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halpha-my.sharepoint.com/personal/adam_ali_hallo-hg_com/Documents/"/>
    </mc:Choice>
  </mc:AlternateContent>
  <xr:revisionPtr revIDLastSave="0" documentId="8_{B6CDD963-54B6-4EC4-836E-5B91529BC6E0}" xr6:coauthVersionLast="47" xr6:coauthVersionMax="47" xr10:uidLastSave="{00000000-0000-0000-0000-000000000000}"/>
  <bookViews>
    <workbookView xWindow="28680" yWindow="-120" windowWidth="29040" windowHeight="15720" xr2:uid="{A2A06C7E-6052-4293-8EFD-0923BB74DF07}"/>
  </bookViews>
  <sheets>
    <sheet name="Sheet1" sheetId="1" r:id="rId1"/>
  </sheets>
  <calcPr calcId="191029"/>
  <pivotCaches>
    <pivotCache cacheId="102"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5012" i="1" l="1"/>
  <c r="T5012" i="1"/>
  <c r="S5012" i="1"/>
  <c r="R5012" i="1"/>
  <c r="U5011" i="1"/>
  <c r="T5011" i="1"/>
  <c r="S5011" i="1"/>
  <c r="R5011" i="1"/>
  <c r="U5010" i="1"/>
  <c r="T5010" i="1"/>
  <c r="S5010" i="1"/>
  <c r="R5010" i="1"/>
  <c r="U5009" i="1"/>
  <c r="T5009" i="1"/>
  <c r="S5009" i="1"/>
  <c r="R5009" i="1"/>
  <c r="U5008" i="1"/>
  <c r="T5008" i="1"/>
  <c r="S5008" i="1"/>
  <c r="R5008" i="1"/>
  <c r="U5007" i="1"/>
  <c r="T5007" i="1"/>
  <c r="S5007" i="1"/>
  <c r="R5007" i="1"/>
  <c r="U5006" i="1"/>
  <c r="T5006" i="1"/>
  <c r="S5006" i="1"/>
  <c r="R5006" i="1"/>
  <c r="U5005" i="1"/>
  <c r="T5005" i="1"/>
  <c r="S5005" i="1"/>
  <c r="R5005" i="1"/>
  <c r="U5004" i="1"/>
  <c r="T5004" i="1"/>
  <c r="S5004" i="1"/>
  <c r="R5004" i="1"/>
  <c r="U5003" i="1"/>
  <c r="T5003" i="1"/>
  <c r="S5003" i="1"/>
  <c r="R5003" i="1"/>
  <c r="U5002" i="1"/>
  <c r="T5002" i="1"/>
  <c r="S5002" i="1"/>
  <c r="R5002" i="1"/>
  <c r="U5001" i="1"/>
  <c r="T5001" i="1"/>
  <c r="S5001" i="1"/>
  <c r="R5001" i="1"/>
  <c r="U5000" i="1"/>
  <c r="T5000" i="1"/>
  <c r="S5000" i="1"/>
  <c r="R5000" i="1"/>
  <c r="U4999" i="1"/>
  <c r="T4999" i="1"/>
  <c r="S4999" i="1"/>
  <c r="R4999" i="1"/>
  <c r="U4998" i="1"/>
  <c r="T4998" i="1"/>
  <c r="S4998" i="1"/>
  <c r="R4998" i="1"/>
  <c r="U4997" i="1"/>
  <c r="T4997" i="1"/>
  <c r="S4997" i="1"/>
  <c r="R4997" i="1"/>
  <c r="U4996" i="1"/>
  <c r="T4996" i="1"/>
  <c r="S4996" i="1"/>
  <c r="R4996" i="1"/>
  <c r="U4995" i="1"/>
  <c r="T4995" i="1"/>
  <c r="S4995" i="1"/>
  <c r="R4995" i="1"/>
  <c r="U4994" i="1"/>
  <c r="T4994" i="1"/>
  <c r="S4994" i="1"/>
  <c r="R4994" i="1"/>
  <c r="U4993" i="1"/>
  <c r="T4993" i="1"/>
  <c r="S4993" i="1"/>
  <c r="R4993" i="1"/>
  <c r="U4992" i="1"/>
  <c r="T4992" i="1"/>
  <c r="S4992" i="1"/>
  <c r="R4992" i="1"/>
  <c r="U4991" i="1"/>
  <c r="T4991" i="1"/>
  <c r="S4991" i="1"/>
  <c r="R4991" i="1"/>
  <c r="U4990" i="1"/>
  <c r="T4990" i="1"/>
  <c r="S4990" i="1"/>
  <c r="R4990" i="1"/>
  <c r="U4989" i="1"/>
  <c r="T4989" i="1"/>
  <c r="S4989" i="1"/>
  <c r="R4989" i="1"/>
  <c r="U4988" i="1"/>
  <c r="T4988" i="1"/>
  <c r="S4988" i="1"/>
  <c r="R4988" i="1"/>
  <c r="U4987" i="1"/>
  <c r="T4987" i="1"/>
  <c r="S4987" i="1"/>
  <c r="R4987" i="1"/>
  <c r="U4986" i="1"/>
  <c r="T4986" i="1"/>
  <c r="S4986" i="1"/>
  <c r="R4986" i="1"/>
  <c r="U4985" i="1"/>
  <c r="T4985" i="1"/>
  <c r="S4985" i="1"/>
  <c r="R4985" i="1"/>
  <c r="U4984" i="1"/>
  <c r="T4984" i="1"/>
  <c r="S4984" i="1"/>
  <c r="R4984" i="1"/>
  <c r="U4983" i="1"/>
  <c r="T4983" i="1"/>
  <c r="S4983" i="1"/>
  <c r="R4983" i="1"/>
  <c r="U4982" i="1"/>
  <c r="T4982" i="1"/>
  <c r="S4982" i="1"/>
  <c r="R4982" i="1"/>
  <c r="U4981" i="1"/>
  <c r="T4981" i="1"/>
  <c r="S4981" i="1"/>
  <c r="R4981" i="1"/>
  <c r="U4980" i="1"/>
  <c r="T4980" i="1"/>
  <c r="S4980" i="1"/>
  <c r="R4980" i="1"/>
  <c r="U4979" i="1"/>
  <c r="T4979" i="1"/>
  <c r="S4979" i="1"/>
  <c r="R4979" i="1"/>
  <c r="U4978" i="1"/>
  <c r="T4978" i="1"/>
  <c r="S4978" i="1"/>
  <c r="R4978" i="1"/>
  <c r="U4977" i="1"/>
  <c r="T4977" i="1"/>
  <c r="S4977" i="1"/>
  <c r="R4977" i="1"/>
  <c r="U4976" i="1"/>
  <c r="T4976" i="1"/>
  <c r="S4976" i="1"/>
  <c r="R4976" i="1"/>
  <c r="U4975" i="1"/>
  <c r="T4975" i="1"/>
  <c r="S4975" i="1"/>
  <c r="R4975" i="1"/>
  <c r="U4974" i="1"/>
  <c r="T4974" i="1"/>
  <c r="S4974" i="1"/>
  <c r="R4974" i="1"/>
  <c r="U4973" i="1"/>
  <c r="T4973" i="1"/>
  <c r="S4973" i="1"/>
  <c r="R4973" i="1"/>
  <c r="U4972" i="1"/>
  <c r="T4972" i="1"/>
  <c r="S4972" i="1"/>
  <c r="R4972" i="1"/>
  <c r="U4971" i="1"/>
  <c r="T4971" i="1"/>
  <c r="S4971" i="1"/>
  <c r="R4971" i="1"/>
  <c r="U4970" i="1"/>
  <c r="T4970" i="1"/>
  <c r="S4970" i="1"/>
  <c r="R4970" i="1"/>
  <c r="U4969" i="1"/>
  <c r="T4969" i="1"/>
  <c r="S4969" i="1"/>
  <c r="R4969" i="1"/>
  <c r="U4968" i="1"/>
  <c r="T4968" i="1"/>
  <c r="S4968" i="1"/>
  <c r="R4968" i="1"/>
  <c r="U4967" i="1"/>
  <c r="T4967" i="1"/>
  <c r="S4967" i="1"/>
  <c r="R4967" i="1"/>
  <c r="U4966" i="1"/>
  <c r="T4966" i="1"/>
  <c r="S4966" i="1"/>
  <c r="R4966" i="1"/>
  <c r="U4965" i="1"/>
  <c r="T4965" i="1"/>
  <c r="S4965" i="1"/>
  <c r="R4965" i="1"/>
  <c r="U4964" i="1"/>
  <c r="T4964" i="1"/>
  <c r="S4964" i="1"/>
  <c r="R4964" i="1"/>
  <c r="U4963" i="1"/>
  <c r="T4963" i="1"/>
  <c r="S4963" i="1"/>
  <c r="R4963" i="1"/>
  <c r="U4962" i="1"/>
  <c r="T4962" i="1"/>
  <c r="S4962" i="1"/>
  <c r="R4962" i="1"/>
  <c r="U4961" i="1"/>
  <c r="T4961" i="1"/>
  <c r="S4961" i="1"/>
  <c r="R4961" i="1"/>
  <c r="U4960" i="1"/>
  <c r="T4960" i="1"/>
  <c r="S4960" i="1"/>
  <c r="R4960" i="1"/>
  <c r="U4959" i="1"/>
  <c r="T4959" i="1"/>
  <c r="S4959" i="1"/>
  <c r="R4959" i="1"/>
  <c r="U4958" i="1"/>
  <c r="T4958" i="1"/>
  <c r="S4958" i="1"/>
  <c r="R4958" i="1"/>
  <c r="U4957" i="1"/>
  <c r="T4957" i="1"/>
  <c r="S4957" i="1"/>
  <c r="R4957" i="1"/>
  <c r="U4956" i="1"/>
  <c r="T4956" i="1"/>
  <c r="S4956" i="1"/>
  <c r="R4956" i="1"/>
  <c r="U4955" i="1"/>
  <c r="T4955" i="1"/>
  <c r="S4955" i="1"/>
  <c r="R4955" i="1"/>
  <c r="U4954" i="1"/>
  <c r="T4954" i="1"/>
  <c r="S4954" i="1"/>
  <c r="R4954" i="1"/>
  <c r="U4953" i="1"/>
  <c r="T4953" i="1"/>
  <c r="S4953" i="1"/>
  <c r="R4953" i="1"/>
  <c r="U4952" i="1"/>
  <c r="T4952" i="1"/>
  <c r="S4952" i="1"/>
  <c r="R4952" i="1"/>
  <c r="U4951" i="1"/>
  <c r="T4951" i="1"/>
  <c r="S4951" i="1"/>
  <c r="R4951" i="1"/>
  <c r="U4950" i="1"/>
  <c r="T4950" i="1"/>
  <c r="S4950" i="1"/>
  <c r="R4950" i="1"/>
  <c r="U4949" i="1"/>
  <c r="T4949" i="1"/>
  <c r="S4949" i="1"/>
  <c r="R4949" i="1"/>
  <c r="U4948" i="1"/>
  <c r="T4948" i="1"/>
  <c r="S4948" i="1"/>
  <c r="R4948" i="1"/>
  <c r="U4947" i="1"/>
  <c r="T4947" i="1"/>
  <c r="S4947" i="1"/>
  <c r="R4947" i="1"/>
  <c r="U4946" i="1"/>
  <c r="T4946" i="1"/>
  <c r="S4946" i="1"/>
  <c r="R4946" i="1"/>
  <c r="U4945" i="1"/>
  <c r="T4945" i="1"/>
  <c r="S4945" i="1"/>
  <c r="R4945" i="1"/>
  <c r="U4944" i="1"/>
  <c r="T4944" i="1"/>
  <c r="S4944" i="1"/>
  <c r="R4944" i="1"/>
  <c r="U4943" i="1"/>
  <c r="T4943" i="1"/>
  <c r="S4943" i="1"/>
  <c r="R4943" i="1"/>
  <c r="U4942" i="1"/>
  <c r="T4942" i="1"/>
  <c r="S4942" i="1"/>
  <c r="R4942" i="1"/>
  <c r="U4941" i="1"/>
  <c r="T4941" i="1"/>
  <c r="S4941" i="1"/>
  <c r="R4941" i="1"/>
  <c r="U4940" i="1"/>
  <c r="T4940" i="1"/>
  <c r="S4940" i="1"/>
  <c r="R4940" i="1"/>
  <c r="U4939" i="1"/>
  <c r="T4939" i="1"/>
  <c r="S4939" i="1"/>
  <c r="R4939" i="1"/>
  <c r="U4938" i="1"/>
  <c r="T4938" i="1"/>
  <c r="S4938" i="1"/>
  <c r="R4938" i="1"/>
  <c r="U4937" i="1"/>
  <c r="T4937" i="1"/>
  <c r="S4937" i="1"/>
  <c r="R4937" i="1"/>
  <c r="U4936" i="1"/>
  <c r="T4936" i="1"/>
  <c r="S4936" i="1"/>
  <c r="R4936" i="1"/>
  <c r="U4935" i="1"/>
  <c r="T4935" i="1"/>
  <c r="S4935" i="1"/>
  <c r="R4935" i="1"/>
  <c r="U4934" i="1"/>
  <c r="T4934" i="1"/>
  <c r="S4934" i="1"/>
  <c r="R4934" i="1"/>
  <c r="U4933" i="1"/>
  <c r="T4933" i="1"/>
  <c r="S4933" i="1"/>
  <c r="R4933" i="1"/>
  <c r="U4932" i="1"/>
  <c r="T4932" i="1"/>
  <c r="S4932" i="1"/>
  <c r="R4932" i="1"/>
  <c r="U4931" i="1"/>
  <c r="T4931" i="1"/>
  <c r="S4931" i="1"/>
  <c r="R4931" i="1"/>
  <c r="U4930" i="1"/>
  <c r="T4930" i="1"/>
  <c r="S4930" i="1"/>
  <c r="R4930" i="1"/>
  <c r="U4929" i="1"/>
  <c r="T4929" i="1"/>
  <c r="S4929" i="1"/>
  <c r="R4929" i="1"/>
  <c r="U4928" i="1"/>
  <c r="T4928" i="1"/>
  <c r="S4928" i="1"/>
  <c r="R4928" i="1"/>
  <c r="S4927" i="1"/>
  <c r="U4927" i="1" s="1"/>
  <c r="R4927" i="1"/>
  <c r="T4927" i="1" s="1"/>
  <c r="S4926" i="1"/>
  <c r="U4926" i="1" s="1"/>
  <c r="R4926" i="1"/>
  <c r="T4926" i="1" s="1"/>
  <c r="T4925" i="1"/>
  <c r="S4925" i="1"/>
  <c r="U4925" i="1" s="1"/>
  <c r="R4925" i="1"/>
  <c r="S4924" i="1"/>
  <c r="U4924" i="1" s="1"/>
  <c r="R4924" i="1"/>
  <c r="T4924" i="1" s="1"/>
  <c r="S4923" i="1"/>
  <c r="U4923" i="1" s="1"/>
  <c r="R4923" i="1"/>
  <c r="T4923" i="1" s="1"/>
  <c r="S4922" i="1"/>
  <c r="U4922" i="1" s="1"/>
  <c r="R4922" i="1"/>
  <c r="T4922" i="1" s="1"/>
  <c r="S4921" i="1"/>
  <c r="U4921" i="1" s="1"/>
  <c r="R4921" i="1"/>
  <c r="T4921" i="1" s="1"/>
  <c r="S4920" i="1"/>
  <c r="U4920" i="1" s="1"/>
  <c r="R4920" i="1"/>
  <c r="T4920" i="1" s="1"/>
  <c r="U4919" i="1"/>
  <c r="T4919" i="1"/>
  <c r="S4919" i="1"/>
  <c r="R4919" i="1"/>
  <c r="S4918" i="1"/>
  <c r="U4918" i="1" s="1"/>
  <c r="R4918" i="1"/>
  <c r="T4918" i="1" s="1"/>
  <c r="S4917" i="1"/>
  <c r="U4917" i="1" s="1"/>
  <c r="R4917" i="1"/>
  <c r="T4917" i="1" s="1"/>
  <c r="S4916" i="1"/>
  <c r="U4916" i="1" s="1"/>
  <c r="R4916" i="1"/>
  <c r="T4916" i="1" s="1"/>
  <c r="S4915" i="1"/>
  <c r="U4915" i="1" s="1"/>
  <c r="R4915" i="1"/>
  <c r="T4915" i="1" s="1"/>
  <c r="S4914" i="1"/>
  <c r="U4914" i="1" s="1"/>
  <c r="R4914" i="1"/>
  <c r="T4914" i="1" s="1"/>
  <c r="U4913" i="1"/>
  <c r="T4913" i="1"/>
  <c r="S4913" i="1"/>
  <c r="R4913" i="1"/>
  <c r="S4912" i="1"/>
  <c r="U4912" i="1" s="1"/>
  <c r="R4912" i="1"/>
  <c r="T4912" i="1" s="1"/>
  <c r="S4911" i="1"/>
  <c r="U4911" i="1" s="1"/>
  <c r="R4911" i="1"/>
  <c r="T4911" i="1" s="1"/>
  <c r="U4910" i="1"/>
  <c r="S4910" i="1"/>
  <c r="R4910" i="1"/>
  <c r="T4910" i="1" s="1"/>
  <c r="U4909" i="1"/>
  <c r="S4909" i="1"/>
  <c r="R4909" i="1"/>
  <c r="T4909" i="1" s="1"/>
  <c r="S4908" i="1"/>
  <c r="U4908" i="1" s="1"/>
  <c r="R4908" i="1"/>
  <c r="T4908" i="1" s="1"/>
  <c r="U4907" i="1"/>
  <c r="T4907" i="1"/>
  <c r="S4907" i="1"/>
  <c r="R4907" i="1"/>
  <c r="U4906" i="1"/>
  <c r="S4906" i="1"/>
  <c r="R4906" i="1"/>
  <c r="T4906" i="1" s="1"/>
  <c r="S4905" i="1"/>
  <c r="U4905" i="1" s="1"/>
  <c r="R4905" i="1"/>
  <c r="T4905" i="1" s="1"/>
  <c r="S4904" i="1"/>
  <c r="U4904" i="1" s="1"/>
  <c r="R4904" i="1"/>
  <c r="T4904" i="1" s="1"/>
  <c r="U4903" i="1"/>
  <c r="S4903" i="1"/>
  <c r="R4903" i="1"/>
  <c r="T4903" i="1" s="1"/>
  <c r="S4902" i="1"/>
  <c r="U4902" i="1" s="1"/>
  <c r="R4902" i="1"/>
  <c r="T4902" i="1" s="1"/>
  <c r="U4901" i="1"/>
  <c r="T4901" i="1"/>
  <c r="S4901" i="1"/>
  <c r="R4901" i="1"/>
  <c r="S4900" i="1"/>
  <c r="U4900" i="1" s="1"/>
  <c r="R4900" i="1"/>
  <c r="T4900" i="1" s="1"/>
  <c r="S4899" i="1"/>
  <c r="U4899" i="1" s="1"/>
  <c r="R4899" i="1"/>
  <c r="T4899" i="1" s="1"/>
  <c r="U4898" i="1"/>
  <c r="T4898" i="1"/>
  <c r="S4898" i="1"/>
  <c r="R4898" i="1"/>
  <c r="U4897" i="1"/>
  <c r="S4897" i="1"/>
  <c r="R4897" i="1"/>
  <c r="T4897" i="1" s="1"/>
  <c r="S4896" i="1"/>
  <c r="U4896" i="1" s="1"/>
  <c r="R4896" i="1"/>
  <c r="T4896" i="1" s="1"/>
  <c r="U4895" i="1"/>
  <c r="T4895" i="1"/>
  <c r="S4895" i="1"/>
  <c r="R4895" i="1"/>
  <c r="U4894" i="1"/>
  <c r="S4894" i="1"/>
  <c r="R4894" i="1"/>
  <c r="T4894" i="1" s="1"/>
  <c r="S4893" i="1"/>
  <c r="U4893" i="1" s="1"/>
  <c r="R4893" i="1"/>
  <c r="T4893" i="1" s="1"/>
  <c r="S4892" i="1"/>
  <c r="U4892" i="1" s="1"/>
  <c r="R4892" i="1"/>
  <c r="T4892" i="1" s="1"/>
  <c r="U4891" i="1"/>
  <c r="S4891" i="1"/>
  <c r="R4891" i="1"/>
  <c r="T4891" i="1" s="1"/>
  <c r="S4890" i="1"/>
  <c r="U4890" i="1" s="1"/>
  <c r="R4890" i="1"/>
  <c r="T4890" i="1" s="1"/>
  <c r="U4889" i="1"/>
  <c r="T4889" i="1"/>
  <c r="S4889" i="1"/>
  <c r="R4889" i="1"/>
  <c r="S4888" i="1"/>
  <c r="U4888" i="1" s="1"/>
  <c r="R4888" i="1"/>
  <c r="T4888" i="1" s="1"/>
  <c r="S4887" i="1"/>
  <c r="U4887" i="1" s="1"/>
  <c r="R4887" i="1"/>
  <c r="T4887" i="1" s="1"/>
  <c r="U4886" i="1"/>
  <c r="T4886" i="1"/>
  <c r="S4886" i="1"/>
  <c r="R4886" i="1"/>
  <c r="U4885" i="1"/>
  <c r="S4885" i="1"/>
  <c r="R4885" i="1"/>
  <c r="T4885" i="1" s="1"/>
  <c r="S4884" i="1"/>
  <c r="U4884" i="1" s="1"/>
  <c r="R4884" i="1"/>
  <c r="T4884" i="1" s="1"/>
  <c r="U4883" i="1"/>
  <c r="T4883" i="1"/>
  <c r="S4883" i="1"/>
  <c r="R4883" i="1"/>
  <c r="U4882" i="1"/>
  <c r="S4882" i="1"/>
  <c r="R4882" i="1"/>
  <c r="T4882" i="1" s="1"/>
  <c r="S4881" i="1"/>
  <c r="U4881" i="1" s="1"/>
  <c r="R4881" i="1"/>
  <c r="T4881" i="1" s="1"/>
  <c r="S4880" i="1"/>
  <c r="U4880" i="1" s="1"/>
  <c r="R4880" i="1"/>
  <c r="T4880" i="1" s="1"/>
  <c r="U4879" i="1"/>
  <c r="S4879" i="1"/>
  <c r="R4879" i="1"/>
  <c r="T4879" i="1" s="1"/>
  <c r="S4878" i="1"/>
  <c r="U4878" i="1" s="1"/>
  <c r="R4878" i="1"/>
  <c r="T4878" i="1" s="1"/>
  <c r="U4877" i="1"/>
  <c r="T4877" i="1"/>
  <c r="S4877" i="1"/>
  <c r="R4877" i="1"/>
  <c r="S4876" i="1"/>
  <c r="U4876" i="1" s="1"/>
  <c r="R4876" i="1"/>
  <c r="T4876" i="1" s="1"/>
  <c r="S4875" i="1"/>
  <c r="U4875" i="1" s="1"/>
  <c r="R4875" i="1"/>
  <c r="T4875" i="1" s="1"/>
  <c r="U4874" i="1"/>
  <c r="T4874" i="1"/>
  <c r="S4874" i="1"/>
  <c r="R4874" i="1"/>
  <c r="U4873" i="1"/>
  <c r="S4873" i="1"/>
  <c r="R4873" i="1"/>
  <c r="T4873" i="1" s="1"/>
  <c r="S4872" i="1"/>
  <c r="U4872" i="1" s="1"/>
  <c r="R4872" i="1"/>
  <c r="T4872" i="1" s="1"/>
  <c r="U4871" i="1"/>
  <c r="T4871" i="1"/>
  <c r="S4871" i="1"/>
  <c r="R4871" i="1"/>
  <c r="U4870" i="1"/>
  <c r="S4870" i="1"/>
  <c r="R4870" i="1"/>
  <c r="T4870" i="1" s="1"/>
  <c r="S4869" i="1"/>
  <c r="U4869" i="1" s="1"/>
  <c r="R4869" i="1"/>
  <c r="T4869" i="1" s="1"/>
  <c r="S4868" i="1"/>
  <c r="U4868" i="1" s="1"/>
  <c r="R4868" i="1"/>
  <c r="T4868" i="1" s="1"/>
  <c r="U4867" i="1"/>
  <c r="S4867" i="1"/>
  <c r="R4867" i="1"/>
  <c r="T4867" i="1" s="1"/>
  <c r="S4866" i="1"/>
  <c r="U4866" i="1" s="1"/>
  <c r="R4866" i="1"/>
  <c r="T4866" i="1" s="1"/>
  <c r="U4865" i="1"/>
  <c r="T4865" i="1"/>
  <c r="S4865" i="1"/>
  <c r="R4865" i="1"/>
  <c r="S4864" i="1"/>
  <c r="U4864" i="1" s="1"/>
  <c r="R4864" i="1"/>
  <c r="T4864" i="1" s="1"/>
  <c r="S4863" i="1"/>
  <c r="U4863" i="1" s="1"/>
  <c r="R4863" i="1"/>
  <c r="T4863" i="1" s="1"/>
  <c r="U4862" i="1"/>
  <c r="T4862" i="1"/>
  <c r="S4862" i="1"/>
  <c r="R4862" i="1"/>
  <c r="U4861" i="1"/>
  <c r="S4861" i="1"/>
  <c r="R4861" i="1"/>
  <c r="T4861" i="1" s="1"/>
  <c r="S4860" i="1"/>
  <c r="U4860" i="1" s="1"/>
  <c r="R4860" i="1"/>
  <c r="T4860" i="1" s="1"/>
  <c r="U4859" i="1"/>
  <c r="T4859" i="1"/>
  <c r="S4859" i="1"/>
  <c r="R4859" i="1"/>
  <c r="U4858" i="1"/>
  <c r="S4858" i="1"/>
  <c r="R4858" i="1"/>
  <c r="T4858" i="1" s="1"/>
  <c r="S4857" i="1"/>
  <c r="U4857" i="1" s="1"/>
  <c r="R4857" i="1"/>
  <c r="T4857" i="1" s="1"/>
  <c r="S4856" i="1"/>
  <c r="U4856" i="1" s="1"/>
  <c r="R4856" i="1"/>
  <c r="T4856" i="1" s="1"/>
  <c r="U4855" i="1"/>
  <c r="S4855" i="1"/>
  <c r="R4855" i="1"/>
  <c r="T4855" i="1" s="1"/>
  <c r="S4854" i="1"/>
  <c r="U4854" i="1" s="1"/>
  <c r="R4854" i="1"/>
  <c r="T4854" i="1" s="1"/>
  <c r="U4853" i="1"/>
  <c r="T4853" i="1"/>
  <c r="S4853" i="1"/>
  <c r="R4853" i="1"/>
  <c r="S4852" i="1"/>
  <c r="U4852" i="1" s="1"/>
  <c r="R4852" i="1"/>
  <c r="T4852" i="1" s="1"/>
  <c r="S4851" i="1"/>
  <c r="U4851" i="1" s="1"/>
  <c r="R4851" i="1"/>
  <c r="T4851" i="1" s="1"/>
  <c r="U4850" i="1"/>
  <c r="T4850" i="1"/>
  <c r="S4850" i="1"/>
  <c r="R4850" i="1"/>
  <c r="U4849" i="1"/>
  <c r="S4849" i="1"/>
  <c r="R4849" i="1"/>
  <c r="T4849" i="1" s="1"/>
  <c r="S4848" i="1"/>
  <c r="U4848" i="1" s="1"/>
  <c r="R4848" i="1"/>
  <c r="T4848" i="1" s="1"/>
  <c r="U4847" i="1"/>
  <c r="T4847" i="1"/>
  <c r="S4847" i="1"/>
  <c r="R4847" i="1"/>
  <c r="U4846" i="1"/>
  <c r="S4846" i="1"/>
  <c r="R4846" i="1"/>
  <c r="T4846" i="1" s="1"/>
  <c r="S4845" i="1"/>
  <c r="U4845" i="1" s="1"/>
  <c r="R4845" i="1"/>
  <c r="T4845" i="1" s="1"/>
  <c r="S4844" i="1"/>
  <c r="U4844" i="1" s="1"/>
  <c r="R4844" i="1"/>
  <c r="T4844" i="1" s="1"/>
  <c r="U4843" i="1"/>
  <c r="S4843" i="1"/>
  <c r="R4843" i="1"/>
  <c r="T4843" i="1" s="1"/>
  <c r="S4842" i="1"/>
  <c r="U4842" i="1" s="1"/>
  <c r="R4842" i="1"/>
  <c r="T4842" i="1" s="1"/>
  <c r="T4841" i="1"/>
  <c r="S4841" i="1"/>
  <c r="U4841" i="1" s="1"/>
  <c r="R4841" i="1"/>
  <c r="S4840" i="1"/>
  <c r="U4840" i="1" s="1"/>
  <c r="R4840" i="1"/>
  <c r="T4840" i="1" s="1"/>
  <c r="S4839" i="1"/>
  <c r="U4839" i="1" s="1"/>
  <c r="R4839" i="1"/>
  <c r="T4839" i="1" s="1"/>
  <c r="U4838" i="1"/>
  <c r="T4838" i="1"/>
  <c r="S4838" i="1"/>
  <c r="R4838" i="1"/>
  <c r="U4837" i="1"/>
  <c r="S4837" i="1"/>
  <c r="R4837" i="1"/>
  <c r="T4837" i="1" s="1"/>
  <c r="S4836" i="1"/>
  <c r="U4836" i="1" s="1"/>
  <c r="R4836" i="1"/>
  <c r="T4836" i="1" s="1"/>
  <c r="U4835" i="1"/>
  <c r="T4835" i="1"/>
  <c r="S4835" i="1"/>
  <c r="R4835" i="1"/>
  <c r="U4834" i="1"/>
  <c r="S4834" i="1"/>
  <c r="R4834" i="1"/>
  <c r="T4834" i="1" s="1"/>
  <c r="S4833" i="1"/>
  <c r="U4833" i="1" s="1"/>
  <c r="R4833" i="1"/>
  <c r="T4833" i="1" s="1"/>
  <c r="S4832" i="1"/>
  <c r="U4832" i="1" s="1"/>
  <c r="R4832" i="1"/>
  <c r="T4832" i="1" s="1"/>
  <c r="U4831" i="1"/>
  <c r="T4831" i="1"/>
  <c r="S4831" i="1"/>
  <c r="R4831" i="1"/>
  <c r="S4830" i="1"/>
  <c r="U4830" i="1" s="1"/>
  <c r="R4830" i="1"/>
  <c r="T4830" i="1" s="1"/>
  <c r="U4829" i="1"/>
  <c r="S4829" i="1"/>
  <c r="R4829" i="1"/>
  <c r="T4829" i="1" s="1"/>
  <c r="U4828" i="1"/>
  <c r="T4828" i="1"/>
  <c r="S4828" i="1"/>
  <c r="R4828" i="1"/>
  <c r="S4827" i="1"/>
  <c r="U4827" i="1" s="1"/>
  <c r="R4827" i="1"/>
  <c r="T4827" i="1" s="1"/>
  <c r="T4826" i="1"/>
  <c r="S4826" i="1"/>
  <c r="U4826" i="1" s="1"/>
  <c r="R4826" i="1"/>
  <c r="S4825" i="1"/>
  <c r="U4825" i="1" s="1"/>
  <c r="R4825" i="1"/>
  <c r="T4825" i="1" s="1"/>
  <c r="S4824" i="1"/>
  <c r="U4824" i="1" s="1"/>
  <c r="R4824" i="1"/>
  <c r="T4824" i="1" s="1"/>
  <c r="U4823" i="1"/>
  <c r="S4823" i="1"/>
  <c r="R4823" i="1"/>
  <c r="T4823" i="1" s="1"/>
  <c r="U4822" i="1"/>
  <c r="S4822" i="1"/>
  <c r="R4822" i="1"/>
  <c r="T4822" i="1" s="1"/>
  <c r="S4821" i="1"/>
  <c r="U4821" i="1" s="1"/>
  <c r="R4821" i="1"/>
  <c r="T4821" i="1" s="1"/>
  <c r="U4820" i="1"/>
  <c r="T4820" i="1"/>
  <c r="S4820" i="1"/>
  <c r="R4820" i="1"/>
  <c r="T4819" i="1"/>
  <c r="S4819" i="1"/>
  <c r="U4819" i="1" s="1"/>
  <c r="R4819" i="1"/>
  <c r="S4818" i="1"/>
  <c r="U4818" i="1" s="1"/>
  <c r="R4818" i="1"/>
  <c r="T4818" i="1" s="1"/>
  <c r="U4817" i="1"/>
  <c r="T4817" i="1"/>
  <c r="S4817" i="1"/>
  <c r="R4817" i="1"/>
  <c r="U4816" i="1"/>
  <c r="S4816" i="1"/>
  <c r="R4816" i="1"/>
  <c r="T4816" i="1" s="1"/>
  <c r="S4815" i="1"/>
  <c r="U4815" i="1" s="1"/>
  <c r="R4815" i="1"/>
  <c r="T4815" i="1" s="1"/>
  <c r="T4814" i="1"/>
  <c r="S4814" i="1"/>
  <c r="U4814" i="1" s="1"/>
  <c r="R4814" i="1"/>
  <c r="U4813" i="1"/>
  <c r="T4813" i="1"/>
  <c r="S4813" i="1"/>
  <c r="R4813" i="1"/>
  <c r="S4812" i="1"/>
  <c r="U4812" i="1" s="1"/>
  <c r="R4812" i="1"/>
  <c r="T4812" i="1" s="1"/>
  <c r="U4811" i="1"/>
  <c r="S4811" i="1"/>
  <c r="R4811" i="1"/>
  <c r="T4811" i="1" s="1"/>
  <c r="U4810" i="1"/>
  <c r="T4810" i="1"/>
  <c r="S4810" i="1"/>
  <c r="R4810" i="1"/>
  <c r="S4809" i="1"/>
  <c r="U4809" i="1" s="1"/>
  <c r="R4809" i="1"/>
  <c r="T4809" i="1" s="1"/>
  <c r="T4808" i="1"/>
  <c r="S4808" i="1"/>
  <c r="U4808" i="1" s="1"/>
  <c r="R4808" i="1"/>
  <c r="S4807" i="1"/>
  <c r="U4807" i="1" s="1"/>
  <c r="R4807" i="1"/>
  <c r="T4807" i="1" s="1"/>
  <c r="S4806" i="1"/>
  <c r="U4806" i="1" s="1"/>
  <c r="R4806" i="1"/>
  <c r="T4806" i="1" s="1"/>
  <c r="U4805" i="1"/>
  <c r="S4805" i="1"/>
  <c r="R4805" i="1"/>
  <c r="T4805" i="1" s="1"/>
  <c r="U4804" i="1"/>
  <c r="S4804" i="1"/>
  <c r="R4804" i="1"/>
  <c r="T4804" i="1" s="1"/>
  <c r="S4803" i="1"/>
  <c r="U4803" i="1" s="1"/>
  <c r="R4803" i="1"/>
  <c r="T4803" i="1" s="1"/>
  <c r="U4802" i="1"/>
  <c r="T4802" i="1"/>
  <c r="S4802" i="1"/>
  <c r="R4802" i="1"/>
  <c r="T4801" i="1"/>
  <c r="S4801" i="1"/>
  <c r="U4801" i="1" s="1"/>
  <c r="R4801" i="1"/>
  <c r="S4800" i="1"/>
  <c r="U4800" i="1" s="1"/>
  <c r="R4800" i="1"/>
  <c r="T4800" i="1" s="1"/>
  <c r="U4799" i="1"/>
  <c r="T4799" i="1"/>
  <c r="S4799" i="1"/>
  <c r="R4799" i="1"/>
  <c r="U4798" i="1"/>
  <c r="S4798" i="1"/>
  <c r="R4798" i="1"/>
  <c r="T4798" i="1" s="1"/>
  <c r="S4797" i="1"/>
  <c r="U4797" i="1" s="1"/>
  <c r="R4797" i="1"/>
  <c r="T4797" i="1" s="1"/>
  <c r="S4796" i="1"/>
  <c r="U4796" i="1" s="1"/>
  <c r="R4796" i="1"/>
  <c r="T4796" i="1" s="1"/>
  <c r="U4795" i="1"/>
  <c r="T4795" i="1"/>
  <c r="S4795" i="1"/>
  <c r="R4795" i="1"/>
  <c r="S4794" i="1"/>
  <c r="U4794" i="1" s="1"/>
  <c r="R4794" i="1"/>
  <c r="T4794" i="1" s="1"/>
  <c r="U4793" i="1"/>
  <c r="S4793" i="1"/>
  <c r="R4793" i="1"/>
  <c r="T4793" i="1" s="1"/>
  <c r="U4792" i="1"/>
  <c r="T4792" i="1"/>
  <c r="S4792" i="1"/>
  <c r="R4792" i="1"/>
  <c r="S4791" i="1"/>
  <c r="U4791" i="1" s="1"/>
  <c r="R4791" i="1"/>
  <c r="T4791" i="1" s="1"/>
  <c r="T4790" i="1"/>
  <c r="S4790" i="1"/>
  <c r="U4790" i="1" s="1"/>
  <c r="R4790" i="1"/>
  <c r="T4789" i="1"/>
  <c r="S4789" i="1"/>
  <c r="U4789" i="1" s="1"/>
  <c r="R4789" i="1"/>
  <c r="S4788" i="1"/>
  <c r="U4788" i="1" s="1"/>
  <c r="R4788" i="1"/>
  <c r="T4788" i="1" s="1"/>
  <c r="U4787" i="1"/>
  <c r="S4787" i="1"/>
  <c r="R4787" i="1"/>
  <c r="T4787" i="1" s="1"/>
  <c r="U4786" i="1"/>
  <c r="S4786" i="1"/>
  <c r="R4786" i="1"/>
  <c r="T4786" i="1" s="1"/>
  <c r="S4785" i="1"/>
  <c r="U4785" i="1" s="1"/>
  <c r="R4785" i="1"/>
  <c r="T4785" i="1" s="1"/>
  <c r="U4784" i="1"/>
  <c r="T4784" i="1"/>
  <c r="S4784" i="1"/>
  <c r="R4784" i="1"/>
  <c r="T4783" i="1"/>
  <c r="S4783" i="1"/>
  <c r="U4783" i="1" s="1"/>
  <c r="R4783" i="1"/>
  <c r="S4782" i="1"/>
  <c r="U4782" i="1" s="1"/>
  <c r="R4782" i="1"/>
  <c r="T4782" i="1" s="1"/>
  <c r="U4781" i="1"/>
  <c r="T4781" i="1"/>
  <c r="S4781" i="1"/>
  <c r="R4781" i="1"/>
  <c r="U4780" i="1"/>
  <c r="S4780" i="1"/>
  <c r="R4780" i="1"/>
  <c r="T4780" i="1" s="1"/>
  <c r="S4779" i="1"/>
  <c r="U4779" i="1" s="1"/>
  <c r="R4779" i="1"/>
  <c r="T4779" i="1" s="1"/>
  <c r="S4778" i="1"/>
  <c r="U4778" i="1" s="1"/>
  <c r="R4778" i="1"/>
  <c r="T4778" i="1" s="1"/>
  <c r="U4777" i="1"/>
  <c r="T4777" i="1"/>
  <c r="S4777" i="1"/>
  <c r="R4777" i="1"/>
  <c r="S4776" i="1"/>
  <c r="U4776" i="1" s="1"/>
  <c r="R4776" i="1"/>
  <c r="T4776" i="1" s="1"/>
  <c r="U4775" i="1"/>
  <c r="S4775" i="1"/>
  <c r="R4775" i="1"/>
  <c r="T4775" i="1" s="1"/>
  <c r="T4774" i="1"/>
  <c r="S4774" i="1"/>
  <c r="U4774" i="1" s="1"/>
  <c r="R4774" i="1"/>
  <c r="S4773" i="1"/>
  <c r="U4773" i="1" s="1"/>
  <c r="R4773" i="1"/>
  <c r="T4773" i="1" s="1"/>
  <c r="T4772" i="1"/>
  <c r="S4772" i="1"/>
  <c r="U4772" i="1" s="1"/>
  <c r="R4772" i="1"/>
  <c r="S4771" i="1"/>
  <c r="U4771" i="1" s="1"/>
  <c r="R4771" i="1"/>
  <c r="T4771" i="1" s="1"/>
  <c r="S4770" i="1"/>
  <c r="U4770" i="1" s="1"/>
  <c r="R4770" i="1"/>
  <c r="T4770" i="1" s="1"/>
  <c r="U4769" i="1"/>
  <c r="S4769" i="1"/>
  <c r="R4769" i="1"/>
  <c r="T4769" i="1" s="1"/>
  <c r="U4768" i="1"/>
  <c r="S4768" i="1"/>
  <c r="R4768" i="1"/>
  <c r="T4768" i="1" s="1"/>
  <c r="S4767" i="1"/>
  <c r="U4767" i="1" s="1"/>
  <c r="R4767" i="1"/>
  <c r="T4767" i="1" s="1"/>
  <c r="U4766" i="1"/>
  <c r="T4766" i="1"/>
  <c r="S4766" i="1"/>
  <c r="R4766" i="1"/>
  <c r="T4765" i="1"/>
  <c r="S4765" i="1"/>
  <c r="U4765" i="1" s="1"/>
  <c r="R4765" i="1"/>
  <c r="S4764" i="1"/>
  <c r="U4764" i="1" s="1"/>
  <c r="R4764" i="1"/>
  <c r="T4764" i="1" s="1"/>
  <c r="U4763" i="1"/>
  <c r="T4763" i="1"/>
  <c r="S4763" i="1"/>
  <c r="R4763" i="1"/>
  <c r="U4762" i="1"/>
  <c r="S4762" i="1"/>
  <c r="R4762" i="1"/>
  <c r="T4762" i="1" s="1"/>
  <c r="S4761" i="1"/>
  <c r="U4761" i="1" s="1"/>
  <c r="R4761" i="1"/>
  <c r="T4761" i="1" s="1"/>
  <c r="T4760" i="1"/>
  <c r="S4760" i="1"/>
  <c r="U4760" i="1" s="1"/>
  <c r="R4760" i="1"/>
  <c r="U4759" i="1"/>
  <c r="T4759" i="1"/>
  <c r="S4759" i="1"/>
  <c r="R4759" i="1"/>
  <c r="S4758" i="1"/>
  <c r="U4758" i="1" s="1"/>
  <c r="R4758" i="1"/>
  <c r="T4758" i="1" s="1"/>
  <c r="U4757" i="1"/>
  <c r="S4757" i="1"/>
  <c r="R4757" i="1"/>
  <c r="T4757" i="1" s="1"/>
  <c r="U4756" i="1"/>
  <c r="T4756" i="1"/>
  <c r="S4756" i="1"/>
  <c r="R4756" i="1"/>
  <c r="S4755" i="1"/>
  <c r="U4755" i="1" s="1"/>
  <c r="R4755" i="1"/>
  <c r="T4755" i="1" s="1"/>
  <c r="T4754" i="1"/>
  <c r="S4754" i="1"/>
  <c r="U4754" i="1" s="1"/>
  <c r="R4754" i="1"/>
  <c r="S4753" i="1"/>
  <c r="U4753" i="1" s="1"/>
  <c r="R4753" i="1"/>
  <c r="T4753" i="1" s="1"/>
  <c r="S4752" i="1"/>
  <c r="U4752" i="1" s="1"/>
  <c r="R4752" i="1"/>
  <c r="T4752" i="1" s="1"/>
  <c r="U4751" i="1"/>
  <c r="S4751" i="1"/>
  <c r="R4751" i="1"/>
  <c r="T4751" i="1" s="1"/>
  <c r="U4750" i="1"/>
  <c r="S4750" i="1"/>
  <c r="R4750" i="1"/>
  <c r="T4750" i="1" s="1"/>
  <c r="S4749" i="1"/>
  <c r="U4749" i="1" s="1"/>
  <c r="R4749" i="1"/>
  <c r="T4749" i="1" s="1"/>
  <c r="U4748" i="1"/>
  <c r="T4748" i="1"/>
  <c r="S4748" i="1"/>
  <c r="R4748" i="1"/>
  <c r="T4747" i="1"/>
  <c r="S4747" i="1"/>
  <c r="U4747" i="1" s="1"/>
  <c r="R4747" i="1"/>
  <c r="S4746" i="1"/>
  <c r="U4746" i="1" s="1"/>
  <c r="R4746" i="1"/>
  <c r="T4746" i="1" s="1"/>
  <c r="T4745" i="1"/>
  <c r="S4745" i="1"/>
  <c r="U4745" i="1" s="1"/>
  <c r="R4745" i="1"/>
  <c r="U4744" i="1"/>
  <c r="S4744" i="1"/>
  <c r="R4744" i="1"/>
  <c r="T4744" i="1" s="1"/>
  <c r="S4743" i="1"/>
  <c r="U4743" i="1" s="1"/>
  <c r="R4743" i="1"/>
  <c r="T4743" i="1" s="1"/>
  <c r="S4742" i="1"/>
  <c r="U4742" i="1" s="1"/>
  <c r="R4742" i="1"/>
  <c r="T4742" i="1" s="1"/>
  <c r="U4741" i="1"/>
  <c r="T4741" i="1"/>
  <c r="S4741" i="1"/>
  <c r="R4741" i="1"/>
  <c r="S4740" i="1"/>
  <c r="U4740" i="1" s="1"/>
  <c r="R4740" i="1"/>
  <c r="T4740" i="1" s="1"/>
  <c r="U4739" i="1"/>
  <c r="S4739" i="1"/>
  <c r="R4739" i="1"/>
  <c r="T4739" i="1" s="1"/>
  <c r="T4738" i="1"/>
  <c r="S4738" i="1"/>
  <c r="U4738" i="1" s="1"/>
  <c r="R4738" i="1"/>
  <c r="S4737" i="1"/>
  <c r="U4737" i="1" s="1"/>
  <c r="R4737" i="1"/>
  <c r="T4737" i="1" s="1"/>
  <c r="T4736" i="1"/>
  <c r="S4736" i="1"/>
  <c r="U4736" i="1" s="1"/>
  <c r="R4736" i="1"/>
  <c r="T4735" i="1"/>
  <c r="S4735" i="1"/>
  <c r="U4735" i="1" s="1"/>
  <c r="R4735" i="1"/>
  <c r="S4734" i="1"/>
  <c r="U4734" i="1" s="1"/>
  <c r="R4734" i="1"/>
  <c r="T4734" i="1" s="1"/>
  <c r="U4733" i="1"/>
  <c r="S4733" i="1"/>
  <c r="R4733" i="1"/>
  <c r="T4733" i="1" s="1"/>
  <c r="U4732" i="1"/>
  <c r="S4732" i="1"/>
  <c r="R4732" i="1"/>
  <c r="T4732" i="1" s="1"/>
  <c r="S4731" i="1"/>
  <c r="U4731" i="1" s="1"/>
  <c r="R4731" i="1"/>
  <c r="T4731" i="1" s="1"/>
  <c r="U4730" i="1"/>
  <c r="T4730" i="1"/>
  <c r="S4730" i="1"/>
  <c r="R4730" i="1"/>
  <c r="T4729" i="1"/>
  <c r="S4729" i="1"/>
  <c r="U4729" i="1" s="1"/>
  <c r="R4729" i="1"/>
  <c r="S4728" i="1"/>
  <c r="U4728" i="1" s="1"/>
  <c r="R4728" i="1"/>
  <c r="T4728" i="1" s="1"/>
  <c r="U4727" i="1"/>
  <c r="T4727" i="1"/>
  <c r="S4727" i="1"/>
  <c r="R4727" i="1"/>
  <c r="U4726" i="1"/>
  <c r="S4726" i="1"/>
  <c r="R4726" i="1"/>
  <c r="T4726" i="1" s="1"/>
  <c r="S4725" i="1"/>
  <c r="U4725" i="1" s="1"/>
  <c r="R4725" i="1"/>
  <c r="T4725" i="1" s="1"/>
  <c r="S4724" i="1"/>
  <c r="U4724" i="1" s="1"/>
  <c r="R4724" i="1"/>
  <c r="T4724" i="1" s="1"/>
  <c r="U4723" i="1"/>
  <c r="T4723" i="1"/>
  <c r="S4723" i="1"/>
  <c r="R4723" i="1"/>
  <c r="S4722" i="1"/>
  <c r="U4722" i="1" s="1"/>
  <c r="R4722" i="1"/>
  <c r="T4722" i="1" s="1"/>
  <c r="U4721" i="1"/>
  <c r="S4721" i="1"/>
  <c r="R4721" i="1"/>
  <c r="T4721" i="1" s="1"/>
  <c r="T4720" i="1"/>
  <c r="S4720" i="1"/>
  <c r="U4720" i="1" s="1"/>
  <c r="R4720" i="1"/>
  <c r="S4719" i="1"/>
  <c r="U4719" i="1" s="1"/>
  <c r="R4719" i="1"/>
  <c r="T4719" i="1" s="1"/>
  <c r="T4718" i="1"/>
  <c r="S4718" i="1"/>
  <c r="U4718" i="1" s="1"/>
  <c r="R4718" i="1"/>
  <c r="S4717" i="1"/>
  <c r="U4717" i="1" s="1"/>
  <c r="R4717" i="1"/>
  <c r="T4717" i="1" s="1"/>
  <c r="S4716" i="1"/>
  <c r="U4716" i="1" s="1"/>
  <c r="R4716" i="1"/>
  <c r="T4716" i="1" s="1"/>
  <c r="U4715" i="1"/>
  <c r="S4715" i="1"/>
  <c r="R4715" i="1"/>
  <c r="T4715" i="1" s="1"/>
  <c r="U4714" i="1"/>
  <c r="S4714" i="1"/>
  <c r="R4714" i="1"/>
  <c r="T4714" i="1" s="1"/>
  <c r="S4713" i="1"/>
  <c r="U4713" i="1" s="1"/>
  <c r="R4713" i="1"/>
  <c r="T4713" i="1" s="1"/>
  <c r="U4712" i="1"/>
  <c r="T4712" i="1"/>
  <c r="S4712" i="1"/>
  <c r="R4712" i="1"/>
  <c r="T4711" i="1"/>
  <c r="S4711" i="1"/>
  <c r="U4711" i="1" s="1"/>
  <c r="R4711" i="1"/>
  <c r="S4710" i="1"/>
  <c r="U4710" i="1" s="1"/>
  <c r="R4710" i="1"/>
  <c r="T4710" i="1" s="1"/>
  <c r="U4709" i="1"/>
  <c r="T4709" i="1"/>
  <c r="S4709" i="1"/>
  <c r="R4709" i="1"/>
  <c r="U4708" i="1"/>
  <c r="S4708" i="1"/>
  <c r="R4708" i="1"/>
  <c r="T4708" i="1" s="1"/>
  <c r="S4707" i="1"/>
  <c r="U4707" i="1" s="1"/>
  <c r="R4707" i="1"/>
  <c r="T4707" i="1" s="1"/>
  <c r="T4706" i="1"/>
  <c r="S4706" i="1"/>
  <c r="U4706" i="1" s="1"/>
  <c r="R4706" i="1"/>
  <c r="U4705" i="1"/>
  <c r="T4705" i="1"/>
  <c r="S4705" i="1"/>
  <c r="R4705" i="1"/>
  <c r="S4704" i="1"/>
  <c r="U4704" i="1" s="1"/>
  <c r="R4704" i="1"/>
  <c r="T4704" i="1" s="1"/>
  <c r="U4703" i="1"/>
  <c r="S4703" i="1"/>
  <c r="R4703" i="1"/>
  <c r="T4703" i="1" s="1"/>
  <c r="U4702" i="1"/>
  <c r="T4702" i="1"/>
  <c r="S4702" i="1"/>
  <c r="R4702" i="1"/>
  <c r="S4701" i="1"/>
  <c r="U4701" i="1" s="1"/>
  <c r="R4701" i="1"/>
  <c r="T4701" i="1" s="1"/>
  <c r="T4700" i="1"/>
  <c r="S4700" i="1"/>
  <c r="U4700" i="1" s="1"/>
  <c r="R4700" i="1"/>
  <c r="T4699" i="1"/>
  <c r="S4699" i="1"/>
  <c r="U4699" i="1" s="1"/>
  <c r="R4699" i="1"/>
  <c r="S4698" i="1"/>
  <c r="U4698" i="1" s="1"/>
  <c r="R4698" i="1"/>
  <c r="T4698" i="1" s="1"/>
  <c r="U4697" i="1"/>
  <c r="S4697" i="1"/>
  <c r="R4697" i="1"/>
  <c r="T4697" i="1" s="1"/>
  <c r="U4696" i="1"/>
  <c r="S4696" i="1"/>
  <c r="R4696" i="1"/>
  <c r="T4696" i="1" s="1"/>
  <c r="S4695" i="1"/>
  <c r="U4695" i="1" s="1"/>
  <c r="R4695" i="1"/>
  <c r="T4695" i="1" s="1"/>
  <c r="U4694" i="1"/>
  <c r="T4694" i="1"/>
  <c r="S4694" i="1"/>
  <c r="R4694" i="1"/>
  <c r="U4693" i="1"/>
  <c r="T4693" i="1"/>
  <c r="S4693" i="1"/>
  <c r="R4693" i="1"/>
  <c r="S4692" i="1"/>
  <c r="U4692" i="1" s="1"/>
  <c r="R4692" i="1"/>
  <c r="T4692" i="1" s="1"/>
  <c r="U4691" i="1"/>
  <c r="T4691" i="1"/>
  <c r="S4691" i="1"/>
  <c r="R4691" i="1"/>
  <c r="T4690" i="1"/>
  <c r="S4690" i="1"/>
  <c r="U4690" i="1" s="1"/>
  <c r="R4690" i="1"/>
  <c r="S4689" i="1"/>
  <c r="U4689" i="1" s="1"/>
  <c r="R4689" i="1"/>
  <c r="T4689" i="1" s="1"/>
  <c r="U4688" i="1"/>
  <c r="T4688" i="1"/>
  <c r="S4688" i="1"/>
  <c r="R4688" i="1"/>
  <c r="S4687" i="1"/>
  <c r="U4687" i="1" s="1"/>
  <c r="R4687" i="1"/>
  <c r="T4687" i="1" s="1"/>
  <c r="S4686" i="1"/>
  <c r="U4686" i="1" s="1"/>
  <c r="R4686" i="1"/>
  <c r="T4686" i="1" s="1"/>
  <c r="U4685" i="1"/>
  <c r="S4685" i="1"/>
  <c r="R4685" i="1"/>
  <c r="T4685" i="1" s="1"/>
  <c r="U4684" i="1"/>
  <c r="S4684" i="1"/>
  <c r="R4684" i="1"/>
  <c r="T4684" i="1" s="1"/>
  <c r="U4683" i="1"/>
  <c r="S4683" i="1"/>
  <c r="R4683" i="1"/>
  <c r="T4683" i="1" s="1"/>
  <c r="U4682" i="1"/>
  <c r="T4682" i="1"/>
  <c r="S4682" i="1"/>
  <c r="R4682" i="1"/>
  <c r="U4681" i="1"/>
  <c r="T4681" i="1"/>
  <c r="S4681" i="1"/>
  <c r="R4681" i="1"/>
  <c r="S4680" i="1"/>
  <c r="U4680" i="1" s="1"/>
  <c r="R4680" i="1"/>
  <c r="T4680" i="1" s="1"/>
  <c r="T4679" i="1"/>
  <c r="S4679" i="1"/>
  <c r="U4679" i="1" s="1"/>
  <c r="R4679" i="1"/>
  <c r="U4678" i="1"/>
  <c r="T4678" i="1"/>
  <c r="S4678" i="1"/>
  <c r="R4678" i="1"/>
  <c r="S4677" i="1"/>
  <c r="U4677" i="1" s="1"/>
  <c r="R4677" i="1"/>
  <c r="T4677" i="1" s="1"/>
  <c r="S4676" i="1"/>
  <c r="U4676" i="1" s="1"/>
  <c r="R4676" i="1"/>
  <c r="T4676" i="1" s="1"/>
  <c r="T4675" i="1"/>
  <c r="S4675" i="1"/>
  <c r="U4675" i="1" s="1"/>
  <c r="R4675" i="1"/>
  <c r="S4674" i="1"/>
  <c r="U4674" i="1" s="1"/>
  <c r="R4674" i="1"/>
  <c r="T4674" i="1" s="1"/>
  <c r="U4673" i="1"/>
  <c r="S4673" i="1"/>
  <c r="R4673" i="1"/>
  <c r="T4673" i="1" s="1"/>
  <c r="S4672" i="1"/>
  <c r="U4672" i="1" s="1"/>
  <c r="R4672" i="1"/>
  <c r="T4672" i="1" s="1"/>
  <c r="U4671" i="1"/>
  <c r="S4671" i="1"/>
  <c r="R4671" i="1"/>
  <c r="T4671" i="1" s="1"/>
  <c r="U4670" i="1"/>
  <c r="S4670" i="1"/>
  <c r="R4670" i="1"/>
  <c r="T4670" i="1" s="1"/>
  <c r="S4669" i="1"/>
  <c r="U4669" i="1" s="1"/>
  <c r="R4669" i="1"/>
  <c r="T4669" i="1" s="1"/>
  <c r="U4668" i="1"/>
  <c r="S4668" i="1"/>
  <c r="R4668" i="1"/>
  <c r="T4668" i="1" s="1"/>
  <c r="U4667" i="1"/>
  <c r="S4667" i="1"/>
  <c r="R4667" i="1"/>
  <c r="T4667" i="1" s="1"/>
  <c r="S4666" i="1"/>
  <c r="U4666" i="1" s="1"/>
  <c r="R4666" i="1"/>
  <c r="T4666" i="1" s="1"/>
  <c r="U4665" i="1"/>
  <c r="S4665" i="1"/>
  <c r="R4665" i="1"/>
  <c r="T4665" i="1" s="1"/>
  <c r="U4664" i="1"/>
  <c r="S4664" i="1"/>
  <c r="R4664" i="1"/>
  <c r="T4664" i="1" s="1"/>
  <c r="U4663" i="1"/>
  <c r="T4663" i="1"/>
  <c r="S4663" i="1"/>
  <c r="R4663" i="1"/>
  <c r="U4662" i="1"/>
  <c r="S4662" i="1"/>
  <c r="R4662" i="1"/>
  <c r="T4662" i="1" s="1"/>
  <c r="U4661" i="1"/>
  <c r="S4661" i="1"/>
  <c r="R4661" i="1"/>
  <c r="T4661" i="1" s="1"/>
  <c r="U4660" i="1"/>
  <c r="T4660" i="1"/>
  <c r="S4660" i="1"/>
  <c r="R4660" i="1"/>
  <c r="S4659" i="1"/>
  <c r="U4659" i="1" s="1"/>
  <c r="R4659" i="1"/>
  <c r="T4659" i="1" s="1"/>
  <c r="U4658" i="1"/>
  <c r="S4658" i="1"/>
  <c r="R4658" i="1"/>
  <c r="T4658" i="1" s="1"/>
  <c r="U4657" i="1"/>
  <c r="S4657" i="1"/>
  <c r="R4657" i="1"/>
  <c r="T4657" i="1" s="1"/>
  <c r="S4656" i="1"/>
  <c r="U4656" i="1" s="1"/>
  <c r="R4656" i="1"/>
  <c r="T4656" i="1" s="1"/>
  <c r="U4655" i="1"/>
  <c r="S4655" i="1"/>
  <c r="R4655" i="1"/>
  <c r="T4655" i="1" s="1"/>
  <c r="S4654" i="1"/>
  <c r="U4654" i="1" s="1"/>
  <c r="R4654" i="1"/>
  <c r="T4654" i="1" s="1"/>
  <c r="S4653" i="1"/>
  <c r="U4653" i="1" s="1"/>
  <c r="R4653" i="1"/>
  <c r="T4653" i="1" s="1"/>
  <c r="U4652" i="1"/>
  <c r="S4652" i="1"/>
  <c r="R4652" i="1"/>
  <c r="T4652" i="1" s="1"/>
  <c r="U4651" i="1"/>
  <c r="S4651" i="1"/>
  <c r="R4651" i="1"/>
  <c r="T4651" i="1" s="1"/>
  <c r="S4650" i="1"/>
  <c r="U4650" i="1" s="1"/>
  <c r="R4650" i="1"/>
  <c r="T4650" i="1" s="1"/>
  <c r="U4649" i="1"/>
  <c r="S4649" i="1"/>
  <c r="R4649" i="1"/>
  <c r="T4649" i="1" s="1"/>
  <c r="U4648" i="1"/>
  <c r="T4648" i="1"/>
  <c r="S4648" i="1"/>
  <c r="R4648" i="1"/>
  <c r="S4647" i="1"/>
  <c r="U4647" i="1" s="1"/>
  <c r="R4647" i="1"/>
  <c r="T4647" i="1" s="1"/>
  <c r="S4646" i="1"/>
  <c r="U4646" i="1" s="1"/>
  <c r="R4646" i="1"/>
  <c r="T4646" i="1" s="1"/>
  <c r="S4645" i="1"/>
  <c r="U4645" i="1" s="1"/>
  <c r="R4645" i="1"/>
  <c r="T4645" i="1" s="1"/>
  <c r="S4644" i="1"/>
  <c r="U4644" i="1" s="1"/>
  <c r="R4644" i="1"/>
  <c r="T4644" i="1" s="1"/>
  <c r="U4643" i="1"/>
  <c r="S4643" i="1"/>
  <c r="R4643" i="1"/>
  <c r="T4643" i="1" s="1"/>
  <c r="S4642" i="1"/>
  <c r="U4642" i="1" s="1"/>
  <c r="R4642" i="1"/>
  <c r="T4642" i="1" s="1"/>
  <c r="S4641" i="1"/>
  <c r="U4641" i="1" s="1"/>
  <c r="R4641" i="1"/>
  <c r="T4641" i="1" s="1"/>
  <c r="S4640" i="1"/>
  <c r="U4640" i="1" s="1"/>
  <c r="R4640" i="1"/>
  <c r="T4640" i="1" s="1"/>
  <c r="U4639" i="1"/>
  <c r="S4639" i="1"/>
  <c r="R4639" i="1"/>
  <c r="T4639" i="1" s="1"/>
  <c r="S4638" i="1"/>
  <c r="U4638" i="1" s="1"/>
  <c r="R4638" i="1"/>
  <c r="T4638" i="1" s="1"/>
  <c r="S4637" i="1"/>
  <c r="U4637" i="1" s="1"/>
  <c r="R4637" i="1"/>
  <c r="T4637" i="1" s="1"/>
  <c r="U4636" i="1"/>
  <c r="T4636" i="1"/>
  <c r="S4636" i="1"/>
  <c r="R4636" i="1"/>
  <c r="S4635" i="1"/>
  <c r="U4635" i="1" s="1"/>
  <c r="R4635" i="1"/>
  <c r="T4635" i="1" s="1"/>
  <c r="S4634" i="1"/>
  <c r="U4634" i="1" s="1"/>
  <c r="R4634" i="1"/>
  <c r="T4634" i="1" s="1"/>
  <c r="S4633" i="1"/>
  <c r="U4633" i="1" s="1"/>
  <c r="R4633" i="1"/>
  <c r="T4633" i="1" s="1"/>
  <c r="S4632" i="1"/>
  <c r="U4632" i="1" s="1"/>
  <c r="R4632" i="1"/>
  <c r="T4632" i="1" s="1"/>
  <c r="U4631" i="1"/>
  <c r="S4631" i="1"/>
  <c r="R4631" i="1"/>
  <c r="T4631" i="1" s="1"/>
  <c r="S4630" i="1"/>
  <c r="U4630" i="1" s="1"/>
  <c r="R4630" i="1"/>
  <c r="T4630" i="1" s="1"/>
  <c r="S4629" i="1"/>
  <c r="U4629" i="1" s="1"/>
  <c r="R4629" i="1"/>
  <c r="T4629" i="1" s="1"/>
  <c r="S4628" i="1"/>
  <c r="U4628" i="1" s="1"/>
  <c r="R4628" i="1"/>
  <c r="T4628" i="1" s="1"/>
  <c r="S4627" i="1"/>
  <c r="U4627" i="1" s="1"/>
  <c r="R4627" i="1"/>
  <c r="T4627" i="1" s="1"/>
  <c r="S4626" i="1"/>
  <c r="U4626" i="1" s="1"/>
  <c r="R4626" i="1"/>
  <c r="T4626" i="1" s="1"/>
  <c r="S4625" i="1"/>
  <c r="U4625" i="1" s="1"/>
  <c r="R4625" i="1"/>
  <c r="T4625" i="1" s="1"/>
  <c r="U4624" i="1"/>
  <c r="T4624" i="1"/>
  <c r="S4624" i="1"/>
  <c r="R4624" i="1"/>
  <c r="S4623" i="1"/>
  <c r="U4623" i="1" s="1"/>
  <c r="R4623" i="1"/>
  <c r="T4623" i="1" s="1"/>
  <c r="S4622" i="1"/>
  <c r="U4622" i="1" s="1"/>
  <c r="R4622" i="1"/>
  <c r="T4622" i="1" s="1"/>
  <c r="S4621" i="1"/>
  <c r="U4621" i="1" s="1"/>
  <c r="R4621" i="1"/>
  <c r="T4621" i="1" s="1"/>
  <c r="U4620" i="1"/>
  <c r="S4620" i="1"/>
  <c r="R4620" i="1"/>
  <c r="T4620" i="1" s="1"/>
  <c r="S4619" i="1"/>
  <c r="U4619" i="1" s="1"/>
  <c r="R4619" i="1"/>
  <c r="T4619" i="1" s="1"/>
  <c r="T4618" i="1"/>
  <c r="S4618" i="1"/>
  <c r="U4618" i="1" s="1"/>
  <c r="R4618" i="1"/>
  <c r="S4617" i="1"/>
  <c r="U4617" i="1" s="1"/>
  <c r="R4617" i="1"/>
  <c r="T4617" i="1" s="1"/>
  <c r="S4616" i="1"/>
  <c r="U4616" i="1" s="1"/>
  <c r="R4616" i="1"/>
  <c r="T4616" i="1" s="1"/>
  <c r="S4615" i="1"/>
  <c r="U4615" i="1" s="1"/>
  <c r="R4615" i="1"/>
  <c r="T4615" i="1" s="1"/>
  <c r="S4614" i="1"/>
  <c r="U4614" i="1" s="1"/>
  <c r="R4614" i="1"/>
  <c r="T4614" i="1" s="1"/>
  <c r="U4613" i="1"/>
  <c r="S4613" i="1"/>
  <c r="R4613" i="1"/>
  <c r="T4613" i="1" s="1"/>
  <c r="U4612" i="1"/>
  <c r="S4612" i="1"/>
  <c r="R4612" i="1"/>
  <c r="T4612" i="1" s="1"/>
  <c r="S4611" i="1"/>
  <c r="U4611" i="1" s="1"/>
  <c r="R4611" i="1"/>
  <c r="T4611" i="1" s="1"/>
  <c r="S4610" i="1"/>
  <c r="U4610" i="1" s="1"/>
  <c r="R4610" i="1"/>
  <c r="T4610" i="1" s="1"/>
  <c r="U4609" i="1"/>
  <c r="T4609" i="1"/>
  <c r="S4609" i="1"/>
  <c r="R4609" i="1"/>
  <c r="U4608" i="1"/>
  <c r="S4608" i="1"/>
  <c r="R4608" i="1"/>
  <c r="T4608" i="1" s="1"/>
  <c r="S4607" i="1"/>
  <c r="U4607" i="1" s="1"/>
  <c r="R4607" i="1"/>
  <c r="T4607" i="1" s="1"/>
  <c r="T4606" i="1"/>
  <c r="S4606" i="1"/>
  <c r="U4606" i="1" s="1"/>
  <c r="R4606" i="1"/>
  <c r="U4605" i="1"/>
  <c r="S4605" i="1"/>
  <c r="R4605" i="1"/>
  <c r="T4605" i="1" s="1"/>
  <c r="S4604" i="1"/>
  <c r="U4604" i="1" s="1"/>
  <c r="R4604" i="1"/>
  <c r="T4604" i="1" s="1"/>
  <c r="U4603" i="1"/>
  <c r="T4603" i="1"/>
  <c r="S4603" i="1"/>
  <c r="R4603" i="1"/>
  <c r="U4602" i="1"/>
  <c r="S4602" i="1"/>
  <c r="R4602" i="1"/>
  <c r="T4602" i="1" s="1"/>
  <c r="S4601" i="1"/>
  <c r="U4601" i="1" s="1"/>
  <c r="R4601" i="1"/>
  <c r="T4601" i="1" s="1"/>
  <c r="S4600" i="1"/>
  <c r="U4600" i="1" s="1"/>
  <c r="R4600" i="1"/>
  <c r="T4600" i="1" s="1"/>
  <c r="U4599" i="1"/>
  <c r="S4599" i="1"/>
  <c r="R4599" i="1"/>
  <c r="T4599" i="1" s="1"/>
  <c r="S4598" i="1"/>
  <c r="U4598" i="1" s="1"/>
  <c r="R4598" i="1"/>
  <c r="T4598" i="1" s="1"/>
  <c r="S4597" i="1"/>
  <c r="U4597" i="1" s="1"/>
  <c r="R4597" i="1"/>
  <c r="T4597" i="1" s="1"/>
  <c r="S4596" i="1"/>
  <c r="U4596" i="1" s="1"/>
  <c r="R4596" i="1"/>
  <c r="T4596" i="1" s="1"/>
  <c r="S4595" i="1"/>
  <c r="U4595" i="1" s="1"/>
  <c r="R4595" i="1"/>
  <c r="T4595" i="1" s="1"/>
  <c r="U4594" i="1"/>
  <c r="S4594" i="1"/>
  <c r="R4594" i="1"/>
  <c r="T4594" i="1" s="1"/>
  <c r="U4593" i="1"/>
  <c r="S4593" i="1"/>
  <c r="R4593" i="1"/>
  <c r="T4593" i="1" s="1"/>
  <c r="S4592" i="1"/>
  <c r="U4592" i="1" s="1"/>
  <c r="R4592" i="1"/>
  <c r="T4592" i="1" s="1"/>
  <c r="U4591" i="1"/>
  <c r="T4591" i="1"/>
  <c r="S4591" i="1"/>
  <c r="R4591" i="1"/>
  <c r="U4590" i="1"/>
  <c r="S4590" i="1"/>
  <c r="R4590" i="1"/>
  <c r="T4590" i="1" s="1"/>
  <c r="U4589" i="1"/>
  <c r="S4589" i="1"/>
  <c r="R4589" i="1"/>
  <c r="T4589" i="1" s="1"/>
  <c r="T4588" i="1"/>
  <c r="S4588" i="1"/>
  <c r="U4588" i="1" s="1"/>
  <c r="R4588" i="1"/>
  <c r="U4587" i="1"/>
  <c r="S4587" i="1"/>
  <c r="R4587" i="1"/>
  <c r="T4587" i="1" s="1"/>
  <c r="S4586" i="1"/>
  <c r="U4586" i="1" s="1"/>
  <c r="R4586" i="1"/>
  <c r="T4586" i="1" s="1"/>
  <c r="S4585" i="1"/>
  <c r="U4585" i="1" s="1"/>
  <c r="R4585" i="1"/>
  <c r="T4585" i="1" s="1"/>
  <c r="U4584" i="1"/>
  <c r="S4584" i="1"/>
  <c r="R4584" i="1"/>
  <c r="T4584" i="1" s="1"/>
  <c r="S4583" i="1"/>
  <c r="U4583" i="1" s="1"/>
  <c r="R4583" i="1"/>
  <c r="T4583" i="1" s="1"/>
  <c r="T4582" i="1"/>
  <c r="S4582" i="1"/>
  <c r="U4582" i="1" s="1"/>
  <c r="R4582" i="1"/>
  <c r="S4581" i="1"/>
  <c r="U4581" i="1" s="1"/>
  <c r="R4581" i="1"/>
  <c r="T4581" i="1" s="1"/>
  <c r="S4580" i="1"/>
  <c r="U4580" i="1" s="1"/>
  <c r="R4580" i="1"/>
  <c r="T4580" i="1" s="1"/>
  <c r="S4579" i="1"/>
  <c r="U4579" i="1" s="1"/>
  <c r="R4579" i="1"/>
  <c r="T4579" i="1" s="1"/>
  <c r="S4578" i="1"/>
  <c r="U4578" i="1" s="1"/>
  <c r="R4578" i="1"/>
  <c r="T4578" i="1" s="1"/>
  <c r="U4577" i="1"/>
  <c r="S4577" i="1"/>
  <c r="R4577" i="1"/>
  <c r="T4577" i="1" s="1"/>
  <c r="U4576" i="1"/>
  <c r="S4576" i="1"/>
  <c r="R4576" i="1"/>
  <c r="T4576" i="1" s="1"/>
  <c r="S4575" i="1"/>
  <c r="U4575" i="1" s="1"/>
  <c r="R4575" i="1"/>
  <c r="T4575" i="1" s="1"/>
  <c r="S4574" i="1"/>
  <c r="U4574" i="1" s="1"/>
  <c r="R4574" i="1"/>
  <c r="T4574" i="1" s="1"/>
  <c r="U4573" i="1"/>
  <c r="T4573" i="1"/>
  <c r="S4573" i="1"/>
  <c r="R4573" i="1"/>
  <c r="U4572" i="1"/>
  <c r="S4572" i="1"/>
  <c r="R4572" i="1"/>
  <c r="T4572" i="1" s="1"/>
  <c r="U4571" i="1"/>
  <c r="S4571" i="1"/>
  <c r="R4571" i="1"/>
  <c r="T4571" i="1" s="1"/>
  <c r="T4570" i="1"/>
  <c r="S4570" i="1"/>
  <c r="U4570" i="1" s="1"/>
  <c r="R4570" i="1"/>
  <c r="U4569" i="1"/>
  <c r="S4569" i="1"/>
  <c r="R4569" i="1"/>
  <c r="T4569" i="1" s="1"/>
  <c r="S4568" i="1"/>
  <c r="U4568" i="1" s="1"/>
  <c r="R4568" i="1"/>
  <c r="T4568" i="1" s="1"/>
  <c r="U4567" i="1"/>
  <c r="T4567" i="1"/>
  <c r="S4567" i="1"/>
  <c r="R4567" i="1"/>
  <c r="U4566" i="1"/>
  <c r="S4566" i="1"/>
  <c r="R4566" i="1"/>
  <c r="T4566" i="1" s="1"/>
  <c r="S4565" i="1"/>
  <c r="U4565" i="1" s="1"/>
  <c r="R4565" i="1"/>
  <c r="T4565" i="1" s="1"/>
  <c r="S4564" i="1"/>
  <c r="U4564" i="1" s="1"/>
  <c r="R4564" i="1"/>
  <c r="T4564" i="1" s="1"/>
  <c r="U4563" i="1"/>
  <c r="S4563" i="1"/>
  <c r="R4563" i="1"/>
  <c r="T4563" i="1" s="1"/>
  <c r="S4562" i="1"/>
  <c r="U4562" i="1" s="1"/>
  <c r="R4562" i="1"/>
  <c r="T4562" i="1" s="1"/>
  <c r="S4561" i="1"/>
  <c r="U4561" i="1" s="1"/>
  <c r="R4561" i="1"/>
  <c r="T4561" i="1" s="1"/>
  <c r="S4560" i="1"/>
  <c r="U4560" i="1" s="1"/>
  <c r="R4560" i="1"/>
  <c r="T4560" i="1" s="1"/>
  <c r="S4559" i="1"/>
  <c r="U4559" i="1" s="1"/>
  <c r="R4559" i="1"/>
  <c r="T4559" i="1" s="1"/>
  <c r="U4558" i="1"/>
  <c r="S4558" i="1"/>
  <c r="R4558" i="1"/>
  <c r="T4558" i="1" s="1"/>
  <c r="U4557" i="1"/>
  <c r="S4557" i="1"/>
  <c r="R4557" i="1"/>
  <c r="T4557" i="1" s="1"/>
  <c r="S4556" i="1"/>
  <c r="U4556" i="1" s="1"/>
  <c r="R4556" i="1"/>
  <c r="T4556" i="1" s="1"/>
  <c r="U4555" i="1"/>
  <c r="T4555" i="1"/>
  <c r="S4555" i="1"/>
  <c r="R4555" i="1"/>
  <c r="U4554" i="1"/>
  <c r="S4554" i="1"/>
  <c r="R4554" i="1"/>
  <c r="T4554" i="1" s="1"/>
  <c r="U4553" i="1"/>
  <c r="S4553" i="1"/>
  <c r="R4553" i="1"/>
  <c r="T4553" i="1" s="1"/>
  <c r="T4552" i="1"/>
  <c r="S4552" i="1"/>
  <c r="U4552" i="1" s="1"/>
  <c r="R4552" i="1"/>
  <c r="U4551" i="1"/>
  <c r="S4551" i="1"/>
  <c r="R4551" i="1"/>
  <c r="T4551" i="1" s="1"/>
  <c r="S4550" i="1"/>
  <c r="U4550" i="1" s="1"/>
  <c r="R4550" i="1"/>
  <c r="T4550" i="1" s="1"/>
  <c r="S4549" i="1"/>
  <c r="U4549" i="1" s="1"/>
  <c r="R4549" i="1"/>
  <c r="T4549" i="1" s="1"/>
  <c r="U4548" i="1"/>
  <c r="S4548" i="1"/>
  <c r="R4548" i="1"/>
  <c r="T4548" i="1" s="1"/>
  <c r="S4547" i="1"/>
  <c r="U4547" i="1" s="1"/>
  <c r="R4547" i="1"/>
  <c r="T4547" i="1" s="1"/>
  <c r="T4546" i="1"/>
  <c r="S4546" i="1"/>
  <c r="U4546" i="1" s="1"/>
  <c r="R4546" i="1"/>
  <c r="S4545" i="1"/>
  <c r="U4545" i="1" s="1"/>
  <c r="R4545" i="1"/>
  <c r="T4545" i="1" s="1"/>
  <c r="S4544" i="1"/>
  <c r="U4544" i="1" s="1"/>
  <c r="R4544" i="1"/>
  <c r="T4544" i="1" s="1"/>
  <c r="S4543" i="1"/>
  <c r="U4543" i="1" s="1"/>
  <c r="R4543" i="1"/>
  <c r="T4543" i="1" s="1"/>
  <c r="S4542" i="1"/>
  <c r="U4542" i="1" s="1"/>
  <c r="R4542" i="1"/>
  <c r="T4542" i="1" s="1"/>
  <c r="U4541" i="1"/>
  <c r="S4541" i="1"/>
  <c r="R4541" i="1"/>
  <c r="T4541" i="1" s="1"/>
  <c r="U4540" i="1"/>
  <c r="S4540" i="1"/>
  <c r="R4540" i="1"/>
  <c r="T4540" i="1" s="1"/>
  <c r="S4539" i="1"/>
  <c r="U4539" i="1" s="1"/>
  <c r="R4539" i="1"/>
  <c r="T4539" i="1" s="1"/>
  <c r="S4538" i="1"/>
  <c r="U4538" i="1" s="1"/>
  <c r="R4538" i="1"/>
  <c r="T4538" i="1" s="1"/>
  <c r="U4537" i="1"/>
  <c r="T4537" i="1"/>
  <c r="S4537" i="1"/>
  <c r="R4537" i="1"/>
  <c r="U4536" i="1"/>
  <c r="S4536" i="1"/>
  <c r="R4536" i="1"/>
  <c r="T4536" i="1" s="1"/>
  <c r="S4535" i="1"/>
  <c r="U4535" i="1" s="1"/>
  <c r="R4535" i="1"/>
  <c r="T4535" i="1" s="1"/>
  <c r="T4534" i="1"/>
  <c r="S4534" i="1"/>
  <c r="U4534" i="1" s="1"/>
  <c r="R4534" i="1"/>
  <c r="U4533" i="1"/>
  <c r="S4533" i="1"/>
  <c r="R4533" i="1"/>
  <c r="T4533" i="1" s="1"/>
  <c r="S4532" i="1"/>
  <c r="U4532" i="1" s="1"/>
  <c r="R4532" i="1"/>
  <c r="T4532" i="1" s="1"/>
  <c r="U4531" i="1"/>
  <c r="S4531" i="1"/>
  <c r="R4531" i="1"/>
  <c r="T4531" i="1" s="1"/>
  <c r="U4530" i="1"/>
  <c r="S4530" i="1"/>
  <c r="R4530" i="1"/>
  <c r="T4530" i="1" s="1"/>
  <c r="S4529" i="1"/>
  <c r="U4529" i="1" s="1"/>
  <c r="R4529" i="1"/>
  <c r="T4529" i="1" s="1"/>
  <c r="S4528" i="1"/>
  <c r="U4528" i="1" s="1"/>
  <c r="R4528" i="1"/>
  <c r="T4528" i="1" s="1"/>
  <c r="U4527" i="1"/>
  <c r="S4527" i="1"/>
  <c r="R4527" i="1"/>
  <c r="T4527" i="1" s="1"/>
  <c r="S4526" i="1"/>
  <c r="U4526" i="1" s="1"/>
  <c r="R4526" i="1"/>
  <c r="T4526" i="1" s="1"/>
  <c r="S4525" i="1"/>
  <c r="U4525" i="1" s="1"/>
  <c r="R4525" i="1"/>
  <c r="T4525" i="1" s="1"/>
  <c r="S4524" i="1"/>
  <c r="U4524" i="1" s="1"/>
  <c r="R4524" i="1"/>
  <c r="T4524" i="1" s="1"/>
  <c r="S4523" i="1"/>
  <c r="U4523" i="1" s="1"/>
  <c r="R4523" i="1"/>
  <c r="T4523" i="1" s="1"/>
  <c r="U4522" i="1"/>
  <c r="S4522" i="1"/>
  <c r="R4522" i="1"/>
  <c r="T4522" i="1" s="1"/>
  <c r="U4521" i="1"/>
  <c r="S4521" i="1"/>
  <c r="R4521" i="1"/>
  <c r="T4521" i="1" s="1"/>
  <c r="S4520" i="1"/>
  <c r="U4520" i="1" s="1"/>
  <c r="R4520" i="1"/>
  <c r="T4520" i="1" s="1"/>
  <c r="U4519" i="1"/>
  <c r="T4519" i="1"/>
  <c r="S4519" i="1"/>
  <c r="R4519" i="1"/>
  <c r="U4518" i="1"/>
  <c r="S4518" i="1"/>
  <c r="R4518" i="1"/>
  <c r="T4518" i="1" s="1"/>
  <c r="U4517" i="1"/>
  <c r="S4517" i="1"/>
  <c r="R4517" i="1"/>
  <c r="T4517" i="1" s="1"/>
  <c r="T4516" i="1"/>
  <c r="S4516" i="1"/>
  <c r="U4516" i="1" s="1"/>
  <c r="R4516" i="1"/>
  <c r="U4515" i="1"/>
  <c r="S4515" i="1"/>
  <c r="R4515" i="1"/>
  <c r="T4515" i="1" s="1"/>
  <c r="S4514" i="1"/>
  <c r="U4514" i="1" s="1"/>
  <c r="R4514" i="1"/>
  <c r="T4514" i="1" s="1"/>
  <c r="S4513" i="1"/>
  <c r="U4513" i="1" s="1"/>
  <c r="R4513" i="1"/>
  <c r="T4513" i="1" s="1"/>
  <c r="U4512" i="1"/>
  <c r="S4512" i="1"/>
  <c r="R4512" i="1"/>
  <c r="T4512" i="1" s="1"/>
  <c r="S4511" i="1"/>
  <c r="U4511" i="1" s="1"/>
  <c r="R4511" i="1"/>
  <c r="T4511" i="1" s="1"/>
  <c r="T4510" i="1"/>
  <c r="S4510" i="1"/>
  <c r="U4510" i="1" s="1"/>
  <c r="R4510" i="1"/>
  <c r="S4509" i="1"/>
  <c r="U4509" i="1" s="1"/>
  <c r="R4509" i="1"/>
  <c r="T4509" i="1" s="1"/>
  <c r="S4508" i="1"/>
  <c r="U4508" i="1" s="1"/>
  <c r="R4508" i="1"/>
  <c r="T4508" i="1" s="1"/>
  <c r="S4507" i="1"/>
  <c r="U4507" i="1" s="1"/>
  <c r="R4507" i="1"/>
  <c r="T4507" i="1" s="1"/>
  <c r="S4506" i="1"/>
  <c r="U4506" i="1" s="1"/>
  <c r="R4506" i="1"/>
  <c r="T4506" i="1" s="1"/>
  <c r="U4505" i="1"/>
  <c r="S4505" i="1"/>
  <c r="R4505" i="1"/>
  <c r="T4505" i="1" s="1"/>
  <c r="U4504" i="1"/>
  <c r="S4504" i="1"/>
  <c r="R4504" i="1"/>
  <c r="T4504" i="1" s="1"/>
  <c r="S4503" i="1"/>
  <c r="U4503" i="1" s="1"/>
  <c r="R4503" i="1"/>
  <c r="T4503" i="1" s="1"/>
  <c r="S4502" i="1"/>
  <c r="U4502" i="1" s="1"/>
  <c r="R4502" i="1"/>
  <c r="T4502" i="1" s="1"/>
  <c r="U4501" i="1"/>
  <c r="T4501" i="1"/>
  <c r="S4501" i="1"/>
  <c r="R4501" i="1"/>
  <c r="U4500" i="1"/>
  <c r="S4500" i="1"/>
  <c r="R4500" i="1"/>
  <c r="T4500" i="1" s="1"/>
  <c r="U4499" i="1"/>
  <c r="S4499" i="1"/>
  <c r="R4499" i="1"/>
  <c r="T4499" i="1" s="1"/>
  <c r="T4498" i="1"/>
  <c r="S4498" i="1"/>
  <c r="U4498" i="1" s="1"/>
  <c r="R4498" i="1"/>
  <c r="U4497" i="1"/>
  <c r="S4497" i="1"/>
  <c r="R4497" i="1"/>
  <c r="T4497" i="1" s="1"/>
  <c r="S4496" i="1"/>
  <c r="U4496" i="1" s="1"/>
  <c r="R4496" i="1"/>
  <c r="T4496" i="1" s="1"/>
  <c r="U4495" i="1"/>
  <c r="S4495" i="1"/>
  <c r="R4495" i="1"/>
  <c r="T4495" i="1" s="1"/>
  <c r="U4494" i="1"/>
  <c r="S4494" i="1"/>
  <c r="R4494" i="1"/>
  <c r="T4494" i="1" s="1"/>
  <c r="S4493" i="1"/>
  <c r="U4493" i="1" s="1"/>
  <c r="R4493" i="1"/>
  <c r="T4493" i="1" s="1"/>
  <c r="S4492" i="1"/>
  <c r="U4492" i="1" s="1"/>
  <c r="R4492" i="1"/>
  <c r="T4492" i="1" s="1"/>
  <c r="U4491" i="1"/>
  <c r="S4491" i="1"/>
  <c r="R4491" i="1"/>
  <c r="T4491" i="1" s="1"/>
  <c r="U4490" i="1"/>
  <c r="T4490" i="1"/>
  <c r="S4490" i="1"/>
  <c r="R4490" i="1"/>
  <c r="S4489" i="1"/>
  <c r="U4489" i="1" s="1"/>
  <c r="R4489" i="1"/>
  <c r="T4489" i="1" s="1"/>
  <c r="S4488" i="1"/>
  <c r="U4488" i="1" s="1"/>
  <c r="R4488" i="1"/>
  <c r="T4488" i="1" s="1"/>
  <c r="U4487" i="1"/>
  <c r="T4487" i="1"/>
  <c r="S4487" i="1"/>
  <c r="R4487" i="1"/>
  <c r="S4486" i="1"/>
  <c r="U4486" i="1" s="1"/>
  <c r="R4486" i="1"/>
  <c r="T4486" i="1" s="1"/>
  <c r="S4485" i="1"/>
  <c r="U4485" i="1" s="1"/>
  <c r="R4485" i="1"/>
  <c r="T4485" i="1" s="1"/>
  <c r="U4484" i="1"/>
  <c r="T4484" i="1"/>
  <c r="S4484" i="1"/>
  <c r="R4484" i="1"/>
  <c r="S4483" i="1"/>
  <c r="U4483" i="1" s="1"/>
  <c r="R4483" i="1"/>
  <c r="T4483" i="1" s="1"/>
  <c r="U4482" i="1"/>
  <c r="S4482" i="1"/>
  <c r="R4482" i="1"/>
  <c r="T4482" i="1" s="1"/>
  <c r="U4481" i="1"/>
  <c r="T4481" i="1"/>
  <c r="S4481" i="1"/>
  <c r="R4481" i="1"/>
  <c r="S4480" i="1"/>
  <c r="U4480" i="1" s="1"/>
  <c r="R4480" i="1"/>
  <c r="T4480" i="1" s="1"/>
  <c r="U4479" i="1"/>
  <c r="T4479" i="1"/>
  <c r="S4479" i="1"/>
  <c r="R4479" i="1"/>
  <c r="U4478" i="1"/>
  <c r="T4478" i="1"/>
  <c r="S4478" i="1"/>
  <c r="R4478" i="1"/>
  <c r="S4477" i="1"/>
  <c r="U4477" i="1" s="1"/>
  <c r="R4477" i="1"/>
  <c r="T4477" i="1" s="1"/>
  <c r="S4476" i="1"/>
  <c r="U4476" i="1" s="1"/>
  <c r="R4476" i="1"/>
  <c r="T4476" i="1" s="1"/>
  <c r="U4475" i="1"/>
  <c r="T4475" i="1"/>
  <c r="S4475" i="1"/>
  <c r="R4475" i="1"/>
  <c r="S4474" i="1"/>
  <c r="U4474" i="1" s="1"/>
  <c r="R4474" i="1"/>
  <c r="T4474" i="1" s="1"/>
  <c r="U4473" i="1"/>
  <c r="T4473" i="1"/>
  <c r="S4473" i="1"/>
  <c r="R4473" i="1"/>
  <c r="U4472" i="1"/>
  <c r="T4472" i="1"/>
  <c r="S4472" i="1"/>
  <c r="R4472" i="1"/>
  <c r="S4471" i="1"/>
  <c r="U4471" i="1" s="1"/>
  <c r="R4471" i="1"/>
  <c r="T4471" i="1" s="1"/>
  <c r="S4470" i="1"/>
  <c r="U4470" i="1" s="1"/>
  <c r="R4470" i="1"/>
  <c r="T4470" i="1" s="1"/>
  <c r="U4469" i="1"/>
  <c r="T4469" i="1"/>
  <c r="S4469" i="1"/>
  <c r="R4469" i="1"/>
  <c r="S4468" i="1"/>
  <c r="U4468" i="1" s="1"/>
  <c r="R4468" i="1"/>
  <c r="T4468" i="1" s="1"/>
  <c r="S4467" i="1"/>
  <c r="U4467" i="1" s="1"/>
  <c r="R4467" i="1"/>
  <c r="T4467" i="1" s="1"/>
  <c r="U4466" i="1"/>
  <c r="T4466" i="1"/>
  <c r="S4466" i="1"/>
  <c r="R4466" i="1"/>
  <c r="S4465" i="1"/>
  <c r="U4465" i="1" s="1"/>
  <c r="R4465" i="1"/>
  <c r="T4465" i="1" s="1"/>
  <c r="U4464" i="1"/>
  <c r="S4464" i="1"/>
  <c r="R4464" i="1"/>
  <c r="T4464" i="1" s="1"/>
  <c r="T4463" i="1"/>
  <c r="S4463" i="1"/>
  <c r="U4463" i="1" s="1"/>
  <c r="R4463" i="1"/>
  <c r="S4462" i="1"/>
  <c r="U4462" i="1" s="1"/>
  <c r="R4462" i="1"/>
  <c r="T4462" i="1" s="1"/>
  <c r="U4461" i="1"/>
  <c r="T4461" i="1"/>
  <c r="S4461" i="1"/>
  <c r="R4461" i="1"/>
  <c r="T4460" i="1"/>
  <c r="S4460" i="1"/>
  <c r="U4460" i="1" s="1"/>
  <c r="R4460" i="1"/>
  <c r="S4459" i="1"/>
  <c r="U4459" i="1" s="1"/>
  <c r="R4459" i="1"/>
  <c r="T4459" i="1" s="1"/>
  <c r="T4458" i="1"/>
  <c r="S4458" i="1"/>
  <c r="U4458" i="1" s="1"/>
  <c r="R4458" i="1"/>
  <c r="U4457" i="1"/>
  <c r="T4457" i="1"/>
  <c r="S4457" i="1"/>
  <c r="R4457" i="1"/>
  <c r="S4456" i="1"/>
  <c r="U4456" i="1" s="1"/>
  <c r="R4456" i="1"/>
  <c r="T4456" i="1" s="1"/>
  <c r="U4455" i="1"/>
  <c r="S4455" i="1"/>
  <c r="R4455" i="1"/>
  <c r="T4455" i="1" s="1"/>
  <c r="U4454" i="1"/>
  <c r="T4454" i="1"/>
  <c r="S4454" i="1"/>
  <c r="R4454" i="1"/>
  <c r="S4453" i="1"/>
  <c r="U4453" i="1" s="1"/>
  <c r="R4453" i="1"/>
  <c r="T4453" i="1" s="1"/>
  <c r="S4452" i="1"/>
  <c r="U4452" i="1" s="1"/>
  <c r="R4452" i="1"/>
  <c r="T4452" i="1" s="1"/>
  <c r="T4451" i="1"/>
  <c r="S4451" i="1"/>
  <c r="U4451" i="1" s="1"/>
  <c r="R4451" i="1"/>
  <c r="S4450" i="1"/>
  <c r="U4450" i="1" s="1"/>
  <c r="R4450" i="1"/>
  <c r="T4450" i="1" s="1"/>
  <c r="S4449" i="1"/>
  <c r="U4449" i="1" s="1"/>
  <c r="R4449" i="1"/>
  <c r="T4449" i="1" s="1"/>
  <c r="U4448" i="1"/>
  <c r="T4448" i="1"/>
  <c r="S4448" i="1"/>
  <c r="R4448" i="1"/>
  <c r="S4447" i="1"/>
  <c r="U4447" i="1" s="1"/>
  <c r="R4447" i="1"/>
  <c r="T4447" i="1" s="1"/>
  <c r="S4446" i="1"/>
  <c r="U4446" i="1" s="1"/>
  <c r="R4446" i="1"/>
  <c r="T4446" i="1" s="1"/>
  <c r="T4445" i="1"/>
  <c r="S4445" i="1"/>
  <c r="U4445" i="1" s="1"/>
  <c r="R4445" i="1"/>
  <c r="S4444" i="1"/>
  <c r="U4444" i="1" s="1"/>
  <c r="R4444" i="1"/>
  <c r="T4444" i="1" s="1"/>
  <c r="U4443" i="1"/>
  <c r="T4443" i="1"/>
  <c r="S4443" i="1"/>
  <c r="R4443" i="1"/>
  <c r="T4442" i="1"/>
  <c r="S4442" i="1"/>
  <c r="U4442" i="1" s="1"/>
  <c r="R4442" i="1"/>
  <c r="S4441" i="1"/>
  <c r="U4441" i="1" s="1"/>
  <c r="R4441" i="1"/>
  <c r="T4441" i="1" s="1"/>
  <c r="S4440" i="1"/>
  <c r="U4440" i="1" s="1"/>
  <c r="R4440" i="1"/>
  <c r="T4440" i="1" s="1"/>
  <c r="T4439" i="1"/>
  <c r="S4439" i="1"/>
  <c r="U4439" i="1" s="1"/>
  <c r="R4439" i="1"/>
  <c r="S4438" i="1"/>
  <c r="U4438" i="1" s="1"/>
  <c r="R4438" i="1"/>
  <c r="T4438" i="1" s="1"/>
  <c r="U4437" i="1"/>
  <c r="S4437" i="1"/>
  <c r="R4437" i="1"/>
  <c r="T4437" i="1" s="1"/>
  <c r="U4436" i="1"/>
  <c r="T4436" i="1"/>
  <c r="S4436" i="1"/>
  <c r="R4436" i="1"/>
  <c r="S4435" i="1"/>
  <c r="U4435" i="1" s="1"/>
  <c r="R4435" i="1"/>
  <c r="T4435" i="1" s="1"/>
  <c r="S4434" i="1"/>
  <c r="U4434" i="1" s="1"/>
  <c r="R4434" i="1"/>
  <c r="T4434" i="1" s="1"/>
  <c r="T4433" i="1"/>
  <c r="S4433" i="1"/>
  <c r="U4433" i="1" s="1"/>
  <c r="R4433" i="1"/>
  <c r="S4432" i="1"/>
  <c r="U4432" i="1" s="1"/>
  <c r="R4432" i="1"/>
  <c r="T4432" i="1" s="1"/>
  <c r="S4431" i="1"/>
  <c r="U4431" i="1" s="1"/>
  <c r="R4431" i="1"/>
  <c r="T4431" i="1" s="1"/>
  <c r="U4430" i="1"/>
  <c r="T4430" i="1"/>
  <c r="S4430" i="1"/>
  <c r="R4430" i="1"/>
  <c r="S4429" i="1"/>
  <c r="U4429" i="1" s="1"/>
  <c r="R4429" i="1"/>
  <c r="T4429" i="1" s="1"/>
  <c r="U4428" i="1"/>
  <c r="S4428" i="1"/>
  <c r="R4428" i="1"/>
  <c r="T4428" i="1" s="1"/>
  <c r="T4427" i="1"/>
  <c r="S4427" i="1"/>
  <c r="U4427" i="1" s="1"/>
  <c r="R4427" i="1"/>
  <c r="S4426" i="1"/>
  <c r="U4426" i="1" s="1"/>
  <c r="R4426" i="1"/>
  <c r="T4426" i="1" s="1"/>
  <c r="U4425" i="1"/>
  <c r="T4425" i="1"/>
  <c r="S4425" i="1"/>
  <c r="R4425" i="1"/>
  <c r="T4424" i="1"/>
  <c r="S4424" i="1"/>
  <c r="U4424" i="1" s="1"/>
  <c r="R4424" i="1"/>
  <c r="S4423" i="1"/>
  <c r="U4423" i="1" s="1"/>
  <c r="R4423" i="1"/>
  <c r="T4423" i="1" s="1"/>
  <c r="S4422" i="1"/>
  <c r="U4422" i="1" s="1"/>
  <c r="R4422" i="1"/>
  <c r="T4422" i="1" s="1"/>
  <c r="U4421" i="1"/>
  <c r="T4421" i="1"/>
  <c r="S4421" i="1"/>
  <c r="R4421" i="1"/>
  <c r="S4420" i="1"/>
  <c r="U4420" i="1" s="1"/>
  <c r="R4420" i="1"/>
  <c r="T4420" i="1" s="1"/>
  <c r="U4419" i="1"/>
  <c r="S4419" i="1"/>
  <c r="R4419" i="1"/>
  <c r="T4419" i="1" s="1"/>
  <c r="U4418" i="1"/>
  <c r="S4418" i="1"/>
  <c r="R4418" i="1"/>
  <c r="T4418" i="1" s="1"/>
  <c r="S4417" i="1"/>
  <c r="U4417" i="1" s="1"/>
  <c r="R4417" i="1"/>
  <c r="T4417" i="1" s="1"/>
  <c r="S4416" i="1"/>
  <c r="U4416" i="1" s="1"/>
  <c r="R4416" i="1"/>
  <c r="T4416" i="1" s="1"/>
  <c r="S4415" i="1"/>
  <c r="U4415" i="1" s="1"/>
  <c r="R4415" i="1"/>
  <c r="T4415" i="1" s="1"/>
  <c r="S4414" i="1"/>
  <c r="U4414" i="1" s="1"/>
  <c r="R4414" i="1"/>
  <c r="T4414" i="1" s="1"/>
  <c r="S4413" i="1"/>
  <c r="U4413" i="1" s="1"/>
  <c r="R4413" i="1"/>
  <c r="T4413" i="1" s="1"/>
  <c r="S4412" i="1"/>
  <c r="U4412" i="1" s="1"/>
  <c r="R4412" i="1"/>
  <c r="T4412" i="1" s="1"/>
  <c r="S4411" i="1"/>
  <c r="U4411" i="1" s="1"/>
  <c r="R4411" i="1"/>
  <c r="T4411" i="1" s="1"/>
  <c r="T4410" i="1"/>
  <c r="S4410" i="1"/>
  <c r="U4410" i="1" s="1"/>
  <c r="R4410" i="1"/>
  <c r="S4409" i="1"/>
  <c r="U4409" i="1" s="1"/>
  <c r="R4409" i="1"/>
  <c r="T4409" i="1" s="1"/>
  <c r="S4408" i="1"/>
  <c r="U4408" i="1" s="1"/>
  <c r="R4408" i="1"/>
  <c r="T4408" i="1" s="1"/>
  <c r="T4407" i="1"/>
  <c r="S4407" i="1"/>
  <c r="U4407" i="1" s="1"/>
  <c r="R4407" i="1"/>
  <c r="U4406" i="1"/>
  <c r="S4406" i="1"/>
  <c r="R4406" i="1"/>
  <c r="T4406" i="1" s="1"/>
  <c r="S4405" i="1"/>
  <c r="U4405" i="1" s="1"/>
  <c r="R4405" i="1"/>
  <c r="T4405" i="1" s="1"/>
  <c r="S4404" i="1"/>
  <c r="U4404" i="1" s="1"/>
  <c r="R4404" i="1"/>
  <c r="T4404" i="1" s="1"/>
  <c r="S4403" i="1"/>
  <c r="U4403" i="1" s="1"/>
  <c r="R4403" i="1"/>
  <c r="T4403" i="1" s="1"/>
  <c r="S4402" i="1"/>
  <c r="U4402" i="1" s="1"/>
  <c r="R4402" i="1"/>
  <c r="T4402" i="1" s="1"/>
  <c r="S4401" i="1"/>
  <c r="U4401" i="1" s="1"/>
  <c r="R4401" i="1"/>
  <c r="T4401" i="1" s="1"/>
  <c r="S4400" i="1"/>
  <c r="U4400" i="1" s="1"/>
  <c r="R4400" i="1"/>
  <c r="T4400" i="1" s="1"/>
  <c r="S4399" i="1"/>
  <c r="U4399" i="1" s="1"/>
  <c r="R4399" i="1"/>
  <c r="T4399" i="1" s="1"/>
  <c r="U4398" i="1"/>
  <c r="T4398" i="1"/>
  <c r="S4398" i="1"/>
  <c r="R4398" i="1"/>
  <c r="S4397" i="1"/>
  <c r="U4397" i="1" s="1"/>
  <c r="R4397" i="1"/>
  <c r="T4397" i="1" s="1"/>
  <c r="S4396" i="1"/>
  <c r="U4396" i="1" s="1"/>
  <c r="R4396" i="1"/>
  <c r="T4396" i="1" s="1"/>
  <c r="S4395" i="1"/>
  <c r="U4395" i="1" s="1"/>
  <c r="R4395" i="1"/>
  <c r="T4395" i="1" s="1"/>
  <c r="U4394" i="1"/>
  <c r="S4394" i="1"/>
  <c r="R4394" i="1"/>
  <c r="T4394" i="1" s="1"/>
  <c r="S4393" i="1"/>
  <c r="U4393" i="1" s="1"/>
  <c r="R4393" i="1"/>
  <c r="T4393" i="1" s="1"/>
  <c r="S4392" i="1"/>
  <c r="U4392" i="1" s="1"/>
  <c r="R4392" i="1"/>
  <c r="T4392" i="1" s="1"/>
  <c r="S4391" i="1"/>
  <c r="U4391" i="1" s="1"/>
  <c r="R4391" i="1"/>
  <c r="T4391" i="1" s="1"/>
  <c r="S4390" i="1"/>
  <c r="U4390" i="1" s="1"/>
  <c r="R4390" i="1"/>
  <c r="T4390" i="1" s="1"/>
  <c r="S4389" i="1"/>
  <c r="U4389" i="1" s="1"/>
  <c r="R4389" i="1"/>
  <c r="T4389" i="1" s="1"/>
  <c r="S4388" i="1"/>
  <c r="U4388" i="1" s="1"/>
  <c r="R4388" i="1"/>
  <c r="T4388" i="1" s="1"/>
  <c r="S4387" i="1"/>
  <c r="U4387" i="1" s="1"/>
  <c r="R4387" i="1"/>
  <c r="T4387" i="1" s="1"/>
  <c r="T4386" i="1"/>
  <c r="S4386" i="1"/>
  <c r="U4386" i="1" s="1"/>
  <c r="R4386" i="1"/>
  <c r="S4385" i="1"/>
  <c r="U4385" i="1" s="1"/>
  <c r="R4385" i="1"/>
  <c r="T4385" i="1" s="1"/>
  <c r="S4384" i="1"/>
  <c r="U4384" i="1" s="1"/>
  <c r="R4384" i="1"/>
  <c r="T4384" i="1" s="1"/>
  <c r="S4383" i="1"/>
  <c r="U4383" i="1" s="1"/>
  <c r="R4383" i="1"/>
  <c r="T4383" i="1" s="1"/>
  <c r="U4382" i="1"/>
  <c r="S4382" i="1"/>
  <c r="R4382" i="1"/>
  <c r="T4382" i="1" s="1"/>
  <c r="S4381" i="1"/>
  <c r="U4381" i="1" s="1"/>
  <c r="R4381" i="1"/>
  <c r="T4381" i="1" s="1"/>
  <c r="S4380" i="1"/>
  <c r="U4380" i="1" s="1"/>
  <c r="R4380" i="1"/>
  <c r="T4380" i="1" s="1"/>
  <c r="S4379" i="1"/>
  <c r="U4379" i="1" s="1"/>
  <c r="R4379" i="1"/>
  <c r="T4379" i="1" s="1"/>
  <c r="S4378" i="1"/>
  <c r="U4378" i="1" s="1"/>
  <c r="R4378" i="1"/>
  <c r="T4378" i="1" s="1"/>
  <c r="S4377" i="1"/>
  <c r="U4377" i="1" s="1"/>
  <c r="R4377" i="1"/>
  <c r="T4377" i="1" s="1"/>
  <c r="S4376" i="1"/>
  <c r="U4376" i="1" s="1"/>
  <c r="R4376" i="1"/>
  <c r="T4376" i="1" s="1"/>
  <c r="S4375" i="1"/>
  <c r="U4375" i="1" s="1"/>
  <c r="R4375" i="1"/>
  <c r="T4375" i="1" s="1"/>
  <c r="U4374" i="1"/>
  <c r="T4374" i="1"/>
  <c r="S4374" i="1"/>
  <c r="R4374" i="1"/>
  <c r="S4373" i="1"/>
  <c r="U4373" i="1" s="1"/>
  <c r="R4373" i="1"/>
  <c r="T4373" i="1" s="1"/>
  <c r="S4372" i="1"/>
  <c r="U4372" i="1" s="1"/>
  <c r="R4372" i="1"/>
  <c r="T4372" i="1" s="1"/>
  <c r="T4371" i="1"/>
  <c r="S4371" i="1"/>
  <c r="U4371" i="1" s="1"/>
  <c r="R4371" i="1"/>
  <c r="U4370" i="1"/>
  <c r="S4370" i="1"/>
  <c r="R4370" i="1"/>
  <c r="T4370" i="1" s="1"/>
  <c r="S4369" i="1"/>
  <c r="U4369" i="1" s="1"/>
  <c r="R4369" i="1"/>
  <c r="T4369" i="1" s="1"/>
  <c r="S4368" i="1"/>
  <c r="U4368" i="1" s="1"/>
  <c r="R4368" i="1"/>
  <c r="T4368" i="1" s="1"/>
  <c r="U4367" i="1"/>
  <c r="S4367" i="1"/>
  <c r="R4367" i="1"/>
  <c r="T4367" i="1" s="1"/>
  <c r="S4366" i="1"/>
  <c r="U4366" i="1" s="1"/>
  <c r="R4366" i="1"/>
  <c r="T4366" i="1" s="1"/>
  <c r="S4365" i="1"/>
  <c r="U4365" i="1" s="1"/>
  <c r="R4365" i="1"/>
  <c r="T4365" i="1" s="1"/>
  <c r="S4364" i="1"/>
  <c r="U4364" i="1" s="1"/>
  <c r="R4364" i="1"/>
  <c r="T4364" i="1" s="1"/>
  <c r="S4363" i="1"/>
  <c r="U4363" i="1" s="1"/>
  <c r="R4363" i="1"/>
  <c r="T4363" i="1" s="1"/>
  <c r="U4362" i="1"/>
  <c r="T4362" i="1"/>
  <c r="S4362" i="1"/>
  <c r="R4362" i="1"/>
  <c r="S4361" i="1"/>
  <c r="U4361" i="1" s="1"/>
  <c r="R4361" i="1"/>
  <c r="T4361" i="1" s="1"/>
  <c r="S4360" i="1"/>
  <c r="U4360" i="1" s="1"/>
  <c r="R4360" i="1"/>
  <c r="T4360" i="1" s="1"/>
  <c r="T4359" i="1"/>
  <c r="S4359" i="1"/>
  <c r="U4359" i="1" s="1"/>
  <c r="R4359" i="1"/>
  <c r="S4358" i="1"/>
  <c r="U4358" i="1" s="1"/>
  <c r="R4358" i="1"/>
  <c r="T4358" i="1" s="1"/>
  <c r="S4357" i="1"/>
  <c r="U4357" i="1" s="1"/>
  <c r="R4357" i="1"/>
  <c r="T4357" i="1" s="1"/>
  <c r="S4356" i="1"/>
  <c r="U4356" i="1" s="1"/>
  <c r="R4356" i="1"/>
  <c r="T4356" i="1" s="1"/>
  <c r="S4355" i="1"/>
  <c r="U4355" i="1" s="1"/>
  <c r="R4355" i="1"/>
  <c r="T4355" i="1" s="1"/>
  <c r="S4354" i="1"/>
  <c r="U4354" i="1" s="1"/>
  <c r="R4354" i="1"/>
  <c r="T4354" i="1" s="1"/>
  <c r="S4353" i="1"/>
  <c r="U4353" i="1" s="1"/>
  <c r="R4353" i="1"/>
  <c r="T4353" i="1" s="1"/>
  <c r="S4352" i="1"/>
  <c r="U4352" i="1" s="1"/>
  <c r="R4352" i="1"/>
  <c r="T4352" i="1" s="1"/>
  <c r="S4351" i="1"/>
  <c r="U4351" i="1" s="1"/>
  <c r="R4351" i="1"/>
  <c r="T4351" i="1" s="1"/>
  <c r="U4350" i="1"/>
  <c r="T4350" i="1"/>
  <c r="S4350" i="1"/>
  <c r="R4350" i="1"/>
  <c r="S4349" i="1"/>
  <c r="U4349" i="1" s="1"/>
  <c r="R4349" i="1"/>
  <c r="T4349" i="1" s="1"/>
  <c r="S4348" i="1"/>
  <c r="U4348" i="1" s="1"/>
  <c r="R4348" i="1"/>
  <c r="T4348" i="1" s="1"/>
  <c r="S4347" i="1"/>
  <c r="U4347" i="1" s="1"/>
  <c r="R4347" i="1"/>
  <c r="T4347" i="1" s="1"/>
  <c r="U4346" i="1"/>
  <c r="S4346" i="1"/>
  <c r="R4346" i="1"/>
  <c r="T4346" i="1" s="1"/>
  <c r="S4345" i="1"/>
  <c r="U4345" i="1" s="1"/>
  <c r="R4345" i="1"/>
  <c r="T4345" i="1" s="1"/>
  <c r="S4344" i="1"/>
  <c r="U4344" i="1" s="1"/>
  <c r="R4344" i="1"/>
  <c r="T4344" i="1" s="1"/>
  <c r="U4343" i="1"/>
  <c r="S4343" i="1"/>
  <c r="R4343" i="1"/>
  <c r="T4343" i="1" s="1"/>
  <c r="S4342" i="1"/>
  <c r="U4342" i="1" s="1"/>
  <c r="R4342" i="1"/>
  <c r="T4342" i="1" s="1"/>
  <c r="T4341" i="1"/>
  <c r="S4341" i="1"/>
  <c r="U4341" i="1" s="1"/>
  <c r="R4341" i="1"/>
  <c r="U4340" i="1"/>
  <c r="T4340" i="1"/>
  <c r="S4340" i="1"/>
  <c r="R4340" i="1"/>
  <c r="S4339" i="1"/>
  <c r="U4339" i="1" s="1"/>
  <c r="R4339" i="1"/>
  <c r="T4339" i="1" s="1"/>
  <c r="U4338" i="1"/>
  <c r="S4338" i="1"/>
  <c r="R4338" i="1"/>
  <c r="T4338" i="1" s="1"/>
  <c r="S4337" i="1"/>
  <c r="U4337" i="1" s="1"/>
  <c r="R4337" i="1"/>
  <c r="T4337" i="1" s="1"/>
  <c r="S4336" i="1"/>
  <c r="U4336" i="1" s="1"/>
  <c r="R4336" i="1"/>
  <c r="T4336" i="1" s="1"/>
  <c r="U4335" i="1"/>
  <c r="T4335" i="1"/>
  <c r="S4335" i="1"/>
  <c r="R4335" i="1"/>
  <c r="S4334" i="1"/>
  <c r="U4334" i="1" s="1"/>
  <c r="R4334" i="1"/>
  <c r="T4334" i="1" s="1"/>
  <c r="U4333" i="1"/>
  <c r="S4333" i="1"/>
  <c r="R4333" i="1"/>
  <c r="T4333" i="1" s="1"/>
  <c r="U4332" i="1"/>
  <c r="T4332" i="1"/>
  <c r="S4332" i="1"/>
  <c r="R4332" i="1"/>
  <c r="S4331" i="1"/>
  <c r="U4331" i="1" s="1"/>
  <c r="R4331" i="1"/>
  <c r="T4331" i="1" s="1"/>
  <c r="S4330" i="1"/>
  <c r="U4330" i="1" s="1"/>
  <c r="R4330" i="1"/>
  <c r="T4330" i="1" s="1"/>
  <c r="U4329" i="1"/>
  <c r="S4329" i="1"/>
  <c r="R4329" i="1"/>
  <c r="T4329" i="1" s="1"/>
  <c r="S4328" i="1"/>
  <c r="U4328" i="1" s="1"/>
  <c r="R4328" i="1"/>
  <c r="T4328" i="1" s="1"/>
  <c r="U4327" i="1"/>
  <c r="S4327" i="1"/>
  <c r="R4327" i="1"/>
  <c r="T4327" i="1" s="1"/>
  <c r="S4326" i="1"/>
  <c r="U4326" i="1" s="1"/>
  <c r="R4326" i="1"/>
  <c r="T4326" i="1" s="1"/>
  <c r="U4325" i="1"/>
  <c r="S4325" i="1"/>
  <c r="R4325" i="1"/>
  <c r="T4325" i="1" s="1"/>
  <c r="S4324" i="1"/>
  <c r="U4324" i="1" s="1"/>
  <c r="R4324" i="1"/>
  <c r="T4324" i="1" s="1"/>
  <c r="T4323" i="1"/>
  <c r="S4323" i="1"/>
  <c r="U4323" i="1" s="1"/>
  <c r="R4323" i="1"/>
  <c r="U4322" i="1"/>
  <c r="T4322" i="1"/>
  <c r="S4322" i="1"/>
  <c r="R4322" i="1"/>
  <c r="U4321" i="1"/>
  <c r="S4321" i="1"/>
  <c r="R4321" i="1"/>
  <c r="T4321" i="1" s="1"/>
  <c r="S4320" i="1"/>
  <c r="U4320" i="1" s="1"/>
  <c r="R4320" i="1"/>
  <c r="T4320" i="1" s="1"/>
  <c r="T4319" i="1"/>
  <c r="S4319" i="1"/>
  <c r="U4319" i="1" s="1"/>
  <c r="R4319" i="1"/>
  <c r="S4318" i="1"/>
  <c r="U4318" i="1" s="1"/>
  <c r="R4318" i="1"/>
  <c r="T4318" i="1" s="1"/>
  <c r="T4317" i="1"/>
  <c r="S4317" i="1"/>
  <c r="U4317" i="1" s="1"/>
  <c r="R4317" i="1"/>
  <c r="U4316" i="1"/>
  <c r="T4316" i="1"/>
  <c r="S4316" i="1"/>
  <c r="R4316" i="1"/>
  <c r="U4315" i="1"/>
  <c r="S4315" i="1"/>
  <c r="R4315" i="1"/>
  <c r="T4315" i="1" s="1"/>
  <c r="S4314" i="1"/>
  <c r="U4314" i="1" s="1"/>
  <c r="R4314" i="1"/>
  <c r="T4314" i="1" s="1"/>
  <c r="U4313" i="1"/>
  <c r="S4313" i="1"/>
  <c r="R4313" i="1"/>
  <c r="T4313" i="1" s="1"/>
  <c r="U4312" i="1"/>
  <c r="S4312" i="1"/>
  <c r="R4312" i="1"/>
  <c r="T4312" i="1" s="1"/>
  <c r="S4311" i="1"/>
  <c r="U4311" i="1" s="1"/>
  <c r="R4311" i="1"/>
  <c r="T4311" i="1" s="1"/>
  <c r="T4310" i="1"/>
  <c r="S4310" i="1"/>
  <c r="U4310" i="1" s="1"/>
  <c r="R4310" i="1"/>
  <c r="S4309" i="1"/>
  <c r="U4309" i="1" s="1"/>
  <c r="R4309" i="1"/>
  <c r="T4309" i="1" s="1"/>
  <c r="S4308" i="1"/>
  <c r="U4308" i="1" s="1"/>
  <c r="R4308" i="1"/>
  <c r="T4308" i="1" s="1"/>
  <c r="U4307" i="1"/>
  <c r="T4307" i="1"/>
  <c r="S4307" i="1"/>
  <c r="R4307" i="1"/>
  <c r="S4306" i="1"/>
  <c r="U4306" i="1" s="1"/>
  <c r="R4306" i="1"/>
  <c r="T4306" i="1" s="1"/>
  <c r="S4305" i="1"/>
  <c r="U4305" i="1" s="1"/>
  <c r="R4305" i="1"/>
  <c r="T4305" i="1" s="1"/>
  <c r="S4304" i="1"/>
  <c r="U4304" i="1" s="1"/>
  <c r="R4304" i="1"/>
  <c r="T4304" i="1" s="1"/>
  <c r="U4303" i="1"/>
  <c r="S4303" i="1"/>
  <c r="R4303" i="1"/>
  <c r="T4303" i="1" s="1"/>
  <c r="U4302" i="1"/>
  <c r="S4302" i="1"/>
  <c r="R4302" i="1"/>
  <c r="T4302" i="1" s="1"/>
  <c r="S4301" i="1"/>
  <c r="U4301" i="1" s="1"/>
  <c r="R4301" i="1"/>
  <c r="T4301" i="1" s="1"/>
  <c r="S4300" i="1"/>
  <c r="U4300" i="1" s="1"/>
  <c r="R4300" i="1"/>
  <c r="T4300" i="1" s="1"/>
  <c r="U4299" i="1"/>
  <c r="T4299" i="1"/>
  <c r="S4299" i="1"/>
  <c r="R4299" i="1"/>
  <c r="S4298" i="1"/>
  <c r="U4298" i="1" s="1"/>
  <c r="R4298" i="1"/>
  <c r="T4298" i="1" s="1"/>
  <c r="T4297" i="1"/>
  <c r="S4297" i="1"/>
  <c r="U4297" i="1" s="1"/>
  <c r="R4297" i="1"/>
  <c r="U4296" i="1"/>
  <c r="T4296" i="1"/>
  <c r="S4296" i="1"/>
  <c r="R4296" i="1"/>
  <c r="S4295" i="1"/>
  <c r="U4295" i="1" s="1"/>
  <c r="R4295" i="1"/>
  <c r="T4295" i="1" s="1"/>
  <c r="T4294" i="1"/>
  <c r="S4294" i="1"/>
  <c r="U4294" i="1" s="1"/>
  <c r="R4294" i="1"/>
  <c r="U4293" i="1"/>
  <c r="T4293" i="1"/>
  <c r="S4293" i="1"/>
  <c r="R4293" i="1"/>
  <c r="S4292" i="1"/>
  <c r="U4292" i="1" s="1"/>
  <c r="R4292" i="1"/>
  <c r="T4292" i="1" s="1"/>
  <c r="S4291" i="1"/>
  <c r="U4291" i="1" s="1"/>
  <c r="R4291" i="1"/>
  <c r="T4291" i="1" s="1"/>
  <c r="U4290" i="1"/>
  <c r="T4290" i="1"/>
  <c r="S4290" i="1"/>
  <c r="R4290" i="1"/>
  <c r="S4289" i="1"/>
  <c r="U4289" i="1" s="1"/>
  <c r="R4289" i="1"/>
  <c r="T4289" i="1" s="1"/>
  <c r="U4288" i="1"/>
  <c r="S4288" i="1"/>
  <c r="R4288" i="1"/>
  <c r="T4288" i="1" s="1"/>
  <c r="U4287" i="1"/>
  <c r="T4287" i="1"/>
  <c r="S4287" i="1"/>
  <c r="R4287" i="1"/>
  <c r="S4286" i="1"/>
  <c r="U4286" i="1" s="1"/>
  <c r="R4286" i="1"/>
  <c r="T4286" i="1" s="1"/>
  <c r="U4285" i="1"/>
  <c r="T4285" i="1"/>
  <c r="S4285" i="1"/>
  <c r="R4285" i="1"/>
  <c r="U4284" i="1"/>
  <c r="T4284" i="1"/>
  <c r="S4284" i="1"/>
  <c r="R4284" i="1"/>
  <c r="S4283" i="1"/>
  <c r="U4283" i="1" s="1"/>
  <c r="R4283" i="1"/>
  <c r="T4283" i="1" s="1"/>
  <c r="U4282" i="1"/>
  <c r="S4282" i="1"/>
  <c r="R4282" i="1"/>
  <c r="T4282" i="1" s="1"/>
  <c r="U4281" i="1"/>
  <c r="T4281" i="1"/>
  <c r="S4281" i="1"/>
  <c r="R4281" i="1"/>
  <c r="S4280" i="1"/>
  <c r="U4280" i="1" s="1"/>
  <c r="R4280" i="1"/>
  <c r="T4280" i="1" s="1"/>
  <c r="T4279" i="1"/>
  <c r="S4279" i="1"/>
  <c r="U4279" i="1" s="1"/>
  <c r="R4279" i="1"/>
  <c r="U4278" i="1"/>
  <c r="T4278" i="1"/>
  <c r="S4278" i="1"/>
  <c r="R4278" i="1"/>
  <c r="S4277" i="1"/>
  <c r="U4277" i="1" s="1"/>
  <c r="R4277" i="1"/>
  <c r="T4277" i="1" s="1"/>
  <c r="U4276" i="1"/>
  <c r="S4276" i="1"/>
  <c r="R4276" i="1"/>
  <c r="T4276" i="1" s="1"/>
  <c r="U4275" i="1"/>
  <c r="T4275" i="1"/>
  <c r="S4275" i="1"/>
  <c r="R4275" i="1"/>
  <c r="S4274" i="1"/>
  <c r="U4274" i="1" s="1"/>
  <c r="R4274" i="1"/>
  <c r="T4274" i="1" s="1"/>
  <c r="T4273" i="1"/>
  <c r="S4273" i="1"/>
  <c r="U4273" i="1" s="1"/>
  <c r="R4273" i="1"/>
  <c r="T4272" i="1"/>
  <c r="S4272" i="1"/>
  <c r="U4272" i="1" s="1"/>
  <c r="R4272" i="1"/>
  <c r="S4271" i="1"/>
  <c r="U4271" i="1" s="1"/>
  <c r="R4271" i="1"/>
  <c r="T4271" i="1" s="1"/>
  <c r="U4270" i="1"/>
  <c r="S4270" i="1"/>
  <c r="R4270" i="1"/>
  <c r="T4270" i="1" s="1"/>
  <c r="U4269" i="1"/>
  <c r="T4269" i="1"/>
  <c r="S4269" i="1"/>
  <c r="R4269" i="1"/>
  <c r="S4268" i="1"/>
  <c r="U4268" i="1" s="1"/>
  <c r="R4268" i="1"/>
  <c r="T4268" i="1" s="1"/>
  <c r="U4267" i="1"/>
  <c r="T4267" i="1"/>
  <c r="S4267" i="1"/>
  <c r="R4267" i="1"/>
  <c r="T4266" i="1"/>
  <c r="S4266" i="1"/>
  <c r="U4266" i="1" s="1"/>
  <c r="R4266" i="1"/>
  <c r="S4265" i="1"/>
  <c r="U4265" i="1" s="1"/>
  <c r="R4265" i="1"/>
  <c r="T4265" i="1" s="1"/>
  <c r="S4264" i="1"/>
  <c r="U4264" i="1" s="1"/>
  <c r="R4264" i="1"/>
  <c r="T4264" i="1" s="1"/>
  <c r="U4263" i="1"/>
  <c r="T4263" i="1"/>
  <c r="S4263" i="1"/>
  <c r="R4263" i="1"/>
  <c r="S4262" i="1"/>
  <c r="U4262" i="1" s="1"/>
  <c r="R4262" i="1"/>
  <c r="T4262" i="1" s="1"/>
  <c r="T4261" i="1"/>
  <c r="S4261" i="1"/>
  <c r="U4261" i="1" s="1"/>
  <c r="R4261" i="1"/>
  <c r="T4260" i="1"/>
  <c r="S4260" i="1"/>
  <c r="U4260" i="1" s="1"/>
  <c r="R4260" i="1"/>
  <c r="S4259" i="1"/>
  <c r="U4259" i="1" s="1"/>
  <c r="R4259" i="1"/>
  <c r="T4259" i="1" s="1"/>
  <c r="S4258" i="1"/>
  <c r="U4258" i="1" s="1"/>
  <c r="R4258" i="1"/>
  <c r="T4258" i="1" s="1"/>
  <c r="T4257" i="1"/>
  <c r="S4257" i="1"/>
  <c r="U4257" i="1" s="1"/>
  <c r="R4257" i="1"/>
  <c r="S4256" i="1"/>
  <c r="U4256" i="1" s="1"/>
  <c r="R4256" i="1"/>
  <c r="T4256" i="1" s="1"/>
  <c r="S4255" i="1"/>
  <c r="U4255" i="1" s="1"/>
  <c r="R4255" i="1"/>
  <c r="T4255" i="1" s="1"/>
  <c r="S4254" i="1"/>
  <c r="U4254" i="1" s="1"/>
  <c r="R4254" i="1"/>
  <c r="T4254" i="1" s="1"/>
  <c r="U4253" i="1"/>
  <c r="S4253" i="1"/>
  <c r="R4253" i="1"/>
  <c r="T4253" i="1" s="1"/>
  <c r="T4252" i="1"/>
  <c r="S4252" i="1"/>
  <c r="U4252" i="1" s="1"/>
  <c r="R4252" i="1"/>
  <c r="U4251" i="1"/>
  <c r="T4251" i="1"/>
  <c r="S4251" i="1"/>
  <c r="R4251" i="1"/>
  <c r="S4250" i="1"/>
  <c r="U4250" i="1" s="1"/>
  <c r="R4250" i="1"/>
  <c r="T4250" i="1" s="1"/>
  <c r="S4249" i="1"/>
  <c r="U4249" i="1" s="1"/>
  <c r="R4249" i="1"/>
  <c r="T4249" i="1" s="1"/>
  <c r="U4248" i="1"/>
  <c r="T4248" i="1"/>
  <c r="S4248" i="1"/>
  <c r="R4248" i="1"/>
  <c r="U4247" i="1"/>
  <c r="S4247" i="1"/>
  <c r="R4247" i="1"/>
  <c r="T4247" i="1" s="1"/>
  <c r="S4246" i="1"/>
  <c r="U4246" i="1" s="1"/>
  <c r="R4246" i="1"/>
  <c r="T4246" i="1" s="1"/>
  <c r="S4245" i="1"/>
  <c r="U4245" i="1" s="1"/>
  <c r="R4245" i="1"/>
  <c r="T4245" i="1" s="1"/>
  <c r="S4244" i="1"/>
  <c r="U4244" i="1" s="1"/>
  <c r="R4244" i="1"/>
  <c r="T4244" i="1" s="1"/>
  <c r="U4243" i="1"/>
  <c r="S4243" i="1"/>
  <c r="R4243" i="1"/>
  <c r="T4243" i="1" s="1"/>
  <c r="T4242" i="1"/>
  <c r="S4242" i="1"/>
  <c r="U4242" i="1" s="1"/>
  <c r="R4242" i="1"/>
  <c r="U4241" i="1"/>
  <c r="S4241" i="1"/>
  <c r="R4241" i="1"/>
  <c r="T4241" i="1" s="1"/>
  <c r="U4240" i="1"/>
  <c r="T4240" i="1"/>
  <c r="S4240" i="1"/>
  <c r="R4240" i="1"/>
  <c r="S4239" i="1"/>
  <c r="U4239" i="1" s="1"/>
  <c r="R4239" i="1"/>
  <c r="T4239" i="1" s="1"/>
  <c r="S4238" i="1"/>
  <c r="U4238" i="1" s="1"/>
  <c r="R4238" i="1"/>
  <c r="T4238" i="1" s="1"/>
  <c r="U4237" i="1"/>
  <c r="T4237" i="1"/>
  <c r="S4237" i="1"/>
  <c r="R4237" i="1"/>
  <c r="S4236" i="1"/>
  <c r="U4236" i="1" s="1"/>
  <c r="R4236" i="1"/>
  <c r="T4236" i="1" s="1"/>
  <c r="U4235" i="1"/>
  <c r="S4235" i="1"/>
  <c r="R4235" i="1"/>
  <c r="T4235" i="1" s="1"/>
  <c r="S4234" i="1"/>
  <c r="U4234" i="1" s="1"/>
  <c r="R4234" i="1"/>
  <c r="T4234" i="1" s="1"/>
  <c r="S4233" i="1"/>
  <c r="U4233" i="1" s="1"/>
  <c r="R4233" i="1"/>
  <c r="T4233" i="1" s="1"/>
  <c r="S4232" i="1"/>
  <c r="U4232" i="1" s="1"/>
  <c r="R4232" i="1"/>
  <c r="T4232" i="1" s="1"/>
  <c r="S4231" i="1"/>
  <c r="U4231" i="1" s="1"/>
  <c r="R4231" i="1"/>
  <c r="T4231" i="1" s="1"/>
  <c r="U4230" i="1"/>
  <c r="S4230" i="1"/>
  <c r="R4230" i="1"/>
  <c r="T4230" i="1" s="1"/>
  <c r="S4229" i="1"/>
  <c r="U4229" i="1" s="1"/>
  <c r="R4229" i="1"/>
  <c r="T4229" i="1" s="1"/>
  <c r="U4228" i="1"/>
  <c r="S4228" i="1"/>
  <c r="R4228" i="1"/>
  <c r="T4228" i="1" s="1"/>
  <c r="U4227" i="1"/>
  <c r="T4227" i="1"/>
  <c r="S4227" i="1"/>
  <c r="R4227" i="1"/>
  <c r="S4226" i="1"/>
  <c r="U4226" i="1" s="1"/>
  <c r="R4226" i="1"/>
  <c r="T4226" i="1" s="1"/>
  <c r="T4225" i="1"/>
  <c r="S4225" i="1"/>
  <c r="U4225" i="1" s="1"/>
  <c r="R4225" i="1"/>
  <c r="T4224" i="1"/>
  <c r="S4224" i="1"/>
  <c r="U4224" i="1" s="1"/>
  <c r="R4224" i="1"/>
  <c r="S4223" i="1"/>
  <c r="U4223" i="1" s="1"/>
  <c r="R4223" i="1"/>
  <c r="T4223" i="1" s="1"/>
  <c r="U4222" i="1"/>
  <c r="S4222" i="1"/>
  <c r="R4222" i="1"/>
  <c r="T4222" i="1" s="1"/>
  <c r="T4221" i="1"/>
  <c r="S4221" i="1"/>
  <c r="U4221" i="1" s="1"/>
  <c r="R4221" i="1"/>
  <c r="S4220" i="1"/>
  <c r="U4220" i="1" s="1"/>
  <c r="R4220" i="1"/>
  <c r="T4220" i="1" s="1"/>
  <c r="S4219" i="1"/>
  <c r="U4219" i="1" s="1"/>
  <c r="R4219" i="1"/>
  <c r="T4219" i="1" s="1"/>
  <c r="U4218" i="1"/>
  <c r="S4218" i="1"/>
  <c r="R4218" i="1"/>
  <c r="T4218" i="1" s="1"/>
  <c r="U4217" i="1"/>
  <c r="S4217" i="1"/>
  <c r="R4217" i="1"/>
  <c r="T4217" i="1" s="1"/>
  <c r="U4216" i="1"/>
  <c r="T4216" i="1"/>
  <c r="S4216" i="1"/>
  <c r="R4216" i="1"/>
  <c r="U4215" i="1"/>
  <c r="T4215" i="1"/>
  <c r="S4215" i="1"/>
  <c r="R4215" i="1"/>
  <c r="S4214" i="1"/>
  <c r="U4214" i="1" s="1"/>
  <c r="R4214" i="1"/>
  <c r="T4214" i="1" s="1"/>
  <c r="S4213" i="1"/>
  <c r="U4213" i="1" s="1"/>
  <c r="R4213" i="1"/>
  <c r="T4213" i="1" s="1"/>
  <c r="U4212" i="1"/>
  <c r="T4212" i="1"/>
  <c r="S4212" i="1"/>
  <c r="R4212" i="1"/>
  <c r="U4211" i="1"/>
  <c r="S4211" i="1"/>
  <c r="R4211" i="1"/>
  <c r="T4211" i="1" s="1"/>
  <c r="S4210" i="1"/>
  <c r="U4210" i="1" s="1"/>
  <c r="R4210" i="1"/>
  <c r="T4210" i="1" s="1"/>
  <c r="S4209" i="1"/>
  <c r="U4209" i="1" s="1"/>
  <c r="R4209" i="1"/>
  <c r="T4209" i="1" s="1"/>
  <c r="S4208" i="1"/>
  <c r="U4208" i="1" s="1"/>
  <c r="R4208" i="1"/>
  <c r="T4208" i="1" s="1"/>
  <c r="U4207" i="1"/>
  <c r="S4207" i="1"/>
  <c r="R4207" i="1"/>
  <c r="T4207" i="1" s="1"/>
  <c r="T4206" i="1"/>
  <c r="S4206" i="1"/>
  <c r="U4206" i="1" s="1"/>
  <c r="R4206" i="1"/>
  <c r="U4205" i="1"/>
  <c r="S4205" i="1"/>
  <c r="R4205" i="1"/>
  <c r="T4205" i="1" s="1"/>
  <c r="U4204" i="1"/>
  <c r="T4204" i="1"/>
  <c r="S4204" i="1"/>
  <c r="R4204" i="1"/>
  <c r="S4203" i="1"/>
  <c r="U4203" i="1" s="1"/>
  <c r="R4203" i="1"/>
  <c r="T4203" i="1" s="1"/>
  <c r="S4202" i="1"/>
  <c r="U4202" i="1" s="1"/>
  <c r="R4202" i="1"/>
  <c r="T4202" i="1" s="1"/>
  <c r="U4201" i="1"/>
  <c r="T4201" i="1"/>
  <c r="S4201" i="1"/>
  <c r="R4201" i="1"/>
  <c r="T4200" i="1"/>
  <c r="S4200" i="1"/>
  <c r="U4200" i="1" s="1"/>
  <c r="R4200" i="1"/>
  <c r="S4199" i="1"/>
  <c r="U4199" i="1" s="1"/>
  <c r="R4199" i="1"/>
  <c r="T4199" i="1" s="1"/>
  <c r="S4198" i="1"/>
  <c r="U4198" i="1" s="1"/>
  <c r="R4198" i="1"/>
  <c r="T4198" i="1" s="1"/>
  <c r="S4197" i="1"/>
  <c r="U4197" i="1" s="1"/>
  <c r="R4197" i="1"/>
  <c r="T4197" i="1" s="1"/>
  <c r="S4196" i="1"/>
  <c r="U4196" i="1" s="1"/>
  <c r="R4196" i="1"/>
  <c r="T4196" i="1" s="1"/>
  <c r="S4195" i="1"/>
  <c r="U4195" i="1" s="1"/>
  <c r="R4195" i="1"/>
  <c r="T4195" i="1" s="1"/>
  <c r="U4194" i="1"/>
  <c r="S4194" i="1"/>
  <c r="R4194" i="1"/>
  <c r="T4194" i="1" s="1"/>
  <c r="U4193" i="1"/>
  <c r="S4193" i="1"/>
  <c r="R4193" i="1"/>
  <c r="T4193" i="1" s="1"/>
  <c r="U4192" i="1"/>
  <c r="T4192" i="1"/>
  <c r="S4192" i="1"/>
  <c r="R4192" i="1"/>
  <c r="U4191" i="1"/>
  <c r="T4191" i="1"/>
  <c r="S4191" i="1"/>
  <c r="R4191" i="1"/>
  <c r="U4190" i="1"/>
  <c r="S4190" i="1"/>
  <c r="R4190" i="1"/>
  <c r="T4190" i="1" s="1"/>
  <c r="T4189" i="1"/>
  <c r="S4189" i="1"/>
  <c r="U4189" i="1" s="1"/>
  <c r="R4189" i="1"/>
  <c r="T4188" i="1"/>
  <c r="S4188" i="1"/>
  <c r="U4188" i="1" s="1"/>
  <c r="R4188" i="1"/>
  <c r="S4187" i="1"/>
  <c r="U4187" i="1" s="1"/>
  <c r="R4187" i="1"/>
  <c r="T4187" i="1" s="1"/>
  <c r="U4186" i="1"/>
  <c r="S4186" i="1"/>
  <c r="R4186" i="1"/>
  <c r="T4186" i="1" s="1"/>
  <c r="T4185" i="1"/>
  <c r="S4185" i="1"/>
  <c r="U4185" i="1" s="1"/>
  <c r="R4185" i="1"/>
  <c r="S4184" i="1"/>
  <c r="U4184" i="1" s="1"/>
  <c r="R4184" i="1"/>
  <c r="T4184" i="1" s="1"/>
  <c r="T4183" i="1"/>
  <c r="S4183" i="1"/>
  <c r="U4183" i="1" s="1"/>
  <c r="R4183" i="1"/>
  <c r="S4182" i="1"/>
  <c r="U4182" i="1" s="1"/>
  <c r="R4182" i="1"/>
  <c r="T4182" i="1" s="1"/>
  <c r="U4181" i="1"/>
  <c r="S4181" i="1"/>
  <c r="R4181" i="1"/>
  <c r="T4181" i="1" s="1"/>
  <c r="U4180" i="1"/>
  <c r="S4180" i="1"/>
  <c r="R4180" i="1"/>
  <c r="T4180" i="1" s="1"/>
  <c r="U4179" i="1"/>
  <c r="T4179" i="1"/>
  <c r="S4179" i="1"/>
  <c r="R4179" i="1"/>
  <c r="S4178" i="1"/>
  <c r="U4178" i="1" s="1"/>
  <c r="R4178" i="1"/>
  <c r="T4178" i="1" s="1"/>
  <c r="S4177" i="1"/>
  <c r="U4177" i="1" s="1"/>
  <c r="R4177" i="1"/>
  <c r="T4177" i="1" s="1"/>
  <c r="T4176" i="1"/>
  <c r="S4176" i="1"/>
  <c r="U4176" i="1" s="1"/>
  <c r="R4176" i="1"/>
  <c r="U4175" i="1"/>
  <c r="S4175" i="1"/>
  <c r="R4175" i="1"/>
  <c r="T4175" i="1" s="1"/>
  <c r="S4174" i="1"/>
  <c r="U4174" i="1" s="1"/>
  <c r="R4174" i="1"/>
  <c r="T4174" i="1" s="1"/>
  <c r="S4173" i="1"/>
  <c r="U4173" i="1" s="1"/>
  <c r="R4173" i="1"/>
  <c r="T4173" i="1" s="1"/>
  <c r="S4172" i="1"/>
  <c r="U4172" i="1" s="1"/>
  <c r="R4172" i="1"/>
  <c r="T4172" i="1" s="1"/>
  <c r="U4171" i="1"/>
  <c r="S4171" i="1"/>
  <c r="R4171" i="1"/>
  <c r="T4171" i="1" s="1"/>
  <c r="S4170" i="1"/>
  <c r="U4170" i="1" s="1"/>
  <c r="R4170" i="1"/>
  <c r="T4170" i="1" s="1"/>
  <c r="U4169" i="1"/>
  <c r="S4169" i="1"/>
  <c r="R4169" i="1"/>
  <c r="T4169" i="1" s="1"/>
  <c r="U4168" i="1"/>
  <c r="T4168" i="1"/>
  <c r="S4168" i="1"/>
  <c r="R4168" i="1"/>
  <c r="S4167" i="1"/>
  <c r="U4167" i="1" s="1"/>
  <c r="R4167" i="1"/>
  <c r="T4167" i="1" s="1"/>
  <c r="U4166" i="1"/>
  <c r="S4166" i="1"/>
  <c r="R4166" i="1"/>
  <c r="T4166" i="1" s="1"/>
  <c r="T4165" i="1"/>
  <c r="S4165" i="1"/>
  <c r="U4165" i="1" s="1"/>
  <c r="R4165" i="1"/>
  <c r="T4164" i="1"/>
  <c r="S4164" i="1"/>
  <c r="U4164" i="1" s="1"/>
  <c r="R4164" i="1"/>
  <c r="S4163" i="1"/>
  <c r="U4163" i="1" s="1"/>
  <c r="R4163" i="1"/>
  <c r="T4163" i="1" s="1"/>
  <c r="S4162" i="1"/>
  <c r="U4162" i="1" s="1"/>
  <c r="R4162" i="1"/>
  <c r="T4162" i="1" s="1"/>
  <c r="S4161" i="1"/>
  <c r="U4161" i="1" s="1"/>
  <c r="R4161" i="1"/>
  <c r="T4161" i="1" s="1"/>
  <c r="U4160" i="1"/>
  <c r="S4160" i="1"/>
  <c r="R4160" i="1"/>
  <c r="T4160" i="1" s="1"/>
  <c r="U4159" i="1"/>
  <c r="S4159" i="1"/>
  <c r="R4159" i="1"/>
  <c r="T4159" i="1" s="1"/>
  <c r="U4158" i="1"/>
  <c r="S4158" i="1"/>
  <c r="R4158" i="1"/>
  <c r="T4158" i="1" s="1"/>
  <c r="U4157" i="1"/>
  <c r="S4157" i="1"/>
  <c r="R4157" i="1"/>
  <c r="T4157" i="1" s="1"/>
  <c r="U4156" i="1"/>
  <c r="T4156" i="1"/>
  <c r="S4156" i="1"/>
  <c r="R4156" i="1"/>
  <c r="U4155" i="1"/>
  <c r="T4155" i="1"/>
  <c r="S4155" i="1"/>
  <c r="R4155" i="1"/>
  <c r="U4154" i="1"/>
  <c r="S4154" i="1"/>
  <c r="R4154" i="1"/>
  <c r="T4154" i="1" s="1"/>
  <c r="T4153" i="1"/>
  <c r="S4153" i="1"/>
  <c r="U4153" i="1" s="1"/>
  <c r="R4153" i="1"/>
  <c r="T4152" i="1"/>
  <c r="S4152" i="1"/>
  <c r="U4152" i="1" s="1"/>
  <c r="R4152" i="1"/>
  <c r="S4151" i="1"/>
  <c r="U4151" i="1" s="1"/>
  <c r="R4151" i="1"/>
  <c r="T4151" i="1" s="1"/>
  <c r="U4150" i="1"/>
  <c r="S4150" i="1"/>
  <c r="R4150" i="1"/>
  <c r="T4150" i="1" s="1"/>
  <c r="T4149" i="1"/>
  <c r="S4149" i="1"/>
  <c r="U4149" i="1" s="1"/>
  <c r="R4149" i="1"/>
  <c r="S4148" i="1"/>
  <c r="U4148" i="1" s="1"/>
  <c r="R4148" i="1"/>
  <c r="T4148" i="1" s="1"/>
  <c r="S4147" i="1"/>
  <c r="U4147" i="1" s="1"/>
  <c r="R4147" i="1"/>
  <c r="T4147" i="1" s="1"/>
  <c r="U4146" i="1"/>
  <c r="S4146" i="1"/>
  <c r="R4146" i="1"/>
  <c r="T4146" i="1" s="1"/>
  <c r="U4145" i="1"/>
  <c r="S4145" i="1"/>
  <c r="R4145" i="1"/>
  <c r="T4145" i="1" s="1"/>
  <c r="T4144" i="1"/>
  <c r="S4144" i="1"/>
  <c r="U4144" i="1" s="1"/>
  <c r="R4144" i="1"/>
  <c r="U4143" i="1"/>
  <c r="T4143" i="1"/>
  <c r="S4143" i="1"/>
  <c r="R4143" i="1"/>
  <c r="S4142" i="1"/>
  <c r="U4142" i="1" s="1"/>
  <c r="R4142" i="1"/>
  <c r="T4142" i="1" s="1"/>
  <c r="S4141" i="1"/>
  <c r="U4141" i="1" s="1"/>
  <c r="R4141" i="1"/>
  <c r="T4141" i="1" s="1"/>
  <c r="U4140" i="1"/>
  <c r="T4140" i="1"/>
  <c r="S4140" i="1"/>
  <c r="R4140" i="1"/>
  <c r="U4139" i="1"/>
  <c r="S4139" i="1"/>
  <c r="R4139" i="1"/>
  <c r="T4139" i="1" s="1"/>
  <c r="S4138" i="1"/>
  <c r="U4138" i="1" s="1"/>
  <c r="R4138" i="1"/>
  <c r="T4138" i="1" s="1"/>
  <c r="S4137" i="1"/>
  <c r="U4137" i="1" s="1"/>
  <c r="R4137" i="1"/>
  <c r="T4137" i="1" s="1"/>
  <c r="S4136" i="1"/>
  <c r="U4136" i="1" s="1"/>
  <c r="R4136" i="1"/>
  <c r="T4136" i="1" s="1"/>
  <c r="U4135" i="1"/>
  <c r="S4135" i="1"/>
  <c r="R4135" i="1"/>
  <c r="T4135" i="1" s="1"/>
  <c r="T4134" i="1"/>
  <c r="S4134" i="1"/>
  <c r="U4134" i="1" s="1"/>
  <c r="R4134" i="1"/>
  <c r="U4133" i="1"/>
  <c r="S4133" i="1"/>
  <c r="R4133" i="1"/>
  <c r="T4133" i="1" s="1"/>
  <c r="U4132" i="1"/>
  <c r="T4132" i="1"/>
  <c r="S4132" i="1"/>
  <c r="R4132" i="1"/>
  <c r="S4131" i="1"/>
  <c r="U4131" i="1" s="1"/>
  <c r="R4131" i="1"/>
  <c r="T4131" i="1" s="1"/>
  <c r="S4130" i="1"/>
  <c r="U4130" i="1" s="1"/>
  <c r="R4130" i="1"/>
  <c r="T4130" i="1" s="1"/>
  <c r="U4129" i="1"/>
  <c r="T4129" i="1"/>
  <c r="S4129" i="1"/>
  <c r="R4129" i="1"/>
  <c r="T4128" i="1"/>
  <c r="S4128" i="1"/>
  <c r="U4128" i="1" s="1"/>
  <c r="R4128" i="1"/>
  <c r="U4127" i="1"/>
  <c r="S4127" i="1"/>
  <c r="R4127" i="1"/>
  <c r="T4127" i="1" s="1"/>
  <c r="S4126" i="1"/>
  <c r="U4126" i="1" s="1"/>
  <c r="R4126" i="1"/>
  <c r="T4126" i="1" s="1"/>
  <c r="S4125" i="1"/>
  <c r="U4125" i="1" s="1"/>
  <c r="R4125" i="1"/>
  <c r="T4125" i="1" s="1"/>
  <c r="U4124" i="1"/>
  <c r="S4124" i="1"/>
  <c r="R4124" i="1"/>
  <c r="T4124" i="1" s="1"/>
  <c r="U4123" i="1"/>
  <c r="S4123" i="1"/>
  <c r="R4123" i="1"/>
  <c r="T4123" i="1" s="1"/>
  <c r="U4122" i="1"/>
  <c r="S4122" i="1"/>
  <c r="R4122" i="1"/>
  <c r="T4122" i="1" s="1"/>
  <c r="U4121" i="1"/>
  <c r="S4121" i="1"/>
  <c r="R4121" i="1"/>
  <c r="T4121" i="1" s="1"/>
  <c r="S4120" i="1"/>
  <c r="U4120" i="1" s="1"/>
  <c r="R4120" i="1"/>
  <c r="T4120" i="1" s="1"/>
  <c r="S4119" i="1"/>
  <c r="U4119" i="1" s="1"/>
  <c r="R4119" i="1"/>
  <c r="T4119" i="1" s="1"/>
  <c r="S4118" i="1"/>
  <c r="U4118" i="1" s="1"/>
  <c r="R4118" i="1"/>
  <c r="T4118" i="1" s="1"/>
  <c r="S4117" i="1"/>
  <c r="U4117" i="1" s="1"/>
  <c r="R4117" i="1"/>
  <c r="T4117" i="1" s="1"/>
  <c r="S4116" i="1"/>
  <c r="U4116" i="1" s="1"/>
  <c r="R4116" i="1"/>
  <c r="T4116" i="1" s="1"/>
  <c r="U4115" i="1"/>
  <c r="S4115" i="1"/>
  <c r="R4115" i="1"/>
  <c r="T4115" i="1" s="1"/>
  <c r="S4114" i="1"/>
  <c r="U4114" i="1" s="1"/>
  <c r="R4114" i="1"/>
  <c r="T4114" i="1" s="1"/>
  <c r="U4113" i="1"/>
  <c r="S4113" i="1"/>
  <c r="R4113" i="1"/>
  <c r="T4113" i="1" s="1"/>
  <c r="T4112" i="1"/>
  <c r="S4112" i="1"/>
  <c r="U4112" i="1" s="1"/>
  <c r="R4112" i="1"/>
  <c r="U4111" i="1"/>
  <c r="S4111" i="1"/>
  <c r="R4111" i="1"/>
  <c r="T4111" i="1" s="1"/>
  <c r="U4110" i="1"/>
  <c r="S4110" i="1"/>
  <c r="R4110" i="1"/>
  <c r="T4110" i="1" s="1"/>
  <c r="U4109" i="1"/>
  <c r="T4109" i="1"/>
  <c r="S4109" i="1"/>
  <c r="R4109" i="1"/>
  <c r="U4108" i="1"/>
  <c r="S4108" i="1"/>
  <c r="R4108" i="1"/>
  <c r="T4108" i="1" s="1"/>
  <c r="S4107" i="1"/>
  <c r="U4107" i="1" s="1"/>
  <c r="R4107" i="1"/>
  <c r="T4107" i="1" s="1"/>
  <c r="S4106" i="1"/>
  <c r="U4106" i="1" s="1"/>
  <c r="R4106" i="1"/>
  <c r="T4106" i="1" s="1"/>
  <c r="U4105" i="1"/>
  <c r="S4105" i="1"/>
  <c r="R4105" i="1"/>
  <c r="T4105" i="1" s="1"/>
  <c r="S4104" i="1"/>
  <c r="U4104" i="1" s="1"/>
  <c r="R4104" i="1"/>
  <c r="T4104" i="1" s="1"/>
  <c r="U4103" i="1"/>
  <c r="S4103" i="1"/>
  <c r="R4103" i="1"/>
  <c r="T4103" i="1" s="1"/>
  <c r="U4102" i="1"/>
  <c r="S4102" i="1"/>
  <c r="R4102" i="1"/>
  <c r="T4102" i="1" s="1"/>
  <c r="U4101" i="1"/>
  <c r="S4101" i="1"/>
  <c r="R4101" i="1"/>
  <c r="T4101" i="1" s="1"/>
  <c r="S4100" i="1"/>
  <c r="U4100" i="1" s="1"/>
  <c r="R4100" i="1"/>
  <c r="T4100" i="1" s="1"/>
  <c r="S4099" i="1"/>
  <c r="U4099" i="1" s="1"/>
  <c r="R4099" i="1"/>
  <c r="T4099" i="1" s="1"/>
  <c r="U4098" i="1"/>
  <c r="S4098" i="1"/>
  <c r="R4098" i="1"/>
  <c r="T4098" i="1" s="1"/>
  <c r="U4097" i="1"/>
  <c r="S4097" i="1"/>
  <c r="R4097" i="1"/>
  <c r="T4097" i="1" s="1"/>
  <c r="S4096" i="1"/>
  <c r="U4096" i="1" s="1"/>
  <c r="R4096" i="1"/>
  <c r="T4096" i="1" s="1"/>
  <c r="S4095" i="1"/>
  <c r="U4095" i="1" s="1"/>
  <c r="R4095" i="1"/>
  <c r="T4095" i="1" s="1"/>
  <c r="T4094" i="1"/>
  <c r="S4094" i="1"/>
  <c r="U4094" i="1" s="1"/>
  <c r="R4094" i="1"/>
  <c r="U4093" i="1"/>
  <c r="S4093" i="1"/>
  <c r="R4093" i="1"/>
  <c r="T4093" i="1" s="1"/>
  <c r="U4092" i="1"/>
  <c r="S4092" i="1"/>
  <c r="R4092" i="1"/>
  <c r="T4092" i="1" s="1"/>
  <c r="S4091" i="1"/>
  <c r="U4091" i="1" s="1"/>
  <c r="R4091" i="1"/>
  <c r="T4091" i="1" s="1"/>
  <c r="U4090" i="1"/>
  <c r="S4090" i="1"/>
  <c r="R4090" i="1"/>
  <c r="T4090" i="1" s="1"/>
  <c r="S4089" i="1"/>
  <c r="U4089" i="1" s="1"/>
  <c r="R4089" i="1"/>
  <c r="T4089" i="1" s="1"/>
  <c r="T4088" i="1"/>
  <c r="S4088" i="1"/>
  <c r="U4088" i="1" s="1"/>
  <c r="R4088" i="1"/>
  <c r="U4087" i="1"/>
  <c r="S4087" i="1"/>
  <c r="R4087" i="1"/>
  <c r="T4087" i="1" s="1"/>
  <c r="S4086" i="1"/>
  <c r="U4086" i="1" s="1"/>
  <c r="R4086" i="1"/>
  <c r="T4086" i="1" s="1"/>
  <c r="U4085" i="1"/>
  <c r="T4085" i="1"/>
  <c r="S4085" i="1"/>
  <c r="R4085" i="1"/>
  <c r="U4084" i="1"/>
  <c r="S4084" i="1"/>
  <c r="R4084" i="1"/>
  <c r="T4084" i="1" s="1"/>
  <c r="U4083" i="1"/>
  <c r="S4083" i="1"/>
  <c r="R4083" i="1"/>
  <c r="T4083" i="1" s="1"/>
  <c r="S4082" i="1"/>
  <c r="U4082" i="1" s="1"/>
  <c r="R4082" i="1"/>
  <c r="T4082" i="1" s="1"/>
  <c r="S4081" i="1"/>
  <c r="U4081" i="1" s="1"/>
  <c r="R4081" i="1"/>
  <c r="T4081" i="1" s="1"/>
  <c r="U4080" i="1"/>
  <c r="S4080" i="1"/>
  <c r="R4080" i="1"/>
  <c r="T4080" i="1" s="1"/>
  <c r="U4079" i="1"/>
  <c r="S4079" i="1"/>
  <c r="R4079" i="1"/>
  <c r="T4079" i="1" s="1"/>
  <c r="S4078" i="1"/>
  <c r="U4078" i="1" s="1"/>
  <c r="R4078" i="1"/>
  <c r="T4078" i="1" s="1"/>
  <c r="U4077" i="1"/>
  <c r="S4077" i="1"/>
  <c r="R4077" i="1"/>
  <c r="T4077" i="1" s="1"/>
  <c r="U4076" i="1"/>
  <c r="T4076" i="1"/>
  <c r="S4076" i="1"/>
  <c r="R4076" i="1"/>
  <c r="U4075" i="1"/>
  <c r="S4075" i="1"/>
  <c r="R4075" i="1"/>
  <c r="T4075" i="1" s="1"/>
  <c r="U4074" i="1"/>
  <c r="S4074" i="1"/>
  <c r="R4074" i="1"/>
  <c r="T4074" i="1" s="1"/>
  <c r="S4073" i="1"/>
  <c r="U4073" i="1" s="1"/>
  <c r="R4073" i="1"/>
  <c r="T4073" i="1" s="1"/>
  <c r="U4072" i="1"/>
  <c r="S4072" i="1"/>
  <c r="R4072" i="1"/>
  <c r="T4072" i="1" s="1"/>
  <c r="S4071" i="1"/>
  <c r="U4071" i="1" s="1"/>
  <c r="R4071" i="1"/>
  <c r="T4071" i="1" s="1"/>
  <c r="S4070" i="1"/>
  <c r="U4070" i="1" s="1"/>
  <c r="R4070" i="1"/>
  <c r="T4070" i="1" s="1"/>
  <c r="S4069" i="1"/>
  <c r="U4069" i="1" s="1"/>
  <c r="R4069" i="1"/>
  <c r="T4069" i="1" s="1"/>
  <c r="S4068" i="1"/>
  <c r="U4068" i="1" s="1"/>
  <c r="R4068" i="1"/>
  <c r="T4068" i="1" s="1"/>
  <c r="U4067" i="1"/>
  <c r="S4067" i="1"/>
  <c r="R4067" i="1"/>
  <c r="T4067" i="1" s="1"/>
  <c r="S4066" i="1"/>
  <c r="U4066" i="1" s="1"/>
  <c r="R4066" i="1"/>
  <c r="T4066" i="1" s="1"/>
  <c r="S4065" i="1"/>
  <c r="U4065" i="1" s="1"/>
  <c r="R4065" i="1"/>
  <c r="T4065" i="1" s="1"/>
  <c r="S4064" i="1"/>
  <c r="U4064" i="1" s="1"/>
  <c r="R4064" i="1"/>
  <c r="T4064" i="1" s="1"/>
  <c r="S4063" i="1"/>
  <c r="U4063" i="1" s="1"/>
  <c r="R4063" i="1"/>
  <c r="T4063" i="1" s="1"/>
  <c r="S4062" i="1"/>
  <c r="U4062" i="1" s="1"/>
  <c r="R4062" i="1"/>
  <c r="T4062" i="1" s="1"/>
  <c r="U4061" i="1"/>
  <c r="S4061" i="1"/>
  <c r="R4061" i="1"/>
  <c r="T4061" i="1" s="1"/>
  <c r="S4060" i="1"/>
  <c r="U4060" i="1" s="1"/>
  <c r="R4060" i="1"/>
  <c r="T4060" i="1" s="1"/>
  <c r="U4059" i="1"/>
  <c r="S4059" i="1"/>
  <c r="R4059" i="1"/>
  <c r="T4059" i="1" s="1"/>
  <c r="T4058" i="1"/>
  <c r="S4058" i="1"/>
  <c r="U4058" i="1" s="1"/>
  <c r="R4058" i="1"/>
  <c r="U4057" i="1"/>
  <c r="S4057" i="1"/>
  <c r="R4057" i="1"/>
  <c r="T4057" i="1" s="1"/>
  <c r="U4056" i="1"/>
  <c r="S4056" i="1"/>
  <c r="R4056" i="1"/>
  <c r="T4056" i="1" s="1"/>
  <c r="U4055" i="1"/>
  <c r="T4055" i="1"/>
  <c r="S4055" i="1"/>
  <c r="R4055" i="1"/>
  <c r="U4054" i="1"/>
  <c r="S4054" i="1"/>
  <c r="R4054" i="1"/>
  <c r="T4054" i="1" s="1"/>
  <c r="S4053" i="1"/>
  <c r="U4053" i="1" s="1"/>
  <c r="R4053" i="1"/>
  <c r="T4053" i="1" s="1"/>
  <c r="S4052" i="1"/>
  <c r="U4052" i="1" s="1"/>
  <c r="R4052" i="1"/>
  <c r="T4052" i="1" s="1"/>
  <c r="U4051" i="1"/>
  <c r="S4051" i="1"/>
  <c r="R4051" i="1"/>
  <c r="T4051" i="1" s="1"/>
  <c r="S4050" i="1"/>
  <c r="U4050" i="1" s="1"/>
  <c r="R4050" i="1"/>
  <c r="T4050" i="1" s="1"/>
  <c r="U4049" i="1"/>
  <c r="S4049" i="1"/>
  <c r="R4049" i="1"/>
  <c r="T4049" i="1" s="1"/>
  <c r="S4048" i="1"/>
  <c r="U4048" i="1" s="1"/>
  <c r="R4048" i="1"/>
  <c r="T4048" i="1" s="1"/>
  <c r="U4047" i="1"/>
  <c r="S4047" i="1"/>
  <c r="R4047" i="1"/>
  <c r="T4047" i="1" s="1"/>
  <c r="S4046" i="1"/>
  <c r="U4046" i="1" s="1"/>
  <c r="R4046" i="1"/>
  <c r="T4046" i="1" s="1"/>
  <c r="S4045" i="1"/>
  <c r="U4045" i="1" s="1"/>
  <c r="R4045" i="1"/>
  <c r="T4045" i="1" s="1"/>
  <c r="U4044" i="1"/>
  <c r="S4044" i="1"/>
  <c r="R4044" i="1"/>
  <c r="T4044" i="1" s="1"/>
  <c r="U4043" i="1"/>
  <c r="S4043" i="1"/>
  <c r="R4043" i="1"/>
  <c r="T4043" i="1" s="1"/>
  <c r="S4042" i="1"/>
  <c r="U4042" i="1" s="1"/>
  <c r="R4042" i="1"/>
  <c r="T4042" i="1" s="1"/>
  <c r="S4041" i="1"/>
  <c r="U4041" i="1" s="1"/>
  <c r="R4041" i="1"/>
  <c r="T4041" i="1" s="1"/>
  <c r="T4040" i="1"/>
  <c r="S4040" i="1"/>
  <c r="U4040" i="1" s="1"/>
  <c r="R4040" i="1"/>
  <c r="U4039" i="1"/>
  <c r="S4039" i="1"/>
  <c r="R4039" i="1"/>
  <c r="T4039" i="1" s="1"/>
  <c r="U4038" i="1"/>
  <c r="S4038" i="1"/>
  <c r="R4038" i="1"/>
  <c r="T4038" i="1" s="1"/>
  <c r="U4037" i="1"/>
  <c r="S4037" i="1"/>
  <c r="R4037" i="1"/>
  <c r="T4037" i="1" s="1"/>
  <c r="U4036" i="1"/>
  <c r="S4036" i="1"/>
  <c r="R4036" i="1"/>
  <c r="T4036" i="1" s="1"/>
  <c r="S4035" i="1"/>
  <c r="U4035" i="1" s="1"/>
  <c r="R4035" i="1"/>
  <c r="T4035" i="1" s="1"/>
  <c r="T4034" i="1"/>
  <c r="S4034" i="1"/>
  <c r="U4034" i="1" s="1"/>
  <c r="R4034" i="1"/>
  <c r="U4033" i="1"/>
  <c r="S4033" i="1"/>
  <c r="R4033" i="1"/>
  <c r="T4033" i="1" s="1"/>
  <c r="S4032" i="1"/>
  <c r="U4032" i="1" s="1"/>
  <c r="R4032" i="1"/>
  <c r="T4032" i="1" s="1"/>
  <c r="U4031" i="1"/>
  <c r="T4031" i="1"/>
  <c r="S4031" i="1"/>
  <c r="R4031" i="1"/>
  <c r="U4030" i="1"/>
  <c r="S4030" i="1"/>
  <c r="R4030" i="1"/>
  <c r="T4030" i="1" s="1"/>
  <c r="U4029" i="1"/>
  <c r="S4029" i="1"/>
  <c r="R4029" i="1"/>
  <c r="T4029" i="1" s="1"/>
  <c r="S4028" i="1"/>
  <c r="U4028" i="1" s="1"/>
  <c r="R4028" i="1"/>
  <c r="T4028" i="1" s="1"/>
  <c r="S4027" i="1"/>
  <c r="U4027" i="1" s="1"/>
  <c r="R4027" i="1"/>
  <c r="T4027" i="1" s="1"/>
  <c r="U4026" i="1"/>
  <c r="S4026" i="1"/>
  <c r="R4026" i="1"/>
  <c r="T4026" i="1" s="1"/>
  <c r="U4025" i="1"/>
  <c r="S4025" i="1"/>
  <c r="R4025" i="1"/>
  <c r="T4025" i="1" s="1"/>
  <c r="S4024" i="1"/>
  <c r="U4024" i="1" s="1"/>
  <c r="R4024" i="1"/>
  <c r="T4024" i="1" s="1"/>
  <c r="U4023" i="1"/>
  <c r="S4023" i="1"/>
  <c r="R4023" i="1"/>
  <c r="T4023" i="1" s="1"/>
  <c r="U4022" i="1"/>
  <c r="T4022" i="1"/>
  <c r="S4022" i="1"/>
  <c r="R4022" i="1"/>
  <c r="U4021" i="1"/>
  <c r="S4021" i="1"/>
  <c r="R4021" i="1"/>
  <c r="T4021" i="1" s="1"/>
  <c r="U4020" i="1"/>
  <c r="S4020" i="1"/>
  <c r="R4020" i="1"/>
  <c r="T4020" i="1" s="1"/>
  <c r="S4019" i="1"/>
  <c r="U4019" i="1" s="1"/>
  <c r="R4019" i="1"/>
  <c r="T4019" i="1" s="1"/>
  <c r="U4018" i="1"/>
  <c r="S4018" i="1"/>
  <c r="R4018" i="1"/>
  <c r="T4018" i="1" s="1"/>
  <c r="S4017" i="1"/>
  <c r="U4017" i="1" s="1"/>
  <c r="R4017" i="1"/>
  <c r="T4017" i="1" s="1"/>
  <c r="S4016" i="1"/>
  <c r="U4016" i="1" s="1"/>
  <c r="R4016" i="1"/>
  <c r="T4016" i="1" s="1"/>
  <c r="S4015" i="1"/>
  <c r="U4015" i="1" s="1"/>
  <c r="R4015" i="1"/>
  <c r="T4015" i="1" s="1"/>
  <c r="S4014" i="1"/>
  <c r="U4014" i="1" s="1"/>
  <c r="R4014" i="1"/>
  <c r="T4014" i="1" s="1"/>
  <c r="U4013" i="1"/>
  <c r="S4013" i="1"/>
  <c r="R4013" i="1"/>
  <c r="T4013" i="1" s="1"/>
  <c r="S4012" i="1"/>
  <c r="U4012" i="1" s="1"/>
  <c r="R4012" i="1"/>
  <c r="T4012" i="1" s="1"/>
  <c r="S4011" i="1"/>
  <c r="U4011" i="1" s="1"/>
  <c r="R4011" i="1"/>
  <c r="T4011" i="1" s="1"/>
  <c r="S4010" i="1"/>
  <c r="U4010" i="1" s="1"/>
  <c r="R4010" i="1"/>
  <c r="T4010" i="1" s="1"/>
  <c r="S4009" i="1"/>
  <c r="U4009" i="1" s="1"/>
  <c r="R4009" i="1"/>
  <c r="T4009" i="1" s="1"/>
  <c r="S4008" i="1"/>
  <c r="U4008" i="1" s="1"/>
  <c r="R4008" i="1"/>
  <c r="T4008" i="1" s="1"/>
  <c r="U4007" i="1"/>
  <c r="S4007" i="1"/>
  <c r="R4007" i="1"/>
  <c r="T4007" i="1" s="1"/>
  <c r="S4006" i="1"/>
  <c r="U4006" i="1" s="1"/>
  <c r="R4006" i="1"/>
  <c r="T4006" i="1" s="1"/>
  <c r="U4005" i="1"/>
  <c r="S4005" i="1"/>
  <c r="R4005" i="1"/>
  <c r="T4005" i="1" s="1"/>
  <c r="T4004" i="1"/>
  <c r="S4004" i="1"/>
  <c r="U4004" i="1" s="1"/>
  <c r="R4004" i="1"/>
  <c r="U4003" i="1"/>
  <c r="S4003" i="1"/>
  <c r="R4003" i="1"/>
  <c r="T4003" i="1" s="1"/>
  <c r="U4002" i="1"/>
  <c r="S4002" i="1"/>
  <c r="R4002" i="1"/>
  <c r="T4002" i="1" s="1"/>
  <c r="U4001" i="1"/>
  <c r="T4001" i="1"/>
  <c r="S4001" i="1"/>
  <c r="R4001" i="1"/>
  <c r="U4000" i="1"/>
  <c r="S4000" i="1"/>
  <c r="R4000" i="1"/>
  <c r="T4000" i="1" s="1"/>
  <c r="S3999" i="1"/>
  <c r="U3999" i="1" s="1"/>
  <c r="R3999" i="1"/>
  <c r="T3999" i="1" s="1"/>
  <c r="S3998" i="1"/>
  <c r="U3998" i="1" s="1"/>
  <c r="R3998" i="1"/>
  <c r="T3998" i="1" s="1"/>
  <c r="U3997" i="1"/>
  <c r="S3997" i="1"/>
  <c r="R3997" i="1"/>
  <c r="T3997" i="1" s="1"/>
  <c r="S3996" i="1"/>
  <c r="U3996" i="1" s="1"/>
  <c r="R3996" i="1"/>
  <c r="T3996" i="1" s="1"/>
  <c r="U3995" i="1"/>
  <c r="S3995" i="1"/>
  <c r="R3995" i="1"/>
  <c r="T3995" i="1" s="1"/>
  <c r="S3994" i="1"/>
  <c r="U3994" i="1" s="1"/>
  <c r="R3994" i="1"/>
  <c r="T3994" i="1" s="1"/>
  <c r="U3993" i="1"/>
  <c r="S3993" i="1"/>
  <c r="R3993" i="1"/>
  <c r="T3993" i="1" s="1"/>
  <c r="S3992" i="1"/>
  <c r="U3992" i="1" s="1"/>
  <c r="R3992" i="1"/>
  <c r="T3992" i="1" s="1"/>
  <c r="S3991" i="1"/>
  <c r="U3991" i="1" s="1"/>
  <c r="R3991" i="1"/>
  <c r="T3991" i="1" s="1"/>
  <c r="U3990" i="1"/>
  <c r="S3990" i="1"/>
  <c r="R3990" i="1"/>
  <c r="T3990" i="1" s="1"/>
  <c r="U3989" i="1"/>
  <c r="S3989" i="1"/>
  <c r="R3989" i="1"/>
  <c r="T3989" i="1" s="1"/>
  <c r="U3988" i="1"/>
  <c r="S3988" i="1"/>
  <c r="R3988" i="1"/>
  <c r="T3988" i="1" s="1"/>
  <c r="U3987" i="1"/>
  <c r="S3987" i="1"/>
  <c r="R3987" i="1"/>
  <c r="T3987" i="1" s="1"/>
  <c r="U3986" i="1"/>
  <c r="T3986" i="1"/>
  <c r="S3986" i="1"/>
  <c r="R3986" i="1"/>
  <c r="U3985" i="1"/>
  <c r="S3985" i="1"/>
  <c r="R3985" i="1"/>
  <c r="T3985" i="1" s="1"/>
  <c r="U3984" i="1"/>
  <c r="S3984" i="1"/>
  <c r="R3984" i="1"/>
  <c r="T3984" i="1" s="1"/>
  <c r="S3983" i="1"/>
  <c r="U3983" i="1" s="1"/>
  <c r="R3983" i="1"/>
  <c r="T3983" i="1" s="1"/>
  <c r="S3982" i="1"/>
  <c r="U3982" i="1" s="1"/>
  <c r="R3982" i="1"/>
  <c r="T3982" i="1" s="1"/>
  <c r="U3981" i="1"/>
  <c r="T3981" i="1"/>
  <c r="S3981" i="1"/>
  <c r="R3981" i="1"/>
  <c r="T3980" i="1"/>
  <c r="S3980" i="1"/>
  <c r="U3980" i="1" s="1"/>
  <c r="R3980" i="1"/>
  <c r="U3979" i="1"/>
  <c r="S3979" i="1"/>
  <c r="R3979" i="1"/>
  <c r="T3979" i="1" s="1"/>
  <c r="T3978" i="1"/>
  <c r="S3978" i="1"/>
  <c r="U3978" i="1" s="1"/>
  <c r="R3978" i="1"/>
  <c r="U3977" i="1"/>
  <c r="S3977" i="1"/>
  <c r="R3977" i="1"/>
  <c r="T3977" i="1" s="1"/>
  <c r="S3976" i="1"/>
  <c r="U3976" i="1" s="1"/>
  <c r="R3976" i="1"/>
  <c r="T3976" i="1" s="1"/>
  <c r="S3975" i="1"/>
  <c r="U3975" i="1" s="1"/>
  <c r="R3975" i="1"/>
  <c r="T3975" i="1" s="1"/>
  <c r="U3974" i="1"/>
  <c r="T3974" i="1"/>
  <c r="S3974" i="1"/>
  <c r="R3974" i="1"/>
  <c r="U3973" i="1"/>
  <c r="S3973" i="1"/>
  <c r="R3973" i="1"/>
  <c r="T3973" i="1" s="1"/>
  <c r="S3972" i="1"/>
  <c r="U3972" i="1" s="1"/>
  <c r="R3972" i="1"/>
  <c r="T3972" i="1" s="1"/>
  <c r="S3971" i="1"/>
  <c r="U3971" i="1" s="1"/>
  <c r="R3971" i="1"/>
  <c r="T3971" i="1" s="1"/>
  <c r="U3970" i="1"/>
  <c r="S3970" i="1"/>
  <c r="R3970" i="1"/>
  <c r="T3970" i="1" s="1"/>
  <c r="U3969" i="1"/>
  <c r="S3969" i="1"/>
  <c r="R3969" i="1"/>
  <c r="T3969" i="1" s="1"/>
  <c r="S3968" i="1"/>
  <c r="U3968" i="1" s="1"/>
  <c r="R3968" i="1"/>
  <c r="T3968" i="1" s="1"/>
  <c r="U3967" i="1"/>
  <c r="S3967" i="1"/>
  <c r="R3967" i="1"/>
  <c r="T3967" i="1" s="1"/>
  <c r="U3966" i="1"/>
  <c r="T3966" i="1"/>
  <c r="S3966" i="1"/>
  <c r="R3966" i="1"/>
  <c r="S3965" i="1"/>
  <c r="U3965" i="1" s="1"/>
  <c r="R3965" i="1"/>
  <c r="T3965" i="1" s="1"/>
  <c r="U3964" i="1"/>
  <c r="S3964" i="1"/>
  <c r="R3964" i="1"/>
  <c r="T3964" i="1" s="1"/>
  <c r="U3963" i="1"/>
  <c r="T3963" i="1"/>
  <c r="S3963" i="1"/>
  <c r="R3963" i="1"/>
  <c r="S3962" i="1"/>
  <c r="U3962" i="1" s="1"/>
  <c r="R3962" i="1"/>
  <c r="T3962" i="1" s="1"/>
  <c r="S3961" i="1"/>
  <c r="U3961" i="1" s="1"/>
  <c r="R3961" i="1"/>
  <c r="T3961" i="1" s="1"/>
  <c r="T3960" i="1"/>
  <c r="S3960" i="1"/>
  <c r="U3960" i="1" s="1"/>
  <c r="R3960" i="1"/>
  <c r="S3959" i="1"/>
  <c r="U3959" i="1" s="1"/>
  <c r="R3959" i="1"/>
  <c r="T3959" i="1" s="1"/>
  <c r="S3958" i="1"/>
  <c r="U3958" i="1" s="1"/>
  <c r="R3958" i="1"/>
  <c r="T3958" i="1" s="1"/>
  <c r="T3957" i="1"/>
  <c r="S3957" i="1"/>
  <c r="U3957" i="1" s="1"/>
  <c r="R3957" i="1"/>
  <c r="S3956" i="1"/>
  <c r="U3956" i="1" s="1"/>
  <c r="R3956" i="1"/>
  <c r="T3956" i="1" s="1"/>
  <c r="U3955" i="1"/>
  <c r="T3955" i="1"/>
  <c r="S3955" i="1"/>
  <c r="R3955" i="1"/>
  <c r="T3954" i="1"/>
  <c r="S3954" i="1"/>
  <c r="U3954" i="1" s="1"/>
  <c r="R3954" i="1"/>
  <c r="S3953" i="1"/>
  <c r="U3953" i="1" s="1"/>
  <c r="R3953" i="1"/>
  <c r="T3953" i="1" s="1"/>
  <c r="U3952" i="1"/>
  <c r="T3952" i="1"/>
  <c r="S3952" i="1"/>
  <c r="R3952" i="1"/>
  <c r="T3951" i="1"/>
  <c r="S3951" i="1"/>
  <c r="U3951" i="1" s="1"/>
  <c r="R3951" i="1"/>
  <c r="S3950" i="1"/>
  <c r="U3950" i="1" s="1"/>
  <c r="R3950" i="1"/>
  <c r="T3950" i="1" s="1"/>
  <c r="T3949" i="1"/>
  <c r="S3949" i="1"/>
  <c r="U3949" i="1" s="1"/>
  <c r="R3949" i="1"/>
  <c r="U3948" i="1"/>
  <c r="T3948" i="1"/>
  <c r="S3948" i="1"/>
  <c r="R3948" i="1"/>
  <c r="S3947" i="1"/>
  <c r="U3947" i="1" s="1"/>
  <c r="R3947" i="1"/>
  <c r="T3947" i="1" s="1"/>
  <c r="T3946" i="1"/>
  <c r="S3946" i="1"/>
  <c r="U3946" i="1" s="1"/>
  <c r="R3946" i="1"/>
  <c r="U3945" i="1"/>
  <c r="T3945" i="1"/>
  <c r="S3945" i="1"/>
  <c r="R3945" i="1"/>
  <c r="S3944" i="1"/>
  <c r="U3944" i="1" s="1"/>
  <c r="R3944" i="1"/>
  <c r="T3944" i="1" s="1"/>
  <c r="S3943" i="1"/>
  <c r="U3943" i="1" s="1"/>
  <c r="R3943" i="1"/>
  <c r="T3943" i="1" s="1"/>
  <c r="T3942" i="1"/>
  <c r="S3942" i="1"/>
  <c r="U3942" i="1" s="1"/>
  <c r="R3942" i="1"/>
  <c r="T3941" i="1"/>
  <c r="S3941" i="1"/>
  <c r="U3941" i="1" s="1"/>
  <c r="R3941" i="1"/>
  <c r="S3940" i="1"/>
  <c r="U3940" i="1" s="1"/>
  <c r="R3940" i="1"/>
  <c r="T3940" i="1" s="1"/>
  <c r="U3939" i="1"/>
  <c r="T3939" i="1"/>
  <c r="S3939" i="1"/>
  <c r="R3939" i="1"/>
  <c r="T3938" i="1"/>
  <c r="S3938" i="1"/>
  <c r="U3938" i="1" s="1"/>
  <c r="R3938" i="1"/>
  <c r="S3937" i="1"/>
  <c r="U3937" i="1" s="1"/>
  <c r="R3937" i="1"/>
  <c r="T3937" i="1" s="1"/>
  <c r="T3936" i="1"/>
  <c r="S3936" i="1"/>
  <c r="U3936" i="1" s="1"/>
  <c r="R3936" i="1"/>
  <c r="T3935" i="1"/>
  <c r="S3935" i="1"/>
  <c r="U3935" i="1" s="1"/>
  <c r="R3935" i="1"/>
  <c r="U3934" i="1"/>
  <c r="S3934" i="1"/>
  <c r="R3934" i="1"/>
  <c r="T3934" i="1" s="1"/>
  <c r="T3933" i="1"/>
  <c r="S3933" i="1"/>
  <c r="U3933" i="1" s="1"/>
  <c r="R3933" i="1"/>
  <c r="T3932" i="1"/>
  <c r="S3932" i="1"/>
  <c r="U3932" i="1" s="1"/>
  <c r="R3932" i="1"/>
  <c r="U3931" i="1"/>
  <c r="T3931" i="1"/>
  <c r="S3931" i="1"/>
  <c r="R3931" i="1"/>
  <c r="T3930" i="1"/>
  <c r="S3930" i="1"/>
  <c r="U3930" i="1" s="1"/>
  <c r="R3930" i="1"/>
  <c r="S3929" i="1"/>
  <c r="U3929" i="1" s="1"/>
  <c r="R3929" i="1"/>
  <c r="T3929" i="1" s="1"/>
  <c r="U3928" i="1"/>
  <c r="T3928" i="1"/>
  <c r="S3928" i="1"/>
  <c r="R3928" i="1"/>
  <c r="T3927" i="1"/>
  <c r="S3927" i="1"/>
  <c r="U3927" i="1" s="1"/>
  <c r="R3927" i="1"/>
  <c r="S3926" i="1"/>
  <c r="U3926" i="1" s="1"/>
  <c r="R3926" i="1"/>
  <c r="T3926" i="1" s="1"/>
  <c r="U3925" i="1"/>
  <c r="T3925" i="1"/>
  <c r="S3925" i="1"/>
  <c r="R3925" i="1"/>
  <c r="T3924" i="1"/>
  <c r="S3924" i="1"/>
  <c r="U3924" i="1" s="1"/>
  <c r="R3924" i="1"/>
  <c r="T3923" i="1"/>
  <c r="S3923" i="1"/>
  <c r="U3923" i="1" s="1"/>
  <c r="R3923" i="1"/>
  <c r="U3922" i="1"/>
  <c r="T3922" i="1"/>
  <c r="S3922" i="1"/>
  <c r="R3922" i="1"/>
  <c r="U3921" i="1"/>
  <c r="T3921" i="1"/>
  <c r="S3921" i="1"/>
  <c r="R3921" i="1"/>
  <c r="S3920" i="1"/>
  <c r="U3920" i="1" s="1"/>
  <c r="R3920" i="1"/>
  <c r="T3920" i="1" s="1"/>
  <c r="S3919" i="1"/>
  <c r="U3919" i="1" s="1"/>
  <c r="R3919" i="1"/>
  <c r="T3919" i="1" s="1"/>
  <c r="U3918" i="1"/>
  <c r="T3918" i="1"/>
  <c r="S3918" i="1"/>
  <c r="R3918" i="1"/>
  <c r="S3917" i="1"/>
  <c r="U3917" i="1" s="1"/>
  <c r="R3917" i="1"/>
  <c r="T3917" i="1" s="1"/>
  <c r="U3916" i="1"/>
  <c r="S3916" i="1"/>
  <c r="R3916" i="1"/>
  <c r="T3916" i="1" s="1"/>
  <c r="U3915" i="1"/>
  <c r="T3915" i="1"/>
  <c r="S3915" i="1"/>
  <c r="R3915" i="1"/>
  <c r="S3914" i="1"/>
  <c r="U3914" i="1" s="1"/>
  <c r="R3914" i="1"/>
  <c r="T3914" i="1" s="1"/>
  <c r="U3913" i="1"/>
  <c r="S3913" i="1"/>
  <c r="R3913" i="1"/>
  <c r="T3913" i="1" s="1"/>
  <c r="U3912" i="1"/>
  <c r="T3912" i="1"/>
  <c r="S3912" i="1"/>
  <c r="R3912" i="1"/>
  <c r="S3911" i="1"/>
  <c r="U3911" i="1" s="1"/>
  <c r="R3911" i="1"/>
  <c r="T3911" i="1" s="1"/>
  <c r="T3910" i="1"/>
  <c r="S3910" i="1"/>
  <c r="U3910" i="1" s="1"/>
  <c r="R3910" i="1"/>
  <c r="T3909" i="1"/>
  <c r="S3909" i="1"/>
  <c r="U3909" i="1" s="1"/>
  <c r="R3909" i="1"/>
  <c r="T3908" i="1"/>
  <c r="S3908" i="1"/>
  <c r="U3908" i="1" s="1"/>
  <c r="R3908" i="1"/>
  <c r="S3907" i="1"/>
  <c r="U3907" i="1" s="1"/>
  <c r="R3907" i="1"/>
  <c r="T3907" i="1" s="1"/>
  <c r="T3906" i="1"/>
  <c r="S3906" i="1"/>
  <c r="U3906" i="1" s="1"/>
  <c r="R3906" i="1"/>
  <c r="T3905" i="1"/>
  <c r="S3905" i="1"/>
  <c r="U3905" i="1" s="1"/>
  <c r="R3905" i="1"/>
  <c r="S3904" i="1"/>
  <c r="U3904" i="1" s="1"/>
  <c r="R3904" i="1"/>
  <c r="T3904" i="1" s="1"/>
  <c r="T3903" i="1"/>
  <c r="S3903" i="1"/>
  <c r="U3903" i="1" s="1"/>
  <c r="R3903" i="1"/>
  <c r="T3902" i="1"/>
  <c r="S3902" i="1"/>
  <c r="U3902" i="1" s="1"/>
  <c r="R3902" i="1"/>
  <c r="S3901" i="1"/>
  <c r="U3901" i="1" s="1"/>
  <c r="R3901" i="1"/>
  <c r="T3901" i="1" s="1"/>
  <c r="U3900" i="1"/>
  <c r="T3900" i="1"/>
  <c r="S3900" i="1"/>
  <c r="R3900" i="1"/>
  <c r="T3899" i="1"/>
  <c r="S3899" i="1"/>
  <c r="U3899" i="1" s="1"/>
  <c r="R3899" i="1"/>
  <c r="U3898" i="1"/>
  <c r="S3898" i="1"/>
  <c r="R3898" i="1"/>
  <c r="T3898" i="1" s="1"/>
  <c r="T3897" i="1"/>
  <c r="S3897" i="1"/>
  <c r="U3897" i="1" s="1"/>
  <c r="R3897" i="1"/>
  <c r="T3896" i="1"/>
  <c r="S3896" i="1"/>
  <c r="U3896" i="1" s="1"/>
  <c r="R3896" i="1"/>
  <c r="U3895" i="1"/>
  <c r="T3895" i="1"/>
  <c r="S3895" i="1"/>
  <c r="R3895" i="1"/>
  <c r="T3894" i="1"/>
  <c r="S3894" i="1"/>
  <c r="U3894" i="1" s="1"/>
  <c r="R3894" i="1"/>
  <c r="S3893" i="1"/>
  <c r="U3893" i="1" s="1"/>
  <c r="R3893" i="1"/>
  <c r="T3893" i="1" s="1"/>
  <c r="U3892" i="1"/>
  <c r="T3892" i="1"/>
  <c r="S3892" i="1"/>
  <c r="R3892" i="1"/>
  <c r="T3891" i="1"/>
  <c r="S3891" i="1"/>
  <c r="U3891" i="1" s="1"/>
  <c r="R3891" i="1"/>
  <c r="T3890" i="1"/>
  <c r="S3890" i="1"/>
  <c r="U3890" i="1" s="1"/>
  <c r="R3890" i="1"/>
  <c r="U3889" i="1"/>
  <c r="T3889" i="1"/>
  <c r="S3889" i="1"/>
  <c r="R3889" i="1"/>
  <c r="T3888" i="1"/>
  <c r="S3888" i="1"/>
  <c r="U3888" i="1" s="1"/>
  <c r="R3888" i="1"/>
  <c r="T3887" i="1"/>
  <c r="S3887" i="1"/>
  <c r="U3887" i="1" s="1"/>
  <c r="R3887" i="1"/>
  <c r="T3886" i="1"/>
  <c r="S3886" i="1"/>
  <c r="U3886" i="1" s="1"/>
  <c r="R3886" i="1"/>
  <c r="U3885" i="1"/>
  <c r="T3885" i="1"/>
  <c r="S3885" i="1"/>
  <c r="R3885" i="1"/>
  <c r="S3884" i="1"/>
  <c r="U3884" i="1" s="1"/>
  <c r="R3884" i="1"/>
  <c r="T3884" i="1" s="1"/>
  <c r="S3883" i="1"/>
  <c r="U3883" i="1" s="1"/>
  <c r="R3883" i="1"/>
  <c r="T3883" i="1" s="1"/>
  <c r="U3882" i="1"/>
  <c r="T3882" i="1"/>
  <c r="S3882" i="1"/>
  <c r="R3882" i="1"/>
  <c r="S3881" i="1"/>
  <c r="U3881" i="1" s="1"/>
  <c r="R3881" i="1"/>
  <c r="T3881" i="1" s="1"/>
  <c r="S3880" i="1"/>
  <c r="U3880" i="1" s="1"/>
  <c r="R3880" i="1"/>
  <c r="T3880" i="1" s="1"/>
  <c r="U3879" i="1"/>
  <c r="T3879" i="1"/>
  <c r="S3879" i="1"/>
  <c r="R3879" i="1"/>
  <c r="S3878" i="1"/>
  <c r="U3878" i="1" s="1"/>
  <c r="R3878" i="1"/>
  <c r="T3878" i="1" s="1"/>
  <c r="U3877" i="1"/>
  <c r="S3877" i="1"/>
  <c r="R3877" i="1"/>
  <c r="T3877" i="1" s="1"/>
  <c r="U3876" i="1"/>
  <c r="T3876" i="1"/>
  <c r="S3876" i="1"/>
  <c r="R3876" i="1"/>
  <c r="S3875" i="1"/>
  <c r="U3875" i="1" s="1"/>
  <c r="R3875" i="1"/>
  <c r="T3875" i="1" s="1"/>
  <c r="T3874" i="1"/>
  <c r="S3874" i="1"/>
  <c r="U3874" i="1" s="1"/>
  <c r="R3874" i="1"/>
  <c r="T3873" i="1"/>
  <c r="S3873" i="1"/>
  <c r="U3873" i="1" s="1"/>
  <c r="R3873" i="1"/>
  <c r="T3872" i="1"/>
  <c r="S3872" i="1"/>
  <c r="U3872" i="1" s="1"/>
  <c r="R3872" i="1"/>
  <c r="S3871" i="1"/>
  <c r="U3871" i="1" s="1"/>
  <c r="R3871" i="1"/>
  <c r="T3871" i="1" s="1"/>
  <c r="T3870" i="1"/>
  <c r="S3870" i="1"/>
  <c r="U3870" i="1" s="1"/>
  <c r="R3870" i="1"/>
  <c r="T3869" i="1"/>
  <c r="S3869" i="1"/>
  <c r="U3869" i="1" s="1"/>
  <c r="R3869" i="1"/>
  <c r="S3868" i="1"/>
  <c r="U3868" i="1" s="1"/>
  <c r="R3868" i="1"/>
  <c r="T3868" i="1" s="1"/>
  <c r="T3867" i="1"/>
  <c r="S3867" i="1"/>
  <c r="U3867" i="1" s="1"/>
  <c r="R3867" i="1"/>
  <c r="T3866" i="1"/>
  <c r="S3866" i="1"/>
  <c r="U3866" i="1" s="1"/>
  <c r="R3866" i="1"/>
  <c r="S3865" i="1"/>
  <c r="U3865" i="1" s="1"/>
  <c r="R3865" i="1"/>
  <c r="T3865" i="1" s="1"/>
  <c r="U3864" i="1"/>
  <c r="T3864" i="1"/>
  <c r="S3864" i="1"/>
  <c r="R3864" i="1"/>
  <c r="T3863" i="1"/>
  <c r="S3863" i="1"/>
  <c r="U3863" i="1" s="1"/>
  <c r="R3863" i="1"/>
  <c r="U3862" i="1"/>
  <c r="S3862" i="1"/>
  <c r="R3862" i="1"/>
  <c r="T3862" i="1" s="1"/>
  <c r="T3861" i="1"/>
  <c r="S3861" i="1"/>
  <c r="U3861" i="1" s="1"/>
  <c r="R3861" i="1"/>
  <c r="T3860" i="1"/>
  <c r="S3860" i="1"/>
  <c r="U3860" i="1" s="1"/>
  <c r="R3860" i="1"/>
  <c r="U3859" i="1"/>
  <c r="T3859" i="1"/>
  <c r="S3859" i="1"/>
  <c r="R3859" i="1"/>
  <c r="S3858" i="1"/>
  <c r="U3858" i="1" s="1"/>
  <c r="R3858" i="1"/>
  <c r="T3858" i="1" s="1"/>
  <c r="S3857" i="1"/>
  <c r="U3857" i="1" s="1"/>
  <c r="R3857" i="1"/>
  <c r="T3857" i="1" s="1"/>
  <c r="U3856" i="1"/>
  <c r="T3856" i="1"/>
  <c r="S3856" i="1"/>
  <c r="R3856" i="1"/>
  <c r="S3855" i="1"/>
  <c r="U3855" i="1" s="1"/>
  <c r="R3855" i="1"/>
  <c r="T3855" i="1" s="1"/>
  <c r="S3854" i="1"/>
  <c r="U3854" i="1" s="1"/>
  <c r="R3854" i="1"/>
  <c r="T3854" i="1" s="1"/>
  <c r="U3853" i="1"/>
  <c r="T3853" i="1"/>
  <c r="S3853" i="1"/>
  <c r="R3853" i="1"/>
  <c r="S3852" i="1"/>
  <c r="U3852" i="1" s="1"/>
  <c r="R3852" i="1"/>
  <c r="T3852" i="1" s="1"/>
  <c r="T3851" i="1"/>
  <c r="S3851" i="1"/>
  <c r="U3851" i="1" s="1"/>
  <c r="R3851" i="1"/>
  <c r="T3850" i="1"/>
  <c r="S3850" i="1"/>
  <c r="U3850" i="1" s="1"/>
  <c r="R3850" i="1"/>
  <c r="U3849" i="1"/>
  <c r="S3849" i="1"/>
  <c r="R3849" i="1"/>
  <c r="T3849" i="1" s="1"/>
  <c r="S3848" i="1"/>
  <c r="U3848" i="1" s="1"/>
  <c r="R3848" i="1"/>
  <c r="T3848" i="1" s="1"/>
  <c r="S3847" i="1"/>
  <c r="U3847" i="1" s="1"/>
  <c r="R3847" i="1"/>
  <c r="T3847" i="1" s="1"/>
  <c r="U3846" i="1"/>
  <c r="T3846" i="1"/>
  <c r="S3846" i="1"/>
  <c r="R3846" i="1"/>
  <c r="S3845" i="1"/>
  <c r="U3845" i="1" s="1"/>
  <c r="R3845" i="1"/>
  <c r="T3845" i="1" s="1"/>
  <c r="S3844" i="1"/>
  <c r="U3844" i="1" s="1"/>
  <c r="R3844" i="1"/>
  <c r="T3844" i="1" s="1"/>
  <c r="U3843" i="1"/>
  <c r="T3843" i="1"/>
  <c r="S3843" i="1"/>
  <c r="R3843" i="1"/>
  <c r="S3842" i="1"/>
  <c r="U3842" i="1" s="1"/>
  <c r="R3842" i="1"/>
  <c r="T3842" i="1" s="1"/>
  <c r="U3841" i="1"/>
  <c r="S3841" i="1"/>
  <c r="R3841" i="1"/>
  <c r="T3841" i="1" s="1"/>
  <c r="U3840" i="1"/>
  <c r="T3840" i="1"/>
  <c r="S3840" i="1"/>
  <c r="R3840" i="1"/>
  <c r="S3839" i="1"/>
  <c r="U3839" i="1" s="1"/>
  <c r="R3839" i="1"/>
  <c r="T3839" i="1" s="1"/>
  <c r="T3838" i="1"/>
  <c r="S3838" i="1"/>
  <c r="U3838" i="1" s="1"/>
  <c r="R3838" i="1"/>
  <c r="T3837" i="1"/>
  <c r="S3837" i="1"/>
  <c r="U3837" i="1" s="1"/>
  <c r="R3837" i="1"/>
  <c r="T3836" i="1"/>
  <c r="S3836" i="1"/>
  <c r="U3836" i="1" s="1"/>
  <c r="R3836" i="1"/>
  <c r="S3835" i="1"/>
  <c r="U3835" i="1" s="1"/>
  <c r="R3835" i="1"/>
  <c r="T3835" i="1" s="1"/>
  <c r="T3834" i="1"/>
  <c r="S3834" i="1"/>
  <c r="U3834" i="1" s="1"/>
  <c r="R3834" i="1"/>
  <c r="T3833" i="1"/>
  <c r="S3833" i="1"/>
  <c r="U3833" i="1" s="1"/>
  <c r="R3833" i="1"/>
  <c r="S3832" i="1"/>
  <c r="U3832" i="1" s="1"/>
  <c r="R3832" i="1"/>
  <c r="T3832" i="1" s="1"/>
  <c r="S3831" i="1"/>
  <c r="U3831" i="1" s="1"/>
  <c r="R3831" i="1"/>
  <c r="T3831" i="1" s="1"/>
  <c r="T3830" i="1"/>
  <c r="S3830" i="1"/>
  <c r="U3830" i="1" s="1"/>
  <c r="R3830" i="1"/>
  <c r="S3829" i="1"/>
  <c r="U3829" i="1" s="1"/>
  <c r="R3829" i="1"/>
  <c r="T3829" i="1" s="1"/>
  <c r="U3828" i="1"/>
  <c r="S3828" i="1"/>
  <c r="R3828" i="1"/>
  <c r="T3828" i="1" s="1"/>
  <c r="T3827" i="1"/>
  <c r="S3827" i="1"/>
  <c r="U3827" i="1" s="1"/>
  <c r="R3827" i="1"/>
  <c r="U3826" i="1"/>
  <c r="S3826" i="1"/>
  <c r="R3826" i="1"/>
  <c r="T3826" i="1" s="1"/>
  <c r="T3825" i="1"/>
  <c r="S3825" i="1"/>
  <c r="U3825" i="1" s="1"/>
  <c r="R3825" i="1"/>
  <c r="S3824" i="1"/>
  <c r="U3824" i="1" s="1"/>
  <c r="R3824" i="1"/>
  <c r="T3824" i="1" s="1"/>
  <c r="U3823" i="1"/>
  <c r="T3823" i="1"/>
  <c r="S3823" i="1"/>
  <c r="R3823" i="1"/>
  <c r="S3822" i="1"/>
  <c r="U3822" i="1" s="1"/>
  <c r="R3822" i="1"/>
  <c r="T3822" i="1" s="1"/>
  <c r="S3821" i="1"/>
  <c r="U3821" i="1" s="1"/>
  <c r="R3821" i="1"/>
  <c r="T3821" i="1" s="1"/>
  <c r="U3820" i="1"/>
  <c r="T3820" i="1"/>
  <c r="S3820" i="1"/>
  <c r="R3820" i="1"/>
  <c r="S3819" i="1"/>
  <c r="U3819" i="1" s="1"/>
  <c r="R3819" i="1"/>
  <c r="T3819" i="1" s="1"/>
  <c r="S3818" i="1"/>
  <c r="U3818" i="1" s="1"/>
  <c r="R3818" i="1"/>
  <c r="T3818" i="1" s="1"/>
  <c r="U3817" i="1"/>
  <c r="T3817" i="1"/>
  <c r="S3817" i="1"/>
  <c r="R3817" i="1"/>
  <c r="S3816" i="1"/>
  <c r="U3816" i="1" s="1"/>
  <c r="R3816" i="1"/>
  <c r="T3816" i="1" s="1"/>
  <c r="T3815" i="1"/>
  <c r="S3815" i="1"/>
  <c r="U3815" i="1" s="1"/>
  <c r="R3815" i="1"/>
  <c r="S3814" i="1"/>
  <c r="U3814" i="1" s="1"/>
  <c r="R3814" i="1"/>
  <c r="T3814" i="1" s="1"/>
  <c r="U3813" i="1"/>
  <c r="S3813" i="1"/>
  <c r="R3813" i="1"/>
  <c r="T3813" i="1" s="1"/>
  <c r="S3812" i="1"/>
  <c r="U3812" i="1" s="1"/>
  <c r="R3812" i="1"/>
  <c r="T3812" i="1" s="1"/>
  <c r="S3811" i="1"/>
  <c r="U3811" i="1" s="1"/>
  <c r="R3811" i="1"/>
  <c r="T3811" i="1" s="1"/>
  <c r="U3810" i="1"/>
  <c r="T3810" i="1"/>
  <c r="S3810" i="1"/>
  <c r="R3810" i="1"/>
  <c r="S3809" i="1"/>
  <c r="U3809" i="1" s="1"/>
  <c r="R3809" i="1"/>
  <c r="T3809" i="1" s="1"/>
  <c r="U3808" i="1"/>
  <c r="S3808" i="1"/>
  <c r="R3808" i="1"/>
  <c r="T3808" i="1" s="1"/>
  <c r="U3807" i="1"/>
  <c r="T3807" i="1"/>
  <c r="S3807" i="1"/>
  <c r="R3807" i="1"/>
  <c r="S3806" i="1"/>
  <c r="U3806" i="1" s="1"/>
  <c r="R3806" i="1"/>
  <c r="T3806" i="1" s="1"/>
  <c r="U3805" i="1"/>
  <c r="T3805" i="1"/>
  <c r="S3805" i="1"/>
  <c r="R3805" i="1"/>
  <c r="T3804" i="1"/>
  <c r="S3804" i="1"/>
  <c r="U3804" i="1" s="1"/>
  <c r="R3804" i="1"/>
  <c r="S3803" i="1"/>
  <c r="U3803" i="1" s="1"/>
  <c r="R3803" i="1"/>
  <c r="T3803" i="1" s="1"/>
  <c r="T3802" i="1"/>
  <c r="S3802" i="1"/>
  <c r="U3802" i="1" s="1"/>
  <c r="R3802" i="1"/>
  <c r="U3801" i="1"/>
  <c r="S3801" i="1"/>
  <c r="R3801" i="1"/>
  <c r="T3801" i="1" s="1"/>
  <c r="T3800" i="1"/>
  <c r="S3800" i="1"/>
  <c r="U3800" i="1" s="1"/>
  <c r="R3800" i="1"/>
  <c r="S3799" i="1"/>
  <c r="U3799" i="1" s="1"/>
  <c r="R3799" i="1"/>
  <c r="T3799" i="1" s="1"/>
  <c r="S3798" i="1"/>
  <c r="U3798" i="1" s="1"/>
  <c r="R3798" i="1"/>
  <c r="T3798" i="1" s="1"/>
  <c r="T3797" i="1"/>
  <c r="S3797" i="1"/>
  <c r="U3797" i="1" s="1"/>
  <c r="R3797" i="1"/>
  <c r="S3796" i="1"/>
  <c r="U3796" i="1" s="1"/>
  <c r="R3796" i="1"/>
  <c r="T3796" i="1" s="1"/>
  <c r="U3795" i="1"/>
  <c r="S3795" i="1"/>
  <c r="R3795" i="1"/>
  <c r="T3795" i="1" s="1"/>
  <c r="T3794" i="1"/>
  <c r="S3794" i="1"/>
  <c r="U3794" i="1" s="1"/>
  <c r="R3794" i="1"/>
  <c r="S3793" i="1"/>
  <c r="U3793" i="1" s="1"/>
  <c r="R3793" i="1"/>
  <c r="T3793" i="1" s="1"/>
  <c r="U3792" i="1"/>
  <c r="S3792" i="1"/>
  <c r="R3792" i="1"/>
  <c r="T3792" i="1" s="1"/>
  <c r="S3791" i="1"/>
  <c r="U3791" i="1" s="1"/>
  <c r="R3791" i="1"/>
  <c r="T3791" i="1" s="1"/>
  <c r="U3790" i="1"/>
  <c r="S3790" i="1"/>
  <c r="R3790" i="1"/>
  <c r="T3790" i="1" s="1"/>
  <c r="T3789" i="1"/>
  <c r="S3789" i="1"/>
  <c r="U3789" i="1" s="1"/>
  <c r="R3789" i="1"/>
  <c r="S3788" i="1"/>
  <c r="U3788" i="1" s="1"/>
  <c r="R3788" i="1"/>
  <c r="T3788" i="1" s="1"/>
  <c r="U3787" i="1"/>
  <c r="T3787" i="1"/>
  <c r="S3787" i="1"/>
  <c r="R3787" i="1"/>
  <c r="S3786" i="1"/>
  <c r="U3786" i="1" s="1"/>
  <c r="R3786" i="1"/>
  <c r="T3786" i="1" s="1"/>
  <c r="S3785" i="1"/>
  <c r="U3785" i="1" s="1"/>
  <c r="R3785" i="1"/>
  <c r="T3785" i="1" s="1"/>
  <c r="U3784" i="1"/>
  <c r="T3784" i="1"/>
  <c r="S3784" i="1"/>
  <c r="R3784" i="1"/>
  <c r="S3783" i="1"/>
  <c r="U3783" i="1" s="1"/>
  <c r="R3783" i="1"/>
  <c r="T3783" i="1" s="1"/>
  <c r="T3782" i="1"/>
  <c r="S3782" i="1"/>
  <c r="U3782" i="1" s="1"/>
  <c r="R3782" i="1"/>
  <c r="U3781" i="1"/>
  <c r="T3781" i="1"/>
  <c r="S3781" i="1"/>
  <c r="R3781" i="1"/>
  <c r="S3780" i="1"/>
  <c r="U3780" i="1" s="1"/>
  <c r="R3780" i="1"/>
  <c r="T3780" i="1" s="1"/>
  <c r="U3779" i="1"/>
  <c r="S3779" i="1"/>
  <c r="R3779" i="1"/>
  <c r="T3779" i="1" s="1"/>
  <c r="T3778" i="1"/>
  <c r="S3778" i="1"/>
  <c r="U3778" i="1" s="1"/>
  <c r="R3778" i="1"/>
  <c r="S3777" i="1"/>
  <c r="U3777" i="1" s="1"/>
  <c r="R3777" i="1"/>
  <c r="T3777" i="1" s="1"/>
  <c r="S3776" i="1"/>
  <c r="U3776" i="1" s="1"/>
  <c r="R3776" i="1"/>
  <c r="T3776" i="1" s="1"/>
  <c r="T3775" i="1"/>
  <c r="S3775" i="1"/>
  <c r="U3775" i="1" s="1"/>
  <c r="R3775" i="1"/>
  <c r="S3774" i="1"/>
  <c r="U3774" i="1" s="1"/>
  <c r="R3774" i="1"/>
  <c r="T3774" i="1" s="1"/>
  <c r="U3773" i="1"/>
  <c r="S3773" i="1"/>
  <c r="R3773" i="1"/>
  <c r="T3773" i="1" s="1"/>
  <c r="U3772" i="1"/>
  <c r="T3772" i="1"/>
  <c r="S3772" i="1"/>
  <c r="R3772" i="1"/>
  <c r="S3771" i="1"/>
  <c r="U3771" i="1" s="1"/>
  <c r="R3771" i="1"/>
  <c r="T3771" i="1" s="1"/>
  <c r="T3770" i="1"/>
  <c r="S3770" i="1"/>
  <c r="U3770" i="1" s="1"/>
  <c r="R3770" i="1"/>
  <c r="T3769" i="1"/>
  <c r="S3769" i="1"/>
  <c r="U3769" i="1" s="1"/>
  <c r="R3769" i="1"/>
  <c r="S3768" i="1"/>
  <c r="U3768" i="1" s="1"/>
  <c r="R3768" i="1"/>
  <c r="T3768" i="1" s="1"/>
  <c r="U3767" i="1"/>
  <c r="S3767" i="1"/>
  <c r="R3767" i="1"/>
  <c r="T3767" i="1" s="1"/>
  <c r="U3766" i="1"/>
  <c r="S3766" i="1"/>
  <c r="R3766" i="1"/>
  <c r="T3766" i="1" s="1"/>
  <c r="S3765" i="1"/>
  <c r="U3765" i="1" s="1"/>
  <c r="R3765" i="1"/>
  <c r="T3765" i="1" s="1"/>
  <c r="T3764" i="1"/>
  <c r="S3764" i="1"/>
  <c r="U3764" i="1" s="1"/>
  <c r="R3764" i="1"/>
  <c r="U3763" i="1"/>
  <c r="T3763" i="1"/>
  <c r="S3763" i="1"/>
  <c r="R3763" i="1"/>
  <c r="S3762" i="1"/>
  <c r="U3762" i="1" s="1"/>
  <c r="R3762" i="1"/>
  <c r="T3762" i="1" s="1"/>
  <c r="U3761" i="1"/>
  <c r="S3761" i="1"/>
  <c r="R3761" i="1"/>
  <c r="T3761" i="1" s="1"/>
  <c r="U3760" i="1"/>
  <c r="S3760" i="1"/>
  <c r="R3760" i="1"/>
  <c r="T3760" i="1" s="1"/>
  <c r="S3759" i="1"/>
  <c r="U3759" i="1" s="1"/>
  <c r="R3759" i="1"/>
  <c r="T3759" i="1" s="1"/>
  <c r="S3758" i="1"/>
  <c r="U3758" i="1" s="1"/>
  <c r="R3758" i="1"/>
  <c r="T3758" i="1" s="1"/>
  <c r="T3757" i="1"/>
  <c r="S3757" i="1"/>
  <c r="U3757" i="1" s="1"/>
  <c r="R3757" i="1"/>
  <c r="S3756" i="1"/>
  <c r="U3756" i="1" s="1"/>
  <c r="R3756" i="1"/>
  <c r="T3756" i="1" s="1"/>
  <c r="U3755" i="1"/>
  <c r="S3755" i="1"/>
  <c r="R3755" i="1"/>
  <c r="T3755" i="1" s="1"/>
  <c r="U3754" i="1"/>
  <c r="S3754" i="1"/>
  <c r="R3754" i="1"/>
  <c r="T3754" i="1" s="1"/>
  <c r="S3753" i="1"/>
  <c r="U3753" i="1" s="1"/>
  <c r="R3753" i="1"/>
  <c r="T3753" i="1" s="1"/>
  <c r="U3752" i="1"/>
  <c r="T3752" i="1"/>
  <c r="S3752" i="1"/>
  <c r="R3752" i="1"/>
  <c r="S3751" i="1"/>
  <c r="U3751" i="1" s="1"/>
  <c r="R3751" i="1"/>
  <c r="T3751" i="1" s="1"/>
  <c r="S3750" i="1"/>
  <c r="U3750" i="1" s="1"/>
  <c r="R3750" i="1"/>
  <c r="T3750" i="1" s="1"/>
  <c r="U3749" i="1"/>
  <c r="S3749" i="1"/>
  <c r="R3749" i="1"/>
  <c r="T3749" i="1" s="1"/>
  <c r="U3748" i="1"/>
  <c r="S3748" i="1"/>
  <c r="R3748" i="1"/>
  <c r="T3748" i="1" s="1"/>
  <c r="S3747" i="1"/>
  <c r="U3747" i="1" s="1"/>
  <c r="R3747" i="1"/>
  <c r="T3747" i="1" s="1"/>
  <c r="T3746" i="1"/>
  <c r="S3746" i="1"/>
  <c r="U3746" i="1" s="1"/>
  <c r="R3746" i="1"/>
  <c r="U3745" i="1"/>
  <c r="T3745" i="1"/>
  <c r="S3745" i="1"/>
  <c r="R3745" i="1"/>
  <c r="S3744" i="1"/>
  <c r="U3744" i="1" s="1"/>
  <c r="R3744" i="1"/>
  <c r="T3744" i="1" s="1"/>
  <c r="U3743" i="1"/>
  <c r="S3743" i="1"/>
  <c r="R3743" i="1"/>
  <c r="T3743" i="1" s="1"/>
  <c r="U3742" i="1"/>
  <c r="S3742" i="1"/>
  <c r="R3742" i="1"/>
  <c r="T3742" i="1" s="1"/>
  <c r="S3741" i="1"/>
  <c r="U3741" i="1" s="1"/>
  <c r="R3741" i="1"/>
  <c r="T3741" i="1" s="1"/>
  <c r="S3740" i="1"/>
  <c r="U3740" i="1" s="1"/>
  <c r="R3740" i="1"/>
  <c r="T3740" i="1" s="1"/>
  <c r="T3739" i="1"/>
  <c r="S3739" i="1"/>
  <c r="U3739" i="1" s="1"/>
  <c r="R3739" i="1"/>
  <c r="S3738" i="1"/>
  <c r="U3738" i="1" s="1"/>
  <c r="R3738" i="1"/>
  <c r="T3738" i="1" s="1"/>
  <c r="U3737" i="1"/>
  <c r="S3737" i="1"/>
  <c r="R3737" i="1"/>
  <c r="T3737" i="1" s="1"/>
  <c r="U3736" i="1"/>
  <c r="S3736" i="1"/>
  <c r="R3736" i="1"/>
  <c r="T3736" i="1" s="1"/>
  <c r="S3735" i="1"/>
  <c r="U3735" i="1" s="1"/>
  <c r="R3735" i="1"/>
  <c r="T3735" i="1" s="1"/>
  <c r="U3734" i="1"/>
  <c r="T3734" i="1"/>
  <c r="S3734" i="1"/>
  <c r="R3734" i="1"/>
  <c r="S3733" i="1"/>
  <c r="U3733" i="1" s="1"/>
  <c r="R3733" i="1"/>
  <c r="T3733" i="1" s="1"/>
  <c r="S3732" i="1"/>
  <c r="U3732" i="1" s="1"/>
  <c r="R3732" i="1"/>
  <c r="T3732" i="1" s="1"/>
  <c r="U3731" i="1"/>
  <c r="S3731" i="1"/>
  <c r="R3731" i="1"/>
  <c r="T3731" i="1" s="1"/>
  <c r="U3730" i="1"/>
  <c r="S3730" i="1"/>
  <c r="R3730" i="1"/>
  <c r="T3730" i="1" s="1"/>
  <c r="S3729" i="1"/>
  <c r="U3729" i="1" s="1"/>
  <c r="R3729" i="1"/>
  <c r="T3729" i="1" s="1"/>
  <c r="T3728" i="1"/>
  <c r="S3728" i="1"/>
  <c r="U3728" i="1" s="1"/>
  <c r="R3728" i="1"/>
  <c r="U3727" i="1"/>
  <c r="T3727" i="1"/>
  <c r="S3727" i="1"/>
  <c r="R3727" i="1"/>
  <c r="S3726" i="1"/>
  <c r="U3726" i="1" s="1"/>
  <c r="R3726" i="1"/>
  <c r="T3726" i="1" s="1"/>
  <c r="U3725" i="1"/>
  <c r="S3725" i="1"/>
  <c r="R3725" i="1"/>
  <c r="T3725" i="1" s="1"/>
  <c r="U3724" i="1"/>
  <c r="S3724" i="1"/>
  <c r="R3724" i="1"/>
  <c r="T3724" i="1" s="1"/>
  <c r="S3723" i="1"/>
  <c r="U3723" i="1" s="1"/>
  <c r="R3723" i="1"/>
  <c r="T3723" i="1" s="1"/>
  <c r="S3722" i="1"/>
  <c r="U3722" i="1" s="1"/>
  <c r="R3722" i="1"/>
  <c r="T3722" i="1" s="1"/>
  <c r="T3721" i="1"/>
  <c r="S3721" i="1"/>
  <c r="U3721" i="1" s="1"/>
  <c r="R3721" i="1"/>
  <c r="S3720" i="1"/>
  <c r="U3720" i="1" s="1"/>
  <c r="R3720" i="1"/>
  <c r="T3720" i="1" s="1"/>
  <c r="U3719" i="1"/>
  <c r="S3719" i="1"/>
  <c r="R3719" i="1"/>
  <c r="T3719" i="1" s="1"/>
  <c r="U3718" i="1"/>
  <c r="S3718" i="1"/>
  <c r="R3718" i="1"/>
  <c r="T3718" i="1" s="1"/>
  <c r="S3717" i="1"/>
  <c r="U3717" i="1" s="1"/>
  <c r="R3717" i="1"/>
  <c r="T3717" i="1" s="1"/>
  <c r="U3716" i="1"/>
  <c r="T3716" i="1"/>
  <c r="S3716" i="1"/>
  <c r="R3716" i="1"/>
  <c r="S3715" i="1"/>
  <c r="U3715" i="1" s="1"/>
  <c r="R3715" i="1"/>
  <c r="T3715" i="1" s="1"/>
  <c r="S3714" i="1"/>
  <c r="U3714" i="1" s="1"/>
  <c r="R3714" i="1"/>
  <c r="T3714" i="1" s="1"/>
  <c r="U3713" i="1"/>
  <c r="T3713" i="1"/>
  <c r="S3713" i="1"/>
  <c r="R3713" i="1"/>
  <c r="U3712" i="1"/>
  <c r="S3712" i="1"/>
  <c r="R3712" i="1"/>
  <c r="T3712" i="1" s="1"/>
  <c r="S3711" i="1"/>
  <c r="U3711" i="1" s="1"/>
  <c r="R3711" i="1"/>
  <c r="T3711" i="1" s="1"/>
  <c r="S3710" i="1"/>
  <c r="U3710" i="1" s="1"/>
  <c r="R3710" i="1"/>
  <c r="T3710" i="1" s="1"/>
  <c r="U3709" i="1"/>
  <c r="T3709" i="1"/>
  <c r="S3709" i="1"/>
  <c r="R3709" i="1"/>
  <c r="S3708" i="1"/>
  <c r="U3708" i="1" s="1"/>
  <c r="R3708" i="1"/>
  <c r="T3708" i="1" s="1"/>
  <c r="U3707" i="1"/>
  <c r="S3707" i="1"/>
  <c r="R3707" i="1"/>
  <c r="T3707" i="1" s="1"/>
  <c r="U3706" i="1"/>
  <c r="S3706" i="1"/>
  <c r="R3706" i="1"/>
  <c r="T3706" i="1" s="1"/>
  <c r="S3705" i="1"/>
  <c r="U3705" i="1" s="1"/>
  <c r="R3705" i="1"/>
  <c r="T3705" i="1" s="1"/>
  <c r="S3704" i="1"/>
  <c r="U3704" i="1" s="1"/>
  <c r="R3704" i="1"/>
  <c r="T3704" i="1" s="1"/>
  <c r="S3703" i="1"/>
  <c r="U3703" i="1" s="1"/>
  <c r="R3703" i="1"/>
  <c r="T3703" i="1" s="1"/>
  <c r="S3702" i="1"/>
  <c r="U3702" i="1" s="1"/>
  <c r="R3702" i="1"/>
  <c r="T3702" i="1" s="1"/>
  <c r="U3701" i="1"/>
  <c r="S3701" i="1"/>
  <c r="R3701" i="1"/>
  <c r="T3701" i="1" s="1"/>
  <c r="U3700" i="1"/>
  <c r="S3700" i="1"/>
  <c r="R3700" i="1"/>
  <c r="T3700" i="1" s="1"/>
  <c r="S3699" i="1"/>
  <c r="U3699" i="1" s="1"/>
  <c r="R3699" i="1"/>
  <c r="T3699" i="1" s="1"/>
  <c r="T3698" i="1"/>
  <c r="S3698" i="1"/>
  <c r="U3698" i="1" s="1"/>
  <c r="R3698" i="1"/>
  <c r="S3697" i="1"/>
  <c r="U3697" i="1" s="1"/>
  <c r="R3697" i="1"/>
  <c r="T3697" i="1" s="1"/>
  <c r="S3696" i="1"/>
  <c r="U3696" i="1" s="1"/>
  <c r="R3696" i="1"/>
  <c r="T3696" i="1" s="1"/>
  <c r="S3695" i="1"/>
  <c r="U3695" i="1" s="1"/>
  <c r="R3695" i="1"/>
  <c r="T3695" i="1" s="1"/>
  <c r="U3694" i="1"/>
  <c r="S3694" i="1"/>
  <c r="R3694" i="1"/>
  <c r="T3694" i="1" s="1"/>
  <c r="S3693" i="1"/>
  <c r="U3693" i="1" s="1"/>
  <c r="R3693" i="1"/>
  <c r="T3693" i="1" s="1"/>
  <c r="T3692" i="1"/>
  <c r="S3692" i="1"/>
  <c r="U3692" i="1" s="1"/>
  <c r="R3692" i="1"/>
  <c r="T3691" i="1"/>
  <c r="S3691" i="1"/>
  <c r="U3691" i="1" s="1"/>
  <c r="R3691" i="1"/>
  <c r="S3690" i="1"/>
  <c r="U3690" i="1" s="1"/>
  <c r="R3690" i="1"/>
  <c r="T3690" i="1" s="1"/>
  <c r="U3689" i="1"/>
  <c r="S3689" i="1"/>
  <c r="R3689" i="1"/>
  <c r="T3689" i="1" s="1"/>
  <c r="U3688" i="1"/>
  <c r="T3688" i="1"/>
  <c r="S3688" i="1"/>
  <c r="R3688" i="1"/>
  <c r="S3687" i="1"/>
  <c r="U3687" i="1" s="1"/>
  <c r="R3687" i="1"/>
  <c r="T3687" i="1" s="1"/>
  <c r="S3686" i="1"/>
  <c r="U3686" i="1" s="1"/>
  <c r="R3686" i="1"/>
  <c r="T3686" i="1" s="1"/>
  <c r="S3685" i="1"/>
  <c r="U3685" i="1" s="1"/>
  <c r="R3685" i="1"/>
  <c r="T3685" i="1" s="1"/>
  <c r="S3684" i="1"/>
  <c r="U3684" i="1" s="1"/>
  <c r="R3684" i="1"/>
  <c r="T3684" i="1" s="1"/>
  <c r="U3683" i="1"/>
  <c r="S3683" i="1"/>
  <c r="R3683" i="1"/>
  <c r="T3683" i="1" s="1"/>
  <c r="U3682" i="1"/>
  <c r="S3682" i="1"/>
  <c r="R3682" i="1"/>
  <c r="T3682" i="1" s="1"/>
  <c r="S3681" i="1"/>
  <c r="U3681" i="1" s="1"/>
  <c r="R3681" i="1"/>
  <c r="T3681" i="1" s="1"/>
  <c r="U3680" i="1"/>
  <c r="T3680" i="1"/>
  <c r="S3680" i="1"/>
  <c r="R3680" i="1"/>
  <c r="S3679" i="1"/>
  <c r="U3679" i="1" s="1"/>
  <c r="R3679" i="1"/>
  <c r="T3679" i="1" s="1"/>
  <c r="S3678" i="1"/>
  <c r="U3678" i="1" s="1"/>
  <c r="R3678" i="1"/>
  <c r="T3678" i="1" s="1"/>
  <c r="U3677" i="1"/>
  <c r="S3677" i="1"/>
  <c r="R3677" i="1"/>
  <c r="T3677" i="1" s="1"/>
  <c r="U3676" i="1"/>
  <c r="S3676" i="1"/>
  <c r="R3676" i="1"/>
  <c r="T3676" i="1" s="1"/>
  <c r="S3675" i="1"/>
  <c r="U3675" i="1" s="1"/>
  <c r="R3675" i="1"/>
  <c r="T3675" i="1" s="1"/>
  <c r="T3674" i="1"/>
  <c r="S3674" i="1"/>
  <c r="U3674" i="1" s="1"/>
  <c r="R3674" i="1"/>
  <c r="U3673" i="1"/>
  <c r="T3673" i="1"/>
  <c r="S3673" i="1"/>
  <c r="R3673" i="1"/>
  <c r="S3672" i="1"/>
  <c r="U3672" i="1" s="1"/>
  <c r="R3672" i="1"/>
  <c r="T3672" i="1" s="1"/>
  <c r="U3671" i="1"/>
  <c r="S3671" i="1"/>
  <c r="R3671" i="1"/>
  <c r="T3671" i="1" s="1"/>
  <c r="U3670" i="1"/>
  <c r="S3670" i="1"/>
  <c r="R3670" i="1"/>
  <c r="T3670" i="1" s="1"/>
  <c r="S3669" i="1"/>
  <c r="U3669" i="1" s="1"/>
  <c r="R3669" i="1"/>
  <c r="T3669" i="1" s="1"/>
  <c r="S3668" i="1"/>
  <c r="U3668" i="1" s="1"/>
  <c r="R3668" i="1"/>
  <c r="T3668" i="1" s="1"/>
  <c r="S3667" i="1"/>
  <c r="U3667" i="1" s="1"/>
  <c r="R3667" i="1"/>
  <c r="T3667" i="1" s="1"/>
  <c r="S3666" i="1"/>
  <c r="U3666" i="1" s="1"/>
  <c r="R3666" i="1"/>
  <c r="T3666" i="1" s="1"/>
  <c r="U3665" i="1"/>
  <c r="S3665" i="1"/>
  <c r="R3665" i="1"/>
  <c r="T3665" i="1" s="1"/>
  <c r="U3664" i="1"/>
  <c r="S3664" i="1"/>
  <c r="R3664" i="1"/>
  <c r="T3664" i="1" s="1"/>
  <c r="S3663" i="1"/>
  <c r="U3663" i="1" s="1"/>
  <c r="R3663" i="1"/>
  <c r="T3663" i="1" s="1"/>
  <c r="T3662" i="1"/>
  <c r="S3662" i="1"/>
  <c r="U3662" i="1" s="1"/>
  <c r="R3662" i="1"/>
  <c r="S3661" i="1"/>
  <c r="U3661" i="1" s="1"/>
  <c r="R3661" i="1"/>
  <c r="T3661" i="1" s="1"/>
  <c r="S3660" i="1"/>
  <c r="U3660" i="1" s="1"/>
  <c r="R3660" i="1"/>
  <c r="T3660" i="1" s="1"/>
  <c r="S3659" i="1"/>
  <c r="U3659" i="1" s="1"/>
  <c r="R3659" i="1"/>
  <c r="T3659" i="1" s="1"/>
  <c r="U3658" i="1"/>
  <c r="S3658" i="1"/>
  <c r="R3658" i="1"/>
  <c r="T3658" i="1" s="1"/>
  <c r="S3657" i="1"/>
  <c r="U3657" i="1" s="1"/>
  <c r="R3657" i="1"/>
  <c r="T3657" i="1" s="1"/>
  <c r="S3656" i="1"/>
  <c r="U3656" i="1" s="1"/>
  <c r="R3656" i="1"/>
  <c r="T3656" i="1" s="1"/>
  <c r="T3655" i="1"/>
  <c r="S3655" i="1"/>
  <c r="U3655" i="1" s="1"/>
  <c r="R3655" i="1"/>
  <c r="S3654" i="1"/>
  <c r="U3654" i="1" s="1"/>
  <c r="R3654" i="1"/>
  <c r="T3654" i="1" s="1"/>
  <c r="U3653" i="1"/>
  <c r="S3653" i="1"/>
  <c r="R3653" i="1"/>
  <c r="T3653" i="1" s="1"/>
  <c r="T3652" i="1"/>
  <c r="S3652" i="1"/>
  <c r="U3652" i="1" s="1"/>
  <c r="R3652" i="1"/>
  <c r="S3651" i="1"/>
  <c r="U3651" i="1" s="1"/>
  <c r="R3651" i="1"/>
  <c r="T3651" i="1" s="1"/>
  <c r="S3650" i="1"/>
  <c r="U3650" i="1" s="1"/>
  <c r="R3650" i="1"/>
  <c r="T3650" i="1" s="1"/>
  <c r="T3649" i="1"/>
  <c r="S3649" i="1"/>
  <c r="U3649" i="1" s="1"/>
  <c r="R3649" i="1"/>
  <c r="S3648" i="1"/>
  <c r="U3648" i="1" s="1"/>
  <c r="R3648" i="1"/>
  <c r="T3648" i="1" s="1"/>
  <c r="U3647" i="1"/>
  <c r="S3647" i="1"/>
  <c r="R3647" i="1"/>
  <c r="T3647" i="1" s="1"/>
  <c r="U3646" i="1"/>
  <c r="S3646" i="1"/>
  <c r="R3646" i="1"/>
  <c r="T3646" i="1" s="1"/>
  <c r="S3645" i="1"/>
  <c r="U3645" i="1" s="1"/>
  <c r="R3645" i="1"/>
  <c r="T3645" i="1" s="1"/>
  <c r="U3644" i="1"/>
  <c r="T3644" i="1"/>
  <c r="S3644" i="1"/>
  <c r="R3644" i="1"/>
  <c r="T3643" i="1"/>
  <c r="S3643" i="1"/>
  <c r="U3643" i="1" s="1"/>
  <c r="R3643" i="1"/>
  <c r="S3642" i="1"/>
  <c r="U3642" i="1" s="1"/>
  <c r="R3642" i="1"/>
  <c r="T3642" i="1" s="1"/>
  <c r="U3641" i="1"/>
  <c r="S3641" i="1"/>
  <c r="R3641" i="1"/>
  <c r="T3641" i="1" s="1"/>
  <c r="U3640" i="1"/>
  <c r="S3640" i="1"/>
  <c r="R3640" i="1"/>
  <c r="T3640" i="1" s="1"/>
  <c r="S3639" i="1"/>
  <c r="U3639" i="1" s="1"/>
  <c r="R3639" i="1"/>
  <c r="T3639" i="1" s="1"/>
  <c r="S3638" i="1"/>
  <c r="U3638" i="1" s="1"/>
  <c r="R3638" i="1"/>
  <c r="T3638" i="1" s="1"/>
  <c r="T3637" i="1"/>
  <c r="S3637" i="1"/>
  <c r="U3637" i="1" s="1"/>
  <c r="R3637" i="1"/>
  <c r="S3636" i="1"/>
  <c r="U3636" i="1" s="1"/>
  <c r="R3636" i="1"/>
  <c r="T3636" i="1" s="1"/>
  <c r="U3635" i="1"/>
  <c r="S3635" i="1"/>
  <c r="R3635" i="1"/>
  <c r="T3635" i="1" s="1"/>
  <c r="S3634" i="1"/>
  <c r="U3634" i="1" s="1"/>
  <c r="R3634" i="1"/>
  <c r="T3634" i="1" s="1"/>
  <c r="S3633" i="1"/>
  <c r="U3633" i="1" s="1"/>
  <c r="R3633" i="1"/>
  <c r="T3633" i="1" s="1"/>
  <c r="T3632" i="1"/>
  <c r="S3632" i="1"/>
  <c r="U3632" i="1" s="1"/>
  <c r="R3632" i="1"/>
  <c r="S3631" i="1"/>
  <c r="U3631" i="1" s="1"/>
  <c r="R3631" i="1"/>
  <c r="T3631" i="1" s="1"/>
  <c r="S3630" i="1"/>
  <c r="U3630" i="1" s="1"/>
  <c r="R3630" i="1"/>
  <c r="T3630" i="1" s="1"/>
  <c r="S3629" i="1"/>
  <c r="U3629" i="1" s="1"/>
  <c r="R3629" i="1"/>
  <c r="T3629" i="1" s="1"/>
  <c r="S3628" i="1"/>
  <c r="U3628" i="1" s="1"/>
  <c r="R3628" i="1"/>
  <c r="T3628" i="1" s="1"/>
  <c r="U3627" i="1"/>
  <c r="S3627" i="1"/>
  <c r="R3627" i="1"/>
  <c r="T3627" i="1" s="1"/>
  <c r="S3626" i="1"/>
  <c r="U3626" i="1" s="1"/>
  <c r="R3626" i="1"/>
  <c r="T3626" i="1" s="1"/>
  <c r="S3625" i="1"/>
  <c r="U3625" i="1" s="1"/>
  <c r="R3625" i="1"/>
  <c r="T3625" i="1" s="1"/>
  <c r="U3624" i="1"/>
  <c r="S3624" i="1"/>
  <c r="R3624" i="1"/>
  <c r="T3624" i="1" s="1"/>
  <c r="S3623" i="1"/>
  <c r="U3623" i="1" s="1"/>
  <c r="R3623" i="1"/>
  <c r="T3623" i="1" s="1"/>
  <c r="S3622" i="1"/>
  <c r="U3622" i="1" s="1"/>
  <c r="R3622" i="1"/>
  <c r="T3622" i="1" s="1"/>
  <c r="S3621" i="1"/>
  <c r="U3621" i="1" s="1"/>
  <c r="R3621" i="1"/>
  <c r="T3621" i="1" s="1"/>
  <c r="S3620" i="1"/>
  <c r="U3620" i="1" s="1"/>
  <c r="R3620" i="1"/>
  <c r="T3620" i="1" s="1"/>
  <c r="S3619" i="1"/>
  <c r="U3619" i="1" s="1"/>
  <c r="R3619" i="1"/>
  <c r="T3619" i="1" s="1"/>
  <c r="U3618" i="1"/>
  <c r="S3618" i="1"/>
  <c r="R3618" i="1"/>
  <c r="T3618" i="1" s="1"/>
  <c r="S3617" i="1"/>
  <c r="U3617" i="1" s="1"/>
  <c r="R3617" i="1"/>
  <c r="T3617" i="1" s="1"/>
  <c r="S3616" i="1"/>
  <c r="U3616" i="1" s="1"/>
  <c r="R3616" i="1"/>
  <c r="T3616" i="1" s="1"/>
  <c r="S3615" i="1"/>
  <c r="U3615" i="1" s="1"/>
  <c r="R3615" i="1"/>
  <c r="T3615" i="1" s="1"/>
  <c r="S3614" i="1"/>
  <c r="U3614" i="1" s="1"/>
  <c r="R3614" i="1"/>
  <c r="T3614" i="1" s="1"/>
  <c r="S3613" i="1"/>
  <c r="U3613" i="1" s="1"/>
  <c r="R3613" i="1"/>
  <c r="T3613" i="1" s="1"/>
  <c r="S3612" i="1"/>
  <c r="U3612" i="1" s="1"/>
  <c r="R3612" i="1"/>
  <c r="T3612" i="1" s="1"/>
  <c r="S3611" i="1"/>
  <c r="U3611" i="1" s="1"/>
  <c r="R3611" i="1"/>
  <c r="T3611" i="1" s="1"/>
  <c r="S3610" i="1"/>
  <c r="U3610" i="1" s="1"/>
  <c r="R3610" i="1"/>
  <c r="T3610" i="1" s="1"/>
  <c r="U3609" i="1"/>
  <c r="S3609" i="1"/>
  <c r="R3609" i="1"/>
  <c r="T3609" i="1" s="1"/>
  <c r="S3608" i="1"/>
  <c r="U3608" i="1" s="1"/>
  <c r="R3608" i="1"/>
  <c r="T3608" i="1" s="1"/>
  <c r="S3607" i="1"/>
  <c r="U3607" i="1" s="1"/>
  <c r="R3607" i="1"/>
  <c r="T3607" i="1" s="1"/>
  <c r="U3606" i="1"/>
  <c r="S3606" i="1"/>
  <c r="R3606" i="1"/>
  <c r="T3606" i="1" s="1"/>
  <c r="S3605" i="1"/>
  <c r="U3605" i="1" s="1"/>
  <c r="R3605" i="1"/>
  <c r="T3605" i="1" s="1"/>
  <c r="S3604" i="1"/>
  <c r="U3604" i="1" s="1"/>
  <c r="R3604" i="1"/>
  <c r="T3604" i="1" s="1"/>
  <c r="S3603" i="1"/>
  <c r="U3603" i="1" s="1"/>
  <c r="R3603" i="1"/>
  <c r="T3603" i="1" s="1"/>
  <c r="S3602" i="1"/>
  <c r="U3602" i="1" s="1"/>
  <c r="R3602" i="1"/>
  <c r="T3602" i="1" s="1"/>
  <c r="S3601" i="1"/>
  <c r="U3601" i="1" s="1"/>
  <c r="R3601" i="1"/>
  <c r="T3601" i="1" s="1"/>
  <c r="U3600" i="1"/>
  <c r="S3600" i="1"/>
  <c r="R3600" i="1"/>
  <c r="T3600" i="1" s="1"/>
  <c r="S3599" i="1"/>
  <c r="U3599" i="1" s="1"/>
  <c r="R3599" i="1"/>
  <c r="T3599" i="1" s="1"/>
  <c r="S3598" i="1"/>
  <c r="U3598" i="1" s="1"/>
  <c r="R3598" i="1"/>
  <c r="T3598" i="1" s="1"/>
  <c r="U3597" i="1"/>
  <c r="S3597" i="1"/>
  <c r="R3597" i="1"/>
  <c r="T3597" i="1" s="1"/>
  <c r="S3596" i="1"/>
  <c r="U3596" i="1" s="1"/>
  <c r="R3596" i="1"/>
  <c r="T3596" i="1" s="1"/>
  <c r="S3595" i="1"/>
  <c r="U3595" i="1" s="1"/>
  <c r="R3595" i="1"/>
  <c r="T3595" i="1" s="1"/>
  <c r="S3594" i="1"/>
  <c r="U3594" i="1" s="1"/>
  <c r="R3594" i="1"/>
  <c r="T3594" i="1" s="1"/>
  <c r="S3593" i="1"/>
  <c r="U3593" i="1" s="1"/>
  <c r="R3593" i="1"/>
  <c r="T3593" i="1" s="1"/>
  <c r="S3592" i="1"/>
  <c r="U3592" i="1" s="1"/>
  <c r="R3592" i="1"/>
  <c r="T3592" i="1" s="1"/>
  <c r="U3591" i="1"/>
  <c r="S3591" i="1"/>
  <c r="R3591" i="1"/>
  <c r="T3591" i="1" s="1"/>
  <c r="S3590" i="1"/>
  <c r="U3590" i="1" s="1"/>
  <c r="R3590" i="1"/>
  <c r="T3590" i="1" s="1"/>
  <c r="S3589" i="1"/>
  <c r="U3589" i="1" s="1"/>
  <c r="R3589" i="1"/>
  <c r="T3589" i="1" s="1"/>
  <c r="S3588" i="1"/>
  <c r="U3588" i="1" s="1"/>
  <c r="R3588" i="1"/>
  <c r="T3588" i="1" s="1"/>
  <c r="S3587" i="1"/>
  <c r="U3587" i="1" s="1"/>
  <c r="R3587" i="1"/>
  <c r="T3587" i="1" s="1"/>
  <c r="S3586" i="1"/>
  <c r="U3586" i="1" s="1"/>
  <c r="R3586" i="1"/>
  <c r="T3586" i="1" s="1"/>
  <c r="S3585" i="1"/>
  <c r="U3585" i="1" s="1"/>
  <c r="R3585" i="1"/>
  <c r="T3585" i="1" s="1"/>
  <c r="S3584" i="1"/>
  <c r="U3584" i="1" s="1"/>
  <c r="R3584" i="1"/>
  <c r="T3584" i="1" s="1"/>
  <c r="S3583" i="1"/>
  <c r="U3583" i="1" s="1"/>
  <c r="R3583" i="1"/>
  <c r="T3583" i="1" s="1"/>
  <c r="U3582" i="1"/>
  <c r="S3582" i="1"/>
  <c r="R3582" i="1"/>
  <c r="T3582" i="1" s="1"/>
  <c r="S3581" i="1"/>
  <c r="U3581" i="1" s="1"/>
  <c r="R3581" i="1"/>
  <c r="T3581" i="1" s="1"/>
  <c r="S3580" i="1"/>
  <c r="U3580" i="1" s="1"/>
  <c r="R3580" i="1"/>
  <c r="T3580" i="1" s="1"/>
  <c r="U3579" i="1"/>
  <c r="S3579" i="1"/>
  <c r="R3579" i="1"/>
  <c r="T3579" i="1" s="1"/>
  <c r="S3578" i="1"/>
  <c r="U3578" i="1" s="1"/>
  <c r="R3578" i="1"/>
  <c r="T3578" i="1" s="1"/>
  <c r="S3577" i="1"/>
  <c r="U3577" i="1" s="1"/>
  <c r="R3577" i="1"/>
  <c r="T3577" i="1" s="1"/>
  <c r="S3576" i="1"/>
  <c r="U3576" i="1" s="1"/>
  <c r="R3576" i="1"/>
  <c r="T3576" i="1" s="1"/>
  <c r="S3575" i="1"/>
  <c r="U3575" i="1" s="1"/>
  <c r="R3575" i="1"/>
  <c r="T3575" i="1" s="1"/>
  <c r="S3574" i="1"/>
  <c r="U3574" i="1" s="1"/>
  <c r="R3574" i="1"/>
  <c r="T3574" i="1" s="1"/>
  <c r="U3573" i="1"/>
  <c r="S3573" i="1"/>
  <c r="R3573" i="1"/>
  <c r="T3573" i="1" s="1"/>
  <c r="S3572" i="1"/>
  <c r="U3572" i="1" s="1"/>
  <c r="R3572" i="1"/>
  <c r="T3572" i="1" s="1"/>
  <c r="S3571" i="1"/>
  <c r="U3571" i="1" s="1"/>
  <c r="R3571" i="1"/>
  <c r="T3571" i="1" s="1"/>
  <c r="U3570" i="1"/>
  <c r="S3570" i="1"/>
  <c r="R3570" i="1"/>
  <c r="T3570" i="1" s="1"/>
  <c r="S3569" i="1"/>
  <c r="U3569" i="1" s="1"/>
  <c r="R3569" i="1"/>
  <c r="T3569" i="1" s="1"/>
  <c r="S3568" i="1"/>
  <c r="U3568" i="1" s="1"/>
  <c r="R3568" i="1"/>
  <c r="T3568" i="1" s="1"/>
  <c r="S3567" i="1"/>
  <c r="U3567" i="1" s="1"/>
  <c r="R3567" i="1"/>
  <c r="T3567" i="1" s="1"/>
  <c r="S3566" i="1"/>
  <c r="U3566" i="1" s="1"/>
  <c r="R3566" i="1"/>
  <c r="T3566" i="1" s="1"/>
  <c r="S3565" i="1"/>
  <c r="U3565" i="1" s="1"/>
  <c r="R3565" i="1"/>
  <c r="T3565" i="1" s="1"/>
  <c r="U3564" i="1"/>
  <c r="S3564" i="1"/>
  <c r="R3564" i="1"/>
  <c r="T3564" i="1" s="1"/>
  <c r="S3563" i="1"/>
  <c r="U3563" i="1" s="1"/>
  <c r="R3563" i="1"/>
  <c r="T3563" i="1" s="1"/>
  <c r="S3562" i="1"/>
  <c r="U3562" i="1" s="1"/>
  <c r="R3562" i="1"/>
  <c r="T3562" i="1" s="1"/>
  <c r="S3561" i="1"/>
  <c r="U3561" i="1" s="1"/>
  <c r="R3561" i="1"/>
  <c r="T3561" i="1" s="1"/>
  <c r="S3560" i="1"/>
  <c r="U3560" i="1" s="1"/>
  <c r="R3560" i="1"/>
  <c r="T3560" i="1" s="1"/>
  <c r="S3559" i="1"/>
  <c r="U3559" i="1" s="1"/>
  <c r="R3559" i="1"/>
  <c r="T3559" i="1" s="1"/>
  <c r="S3558" i="1"/>
  <c r="U3558" i="1" s="1"/>
  <c r="R3558" i="1"/>
  <c r="T3558" i="1" s="1"/>
  <c r="S3557" i="1"/>
  <c r="U3557" i="1" s="1"/>
  <c r="R3557" i="1"/>
  <c r="T3557" i="1" s="1"/>
  <c r="S3556" i="1"/>
  <c r="U3556" i="1" s="1"/>
  <c r="R3556" i="1"/>
  <c r="T3556" i="1" s="1"/>
  <c r="U3555" i="1"/>
  <c r="S3555" i="1"/>
  <c r="R3555" i="1"/>
  <c r="T3555" i="1" s="1"/>
  <c r="S3554" i="1"/>
  <c r="U3554" i="1" s="1"/>
  <c r="R3554" i="1"/>
  <c r="T3554" i="1" s="1"/>
  <c r="S3553" i="1"/>
  <c r="U3553" i="1" s="1"/>
  <c r="R3553" i="1"/>
  <c r="T3553" i="1" s="1"/>
  <c r="U3552" i="1"/>
  <c r="S3552" i="1"/>
  <c r="R3552" i="1"/>
  <c r="T3552" i="1" s="1"/>
  <c r="S3551" i="1"/>
  <c r="U3551" i="1" s="1"/>
  <c r="R3551" i="1"/>
  <c r="T3551" i="1" s="1"/>
  <c r="S3550" i="1"/>
  <c r="U3550" i="1" s="1"/>
  <c r="R3550" i="1"/>
  <c r="T3550" i="1" s="1"/>
  <c r="S3549" i="1"/>
  <c r="U3549" i="1" s="1"/>
  <c r="R3549" i="1"/>
  <c r="T3549" i="1" s="1"/>
  <c r="S3548" i="1"/>
  <c r="U3548" i="1" s="1"/>
  <c r="R3548" i="1"/>
  <c r="T3548" i="1" s="1"/>
  <c r="S3547" i="1"/>
  <c r="U3547" i="1" s="1"/>
  <c r="R3547" i="1"/>
  <c r="T3547" i="1" s="1"/>
  <c r="U3546" i="1"/>
  <c r="S3546" i="1"/>
  <c r="R3546" i="1"/>
  <c r="T3546" i="1" s="1"/>
  <c r="S3545" i="1"/>
  <c r="U3545" i="1" s="1"/>
  <c r="R3545" i="1"/>
  <c r="T3545" i="1" s="1"/>
  <c r="S3544" i="1"/>
  <c r="U3544" i="1" s="1"/>
  <c r="R3544" i="1"/>
  <c r="T3544" i="1" s="1"/>
  <c r="U3543" i="1"/>
  <c r="S3543" i="1"/>
  <c r="R3543" i="1"/>
  <c r="T3543" i="1" s="1"/>
  <c r="S3542" i="1"/>
  <c r="U3542" i="1" s="1"/>
  <c r="R3542" i="1"/>
  <c r="T3542" i="1" s="1"/>
  <c r="S3541" i="1"/>
  <c r="U3541" i="1" s="1"/>
  <c r="R3541" i="1"/>
  <c r="T3541" i="1" s="1"/>
  <c r="S3540" i="1"/>
  <c r="U3540" i="1" s="1"/>
  <c r="R3540" i="1"/>
  <c r="T3540" i="1" s="1"/>
  <c r="S3539" i="1"/>
  <c r="U3539" i="1" s="1"/>
  <c r="R3539" i="1"/>
  <c r="T3539" i="1" s="1"/>
  <c r="S3538" i="1"/>
  <c r="U3538" i="1" s="1"/>
  <c r="R3538" i="1"/>
  <c r="T3538" i="1" s="1"/>
  <c r="U3537" i="1"/>
  <c r="S3537" i="1"/>
  <c r="R3537" i="1"/>
  <c r="T3537" i="1" s="1"/>
  <c r="S3536" i="1"/>
  <c r="U3536" i="1" s="1"/>
  <c r="R3536" i="1"/>
  <c r="T3536" i="1" s="1"/>
  <c r="S3535" i="1"/>
  <c r="U3535" i="1" s="1"/>
  <c r="R3535" i="1"/>
  <c r="T3535" i="1" s="1"/>
  <c r="S3534" i="1"/>
  <c r="U3534" i="1" s="1"/>
  <c r="R3534" i="1"/>
  <c r="T3534" i="1" s="1"/>
  <c r="S3533" i="1"/>
  <c r="U3533" i="1" s="1"/>
  <c r="R3533" i="1"/>
  <c r="T3533" i="1" s="1"/>
  <c r="S3532" i="1"/>
  <c r="U3532" i="1" s="1"/>
  <c r="R3532" i="1"/>
  <c r="T3532" i="1" s="1"/>
  <c r="S3531" i="1"/>
  <c r="U3531" i="1" s="1"/>
  <c r="R3531" i="1"/>
  <c r="T3531" i="1" s="1"/>
  <c r="S3530" i="1"/>
  <c r="U3530" i="1" s="1"/>
  <c r="R3530" i="1"/>
  <c r="T3530" i="1" s="1"/>
  <c r="S3529" i="1"/>
  <c r="U3529" i="1" s="1"/>
  <c r="R3529" i="1"/>
  <c r="T3529" i="1" s="1"/>
  <c r="U3528" i="1"/>
  <c r="S3528" i="1"/>
  <c r="R3528" i="1"/>
  <c r="T3528" i="1" s="1"/>
  <c r="S3527" i="1"/>
  <c r="U3527" i="1" s="1"/>
  <c r="R3527" i="1"/>
  <c r="T3527" i="1" s="1"/>
  <c r="S3526" i="1"/>
  <c r="U3526" i="1" s="1"/>
  <c r="R3526" i="1"/>
  <c r="T3526" i="1" s="1"/>
  <c r="U3525" i="1"/>
  <c r="S3525" i="1"/>
  <c r="R3525" i="1"/>
  <c r="T3525" i="1" s="1"/>
  <c r="S3524" i="1"/>
  <c r="U3524" i="1" s="1"/>
  <c r="R3524" i="1"/>
  <c r="T3524" i="1" s="1"/>
  <c r="S3523" i="1"/>
  <c r="U3523" i="1" s="1"/>
  <c r="R3523" i="1"/>
  <c r="T3523" i="1" s="1"/>
  <c r="S3522" i="1"/>
  <c r="U3522" i="1" s="1"/>
  <c r="R3522" i="1"/>
  <c r="T3522" i="1" s="1"/>
  <c r="S3521" i="1"/>
  <c r="U3521" i="1" s="1"/>
  <c r="R3521" i="1"/>
  <c r="T3521" i="1" s="1"/>
  <c r="S3520" i="1"/>
  <c r="U3520" i="1" s="1"/>
  <c r="R3520" i="1"/>
  <c r="T3520" i="1" s="1"/>
  <c r="U3519" i="1"/>
  <c r="S3519" i="1"/>
  <c r="R3519" i="1"/>
  <c r="T3519" i="1" s="1"/>
  <c r="S3518" i="1"/>
  <c r="U3518" i="1" s="1"/>
  <c r="R3518" i="1"/>
  <c r="T3518" i="1" s="1"/>
  <c r="S3517" i="1"/>
  <c r="U3517" i="1" s="1"/>
  <c r="R3517" i="1"/>
  <c r="T3517" i="1" s="1"/>
  <c r="U3516" i="1"/>
  <c r="S3516" i="1"/>
  <c r="R3516" i="1"/>
  <c r="T3516" i="1" s="1"/>
  <c r="S3515" i="1"/>
  <c r="U3515" i="1" s="1"/>
  <c r="R3515" i="1"/>
  <c r="T3515" i="1" s="1"/>
  <c r="S3514" i="1"/>
  <c r="U3514" i="1" s="1"/>
  <c r="R3514" i="1"/>
  <c r="T3514" i="1" s="1"/>
  <c r="S3513" i="1"/>
  <c r="U3513" i="1" s="1"/>
  <c r="R3513" i="1"/>
  <c r="T3513" i="1" s="1"/>
  <c r="S3512" i="1"/>
  <c r="U3512" i="1" s="1"/>
  <c r="R3512" i="1"/>
  <c r="T3512" i="1" s="1"/>
  <c r="S3511" i="1"/>
  <c r="U3511" i="1" s="1"/>
  <c r="R3511" i="1"/>
  <c r="T3511" i="1" s="1"/>
  <c r="U3510" i="1"/>
  <c r="S3510" i="1"/>
  <c r="R3510" i="1"/>
  <c r="T3510" i="1" s="1"/>
  <c r="S3509" i="1"/>
  <c r="U3509" i="1" s="1"/>
  <c r="R3509" i="1"/>
  <c r="T3509" i="1" s="1"/>
  <c r="S3508" i="1"/>
  <c r="U3508" i="1" s="1"/>
  <c r="R3508" i="1"/>
  <c r="T3508" i="1" s="1"/>
  <c r="S3507" i="1"/>
  <c r="U3507" i="1" s="1"/>
  <c r="R3507" i="1"/>
  <c r="T3507" i="1" s="1"/>
  <c r="S3506" i="1"/>
  <c r="U3506" i="1" s="1"/>
  <c r="R3506" i="1"/>
  <c r="T3506" i="1" s="1"/>
  <c r="S3505" i="1"/>
  <c r="U3505" i="1" s="1"/>
  <c r="R3505" i="1"/>
  <c r="T3505" i="1" s="1"/>
  <c r="S3504" i="1"/>
  <c r="U3504" i="1" s="1"/>
  <c r="R3504" i="1"/>
  <c r="T3504" i="1" s="1"/>
  <c r="S3503" i="1"/>
  <c r="U3503" i="1" s="1"/>
  <c r="R3503" i="1"/>
  <c r="T3503" i="1" s="1"/>
  <c r="U3502" i="1"/>
  <c r="S3502" i="1"/>
  <c r="R3502" i="1"/>
  <c r="T3502" i="1" s="1"/>
  <c r="U3501" i="1"/>
  <c r="T3501" i="1"/>
  <c r="S3501" i="1"/>
  <c r="R3501" i="1"/>
  <c r="S3500" i="1"/>
  <c r="U3500" i="1" s="1"/>
  <c r="R3500" i="1"/>
  <c r="T3500" i="1" s="1"/>
  <c r="U3499" i="1"/>
  <c r="S3499" i="1"/>
  <c r="R3499" i="1"/>
  <c r="T3499" i="1" s="1"/>
  <c r="U3498" i="1"/>
  <c r="T3498" i="1"/>
  <c r="S3498" i="1"/>
  <c r="R3498" i="1"/>
  <c r="S3497" i="1"/>
  <c r="U3497" i="1" s="1"/>
  <c r="R3497" i="1"/>
  <c r="T3497" i="1" s="1"/>
  <c r="S3496" i="1"/>
  <c r="U3496" i="1" s="1"/>
  <c r="R3496" i="1"/>
  <c r="T3496" i="1" s="1"/>
  <c r="S3495" i="1"/>
  <c r="U3495" i="1" s="1"/>
  <c r="R3495" i="1"/>
  <c r="T3495" i="1" s="1"/>
  <c r="S3494" i="1"/>
  <c r="U3494" i="1" s="1"/>
  <c r="R3494" i="1"/>
  <c r="T3494" i="1" s="1"/>
  <c r="S3493" i="1"/>
  <c r="U3493" i="1" s="1"/>
  <c r="R3493" i="1"/>
  <c r="T3493" i="1" s="1"/>
  <c r="S3492" i="1"/>
  <c r="U3492" i="1" s="1"/>
  <c r="R3492" i="1"/>
  <c r="T3492" i="1" s="1"/>
  <c r="S3491" i="1"/>
  <c r="U3491" i="1" s="1"/>
  <c r="R3491" i="1"/>
  <c r="T3491" i="1" s="1"/>
  <c r="U3490" i="1"/>
  <c r="S3490" i="1"/>
  <c r="R3490" i="1"/>
  <c r="T3490" i="1" s="1"/>
  <c r="U3489" i="1"/>
  <c r="T3489" i="1"/>
  <c r="S3489" i="1"/>
  <c r="R3489" i="1"/>
  <c r="S3488" i="1"/>
  <c r="U3488" i="1" s="1"/>
  <c r="R3488" i="1"/>
  <c r="T3488" i="1" s="1"/>
  <c r="U3487" i="1"/>
  <c r="S3487" i="1"/>
  <c r="R3487" i="1"/>
  <c r="T3487" i="1" s="1"/>
  <c r="U3486" i="1"/>
  <c r="T3486" i="1"/>
  <c r="S3486" i="1"/>
  <c r="R3486" i="1"/>
  <c r="S3485" i="1"/>
  <c r="U3485" i="1" s="1"/>
  <c r="R3485" i="1"/>
  <c r="T3485" i="1" s="1"/>
  <c r="S3484" i="1"/>
  <c r="U3484" i="1" s="1"/>
  <c r="R3484" i="1"/>
  <c r="T3484" i="1" s="1"/>
  <c r="U3483" i="1"/>
  <c r="S3483" i="1"/>
  <c r="R3483" i="1"/>
  <c r="T3483" i="1" s="1"/>
  <c r="S3482" i="1"/>
  <c r="U3482" i="1" s="1"/>
  <c r="R3482" i="1"/>
  <c r="T3482" i="1" s="1"/>
  <c r="S3481" i="1"/>
  <c r="U3481" i="1" s="1"/>
  <c r="R3481" i="1"/>
  <c r="T3481" i="1" s="1"/>
  <c r="S3480" i="1"/>
  <c r="U3480" i="1" s="1"/>
  <c r="R3480" i="1"/>
  <c r="T3480" i="1" s="1"/>
  <c r="S3479" i="1"/>
  <c r="U3479" i="1" s="1"/>
  <c r="R3479" i="1"/>
  <c r="T3479" i="1" s="1"/>
  <c r="U3478" i="1"/>
  <c r="S3478" i="1"/>
  <c r="R3478" i="1"/>
  <c r="T3478" i="1" s="1"/>
  <c r="T3477" i="1"/>
  <c r="S3477" i="1"/>
  <c r="U3477" i="1" s="1"/>
  <c r="R3477" i="1"/>
  <c r="S3476" i="1"/>
  <c r="U3476" i="1" s="1"/>
  <c r="R3476" i="1"/>
  <c r="T3476" i="1" s="1"/>
  <c r="U3475" i="1"/>
  <c r="S3475" i="1"/>
  <c r="R3475" i="1"/>
  <c r="T3475" i="1" s="1"/>
  <c r="U3474" i="1"/>
  <c r="T3474" i="1"/>
  <c r="S3474" i="1"/>
  <c r="R3474" i="1"/>
  <c r="S3473" i="1"/>
  <c r="U3473" i="1" s="1"/>
  <c r="R3473" i="1"/>
  <c r="T3473" i="1" s="1"/>
  <c r="S3472" i="1"/>
  <c r="U3472" i="1" s="1"/>
  <c r="R3472" i="1"/>
  <c r="T3472" i="1" s="1"/>
  <c r="U3471" i="1"/>
  <c r="S3471" i="1"/>
  <c r="R3471" i="1"/>
  <c r="T3471" i="1" s="1"/>
  <c r="S3470" i="1"/>
  <c r="U3470" i="1" s="1"/>
  <c r="R3470" i="1"/>
  <c r="T3470" i="1" s="1"/>
  <c r="S3469" i="1"/>
  <c r="U3469" i="1" s="1"/>
  <c r="R3469" i="1"/>
  <c r="T3469" i="1" s="1"/>
  <c r="S3468" i="1"/>
  <c r="U3468" i="1" s="1"/>
  <c r="R3468" i="1"/>
  <c r="T3468" i="1" s="1"/>
  <c r="S3467" i="1"/>
  <c r="U3467" i="1" s="1"/>
  <c r="R3467" i="1"/>
  <c r="T3467" i="1" s="1"/>
  <c r="U3466" i="1"/>
  <c r="S3466" i="1"/>
  <c r="R3466" i="1"/>
  <c r="T3466" i="1" s="1"/>
  <c r="T3465" i="1"/>
  <c r="S3465" i="1"/>
  <c r="U3465" i="1" s="1"/>
  <c r="R3465" i="1"/>
  <c r="S3464" i="1"/>
  <c r="U3464" i="1" s="1"/>
  <c r="R3464" i="1"/>
  <c r="T3464" i="1" s="1"/>
  <c r="U3463" i="1"/>
  <c r="S3463" i="1"/>
  <c r="R3463" i="1"/>
  <c r="T3463" i="1" s="1"/>
  <c r="U3462" i="1"/>
  <c r="T3462" i="1"/>
  <c r="S3462" i="1"/>
  <c r="R3462" i="1"/>
  <c r="S3461" i="1"/>
  <c r="U3461" i="1" s="1"/>
  <c r="R3461" i="1"/>
  <c r="T3461" i="1" s="1"/>
  <c r="S3460" i="1"/>
  <c r="U3460" i="1" s="1"/>
  <c r="R3460" i="1"/>
  <c r="T3460" i="1" s="1"/>
  <c r="U3459" i="1"/>
  <c r="S3459" i="1"/>
  <c r="R3459" i="1"/>
  <c r="T3459" i="1" s="1"/>
  <c r="S3458" i="1"/>
  <c r="U3458" i="1" s="1"/>
  <c r="R3458" i="1"/>
  <c r="T3458" i="1" s="1"/>
  <c r="S3457" i="1"/>
  <c r="U3457" i="1" s="1"/>
  <c r="R3457" i="1"/>
  <c r="T3457" i="1" s="1"/>
  <c r="S3456" i="1"/>
  <c r="U3456" i="1" s="1"/>
  <c r="R3456" i="1"/>
  <c r="T3456" i="1" s="1"/>
  <c r="S3455" i="1"/>
  <c r="U3455" i="1" s="1"/>
  <c r="R3455" i="1"/>
  <c r="T3455" i="1" s="1"/>
  <c r="U3454" i="1"/>
  <c r="S3454" i="1"/>
  <c r="R3454" i="1"/>
  <c r="T3454" i="1" s="1"/>
  <c r="T3453" i="1"/>
  <c r="S3453" i="1"/>
  <c r="U3453" i="1" s="1"/>
  <c r="R3453" i="1"/>
  <c r="S3452" i="1"/>
  <c r="U3452" i="1" s="1"/>
  <c r="R3452" i="1"/>
  <c r="T3452" i="1" s="1"/>
  <c r="U3451" i="1"/>
  <c r="S3451" i="1"/>
  <c r="R3451" i="1"/>
  <c r="T3451" i="1" s="1"/>
  <c r="U3450" i="1"/>
  <c r="T3450" i="1"/>
  <c r="S3450" i="1"/>
  <c r="R3450" i="1"/>
  <c r="S3449" i="1"/>
  <c r="U3449" i="1" s="1"/>
  <c r="R3449" i="1"/>
  <c r="T3449" i="1" s="1"/>
  <c r="S3448" i="1"/>
  <c r="U3448" i="1" s="1"/>
  <c r="R3448" i="1"/>
  <c r="T3448" i="1" s="1"/>
  <c r="U3447" i="1"/>
  <c r="S3447" i="1"/>
  <c r="R3447" i="1"/>
  <c r="T3447" i="1" s="1"/>
  <c r="S3446" i="1"/>
  <c r="U3446" i="1" s="1"/>
  <c r="R3446" i="1"/>
  <c r="T3446" i="1" s="1"/>
  <c r="S3445" i="1"/>
  <c r="U3445" i="1" s="1"/>
  <c r="R3445" i="1"/>
  <c r="T3445" i="1" s="1"/>
  <c r="S3444" i="1"/>
  <c r="U3444" i="1" s="1"/>
  <c r="R3444" i="1"/>
  <c r="T3444" i="1" s="1"/>
  <c r="S3443" i="1"/>
  <c r="U3443" i="1" s="1"/>
  <c r="R3443" i="1"/>
  <c r="T3443" i="1" s="1"/>
  <c r="U3442" i="1"/>
  <c r="T3442" i="1"/>
  <c r="S3442" i="1"/>
  <c r="R3442" i="1"/>
  <c r="U3441" i="1"/>
  <c r="S3441" i="1"/>
  <c r="R3441" i="1"/>
  <c r="T3441" i="1" s="1"/>
  <c r="S3440" i="1"/>
  <c r="U3440" i="1" s="1"/>
  <c r="R3440" i="1"/>
  <c r="T3440" i="1" s="1"/>
  <c r="T3439" i="1"/>
  <c r="S3439" i="1"/>
  <c r="U3439" i="1" s="1"/>
  <c r="R3439" i="1"/>
  <c r="S3438" i="1"/>
  <c r="U3438" i="1" s="1"/>
  <c r="R3438" i="1"/>
  <c r="T3438" i="1" s="1"/>
  <c r="S3437" i="1"/>
  <c r="U3437" i="1" s="1"/>
  <c r="R3437" i="1"/>
  <c r="T3437" i="1" s="1"/>
  <c r="U3436" i="1"/>
  <c r="S3436" i="1"/>
  <c r="R3436" i="1"/>
  <c r="T3436" i="1" s="1"/>
  <c r="U3435" i="1"/>
  <c r="S3435" i="1"/>
  <c r="R3435" i="1"/>
  <c r="T3435" i="1" s="1"/>
  <c r="S3434" i="1"/>
  <c r="U3434" i="1" s="1"/>
  <c r="R3434" i="1"/>
  <c r="T3434" i="1" s="1"/>
  <c r="U3433" i="1"/>
  <c r="T3433" i="1"/>
  <c r="S3433" i="1"/>
  <c r="R3433" i="1"/>
  <c r="U3432" i="1"/>
  <c r="T3432" i="1"/>
  <c r="S3432" i="1"/>
  <c r="R3432" i="1"/>
  <c r="T3431" i="1"/>
  <c r="S3431" i="1"/>
  <c r="U3431" i="1" s="1"/>
  <c r="R3431" i="1"/>
  <c r="T3430" i="1"/>
  <c r="S3430" i="1"/>
  <c r="U3430" i="1" s="1"/>
  <c r="R3430" i="1"/>
  <c r="U3429" i="1"/>
  <c r="T3429" i="1"/>
  <c r="S3429" i="1"/>
  <c r="R3429" i="1"/>
  <c r="S3428" i="1"/>
  <c r="U3428" i="1" s="1"/>
  <c r="R3428" i="1"/>
  <c r="T3428" i="1" s="1"/>
  <c r="S3427" i="1"/>
  <c r="U3427" i="1" s="1"/>
  <c r="R3427" i="1"/>
  <c r="T3427" i="1" s="1"/>
  <c r="T3426" i="1"/>
  <c r="S3426" i="1"/>
  <c r="U3426" i="1" s="1"/>
  <c r="R3426" i="1"/>
  <c r="S3425" i="1"/>
  <c r="U3425" i="1" s="1"/>
  <c r="R3425" i="1"/>
  <c r="T3425" i="1" s="1"/>
  <c r="S3424" i="1"/>
  <c r="U3424" i="1" s="1"/>
  <c r="R3424" i="1"/>
  <c r="T3424" i="1" s="1"/>
  <c r="S3423" i="1"/>
  <c r="U3423" i="1" s="1"/>
  <c r="R3423" i="1"/>
  <c r="T3423" i="1" s="1"/>
  <c r="T3422" i="1"/>
  <c r="S3422" i="1"/>
  <c r="U3422" i="1" s="1"/>
  <c r="R3422" i="1"/>
  <c r="U3421" i="1"/>
  <c r="S3421" i="1"/>
  <c r="R3421" i="1"/>
  <c r="T3421" i="1" s="1"/>
  <c r="U3420" i="1"/>
  <c r="T3420" i="1"/>
  <c r="S3420" i="1"/>
  <c r="R3420" i="1"/>
  <c r="T3419" i="1"/>
  <c r="S3419" i="1"/>
  <c r="U3419" i="1" s="1"/>
  <c r="R3419" i="1"/>
  <c r="T3418" i="1"/>
  <c r="S3418" i="1"/>
  <c r="U3418" i="1" s="1"/>
  <c r="R3418" i="1"/>
  <c r="T3417" i="1"/>
  <c r="S3417" i="1"/>
  <c r="U3417" i="1" s="1"/>
  <c r="R3417" i="1"/>
  <c r="T3416" i="1"/>
  <c r="S3416" i="1"/>
  <c r="U3416" i="1" s="1"/>
  <c r="R3416" i="1"/>
  <c r="S3415" i="1"/>
  <c r="U3415" i="1" s="1"/>
  <c r="R3415" i="1"/>
  <c r="T3415" i="1" s="1"/>
  <c r="S3414" i="1"/>
  <c r="U3414" i="1" s="1"/>
  <c r="R3414" i="1"/>
  <c r="T3414" i="1" s="1"/>
  <c r="S3413" i="1"/>
  <c r="U3413" i="1" s="1"/>
  <c r="R3413" i="1"/>
  <c r="T3413" i="1" s="1"/>
  <c r="U3412" i="1"/>
  <c r="S3412" i="1"/>
  <c r="R3412" i="1"/>
  <c r="T3412" i="1" s="1"/>
  <c r="U3411" i="1"/>
  <c r="S3411" i="1"/>
  <c r="R3411" i="1"/>
  <c r="T3411" i="1" s="1"/>
  <c r="T3410" i="1"/>
  <c r="S3410" i="1"/>
  <c r="U3410" i="1" s="1"/>
  <c r="R3410" i="1"/>
  <c r="U3409" i="1"/>
  <c r="T3409" i="1"/>
  <c r="S3409" i="1"/>
  <c r="R3409" i="1"/>
  <c r="U3408" i="1"/>
  <c r="T3408" i="1"/>
  <c r="S3408" i="1"/>
  <c r="R3408" i="1"/>
  <c r="T3407" i="1"/>
  <c r="S3407" i="1"/>
  <c r="U3407" i="1" s="1"/>
  <c r="R3407" i="1"/>
  <c r="U3406" i="1"/>
  <c r="T3406" i="1"/>
  <c r="S3406" i="1"/>
  <c r="R3406" i="1"/>
  <c r="T3405" i="1"/>
  <c r="S3405" i="1"/>
  <c r="U3405" i="1" s="1"/>
  <c r="R3405" i="1"/>
  <c r="S3404" i="1"/>
  <c r="U3404" i="1" s="1"/>
  <c r="R3404" i="1"/>
  <c r="T3404" i="1" s="1"/>
  <c r="S3403" i="1"/>
  <c r="U3403" i="1" s="1"/>
  <c r="R3403" i="1"/>
  <c r="T3403" i="1" s="1"/>
  <c r="S3402" i="1"/>
  <c r="U3402" i="1" s="1"/>
  <c r="R3402" i="1"/>
  <c r="T3402" i="1" s="1"/>
  <c r="S3401" i="1"/>
  <c r="U3401" i="1" s="1"/>
  <c r="R3401" i="1"/>
  <c r="T3401" i="1" s="1"/>
  <c r="S3400" i="1"/>
  <c r="U3400" i="1" s="1"/>
  <c r="R3400" i="1"/>
  <c r="T3400" i="1" s="1"/>
  <c r="U3399" i="1"/>
  <c r="S3399" i="1"/>
  <c r="R3399" i="1"/>
  <c r="T3399" i="1" s="1"/>
  <c r="T3398" i="1"/>
  <c r="S3398" i="1"/>
  <c r="U3398" i="1" s="1"/>
  <c r="R3398" i="1"/>
  <c r="U3397" i="1"/>
  <c r="S3397" i="1"/>
  <c r="R3397" i="1"/>
  <c r="T3397" i="1" s="1"/>
  <c r="U3396" i="1"/>
  <c r="T3396" i="1"/>
  <c r="S3396" i="1"/>
  <c r="R3396" i="1"/>
  <c r="T3395" i="1"/>
  <c r="S3395" i="1"/>
  <c r="U3395" i="1" s="1"/>
  <c r="R3395" i="1"/>
  <c r="U3394" i="1"/>
  <c r="T3394" i="1"/>
  <c r="S3394" i="1"/>
  <c r="R3394" i="1"/>
  <c r="U3393" i="1"/>
  <c r="T3393" i="1"/>
  <c r="S3393" i="1"/>
  <c r="R3393" i="1"/>
  <c r="S3392" i="1"/>
  <c r="U3392" i="1" s="1"/>
  <c r="R3392" i="1"/>
  <c r="T3392" i="1" s="1"/>
  <c r="T3391" i="1"/>
  <c r="S3391" i="1"/>
  <c r="U3391" i="1" s="1"/>
  <c r="R3391" i="1"/>
  <c r="T3390" i="1"/>
  <c r="S3390" i="1"/>
  <c r="U3390" i="1" s="1"/>
  <c r="R3390" i="1"/>
  <c r="S3389" i="1"/>
  <c r="U3389" i="1" s="1"/>
  <c r="R3389" i="1"/>
  <c r="T3389" i="1" s="1"/>
  <c r="S3388" i="1"/>
  <c r="U3388" i="1" s="1"/>
  <c r="R3388" i="1"/>
  <c r="T3388" i="1" s="1"/>
  <c r="S3387" i="1"/>
  <c r="U3387" i="1" s="1"/>
  <c r="R3387" i="1"/>
  <c r="T3387" i="1" s="1"/>
  <c r="T3386" i="1"/>
  <c r="S3386" i="1"/>
  <c r="U3386" i="1" s="1"/>
  <c r="R3386" i="1"/>
  <c r="U3385" i="1"/>
  <c r="T3385" i="1"/>
  <c r="S3385" i="1"/>
  <c r="R3385" i="1"/>
  <c r="U3384" i="1"/>
  <c r="T3384" i="1"/>
  <c r="S3384" i="1"/>
  <c r="R3384" i="1"/>
  <c r="T3383" i="1"/>
  <c r="S3383" i="1"/>
  <c r="U3383" i="1" s="1"/>
  <c r="R3383" i="1"/>
  <c r="T3382" i="1"/>
  <c r="S3382" i="1"/>
  <c r="U3382" i="1" s="1"/>
  <c r="R3382" i="1"/>
  <c r="T3381" i="1"/>
  <c r="S3381" i="1"/>
  <c r="U3381" i="1" s="1"/>
  <c r="R3381" i="1"/>
  <c r="S3380" i="1"/>
  <c r="U3380" i="1" s="1"/>
  <c r="R3380" i="1"/>
  <c r="T3380" i="1" s="1"/>
  <c r="S3379" i="1"/>
  <c r="U3379" i="1" s="1"/>
  <c r="R3379" i="1"/>
  <c r="T3379" i="1" s="1"/>
  <c r="S3378" i="1"/>
  <c r="U3378" i="1" s="1"/>
  <c r="R3378" i="1"/>
  <c r="T3378" i="1" s="1"/>
  <c r="S3377" i="1"/>
  <c r="U3377" i="1" s="1"/>
  <c r="R3377" i="1"/>
  <c r="T3377" i="1" s="1"/>
  <c r="U3376" i="1"/>
  <c r="S3376" i="1"/>
  <c r="R3376" i="1"/>
  <c r="T3376" i="1" s="1"/>
  <c r="U3375" i="1"/>
  <c r="S3375" i="1"/>
  <c r="R3375" i="1"/>
  <c r="T3375" i="1" s="1"/>
  <c r="U3374" i="1"/>
  <c r="S3374" i="1"/>
  <c r="R3374" i="1"/>
  <c r="T3374" i="1" s="1"/>
  <c r="U3373" i="1"/>
  <c r="S3373" i="1"/>
  <c r="R3373" i="1"/>
  <c r="T3373" i="1" s="1"/>
  <c r="S3372" i="1"/>
  <c r="U3372" i="1" s="1"/>
  <c r="R3372" i="1"/>
  <c r="T3372" i="1" s="1"/>
  <c r="U3371" i="1"/>
  <c r="S3371" i="1"/>
  <c r="R3371" i="1"/>
  <c r="T3371" i="1" s="1"/>
  <c r="U3370" i="1"/>
  <c r="S3370" i="1"/>
  <c r="R3370" i="1"/>
  <c r="T3370" i="1" s="1"/>
  <c r="S3369" i="1"/>
  <c r="U3369" i="1" s="1"/>
  <c r="R3369" i="1"/>
  <c r="T3369" i="1" s="1"/>
  <c r="U3368" i="1"/>
  <c r="T3368" i="1"/>
  <c r="S3368" i="1"/>
  <c r="R3368" i="1"/>
  <c r="U3367" i="1"/>
  <c r="S3367" i="1"/>
  <c r="R3367" i="1"/>
  <c r="T3367" i="1" s="1"/>
  <c r="S3366" i="1"/>
  <c r="U3366" i="1" s="1"/>
  <c r="R3366" i="1"/>
  <c r="T3366" i="1" s="1"/>
  <c r="U3365" i="1"/>
  <c r="S3365" i="1"/>
  <c r="R3365" i="1"/>
  <c r="T3365" i="1" s="1"/>
  <c r="U3364" i="1"/>
  <c r="S3364" i="1"/>
  <c r="R3364" i="1"/>
  <c r="T3364" i="1" s="1"/>
  <c r="S3363" i="1"/>
  <c r="U3363" i="1" s="1"/>
  <c r="R3363" i="1"/>
  <c r="T3363" i="1" s="1"/>
  <c r="T3362" i="1"/>
  <c r="S3362" i="1"/>
  <c r="U3362" i="1" s="1"/>
  <c r="R3362" i="1"/>
  <c r="U3361" i="1"/>
  <c r="S3361" i="1"/>
  <c r="R3361" i="1"/>
  <c r="T3361" i="1" s="1"/>
  <c r="U3360" i="1"/>
  <c r="S3360" i="1"/>
  <c r="R3360" i="1"/>
  <c r="T3360" i="1" s="1"/>
  <c r="U3359" i="1"/>
  <c r="S3359" i="1"/>
  <c r="R3359" i="1"/>
  <c r="T3359" i="1" s="1"/>
  <c r="U3358" i="1"/>
  <c r="S3358" i="1"/>
  <c r="R3358" i="1"/>
  <c r="T3358" i="1" s="1"/>
  <c r="U3357" i="1"/>
  <c r="S3357" i="1"/>
  <c r="R3357" i="1"/>
  <c r="T3357" i="1" s="1"/>
  <c r="T3356" i="1"/>
  <c r="S3356" i="1"/>
  <c r="U3356" i="1" s="1"/>
  <c r="R3356" i="1"/>
  <c r="U3355" i="1"/>
  <c r="S3355" i="1"/>
  <c r="R3355" i="1"/>
  <c r="T3355" i="1" s="1"/>
  <c r="S3354" i="1"/>
  <c r="U3354" i="1" s="1"/>
  <c r="R3354" i="1"/>
  <c r="T3354" i="1" s="1"/>
  <c r="T3353" i="1"/>
  <c r="S3353" i="1"/>
  <c r="U3353" i="1" s="1"/>
  <c r="R3353" i="1"/>
  <c r="U3352" i="1"/>
  <c r="S3352" i="1"/>
  <c r="R3352" i="1"/>
  <c r="T3352" i="1" s="1"/>
  <c r="S3351" i="1"/>
  <c r="U3351" i="1" s="1"/>
  <c r="R3351" i="1"/>
  <c r="T3351" i="1" s="1"/>
  <c r="U3350" i="1"/>
  <c r="T3350" i="1"/>
  <c r="S3350" i="1"/>
  <c r="R3350" i="1"/>
  <c r="U3349" i="1"/>
  <c r="S3349" i="1"/>
  <c r="R3349" i="1"/>
  <c r="T3349" i="1" s="1"/>
  <c r="S3348" i="1"/>
  <c r="U3348" i="1" s="1"/>
  <c r="R3348" i="1"/>
  <c r="T3348" i="1" s="1"/>
  <c r="S3347" i="1"/>
  <c r="U3347" i="1" s="1"/>
  <c r="R3347" i="1"/>
  <c r="T3347" i="1" s="1"/>
  <c r="U3346" i="1"/>
  <c r="S3346" i="1"/>
  <c r="R3346" i="1"/>
  <c r="T3346" i="1" s="1"/>
  <c r="S3345" i="1"/>
  <c r="U3345" i="1" s="1"/>
  <c r="R3345" i="1"/>
  <c r="T3345" i="1" s="1"/>
  <c r="T3344" i="1"/>
  <c r="S3344" i="1"/>
  <c r="U3344" i="1" s="1"/>
  <c r="R3344" i="1"/>
  <c r="U3343" i="1"/>
  <c r="S3343" i="1"/>
  <c r="R3343" i="1"/>
  <c r="T3343" i="1" s="1"/>
  <c r="U3342" i="1"/>
  <c r="S3342" i="1"/>
  <c r="R3342" i="1"/>
  <c r="T3342" i="1" s="1"/>
  <c r="U3341" i="1"/>
  <c r="S3341" i="1"/>
  <c r="R3341" i="1"/>
  <c r="T3341" i="1" s="1"/>
  <c r="U3340" i="1"/>
  <c r="S3340" i="1"/>
  <c r="R3340" i="1"/>
  <c r="T3340" i="1" s="1"/>
  <c r="U3339" i="1"/>
  <c r="S3339" i="1"/>
  <c r="R3339" i="1"/>
  <c r="T3339" i="1" s="1"/>
  <c r="T3338" i="1"/>
  <c r="S3338" i="1"/>
  <c r="U3338" i="1" s="1"/>
  <c r="R3338" i="1"/>
  <c r="U3337" i="1"/>
  <c r="S3337" i="1"/>
  <c r="R3337" i="1"/>
  <c r="T3337" i="1" s="1"/>
  <c r="S3336" i="1"/>
  <c r="U3336" i="1" s="1"/>
  <c r="R3336" i="1"/>
  <c r="T3336" i="1" s="1"/>
  <c r="T3335" i="1"/>
  <c r="S3335" i="1"/>
  <c r="U3335" i="1" s="1"/>
  <c r="R3335" i="1"/>
  <c r="U3334" i="1"/>
  <c r="S3334" i="1"/>
  <c r="R3334" i="1"/>
  <c r="T3334" i="1" s="1"/>
  <c r="S3333" i="1"/>
  <c r="U3333" i="1" s="1"/>
  <c r="R3333" i="1"/>
  <c r="T3333" i="1" s="1"/>
  <c r="U3332" i="1"/>
  <c r="T3332" i="1"/>
  <c r="S3332" i="1"/>
  <c r="R3332" i="1"/>
  <c r="U3331" i="1"/>
  <c r="S3331" i="1"/>
  <c r="R3331" i="1"/>
  <c r="T3331" i="1" s="1"/>
  <c r="S3330" i="1"/>
  <c r="U3330" i="1" s="1"/>
  <c r="R3330" i="1"/>
  <c r="T3330" i="1" s="1"/>
  <c r="S3329" i="1"/>
  <c r="U3329" i="1" s="1"/>
  <c r="R3329" i="1"/>
  <c r="T3329" i="1" s="1"/>
  <c r="U3328" i="1"/>
  <c r="S3328" i="1"/>
  <c r="R3328" i="1"/>
  <c r="T3328" i="1" s="1"/>
  <c r="S3327" i="1"/>
  <c r="U3327" i="1" s="1"/>
  <c r="R3327" i="1"/>
  <c r="T3327" i="1" s="1"/>
  <c r="T3326" i="1"/>
  <c r="S3326" i="1"/>
  <c r="U3326" i="1" s="1"/>
  <c r="R3326" i="1"/>
  <c r="U3325" i="1"/>
  <c r="S3325" i="1"/>
  <c r="R3325" i="1"/>
  <c r="T3325" i="1" s="1"/>
  <c r="U3324" i="1"/>
  <c r="S3324" i="1"/>
  <c r="R3324" i="1"/>
  <c r="T3324" i="1" s="1"/>
  <c r="U3323" i="1"/>
  <c r="S3323" i="1"/>
  <c r="R3323" i="1"/>
  <c r="T3323" i="1" s="1"/>
  <c r="U3322" i="1"/>
  <c r="S3322" i="1"/>
  <c r="R3322" i="1"/>
  <c r="T3322" i="1" s="1"/>
  <c r="U3321" i="1"/>
  <c r="S3321" i="1"/>
  <c r="R3321" i="1"/>
  <c r="T3321" i="1" s="1"/>
  <c r="T3320" i="1"/>
  <c r="S3320" i="1"/>
  <c r="U3320" i="1" s="1"/>
  <c r="R3320" i="1"/>
  <c r="U3319" i="1"/>
  <c r="S3319" i="1"/>
  <c r="R3319" i="1"/>
  <c r="T3319" i="1" s="1"/>
  <c r="S3318" i="1"/>
  <c r="U3318" i="1" s="1"/>
  <c r="R3318" i="1"/>
  <c r="T3318" i="1" s="1"/>
  <c r="T3317" i="1"/>
  <c r="S3317" i="1"/>
  <c r="U3317" i="1" s="1"/>
  <c r="R3317" i="1"/>
  <c r="U3316" i="1"/>
  <c r="S3316" i="1"/>
  <c r="R3316" i="1"/>
  <c r="T3316" i="1" s="1"/>
  <c r="S3315" i="1"/>
  <c r="U3315" i="1" s="1"/>
  <c r="R3315" i="1"/>
  <c r="T3315" i="1" s="1"/>
  <c r="U3314" i="1"/>
  <c r="T3314" i="1"/>
  <c r="S3314" i="1"/>
  <c r="R3314" i="1"/>
  <c r="U3313" i="1"/>
  <c r="S3313" i="1"/>
  <c r="R3313" i="1"/>
  <c r="T3313" i="1" s="1"/>
  <c r="S3312" i="1"/>
  <c r="U3312" i="1" s="1"/>
  <c r="R3312" i="1"/>
  <c r="T3312" i="1" s="1"/>
  <c r="S3311" i="1"/>
  <c r="U3311" i="1" s="1"/>
  <c r="R3311" i="1"/>
  <c r="T3311" i="1" s="1"/>
  <c r="S3310" i="1"/>
  <c r="U3310" i="1" s="1"/>
  <c r="R3310" i="1"/>
  <c r="T3310" i="1" s="1"/>
  <c r="S3309" i="1"/>
  <c r="U3309" i="1" s="1"/>
  <c r="R3309" i="1"/>
  <c r="T3309" i="1" s="1"/>
  <c r="T3308" i="1"/>
  <c r="S3308" i="1"/>
  <c r="U3308" i="1" s="1"/>
  <c r="R3308" i="1"/>
  <c r="S3307" i="1"/>
  <c r="U3307" i="1" s="1"/>
  <c r="R3307" i="1"/>
  <c r="T3307" i="1" s="1"/>
  <c r="U3306" i="1"/>
  <c r="S3306" i="1"/>
  <c r="R3306" i="1"/>
  <c r="T3306" i="1" s="1"/>
  <c r="U3305" i="1"/>
  <c r="S3305" i="1"/>
  <c r="R3305" i="1"/>
  <c r="T3305" i="1" s="1"/>
  <c r="U3304" i="1"/>
  <c r="S3304" i="1"/>
  <c r="R3304" i="1"/>
  <c r="T3304" i="1" s="1"/>
  <c r="U3303" i="1"/>
  <c r="S3303" i="1"/>
  <c r="R3303" i="1"/>
  <c r="T3303" i="1" s="1"/>
  <c r="T3302" i="1"/>
  <c r="S3302" i="1"/>
  <c r="U3302" i="1" s="1"/>
  <c r="R3302" i="1"/>
  <c r="S3301" i="1"/>
  <c r="U3301" i="1" s="1"/>
  <c r="R3301" i="1"/>
  <c r="T3301" i="1" s="1"/>
  <c r="S3300" i="1"/>
  <c r="U3300" i="1" s="1"/>
  <c r="R3300" i="1"/>
  <c r="T3300" i="1" s="1"/>
  <c r="T3299" i="1"/>
  <c r="S3299" i="1"/>
  <c r="U3299" i="1" s="1"/>
  <c r="R3299" i="1"/>
  <c r="U3298" i="1"/>
  <c r="S3298" i="1"/>
  <c r="R3298" i="1"/>
  <c r="T3298" i="1" s="1"/>
  <c r="S3297" i="1"/>
  <c r="U3297" i="1" s="1"/>
  <c r="R3297" i="1"/>
  <c r="T3297" i="1" s="1"/>
  <c r="U3296" i="1"/>
  <c r="T3296" i="1"/>
  <c r="S3296" i="1"/>
  <c r="R3296" i="1"/>
  <c r="U3295" i="1"/>
  <c r="S3295" i="1"/>
  <c r="R3295" i="1"/>
  <c r="T3295" i="1" s="1"/>
  <c r="S3294" i="1"/>
  <c r="U3294" i="1" s="1"/>
  <c r="R3294" i="1"/>
  <c r="T3294" i="1" s="1"/>
  <c r="S3293" i="1"/>
  <c r="U3293" i="1" s="1"/>
  <c r="R3293" i="1"/>
  <c r="T3293" i="1" s="1"/>
  <c r="S3292" i="1"/>
  <c r="U3292" i="1" s="1"/>
  <c r="R3292" i="1"/>
  <c r="T3292" i="1" s="1"/>
  <c r="S3291" i="1"/>
  <c r="U3291" i="1" s="1"/>
  <c r="R3291" i="1"/>
  <c r="T3291" i="1" s="1"/>
  <c r="T3290" i="1"/>
  <c r="S3290" i="1"/>
  <c r="U3290" i="1" s="1"/>
  <c r="R3290" i="1"/>
  <c r="U3289" i="1"/>
  <c r="S3289" i="1"/>
  <c r="R3289" i="1"/>
  <c r="T3289" i="1" s="1"/>
  <c r="U3288" i="1"/>
  <c r="S3288" i="1"/>
  <c r="R3288" i="1"/>
  <c r="T3288" i="1" s="1"/>
  <c r="U3287" i="1"/>
  <c r="S3287" i="1"/>
  <c r="R3287" i="1"/>
  <c r="T3287" i="1" s="1"/>
  <c r="U3286" i="1"/>
  <c r="S3286" i="1"/>
  <c r="R3286" i="1"/>
  <c r="T3286" i="1" s="1"/>
  <c r="U3285" i="1"/>
  <c r="S3285" i="1"/>
  <c r="R3285" i="1"/>
  <c r="T3285" i="1" s="1"/>
  <c r="T3284" i="1"/>
  <c r="S3284" i="1"/>
  <c r="U3284" i="1" s="1"/>
  <c r="R3284" i="1"/>
  <c r="S3283" i="1"/>
  <c r="U3283" i="1" s="1"/>
  <c r="R3283" i="1"/>
  <c r="T3283" i="1" s="1"/>
  <c r="S3282" i="1"/>
  <c r="U3282" i="1" s="1"/>
  <c r="R3282" i="1"/>
  <c r="T3282" i="1" s="1"/>
  <c r="T3281" i="1"/>
  <c r="S3281" i="1"/>
  <c r="U3281" i="1" s="1"/>
  <c r="R3281" i="1"/>
  <c r="U3280" i="1"/>
  <c r="S3280" i="1"/>
  <c r="R3280" i="1"/>
  <c r="T3280" i="1" s="1"/>
  <c r="S3279" i="1"/>
  <c r="U3279" i="1" s="1"/>
  <c r="R3279" i="1"/>
  <c r="T3279" i="1" s="1"/>
  <c r="U3278" i="1"/>
  <c r="T3278" i="1"/>
  <c r="S3278" i="1"/>
  <c r="R3278" i="1"/>
  <c r="U3277" i="1"/>
  <c r="S3277" i="1"/>
  <c r="R3277" i="1"/>
  <c r="T3277" i="1" s="1"/>
  <c r="S3276" i="1"/>
  <c r="U3276" i="1" s="1"/>
  <c r="R3276" i="1"/>
  <c r="T3276" i="1" s="1"/>
  <c r="U3275" i="1"/>
  <c r="S3275" i="1"/>
  <c r="R3275" i="1"/>
  <c r="T3275" i="1" s="1"/>
  <c r="S3274" i="1"/>
  <c r="U3274" i="1" s="1"/>
  <c r="R3274" i="1"/>
  <c r="T3274" i="1" s="1"/>
  <c r="S3273" i="1"/>
  <c r="U3273" i="1" s="1"/>
  <c r="R3273" i="1"/>
  <c r="T3273" i="1" s="1"/>
  <c r="T3272" i="1"/>
  <c r="S3272" i="1"/>
  <c r="U3272" i="1" s="1"/>
  <c r="R3272" i="1"/>
  <c r="S3271" i="1"/>
  <c r="U3271" i="1" s="1"/>
  <c r="R3271" i="1"/>
  <c r="T3271" i="1" s="1"/>
  <c r="U3270" i="1"/>
  <c r="S3270" i="1"/>
  <c r="R3270" i="1"/>
  <c r="T3270" i="1" s="1"/>
  <c r="U3269" i="1"/>
  <c r="S3269" i="1"/>
  <c r="R3269" i="1"/>
  <c r="T3269" i="1" s="1"/>
  <c r="U3268" i="1"/>
  <c r="S3268" i="1"/>
  <c r="R3268" i="1"/>
  <c r="T3268" i="1" s="1"/>
  <c r="U3267" i="1"/>
  <c r="S3267" i="1"/>
  <c r="R3267" i="1"/>
  <c r="T3267" i="1" s="1"/>
  <c r="T3266" i="1"/>
  <c r="S3266" i="1"/>
  <c r="U3266" i="1" s="1"/>
  <c r="R3266" i="1"/>
  <c r="S3265" i="1"/>
  <c r="U3265" i="1" s="1"/>
  <c r="R3265" i="1"/>
  <c r="T3265" i="1" s="1"/>
  <c r="S3264" i="1"/>
  <c r="U3264" i="1" s="1"/>
  <c r="R3264" i="1"/>
  <c r="T3264" i="1" s="1"/>
  <c r="T3263" i="1"/>
  <c r="S3263" i="1"/>
  <c r="U3263" i="1" s="1"/>
  <c r="R3263" i="1"/>
  <c r="U3262" i="1"/>
  <c r="S3262" i="1"/>
  <c r="R3262" i="1"/>
  <c r="T3262" i="1" s="1"/>
  <c r="S3261" i="1"/>
  <c r="U3261" i="1" s="1"/>
  <c r="R3261" i="1"/>
  <c r="T3261" i="1" s="1"/>
  <c r="U3260" i="1"/>
  <c r="T3260" i="1"/>
  <c r="S3260" i="1"/>
  <c r="R3260" i="1"/>
  <c r="U3259" i="1"/>
  <c r="S3259" i="1"/>
  <c r="R3259" i="1"/>
  <c r="T3259" i="1" s="1"/>
  <c r="S3258" i="1"/>
  <c r="U3258" i="1" s="1"/>
  <c r="R3258" i="1"/>
  <c r="T3258" i="1" s="1"/>
  <c r="S3257" i="1"/>
  <c r="U3257" i="1" s="1"/>
  <c r="R3257" i="1"/>
  <c r="T3257" i="1" s="1"/>
  <c r="S3256" i="1"/>
  <c r="U3256" i="1" s="1"/>
  <c r="R3256" i="1"/>
  <c r="T3256" i="1" s="1"/>
  <c r="S3255" i="1"/>
  <c r="U3255" i="1" s="1"/>
  <c r="R3255" i="1"/>
  <c r="T3255" i="1" s="1"/>
  <c r="T3254" i="1"/>
  <c r="S3254" i="1"/>
  <c r="U3254" i="1" s="1"/>
  <c r="R3254" i="1"/>
  <c r="S3253" i="1"/>
  <c r="U3253" i="1" s="1"/>
  <c r="R3253" i="1"/>
  <c r="T3253" i="1" s="1"/>
  <c r="U3252" i="1"/>
  <c r="S3252" i="1"/>
  <c r="R3252" i="1"/>
  <c r="T3252" i="1" s="1"/>
  <c r="U3251" i="1"/>
  <c r="S3251" i="1"/>
  <c r="R3251" i="1"/>
  <c r="T3251" i="1" s="1"/>
  <c r="U3250" i="1"/>
  <c r="S3250" i="1"/>
  <c r="R3250" i="1"/>
  <c r="T3250" i="1" s="1"/>
  <c r="U3249" i="1"/>
  <c r="S3249" i="1"/>
  <c r="R3249" i="1"/>
  <c r="T3249" i="1" s="1"/>
  <c r="T3248" i="1"/>
  <c r="S3248" i="1"/>
  <c r="U3248" i="1" s="1"/>
  <c r="R3248" i="1"/>
  <c r="S3247" i="1"/>
  <c r="U3247" i="1" s="1"/>
  <c r="R3247" i="1"/>
  <c r="T3247" i="1" s="1"/>
  <c r="S3246" i="1"/>
  <c r="U3246" i="1" s="1"/>
  <c r="R3246" i="1"/>
  <c r="T3246" i="1" s="1"/>
  <c r="T3245" i="1"/>
  <c r="S3245" i="1"/>
  <c r="U3245" i="1" s="1"/>
  <c r="R3245" i="1"/>
  <c r="U3244" i="1"/>
  <c r="S3244" i="1"/>
  <c r="R3244" i="1"/>
  <c r="T3244" i="1" s="1"/>
  <c r="S3243" i="1"/>
  <c r="U3243" i="1" s="1"/>
  <c r="R3243" i="1"/>
  <c r="T3243" i="1" s="1"/>
  <c r="U3242" i="1"/>
  <c r="T3242" i="1"/>
  <c r="S3242" i="1"/>
  <c r="R3242" i="1"/>
  <c r="U3241" i="1"/>
  <c r="S3241" i="1"/>
  <c r="R3241" i="1"/>
  <c r="T3241" i="1" s="1"/>
  <c r="S3240" i="1"/>
  <c r="U3240" i="1" s="1"/>
  <c r="R3240" i="1"/>
  <c r="T3240" i="1" s="1"/>
  <c r="U3239" i="1"/>
  <c r="S3239" i="1"/>
  <c r="R3239" i="1"/>
  <c r="T3239" i="1" s="1"/>
  <c r="S3238" i="1"/>
  <c r="U3238" i="1" s="1"/>
  <c r="R3238" i="1"/>
  <c r="T3238" i="1" s="1"/>
  <c r="S3237" i="1"/>
  <c r="U3237" i="1" s="1"/>
  <c r="R3237" i="1"/>
  <c r="T3237" i="1" s="1"/>
  <c r="T3236" i="1"/>
  <c r="S3236" i="1"/>
  <c r="U3236" i="1" s="1"/>
  <c r="R3236" i="1"/>
  <c r="U3235" i="1"/>
  <c r="S3235" i="1"/>
  <c r="R3235" i="1"/>
  <c r="T3235" i="1" s="1"/>
  <c r="U3234" i="1"/>
  <c r="S3234" i="1"/>
  <c r="R3234" i="1"/>
  <c r="T3234" i="1" s="1"/>
  <c r="U3233" i="1"/>
  <c r="S3233" i="1"/>
  <c r="R3233" i="1"/>
  <c r="T3233" i="1" s="1"/>
  <c r="U3232" i="1"/>
  <c r="S3232" i="1"/>
  <c r="R3232" i="1"/>
  <c r="T3232" i="1" s="1"/>
  <c r="U3231" i="1"/>
  <c r="S3231" i="1"/>
  <c r="R3231" i="1"/>
  <c r="T3231" i="1" s="1"/>
  <c r="T3230" i="1"/>
  <c r="S3230" i="1"/>
  <c r="U3230" i="1" s="1"/>
  <c r="R3230" i="1"/>
  <c r="S3229" i="1"/>
  <c r="U3229" i="1" s="1"/>
  <c r="R3229" i="1"/>
  <c r="T3229" i="1" s="1"/>
  <c r="S3228" i="1"/>
  <c r="U3228" i="1" s="1"/>
  <c r="R3228" i="1"/>
  <c r="T3228" i="1" s="1"/>
  <c r="T3227" i="1"/>
  <c r="S3227" i="1"/>
  <c r="U3227" i="1" s="1"/>
  <c r="R3227" i="1"/>
  <c r="U3226" i="1"/>
  <c r="S3226" i="1"/>
  <c r="R3226" i="1"/>
  <c r="T3226" i="1" s="1"/>
  <c r="S3225" i="1"/>
  <c r="U3225" i="1" s="1"/>
  <c r="R3225" i="1"/>
  <c r="T3225" i="1" s="1"/>
  <c r="U3224" i="1"/>
  <c r="T3224" i="1"/>
  <c r="S3224" i="1"/>
  <c r="R3224" i="1"/>
  <c r="U3223" i="1"/>
  <c r="S3223" i="1"/>
  <c r="R3223" i="1"/>
  <c r="T3223" i="1" s="1"/>
  <c r="S3222" i="1"/>
  <c r="U3222" i="1" s="1"/>
  <c r="R3222" i="1"/>
  <c r="T3222" i="1" s="1"/>
  <c r="S3221" i="1"/>
  <c r="U3221" i="1" s="1"/>
  <c r="R3221" i="1"/>
  <c r="T3221" i="1" s="1"/>
  <c r="S3220" i="1"/>
  <c r="U3220" i="1" s="1"/>
  <c r="R3220" i="1"/>
  <c r="T3220" i="1" s="1"/>
  <c r="S3219" i="1"/>
  <c r="U3219" i="1" s="1"/>
  <c r="R3219" i="1"/>
  <c r="T3219" i="1" s="1"/>
  <c r="T3218" i="1"/>
  <c r="S3218" i="1"/>
  <c r="U3218" i="1" s="1"/>
  <c r="R3218" i="1"/>
  <c r="S3217" i="1"/>
  <c r="U3217" i="1" s="1"/>
  <c r="R3217" i="1"/>
  <c r="T3217" i="1" s="1"/>
  <c r="U3216" i="1"/>
  <c r="S3216" i="1"/>
  <c r="R3216" i="1"/>
  <c r="T3216" i="1" s="1"/>
  <c r="U3215" i="1"/>
  <c r="S3215" i="1"/>
  <c r="R3215" i="1"/>
  <c r="T3215" i="1" s="1"/>
  <c r="U3214" i="1"/>
  <c r="S3214" i="1"/>
  <c r="R3214" i="1"/>
  <c r="T3214" i="1" s="1"/>
  <c r="U3213" i="1"/>
  <c r="S3213" i="1"/>
  <c r="R3213" i="1"/>
  <c r="T3213" i="1" s="1"/>
  <c r="T3212" i="1"/>
  <c r="S3212" i="1"/>
  <c r="U3212" i="1" s="1"/>
  <c r="R3212" i="1"/>
  <c r="S3211" i="1"/>
  <c r="U3211" i="1" s="1"/>
  <c r="R3211" i="1"/>
  <c r="T3211" i="1" s="1"/>
  <c r="S3210" i="1"/>
  <c r="U3210" i="1" s="1"/>
  <c r="R3210" i="1"/>
  <c r="T3210" i="1" s="1"/>
  <c r="T3209" i="1"/>
  <c r="S3209" i="1"/>
  <c r="U3209" i="1" s="1"/>
  <c r="R3209" i="1"/>
  <c r="U3208" i="1"/>
  <c r="S3208" i="1"/>
  <c r="R3208" i="1"/>
  <c r="T3208" i="1" s="1"/>
  <c r="S3207" i="1"/>
  <c r="U3207" i="1" s="1"/>
  <c r="R3207" i="1"/>
  <c r="T3207" i="1" s="1"/>
  <c r="U3206" i="1"/>
  <c r="T3206" i="1"/>
  <c r="S3206" i="1"/>
  <c r="R3206" i="1"/>
  <c r="U3205" i="1"/>
  <c r="S3205" i="1"/>
  <c r="R3205" i="1"/>
  <c r="T3205" i="1" s="1"/>
  <c r="S3204" i="1"/>
  <c r="U3204" i="1" s="1"/>
  <c r="R3204" i="1"/>
  <c r="T3204" i="1" s="1"/>
  <c r="S3203" i="1"/>
  <c r="U3203" i="1" s="1"/>
  <c r="R3203" i="1"/>
  <c r="T3203" i="1" s="1"/>
  <c r="S3202" i="1"/>
  <c r="U3202" i="1" s="1"/>
  <c r="R3202" i="1"/>
  <c r="T3202" i="1" s="1"/>
  <c r="S3201" i="1"/>
  <c r="U3201" i="1" s="1"/>
  <c r="R3201" i="1"/>
  <c r="T3201" i="1" s="1"/>
  <c r="T3200" i="1"/>
  <c r="S3200" i="1"/>
  <c r="U3200" i="1" s="1"/>
  <c r="R3200" i="1"/>
  <c r="U3199" i="1"/>
  <c r="S3199" i="1"/>
  <c r="R3199" i="1"/>
  <c r="T3199" i="1" s="1"/>
  <c r="S3198" i="1"/>
  <c r="U3198" i="1" s="1"/>
  <c r="R3198" i="1"/>
  <c r="T3198" i="1" s="1"/>
  <c r="U3197" i="1"/>
  <c r="S3197" i="1"/>
  <c r="R3197" i="1"/>
  <c r="T3197" i="1" s="1"/>
  <c r="U3196" i="1"/>
  <c r="S3196" i="1"/>
  <c r="R3196" i="1"/>
  <c r="T3196" i="1" s="1"/>
  <c r="U3195" i="1"/>
  <c r="S3195" i="1"/>
  <c r="R3195" i="1"/>
  <c r="T3195" i="1" s="1"/>
  <c r="T3194" i="1"/>
  <c r="S3194" i="1"/>
  <c r="U3194" i="1" s="1"/>
  <c r="R3194" i="1"/>
  <c r="S3193" i="1"/>
  <c r="U3193" i="1" s="1"/>
  <c r="R3193" i="1"/>
  <c r="T3193" i="1" s="1"/>
  <c r="S3192" i="1"/>
  <c r="U3192" i="1" s="1"/>
  <c r="R3192" i="1"/>
  <c r="T3192" i="1" s="1"/>
  <c r="T3191" i="1"/>
  <c r="S3191" i="1"/>
  <c r="U3191" i="1" s="1"/>
  <c r="R3191" i="1"/>
  <c r="U3190" i="1"/>
  <c r="S3190" i="1"/>
  <c r="R3190" i="1"/>
  <c r="T3190" i="1" s="1"/>
  <c r="S3189" i="1"/>
  <c r="U3189" i="1" s="1"/>
  <c r="R3189" i="1"/>
  <c r="T3189" i="1" s="1"/>
  <c r="U3188" i="1"/>
  <c r="T3188" i="1"/>
  <c r="S3188" i="1"/>
  <c r="R3188" i="1"/>
  <c r="U3187" i="1"/>
  <c r="S3187" i="1"/>
  <c r="R3187" i="1"/>
  <c r="T3187" i="1" s="1"/>
  <c r="S3186" i="1"/>
  <c r="U3186" i="1" s="1"/>
  <c r="R3186" i="1"/>
  <c r="T3186" i="1" s="1"/>
  <c r="S3185" i="1"/>
  <c r="U3185" i="1" s="1"/>
  <c r="R3185" i="1"/>
  <c r="T3185" i="1" s="1"/>
  <c r="S3184" i="1"/>
  <c r="U3184" i="1" s="1"/>
  <c r="R3184" i="1"/>
  <c r="T3184" i="1" s="1"/>
  <c r="S3183" i="1"/>
  <c r="U3183" i="1" s="1"/>
  <c r="R3183" i="1"/>
  <c r="T3183" i="1" s="1"/>
  <c r="T3182" i="1"/>
  <c r="S3182" i="1"/>
  <c r="U3182" i="1" s="1"/>
  <c r="R3182" i="1"/>
  <c r="U3181" i="1"/>
  <c r="S3181" i="1"/>
  <c r="R3181" i="1"/>
  <c r="T3181" i="1" s="1"/>
  <c r="S3180" i="1"/>
  <c r="U3180" i="1" s="1"/>
  <c r="R3180" i="1"/>
  <c r="T3180" i="1" s="1"/>
  <c r="U3179" i="1"/>
  <c r="S3179" i="1"/>
  <c r="R3179" i="1"/>
  <c r="T3179" i="1" s="1"/>
  <c r="U3178" i="1"/>
  <c r="S3178" i="1"/>
  <c r="R3178" i="1"/>
  <c r="T3178" i="1" s="1"/>
  <c r="U3177" i="1"/>
  <c r="S3177" i="1"/>
  <c r="R3177" i="1"/>
  <c r="T3177" i="1" s="1"/>
  <c r="T3176" i="1"/>
  <c r="S3176" i="1"/>
  <c r="U3176" i="1" s="1"/>
  <c r="R3176" i="1"/>
  <c r="S3175" i="1"/>
  <c r="U3175" i="1" s="1"/>
  <c r="R3175" i="1"/>
  <c r="T3175" i="1" s="1"/>
  <c r="S3174" i="1"/>
  <c r="U3174" i="1" s="1"/>
  <c r="R3174" i="1"/>
  <c r="T3174" i="1" s="1"/>
  <c r="T3173" i="1"/>
  <c r="S3173" i="1"/>
  <c r="U3173" i="1" s="1"/>
  <c r="R3173" i="1"/>
  <c r="U3172" i="1"/>
  <c r="S3172" i="1"/>
  <c r="R3172" i="1"/>
  <c r="T3172" i="1" s="1"/>
  <c r="S3171" i="1"/>
  <c r="U3171" i="1" s="1"/>
  <c r="R3171" i="1"/>
  <c r="T3171" i="1" s="1"/>
  <c r="U3170" i="1"/>
  <c r="T3170" i="1"/>
  <c r="S3170" i="1"/>
  <c r="R3170" i="1"/>
  <c r="U3169" i="1"/>
  <c r="S3169" i="1"/>
  <c r="R3169" i="1"/>
  <c r="T3169" i="1" s="1"/>
  <c r="S3168" i="1"/>
  <c r="U3168" i="1" s="1"/>
  <c r="R3168" i="1"/>
  <c r="T3168" i="1" s="1"/>
  <c r="S3167" i="1"/>
  <c r="U3167" i="1" s="1"/>
  <c r="R3167" i="1"/>
  <c r="T3167" i="1" s="1"/>
  <c r="S3166" i="1"/>
  <c r="U3166" i="1" s="1"/>
  <c r="R3166" i="1"/>
  <c r="T3166" i="1" s="1"/>
  <c r="S3165" i="1"/>
  <c r="U3165" i="1" s="1"/>
  <c r="R3165" i="1"/>
  <c r="T3165" i="1" s="1"/>
  <c r="T3164" i="1"/>
  <c r="S3164" i="1"/>
  <c r="U3164" i="1" s="1"/>
  <c r="R3164" i="1"/>
  <c r="U3163" i="1"/>
  <c r="S3163" i="1"/>
  <c r="R3163" i="1"/>
  <c r="T3163" i="1" s="1"/>
  <c r="S3162" i="1"/>
  <c r="U3162" i="1" s="1"/>
  <c r="R3162" i="1"/>
  <c r="T3162" i="1" s="1"/>
  <c r="U3161" i="1"/>
  <c r="S3161" i="1"/>
  <c r="R3161" i="1"/>
  <c r="T3161" i="1" s="1"/>
  <c r="U3160" i="1"/>
  <c r="S3160" i="1"/>
  <c r="R3160" i="1"/>
  <c r="T3160" i="1" s="1"/>
  <c r="U3159" i="1"/>
  <c r="S3159" i="1"/>
  <c r="R3159" i="1"/>
  <c r="T3159" i="1" s="1"/>
  <c r="T3158" i="1"/>
  <c r="S3158" i="1"/>
  <c r="U3158" i="1" s="1"/>
  <c r="R3158" i="1"/>
  <c r="S3157" i="1"/>
  <c r="U3157" i="1" s="1"/>
  <c r="R3157" i="1"/>
  <c r="T3157" i="1" s="1"/>
  <c r="S3156" i="1"/>
  <c r="U3156" i="1" s="1"/>
  <c r="R3156" i="1"/>
  <c r="T3156" i="1" s="1"/>
  <c r="T3155" i="1"/>
  <c r="S3155" i="1"/>
  <c r="U3155" i="1" s="1"/>
  <c r="R3155" i="1"/>
  <c r="U3154" i="1"/>
  <c r="S3154" i="1"/>
  <c r="R3154" i="1"/>
  <c r="T3154" i="1" s="1"/>
  <c r="S3153" i="1"/>
  <c r="U3153" i="1" s="1"/>
  <c r="R3153" i="1"/>
  <c r="T3153" i="1" s="1"/>
  <c r="U3152" i="1"/>
  <c r="T3152" i="1"/>
  <c r="S3152" i="1"/>
  <c r="R3152" i="1"/>
  <c r="U3151" i="1"/>
  <c r="S3151" i="1"/>
  <c r="R3151" i="1"/>
  <c r="T3151" i="1" s="1"/>
  <c r="S3150" i="1"/>
  <c r="U3150" i="1" s="1"/>
  <c r="R3150" i="1"/>
  <c r="T3150" i="1" s="1"/>
  <c r="S3149" i="1"/>
  <c r="U3149" i="1" s="1"/>
  <c r="R3149" i="1"/>
  <c r="T3149" i="1" s="1"/>
  <c r="S3148" i="1"/>
  <c r="U3148" i="1" s="1"/>
  <c r="R3148" i="1"/>
  <c r="T3148" i="1" s="1"/>
  <c r="S3147" i="1"/>
  <c r="U3147" i="1" s="1"/>
  <c r="R3147" i="1"/>
  <c r="T3147" i="1" s="1"/>
  <c r="T3146" i="1"/>
  <c r="S3146" i="1"/>
  <c r="U3146" i="1" s="1"/>
  <c r="R3146" i="1"/>
  <c r="U3145" i="1"/>
  <c r="S3145" i="1"/>
  <c r="R3145" i="1"/>
  <c r="T3145" i="1" s="1"/>
  <c r="S3144" i="1"/>
  <c r="U3144" i="1" s="1"/>
  <c r="R3144" i="1"/>
  <c r="T3144" i="1" s="1"/>
  <c r="U3143" i="1"/>
  <c r="S3143" i="1"/>
  <c r="R3143" i="1"/>
  <c r="T3143" i="1" s="1"/>
  <c r="U3142" i="1"/>
  <c r="S3142" i="1"/>
  <c r="R3142" i="1"/>
  <c r="T3142" i="1" s="1"/>
  <c r="U3141" i="1"/>
  <c r="S3141" i="1"/>
  <c r="R3141" i="1"/>
  <c r="T3141" i="1" s="1"/>
  <c r="T3140" i="1"/>
  <c r="S3140" i="1"/>
  <c r="U3140" i="1" s="1"/>
  <c r="R3140" i="1"/>
  <c r="S3139" i="1"/>
  <c r="U3139" i="1" s="1"/>
  <c r="R3139" i="1"/>
  <c r="T3139" i="1" s="1"/>
  <c r="S3138" i="1"/>
  <c r="U3138" i="1" s="1"/>
  <c r="R3138" i="1"/>
  <c r="T3138" i="1" s="1"/>
  <c r="T3137" i="1"/>
  <c r="S3137" i="1"/>
  <c r="U3137" i="1" s="1"/>
  <c r="R3137" i="1"/>
  <c r="U3136" i="1"/>
  <c r="S3136" i="1"/>
  <c r="R3136" i="1"/>
  <c r="T3136" i="1" s="1"/>
  <c r="S3135" i="1"/>
  <c r="U3135" i="1" s="1"/>
  <c r="R3135" i="1"/>
  <c r="T3135" i="1" s="1"/>
  <c r="U3134" i="1"/>
  <c r="T3134" i="1"/>
  <c r="S3134" i="1"/>
  <c r="R3134" i="1"/>
  <c r="U3133" i="1"/>
  <c r="S3133" i="1"/>
  <c r="R3133" i="1"/>
  <c r="T3133" i="1" s="1"/>
  <c r="S3132" i="1"/>
  <c r="U3132" i="1" s="1"/>
  <c r="R3132" i="1"/>
  <c r="T3132" i="1" s="1"/>
  <c r="S3131" i="1"/>
  <c r="U3131" i="1" s="1"/>
  <c r="R3131" i="1"/>
  <c r="T3131" i="1" s="1"/>
  <c r="S3130" i="1"/>
  <c r="U3130" i="1" s="1"/>
  <c r="R3130" i="1"/>
  <c r="T3130" i="1" s="1"/>
  <c r="S3129" i="1"/>
  <c r="U3129" i="1" s="1"/>
  <c r="R3129" i="1"/>
  <c r="T3129" i="1" s="1"/>
  <c r="T3128" i="1"/>
  <c r="S3128" i="1"/>
  <c r="U3128" i="1" s="1"/>
  <c r="R3128" i="1"/>
  <c r="U3127" i="1"/>
  <c r="S3127" i="1"/>
  <c r="R3127" i="1"/>
  <c r="T3127" i="1" s="1"/>
  <c r="S3126" i="1"/>
  <c r="U3126" i="1" s="1"/>
  <c r="R3126" i="1"/>
  <c r="T3126" i="1" s="1"/>
  <c r="U3125" i="1"/>
  <c r="S3125" i="1"/>
  <c r="R3125" i="1"/>
  <c r="T3125" i="1" s="1"/>
  <c r="U3124" i="1"/>
  <c r="S3124" i="1"/>
  <c r="R3124" i="1"/>
  <c r="T3124" i="1" s="1"/>
  <c r="U3123" i="1"/>
  <c r="S3123" i="1"/>
  <c r="R3123" i="1"/>
  <c r="T3123" i="1" s="1"/>
  <c r="T3122" i="1"/>
  <c r="S3122" i="1"/>
  <c r="U3122" i="1" s="1"/>
  <c r="R3122" i="1"/>
  <c r="S3121" i="1"/>
  <c r="U3121" i="1" s="1"/>
  <c r="R3121" i="1"/>
  <c r="T3121" i="1" s="1"/>
  <c r="S3120" i="1"/>
  <c r="U3120" i="1" s="1"/>
  <c r="R3120" i="1"/>
  <c r="T3120" i="1" s="1"/>
  <c r="T3119" i="1"/>
  <c r="S3119" i="1"/>
  <c r="U3119" i="1" s="1"/>
  <c r="R3119" i="1"/>
  <c r="U3118" i="1"/>
  <c r="S3118" i="1"/>
  <c r="R3118" i="1"/>
  <c r="T3118" i="1" s="1"/>
  <c r="U3117" i="1"/>
  <c r="S3117" i="1"/>
  <c r="R3117" i="1"/>
  <c r="T3117" i="1" s="1"/>
  <c r="U3116" i="1"/>
  <c r="T3116" i="1"/>
  <c r="S3116" i="1"/>
  <c r="R3116" i="1"/>
  <c r="U3115" i="1"/>
  <c r="S3115" i="1"/>
  <c r="R3115" i="1"/>
  <c r="T3115" i="1" s="1"/>
  <c r="S3114" i="1"/>
  <c r="U3114" i="1" s="1"/>
  <c r="R3114" i="1"/>
  <c r="T3114" i="1" s="1"/>
  <c r="U3113" i="1"/>
  <c r="S3113" i="1"/>
  <c r="R3113" i="1"/>
  <c r="T3113" i="1" s="1"/>
  <c r="S3112" i="1"/>
  <c r="U3112" i="1" s="1"/>
  <c r="R3112" i="1"/>
  <c r="T3112" i="1" s="1"/>
  <c r="S3111" i="1"/>
  <c r="U3111" i="1" s="1"/>
  <c r="R3111" i="1"/>
  <c r="T3111" i="1" s="1"/>
  <c r="T3110" i="1"/>
  <c r="S3110" i="1"/>
  <c r="U3110" i="1" s="1"/>
  <c r="R3110" i="1"/>
  <c r="S3109" i="1"/>
  <c r="U3109" i="1" s="1"/>
  <c r="R3109" i="1"/>
  <c r="T3109" i="1" s="1"/>
  <c r="S3108" i="1"/>
  <c r="U3108" i="1" s="1"/>
  <c r="R3108" i="1"/>
  <c r="T3108" i="1" s="1"/>
  <c r="U3107" i="1"/>
  <c r="S3107" i="1"/>
  <c r="R3107" i="1"/>
  <c r="T3107" i="1" s="1"/>
  <c r="U3106" i="1"/>
  <c r="S3106" i="1"/>
  <c r="R3106" i="1"/>
  <c r="T3106" i="1" s="1"/>
  <c r="U3105" i="1"/>
  <c r="S3105" i="1"/>
  <c r="R3105" i="1"/>
  <c r="T3105" i="1" s="1"/>
  <c r="S3104" i="1"/>
  <c r="U3104" i="1" s="1"/>
  <c r="R3104" i="1"/>
  <c r="T3104" i="1" s="1"/>
  <c r="S3103" i="1"/>
  <c r="U3103" i="1" s="1"/>
  <c r="R3103" i="1"/>
  <c r="T3103" i="1" s="1"/>
  <c r="S3102" i="1"/>
  <c r="U3102" i="1" s="1"/>
  <c r="R3102" i="1"/>
  <c r="T3102" i="1" s="1"/>
  <c r="T3101" i="1"/>
  <c r="S3101" i="1"/>
  <c r="U3101" i="1" s="1"/>
  <c r="R3101" i="1"/>
  <c r="U3100" i="1"/>
  <c r="S3100" i="1"/>
  <c r="R3100" i="1"/>
  <c r="T3100" i="1" s="1"/>
  <c r="S3099" i="1"/>
  <c r="U3099" i="1" s="1"/>
  <c r="R3099" i="1"/>
  <c r="T3099" i="1" s="1"/>
  <c r="U3098" i="1"/>
  <c r="T3098" i="1"/>
  <c r="S3098" i="1"/>
  <c r="R3098" i="1"/>
  <c r="U3097" i="1"/>
  <c r="S3097" i="1"/>
  <c r="R3097" i="1"/>
  <c r="T3097" i="1" s="1"/>
  <c r="S3096" i="1"/>
  <c r="U3096" i="1" s="1"/>
  <c r="R3096" i="1"/>
  <c r="T3096" i="1" s="1"/>
  <c r="S3095" i="1"/>
  <c r="U3095" i="1" s="1"/>
  <c r="R3095" i="1"/>
  <c r="T3095" i="1" s="1"/>
  <c r="S3094" i="1"/>
  <c r="U3094" i="1" s="1"/>
  <c r="R3094" i="1"/>
  <c r="T3094" i="1" s="1"/>
  <c r="S3093" i="1"/>
  <c r="U3093" i="1" s="1"/>
  <c r="R3093" i="1"/>
  <c r="T3093" i="1" s="1"/>
  <c r="T3092" i="1"/>
  <c r="S3092" i="1"/>
  <c r="U3092" i="1" s="1"/>
  <c r="R3092" i="1"/>
  <c r="S3091" i="1"/>
  <c r="U3091" i="1" s="1"/>
  <c r="R3091" i="1"/>
  <c r="T3091" i="1" s="1"/>
  <c r="S3090" i="1"/>
  <c r="U3090" i="1" s="1"/>
  <c r="R3090" i="1"/>
  <c r="T3090" i="1" s="1"/>
  <c r="U3089" i="1"/>
  <c r="S3089" i="1"/>
  <c r="R3089" i="1"/>
  <c r="T3089" i="1" s="1"/>
  <c r="U3088" i="1"/>
  <c r="S3088" i="1"/>
  <c r="R3088" i="1"/>
  <c r="T3088" i="1" s="1"/>
  <c r="U3087" i="1"/>
  <c r="S3087" i="1"/>
  <c r="R3087" i="1"/>
  <c r="T3087" i="1" s="1"/>
  <c r="S3086" i="1"/>
  <c r="U3086" i="1" s="1"/>
  <c r="R3086" i="1"/>
  <c r="T3086" i="1" s="1"/>
  <c r="S3085" i="1"/>
  <c r="U3085" i="1" s="1"/>
  <c r="R3085" i="1"/>
  <c r="T3085" i="1" s="1"/>
  <c r="S3084" i="1"/>
  <c r="U3084" i="1" s="1"/>
  <c r="R3084" i="1"/>
  <c r="T3084" i="1" s="1"/>
  <c r="T3083" i="1"/>
  <c r="S3083" i="1"/>
  <c r="U3083" i="1" s="1"/>
  <c r="R3083" i="1"/>
  <c r="U3082" i="1"/>
  <c r="S3082" i="1"/>
  <c r="R3082" i="1"/>
  <c r="T3082" i="1" s="1"/>
  <c r="S3081" i="1"/>
  <c r="U3081" i="1" s="1"/>
  <c r="R3081" i="1"/>
  <c r="T3081" i="1" s="1"/>
  <c r="U3080" i="1"/>
  <c r="T3080" i="1"/>
  <c r="S3080" i="1"/>
  <c r="R3080" i="1"/>
  <c r="U3079" i="1"/>
  <c r="S3079" i="1"/>
  <c r="R3079" i="1"/>
  <c r="T3079" i="1" s="1"/>
  <c r="S3078" i="1"/>
  <c r="U3078" i="1" s="1"/>
  <c r="R3078" i="1"/>
  <c r="T3078" i="1" s="1"/>
  <c r="S3077" i="1"/>
  <c r="U3077" i="1" s="1"/>
  <c r="R3077" i="1"/>
  <c r="T3077" i="1" s="1"/>
  <c r="S3076" i="1"/>
  <c r="U3076" i="1" s="1"/>
  <c r="R3076" i="1"/>
  <c r="T3076" i="1" s="1"/>
  <c r="S3075" i="1"/>
  <c r="U3075" i="1" s="1"/>
  <c r="R3075" i="1"/>
  <c r="T3075" i="1" s="1"/>
  <c r="T3074" i="1"/>
  <c r="S3074" i="1"/>
  <c r="U3074" i="1" s="1"/>
  <c r="R3074" i="1"/>
  <c r="S3073" i="1"/>
  <c r="U3073" i="1" s="1"/>
  <c r="R3073" i="1"/>
  <c r="T3073" i="1" s="1"/>
  <c r="S3072" i="1"/>
  <c r="U3072" i="1" s="1"/>
  <c r="R3072" i="1"/>
  <c r="T3072" i="1" s="1"/>
  <c r="U3071" i="1"/>
  <c r="S3071" i="1"/>
  <c r="R3071" i="1"/>
  <c r="T3071" i="1" s="1"/>
  <c r="U3070" i="1"/>
  <c r="S3070" i="1"/>
  <c r="R3070" i="1"/>
  <c r="T3070" i="1" s="1"/>
  <c r="U3069" i="1"/>
  <c r="S3069" i="1"/>
  <c r="R3069" i="1"/>
  <c r="T3069" i="1" s="1"/>
  <c r="S3068" i="1"/>
  <c r="U3068" i="1" s="1"/>
  <c r="R3068" i="1"/>
  <c r="T3068" i="1" s="1"/>
  <c r="S3067" i="1"/>
  <c r="U3067" i="1" s="1"/>
  <c r="R3067" i="1"/>
  <c r="T3067" i="1" s="1"/>
  <c r="S3066" i="1"/>
  <c r="U3066" i="1" s="1"/>
  <c r="R3066" i="1"/>
  <c r="T3066" i="1" s="1"/>
  <c r="T3065" i="1"/>
  <c r="S3065" i="1"/>
  <c r="U3065" i="1" s="1"/>
  <c r="R3065" i="1"/>
  <c r="U3064" i="1"/>
  <c r="S3064" i="1"/>
  <c r="R3064" i="1"/>
  <c r="T3064" i="1" s="1"/>
  <c r="U3063" i="1"/>
  <c r="S3063" i="1"/>
  <c r="R3063" i="1"/>
  <c r="T3063" i="1" s="1"/>
  <c r="U3062" i="1"/>
  <c r="S3062" i="1"/>
  <c r="R3062" i="1"/>
  <c r="T3062" i="1" s="1"/>
  <c r="T3061" i="1"/>
  <c r="S3061" i="1"/>
  <c r="U3061" i="1" s="1"/>
  <c r="R3061" i="1"/>
  <c r="U3060" i="1"/>
  <c r="S3060" i="1"/>
  <c r="R3060" i="1"/>
  <c r="T3060" i="1" s="1"/>
  <c r="U3059" i="1"/>
  <c r="T3059" i="1"/>
  <c r="S3059" i="1"/>
  <c r="R3059" i="1"/>
  <c r="S3058" i="1"/>
  <c r="U3058" i="1" s="1"/>
  <c r="R3058" i="1"/>
  <c r="T3058" i="1" s="1"/>
  <c r="S3057" i="1"/>
  <c r="U3057" i="1" s="1"/>
  <c r="R3057" i="1"/>
  <c r="T3057" i="1" s="1"/>
  <c r="T3056" i="1"/>
  <c r="S3056" i="1"/>
  <c r="U3056" i="1" s="1"/>
  <c r="R3056" i="1"/>
  <c r="U3055" i="1"/>
  <c r="S3055" i="1"/>
  <c r="R3055" i="1"/>
  <c r="T3055" i="1" s="1"/>
  <c r="S3054" i="1"/>
  <c r="U3054" i="1" s="1"/>
  <c r="R3054" i="1"/>
  <c r="T3054" i="1" s="1"/>
  <c r="S3053" i="1"/>
  <c r="U3053" i="1" s="1"/>
  <c r="R3053" i="1"/>
  <c r="T3053" i="1" s="1"/>
  <c r="T3052" i="1"/>
  <c r="S3052" i="1"/>
  <c r="U3052" i="1" s="1"/>
  <c r="R3052" i="1"/>
  <c r="U3051" i="1"/>
  <c r="S3051" i="1"/>
  <c r="R3051" i="1"/>
  <c r="T3051" i="1" s="1"/>
  <c r="U3050" i="1"/>
  <c r="T3050" i="1"/>
  <c r="S3050" i="1"/>
  <c r="R3050" i="1"/>
  <c r="U3049" i="1"/>
  <c r="S3049" i="1"/>
  <c r="R3049" i="1"/>
  <c r="T3049" i="1" s="1"/>
  <c r="S3048" i="1"/>
  <c r="U3048" i="1" s="1"/>
  <c r="R3048" i="1"/>
  <c r="T3048" i="1" s="1"/>
  <c r="T3047" i="1"/>
  <c r="S3047" i="1"/>
  <c r="U3047" i="1" s="1"/>
  <c r="R3047" i="1"/>
  <c r="U3046" i="1"/>
  <c r="T3046" i="1"/>
  <c r="S3046" i="1"/>
  <c r="R3046" i="1"/>
  <c r="U3045" i="1"/>
  <c r="S3045" i="1"/>
  <c r="R3045" i="1"/>
  <c r="T3045" i="1" s="1"/>
  <c r="S3044" i="1"/>
  <c r="U3044" i="1" s="1"/>
  <c r="R3044" i="1"/>
  <c r="T3044" i="1" s="1"/>
  <c r="T3043" i="1"/>
  <c r="S3043" i="1"/>
  <c r="U3043" i="1" s="1"/>
  <c r="R3043" i="1"/>
  <c r="S3042" i="1"/>
  <c r="U3042" i="1" s="1"/>
  <c r="R3042" i="1"/>
  <c r="T3042" i="1" s="1"/>
  <c r="U3041" i="1"/>
  <c r="S3041" i="1"/>
  <c r="R3041" i="1"/>
  <c r="T3041" i="1" s="1"/>
  <c r="U3040" i="1"/>
  <c r="S3040" i="1"/>
  <c r="R3040" i="1"/>
  <c r="T3040" i="1" s="1"/>
  <c r="S3039" i="1"/>
  <c r="U3039" i="1" s="1"/>
  <c r="R3039" i="1"/>
  <c r="T3039" i="1" s="1"/>
  <c r="T3038" i="1"/>
  <c r="S3038" i="1"/>
  <c r="U3038" i="1" s="1"/>
  <c r="R3038" i="1"/>
  <c r="U3037" i="1"/>
  <c r="S3037" i="1"/>
  <c r="R3037" i="1"/>
  <c r="T3037" i="1" s="1"/>
  <c r="U3036" i="1"/>
  <c r="S3036" i="1"/>
  <c r="R3036" i="1"/>
  <c r="T3036" i="1" s="1"/>
  <c r="S3035" i="1"/>
  <c r="U3035" i="1" s="1"/>
  <c r="R3035" i="1"/>
  <c r="T3035" i="1" s="1"/>
  <c r="T3034" i="1"/>
  <c r="S3034" i="1"/>
  <c r="U3034" i="1" s="1"/>
  <c r="R3034" i="1"/>
  <c r="S3033" i="1"/>
  <c r="U3033" i="1" s="1"/>
  <c r="R3033" i="1"/>
  <c r="T3033" i="1" s="1"/>
  <c r="U3032" i="1"/>
  <c r="S3032" i="1"/>
  <c r="R3032" i="1"/>
  <c r="T3032" i="1" s="1"/>
  <c r="S3031" i="1"/>
  <c r="U3031" i="1" s="1"/>
  <c r="R3031" i="1"/>
  <c r="T3031" i="1" s="1"/>
  <c r="S3030" i="1"/>
  <c r="U3030" i="1" s="1"/>
  <c r="R3030" i="1"/>
  <c r="T3030" i="1" s="1"/>
  <c r="T3029" i="1"/>
  <c r="S3029" i="1"/>
  <c r="U3029" i="1" s="1"/>
  <c r="R3029" i="1"/>
  <c r="U3028" i="1"/>
  <c r="S3028" i="1"/>
  <c r="R3028" i="1"/>
  <c r="T3028" i="1" s="1"/>
  <c r="U3027" i="1"/>
  <c r="S3027" i="1"/>
  <c r="R3027" i="1"/>
  <c r="T3027" i="1" s="1"/>
  <c r="U3026" i="1"/>
  <c r="S3026" i="1"/>
  <c r="R3026" i="1"/>
  <c r="T3026" i="1" s="1"/>
  <c r="T3025" i="1"/>
  <c r="S3025" i="1"/>
  <c r="U3025" i="1" s="1"/>
  <c r="R3025" i="1"/>
  <c r="U3024" i="1"/>
  <c r="S3024" i="1"/>
  <c r="R3024" i="1"/>
  <c r="T3024" i="1" s="1"/>
  <c r="U3023" i="1"/>
  <c r="T3023" i="1"/>
  <c r="S3023" i="1"/>
  <c r="R3023" i="1"/>
  <c r="S3022" i="1"/>
  <c r="U3022" i="1" s="1"/>
  <c r="R3022" i="1"/>
  <c r="T3022" i="1" s="1"/>
  <c r="S3021" i="1"/>
  <c r="U3021" i="1" s="1"/>
  <c r="R3021" i="1"/>
  <c r="T3021" i="1" s="1"/>
  <c r="U3020" i="1"/>
  <c r="T3020" i="1"/>
  <c r="S3020" i="1"/>
  <c r="R3020" i="1"/>
  <c r="U3019" i="1"/>
  <c r="S3019" i="1"/>
  <c r="R3019" i="1"/>
  <c r="T3019" i="1" s="1"/>
  <c r="S3018" i="1"/>
  <c r="U3018" i="1" s="1"/>
  <c r="R3018" i="1"/>
  <c r="T3018" i="1" s="1"/>
  <c r="S3017" i="1"/>
  <c r="U3017" i="1" s="1"/>
  <c r="R3017" i="1"/>
  <c r="T3017" i="1" s="1"/>
  <c r="T3016" i="1"/>
  <c r="S3016" i="1"/>
  <c r="U3016" i="1" s="1"/>
  <c r="R3016" i="1"/>
  <c r="U3015" i="1"/>
  <c r="S3015" i="1"/>
  <c r="R3015" i="1"/>
  <c r="T3015" i="1" s="1"/>
  <c r="S3014" i="1"/>
  <c r="U3014" i="1" s="1"/>
  <c r="R3014" i="1"/>
  <c r="T3014" i="1" s="1"/>
  <c r="U3013" i="1"/>
  <c r="S3013" i="1"/>
  <c r="R3013" i="1"/>
  <c r="T3013" i="1" s="1"/>
  <c r="S3012" i="1"/>
  <c r="U3012" i="1" s="1"/>
  <c r="R3012" i="1"/>
  <c r="T3012" i="1" s="1"/>
  <c r="T3011" i="1"/>
  <c r="S3011" i="1"/>
  <c r="U3011" i="1" s="1"/>
  <c r="R3011" i="1"/>
  <c r="U3010" i="1"/>
  <c r="T3010" i="1"/>
  <c r="S3010" i="1"/>
  <c r="R3010" i="1"/>
  <c r="U3009" i="1"/>
  <c r="S3009" i="1"/>
  <c r="R3009" i="1"/>
  <c r="T3009" i="1" s="1"/>
  <c r="S3008" i="1"/>
  <c r="U3008" i="1" s="1"/>
  <c r="R3008" i="1"/>
  <c r="T3008" i="1" s="1"/>
  <c r="U3007" i="1"/>
  <c r="T3007" i="1"/>
  <c r="S3007" i="1"/>
  <c r="R3007" i="1"/>
  <c r="S3006" i="1"/>
  <c r="U3006" i="1" s="1"/>
  <c r="R3006" i="1"/>
  <c r="T3006" i="1" s="1"/>
  <c r="U3005" i="1"/>
  <c r="S3005" i="1"/>
  <c r="R3005" i="1"/>
  <c r="T3005" i="1" s="1"/>
  <c r="S3004" i="1"/>
  <c r="U3004" i="1" s="1"/>
  <c r="R3004" i="1"/>
  <c r="T3004" i="1" s="1"/>
  <c r="S3003" i="1"/>
  <c r="U3003" i="1" s="1"/>
  <c r="R3003" i="1"/>
  <c r="T3003" i="1" s="1"/>
  <c r="T3002" i="1"/>
  <c r="S3002" i="1"/>
  <c r="U3002" i="1" s="1"/>
  <c r="R3002" i="1"/>
  <c r="S3001" i="1"/>
  <c r="U3001" i="1" s="1"/>
  <c r="R3001" i="1"/>
  <c r="T3001" i="1" s="1"/>
  <c r="U3000" i="1"/>
  <c r="S3000" i="1"/>
  <c r="R3000" i="1"/>
  <c r="T3000" i="1" s="1"/>
  <c r="S2999" i="1"/>
  <c r="U2999" i="1" s="1"/>
  <c r="R2999" i="1"/>
  <c r="T2999" i="1" s="1"/>
  <c r="S2998" i="1"/>
  <c r="U2998" i="1" s="1"/>
  <c r="R2998" i="1"/>
  <c r="T2998" i="1" s="1"/>
  <c r="S2997" i="1"/>
  <c r="U2997" i="1" s="1"/>
  <c r="R2997" i="1"/>
  <c r="T2997" i="1" s="1"/>
  <c r="U2996" i="1"/>
  <c r="S2996" i="1"/>
  <c r="R2996" i="1"/>
  <c r="T2996" i="1" s="1"/>
  <c r="S2995" i="1"/>
  <c r="U2995" i="1" s="1"/>
  <c r="R2995" i="1"/>
  <c r="T2995" i="1" s="1"/>
  <c r="U2994" i="1"/>
  <c r="S2994" i="1"/>
  <c r="R2994" i="1"/>
  <c r="T2994" i="1" s="1"/>
  <c r="T2993" i="1"/>
  <c r="S2993" i="1"/>
  <c r="U2993" i="1" s="1"/>
  <c r="R2993" i="1"/>
  <c r="U2992" i="1"/>
  <c r="S2992" i="1"/>
  <c r="R2992" i="1"/>
  <c r="T2992" i="1" s="1"/>
  <c r="U2991" i="1"/>
  <c r="S2991" i="1"/>
  <c r="R2991" i="1"/>
  <c r="T2991" i="1" s="1"/>
  <c r="U2990" i="1"/>
  <c r="S2990" i="1"/>
  <c r="R2990" i="1"/>
  <c r="T2990" i="1" s="1"/>
  <c r="T2989" i="1"/>
  <c r="S2989" i="1"/>
  <c r="U2989" i="1" s="1"/>
  <c r="R2989" i="1"/>
  <c r="S2988" i="1"/>
  <c r="U2988" i="1" s="1"/>
  <c r="R2988" i="1"/>
  <c r="T2988" i="1" s="1"/>
  <c r="U2987" i="1"/>
  <c r="T2987" i="1"/>
  <c r="S2987" i="1"/>
  <c r="R2987" i="1"/>
  <c r="S2986" i="1"/>
  <c r="U2986" i="1" s="1"/>
  <c r="R2986" i="1"/>
  <c r="T2986" i="1" s="1"/>
  <c r="S2985" i="1"/>
  <c r="U2985" i="1" s="1"/>
  <c r="R2985" i="1"/>
  <c r="T2985" i="1" s="1"/>
  <c r="T2984" i="1"/>
  <c r="S2984" i="1"/>
  <c r="U2984" i="1" s="1"/>
  <c r="R2984" i="1"/>
  <c r="U2983" i="1"/>
  <c r="S2983" i="1"/>
  <c r="R2983" i="1"/>
  <c r="T2983" i="1" s="1"/>
  <c r="S2982" i="1"/>
  <c r="U2982" i="1" s="1"/>
  <c r="R2982" i="1"/>
  <c r="T2982" i="1" s="1"/>
  <c r="T2981" i="1"/>
  <c r="S2981" i="1"/>
  <c r="U2981" i="1" s="1"/>
  <c r="R2981" i="1"/>
  <c r="U2980" i="1"/>
  <c r="S2980" i="1"/>
  <c r="R2980" i="1"/>
  <c r="T2980" i="1" s="1"/>
  <c r="S2979" i="1"/>
  <c r="U2979" i="1" s="1"/>
  <c r="R2979" i="1"/>
  <c r="T2979" i="1" s="1"/>
  <c r="U2978" i="1"/>
  <c r="T2978" i="1"/>
  <c r="S2978" i="1"/>
  <c r="R2978" i="1"/>
  <c r="U2977" i="1"/>
  <c r="S2977" i="1"/>
  <c r="R2977" i="1"/>
  <c r="T2977" i="1" s="1"/>
  <c r="S2976" i="1"/>
  <c r="U2976" i="1" s="1"/>
  <c r="R2976" i="1"/>
  <c r="T2976" i="1" s="1"/>
  <c r="T2975" i="1"/>
  <c r="S2975" i="1"/>
  <c r="U2975" i="1" s="1"/>
  <c r="R2975" i="1"/>
  <c r="U2974" i="1"/>
  <c r="S2974" i="1"/>
  <c r="R2974" i="1"/>
  <c r="T2974" i="1" s="1"/>
  <c r="S2973" i="1"/>
  <c r="U2973" i="1" s="1"/>
  <c r="R2973" i="1"/>
  <c r="T2973" i="1" s="1"/>
  <c r="T2972" i="1"/>
  <c r="S2972" i="1"/>
  <c r="U2972" i="1" s="1"/>
  <c r="R2972" i="1"/>
  <c r="U2971" i="1"/>
  <c r="S2971" i="1"/>
  <c r="R2971" i="1"/>
  <c r="T2971" i="1" s="1"/>
  <c r="S2970" i="1"/>
  <c r="U2970" i="1" s="1"/>
  <c r="R2970" i="1"/>
  <c r="T2970" i="1" s="1"/>
  <c r="T2969" i="1"/>
  <c r="S2969" i="1"/>
  <c r="U2969" i="1" s="1"/>
  <c r="R2969" i="1"/>
  <c r="U2968" i="1"/>
  <c r="S2968" i="1"/>
  <c r="R2968" i="1"/>
  <c r="T2968" i="1" s="1"/>
  <c r="S2967" i="1"/>
  <c r="U2967" i="1" s="1"/>
  <c r="R2967" i="1"/>
  <c r="T2967" i="1" s="1"/>
  <c r="U2966" i="1"/>
  <c r="T2966" i="1"/>
  <c r="S2966" i="1"/>
  <c r="R2966" i="1"/>
  <c r="U2965" i="1"/>
  <c r="S2965" i="1"/>
  <c r="R2965" i="1"/>
  <c r="T2965" i="1" s="1"/>
  <c r="S2964" i="1"/>
  <c r="U2964" i="1" s="1"/>
  <c r="R2964" i="1"/>
  <c r="T2964" i="1" s="1"/>
  <c r="T2963" i="1"/>
  <c r="S2963" i="1"/>
  <c r="U2963" i="1" s="1"/>
  <c r="R2963" i="1"/>
  <c r="U2962" i="1"/>
  <c r="S2962" i="1"/>
  <c r="R2962" i="1"/>
  <c r="T2962" i="1" s="1"/>
  <c r="S2961" i="1"/>
  <c r="U2961" i="1" s="1"/>
  <c r="R2961" i="1"/>
  <c r="T2961" i="1" s="1"/>
  <c r="T2960" i="1"/>
  <c r="S2960" i="1"/>
  <c r="U2960" i="1" s="1"/>
  <c r="R2960" i="1"/>
  <c r="U2959" i="1"/>
  <c r="S2959" i="1"/>
  <c r="R2959" i="1"/>
  <c r="T2959" i="1" s="1"/>
  <c r="S2958" i="1"/>
  <c r="U2958" i="1" s="1"/>
  <c r="R2958" i="1"/>
  <c r="T2958" i="1" s="1"/>
  <c r="T2957" i="1"/>
  <c r="S2957" i="1"/>
  <c r="U2957" i="1" s="1"/>
  <c r="R2957" i="1"/>
  <c r="U2956" i="1"/>
  <c r="S2956" i="1"/>
  <c r="R2956" i="1"/>
  <c r="T2956" i="1" s="1"/>
  <c r="S2955" i="1"/>
  <c r="U2955" i="1" s="1"/>
  <c r="R2955" i="1"/>
  <c r="T2955" i="1" s="1"/>
  <c r="U2954" i="1"/>
  <c r="T2954" i="1"/>
  <c r="S2954" i="1"/>
  <c r="R2954" i="1"/>
  <c r="U2953" i="1"/>
  <c r="S2953" i="1"/>
  <c r="R2953" i="1"/>
  <c r="T2953" i="1" s="1"/>
  <c r="S2952" i="1"/>
  <c r="U2952" i="1" s="1"/>
  <c r="R2952" i="1"/>
  <c r="T2952" i="1" s="1"/>
  <c r="T2951" i="1"/>
  <c r="S2951" i="1"/>
  <c r="U2951" i="1" s="1"/>
  <c r="R2951" i="1"/>
  <c r="U2950" i="1"/>
  <c r="S2950" i="1"/>
  <c r="R2950" i="1"/>
  <c r="T2950" i="1" s="1"/>
  <c r="S2949" i="1"/>
  <c r="U2949" i="1" s="1"/>
  <c r="R2949" i="1"/>
  <c r="T2949" i="1" s="1"/>
  <c r="T2948" i="1"/>
  <c r="S2948" i="1"/>
  <c r="U2948" i="1" s="1"/>
  <c r="R2948" i="1"/>
  <c r="U2947" i="1"/>
  <c r="S2947" i="1"/>
  <c r="R2947" i="1"/>
  <c r="T2947" i="1" s="1"/>
  <c r="S2946" i="1"/>
  <c r="U2946" i="1" s="1"/>
  <c r="R2946" i="1"/>
  <c r="T2946" i="1" s="1"/>
  <c r="T2945" i="1"/>
  <c r="S2945" i="1"/>
  <c r="U2945" i="1" s="1"/>
  <c r="R2945" i="1"/>
  <c r="U2944" i="1"/>
  <c r="S2944" i="1"/>
  <c r="R2944" i="1"/>
  <c r="T2944" i="1" s="1"/>
  <c r="S2943" i="1"/>
  <c r="U2943" i="1" s="1"/>
  <c r="R2943" i="1"/>
  <c r="T2943" i="1" s="1"/>
  <c r="U2942" i="1"/>
  <c r="T2942" i="1"/>
  <c r="S2942" i="1"/>
  <c r="R2942" i="1"/>
  <c r="U2941" i="1"/>
  <c r="S2941" i="1"/>
  <c r="R2941" i="1"/>
  <c r="T2941" i="1" s="1"/>
  <c r="S2940" i="1"/>
  <c r="U2940" i="1" s="1"/>
  <c r="R2940" i="1"/>
  <c r="T2940" i="1" s="1"/>
  <c r="T2939" i="1"/>
  <c r="S2939" i="1"/>
  <c r="U2939" i="1" s="1"/>
  <c r="R2939" i="1"/>
  <c r="U2938" i="1"/>
  <c r="S2938" i="1"/>
  <c r="R2938" i="1"/>
  <c r="T2938" i="1" s="1"/>
  <c r="S2937" i="1"/>
  <c r="U2937" i="1" s="1"/>
  <c r="R2937" i="1"/>
  <c r="T2937" i="1" s="1"/>
  <c r="T2936" i="1"/>
  <c r="S2936" i="1"/>
  <c r="U2936" i="1" s="1"/>
  <c r="R2936" i="1"/>
  <c r="U2935" i="1"/>
  <c r="S2935" i="1"/>
  <c r="R2935" i="1"/>
  <c r="T2935" i="1" s="1"/>
  <c r="S2934" i="1"/>
  <c r="U2934" i="1" s="1"/>
  <c r="R2934" i="1"/>
  <c r="T2934" i="1" s="1"/>
  <c r="T2933" i="1"/>
  <c r="S2933" i="1"/>
  <c r="U2933" i="1" s="1"/>
  <c r="R2933" i="1"/>
  <c r="U2932" i="1"/>
  <c r="S2932" i="1"/>
  <c r="R2932" i="1"/>
  <c r="T2932" i="1" s="1"/>
  <c r="S2931" i="1"/>
  <c r="U2931" i="1" s="1"/>
  <c r="R2931" i="1"/>
  <c r="T2931" i="1" s="1"/>
  <c r="U2930" i="1"/>
  <c r="T2930" i="1"/>
  <c r="S2930" i="1"/>
  <c r="R2930" i="1"/>
  <c r="U2929" i="1"/>
  <c r="S2929" i="1"/>
  <c r="R2929" i="1"/>
  <c r="T2929" i="1" s="1"/>
  <c r="S2928" i="1"/>
  <c r="U2928" i="1" s="1"/>
  <c r="R2928" i="1"/>
  <c r="T2928" i="1" s="1"/>
  <c r="T2927" i="1"/>
  <c r="S2927" i="1"/>
  <c r="U2927" i="1" s="1"/>
  <c r="R2927" i="1"/>
  <c r="U2926" i="1"/>
  <c r="S2926" i="1"/>
  <c r="R2926" i="1"/>
  <c r="T2926" i="1" s="1"/>
  <c r="S2925" i="1"/>
  <c r="U2925" i="1" s="1"/>
  <c r="R2925" i="1"/>
  <c r="T2925" i="1" s="1"/>
  <c r="T2924" i="1"/>
  <c r="S2924" i="1"/>
  <c r="U2924" i="1" s="1"/>
  <c r="R2924" i="1"/>
  <c r="U2923" i="1"/>
  <c r="S2923" i="1"/>
  <c r="R2923" i="1"/>
  <c r="T2923" i="1" s="1"/>
  <c r="S2922" i="1"/>
  <c r="U2922" i="1" s="1"/>
  <c r="R2922" i="1"/>
  <c r="T2922" i="1" s="1"/>
  <c r="T2921" i="1"/>
  <c r="S2921" i="1"/>
  <c r="U2921" i="1" s="1"/>
  <c r="R2921" i="1"/>
  <c r="U2920" i="1"/>
  <c r="S2920" i="1"/>
  <c r="R2920" i="1"/>
  <c r="T2920" i="1" s="1"/>
  <c r="S2919" i="1"/>
  <c r="U2919" i="1" s="1"/>
  <c r="R2919" i="1"/>
  <c r="T2919" i="1" s="1"/>
  <c r="U2918" i="1"/>
  <c r="T2918" i="1"/>
  <c r="S2918" i="1"/>
  <c r="R2918" i="1"/>
  <c r="U2917" i="1"/>
  <c r="S2917" i="1"/>
  <c r="R2917" i="1"/>
  <c r="T2917" i="1" s="1"/>
  <c r="S2916" i="1"/>
  <c r="U2916" i="1" s="1"/>
  <c r="R2916" i="1"/>
  <c r="T2916" i="1" s="1"/>
  <c r="T2915" i="1"/>
  <c r="S2915" i="1"/>
  <c r="U2915" i="1" s="1"/>
  <c r="R2915" i="1"/>
  <c r="U2914" i="1"/>
  <c r="S2914" i="1"/>
  <c r="R2914" i="1"/>
  <c r="T2914" i="1" s="1"/>
  <c r="S2913" i="1"/>
  <c r="U2913" i="1" s="1"/>
  <c r="R2913" i="1"/>
  <c r="T2913" i="1" s="1"/>
  <c r="T2912" i="1"/>
  <c r="S2912" i="1"/>
  <c r="U2912" i="1" s="1"/>
  <c r="R2912" i="1"/>
  <c r="U2911" i="1"/>
  <c r="S2911" i="1"/>
  <c r="R2911" i="1"/>
  <c r="T2911" i="1" s="1"/>
  <c r="S2910" i="1"/>
  <c r="U2910" i="1" s="1"/>
  <c r="R2910" i="1"/>
  <c r="T2910" i="1" s="1"/>
  <c r="T2909" i="1"/>
  <c r="S2909" i="1"/>
  <c r="U2909" i="1" s="1"/>
  <c r="R2909" i="1"/>
  <c r="U2908" i="1"/>
  <c r="S2908" i="1"/>
  <c r="R2908" i="1"/>
  <c r="T2908" i="1" s="1"/>
  <c r="S2907" i="1"/>
  <c r="U2907" i="1" s="1"/>
  <c r="R2907" i="1"/>
  <c r="T2907" i="1" s="1"/>
  <c r="U2906" i="1"/>
  <c r="T2906" i="1"/>
  <c r="S2906" i="1"/>
  <c r="R2906" i="1"/>
  <c r="U2905" i="1"/>
  <c r="S2905" i="1"/>
  <c r="R2905" i="1"/>
  <c r="T2905" i="1" s="1"/>
  <c r="S2904" i="1"/>
  <c r="U2904" i="1" s="1"/>
  <c r="R2904" i="1"/>
  <c r="T2904" i="1" s="1"/>
  <c r="T2903" i="1"/>
  <c r="S2903" i="1"/>
  <c r="U2903" i="1" s="1"/>
  <c r="R2903" i="1"/>
  <c r="U2902" i="1"/>
  <c r="S2902" i="1"/>
  <c r="R2902" i="1"/>
  <c r="T2902" i="1" s="1"/>
  <c r="S2901" i="1"/>
  <c r="U2901" i="1" s="1"/>
  <c r="R2901" i="1"/>
  <c r="T2901" i="1" s="1"/>
  <c r="T2900" i="1"/>
  <c r="S2900" i="1"/>
  <c r="U2900" i="1" s="1"/>
  <c r="R2900" i="1"/>
  <c r="U2899" i="1"/>
  <c r="S2899" i="1"/>
  <c r="R2899" i="1"/>
  <c r="T2899" i="1" s="1"/>
  <c r="S2898" i="1"/>
  <c r="U2898" i="1" s="1"/>
  <c r="R2898" i="1"/>
  <c r="T2898" i="1" s="1"/>
  <c r="T2897" i="1"/>
  <c r="S2897" i="1"/>
  <c r="U2897" i="1" s="1"/>
  <c r="R2897" i="1"/>
  <c r="U2896" i="1"/>
  <c r="S2896" i="1"/>
  <c r="R2896" i="1"/>
  <c r="T2896" i="1" s="1"/>
  <c r="S2895" i="1"/>
  <c r="U2895" i="1" s="1"/>
  <c r="R2895" i="1"/>
  <c r="T2895" i="1" s="1"/>
  <c r="U2894" i="1"/>
  <c r="T2894" i="1"/>
  <c r="S2894" i="1"/>
  <c r="R2894" i="1"/>
  <c r="U2893" i="1"/>
  <c r="S2893" i="1"/>
  <c r="R2893" i="1"/>
  <c r="T2893" i="1" s="1"/>
  <c r="S2892" i="1"/>
  <c r="U2892" i="1" s="1"/>
  <c r="R2892" i="1"/>
  <c r="T2892" i="1" s="1"/>
  <c r="T2891" i="1"/>
  <c r="S2891" i="1"/>
  <c r="U2891" i="1" s="1"/>
  <c r="R2891" i="1"/>
  <c r="U2890" i="1"/>
  <c r="S2890" i="1"/>
  <c r="R2890" i="1"/>
  <c r="T2890" i="1" s="1"/>
  <c r="S2889" i="1"/>
  <c r="U2889" i="1" s="1"/>
  <c r="R2889" i="1"/>
  <c r="T2889" i="1" s="1"/>
  <c r="T2888" i="1"/>
  <c r="S2888" i="1"/>
  <c r="U2888" i="1" s="1"/>
  <c r="R2888" i="1"/>
  <c r="U2887" i="1"/>
  <c r="S2887" i="1"/>
  <c r="R2887" i="1"/>
  <c r="T2887" i="1" s="1"/>
  <c r="S2886" i="1"/>
  <c r="U2886" i="1" s="1"/>
  <c r="R2886" i="1"/>
  <c r="T2886" i="1" s="1"/>
  <c r="T2885" i="1"/>
  <c r="S2885" i="1"/>
  <c r="U2885" i="1" s="1"/>
  <c r="R2885" i="1"/>
  <c r="U2884" i="1"/>
  <c r="S2884" i="1"/>
  <c r="R2884" i="1"/>
  <c r="T2884" i="1" s="1"/>
  <c r="S2883" i="1"/>
  <c r="U2883" i="1" s="1"/>
  <c r="R2883" i="1"/>
  <c r="T2883" i="1" s="1"/>
  <c r="U2882" i="1"/>
  <c r="T2882" i="1"/>
  <c r="S2882" i="1"/>
  <c r="R2882" i="1"/>
  <c r="U2881" i="1"/>
  <c r="S2881" i="1"/>
  <c r="R2881" i="1"/>
  <c r="T2881" i="1" s="1"/>
  <c r="S2880" i="1"/>
  <c r="U2880" i="1" s="1"/>
  <c r="R2880" i="1"/>
  <c r="T2880" i="1" s="1"/>
  <c r="T2879" i="1"/>
  <c r="S2879" i="1"/>
  <c r="U2879" i="1" s="1"/>
  <c r="R2879" i="1"/>
  <c r="U2878" i="1"/>
  <c r="S2878" i="1"/>
  <c r="R2878" i="1"/>
  <c r="T2878" i="1" s="1"/>
  <c r="S2877" i="1"/>
  <c r="U2877" i="1" s="1"/>
  <c r="R2877" i="1"/>
  <c r="T2877" i="1" s="1"/>
  <c r="T2876" i="1"/>
  <c r="S2876" i="1"/>
  <c r="U2876" i="1" s="1"/>
  <c r="R2876" i="1"/>
  <c r="U2875" i="1"/>
  <c r="S2875" i="1"/>
  <c r="R2875" i="1"/>
  <c r="T2875" i="1" s="1"/>
  <c r="S2874" i="1"/>
  <c r="U2874" i="1" s="1"/>
  <c r="R2874" i="1"/>
  <c r="T2874" i="1" s="1"/>
  <c r="S2873" i="1"/>
  <c r="U2873" i="1" s="1"/>
  <c r="R2873" i="1"/>
  <c r="T2873" i="1" s="1"/>
  <c r="U2872" i="1"/>
  <c r="S2872" i="1"/>
  <c r="R2872" i="1"/>
  <c r="T2872" i="1" s="1"/>
  <c r="S2871" i="1"/>
  <c r="U2871" i="1" s="1"/>
  <c r="R2871" i="1"/>
  <c r="T2871" i="1" s="1"/>
  <c r="U2870" i="1"/>
  <c r="T2870" i="1"/>
  <c r="S2870" i="1"/>
  <c r="R2870" i="1"/>
  <c r="U2869" i="1"/>
  <c r="S2869" i="1"/>
  <c r="R2869" i="1"/>
  <c r="T2869" i="1" s="1"/>
  <c r="S2868" i="1"/>
  <c r="U2868" i="1" s="1"/>
  <c r="R2868" i="1"/>
  <c r="T2868" i="1" s="1"/>
  <c r="T2867" i="1"/>
  <c r="S2867" i="1"/>
  <c r="U2867" i="1" s="1"/>
  <c r="R2867" i="1"/>
  <c r="U2866" i="1"/>
  <c r="S2866" i="1"/>
  <c r="R2866" i="1"/>
  <c r="T2866" i="1" s="1"/>
  <c r="S2865" i="1"/>
  <c r="U2865" i="1" s="1"/>
  <c r="R2865" i="1"/>
  <c r="T2865" i="1" s="1"/>
  <c r="U2864" i="1"/>
  <c r="S2864" i="1"/>
  <c r="R2864" i="1"/>
  <c r="T2864" i="1" s="1"/>
  <c r="U2863" i="1"/>
  <c r="T2863" i="1"/>
  <c r="S2863" i="1"/>
  <c r="R2863" i="1"/>
  <c r="S2862" i="1"/>
  <c r="U2862" i="1" s="1"/>
  <c r="R2862" i="1"/>
  <c r="T2862" i="1" s="1"/>
  <c r="S2861" i="1"/>
  <c r="U2861" i="1" s="1"/>
  <c r="R2861" i="1"/>
  <c r="T2861" i="1" s="1"/>
  <c r="T2860" i="1"/>
  <c r="S2860" i="1"/>
  <c r="U2860" i="1" s="1"/>
  <c r="R2860" i="1"/>
  <c r="S2859" i="1"/>
  <c r="U2859" i="1" s="1"/>
  <c r="R2859" i="1"/>
  <c r="T2859" i="1" s="1"/>
  <c r="S2858" i="1"/>
  <c r="U2858" i="1" s="1"/>
  <c r="R2858" i="1"/>
  <c r="T2858" i="1" s="1"/>
  <c r="U2857" i="1"/>
  <c r="S2857" i="1"/>
  <c r="R2857" i="1"/>
  <c r="T2857" i="1" s="1"/>
  <c r="S2856" i="1"/>
  <c r="U2856" i="1" s="1"/>
  <c r="R2856" i="1"/>
  <c r="T2856" i="1" s="1"/>
  <c r="U2855" i="1"/>
  <c r="S2855" i="1"/>
  <c r="R2855" i="1"/>
  <c r="T2855" i="1" s="1"/>
  <c r="S2854" i="1"/>
  <c r="U2854" i="1" s="1"/>
  <c r="R2854" i="1"/>
  <c r="T2854" i="1" s="1"/>
  <c r="S2853" i="1"/>
  <c r="U2853" i="1" s="1"/>
  <c r="R2853" i="1"/>
  <c r="T2853" i="1" s="1"/>
  <c r="U2852" i="1"/>
  <c r="T2852" i="1"/>
  <c r="S2852" i="1"/>
  <c r="R2852" i="1"/>
  <c r="S2851" i="1"/>
  <c r="U2851" i="1" s="1"/>
  <c r="R2851" i="1"/>
  <c r="T2851" i="1" s="1"/>
  <c r="S2850" i="1"/>
  <c r="U2850" i="1" s="1"/>
  <c r="R2850" i="1"/>
  <c r="T2850" i="1" s="1"/>
  <c r="T2849" i="1"/>
  <c r="S2849" i="1"/>
  <c r="U2849" i="1" s="1"/>
  <c r="R2849" i="1"/>
  <c r="U2848" i="1"/>
  <c r="S2848" i="1"/>
  <c r="R2848" i="1"/>
  <c r="T2848" i="1" s="1"/>
  <c r="S2847" i="1"/>
  <c r="U2847" i="1" s="1"/>
  <c r="R2847" i="1"/>
  <c r="T2847" i="1" s="1"/>
  <c r="U2846" i="1"/>
  <c r="S2846" i="1"/>
  <c r="R2846" i="1"/>
  <c r="T2846" i="1" s="1"/>
  <c r="U2845" i="1"/>
  <c r="T2845" i="1"/>
  <c r="S2845" i="1"/>
  <c r="R2845" i="1"/>
  <c r="S2844" i="1"/>
  <c r="U2844" i="1" s="1"/>
  <c r="R2844" i="1"/>
  <c r="T2844" i="1" s="1"/>
  <c r="S2843" i="1"/>
  <c r="U2843" i="1" s="1"/>
  <c r="R2843" i="1"/>
  <c r="T2843" i="1" s="1"/>
  <c r="T2842" i="1"/>
  <c r="S2842" i="1"/>
  <c r="U2842" i="1" s="1"/>
  <c r="R2842" i="1"/>
  <c r="S2841" i="1"/>
  <c r="U2841" i="1" s="1"/>
  <c r="R2841" i="1"/>
  <c r="T2841" i="1" s="1"/>
  <c r="S2840" i="1"/>
  <c r="U2840" i="1" s="1"/>
  <c r="R2840" i="1"/>
  <c r="T2840" i="1" s="1"/>
  <c r="U2839" i="1"/>
  <c r="S2839" i="1"/>
  <c r="R2839" i="1"/>
  <c r="T2839" i="1" s="1"/>
  <c r="S2838" i="1"/>
  <c r="U2838" i="1" s="1"/>
  <c r="R2838" i="1"/>
  <c r="T2838" i="1" s="1"/>
  <c r="U2837" i="1"/>
  <c r="S2837" i="1"/>
  <c r="R2837" i="1"/>
  <c r="T2837" i="1" s="1"/>
  <c r="S2836" i="1"/>
  <c r="U2836" i="1" s="1"/>
  <c r="R2836" i="1"/>
  <c r="T2836" i="1" s="1"/>
  <c r="S2835" i="1"/>
  <c r="U2835" i="1" s="1"/>
  <c r="R2835" i="1"/>
  <c r="T2835" i="1" s="1"/>
  <c r="U2834" i="1"/>
  <c r="T2834" i="1"/>
  <c r="S2834" i="1"/>
  <c r="R2834" i="1"/>
  <c r="S2833" i="1"/>
  <c r="U2833" i="1" s="1"/>
  <c r="R2833" i="1"/>
  <c r="T2833" i="1" s="1"/>
  <c r="S2832" i="1"/>
  <c r="U2832" i="1" s="1"/>
  <c r="R2832" i="1"/>
  <c r="T2832" i="1" s="1"/>
  <c r="T2831" i="1"/>
  <c r="S2831" i="1"/>
  <c r="U2831" i="1" s="1"/>
  <c r="R2831" i="1"/>
  <c r="U2830" i="1"/>
  <c r="S2830" i="1"/>
  <c r="R2830" i="1"/>
  <c r="T2830" i="1" s="1"/>
  <c r="S2829" i="1"/>
  <c r="U2829" i="1" s="1"/>
  <c r="R2829" i="1"/>
  <c r="T2829" i="1" s="1"/>
  <c r="U2828" i="1"/>
  <c r="S2828" i="1"/>
  <c r="R2828" i="1"/>
  <c r="T2828" i="1" s="1"/>
  <c r="U2827" i="1"/>
  <c r="T2827" i="1"/>
  <c r="S2827" i="1"/>
  <c r="R2827" i="1"/>
  <c r="S2826" i="1"/>
  <c r="U2826" i="1" s="1"/>
  <c r="R2826" i="1"/>
  <c r="T2826" i="1" s="1"/>
  <c r="S2825" i="1"/>
  <c r="U2825" i="1" s="1"/>
  <c r="R2825" i="1"/>
  <c r="T2825" i="1" s="1"/>
  <c r="T2824" i="1"/>
  <c r="S2824" i="1"/>
  <c r="U2824" i="1" s="1"/>
  <c r="R2824" i="1"/>
  <c r="S2823" i="1"/>
  <c r="U2823" i="1" s="1"/>
  <c r="R2823" i="1"/>
  <c r="T2823" i="1" s="1"/>
  <c r="S2822" i="1"/>
  <c r="U2822" i="1" s="1"/>
  <c r="R2822" i="1"/>
  <c r="T2822" i="1" s="1"/>
  <c r="U2821" i="1"/>
  <c r="S2821" i="1"/>
  <c r="R2821" i="1"/>
  <c r="T2821" i="1" s="1"/>
  <c r="S2820" i="1"/>
  <c r="U2820" i="1" s="1"/>
  <c r="R2820" i="1"/>
  <c r="T2820" i="1" s="1"/>
  <c r="U2819" i="1"/>
  <c r="S2819" i="1"/>
  <c r="R2819" i="1"/>
  <c r="T2819" i="1" s="1"/>
  <c r="S2818" i="1"/>
  <c r="U2818" i="1" s="1"/>
  <c r="R2818" i="1"/>
  <c r="T2818" i="1" s="1"/>
  <c r="S2817" i="1"/>
  <c r="U2817" i="1" s="1"/>
  <c r="R2817" i="1"/>
  <c r="T2817" i="1" s="1"/>
  <c r="U2816" i="1"/>
  <c r="T2816" i="1"/>
  <c r="S2816" i="1"/>
  <c r="R2816" i="1"/>
  <c r="S2815" i="1"/>
  <c r="U2815" i="1" s="1"/>
  <c r="R2815" i="1"/>
  <c r="T2815" i="1" s="1"/>
  <c r="S2814" i="1"/>
  <c r="U2814" i="1" s="1"/>
  <c r="R2814" i="1"/>
  <c r="T2814" i="1" s="1"/>
  <c r="T2813" i="1"/>
  <c r="S2813" i="1"/>
  <c r="U2813" i="1" s="1"/>
  <c r="R2813" i="1"/>
  <c r="U2812" i="1"/>
  <c r="S2812" i="1"/>
  <c r="R2812" i="1"/>
  <c r="T2812" i="1" s="1"/>
  <c r="S2811" i="1"/>
  <c r="U2811" i="1" s="1"/>
  <c r="R2811" i="1"/>
  <c r="T2811" i="1" s="1"/>
  <c r="U2810" i="1"/>
  <c r="S2810" i="1"/>
  <c r="R2810" i="1"/>
  <c r="T2810" i="1" s="1"/>
  <c r="U2809" i="1"/>
  <c r="T2809" i="1"/>
  <c r="S2809" i="1"/>
  <c r="R2809" i="1"/>
  <c r="S2808" i="1"/>
  <c r="U2808" i="1" s="1"/>
  <c r="R2808" i="1"/>
  <c r="T2808" i="1" s="1"/>
  <c r="S2807" i="1"/>
  <c r="U2807" i="1" s="1"/>
  <c r="R2807" i="1"/>
  <c r="T2807" i="1" s="1"/>
  <c r="T2806" i="1"/>
  <c r="S2806" i="1"/>
  <c r="U2806" i="1" s="1"/>
  <c r="R2806" i="1"/>
  <c r="S2805" i="1"/>
  <c r="U2805" i="1" s="1"/>
  <c r="R2805" i="1"/>
  <c r="T2805" i="1" s="1"/>
  <c r="S2804" i="1"/>
  <c r="U2804" i="1" s="1"/>
  <c r="R2804" i="1"/>
  <c r="T2804" i="1" s="1"/>
  <c r="U2803" i="1"/>
  <c r="S2803" i="1"/>
  <c r="R2803" i="1"/>
  <c r="T2803" i="1" s="1"/>
  <c r="S2802" i="1"/>
  <c r="U2802" i="1" s="1"/>
  <c r="R2802" i="1"/>
  <c r="T2802" i="1" s="1"/>
  <c r="U2801" i="1"/>
  <c r="S2801" i="1"/>
  <c r="R2801" i="1"/>
  <c r="T2801" i="1" s="1"/>
  <c r="S2800" i="1"/>
  <c r="U2800" i="1" s="1"/>
  <c r="R2800" i="1"/>
  <c r="T2800" i="1" s="1"/>
  <c r="S2799" i="1"/>
  <c r="U2799" i="1" s="1"/>
  <c r="R2799" i="1"/>
  <c r="T2799" i="1" s="1"/>
  <c r="U2798" i="1"/>
  <c r="T2798" i="1"/>
  <c r="S2798" i="1"/>
  <c r="R2798" i="1"/>
  <c r="S2797" i="1"/>
  <c r="U2797" i="1" s="1"/>
  <c r="R2797" i="1"/>
  <c r="T2797" i="1" s="1"/>
  <c r="S2796" i="1"/>
  <c r="U2796" i="1" s="1"/>
  <c r="R2796" i="1"/>
  <c r="T2796" i="1" s="1"/>
  <c r="T2795" i="1"/>
  <c r="S2795" i="1"/>
  <c r="U2795" i="1" s="1"/>
  <c r="R2795" i="1"/>
  <c r="U2794" i="1"/>
  <c r="S2794" i="1"/>
  <c r="R2794" i="1"/>
  <c r="T2794" i="1" s="1"/>
  <c r="S2793" i="1"/>
  <c r="U2793" i="1" s="1"/>
  <c r="R2793" i="1"/>
  <c r="T2793" i="1" s="1"/>
  <c r="U2792" i="1"/>
  <c r="S2792" i="1"/>
  <c r="R2792" i="1"/>
  <c r="T2792" i="1" s="1"/>
  <c r="U2791" i="1"/>
  <c r="T2791" i="1"/>
  <c r="S2791" i="1"/>
  <c r="R2791" i="1"/>
  <c r="S2790" i="1"/>
  <c r="U2790" i="1" s="1"/>
  <c r="R2790" i="1"/>
  <c r="T2790" i="1" s="1"/>
  <c r="S2789" i="1"/>
  <c r="U2789" i="1" s="1"/>
  <c r="R2789" i="1"/>
  <c r="T2789" i="1" s="1"/>
  <c r="T2788" i="1"/>
  <c r="S2788" i="1"/>
  <c r="U2788" i="1" s="1"/>
  <c r="R2788" i="1"/>
  <c r="S2787" i="1"/>
  <c r="U2787" i="1" s="1"/>
  <c r="R2787" i="1"/>
  <c r="T2787" i="1" s="1"/>
  <c r="S2786" i="1"/>
  <c r="U2786" i="1" s="1"/>
  <c r="R2786" i="1"/>
  <c r="T2786" i="1" s="1"/>
  <c r="U2785" i="1"/>
  <c r="T2785" i="1"/>
  <c r="S2785" i="1"/>
  <c r="R2785" i="1"/>
  <c r="S2784" i="1"/>
  <c r="U2784" i="1" s="1"/>
  <c r="R2784" i="1"/>
  <c r="T2784" i="1" s="1"/>
  <c r="U2783" i="1"/>
  <c r="S2783" i="1"/>
  <c r="R2783" i="1"/>
  <c r="T2783" i="1" s="1"/>
  <c r="S2782" i="1"/>
  <c r="U2782" i="1" s="1"/>
  <c r="R2782" i="1"/>
  <c r="T2782" i="1" s="1"/>
  <c r="S2781" i="1"/>
  <c r="U2781" i="1" s="1"/>
  <c r="R2781" i="1"/>
  <c r="T2781" i="1" s="1"/>
  <c r="U2780" i="1"/>
  <c r="T2780" i="1"/>
  <c r="S2780" i="1"/>
  <c r="R2780" i="1"/>
  <c r="S2779" i="1"/>
  <c r="U2779" i="1" s="1"/>
  <c r="R2779" i="1"/>
  <c r="T2779" i="1" s="1"/>
  <c r="S2778" i="1"/>
  <c r="U2778" i="1" s="1"/>
  <c r="R2778" i="1"/>
  <c r="T2778" i="1" s="1"/>
  <c r="T2777" i="1"/>
  <c r="S2777" i="1"/>
  <c r="U2777" i="1" s="1"/>
  <c r="R2777" i="1"/>
  <c r="U2776" i="1"/>
  <c r="S2776" i="1"/>
  <c r="R2776" i="1"/>
  <c r="T2776" i="1" s="1"/>
  <c r="S2775" i="1"/>
  <c r="U2775" i="1" s="1"/>
  <c r="R2775" i="1"/>
  <c r="T2775" i="1" s="1"/>
  <c r="U2774" i="1"/>
  <c r="S2774" i="1"/>
  <c r="R2774" i="1"/>
  <c r="T2774" i="1" s="1"/>
  <c r="U2773" i="1"/>
  <c r="T2773" i="1"/>
  <c r="S2773" i="1"/>
  <c r="R2773" i="1"/>
  <c r="S2772" i="1"/>
  <c r="U2772" i="1" s="1"/>
  <c r="R2772" i="1"/>
  <c r="T2772" i="1" s="1"/>
  <c r="S2771" i="1"/>
  <c r="U2771" i="1" s="1"/>
  <c r="R2771" i="1"/>
  <c r="T2771" i="1" s="1"/>
  <c r="T2770" i="1"/>
  <c r="S2770" i="1"/>
  <c r="U2770" i="1" s="1"/>
  <c r="R2770" i="1"/>
  <c r="S2769" i="1"/>
  <c r="U2769" i="1" s="1"/>
  <c r="R2769" i="1"/>
  <c r="T2769" i="1" s="1"/>
  <c r="S2768" i="1"/>
  <c r="U2768" i="1" s="1"/>
  <c r="R2768" i="1"/>
  <c r="T2768" i="1" s="1"/>
  <c r="U2767" i="1"/>
  <c r="T2767" i="1"/>
  <c r="S2767" i="1"/>
  <c r="R2767" i="1"/>
  <c r="S2766" i="1"/>
  <c r="U2766" i="1" s="1"/>
  <c r="R2766" i="1"/>
  <c r="T2766" i="1" s="1"/>
  <c r="U2765" i="1"/>
  <c r="S2765" i="1"/>
  <c r="R2765" i="1"/>
  <c r="T2765" i="1" s="1"/>
  <c r="S2764" i="1"/>
  <c r="U2764" i="1" s="1"/>
  <c r="R2764" i="1"/>
  <c r="T2764" i="1" s="1"/>
  <c r="S2763" i="1"/>
  <c r="U2763" i="1" s="1"/>
  <c r="R2763" i="1"/>
  <c r="T2763" i="1" s="1"/>
  <c r="U2762" i="1"/>
  <c r="T2762" i="1"/>
  <c r="S2762" i="1"/>
  <c r="R2762" i="1"/>
  <c r="S2761" i="1"/>
  <c r="U2761" i="1" s="1"/>
  <c r="R2761" i="1"/>
  <c r="T2761" i="1" s="1"/>
  <c r="S2760" i="1"/>
  <c r="U2760" i="1" s="1"/>
  <c r="R2760" i="1"/>
  <c r="T2760" i="1" s="1"/>
  <c r="T2759" i="1"/>
  <c r="S2759" i="1"/>
  <c r="U2759" i="1" s="1"/>
  <c r="R2759" i="1"/>
  <c r="U2758" i="1"/>
  <c r="S2758" i="1"/>
  <c r="R2758" i="1"/>
  <c r="T2758" i="1" s="1"/>
  <c r="S2757" i="1"/>
  <c r="U2757" i="1" s="1"/>
  <c r="R2757" i="1"/>
  <c r="T2757" i="1" s="1"/>
  <c r="U2756" i="1"/>
  <c r="S2756" i="1"/>
  <c r="R2756" i="1"/>
  <c r="T2756" i="1" s="1"/>
  <c r="U2755" i="1"/>
  <c r="T2755" i="1"/>
  <c r="S2755" i="1"/>
  <c r="R2755" i="1"/>
  <c r="S2754" i="1"/>
  <c r="U2754" i="1" s="1"/>
  <c r="R2754" i="1"/>
  <c r="T2754" i="1" s="1"/>
  <c r="S2753" i="1"/>
  <c r="U2753" i="1" s="1"/>
  <c r="R2753" i="1"/>
  <c r="T2753" i="1" s="1"/>
  <c r="T2752" i="1"/>
  <c r="S2752" i="1"/>
  <c r="U2752" i="1" s="1"/>
  <c r="R2752" i="1"/>
  <c r="S2751" i="1"/>
  <c r="U2751" i="1" s="1"/>
  <c r="R2751" i="1"/>
  <c r="T2751" i="1" s="1"/>
  <c r="S2750" i="1"/>
  <c r="U2750" i="1" s="1"/>
  <c r="R2750" i="1"/>
  <c r="T2750" i="1" s="1"/>
  <c r="U2749" i="1"/>
  <c r="T2749" i="1"/>
  <c r="S2749" i="1"/>
  <c r="R2749" i="1"/>
  <c r="S2748" i="1"/>
  <c r="U2748" i="1" s="1"/>
  <c r="R2748" i="1"/>
  <c r="T2748" i="1" s="1"/>
  <c r="U2747" i="1"/>
  <c r="S2747" i="1"/>
  <c r="R2747" i="1"/>
  <c r="T2747" i="1" s="1"/>
  <c r="S2746" i="1"/>
  <c r="U2746" i="1" s="1"/>
  <c r="R2746" i="1"/>
  <c r="T2746" i="1" s="1"/>
  <c r="S2745" i="1"/>
  <c r="U2745" i="1" s="1"/>
  <c r="R2745" i="1"/>
  <c r="T2745" i="1" s="1"/>
  <c r="U2744" i="1"/>
  <c r="T2744" i="1"/>
  <c r="S2744" i="1"/>
  <c r="R2744" i="1"/>
  <c r="S2743" i="1"/>
  <c r="U2743" i="1" s="1"/>
  <c r="R2743" i="1"/>
  <c r="T2743" i="1" s="1"/>
  <c r="S2742" i="1"/>
  <c r="U2742" i="1" s="1"/>
  <c r="R2742" i="1"/>
  <c r="T2742" i="1" s="1"/>
  <c r="T2741" i="1"/>
  <c r="S2741" i="1"/>
  <c r="U2741" i="1" s="1"/>
  <c r="R2741" i="1"/>
  <c r="U2740" i="1"/>
  <c r="S2740" i="1"/>
  <c r="R2740" i="1"/>
  <c r="T2740" i="1" s="1"/>
  <c r="S2739" i="1"/>
  <c r="U2739" i="1" s="1"/>
  <c r="R2739" i="1"/>
  <c r="T2739" i="1" s="1"/>
  <c r="U2738" i="1"/>
  <c r="S2738" i="1"/>
  <c r="R2738" i="1"/>
  <c r="T2738" i="1" s="1"/>
  <c r="U2737" i="1"/>
  <c r="T2737" i="1"/>
  <c r="S2737" i="1"/>
  <c r="R2737" i="1"/>
  <c r="S2736" i="1"/>
  <c r="U2736" i="1" s="1"/>
  <c r="R2736" i="1"/>
  <c r="T2736" i="1" s="1"/>
  <c r="S2735" i="1"/>
  <c r="U2735" i="1" s="1"/>
  <c r="R2735" i="1"/>
  <c r="T2735" i="1" s="1"/>
  <c r="T2734" i="1"/>
  <c r="S2734" i="1"/>
  <c r="U2734" i="1" s="1"/>
  <c r="R2734" i="1"/>
  <c r="S2733" i="1"/>
  <c r="U2733" i="1" s="1"/>
  <c r="R2733" i="1"/>
  <c r="T2733" i="1" s="1"/>
  <c r="S2732" i="1"/>
  <c r="U2732" i="1" s="1"/>
  <c r="R2732" i="1"/>
  <c r="T2732" i="1" s="1"/>
  <c r="U2731" i="1"/>
  <c r="T2731" i="1"/>
  <c r="S2731" i="1"/>
  <c r="R2731" i="1"/>
  <c r="S2730" i="1"/>
  <c r="U2730" i="1" s="1"/>
  <c r="R2730" i="1"/>
  <c r="T2730" i="1" s="1"/>
  <c r="U2729" i="1"/>
  <c r="S2729" i="1"/>
  <c r="R2729" i="1"/>
  <c r="T2729" i="1" s="1"/>
  <c r="S2728" i="1"/>
  <c r="U2728" i="1" s="1"/>
  <c r="R2728" i="1"/>
  <c r="T2728" i="1" s="1"/>
  <c r="S2727" i="1"/>
  <c r="U2727" i="1" s="1"/>
  <c r="R2727" i="1"/>
  <c r="T2727" i="1" s="1"/>
  <c r="U2726" i="1"/>
  <c r="T2726" i="1"/>
  <c r="S2726" i="1"/>
  <c r="R2726" i="1"/>
  <c r="S2725" i="1"/>
  <c r="U2725" i="1" s="1"/>
  <c r="R2725" i="1"/>
  <c r="T2725" i="1" s="1"/>
  <c r="S2724" i="1"/>
  <c r="U2724" i="1" s="1"/>
  <c r="R2724" i="1"/>
  <c r="T2724" i="1" s="1"/>
  <c r="T2723" i="1"/>
  <c r="S2723" i="1"/>
  <c r="U2723" i="1" s="1"/>
  <c r="R2723" i="1"/>
  <c r="U2722" i="1"/>
  <c r="S2722" i="1"/>
  <c r="R2722" i="1"/>
  <c r="T2722" i="1" s="1"/>
  <c r="S2721" i="1"/>
  <c r="U2721" i="1" s="1"/>
  <c r="R2721" i="1"/>
  <c r="T2721" i="1" s="1"/>
  <c r="U2720" i="1"/>
  <c r="S2720" i="1"/>
  <c r="R2720" i="1"/>
  <c r="T2720" i="1" s="1"/>
  <c r="U2719" i="1"/>
  <c r="T2719" i="1"/>
  <c r="S2719" i="1"/>
  <c r="R2719" i="1"/>
  <c r="S2718" i="1"/>
  <c r="U2718" i="1" s="1"/>
  <c r="R2718" i="1"/>
  <c r="T2718" i="1" s="1"/>
  <c r="S2717" i="1"/>
  <c r="U2717" i="1" s="1"/>
  <c r="R2717" i="1"/>
  <c r="T2717" i="1" s="1"/>
  <c r="T2716" i="1"/>
  <c r="S2716" i="1"/>
  <c r="U2716" i="1" s="1"/>
  <c r="R2716" i="1"/>
  <c r="S2715" i="1"/>
  <c r="U2715" i="1" s="1"/>
  <c r="R2715" i="1"/>
  <c r="T2715" i="1" s="1"/>
  <c r="S2714" i="1"/>
  <c r="U2714" i="1" s="1"/>
  <c r="R2714" i="1"/>
  <c r="T2714" i="1" s="1"/>
  <c r="U2713" i="1"/>
  <c r="T2713" i="1"/>
  <c r="S2713" i="1"/>
  <c r="R2713" i="1"/>
  <c r="S2712" i="1"/>
  <c r="U2712" i="1" s="1"/>
  <c r="R2712" i="1"/>
  <c r="T2712" i="1" s="1"/>
  <c r="U2711" i="1"/>
  <c r="S2711" i="1"/>
  <c r="R2711" i="1"/>
  <c r="T2711" i="1" s="1"/>
  <c r="S2710" i="1"/>
  <c r="U2710" i="1" s="1"/>
  <c r="R2710" i="1"/>
  <c r="T2710" i="1" s="1"/>
  <c r="S2709" i="1"/>
  <c r="U2709" i="1" s="1"/>
  <c r="R2709" i="1"/>
  <c r="T2709" i="1" s="1"/>
  <c r="U2708" i="1"/>
  <c r="T2708" i="1"/>
  <c r="S2708" i="1"/>
  <c r="R2708" i="1"/>
  <c r="S2707" i="1"/>
  <c r="U2707" i="1" s="1"/>
  <c r="R2707" i="1"/>
  <c r="T2707" i="1" s="1"/>
  <c r="S2706" i="1"/>
  <c r="U2706" i="1" s="1"/>
  <c r="R2706" i="1"/>
  <c r="T2706" i="1" s="1"/>
  <c r="T2705" i="1"/>
  <c r="S2705" i="1"/>
  <c r="U2705" i="1" s="1"/>
  <c r="R2705" i="1"/>
  <c r="U2704" i="1"/>
  <c r="S2704" i="1"/>
  <c r="R2704" i="1"/>
  <c r="T2704" i="1" s="1"/>
  <c r="S2703" i="1"/>
  <c r="U2703" i="1" s="1"/>
  <c r="R2703" i="1"/>
  <c r="T2703" i="1" s="1"/>
  <c r="U2702" i="1"/>
  <c r="S2702" i="1"/>
  <c r="R2702" i="1"/>
  <c r="T2702" i="1" s="1"/>
  <c r="U2701" i="1"/>
  <c r="T2701" i="1"/>
  <c r="S2701" i="1"/>
  <c r="R2701" i="1"/>
  <c r="S2700" i="1"/>
  <c r="U2700" i="1" s="1"/>
  <c r="R2700" i="1"/>
  <c r="T2700" i="1" s="1"/>
  <c r="S2699" i="1"/>
  <c r="U2699" i="1" s="1"/>
  <c r="R2699" i="1"/>
  <c r="T2699" i="1" s="1"/>
  <c r="T2698" i="1"/>
  <c r="S2698" i="1"/>
  <c r="U2698" i="1" s="1"/>
  <c r="R2698" i="1"/>
  <c r="S2697" i="1"/>
  <c r="U2697" i="1" s="1"/>
  <c r="R2697" i="1"/>
  <c r="T2697" i="1" s="1"/>
  <c r="S2696" i="1"/>
  <c r="U2696" i="1" s="1"/>
  <c r="R2696" i="1"/>
  <c r="T2696" i="1" s="1"/>
  <c r="U2695" i="1"/>
  <c r="T2695" i="1"/>
  <c r="S2695" i="1"/>
  <c r="R2695" i="1"/>
  <c r="S2694" i="1"/>
  <c r="U2694" i="1" s="1"/>
  <c r="R2694" i="1"/>
  <c r="T2694" i="1" s="1"/>
  <c r="U2693" i="1"/>
  <c r="S2693" i="1"/>
  <c r="R2693" i="1"/>
  <c r="T2693" i="1" s="1"/>
  <c r="S2692" i="1"/>
  <c r="U2692" i="1" s="1"/>
  <c r="R2692" i="1"/>
  <c r="T2692" i="1" s="1"/>
  <c r="S2691" i="1"/>
  <c r="U2691" i="1" s="1"/>
  <c r="R2691" i="1"/>
  <c r="T2691" i="1" s="1"/>
  <c r="U2690" i="1"/>
  <c r="T2690" i="1"/>
  <c r="S2690" i="1"/>
  <c r="R2690" i="1"/>
  <c r="S2689" i="1"/>
  <c r="U2689" i="1" s="1"/>
  <c r="R2689" i="1"/>
  <c r="T2689" i="1" s="1"/>
  <c r="S2688" i="1"/>
  <c r="U2688" i="1" s="1"/>
  <c r="R2688" i="1"/>
  <c r="T2688" i="1" s="1"/>
  <c r="T2687" i="1"/>
  <c r="S2687" i="1"/>
  <c r="U2687" i="1" s="1"/>
  <c r="R2687" i="1"/>
  <c r="U2686" i="1"/>
  <c r="S2686" i="1"/>
  <c r="R2686" i="1"/>
  <c r="T2686" i="1" s="1"/>
  <c r="S2685" i="1"/>
  <c r="U2685" i="1" s="1"/>
  <c r="R2685" i="1"/>
  <c r="T2685" i="1" s="1"/>
  <c r="U2684" i="1"/>
  <c r="S2684" i="1"/>
  <c r="R2684" i="1"/>
  <c r="T2684" i="1" s="1"/>
  <c r="U2683" i="1"/>
  <c r="T2683" i="1"/>
  <c r="S2683" i="1"/>
  <c r="R2683" i="1"/>
  <c r="S2682" i="1"/>
  <c r="U2682" i="1" s="1"/>
  <c r="R2682" i="1"/>
  <c r="T2682" i="1" s="1"/>
  <c r="S2681" i="1"/>
  <c r="U2681" i="1" s="1"/>
  <c r="R2681" i="1"/>
  <c r="T2681" i="1" s="1"/>
  <c r="T2680" i="1"/>
  <c r="S2680" i="1"/>
  <c r="U2680" i="1" s="1"/>
  <c r="R2680" i="1"/>
  <c r="S2679" i="1"/>
  <c r="U2679" i="1" s="1"/>
  <c r="R2679" i="1"/>
  <c r="T2679" i="1" s="1"/>
  <c r="S2678" i="1"/>
  <c r="U2678" i="1" s="1"/>
  <c r="R2678" i="1"/>
  <c r="T2678" i="1" s="1"/>
  <c r="U2677" i="1"/>
  <c r="T2677" i="1"/>
  <c r="S2677" i="1"/>
  <c r="R2677" i="1"/>
  <c r="S2676" i="1"/>
  <c r="U2676" i="1" s="1"/>
  <c r="R2676" i="1"/>
  <c r="T2676" i="1" s="1"/>
  <c r="U2675" i="1"/>
  <c r="S2675" i="1"/>
  <c r="R2675" i="1"/>
  <c r="T2675" i="1" s="1"/>
  <c r="S2674" i="1"/>
  <c r="U2674" i="1" s="1"/>
  <c r="R2674" i="1"/>
  <c r="T2674" i="1" s="1"/>
  <c r="S2673" i="1"/>
  <c r="U2673" i="1" s="1"/>
  <c r="R2673" i="1"/>
  <c r="T2673" i="1" s="1"/>
  <c r="U2672" i="1"/>
  <c r="T2672" i="1"/>
  <c r="S2672" i="1"/>
  <c r="R2672" i="1"/>
  <c r="S2671" i="1"/>
  <c r="U2671" i="1" s="1"/>
  <c r="R2671" i="1"/>
  <c r="T2671" i="1" s="1"/>
  <c r="S2670" i="1"/>
  <c r="U2670" i="1" s="1"/>
  <c r="R2670" i="1"/>
  <c r="T2670" i="1" s="1"/>
  <c r="T2669" i="1"/>
  <c r="S2669" i="1"/>
  <c r="U2669" i="1" s="1"/>
  <c r="R2669" i="1"/>
  <c r="U2668" i="1"/>
  <c r="S2668" i="1"/>
  <c r="R2668" i="1"/>
  <c r="T2668" i="1" s="1"/>
  <c r="S2667" i="1"/>
  <c r="U2667" i="1" s="1"/>
  <c r="R2667" i="1"/>
  <c r="T2667" i="1" s="1"/>
  <c r="U2666" i="1"/>
  <c r="S2666" i="1"/>
  <c r="R2666" i="1"/>
  <c r="T2666" i="1" s="1"/>
  <c r="U2665" i="1"/>
  <c r="T2665" i="1"/>
  <c r="S2665" i="1"/>
  <c r="R2665" i="1"/>
  <c r="S2664" i="1"/>
  <c r="U2664" i="1" s="1"/>
  <c r="R2664" i="1"/>
  <c r="T2664" i="1" s="1"/>
  <c r="S2663" i="1"/>
  <c r="U2663" i="1" s="1"/>
  <c r="R2663" i="1"/>
  <c r="T2663" i="1" s="1"/>
  <c r="T2662" i="1"/>
  <c r="S2662" i="1"/>
  <c r="U2662" i="1" s="1"/>
  <c r="R2662" i="1"/>
  <c r="S2661" i="1"/>
  <c r="U2661" i="1" s="1"/>
  <c r="R2661" i="1"/>
  <c r="T2661" i="1" s="1"/>
  <c r="S2660" i="1"/>
  <c r="U2660" i="1" s="1"/>
  <c r="R2660" i="1"/>
  <c r="T2660" i="1" s="1"/>
  <c r="U2659" i="1"/>
  <c r="T2659" i="1"/>
  <c r="S2659" i="1"/>
  <c r="R2659" i="1"/>
  <c r="S2658" i="1"/>
  <c r="U2658" i="1" s="1"/>
  <c r="R2658" i="1"/>
  <c r="T2658" i="1" s="1"/>
  <c r="U2657" i="1"/>
  <c r="S2657" i="1"/>
  <c r="R2657" i="1"/>
  <c r="T2657" i="1" s="1"/>
  <c r="S2656" i="1"/>
  <c r="U2656" i="1" s="1"/>
  <c r="R2656" i="1"/>
  <c r="T2656" i="1" s="1"/>
  <c r="S2655" i="1"/>
  <c r="U2655" i="1" s="1"/>
  <c r="R2655" i="1"/>
  <c r="T2655" i="1" s="1"/>
  <c r="U2654" i="1"/>
  <c r="T2654" i="1"/>
  <c r="S2654" i="1"/>
  <c r="R2654" i="1"/>
  <c r="S2653" i="1"/>
  <c r="U2653" i="1" s="1"/>
  <c r="R2653" i="1"/>
  <c r="T2653" i="1" s="1"/>
  <c r="S2652" i="1"/>
  <c r="U2652" i="1" s="1"/>
  <c r="R2652" i="1"/>
  <c r="T2652" i="1" s="1"/>
  <c r="T2651" i="1"/>
  <c r="S2651" i="1"/>
  <c r="U2651" i="1" s="1"/>
  <c r="R2651" i="1"/>
  <c r="U2650" i="1"/>
  <c r="S2650" i="1"/>
  <c r="R2650" i="1"/>
  <c r="T2650" i="1" s="1"/>
  <c r="S2649" i="1"/>
  <c r="U2649" i="1" s="1"/>
  <c r="R2649" i="1"/>
  <c r="T2649" i="1" s="1"/>
  <c r="U2648" i="1"/>
  <c r="S2648" i="1"/>
  <c r="R2648" i="1"/>
  <c r="T2648" i="1" s="1"/>
  <c r="U2647" i="1"/>
  <c r="T2647" i="1"/>
  <c r="S2647" i="1"/>
  <c r="R2647" i="1"/>
  <c r="S2646" i="1"/>
  <c r="U2646" i="1" s="1"/>
  <c r="R2646" i="1"/>
  <c r="T2646" i="1" s="1"/>
  <c r="S2645" i="1"/>
  <c r="U2645" i="1" s="1"/>
  <c r="R2645" i="1"/>
  <c r="T2645" i="1" s="1"/>
  <c r="T2644" i="1"/>
  <c r="S2644" i="1"/>
  <c r="U2644" i="1" s="1"/>
  <c r="R2644" i="1"/>
  <c r="S2643" i="1"/>
  <c r="U2643" i="1" s="1"/>
  <c r="R2643" i="1"/>
  <c r="T2643" i="1" s="1"/>
  <c r="S2642" i="1"/>
  <c r="U2642" i="1" s="1"/>
  <c r="R2642" i="1"/>
  <c r="T2642" i="1" s="1"/>
  <c r="U2641" i="1"/>
  <c r="T2641" i="1"/>
  <c r="S2641" i="1"/>
  <c r="R2641" i="1"/>
  <c r="S2640" i="1"/>
  <c r="U2640" i="1" s="1"/>
  <c r="R2640" i="1"/>
  <c r="T2640" i="1" s="1"/>
  <c r="U2639" i="1"/>
  <c r="S2639" i="1"/>
  <c r="R2639" i="1"/>
  <c r="T2639" i="1" s="1"/>
  <c r="S2638" i="1"/>
  <c r="U2638" i="1" s="1"/>
  <c r="R2638" i="1"/>
  <c r="T2638" i="1" s="1"/>
  <c r="S2637" i="1"/>
  <c r="U2637" i="1" s="1"/>
  <c r="R2637" i="1"/>
  <c r="T2637" i="1" s="1"/>
  <c r="U2636" i="1"/>
  <c r="T2636" i="1"/>
  <c r="S2636" i="1"/>
  <c r="R2636" i="1"/>
  <c r="S2635" i="1"/>
  <c r="U2635" i="1" s="1"/>
  <c r="R2635" i="1"/>
  <c r="T2635" i="1" s="1"/>
  <c r="S2634" i="1"/>
  <c r="U2634" i="1" s="1"/>
  <c r="R2634" i="1"/>
  <c r="T2634" i="1" s="1"/>
  <c r="T2633" i="1"/>
  <c r="S2633" i="1"/>
  <c r="U2633" i="1" s="1"/>
  <c r="R2633" i="1"/>
  <c r="U2632" i="1"/>
  <c r="S2632" i="1"/>
  <c r="R2632" i="1"/>
  <c r="T2632" i="1" s="1"/>
  <c r="S2631" i="1"/>
  <c r="U2631" i="1" s="1"/>
  <c r="R2631" i="1"/>
  <c r="T2631" i="1" s="1"/>
  <c r="U2630" i="1"/>
  <c r="S2630" i="1"/>
  <c r="R2630" i="1"/>
  <c r="T2630" i="1" s="1"/>
  <c r="U2629" i="1"/>
  <c r="T2629" i="1"/>
  <c r="S2629" i="1"/>
  <c r="R2629" i="1"/>
  <c r="S2628" i="1"/>
  <c r="U2628" i="1" s="1"/>
  <c r="R2628" i="1"/>
  <c r="T2628" i="1" s="1"/>
  <c r="S2627" i="1"/>
  <c r="U2627" i="1" s="1"/>
  <c r="R2627" i="1"/>
  <c r="T2627" i="1" s="1"/>
  <c r="T2626" i="1"/>
  <c r="S2626" i="1"/>
  <c r="U2626" i="1" s="1"/>
  <c r="R2626" i="1"/>
  <c r="S2625" i="1"/>
  <c r="U2625" i="1" s="1"/>
  <c r="R2625" i="1"/>
  <c r="T2625" i="1" s="1"/>
  <c r="S2624" i="1"/>
  <c r="U2624" i="1" s="1"/>
  <c r="R2624" i="1"/>
  <c r="T2624" i="1" s="1"/>
  <c r="U2623" i="1"/>
  <c r="T2623" i="1"/>
  <c r="S2623" i="1"/>
  <c r="R2623" i="1"/>
  <c r="S2622" i="1"/>
  <c r="U2622" i="1" s="1"/>
  <c r="R2622" i="1"/>
  <c r="T2622" i="1" s="1"/>
  <c r="U2621" i="1"/>
  <c r="S2621" i="1"/>
  <c r="R2621" i="1"/>
  <c r="T2621" i="1" s="1"/>
  <c r="S2620" i="1"/>
  <c r="U2620" i="1" s="1"/>
  <c r="R2620" i="1"/>
  <c r="T2620" i="1" s="1"/>
  <c r="S2619" i="1"/>
  <c r="U2619" i="1" s="1"/>
  <c r="R2619" i="1"/>
  <c r="T2619" i="1" s="1"/>
  <c r="U2618" i="1"/>
  <c r="T2618" i="1"/>
  <c r="S2618" i="1"/>
  <c r="R2618" i="1"/>
  <c r="S2617" i="1"/>
  <c r="U2617" i="1" s="1"/>
  <c r="R2617" i="1"/>
  <c r="T2617" i="1" s="1"/>
  <c r="S2616" i="1"/>
  <c r="U2616" i="1" s="1"/>
  <c r="R2616" i="1"/>
  <c r="T2616" i="1" s="1"/>
  <c r="T2615" i="1"/>
  <c r="S2615" i="1"/>
  <c r="U2615" i="1" s="1"/>
  <c r="R2615" i="1"/>
  <c r="U2614" i="1"/>
  <c r="S2614" i="1"/>
  <c r="R2614" i="1"/>
  <c r="T2614" i="1" s="1"/>
  <c r="S2613" i="1"/>
  <c r="U2613" i="1" s="1"/>
  <c r="R2613" i="1"/>
  <c r="T2613" i="1" s="1"/>
  <c r="U2612" i="1"/>
  <c r="S2612" i="1"/>
  <c r="R2612" i="1"/>
  <c r="T2612" i="1" s="1"/>
  <c r="U2611" i="1"/>
  <c r="T2611" i="1"/>
  <c r="S2611" i="1"/>
  <c r="R2611" i="1"/>
  <c r="S2610" i="1"/>
  <c r="U2610" i="1" s="1"/>
  <c r="R2610" i="1"/>
  <c r="T2610" i="1" s="1"/>
  <c r="S2609" i="1"/>
  <c r="U2609" i="1" s="1"/>
  <c r="R2609" i="1"/>
  <c r="T2609" i="1" s="1"/>
  <c r="T2608" i="1"/>
  <c r="S2608" i="1"/>
  <c r="U2608" i="1" s="1"/>
  <c r="R2608" i="1"/>
  <c r="S2607" i="1"/>
  <c r="U2607" i="1" s="1"/>
  <c r="R2607" i="1"/>
  <c r="T2607" i="1" s="1"/>
  <c r="S2606" i="1"/>
  <c r="U2606" i="1" s="1"/>
  <c r="R2606" i="1"/>
  <c r="T2606" i="1" s="1"/>
  <c r="U2605" i="1"/>
  <c r="T2605" i="1"/>
  <c r="S2605" i="1"/>
  <c r="R2605" i="1"/>
  <c r="S2604" i="1"/>
  <c r="U2604" i="1" s="1"/>
  <c r="R2604" i="1"/>
  <c r="T2604" i="1" s="1"/>
  <c r="U2603" i="1"/>
  <c r="S2603" i="1"/>
  <c r="R2603" i="1"/>
  <c r="T2603" i="1" s="1"/>
  <c r="S2602" i="1"/>
  <c r="U2602" i="1" s="1"/>
  <c r="R2602" i="1"/>
  <c r="T2602" i="1" s="1"/>
  <c r="S2601" i="1"/>
  <c r="U2601" i="1" s="1"/>
  <c r="R2601" i="1"/>
  <c r="T2601" i="1" s="1"/>
  <c r="U2600" i="1"/>
  <c r="T2600" i="1"/>
  <c r="S2600" i="1"/>
  <c r="R2600" i="1"/>
  <c r="S2599" i="1"/>
  <c r="U2599" i="1" s="1"/>
  <c r="R2599" i="1"/>
  <c r="T2599" i="1" s="1"/>
  <c r="T2598" i="1"/>
  <c r="S2598" i="1"/>
  <c r="U2598" i="1" s="1"/>
  <c r="R2598" i="1"/>
  <c r="U2597" i="1"/>
  <c r="T2597" i="1"/>
  <c r="S2597" i="1"/>
  <c r="R2597" i="1"/>
  <c r="S2596" i="1"/>
  <c r="U2596" i="1" s="1"/>
  <c r="R2596" i="1"/>
  <c r="T2596" i="1" s="1"/>
  <c r="S2595" i="1"/>
  <c r="U2595" i="1" s="1"/>
  <c r="R2595" i="1"/>
  <c r="T2595" i="1" s="1"/>
  <c r="T2594" i="1"/>
  <c r="S2594" i="1"/>
  <c r="U2594" i="1" s="1"/>
  <c r="R2594" i="1"/>
  <c r="U2593" i="1"/>
  <c r="S2593" i="1"/>
  <c r="R2593" i="1"/>
  <c r="T2593" i="1" s="1"/>
  <c r="S2592" i="1"/>
  <c r="U2592" i="1" s="1"/>
  <c r="R2592" i="1"/>
  <c r="T2592" i="1" s="1"/>
  <c r="U2591" i="1"/>
  <c r="S2591" i="1"/>
  <c r="R2591" i="1"/>
  <c r="T2591" i="1" s="1"/>
  <c r="U2590" i="1"/>
  <c r="T2590" i="1"/>
  <c r="S2590" i="1"/>
  <c r="R2590" i="1"/>
  <c r="S2589" i="1"/>
  <c r="U2589" i="1" s="1"/>
  <c r="R2589" i="1"/>
  <c r="T2589" i="1" s="1"/>
  <c r="U2588" i="1"/>
  <c r="S2588" i="1"/>
  <c r="R2588" i="1"/>
  <c r="T2588" i="1" s="1"/>
  <c r="U2587" i="1"/>
  <c r="T2587" i="1"/>
  <c r="S2587" i="1"/>
  <c r="R2587" i="1"/>
  <c r="S2586" i="1"/>
  <c r="U2586" i="1" s="1"/>
  <c r="R2586" i="1"/>
  <c r="T2586" i="1" s="1"/>
  <c r="T2585" i="1"/>
  <c r="S2585" i="1"/>
  <c r="U2585" i="1" s="1"/>
  <c r="R2585" i="1"/>
  <c r="U2584" i="1"/>
  <c r="T2584" i="1"/>
  <c r="S2584" i="1"/>
  <c r="R2584" i="1"/>
  <c r="S2583" i="1"/>
  <c r="U2583" i="1" s="1"/>
  <c r="R2583" i="1"/>
  <c r="T2583" i="1" s="1"/>
  <c r="S2582" i="1"/>
  <c r="U2582" i="1" s="1"/>
  <c r="R2582" i="1"/>
  <c r="T2582" i="1" s="1"/>
  <c r="T2581" i="1"/>
  <c r="S2581" i="1"/>
  <c r="U2581" i="1" s="1"/>
  <c r="R2581" i="1"/>
  <c r="T2580" i="1"/>
  <c r="S2580" i="1"/>
  <c r="U2580" i="1" s="1"/>
  <c r="R2580" i="1"/>
  <c r="S2579" i="1"/>
  <c r="U2579" i="1" s="1"/>
  <c r="R2579" i="1"/>
  <c r="T2579" i="1" s="1"/>
  <c r="U2578" i="1"/>
  <c r="S2578" i="1"/>
  <c r="R2578" i="1"/>
  <c r="T2578" i="1" s="1"/>
  <c r="T2577" i="1"/>
  <c r="S2577" i="1"/>
  <c r="U2577" i="1" s="1"/>
  <c r="R2577" i="1"/>
  <c r="S2576" i="1"/>
  <c r="U2576" i="1" s="1"/>
  <c r="R2576" i="1"/>
  <c r="T2576" i="1" s="1"/>
  <c r="U2575" i="1"/>
  <c r="T2575" i="1"/>
  <c r="S2575" i="1"/>
  <c r="R2575" i="1"/>
  <c r="T2574" i="1"/>
  <c r="S2574" i="1"/>
  <c r="U2574" i="1" s="1"/>
  <c r="R2574" i="1"/>
  <c r="S2573" i="1"/>
  <c r="U2573" i="1" s="1"/>
  <c r="R2573" i="1"/>
  <c r="T2573" i="1" s="1"/>
  <c r="T2572" i="1"/>
  <c r="S2572" i="1"/>
  <c r="U2572" i="1" s="1"/>
  <c r="R2572" i="1"/>
  <c r="T2571" i="1"/>
  <c r="S2571" i="1"/>
  <c r="U2571" i="1" s="1"/>
  <c r="R2571" i="1"/>
  <c r="U2570" i="1"/>
  <c r="S2570" i="1"/>
  <c r="R2570" i="1"/>
  <c r="T2570" i="1" s="1"/>
  <c r="S2569" i="1"/>
  <c r="U2569" i="1" s="1"/>
  <c r="R2569" i="1"/>
  <c r="T2569" i="1" s="1"/>
  <c r="S2568" i="1"/>
  <c r="U2568" i="1" s="1"/>
  <c r="R2568" i="1"/>
  <c r="T2568" i="1" s="1"/>
  <c r="U2567" i="1"/>
  <c r="T2567" i="1"/>
  <c r="S2567" i="1"/>
  <c r="R2567" i="1"/>
  <c r="S2566" i="1"/>
  <c r="U2566" i="1" s="1"/>
  <c r="R2566" i="1"/>
  <c r="T2566" i="1" s="1"/>
  <c r="T2565" i="1"/>
  <c r="S2565" i="1"/>
  <c r="U2565" i="1" s="1"/>
  <c r="R2565" i="1"/>
  <c r="U2564" i="1"/>
  <c r="T2564" i="1"/>
  <c r="S2564" i="1"/>
  <c r="R2564" i="1"/>
  <c r="S2563" i="1"/>
  <c r="U2563" i="1" s="1"/>
  <c r="R2563" i="1"/>
  <c r="T2563" i="1" s="1"/>
  <c r="T2562" i="1"/>
  <c r="S2562" i="1"/>
  <c r="U2562" i="1" s="1"/>
  <c r="R2562" i="1"/>
  <c r="U2561" i="1"/>
  <c r="T2561" i="1"/>
  <c r="S2561" i="1"/>
  <c r="R2561" i="1"/>
  <c r="S2560" i="1"/>
  <c r="U2560" i="1" s="1"/>
  <c r="R2560" i="1"/>
  <c r="T2560" i="1" s="1"/>
  <c r="S2559" i="1"/>
  <c r="U2559" i="1" s="1"/>
  <c r="R2559" i="1"/>
  <c r="T2559" i="1" s="1"/>
  <c r="T2558" i="1"/>
  <c r="S2558" i="1"/>
  <c r="U2558" i="1" s="1"/>
  <c r="R2558" i="1"/>
  <c r="U2557" i="1"/>
  <c r="S2557" i="1"/>
  <c r="R2557" i="1"/>
  <c r="T2557" i="1" s="1"/>
  <c r="S2556" i="1"/>
  <c r="U2556" i="1" s="1"/>
  <c r="R2556" i="1"/>
  <c r="T2556" i="1" s="1"/>
  <c r="U2555" i="1"/>
  <c r="S2555" i="1"/>
  <c r="R2555" i="1"/>
  <c r="T2555" i="1" s="1"/>
  <c r="U2554" i="1"/>
  <c r="T2554" i="1"/>
  <c r="S2554" i="1"/>
  <c r="R2554" i="1"/>
  <c r="S2553" i="1"/>
  <c r="U2553" i="1" s="1"/>
  <c r="R2553" i="1"/>
  <c r="T2553" i="1" s="1"/>
  <c r="U2552" i="1"/>
  <c r="S2552" i="1"/>
  <c r="R2552" i="1"/>
  <c r="T2552" i="1" s="1"/>
  <c r="U2551" i="1"/>
  <c r="T2551" i="1"/>
  <c r="S2551" i="1"/>
  <c r="R2551" i="1"/>
  <c r="S2550" i="1"/>
  <c r="U2550" i="1" s="1"/>
  <c r="R2550" i="1"/>
  <c r="T2550" i="1" s="1"/>
  <c r="T2549" i="1"/>
  <c r="S2549" i="1"/>
  <c r="U2549" i="1" s="1"/>
  <c r="R2549" i="1"/>
  <c r="U2548" i="1"/>
  <c r="T2548" i="1"/>
  <c r="S2548" i="1"/>
  <c r="R2548" i="1"/>
  <c r="S2547" i="1"/>
  <c r="U2547" i="1" s="1"/>
  <c r="R2547" i="1"/>
  <c r="T2547" i="1" s="1"/>
  <c r="S2546" i="1"/>
  <c r="U2546" i="1" s="1"/>
  <c r="R2546" i="1"/>
  <c r="T2546" i="1" s="1"/>
  <c r="T2545" i="1"/>
  <c r="S2545" i="1"/>
  <c r="U2545" i="1" s="1"/>
  <c r="R2545" i="1"/>
  <c r="T2544" i="1"/>
  <c r="S2544" i="1"/>
  <c r="U2544" i="1" s="1"/>
  <c r="R2544" i="1"/>
  <c r="S2543" i="1"/>
  <c r="U2543" i="1" s="1"/>
  <c r="R2543" i="1"/>
  <c r="T2543" i="1" s="1"/>
  <c r="S2542" i="1"/>
  <c r="U2542" i="1" s="1"/>
  <c r="R2542" i="1"/>
  <c r="T2542" i="1" s="1"/>
  <c r="T2541" i="1"/>
  <c r="S2541" i="1"/>
  <c r="U2541" i="1" s="1"/>
  <c r="R2541" i="1"/>
  <c r="S2540" i="1"/>
  <c r="U2540" i="1" s="1"/>
  <c r="R2540" i="1"/>
  <c r="T2540" i="1" s="1"/>
  <c r="U2539" i="1"/>
  <c r="S2539" i="1"/>
  <c r="R2539" i="1"/>
  <c r="T2539" i="1" s="1"/>
  <c r="T2538" i="1"/>
  <c r="S2538" i="1"/>
  <c r="U2538" i="1" s="1"/>
  <c r="R2538" i="1"/>
  <c r="S2537" i="1"/>
  <c r="U2537" i="1" s="1"/>
  <c r="R2537" i="1"/>
  <c r="T2537" i="1" s="1"/>
  <c r="T2536" i="1"/>
  <c r="S2536" i="1"/>
  <c r="U2536" i="1" s="1"/>
  <c r="R2536" i="1"/>
  <c r="T2535" i="1"/>
  <c r="S2535" i="1"/>
  <c r="U2535" i="1" s="1"/>
  <c r="R2535" i="1"/>
  <c r="U2534" i="1"/>
  <c r="S2534" i="1"/>
  <c r="R2534" i="1"/>
  <c r="T2534" i="1" s="1"/>
  <c r="S2533" i="1"/>
  <c r="U2533" i="1" s="1"/>
  <c r="R2533" i="1"/>
  <c r="T2533" i="1" s="1"/>
  <c r="S2532" i="1"/>
  <c r="U2532" i="1" s="1"/>
  <c r="R2532" i="1"/>
  <c r="T2532" i="1" s="1"/>
  <c r="U2531" i="1"/>
  <c r="T2531" i="1"/>
  <c r="S2531" i="1"/>
  <c r="R2531" i="1"/>
  <c r="S2530" i="1"/>
  <c r="U2530" i="1" s="1"/>
  <c r="R2530" i="1"/>
  <c r="T2530" i="1" s="1"/>
  <c r="T2529" i="1"/>
  <c r="S2529" i="1"/>
  <c r="U2529" i="1" s="1"/>
  <c r="R2529" i="1"/>
  <c r="U2528" i="1"/>
  <c r="T2528" i="1"/>
  <c r="S2528" i="1"/>
  <c r="R2528" i="1"/>
  <c r="S2527" i="1"/>
  <c r="U2527" i="1" s="1"/>
  <c r="R2527" i="1"/>
  <c r="T2527" i="1" s="1"/>
  <c r="T2526" i="1"/>
  <c r="S2526" i="1"/>
  <c r="U2526" i="1" s="1"/>
  <c r="R2526" i="1"/>
  <c r="U2525" i="1"/>
  <c r="T2525" i="1"/>
  <c r="S2525" i="1"/>
  <c r="R2525" i="1"/>
  <c r="S2524" i="1"/>
  <c r="U2524" i="1" s="1"/>
  <c r="R2524" i="1"/>
  <c r="T2524" i="1" s="1"/>
  <c r="S2523" i="1"/>
  <c r="U2523" i="1" s="1"/>
  <c r="R2523" i="1"/>
  <c r="T2523" i="1" s="1"/>
  <c r="T2522" i="1"/>
  <c r="S2522" i="1"/>
  <c r="U2522" i="1" s="1"/>
  <c r="R2522" i="1"/>
  <c r="U2521" i="1"/>
  <c r="S2521" i="1"/>
  <c r="R2521" i="1"/>
  <c r="T2521" i="1" s="1"/>
  <c r="S2520" i="1"/>
  <c r="U2520" i="1" s="1"/>
  <c r="R2520" i="1"/>
  <c r="T2520" i="1" s="1"/>
  <c r="U2519" i="1"/>
  <c r="S2519" i="1"/>
  <c r="R2519" i="1"/>
  <c r="T2519" i="1" s="1"/>
  <c r="U2518" i="1"/>
  <c r="T2518" i="1"/>
  <c r="S2518" i="1"/>
  <c r="R2518" i="1"/>
  <c r="S2517" i="1"/>
  <c r="U2517" i="1" s="1"/>
  <c r="R2517" i="1"/>
  <c r="T2517" i="1" s="1"/>
  <c r="U2516" i="1"/>
  <c r="S2516" i="1"/>
  <c r="R2516" i="1"/>
  <c r="T2516" i="1" s="1"/>
  <c r="U2515" i="1"/>
  <c r="T2515" i="1"/>
  <c r="S2515" i="1"/>
  <c r="R2515" i="1"/>
  <c r="S2514" i="1"/>
  <c r="U2514" i="1" s="1"/>
  <c r="R2514" i="1"/>
  <c r="T2514" i="1" s="1"/>
  <c r="T2513" i="1"/>
  <c r="S2513" i="1"/>
  <c r="U2513" i="1" s="1"/>
  <c r="R2513" i="1"/>
  <c r="U2512" i="1"/>
  <c r="T2512" i="1"/>
  <c r="S2512" i="1"/>
  <c r="R2512" i="1"/>
  <c r="S2511" i="1"/>
  <c r="U2511" i="1" s="1"/>
  <c r="R2511" i="1"/>
  <c r="T2511" i="1" s="1"/>
  <c r="S2510" i="1"/>
  <c r="U2510" i="1" s="1"/>
  <c r="R2510" i="1"/>
  <c r="T2510" i="1" s="1"/>
  <c r="T2509" i="1"/>
  <c r="S2509" i="1"/>
  <c r="U2509" i="1" s="1"/>
  <c r="R2509" i="1"/>
  <c r="T2508" i="1"/>
  <c r="S2508" i="1"/>
  <c r="U2508" i="1" s="1"/>
  <c r="R2508" i="1"/>
  <c r="S2507" i="1"/>
  <c r="U2507" i="1" s="1"/>
  <c r="R2507" i="1"/>
  <c r="T2507" i="1" s="1"/>
  <c r="U2506" i="1"/>
  <c r="S2506" i="1"/>
  <c r="R2506" i="1"/>
  <c r="T2506" i="1" s="1"/>
  <c r="T2505" i="1"/>
  <c r="S2505" i="1"/>
  <c r="U2505" i="1" s="1"/>
  <c r="R2505" i="1"/>
  <c r="S2504" i="1"/>
  <c r="U2504" i="1" s="1"/>
  <c r="R2504" i="1"/>
  <c r="T2504" i="1" s="1"/>
  <c r="U2503" i="1"/>
  <c r="T2503" i="1"/>
  <c r="S2503" i="1"/>
  <c r="R2503" i="1"/>
  <c r="T2502" i="1"/>
  <c r="S2502" i="1"/>
  <c r="U2502" i="1" s="1"/>
  <c r="R2502" i="1"/>
  <c r="S2501" i="1"/>
  <c r="U2501" i="1" s="1"/>
  <c r="R2501" i="1"/>
  <c r="T2501" i="1" s="1"/>
  <c r="T2500" i="1"/>
  <c r="S2500" i="1"/>
  <c r="U2500" i="1" s="1"/>
  <c r="R2500" i="1"/>
  <c r="S2499" i="1"/>
  <c r="U2499" i="1" s="1"/>
  <c r="R2499" i="1"/>
  <c r="T2499" i="1" s="1"/>
  <c r="U2498" i="1"/>
  <c r="S2498" i="1"/>
  <c r="R2498" i="1"/>
  <c r="T2498" i="1" s="1"/>
  <c r="S2497" i="1"/>
  <c r="U2497" i="1" s="1"/>
  <c r="R2497" i="1"/>
  <c r="T2497" i="1" s="1"/>
  <c r="S2496" i="1"/>
  <c r="U2496" i="1" s="1"/>
  <c r="R2496" i="1"/>
  <c r="T2496" i="1" s="1"/>
  <c r="U2495" i="1"/>
  <c r="T2495" i="1"/>
  <c r="S2495" i="1"/>
  <c r="R2495" i="1"/>
  <c r="S2494" i="1"/>
  <c r="U2494" i="1" s="1"/>
  <c r="R2494" i="1"/>
  <c r="T2494" i="1" s="1"/>
  <c r="T2493" i="1"/>
  <c r="S2493" i="1"/>
  <c r="U2493" i="1" s="1"/>
  <c r="R2493" i="1"/>
  <c r="U2492" i="1"/>
  <c r="T2492" i="1"/>
  <c r="S2492" i="1"/>
  <c r="R2492" i="1"/>
  <c r="S2491" i="1"/>
  <c r="U2491" i="1" s="1"/>
  <c r="R2491" i="1"/>
  <c r="T2491" i="1" s="1"/>
  <c r="T2490" i="1"/>
  <c r="S2490" i="1"/>
  <c r="U2490" i="1" s="1"/>
  <c r="R2490" i="1"/>
  <c r="U2489" i="1"/>
  <c r="T2489" i="1"/>
  <c r="S2489" i="1"/>
  <c r="R2489" i="1"/>
  <c r="S2488" i="1"/>
  <c r="U2488" i="1" s="1"/>
  <c r="R2488" i="1"/>
  <c r="T2488" i="1" s="1"/>
  <c r="S2487" i="1"/>
  <c r="U2487" i="1" s="1"/>
  <c r="R2487" i="1"/>
  <c r="T2487" i="1" s="1"/>
  <c r="S2486" i="1"/>
  <c r="U2486" i="1" s="1"/>
  <c r="R2486" i="1"/>
  <c r="T2486" i="1" s="1"/>
  <c r="U2485" i="1"/>
  <c r="S2485" i="1"/>
  <c r="R2485" i="1"/>
  <c r="T2485" i="1" s="1"/>
  <c r="S2484" i="1"/>
  <c r="U2484" i="1" s="1"/>
  <c r="R2484" i="1"/>
  <c r="T2484" i="1" s="1"/>
  <c r="U2483" i="1"/>
  <c r="S2483" i="1"/>
  <c r="R2483" i="1"/>
  <c r="T2483" i="1" s="1"/>
  <c r="U2482" i="1"/>
  <c r="T2482" i="1"/>
  <c r="S2482" i="1"/>
  <c r="R2482" i="1"/>
  <c r="S2481" i="1"/>
  <c r="U2481" i="1" s="1"/>
  <c r="R2481" i="1"/>
  <c r="T2481" i="1" s="1"/>
  <c r="U2480" i="1"/>
  <c r="S2480" i="1"/>
  <c r="R2480" i="1"/>
  <c r="T2480" i="1" s="1"/>
  <c r="U2479" i="1"/>
  <c r="T2479" i="1"/>
  <c r="S2479" i="1"/>
  <c r="R2479" i="1"/>
  <c r="S2478" i="1"/>
  <c r="U2478" i="1" s="1"/>
  <c r="R2478" i="1"/>
  <c r="T2478" i="1" s="1"/>
  <c r="T2477" i="1"/>
  <c r="S2477" i="1"/>
  <c r="U2477" i="1" s="1"/>
  <c r="R2477" i="1"/>
  <c r="T2476" i="1"/>
  <c r="S2476" i="1"/>
  <c r="U2476" i="1" s="1"/>
  <c r="R2476" i="1"/>
  <c r="S2475" i="1"/>
  <c r="U2475" i="1" s="1"/>
  <c r="R2475" i="1"/>
  <c r="T2475" i="1" s="1"/>
  <c r="S2474" i="1"/>
  <c r="U2474" i="1" s="1"/>
  <c r="R2474" i="1"/>
  <c r="T2474" i="1" s="1"/>
  <c r="T2473" i="1"/>
  <c r="S2473" i="1"/>
  <c r="U2473" i="1" s="1"/>
  <c r="R2473" i="1"/>
  <c r="T2472" i="1"/>
  <c r="S2472" i="1"/>
  <c r="U2472" i="1" s="1"/>
  <c r="R2472" i="1"/>
  <c r="S2471" i="1"/>
  <c r="U2471" i="1" s="1"/>
  <c r="R2471" i="1"/>
  <c r="T2471" i="1" s="1"/>
  <c r="S2470" i="1"/>
  <c r="U2470" i="1" s="1"/>
  <c r="R2470" i="1"/>
  <c r="T2470" i="1" s="1"/>
  <c r="T2469" i="1"/>
  <c r="S2469" i="1"/>
  <c r="U2469" i="1" s="1"/>
  <c r="R2469" i="1"/>
  <c r="S2468" i="1"/>
  <c r="U2468" i="1" s="1"/>
  <c r="R2468" i="1"/>
  <c r="T2468" i="1" s="1"/>
  <c r="U2467" i="1"/>
  <c r="S2467" i="1"/>
  <c r="R2467" i="1"/>
  <c r="T2467" i="1" s="1"/>
  <c r="T2466" i="1"/>
  <c r="S2466" i="1"/>
  <c r="U2466" i="1" s="1"/>
  <c r="R2466" i="1"/>
  <c r="U2465" i="1"/>
  <c r="S2465" i="1"/>
  <c r="R2465" i="1"/>
  <c r="T2465" i="1" s="1"/>
  <c r="T2464" i="1"/>
  <c r="S2464" i="1"/>
  <c r="U2464" i="1" s="1"/>
  <c r="R2464" i="1"/>
  <c r="S2463" i="1"/>
  <c r="U2463" i="1" s="1"/>
  <c r="R2463" i="1"/>
  <c r="T2463" i="1" s="1"/>
  <c r="U2462" i="1"/>
  <c r="T2462" i="1"/>
  <c r="S2462" i="1"/>
  <c r="R2462" i="1"/>
  <c r="S2461" i="1"/>
  <c r="U2461" i="1" s="1"/>
  <c r="R2461" i="1"/>
  <c r="T2461" i="1" s="1"/>
  <c r="S2460" i="1"/>
  <c r="U2460" i="1" s="1"/>
  <c r="R2460" i="1"/>
  <c r="T2460" i="1" s="1"/>
  <c r="T2459" i="1"/>
  <c r="S2459" i="1"/>
  <c r="U2459" i="1" s="1"/>
  <c r="R2459" i="1"/>
  <c r="S2458" i="1"/>
  <c r="U2458" i="1" s="1"/>
  <c r="R2458" i="1"/>
  <c r="T2458" i="1" s="1"/>
  <c r="S2457" i="1"/>
  <c r="U2457" i="1" s="1"/>
  <c r="R2457" i="1"/>
  <c r="T2457" i="1" s="1"/>
  <c r="U2456" i="1"/>
  <c r="T2456" i="1"/>
  <c r="S2456" i="1"/>
  <c r="R2456" i="1"/>
  <c r="S2455" i="1"/>
  <c r="U2455" i="1" s="1"/>
  <c r="R2455" i="1"/>
  <c r="T2455" i="1" s="1"/>
  <c r="T2454" i="1"/>
  <c r="S2454" i="1"/>
  <c r="U2454" i="1" s="1"/>
  <c r="R2454" i="1"/>
  <c r="T2453" i="1"/>
  <c r="S2453" i="1"/>
  <c r="U2453" i="1" s="1"/>
  <c r="R2453" i="1"/>
  <c r="U2452" i="1"/>
  <c r="S2452" i="1"/>
  <c r="R2452" i="1"/>
  <c r="T2452" i="1" s="1"/>
  <c r="S2451" i="1"/>
  <c r="U2451" i="1" s="1"/>
  <c r="R2451" i="1"/>
  <c r="T2451" i="1" s="1"/>
  <c r="S2450" i="1"/>
  <c r="U2450" i="1" s="1"/>
  <c r="R2450" i="1"/>
  <c r="T2450" i="1" s="1"/>
  <c r="U2449" i="1"/>
  <c r="T2449" i="1"/>
  <c r="S2449" i="1"/>
  <c r="R2449" i="1"/>
  <c r="S2448" i="1"/>
  <c r="U2448" i="1" s="1"/>
  <c r="R2448" i="1"/>
  <c r="T2448" i="1" s="1"/>
  <c r="U2447" i="1"/>
  <c r="S2447" i="1"/>
  <c r="R2447" i="1"/>
  <c r="T2447" i="1" s="1"/>
  <c r="T2446" i="1"/>
  <c r="S2446" i="1"/>
  <c r="U2446" i="1" s="1"/>
  <c r="R2446" i="1"/>
  <c r="S2445" i="1"/>
  <c r="U2445" i="1" s="1"/>
  <c r="R2445" i="1"/>
  <c r="T2445" i="1" s="1"/>
  <c r="U2444" i="1"/>
  <c r="T2444" i="1"/>
  <c r="S2444" i="1"/>
  <c r="R2444" i="1"/>
  <c r="S2443" i="1"/>
  <c r="U2443" i="1" s="1"/>
  <c r="R2443" i="1"/>
  <c r="T2443" i="1" s="1"/>
  <c r="S2442" i="1"/>
  <c r="U2442" i="1" s="1"/>
  <c r="R2442" i="1"/>
  <c r="T2442" i="1" s="1"/>
  <c r="T2441" i="1"/>
  <c r="S2441" i="1"/>
  <c r="U2441" i="1" s="1"/>
  <c r="R2441" i="1"/>
  <c r="U2440" i="1"/>
  <c r="T2440" i="1"/>
  <c r="S2440" i="1"/>
  <c r="R2440" i="1"/>
  <c r="T2439" i="1"/>
  <c r="S2439" i="1"/>
  <c r="U2439" i="1" s="1"/>
  <c r="R2439" i="1"/>
  <c r="S2438" i="1"/>
  <c r="U2438" i="1" s="1"/>
  <c r="R2438" i="1"/>
  <c r="T2438" i="1" s="1"/>
  <c r="T2437" i="1"/>
  <c r="S2437" i="1"/>
  <c r="U2437" i="1" s="1"/>
  <c r="R2437" i="1"/>
  <c r="T2436" i="1"/>
  <c r="S2436" i="1"/>
  <c r="U2436" i="1" s="1"/>
  <c r="R2436" i="1"/>
  <c r="S2435" i="1"/>
  <c r="U2435" i="1" s="1"/>
  <c r="R2435" i="1"/>
  <c r="T2435" i="1" s="1"/>
  <c r="S2434" i="1"/>
  <c r="U2434" i="1" s="1"/>
  <c r="R2434" i="1"/>
  <c r="T2434" i="1" s="1"/>
  <c r="S2433" i="1"/>
  <c r="U2433" i="1" s="1"/>
  <c r="R2433" i="1"/>
  <c r="T2433" i="1" s="1"/>
  <c r="S2432" i="1"/>
  <c r="U2432" i="1" s="1"/>
  <c r="R2432" i="1"/>
  <c r="T2432" i="1" s="1"/>
  <c r="U2431" i="1"/>
  <c r="S2431" i="1"/>
  <c r="R2431" i="1"/>
  <c r="T2431" i="1" s="1"/>
  <c r="S2430" i="1"/>
  <c r="U2430" i="1" s="1"/>
  <c r="R2430" i="1"/>
  <c r="T2430" i="1" s="1"/>
  <c r="U2429" i="1"/>
  <c r="S2429" i="1"/>
  <c r="R2429" i="1"/>
  <c r="T2429" i="1" s="1"/>
  <c r="T2428" i="1"/>
  <c r="S2428" i="1"/>
  <c r="U2428" i="1" s="1"/>
  <c r="R2428" i="1"/>
  <c r="S2427" i="1"/>
  <c r="U2427" i="1" s="1"/>
  <c r="R2427" i="1"/>
  <c r="T2427" i="1" s="1"/>
  <c r="U2426" i="1"/>
  <c r="T2426" i="1"/>
  <c r="S2426" i="1"/>
  <c r="R2426" i="1"/>
  <c r="S2425" i="1"/>
  <c r="U2425" i="1" s="1"/>
  <c r="R2425" i="1"/>
  <c r="T2425" i="1" s="1"/>
  <c r="S2424" i="1"/>
  <c r="U2424" i="1" s="1"/>
  <c r="R2424" i="1"/>
  <c r="T2424" i="1" s="1"/>
  <c r="U2423" i="1"/>
  <c r="T2423" i="1"/>
  <c r="S2423" i="1"/>
  <c r="R2423" i="1"/>
  <c r="S2422" i="1"/>
  <c r="U2422" i="1" s="1"/>
  <c r="R2422" i="1"/>
  <c r="T2422" i="1" s="1"/>
  <c r="S2421" i="1"/>
  <c r="U2421" i="1" s="1"/>
  <c r="R2421" i="1"/>
  <c r="T2421" i="1" s="1"/>
  <c r="U2420" i="1"/>
  <c r="T2420" i="1"/>
  <c r="S2420" i="1"/>
  <c r="R2420" i="1"/>
  <c r="S2419" i="1"/>
  <c r="U2419" i="1" s="1"/>
  <c r="R2419" i="1"/>
  <c r="T2419" i="1" s="1"/>
  <c r="T2418" i="1"/>
  <c r="S2418" i="1"/>
  <c r="U2418" i="1" s="1"/>
  <c r="R2418" i="1"/>
  <c r="S2417" i="1"/>
  <c r="U2417" i="1" s="1"/>
  <c r="R2417" i="1"/>
  <c r="T2417" i="1" s="1"/>
  <c r="U2416" i="1"/>
  <c r="S2416" i="1"/>
  <c r="R2416" i="1"/>
  <c r="T2416" i="1" s="1"/>
  <c r="S2415" i="1"/>
  <c r="U2415" i="1" s="1"/>
  <c r="R2415" i="1"/>
  <c r="T2415" i="1" s="1"/>
  <c r="S2414" i="1"/>
  <c r="U2414" i="1" s="1"/>
  <c r="R2414" i="1"/>
  <c r="T2414" i="1" s="1"/>
  <c r="U2413" i="1"/>
  <c r="T2413" i="1"/>
  <c r="S2413" i="1"/>
  <c r="R2413" i="1"/>
  <c r="S2412" i="1"/>
  <c r="U2412" i="1" s="1"/>
  <c r="R2412" i="1"/>
  <c r="T2412" i="1" s="1"/>
  <c r="S2411" i="1"/>
  <c r="U2411" i="1" s="1"/>
  <c r="R2411" i="1"/>
  <c r="T2411" i="1" s="1"/>
  <c r="U2410" i="1"/>
  <c r="T2410" i="1"/>
  <c r="S2410" i="1"/>
  <c r="R2410" i="1"/>
  <c r="S2409" i="1"/>
  <c r="U2409" i="1" s="1"/>
  <c r="R2409" i="1"/>
  <c r="T2409" i="1" s="1"/>
  <c r="U2408" i="1"/>
  <c r="T2408" i="1"/>
  <c r="S2408" i="1"/>
  <c r="R2408" i="1"/>
  <c r="S2407" i="1"/>
  <c r="U2407" i="1" s="1"/>
  <c r="R2407" i="1"/>
  <c r="T2407" i="1" s="1"/>
  <c r="S2406" i="1"/>
  <c r="U2406" i="1" s="1"/>
  <c r="R2406" i="1"/>
  <c r="T2406" i="1" s="1"/>
  <c r="U2405" i="1"/>
  <c r="T2405" i="1"/>
  <c r="S2405" i="1"/>
  <c r="R2405" i="1"/>
  <c r="S2404" i="1"/>
  <c r="U2404" i="1" s="1"/>
  <c r="R2404" i="1"/>
  <c r="T2404" i="1" s="1"/>
  <c r="T2403" i="1"/>
  <c r="S2403" i="1"/>
  <c r="U2403" i="1" s="1"/>
  <c r="R2403" i="1"/>
  <c r="T2402" i="1"/>
  <c r="S2402" i="1"/>
  <c r="U2402" i="1" s="1"/>
  <c r="R2402" i="1"/>
  <c r="U2401" i="1"/>
  <c r="T2401" i="1"/>
  <c r="S2401" i="1"/>
  <c r="R2401" i="1"/>
  <c r="T2400" i="1"/>
  <c r="S2400" i="1"/>
  <c r="U2400" i="1" s="1"/>
  <c r="R2400" i="1"/>
  <c r="S2399" i="1"/>
  <c r="U2399" i="1" s="1"/>
  <c r="R2399" i="1"/>
  <c r="T2399" i="1" s="1"/>
  <c r="U2398" i="1"/>
  <c r="T2398" i="1"/>
  <c r="S2398" i="1"/>
  <c r="R2398" i="1"/>
  <c r="T2397" i="1"/>
  <c r="S2397" i="1"/>
  <c r="U2397" i="1" s="1"/>
  <c r="R2397" i="1"/>
  <c r="S2396" i="1"/>
  <c r="U2396" i="1" s="1"/>
  <c r="R2396" i="1"/>
  <c r="T2396" i="1" s="1"/>
  <c r="U2395" i="1"/>
  <c r="T2395" i="1"/>
  <c r="S2395" i="1"/>
  <c r="R2395" i="1"/>
  <c r="T2394" i="1"/>
  <c r="S2394" i="1"/>
  <c r="U2394" i="1" s="1"/>
  <c r="R2394" i="1"/>
  <c r="U2393" i="1"/>
  <c r="S2393" i="1"/>
  <c r="R2393" i="1"/>
  <c r="T2393" i="1" s="1"/>
  <c r="S2392" i="1"/>
  <c r="U2392" i="1" s="1"/>
  <c r="R2392" i="1"/>
  <c r="T2392" i="1" s="1"/>
  <c r="S2391" i="1"/>
  <c r="U2391" i="1" s="1"/>
  <c r="R2391" i="1"/>
  <c r="T2391" i="1" s="1"/>
  <c r="U2390" i="1"/>
  <c r="T2390" i="1"/>
  <c r="S2390" i="1"/>
  <c r="R2390" i="1"/>
  <c r="S2389" i="1"/>
  <c r="U2389" i="1" s="1"/>
  <c r="R2389" i="1"/>
  <c r="T2389" i="1" s="1"/>
  <c r="T2388" i="1"/>
  <c r="S2388" i="1"/>
  <c r="U2388" i="1" s="1"/>
  <c r="R2388" i="1"/>
  <c r="U2387" i="1"/>
  <c r="T2387" i="1"/>
  <c r="S2387" i="1"/>
  <c r="R2387" i="1"/>
  <c r="S2386" i="1"/>
  <c r="U2386" i="1" s="1"/>
  <c r="R2386" i="1"/>
  <c r="T2386" i="1" s="1"/>
  <c r="S2385" i="1"/>
  <c r="U2385" i="1" s="1"/>
  <c r="R2385" i="1"/>
  <c r="T2385" i="1" s="1"/>
  <c r="U2384" i="1"/>
  <c r="S2384" i="1"/>
  <c r="R2384" i="1"/>
  <c r="T2384" i="1" s="1"/>
  <c r="S2383" i="1"/>
  <c r="U2383" i="1" s="1"/>
  <c r="R2383" i="1"/>
  <c r="T2383" i="1" s="1"/>
  <c r="T2382" i="1"/>
  <c r="S2382" i="1"/>
  <c r="U2382" i="1" s="1"/>
  <c r="R2382" i="1"/>
  <c r="S2381" i="1"/>
  <c r="U2381" i="1" s="1"/>
  <c r="R2381" i="1"/>
  <c r="T2381" i="1" s="1"/>
  <c r="U2380" i="1"/>
  <c r="S2380" i="1"/>
  <c r="R2380" i="1"/>
  <c r="T2380" i="1" s="1"/>
  <c r="T2379" i="1"/>
  <c r="S2379" i="1"/>
  <c r="U2379" i="1" s="1"/>
  <c r="R2379" i="1"/>
  <c r="U2378" i="1"/>
  <c r="S2378" i="1"/>
  <c r="R2378" i="1"/>
  <c r="T2378" i="1" s="1"/>
  <c r="U2377" i="1"/>
  <c r="T2377" i="1"/>
  <c r="S2377" i="1"/>
  <c r="R2377" i="1"/>
  <c r="S2376" i="1"/>
  <c r="U2376" i="1" s="1"/>
  <c r="R2376" i="1"/>
  <c r="T2376" i="1" s="1"/>
  <c r="U2375" i="1"/>
  <c r="T2375" i="1"/>
  <c r="S2375" i="1"/>
  <c r="R2375" i="1"/>
  <c r="T2374" i="1"/>
  <c r="S2374" i="1"/>
  <c r="U2374" i="1" s="1"/>
  <c r="R2374" i="1"/>
  <c r="S2373" i="1"/>
  <c r="U2373" i="1" s="1"/>
  <c r="R2373" i="1"/>
  <c r="T2373" i="1" s="1"/>
  <c r="U2372" i="1"/>
  <c r="T2372" i="1"/>
  <c r="S2372" i="1"/>
  <c r="R2372" i="1"/>
  <c r="U2371" i="1"/>
  <c r="T2371" i="1"/>
  <c r="S2371" i="1"/>
  <c r="R2371" i="1"/>
  <c r="S2370" i="1"/>
  <c r="U2370" i="1" s="1"/>
  <c r="R2370" i="1"/>
  <c r="T2370" i="1" s="1"/>
  <c r="S2369" i="1"/>
  <c r="U2369" i="1" s="1"/>
  <c r="R2369" i="1"/>
  <c r="T2369" i="1" s="1"/>
  <c r="U2368" i="1"/>
  <c r="T2368" i="1"/>
  <c r="S2368" i="1"/>
  <c r="R2368" i="1"/>
  <c r="S2367" i="1"/>
  <c r="U2367" i="1" s="1"/>
  <c r="R2367" i="1"/>
  <c r="T2367" i="1" s="1"/>
  <c r="T2366" i="1"/>
  <c r="S2366" i="1"/>
  <c r="U2366" i="1" s="1"/>
  <c r="R2366" i="1"/>
  <c r="U2365" i="1"/>
  <c r="T2365" i="1"/>
  <c r="S2365" i="1"/>
  <c r="R2365" i="1"/>
  <c r="T2364" i="1"/>
  <c r="S2364" i="1"/>
  <c r="U2364" i="1" s="1"/>
  <c r="R2364" i="1"/>
  <c r="S2363" i="1"/>
  <c r="U2363" i="1" s="1"/>
  <c r="R2363" i="1"/>
  <c r="T2363" i="1" s="1"/>
  <c r="T2362" i="1"/>
  <c r="S2362" i="1"/>
  <c r="U2362" i="1" s="1"/>
  <c r="R2362" i="1"/>
  <c r="T2361" i="1"/>
  <c r="S2361" i="1"/>
  <c r="U2361" i="1" s="1"/>
  <c r="R2361" i="1"/>
  <c r="S2360" i="1"/>
  <c r="U2360" i="1" s="1"/>
  <c r="R2360" i="1"/>
  <c r="T2360" i="1" s="1"/>
  <c r="T2359" i="1"/>
  <c r="S2359" i="1"/>
  <c r="U2359" i="1" s="1"/>
  <c r="R2359" i="1"/>
  <c r="T2358" i="1"/>
  <c r="S2358" i="1"/>
  <c r="U2358" i="1" s="1"/>
  <c r="R2358" i="1"/>
  <c r="S2357" i="1"/>
  <c r="U2357" i="1" s="1"/>
  <c r="R2357" i="1"/>
  <c r="T2357" i="1" s="1"/>
  <c r="U2356" i="1"/>
  <c r="T2356" i="1"/>
  <c r="S2356" i="1"/>
  <c r="R2356" i="1"/>
  <c r="T2355" i="1"/>
  <c r="S2355" i="1"/>
  <c r="U2355" i="1" s="1"/>
  <c r="R2355" i="1"/>
  <c r="U2354" i="1"/>
  <c r="S2354" i="1"/>
  <c r="R2354" i="1"/>
  <c r="T2354" i="1" s="1"/>
  <c r="T2353" i="1"/>
  <c r="S2353" i="1"/>
  <c r="U2353" i="1" s="1"/>
  <c r="R2353" i="1"/>
  <c r="T2352" i="1"/>
  <c r="S2352" i="1"/>
  <c r="U2352" i="1" s="1"/>
  <c r="R2352" i="1"/>
  <c r="U2351" i="1"/>
  <c r="T2351" i="1"/>
  <c r="S2351" i="1"/>
  <c r="R2351" i="1"/>
  <c r="T2350" i="1"/>
  <c r="S2350" i="1"/>
  <c r="U2350" i="1" s="1"/>
  <c r="R2350" i="1"/>
  <c r="S2349" i="1"/>
  <c r="U2349" i="1" s="1"/>
  <c r="R2349" i="1"/>
  <c r="T2349" i="1" s="1"/>
  <c r="U2348" i="1"/>
  <c r="T2348" i="1"/>
  <c r="S2348" i="1"/>
  <c r="R2348" i="1"/>
  <c r="T2347" i="1"/>
  <c r="S2347" i="1"/>
  <c r="U2347" i="1" s="1"/>
  <c r="R2347" i="1"/>
  <c r="T2346" i="1"/>
  <c r="S2346" i="1"/>
  <c r="U2346" i="1" s="1"/>
  <c r="R2346" i="1"/>
  <c r="U2345" i="1"/>
  <c r="T2345" i="1"/>
  <c r="S2345" i="1"/>
  <c r="R2345" i="1"/>
  <c r="T2344" i="1"/>
  <c r="S2344" i="1"/>
  <c r="U2344" i="1" s="1"/>
  <c r="R2344" i="1"/>
  <c r="T2343" i="1"/>
  <c r="S2343" i="1"/>
  <c r="U2343" i="1" s="1"/>
  <c r="R2343" i="1"/>
  <c r="U2342" i="1"/>
  <c r="T2342" i="1"/>
  <c r="S2342" i="1"/>
  <c r="R2342" i="1"/>
  <c r="U2341" i="1"/>
  <c r="T2341" i="1"/>
  <c r="S2341" i="1"/>
  <c r="R2341" i="1"/>
  <c r="S2340" i="1"/>
  <c r="U2340" i="1" s="1"/>
  <c r="R2340" i="1"/>
  <c r="T2340" i="1" s="1"/>
  <c r="T2339" i="1"/>
  <c r="S2339" i="1"/>
  <c r="U2339" i="1" s="1"/>
  <c r="R2339" i="1"/>
  <c r="U2338" i="1"/>
  <c r="T2338" i="1"/>
  <c r="S2338" i="1"/>
  <c r="R2338" i="1"/>
  <c r="S2337" i="1"/>
  <c r="U2337" i="1" s="1"/>
  <c r="R2337" i="1"/>
  <c r="T2337" i="1" s="1"/>
  <c r="S2336" i="1"/>
  <c r="U2336" i="1" s="1"/>
  <c r="R2336" i="1"/>
  <c r="T2336" i="1" s="1"/>
  <c r="U2335" i="1"/>
  <c r="T2335" i="1"/>
  <c r="S2335" i="1"/>
  <c r="R2335" i="1"/>
  <c r="S2334" i="1"/>
  <c r="U2334" i="1" s="1"/>
  <c r="R2334" i="1"/>
  <c r="T2334" i="1" s="1"/>
  <c r="U2333" i="1"/>
  <c r="S2333" i="1"/>
  <c r="R2333" i="1"/>
  <c r="T2333" i="1" s="1"/>
  <c r="U2332" i="1"/>
  <c r="T2332" i="1"/>
  <c r="S2332" i="1"/>
  <c r="R2332" i="1"/>
  <c r="S2331" i="1"/>
  <c r="U2331" i="1" s="1"/>
  <c r="R2331" i="1"/>
  <c r="T2331" i="1" s="1"/>
  <c r="T2330" i="1"/>
  <c r="S2330" i="1"/>
  <c r="U2330" i="1" s="1"/>
  <c r="R2330" i="1"/>
  <c r="U2329" i="1"/>
  <c r="T2329" i="1"/>
  <c r="S2329" i="1"/>
  <c r="R2329" i="1"/>
  <c r="T2328" i="1"/>
  <c r="S2328" i="1"/>
  <c r="U2328" i="1" s="1"/>
  <c r="R2328" i="1"/>
  <c r="S2327" i="1"/>
  <c r="U2327" i="1" s="1"/>
  <c r="R2327" i="1"/>
  <c r="T2327" i="1" s="1"/>
  <c r="T2326" i="1"/>
  <c r="S2326" i="1"/>
  <c r="U2326" i="1" s="1"/>
  <c r="R2326" i="1"/>
  <c r="T2325" i="1"/>
  <c r="S2325" i="1"/>
  <c r="U2325" i="1" s="1"/>
  <c r="R2325" i="1"/>
  <c r="S2324" i="1"/>
  <c r="U2324" i="1" s="1"/>
  <c r="R2324" i="1"/>
  <c r="T2324" i="1" s="1"/>
  <c r="U2323" i="1"/>
  <c r="T2323" i="1"/>
  <c r="S2323" i="1"/>
  <c r="R2323" i="1"/>
  <c r="T2322" i="1"/>
  <c r="S2322" i="1"/>
  <c r="U2322" i="1" s="1"/>
  <c r="R2322" i="1"/>
  <c r="S2321" i="1"/>
  <c r="U2321" i="1" s="1"/>
  <c r="R2321" i="1"/>
  <c r="T2321" i="1" s="1"/>
  <c r="U2320" i="1"/>
  <c r="T2320" i="1"/>
  <c r="S2320" i="1"/>
  <c r="R2320" i="1"/>
  <c r="T2319" i="1"/>
  <c r="S2319" i="1"/>
  <c r="U2319" i="1" s="1"/>
  <c r="R2319" i="1"/>
  <c r="U2318" i="1"/>
  <c r="S2318" i="1"/>
  <c r="R2318" i="1"/>
  <c r="T2318" i="1" s="1"/>
  <c r="T2317" i="1"/>
  <c r="S2317" i="1"/>
  <c r="U2317" i="1" s="1"/>
  <c r="R2317" i="1"/>
  <c r="T2316" i="1"/>
  <c r="S2316" i="1"/>
  <c r="U2316" i="1" s="1"/>
  <c r="R2316" i="1"/>
  <c r="U2315" i="1"/>
  <c r="T2315" i="1"/>
  <c r="S2315" i="1"/>
  <c r="R2315" i="1"/>
  <c r="T2314" i="1"/>
  <c r="S2314" i="1"/>
  <c r="U2314" i="1" s="1"/>
  <c r="R2314" i="1"/>
  <c r="S2313" i="1"/>
  <c r="U2313" i="1" s="1"/>
  <c r="R2313" i="1"/>
  <c r="T2313" i="1" s="1"/>
  <c r="U2312" i="1"/>
  <c r="T2312" i="1"/>
  <c r="S2312" i="1"/>
  <c r="R2312" i="1"/>
  <c r="T2311" i="1"/>
  <c r="S2311" i="1"/>
  <c r="U2311" i="1" s="1"/>
  <c r="R2311" i="1"/>
  <c r="T2310" i="1"/>
  <c r="S2310" i="1"/>
  <c r="U2310" i="1" s="1"/>
  <c r="R2310" i="1"/>
  <c r="U2309" i="1"/>
  <c r="T2309" i="1"/>
  <c r="S2309" i="1"/>
  <c r="R2309" i="1"/>
  <c r="T2308" i="1"/>
  <c r="S2308" i="1"/>
  <c r="U2308" i="1" s="1"/>
  <c r="R2308" i="1"/>
  <c r="T2307" i="1"/>
  <c r="S2307" i="1"/>
  <c r="U2307" i="1" s="1"/>
  <c r="R2307" i="1"/>
  <c r="U2306" i="1"/>
  <c r="T2306" i="1"/>
  <c r="S2306" i="1"/>
  <c r="R2306" i="1"/>
  <c r="U2305" i="1"/>
  <c r="T2305" i="1"/>
  <c r="S2305" i="1"/>
  <c r="R2305" i="1"/>
  <c r="S2304" i="1"/>
  <c r="U2304" i="1" s="1"/>
  <c r="R2304" i="1"/>
  <c r="T2304" i="1" s="1"/>
  <c r="T2303" i="1"/>
  <c r="S2303" i="1"/>
  <c r="U2303" i="1" s="1"/>
  <c r="R2303" i="1"/>
  <c r="U2302" i="1"/>
  <c r="T2302" i="1"/>
  <c r="S2302" i="1"/>
  <c r="R2302" i="1"/>
  <c r="S2301" i="1"/>
  <c r="U2301" i="1" s="1"/>
  <c r="R2301" i="1"/>
  <c r="T2301" i="1" s="1"/>
  <c r="S2300" i="1"/>
  <c r="U2300" i="1" s="1"/>
  <c r="R2300" i="1"/>
  <c r="T2300" i="1" s="1"/>
  <c r="U2299" i="1"/>
  <c r="T2299" i="1"/>
  <c r="S2299" i="1"/>
  <c r="R2299" i="1"/>
  <c r="S2298" i="1"/>
  <c r="U2298" i="1" s="1"/>
  <c r="R2298" i="1"/>
  <c r="T2298" i="1" s="1"/>
  <c r="U2297" i="1"/>
  <c r="T2297" i="1"/>
  <c r="S2297" i="1"/>
  <c r="R2297" i="1"/>
  <c r="U2296" i="1"/>
  <c r="T2296" i="1"/>
  <c r="S2296" i="1"/>
  <c r="R2296" i="1"/>
  <c r="S2295" i="1"/>
  <c r="U2295" i="1" s="1"/>
  <c r="R2295" i="1"/>
  <c r="T2295" i="1" s="1"/>
  <c r="T2294" i="1"/>
  <c r="S2294" i="1"/>
  <c r="U2294" i="1" s="1"/>
  <c r="R2294" i="1"/>
  <c r="U2293" i="1"/>
  <c r="T2293" i="1"/>
  <c r="S2293" i="1"/>
  <c r="R2293" i="1"/>
  <c r="T2292" i="1"/>
  <c r="S2292" i="1"/>
  <c r="U2292" i="1" s="1"/>
  <c r="R2292" i="1"/>
  <c r="S2291" i="1"/>
  <c r="U2291" i="1" s="1"/>
  <c r="R2291" i="1"/>
  <c r="T2291" i="1" s="1"/>
  <c r="T2290" i="1"/>
  <c r="S2290" i="1"/>
  <c r="U2290" i="1" s="1"/>
  <c r="R2290" i="1"/>
  <c r="T2289" i="1"/>
  <c r="S2289" i="1"/>
  <c r="U2289" i="1" s="1"/>
  <c r="R2289" i="1"/>
  <c r="S2288" i="1"/>
  <c r="U2288" i="1" s="1"/>
  <c r="R2288" i="1"/>
  <c r="T2288" i="1" s="1"/>
  <c r="S2287" i="1"/>
  <c r="U2287" i="1" s="1"/>
  <c r="R2287" i="1"/>
  <c r="T2287" i="1" s="1"/>
  <c r="T2286" i="1"/>
  <c r="S2286" i="1"/>
  <c r="U2286" i="1" s="1"/>
  <c r="R2286" i="1"/>
  <c r="S2285" i="1"/>
  <c r="U2285" i="1" s="1"/>
  <c r="R2285" i="1"/>
  <c r="T2285" i="1" s="1"/>
  <c r="U2284" i="1"/>
  <c r="T2284" i="1"/>
  <c r="S2284" i="1"/>
  <c r="R2284" i="1"/>
  <c r="T2283" i="1"/>
  <c r="S2283" i="1"/>
  <c r="U2283" i="1" s="1"/>
  <c r="R2283" i="1"/>
  <c r="U2282" i="1"/>
  <c r="S2282" i="1"/>
  <c r="R2282" i="1"/>
  <c r="T2282" i="1" s="1"/>
  <c r="T2281" i="1"/>
  <c r="S2281" i="1"/>
  <c r="U2281" i="1" s="1"/>
  <c r="R2281" i="1"/>
  <c r="T2280" i="1"/>
  <c r="S2280" i="1"/>
  <c r="U2280" i="1" s="1"/>
  <c r="R2280" i="1"/>
  <c r="U2279" i="1"/>
  <c r="T2279" i="1"/>
  <c r="S2279" i="1"/>
  <c r="R2279" i="1"/>
  <c r="S2278" i="1"/>
  <c r="U2278" i="1" s="1"/>
  <c r="R2278" i="1"/>
  <c r="T2278" i="1" s="1"/>
  <c r="S2277" i="1"/>
  <c r="U2277" i="1" s="1"/>
  <c r="R2277" i="1"/>
  <c r="T2277" i="1" s="1"/>
  <c r="U2276" i="1"/>
  <c r="T2276" i="1"/>
  <c r="S2276" i="1"/>
  <c r="R2276" i="1"/>
  <c r="S2275" i="1"/>
  <c r="U2275" i="1" s="1"/>
  <c r="R2275" i="1"/>
  <c r="T2275" i="1" s="1"/>
  <c r="S2274" i="1"/>
  <c r="U2274" i="1" s="1"/>
  <c r="R2274" i="1"/>
  <c r="T2274" i="1" s="1"/>
  <c r="U2273" i="1"/>
  <c r="T2273" i="1"/>
  <c r="S2273" i="1"/>
  <c r="R2273" i="1"/>
  <c r="S2272" i="1"/>
  <c r="U2272" i="1" s="1"/>
  <c r="R2272" i="1"/>
  <c r="T2272" i="1" s="1"/>
  <c r="T2271" i="1"/>
  <c r="S2271" i="1"/>
  <c r="U2271" i="1" s="1"/>
  <c r="R2271" i="1"/>
  <c r="U2270" i="1"/>
  <c r="T2270" i="1"/>
  <c r="S2270" i="1"/>
  <c r="R2270" i="1"/>
  <c r="U2269" i="1"/>
  <c r="S2269" i="1"/>
  <c r="R2269" i="1"/>
  <c r="T2269" i="1" s="1"/>
  <c r="S2268" i="1"/>
  <c r="U2268" i="1" s="1"/>
  <c r="R2268" i="1"/>
  <c r="T2268" i="1" s="1"/>
  <c r="T2267" i="1"/>
  <c r="S2267" i="1"/>
  <c r="U2267" i="1" s="1"/>
  <c r="R2267" i="1"/>
  <c r="U2266" i="1"/>
  <c r="T2266" i="1"/>
  <c r="S2266" i="1"/>
  <c r="R2266" i="1"/>
  <c r="S2265" i="1"/>
  <c r="U2265" i="1" s="1"/>
  <c r="R2265" i="1"/>
  <c r="T2265" i="1" s="1"/>
  <c r="U2264" i="1"/>
  <c r="S2264" i="1"/>
  <c r="R2264" i="1"/>
  <c r="T2264" i="1" s="1"/>
  <c r="U2263" i="1"/>
  <c r="T2263" i="1"/>
  <c r="S2263" i="1"/>
  <c r="R2263" i="1"/>
  <c r="S2262" i="1"/>
  <c r="U2262" i="1" s="1"/>
  <c r="R2262" i="1"/>
  <c r="T2262" i="1" s="1"/>
  <c r="U2261" i="1"/>
  <c r="T2261" i="1"/>
  <c r="S2261" i="1"/>
  <c r="R2261" i="1"/>
  <c r="U2260" i="1"/>
  <c r="T2260" i="1"/>
  <c r="S2260" i="1"/>
  <c r="R2260" i="1"/>
  <c r="S2259" i="1"/>
  <c r="U2259" i="1" s="1"/>
  <c r="R2259" i="1"/>
  <c r="T2259" i="1" s="1"/>
  <c r="T2258" i="1"/>
  <c r="S2258" i="1"/>
  <c r="U2258" i="1" s="1"/>
  <c r="R2258" i="1"/>
  <c r="U2257" i="1"/>
  <c r="T2257" i="1"/>
  <c r="S2257" i="1"/>
  <c r="R2257" i="1"/>
  <c r="T2256" i="1"/>
  <c r="S2256" i="1"/>
  <c r="U2256" i="1" s="1"/>
  <c r="R2256" i="1"/>
  <c r="S2255" i="1"/>
  <c r="U2255" i="1" s="1"/>
  <c r="R2255" i="1"/>
  <c r="T2255" i="1" s="1"/>
  <c r="T2254" i="1"/>
  <c r="S2254" i="1"/>
  <c r="U2254" i="1" s="1"/>
  <c r="R2254" i="1"/>
  <c r="T2253" i="1"/>
  <c r="S2253" i="1"/>
  <c r="U2253" i="1" s="1"/>
  <c r="R2253" i="1"/>
  <c r="S2252" i="1"/>
  <c r="U2252" i="1" s="1"/>
  <c r="R2252" i="1"/>
  <c r="T2252" i="1" s="1"/>
  <c r="S2251" i="1"/>
  <c r="U2251" i="1" s="1"/>
  <c r="R2251" i="1"/>
  <c r="T2251" i="1" s="1"/>
  <c r="T2250" i="1"/>
  <c r="S2250" i="1"/>
  <c r="U2250" i="1" s="1"/>
  <c r="R2250" i="1"/>
  <c r="S2249" i="1"/>
  <c r="U2249" i="1" s="1"/>
  <c r="R2249" i="1"/>
  <c r="T2249" i="1" s="1"/>
  <c r="U2248" i="1"/>
  <c r="T2248" i="1"/>
  <c r="S2248" i="1"/>
  <c r="R2248" i="1"/>
  <c r="T2247" i="1"/>
  <c r="S2247" i="1"/>
  <c r="U2247" i="1" s="1"/>
  <c r="R2247" i="1"/>
  <c r="U2246" i="1"/>
  <c r="S2246" i="1"/>
  <c r="R2246" i="1"/>
  <c r="T2246" i="1" s="1"/>
  <c r="T2245" i="1"/>
  <c r="S2245" i="1"/>
  <c r="U2245" i="1" s="1"/>
  <c r="R2245" i="1"/>
  <c r="T2244" i="1"/>
  <c r="S2244" i="1"/>
  <c r="U2244" i="1" s="1"/>
  <c r="R2244" i="1"/>
  <c r="U2243" i="1"/>
  <c r="T2243" i="1"/>
  <c r="S2243" i="1"/>
  <c r="R2243" i="1"/>
  <c r="S2242" i="1"/>
  <c r="U2242" i="1" s="1"/>
  <c r="R2242" i="1"/>
  <c r="T2242" i="1" s="1"/>
  <c r="S2241" i="1"/>
  <c r="U2241" i="1" s="1"/>
  <c r="R2241" i="1"/>
  <c r="T2241" i="1" s="1"/>
  <c r="U2240" i="1"/>
  <c r="T2240" i="1"/>
  <c r="S2240" i="1"/>
  <c r="R2240" i="1"/>
  <c r="S2239" i="1"/>
  <c r="U2239" i="1" s="1"/>
  <c r="R2239" i="1"/>
  <c r="T2239" i="1" s="1"/>
  <c r="T2238" i="1"/>
  <c r="S2238" i="1"/>
  <c r="U2238" i="1" s="1"/>
  <c r="R2238" i="1"/>
  <c r="U2237" i="1"/>
  <c r="T2237" i="1"/>
  <c r="S2237" i="1"/>
  <c r="R2237" i="1"/>
  <c r="S2236" i="1"/>
  <c r="U2236" i="1" s="1"/>
  <c r="R2236" i="1"/>
  <c r="T2236" i="1" s="1"/>
  <c r="T2235" i="1"/>
  <c r="S2235" i="1"/>
  <c r="U2235" i="1" s="1"/>
  <c r="R2235" i="1"/>
  <c r="U2234" i="1"/>
  <c r="T2234" i="1"/>
  <c r="S2234" i="1"/>
  <c r="R2234" i="1"/>
  <c r="U2233" i="1"/>
  <c r="S2233" i="1"/>
  <c r="R2233" i="1"/>
  <c r="T2233" i="1" s="1"/>
  <c r="S2232" i="1"/>
  <c r="U2232" i="1" s="1"/>
  <c r="R2232" i="1"/>
  <c r="T2232" i="1" s="1"/>
  <c r="T2231" i="1"/>
  <c r="S2231" i="1"/>
  <c r="U2231" i="1" s="1"/>
  <c r="R2231" i="1"/>
  <c r="U2230" i="1"/>
  <c r="T2230" i="1"/>
  <c r="S2230" i="1"/>
  <c r="R2230" i="1"/>
  <c r="S2229" i="1"/>
  <c r="U2229" i="1" s="1"/>
  <c r="R2229" i="1"/>
  <c r="T2229" i="1" s="1"/>
  <c r="U2228" i="1"/>
  <c r="S2228" i="1"/>
  <c r="R2228" i="1"/>
  <c r="T2228" i="1" s="1"/>
  <c r="U2227" i="1"/>
  <c r="T2227" i="1"/>
  <c r="S2227" i="1"/>
  <c r="R2227" i="1"/>
  <c r="S2226" i="1"/>
  <c r="U2226" i="1" s="1"/>
  <c r="R2226" i="1"/>
  <c r="T2226" i="1" s="1"/>
  <c r="U2225" i="1"/>
  <c r="S2225" i="1"/>
  <c r="R2225" i="1"/>
  <c r="T2225" i="1" s="1"/>
  <c r="U2224" i="1"/>
  <c r="T2224" i="1"/>
  <c r="S2224" i="1"/>
  <c r="R2224" i="1"/>
  <c r="S2223" i="1"/>
  <c r="U2223" i="1" s="1"/>
  <c r="R2223" i="1"/>
  <c r="T2223" i="1" s="1"/>
  <c r="T2222" i="1"/>
  <c r="S2222" i="1"/>
  <c r="U2222" i="1" s="1"/>
  <c r="R2222" i="1"/>
  <c r="U2221" i="1"/>
  <c r="T2221" i="1"/>
  <c r="S2221" i="1"/>
  <c r="R2221" i="1"/>
  <c r="T2220" i="1"/>
  <c r="S2220" i="1"/>
  <c r="U2220" i="1" s="1"/>
  <c r="R2220" i="1"/>
  <c r="S2219" i="1"/>
  <c r="U2219" i="1" s="1"/>
  <c r="R2219" i="1"/>
  <c r="T2219" i="1" s="1"/>
  <c r="T2218" i="1"/>
  <c r="S2218" i="1"/>
  <c r="U2218" i="1" s="1"/>
  <c r="R2218" i="1"/>
  <c r="T2217" i="1"/>
  <c r="S2217" i="1"/>
  <c r="U2217" i="1" s="1"/>
  <c r="R2217" i="1"/>
  <c r="S2216" i="1"/>
  <c r="U2216" i="1" s="1"/>
  <c r="R2216" i="1"/>
  <c r="T2216" i="1" s="1"/>
  <c r="U2215" i="1"/>
  <c r="S2215" i="1"/>
  <c r="R2215" i="1"/>
  <c r="T2215" i="1" s="1"/>
  <c r="T2214" i="1"/>
  <c r="S2214" i="1"/>
  <c r="U2214" i="1" s="1"/>
  <c r="R2214" i="1"/>
  <c r="S2213" i="1"/>
  <c r="U2213" i="1" s="1"/>
  <c r="R2213" i="1"/>
  <c r="T2213" i="1" s="1"/>
  <c r="U2212" i="1"/>
  <c r="T2212" i="1"/>
  <c r="S2212" i="1"/>
  <c r="R2212" i="1"/>
  <c r="T2211" i="1"/>
  <c r="S2211" i="1"/>
  <c r="U2211" i="1" s="1"/>
  <c r="R2211" i="1"/>
  <c r="U2210" i="1"/>
  <c r="S2210" i="1"/>
  <c r="R2210" i="1"/>
  <c r="T2210" i="1" s="1"/>
  <c r="T2209" i="1"/>
  <c r="S2209" i="1"/>
  <c r="U2209" i="1" s="1"/>
  <c r="R2209" i="1"/>
  <c r="T2208" i="1"/>
  <c r="S2208" i="1"/>
  <c r="U2208" i="1" s="1"/>
  <c r="R2208" i="1"/>
  <c r="U2207" i="1"/>
  <c r="T2207" i="1"/>
  <c r="S2207" i="1"/>
  <c r="R2207" i="1"/>
  <c r="S2206" i="1"/>
  <c r="U2206" i="1" s="1"/>
  <c r="R2206" i="1"/>
  <c r="T2206" i="1" s="1"/>
  <c r="S2205" i="1"/>
  <c r="U2205" i="1" s="1"/>
  <c r="R2205" i="1"/>
  <c r="T2205" i="1" s="1"/>
  <c r="U2204" i="1"/>
  <c r="T2204" i="1"/>
  <c r="S2204" i="1"/>
  <c r="R2204" i="1"/>
  <c r="S2203" i="1"/>
  <c r="U2203" i="1" s="1"/>
  <c r="R2203" i="1"/>
  <c r="T2203" i="1" s="1"/>
  <c r="S2202" i="1"/>
  <c r="U2202" i="1" s="1"/>
  <c r="R2202" i="1"/>
  <c r="T2202" i="1" s="1"/>
  <c r="U2201" i="1"/>
  <c r="T2201" i="1"/>
  <c r="S2201" i="1"/>
  <c r="R2201" i="1"/>
  <c r="S2200" i="1"/>
  <c r="U2200" i="1" s="1"/>
  <c r="R2200" i="1"/>
  <c r="T2200" i="1" s="1"/>
  <c r="T2199" i="1"/>
  <c r="S2199" i="1"/>
  <c r="U2199" i="1" s="1"/>
  <c r="R2199" i="1"/>
  <c r="U2198" i="1"/>
  <c r="T2198" i="1"/>
  <c r="S2198" i="1"/>
  <c r="R2198" i="1"/>
  <c r="U2197" i="1"/>
  <c r="S2197" i="1"/>
  <c r="R2197" i="1"/>
  <c r="T2197" i="1" s="1"/>
  <c r="S2196" i="1"/>
  <c r="U2196" i="1" s="1"/>
  <c r="R2196" i="1"/>
  <c r="T2196" i="1" s="1"/>
  <c r="T2195" i="1"/>
  <c r="S2195" i="1"/>
  <c r="U2195" i="1" s="1"/>
  <c r="R2195" i="1"/>
  <c r="U2194" i="1"/>
  <c r="T2194" i="1"/>
  <c r="S2194" i="1"/>
  <c r="R2194" i="1"/>
  <c r="S2193" i="1"/>
  <c r="U2193" i="1" s="1"/>
  <c r="R2193" i="1"/>
  <c r="T2193" i="1" s="1"/>
  <c r="S2192" i="1"/>
  <c r="U2192" i="1" s="1"/>
  <c r="R2192" i="1"/>
  <c r="T2192" i="1" s="1"/>
  <c r="U2191" i="1"/>
  <c r="T2191" i="1"/>
  <c r="S2191" i="1"/>
  <c r="R2191" i="1"/>
  <c r="S2190" i="1"/>
  <c r="U2190" i="1" s="1"/>
  <c r="R2190" i="1"/>
  <c r="T2190" i="1" s="1"/>
  <c r="U2189" i="1"/>
  <c r="S2189" i="1"/>
  <c r="R2189" i="1"/>
  <c r="T2189" i="1" s="1"/>
  <c r="U2188" i="1"/>
  <c r="T2188" i="1"/>
  <c r="S2188" i="1"/>
  <c r="R2188" i="1"/>
  <c r="S2187" i="1"/>
  <c r="U2187" i="1" s="1"/>
  <c r="R2187" i="1"/>
  <c r="T2187" i="1" s="1"/>
  <c r="T2186" i="1"/>
  <c r="S2186" i="1"/>
  <c r="U2186" i="1" s="1"/>
  <c r="R2186" i="1"/>
  <c r="U2185" i="1"/>
  <c r="T2185" i="1"/>
  <c r="S2185" i="1"/>
  <c r="R2185" i="1"/>
  <c r="T2184" i="1"/>
  <c r="S2184" i="1"/>
  <c r="U2184" i="1" s="1"/>
  <c r="R2184" i="1"/>
  <c r="S2183" i="1"/>
  <c r="U2183" i="1" s="1"/>
  <c r="R2183" i="1"/>
  <c r="T2183" i="1" s="1"/>
  <c r="T2182" i="1"/>
  <c r="S2182" i="1"/>
  <c r="U2182" i="1" s="1"/>
  <c r="R2182" i="1"/>
  <c r="T2181" i="1"/>
  <c r="S2181" i="1"/>
  <c r="U2181" i="1" s="1"/>
  <c r="R2181" i="1"/>
  <c r="S2180" i="1"/>
  <c r="U2180" i="1" s="1"/>
  <c r="R2180" i="1"/>
  <c r="T2180" i="1" s="1"/>
  <c r="S2179" i="1"/>
  <c r="U2179" i="1" s="1"/>
  <c r="R2179" i="1"/>
  <c r="T2179" i="1" s="1"/>
  <c r="T2178" i="1"/>
  <c r="S2178" i="1"/>
  <c r="U2178" i="1" s="1"/>
  <c r="R2178" i="1"/>
  <c r="S2177" i="1"/>
  <c r="U2177" i="1" s="1"/>
  <c r="R2177" i="1"/>
  <c r="T2177" i="1" s="1"/>
  <c r="U2176" i="1"/>
  <c r="T2176" i="1"/>
  <c r="S2176" i="1"/>
  <c r="R2176" i="1"/>
  <c r="T2175" i="1"/>
  <c r="S2175" i="1"/>
  <c r="U2175" i="1" s="1"/>
  <c r="R2175" i="1"/>
  <c r="U2174" i="1"/>
  <c r="S2174" i="1"/>
  <c r="R2174" i="1"/>
  <c r="T2174" i="1" s="1"/>
  <c r="T2173" i="1"/>
  <c r="S2173" i="1"/>
  <c r="U2173" i="1" s="1"/>
  <c r="R2173" i="1"/>
  <c r="T2172" i="1"/>
  <c r="S2172" i="1"/>
  <c r="U2172" i="1" s="1"/>
  <c r="R2172" i="1"/>
  <c r="U2171" i="1"/>
  <c r="T2171" i="1"/>
  <c r="S2171" i="1"/>
  <c r="R2171" i="1"/>
  <c r="S2170" i="1"/>
  <c r="U2170" i="1" s="1"/>
  <c r="R2170" i="1"/>
  <c r="T2170" i="1" s="1"/>
  <c r="S2169" i="1"/>
  <c r="U2169" i="1" s="1"/>
  <c r="R2169" i="1"/>
  <c r="T2169" i="1" s="1"/>
  <c r="U2168" i="1"/>
  <c r="T2168" i="1"/>
  <c r="S2168" i="1"/>
  <c r="R2168" i="1"/>
  <c r="S2167" i="1"/>
  <c r="U2167" i="1" s="1"/>
  <c r="R2167" i="1"/>
  <c r="T2167" i="1" s="1"/>
  <c r="S2166" i="1"/>
  <c r="U2166" i="1" s="1"/>
  <c r="R2166" i="1"/>
  <c r="T2166" i="1" s="1"/>
  <c r="U2165" i="1"/>
  <c r="T2165" i="1"/>
  <c r="S2165" i="1"/>
  <c r="R2165" i="1"/>
  <c r="S2164" i="1"/>
  <c r="U2164" i="1" s="1"/>
  <c r="R2164" i="1"/>
  <c r="T2164" i="1" s="1"/>
  <c r="T2163" i="1"/>
  <c r="S2163" i="1"/>
  <c r="U2163" i="1" s="1"/>
  <c r="R2163" i="1"/>
  <c r="U2162" i="1"/>
  <c r="T2162" i="1"/>
  <c r="S2162" i="1"/>
  <c r="R2162" i="1"/>
  <c r="U2161" i="1"/>
  <c r="S2161" i="1"/>
  <c r="R2161" i="1"/>
  <c r="T2161" i="1" s="1"/>
  <c r="S2160" i="1"/>
  <c r="U2160" i="1" s="1"/>
  <c r="R2160" i="1"/>
  <c r="T2160" i="1" s="1"/>
  <c r="T2159" i="1"/>
  <c r="S2159" i="1"/>
  <c r="U2159" i="1" s="1"/>
  <c r="R2159" i="1"/>
  <c r="U2158" i="1"/>
  <c r="T2158" i="1"/>
  <c r="S2158" i="1"/>
  <c r="R2158" i="1"/>
  <c r="S2157" i="1"/>
  <c r="U2157" i="1" s="1"/>
  <c r="R2157" i="1"/>
  <c r="T2157" i="1" s="1"/>
  <c r="S2156" i="1"/>
  <c r="U2156" i="1" s="1"/>
  <c r="R2156" i="1"/>
  <c r="T2156" i="1" s="1"/>
  <c r="U2155" i="1"/>
  <c r="T2155" i="1"/>
  <c r="S2155" i="1"/>
  <c r="R2155" i="1"/>
  <c r="S2154" i="1"/>
  <c r="U2154" i="1" s="1"/>
  <c r="R2154" i="1"/>
  <c r="T2154" i="1" s="1"/>
  <c r="U2153" i="1"/>
  <c r="S2153" i="1"/>
  <c r="R2153" i="1"/>
  <c r="T2153" i="1" s="1"/>
  <c r="U2152" i="1"/>
  <c r="T2152" i="1"/>
  <c r="S2152" i="1"/>
  <c r="R2152" i="1"/>
  <c r="S2151" i="1"/>
  <c r="U2151" i="1" s="1"/>
  <c r="R2151" i="1"/>
  <c r="T2151" i="1" s="1"/>
  <c r="T2150" i="1"/>
  <c r="S2150" i="1"/>
  <c r="U2150" i="1" s="1"/>
  <c r="R2150" i="1"/>
  <c r="U2149" i="1"/>
  <c r="T2149" i="1"/>
  <c r="S2149" i="1"/>
  <c r="R2149" i="1"/>
  <c r="T2148" i="1"/>
  <c r="S2148" i="1"/>
  <c r="U2148" i="1" s="1"/>
  <c r="R2148" i="1"/>
  <c r="S2147" i="1"/>
  <c r="U2147" i="1" s="1"/>
  <c r="R2147" i="1"/>
  <c r="T2147" i="1" s="1"/>
  <c r="T2146" i="1"/>
  <c r="S2146" i="1"/>
  <c r="U2146" i="1" s="1"/>
  <c r="R2146" i="1"/>
  <c r="T2145" i="1"/>
  <c r="S2145" i="1"/>
  <c r="U2145" i="1" s="1"/>
  <c r="R2145" i="1"/>
  <c r="S2144" i="1"/>
  <c r="U2144" i="1" s="1"/>
  <c r="R2144" i="1"/>
  <c r="T2144" i="1" s="1"/>
  <c r="U2143" i="1"/>
  <c r="S2143" i="1"/>
  <c r="R2143" i="1"/>
  <c r="T2143" i="1" s="1"/>
  <c r="T2142" i="1"/>
  <c r="S2142" i="1"/>
  <c r="U2142" i="1" s="1"/>
  <c r="R2142" i="1"/>
  <c r="S2141" i="1"/>
  <c r="U2141" i="1" s="1"/>
  <c r="R2141" i="1"/>
  <c r="T2141" i="1" s="1"/>
  <c r="U2140" i="1"/>
  <c r="S2140" i="1"/>
  <c r="R2140" i="1"/>
  <c r="T2140" i="1" s="1"/>
  <c r="T2139" i="1"/>
  <c r="S2139" i="1"/>
  <c r="U2139" i="1" s="1"/>
  <c r="R2139" i="1"/>
  <c r="U2138" i="1"/>
  <c r="S2138" i="1"/>
  <c r="R2138" i="1"/>
  <c r="T2138" i="1" s="1"/>
  <c r="T2137" i="1"/>
  <c r="S2137" i="1"/>
  <c r="U2137" i="1" s="1"/>
  <c r="R2137" i="1"/>
  <c r="T2136" i="1"/>
  <c r="S2136" i="1"/>
  <c r="U2136" i="1" s="1"/>
  <c r="R2136" i="1"/>
  <c r="U2135" i="1"/>
  <c r="T2135" i="1"/>
  <c r="S2135" i="1"/>
  <c r="R2135" i="1"/>
  <c r="S2134" i="1"/>
  <c r="U2134" i="1" s="1"/>
  <c r="R2134" i="1"/>
  <c r="T2134" i="1" s="1"/>
  <c r="S2133" i="1"/>
  <c r="U2133" i="1" s="1"/>
  <c r="R2133" i="1"/>
  <c r="T2133" i="1" s="1"/>
  <c r="U2132" i="1"/>
  <c r="T2132" i="1"/>
  <c r="S2132" i="1"/>
  <c r="R2132" i="1"/>
  <c r="S2131" i="1"/>
  <c r="U2131" i="1" s="1"/>
  <c r="R2131" i="1"/>
  <c r="T2131" i="1" s="1"/>
  <c r="S2130" i="1"/>
  <c r="U2130" i="1" s="1"/>
  <c r="R2130" i="1"/>
  <c r="T2130" i="1" s="1"/>
  <c r="U2129" i="1"/>
  <c r="T2129" i="1"/>
  <c r="S2129" i="1"/>
  <c r="R2129" i="1"/>
  <c r="S2128" i="1"/>
  <c r="U2128" i="1" s="1"/>
  <c r="R2128" i="1"/>
  <c r="T2128" i="1" s="1"/>
  <c r="T2127" i="1"/>
  <c r="S2127" i="1"/>
  <c r="U2127" i="1" s="1"/>
  <c r="R2127" i="1"/>
  <c r="U2126" i="1"/>
  <c r="T2126" i="1"/>
  <c r="S2126" i="1"/>
  <c r="R2126" i="1"/>
  <c r="U2125" i="1"/>
  <c r="S2125" i="1"/>
  <c r="R2125" i="1"/>
  <c r="T2125" i="1" s="1"/>
  <c r="S2124" i="1"/>
  <c r="U2124" i="1" s="1"/>
  <c r="R2124" i="1"/>
  <c r="T2124" i="1" s="1"/>
  <c r="T2123" i="1"/>
  <c r="S2123" i="1"/>
  <c r="U2123" i="1" s="1"/>
  <c r="R2123" i="1"/>
  <c r="U2122" i="1"/>
  <c r="T2122" i="1"/>
  <c r="S2122" i="1"/>
  <c r="R2122" i="1"/>
  <c r="S2121" i="1"/>
  <c r="U2121" i="1" s="1"/>
  <c r="R2121" i="1"/>
  <c r="T2121" i="1" s="1"/>
  <c r="U2120" i="1"/>
  <c r="S2120" i="1"/>
  <c r="R2120" i="1"/>
  <c r="T2120" i="1" s="1"/>
  <c r="U2119" i="1"/>
  <c r="T2119" i="1"/>
  <c r="S2119" i="1"/>
  <c r="R2119" i="1"/>
  <c r="S2118" i="1"/>
  <c r="U2118" i="1" s="1"/>
  <c r="R2118" i="1"/>
  <c r="T2118" i="1" s="1"/>
  <c r="U2117" i="1"/>
  <c r="S2117" i="1"/>
  <c r="R2117" i="1"/>
  <c r="T2117" i="1" s="1"/>
  <c r="U2116" i="1"/>
  <c r="T2116" i="1"/>
  <c r="S2116" i="1"/>
  <c r="R2116" i="1"/>
  <c r="S2115" i="1"/>
  <c r="U2115" i="1" s="1"/>
  <c r="R2115" i="1"/>
  <c r="T2115" i="1" s="1"/>
  <c r="T2114" i="1"/>
  <c r="S2114" i="1"/>
  <c r="U2114" i="1" s="1"/>
  <c r="R2114" i="1"/>
  <c r="U2113" i="1"/>
  <c r="T2113" i="1"/>
  <c r="S2113" i="1"/>
  <c r="R2113" i="1"/>
  <c r="T2112" i="1"/>
  <c r="S2112" i="1"/>
  <c r="U2112" i="1" s="1"/>
  <c r="R2112" i="1"/>
  <c r="S2111" i="1"/>
  <c r="U2111" i="1" s="1"/>
  <c r="R2111" i="1"/>
  <c r="T2111" i="1" s="1"/>
  <c r="S2110" i="1"/>
  <c r="U2110" i="1" s="1"/>
  <c r="R2110" i="1"/>
  <c r="T2110" i="1" s="1"/>
  <c r="T2109" i="1"/>
  <c r="S2109" i="1"/>
  <c r="U2109" i="1" s="1"/>
  <c r="R2109" i="1"/>
  <c r="T2108" i="1"/>
  <c r="S2108" i="1"/>
  <c r="U2108" i="1" s="1"/>
  <c r="R2108" i="1"/>
  <c r="S2107" i="1"/>
  <c r="U2107" i="1" s="1"/>
  <c r="R2107" i="1"/>
  <c r="T2107" i="1" s="1"/>
  <c r="T2106" i="1"/>
  <c r="S2106" i="1"/>
  <c r="U2106" i="1" s="1"/>
  <c r="R2106" i="1"/>
  <c r="S2105" i="1"/>
  <c r="U2105" i="1" s="1"/>
  <c r="R2105" i="1"/>
  <c r="T2105" i="1" s="1"/>
  <c r="U2104" i="1"/>
  <c r="T2104" i="1"/>
  <c r="S2104" i="1"/>
  <c r="R2104" i="1"/>
  <c r="T2103" i="1"/>
  <c r="S2103" i="1"/>
  <c r="U2103" i="1" s="1"/>
  <c r="R2103" i="1"/>
  <c r="U2102" i="1"/>
  <c r="S2102" i="1"/>
  <c r="R2102" i="1"/>
  <c r="T2102" i="1" s="1"/>
  <c r="T2101" i="1"/>
  <c r="S2101" i="1"/>
  <c r="U2101" i="1" s="1"/>
  <c r="R2101" i="1"/>
  <c r="T2100" i="1"/>
  <c r="S2100" i="1"/>
  <c r="U2100" i="1" s="1"/>
  <c r="R2100" i="1"/>
  <c r="U2099" i="1"/>
  <c r="T2099" i="1"/>
  <c r="S2099" i="1"/>
  <c r="R2099" i="1"/>
  <c r="S2098" i="1"/>
  <c r="U2098" i="1" s="1"/>
  <c r="R2098" i="1"/>
  <c r="T2098" i="1" s="1"/>
  <c r="S2097" i="1"/>
  <c r="U2097" i="1" s="1"/>
  <c r="R2097" i="1"/>
  <c r="T2097" i="1" s="1"/>
  <c r="U2096" i="1"/>
  <c r="T2096" i="1"/>
  <c r="S2096" i="1"/>
  <c r="R2096" i="1"/>
  <c r="S2095" i="1"/>
  <c r="U2095" i="1" s="1"/>
  <c r="R2095" i="1"/>
  <c r="T2095" i="1" s="1"/>
  <c r="T2094" i="1"/>
  <c r="S2094" i="1"/>
  <c r="U2094" i="1" s="1"/>
  <c r="R2094" i="1"/>
  <c r="T2093" i="1"/>
  <c r="S2093" i="1"/>
  <c r="U2093" i="1" s="1"/>
  <c r="R2093" i="1"/>
  <c r="S2092" i="1"/>
  <c r="U2092" i="1" s="1"/>
  <c r="R2092" i="1"/>
  <c r="T2092" i="1" s="1"/>
  <c r="T2091" i="1"/>
  <c r="S2091" i="1"/>
  <c r="U2091" i="1" s="1"/>
  <c r="R2091" i="1"/>
  <c r="U2090" i="1"/>
  <c r="S2090" i="1"/>
  <c r="R2090" i="1"/>
  <c r="T2090" i="1" s="1"/>
  <c r="U2089" i="1"/>
  <c r="S2089" i="1"/>
  <c r="R2089" i="1"/>
  <c r="T2089" i="1" s="1"/>
  <c r="S2088" i="1"/>
  <c r="U2088" i="1" s="1"/>
  <c r="R2088" i="1"/>
  <c r="T2088" i="1" s="1"/>
  <c r="S2087" i="1"/>
  <c r="U2087" i="1" s="1"/>
  <c r="R2087" i="1"/>
  <c r="T2087" i="1" s="1"/>
  <c r="U2086" i="1"/>
  <c r="T2086" i="1"/>
  <c r="S2086" i="1"/>
  <c r="R2086" i="1"/>
  <c r="S2085" i="1"/>
  <c r="U2085" i="1" s="1"/>
  <c r="R2085" i="1"/>
  <c r="T2085" i="1" s="1"/>
  <c r="U2084" i="1"/>
  <c r="S2084" i="1"/>
  <c r="R2084" i="1"/>
  <c r="T2084" i="1" s="1"/>
  <c r="U2083" i="1"/>
  <c r="T2083" i="1"/>
  <c r="S2083" i="1"/>
  <c r="R2083" i="1"/>
  <c r="S2082" i="1"/>
  <c r="U2082" i="1" s="1"/>
  <c r="R2082" i="1"/>
  <c r="T2082" i="1" s="1"/>
  <c r="U2081" i="1"/>
  <c r="T2081" i="1"/>
  <c r="S2081" i="1"/>
  <c r="R2081" i="1"/>
  <c r="U2080" i="1"/>
  <c r="T2080" i="1"/>
  <c r="S2080" i="1"/>
  <c r="R2080" i="1"/>
  <c r="S2079" i="1"/>
  <c r="U2079" i="1" s="1"/>
  <c r="R2079" i="1"/>
  <c r="T2079" i="1" s="1"/>
  <c r="T2078" i="1"/>
  <c r="S2078" i="1"/>
  <c r="U2078" i="1" s="1"/>
  <c r="R2078" i="1"/>
  <c r="U2077" i="1"/>
  <c r="T2077" i="1"/>
  <c r="S2077" i="1"/>
  <c r="R2077" i="1"/>
  <c r="T2076" i="1"/>
  <c r="S2076" i="1"/>
  <c r="U2076" i="1" s="1"/>
  <c r="R2076" i="1"/>
  <c r="S2075" i="1"/>
  <c r="U2075" i="1" s="1"/>
  <c r="R2075" i="1"/>
  <c r="T2075" i="1" s="1"/>
  <c r="S2074" i="1"/>
  <c r="U2074" i="1" s="1"/>
  <c r="R2074" i="1"/>
  <c r="T2074" i="1" s="1"/>
  <c r="T2073" i="1"/>
  <c r="S2073" i="1"/>
  <c r="U2073" i="1" s="1"/>
  <c r="R2073" i="1"/>
  <c r="S2072" i="1"/>
  <c r="U2072" i="1" s="1"/>
  <c r="R2072" i="1"/>
  <c r="T2072" i="1" s="1"/>
  <c r="S2071" i="1"/>
  <c r="U2071" i="1" s="1"/>
  <c r="R2071" i="1"/>
  <c r="T2071" i="1" s="1"/>
  <c r="T2070" i="1"/>
  <c r="S2070" i="1"/>
  <c r="U2070" i="1" s="1"/>
  <c r="R2070" i="1"/>
  <c r="S2069" i="1"/>
  <c r="U2069" i="1" s="1"/>
  <c r="R2069" i="1"/>
  <c r="T2069" i="1" s="1"/>
  <c r="U2068" i="1"/>
  <c r="S2068" i="1"/>
  <c r="R2068" i="1"/>
  <c r="T2068" i="1" s="1"/>
  <c r="T2067" i="1"/>
  <c r="S2067" i="1"/>
  <c r="U2067" i="1" s="1"/>
  <c r="R2067" i="1"/>
  <c r="U2066" i="1"/>
  <c r="S2066" i="1"/>
  <c r="R2066" i="1"/>
  <c r="T2066" i="1" s="1"/>
  <c r="T2065" i="1"/>
  <c r="S2065" i="1"/>
  <c r="U2065" i="1" s="1"/>
  <c r="R2065" i="1"/>
  <c r="S2064" i="1"/>
  <c r="U2064" i="1" s="1"/>
  <c r="R2064" i="1"/>
  <c r="T2064" i="1" s="1"/>
  <c r="U2063" i="1"/>
  <c r="T2063" i="1"/>
  <c r="S2063" i="1"/>
  <c r="R2063" i="1"/>
  <c r="S2062" i="1"/>
  <c r="U2062" i="1" s="1"/>
  <c r="R2062" i="1"/>
  <c r="T2062" i="1" s="1"/>
  <c r="T2061" i="1"/>
  <c r="S2061" i="1"/>
  <c r="U2061" i="1" s="1"/>
  <c r="R2061" i="1"/>
  <c r="U2060" i="1"/>
  <c r="T2060" i="1"/>
  <c r="S2060" i="1"/>
  <c r="R2060" i="1"/>
  <c r="S2059" i="1"/>
  <c r="U2059" i="1" s="1"/>
  <c r="R2059" i="1"/>
  <c r="T2059" i="1" s="1"/>
  <c r="T2058" i="1"/>
  <c r="S2058" i="1"/>
  <c r="U2058" i="1" s="1"/>
  <c r="R2058" i="1"/>
  <c r="U2057" i="1"/>
  <c r="T2057" i="1"/>
  <c r="S2057" i="1"/>
  <c r="R2057" i="1"/>
  <c r="S2056" i="1"/>
  <c r="U2056" i="1" s="1"/>
  <c r="R2056" i="1"/>
  <c r="T2056" i="1" s="1"/>
  <c r="S2055" i="1"/>
  <c r="U2055" i="1" s="1"/>
  <c r="R2055" i="1"/>
  <c r="T2055" i="1" s="1"/>
  <c r="U2054" i="1"/>
  <c r="T2054" i="1"/>
  <c r="S2054" i="1"/>
  <c r="R2054" i="1"/>
  <c r="S2053" i="1"/>
  <c r="U2053" i="1" s="1"/>
  <c r="R2053" i="1"/>
  <c r="T2053" i="1" s="1"/>
  <c r="S2052" i="1"/>
  <c r="U2052" i="1" s="1"/>
  <c r="R2052" i="1"/>
  <c r="T2052" i="1" s="1"/>
  <c r="U2051" i="1"/>
  <c r="T2051" i="1"/>
  <c r="S2051" i="1"/>
  <c r="R2051" i="1"/>
  <c r="S2050" i="1"/>
  <c r="U2050" i="1" s="1"/>
  <c r="R2050" i="1"/>
  <c r="T2050" i="1" s="1"/>
  <c r="S2049" i="1"/>
  <c r="U2049" i="1" s="1"/>
  <c r="R2049" i="1"/>
  <c r="T2049" i="1" s="1"/>
  <c r="U2048" i="1"/>
  <c r="T2048" i="1"/>
  <c r="S2048" i="1"/>
  <c r="R2048" i="1"/>
  <c r="U2047" i="1"/>
  <c r="S2047" i="1"/>
  <c r="R2047" i="1"/>
  <c r="T2047" i="1" s="1"/>
  <c r="S2046" i="1"/>
  <c r="U2046" i="1" s="1"/>
  <c r="R2046" i="1"/>
  <c r="T2046" i="1" s="1"/>
  <c r="U2045" i="1"/>
  <c r="T2045" i="1"/>
  <c r="S2045" i="1"/>
  <c r="R2045" i="1"/>
  <c r="S2044" i="1"/>
  <c r="U2044" i="1" s="1"/>
  <c r="R2044" i="1"/>
  <c r="T2044" i="1" s="1"/>
  <c r="T2043" i="1"/>
  <c r="S2043" i="1"/>
  <c r="U2043" i="1" s="1"/>
  <c r="R2043" i="1"/>
  <c r="U2042" i="1"/>
  <c r="T2042" i="1"/>
  <c r="S2042" i="1"/>
  <c r="R2042" i="1"/>
  <c r="S2041" i="1"/>
  <c r="U2041" i="1" s="1"/>
  <c r="R2041" i="1"/>
  <c r="T2041" i="1" s="1"/>
  <c r="T2040" i="1"/>
  <c r="S2040" i="1"/>
  <c r="U2040" i="1" s="1"/>
  <c r="R2040" i="1"/>
  <c r="U2039" i="1"/>
  <c r="T2039" i="1"/>
  <c r="S2039" i="1"/>
  <c r="R2039" i="1"/>
  <c r="S2038" i="1"/>
  <c r="U2038" i="1" s="1"/>
  <c r="R2038" i="1"/>
  <c r="T2038" i="1" s="1"/>
  <c r="S2037" i="1"/>
  <c r="U2037" i="1" s="1"/>
  <c r="R2037" i="1"/>
  <c r="T2037" i="1" s="1"/>
  <c r="U2036" i="1"/>
  <c r="S2036" i="1"/>
  <c r="R2036" i="1"/>
  <c r="T2036" i="1" s="1"/>
  <c r="U2035" i="1"/>
  <c r="S2035" i="1"/>
  <c r="R2035" i="1"/>
  <c r="T2035" i="1" s="1"/>
  <c r="T2034" i="1"/>
  <c r="S2034" i="1"/>
  <c r="U2034" i="1" s="1"/>
  <c r="R2034" i="1"/>
  <c r="U2033" i="1"/>
  <c r="S2033" i="1"/>
  <c r="R2033" i="1"/>
  <c r="T2033" i="1" s="1"/>
  <c r="U2032" i="1"/>
  <c r="S2032" i="1"/>
  <c r="R2032" i="1"/>
  <c r="T2032" i="1" s="1"/>
  <c r="S2031" i="1"/>
  <c r="U2031" i="1" s="1"/>
  <c r="R2031" i="1"/>
  <c r="T2031" i="1" s="1"/>
  <c r="U2030" i="1"/>
  <c r="S2030" i="1"/>
  <c r="R2030" i="1"/>
  <c r="T2030" i="1" s="1"/>
  <c r="U2029" i="1"/>
  <c r="S2029" i="1"/>
  <c r="R2029" i="1"/>
  <c r="T2029" i="1" s="1"/>
  <c r="T2028" i="1"/>
  <c r="S2028" i="1"/>
  <c r="U2028" i="1" s="1"/>
  <c r="R2028" i="1"/>
  <c r="U2027" i="1"/>
  <c r="S2027" i="1"/>
  <c r="R2027" i="1"/>
  <c r="T2027" i="1" s="1"/>
  <c r="S2026" i="1"/>
  <c r="U2026" i="1" s="1"/>
  <c r="R2026" i="1"/>
  <c r="T2026" i="1" s="1"/>
  <c r="S2025" i="1"/>
  <c r="U2025" i="1" s="1"/>
  <c r="R2025" i="1"/>
  <c r="T2025" i="1" s="1"/>
  <c r="U2024" i="1"/>
  <c r="S2024" i="1"/>
  <c r="R2024" i="1"/>
  <c r="T2024" i="1" s="1"/>
  <c r="S2023" i="1"/>
  <c r="U2023" i="1" s="1"/>
  <c r="R2023" i="1"/>
  <c r="T2023" i="1" s="1"/>
  <c r="T2022" i="1"/>
  <c r="S2022" i="1"/>
  <c r="U2022" i="1" s="1"/>
  <c r="R2022" i="1"/>
  <c r="U2021" i="1"/>
  <c r="S2021" i="1"/>
  <c r="R2021" i="1"/>
  <c r="T2021" i="1" s="1"/>
  <c r="U2020" i="1"/>
  <c r="S2020" i="1"/>
  <c r="R2020" i="1"/>
  <c r="T2020" i="1" s="1"/>
  <c r="S2019" i="1"/>
  <c r="U2019" i="1" s="1"/>
  <c r="R2019" i="1"/>
  <c r="T2019" i="1" s="1"/>
  <c r="S2018" i="1"/>
  <c r="U2018" i="1" s="1"/>
  <c r="R2018" i="1"/>
  <c r="T2018" i="1" s="1"/>
  <c r="U2017" i="1"/>
  <c r="S2017" i="1"/>
  <c r="R2017" i="1"/>
  <c r="T2017" i="1" s="1"/>
  <c r="T2016" i="1"/>
  <c r="S2016" i="1"/>
  <c r="U2016" i="1" s="1"/>
  <c r="R2016" i="1"/>
  <c r="S2015" i="1"/>
  <c r="U2015" i="1" s="1"/>
  <c r="R2015" i="1"/>
  <c r="T2015" i="1" s="1"/>
  <c r="S2014" i="1"/>
  <c r="U2014" i="1" s="1"/>
  <c r="R2014" i="1"/>
  <c r="T2014" i="1" s="1"/>
  <c r="S2013" i="1"/>
  <c r="U2013" i="1" s="1"/>
  <c r="R2013" i="1"/>
  <c r="T2013" i="1" s="1"/>
  <c r="U2012" i="1"/>
  <c r="S2012" i="1"/>
  <c r="R2012" i="1"/>
  <c r="T2012" i="1" s="1"/>
  <c r="S2011" i="1"/>
  <c r="U2011" i="1" s="1"/>
  <c r="R2011" i="1"/>
  <c r="T2011" i="1" s="1"/>
  <c r="T2010" i="1"/>
  <c r="S2010" i="1"/>
  <c r="U2010" i="1" s="1"/>
  <c r="R2010" i="1"/>
  <c r="U2009" i="1"/>
  <c r="S2009" i="1"/>
  <c r="R2009" i="1"/>
  <c r="T2009" i="1" s="1"/>
  <c r="U2008" i="1"/>
  <c r="S2008" i="1"/>
  <c r="R2008" i="1"/>
  <c r="T2008" i="1" s="1"/>
  <c r="S2007" i="1"/>
  <c r="U2007" i="1" s="1"/>
  <c r="R2007" i="1"/>
  <c r="T2007" i="1" s="1"/>
  <c r="S2006" i="1"/>
  <c r="U2006" i="1" s="1"/>
  <c r="R2006" i="1"/>
  <c r="T2006" i="1" s="1"/>
  <c r="U2005" i="1"/>
  <c r="S2005" i="1"/>
  <c r="R2005" i="1"/>
  <c r="T2005" i="1" s="1"/>
  <c r="T2004" i="1"/>
  <c r="S2004" i="1"/>
  <c r="U2004" i="1" s="1"/>
  <c r="R2004" i="1"/>
  <c r="S2003" i="1"/>
  <c r="U2003" i="1" s="1"/>
  <c r="R2003" i="1"/>
  <c r="T2003" i="1" s="1"/>
  <c r="S2002" i="1"/>
  <c r="U2002" i="1" s="1"/>
  <c r="R2002" i="1"/>
  <c r="T2002" i="1" s="1"/>
  <c r="S2001" i="1"/>
  <c r="U2001" i="1" s="1"/>
  <c r="R2001" i="1"/>
  <c r="T2001" i="1" s="1"/>
  <c r="U2000" i="1"/>
  <c r="S2000" i="1"/>
  <c r="R2000" i="1"/>
  <c r="T2000" i="1" s="1"/>
  <c r="S1999" i="1"/>
  <c r="U1999" i="1" s="1"/>
  <c r="R1999" i="1"/>
  <c r="T1999" i="1" s="1"/>
  <c r="T1998" i="1"/>
  <c r="S1998" i="1"/>
  <c r="U1998" i="1" s="1"/>
  <c r="R1998" i="1"/>
  <c r="U1997" i="1"/>
  <c r="S1997" i="1"/>
  <c r="R1997" i="1"/>
  <c r="T1997" i="1" s="1"/>
  <c r="U1996" i="1"/>
  <c r="S1996" i="1"/>
  <c r="R1996" i="1"/>
  <c r="T1996" i="1" s="1"/>
  <c r="S1995" i="1"/>
  <c r="U1995" i="1" s="1"/>
  <c r="R1995" i="1"/>
  <c r="T1995" i="1" s="1"/>
  <c r="S1994" i="1"/>
  <c r="U1994" i="1" s="1"/>
  <c r="R1994" i="1"/>
  <c r="T1994" i="1" s="1"/>
  <c r="U1993" i="1"/>
  <c r="S1993" i="1"/>
  <c r="R1993" i="1"/>
  <c r="T1993" i="1" s="1"/>
  <c r="T1992" i="1"/>
  <c r="S1992" i="1"/>
  <c r="U1992" i="1" s="1"/>
  <c r="R1992" i="1"/>
  <c r="S1991" i="1"/>
  <c r="U1991" i="1" s="1"/>
  <c r="R1991" i="1"/>
  <c r="T1991" i="1" s="1"/>
  <c r="S1990" i="1"/>
  <c r="U1990" i="1" s="1"/>
  <c r="R1990" i="1"/>
  <c r="T1990" i="1" s="1"/>
  <c r="S1989" i="1"/>
  <c r="U1989" i="1" s="1"/>
  <c r="R1989" i="1"/>
  <c r="T1989" i="1" s="1"/>
  <c r="U1988" i="1"/>
  <c r="S1988" i="1"/>
  <c r="R1988" i="1"/>
  <c r="T1988" i="1" s="1"/>
  <c r="S1987" i="1"/>
  <c r="U1987" i="1" s="1"/>
  <c r="R1987" i="1"/>
  <c r="T1987" i="1" s="1"/>
  <c r="S1986" i="1"/>
  <c r="U1986" i="1" s="1"/>
  <c r="R1986" i="1"/>
  <c r="T1986" i="1" s="1"/>
  <c r="U1985" i="1"/>
  <c r="S1985" i="1"/>
  <c r="R1985" i="1"/>
  <c r="T1985" i="1" s="1"/>
  <c r="U1984" i="1"/>
  <c r="S1984" i="1"/>
  <c r="R1984" i="1"/>
  <c r="T1984" i="1" s="1"/>
  <c r="S1983" i="1"/>
  <c r="U1983" i="1" s="1"/>
  <c r="R1983" i="1"/>
  <c r="T1983" i="1" s="1"/>
  <c r="S1982" i="1"/>
  <c r="U1982" i="1" s="1"/>
  <c r="R1982" i="1"/>
  <c r="T1982" i="1" s="1"/>
  <c r="U1981" i="1"/>
  <c r="S1981" i="1"/>
  <c r="R1981" i="1"/>
  <c r="T1981" i="1" s="1"/>
  <c r="T1980" i="1"/>
  <c r="S1980" i="1"/>
  <c r="U1980" i="1" s="1"/>
  <c r="R1980" i="1"/>
  <c r="S1979" i="1"/>
  <c r="U1979" i="1" s="1"/>
  <c r="R1979" i="1"/>
  <c r="T1979" i="1" s="1"/>
  <c r="S1978" i="1"/>
  <c r="U1978" i="1" s="1"/>
  <c r="R1978" i="1"/>
  <c r="T1978" i="1" s="1"/>
  <c r="S1977" i="1"/>
  <c r="U1977" i="1" s="1"/>
  <c r="R1977" i="1"/>
  <c r="T1977" i="1" s="1"/>
  <c r="U1976" i="1"/>
  <c r="S1976" i="1"/>
  <c r="R1976" i="1"/>
  <c r="T1976" i="1" s="1"/>
  <c r="S1975" i="1"/>
  <c r="U1975" i="1" s="1"/>
  <c r="R1975" i="1"/>
  <c r="T1975" i="1" s="1"/>
  <c r="S1974" i="1"/>
  <c r="U1974" i="1" s="1"/>
  <c r="R1974" i="1"/>
  <c r="T1974" i="1" s="1"/>
  <c r="U1973" i="1"/>
  <c r="S1973" i="1"/>
  <c r="R1973" i="1"/>
  <c r="T1973" i="1" s="1"/>
  <c r="U1972" i="1"/>
  <c r="S1972" i="1"/>
  <c r="R1972" i="1"/>
  <c r="T1972" i="1" s="1"/>
  <c r="S1971" i="1"/>
  <c r="U1971" i="1" s="1"/>
  <c r="R1971" i="1"/>
  <c r="T1971" i="1" s="1"/>
  <c r="S1970" i="1"/>
  <c r="U1970" i="1" s="1"/>
  <c r="R1970" i="1"/>
  <c r="T1970" i="1" s="1"/>
  <c r="U1969" i="1"/>
  <c r="S1969" i="1"/>
  <c r="R1969" i="1"/>
  <c r="T1969" i="1" s="1"/>
  <c r="T1968" i="1"/>
  <c r="S1968" i="1"/>
  <c r="U1968" i="1" s="1"/>
  <c r="R1968" i="1"/>
  <c r="S1967" i="1"/>
  <c r="U1967" i="1" s="1"/>
  <c r="R1967" i="1"/>
  <c r="T1967" i="1" s="1"/>
  <c r="S1966" i="1"/>
  <c r="U1966" i="1" s="1"/>
  <c r="R1966" i="1"/>
  <c r="T1966" i="1" s="1"/>
  <c r="S1965" i="1"/>
  <c r="U1965" i="1" s="1"/>
  <c r="R1965" i="1"/>
  <c r="T1965" i="1" s="1"/>
  <c r="U1964" i="1"/>
  <c r="S1964" i="1"/>
  <c r="R1964" i="1"/>
  <c r="T1964" i="1" s="1"/>
  <c r="S1963" i="1"/>
  <c r="U1963" i="1" s="1"/>
  <c r="R1963" i="1"/>
  <c r="T1963" i="1" s="1"/>
  <c r="S1962" i="1"/>
  <c r="U1962" i="1" s="1"/>
  <c r="R1962" i="1"/>
  <c r="T1962" i="1" s="1"/>
  <c r="U1961" i="1"/>
  <c r="S1961" i="1"/>
  <c r="R1961" i="1"/>
  <c r="T1961" i="1" s="1"/>
  <c r="U1960" i="1"/>
  <c r="S1960" i="1"/>
  <c r="R1960" i="1"/>
  <c r="T1960" i="1" s="1"/>
  <c r="S1959" i="1"/>
  <c r="U1959" i="1" s="1"/>
  <c r="R1959" i="1"/>
  <c r="T1959" i="1" s="1"/>
  <c r="S1958" i="1"/>
  <c r="U1958" i="1" s="1"/>
  <c r="R1958" i="1"/>
  <c r="T1958" i="1" s="1"/>
  <c r="U1957" i="1"/>
  <c r="S1957" i="1"/>
  <c r="R1957" i="1"/>
  <c r="T1957" i="1" s="1"/>
  <c r="U1956" i="1"/>
  <c r="T1956" i="1"/>
  <c r="S1956" i="1"/>
  <c r="R1956" i="1"/>
  <c r="S1955" i="1"/>
  <c r="U1955" i="1" s="1"/>
  <c r="R1955" i="1"/>
  <c r="T1955" i="1" s="1"/>
  <c r="U1954" i="1"/>
  <c r="S1954" i="1"/>
  <c r="R1954" i="1"/>
  <c r="T1954" i="1" s="1"/>
  <c r="T1953" i="1"/>
  <c r="S1953" i="1"/>
  <c r="U1953" i="1" s="1"/>
  <c r="R1953" i="1"/>
  <c r="U1952" i="1"/>
  <c r="S1952" i="1"/>
  <c r="R1952" i="1"/>
  <c r="T1952" i="1" s="1"/>
  <c r="U1951" i="1"/>
  <c r="S1951" i="1"/>
  <c r="R1951" i="1"/>
  <c r="T1951" i="1" s="1"/>
  <c r="S1950" i="1"/>
  <c r="U1950" i="1" s="1"/>
  <c r="R1950" i="1"/>
  <c r="T1950" i="1" s="1"/>
  <c r="U1949" i="1"/>
  <c r="S1949" i="1"/>
  <c r="R1949" i="1"/>
  <c r="T1949" i="1" s="1"/>
  <c r="S1948" i="1"/>
  <c r="U1948" i="1" s="1"/>
  <c r="R1948" i="1"/>
  <c r="T1948" i="1" s="1"/>
  <c r="S1947" i="1"/>
  <c r="U1947" i="1" s="1"/>
  <c r="R1947" i="1"/>
  <c r="T1947" i="1" s="1"/>
  <c r="S1946" i="1"/>
  <c r="U1946" i="1" s="1"/>
  <c r="R1946" i="1"/>
  <c r="T1946" i="1" s="1"/>
  <c r="U1945" i="1"/>
  <c r="S1945" i="1"/>
  <c r="R1945" i="1"/>
  <c r="T1945" i="1" s="1"/>
  <c r="S1944" i="1"/>
  <c r="U1944" i="1" s="1"/>
  <c r="R1944" i="1"/>
  <c r="T1944" i="1" s="1"/>
  <c r="S1943" i="1"/>
  <c r="U1943" i="1" s="1"/>
  <c r="R1943" i="1"/>
  <c r="T1943" i="1" s="1"/>
  <c r="U1942" i="1"/>
  <c r="S1942" i="1"/>
  <c r="R1942" i="1"/>
  <c r="T1942" i="1" s="1"/>
  <c r="U1941" i="1"/>
  <c r="S1941" i="1"/>
  <c r="R1941" i="1"/>
  <c r="T1941" i="1" s="1"/>
  <c r="S1940" i="1"/>
  <c r="U1940" i="1" s="1"/>
  <c r="R1940" i="1"/>
  <c r="T1940" i="1" s="1"/>
  <c r="U1939" i="1"/>
  <c r="S1939" i="1"/>
  <c r="R1939" i="1"/>
  <c r="T1939" i="1" s="1"/>
  <c r="U1938" i="1"/>
  <c r="T1938" i="1"/>
  <c r="S1938" i="1"/>
  <c r="R1938" i="1"/>
  <c r="S1937" i="1"/>
  <c r="U1937" i="1" s="1"/>
  <c r="R1937" i="1"/>
  <c r="T1937" i="1" s="1"/>
  <c r="U1936" i="1"/>
  <c r="S1936" i="1"/>
  <c r="R1936" i="1"/>
  <c r="T1936" i="1" s="1"/>
  <c r="T1935" i="1"/>
  <c r="S1935" i="1"/>
  <c r="U1935" i="1" s="1"/>
  <c r="R1935" i="1"/>
  <c r="U1934" i="1"/>
  <c r="S1934" i="1"/>
  <c r="R1934" i="1"/>
  <c r="T1934" i="1" s="1"/>
  <c r="U1933" i="1"/>
  <c r="S1933" i="1"/>
  <c r="R1933" i="1"/>
  <c r="T1933" i="1" s="1"/>
  <c r="S1932" i="1"/>
  <c r="U1932" i="1" s="1"/>
  <c r="R1932" i="1"/>
  <c r="T1932" i="1" s="1"/>
  <c r="U1931" i="1"/>
  <c r="S1931" i="1"/>
  <c r="R1931" i="1"/>
  <c r="T1931" i="1" s="1"/>
  <c r="S1930" i="1"/>
  <c r="U1930" i="1" s="1"/>
  <c r="R1930" i="1"/>
  <c r="T1930" i="1" s="1"/>
  <c r="S1929" i="1"/>
  <c r="U1929" i="1" s="1"/>
  <c r="R1929" i="1"/>
  <c r="T1929" i="1" s="1"/>
  <c r="S1928" i="1"/>
  <c r="U1928" i="1" s="1"/>
  <c r="R1928" i="1"/>
  <c r="T1928" i="1" s="1"/>
  <c r="U1927" i="1"/>
  <c r="S1927" i="1"/>
  <c r="R1927" i="1"/>
  <c r="T1927" i="1" s="1"/>
  <c r="S1926" i="1"/>
  <c r="U1926" i="1" s="1"/>
  <c r="R1926" i="1"/>
  <c r="T1926" i="1" s="1"/>
  <c r="S1925" i="1"/>
  <c r="U1925" i="1" s="1"/>
  <c r="R1925" i="1"/>
  <c r="T1925" i="1" s="1"/>
  <c r="U1924" i="1"/>
  <c r="S1924" i="1"/>
  <c r="R1924" i="1"/>
  <c r="T1924" i="1" s="1"/>
  <c r="U1923" i="1"/>
  <c r="S1923" i="1"/>
  <c r="R1923" i="1"/>
  <c r="T1923" i="1" s="1"/>
  <c r="S1922" i="1"/>
  <c r="U1922" i="1" s="1"/>
  <c r="R1922" i="1"/>
  <c r="T1922" i="1" s="1"/>
  <c r="U1921" i="1"/>
  <c r="S1921" i="1"/>
  <c r="R1921" i="1"/>
  <c r="T1921" i="1" s="1"/>
  <c r="U1920" i="1"/>
  <c r="T1920" i="1"/>
  <c r="S1920" i="1"/>
  <c r="R1920" i="1"/>
  <c r="S1919" i="1"/>
  <c r="U1919" i="1" s="1"/>
  <c r="R1919" i="1"/>
  <c r="T1919" i="1" s="1"/>
  <c r="U1918" i="1"/>
  <c r="S1918" i="1"/>
  <c r="R1918" i="1"/>
  <c r="T1918" i="1" s="1"/>
  <c r="T1917" i="1"/>
  <c r="S1917" i="1"/>
  <c r="U1917" i="1" s="1"/>
  <c r="R1917" i="1"/>
  <c r="U1916" i="1"/>
  <c r="S1916" i="1"/>
  <c r="R1916" i="1"/>
  <c r="T1916" i="1" s="1"/>
  <c r="U1915" i="1"/>
  <c r="S1915" i="1"/>
  <c r="R1915" i="1"/>
  <c r="T1915" i="1" s="1"/>
  <c r="S1914" i="1"/>
  <c r="U1914" i="1" s="1"/>
  <c r="R1914" i="1"/>
  <c r="T1914" i="1" s="1"/>
  <c r="U1913" i="1"/>
  <c r="S1913" i="1"/>
  <c r="R1913" i="1"/>
  <c r="T1913" i="1" s="1"/>
  <c r="S1912" i="1"/>
  <c r="U1912" i="1" s="1"/>
  <c r="R1912" i="1"/>
  <c r="T1912" i="1" s="1"/>
  <c r="S1911" i="1"/>
  <c r="U1911" i="1" s="1"/>
  <c r="R1911" i="1"/>
  <c r="T1911" i="1" s="1"/>
  <c r="S1910" i="1"/>
  <c r="U1910" i="1" s="1"/>
  <c r="R1910" i="1"/>
  <c r="T1910" i="1" s="1"/>
  <c r="U1909" i="1"/>
  <c r="S1909" i="1"/>
  <c r="R1909" i="1"/>
  <c r="T1909" i="1" s="1"/>
  <c r="S1908" i="1"/>
  <c r="U1908" i="1" s="1"/>
  <c r="R1908" i="1"/>
  <c r="T1908" i="1" s="1"/>
  <c r="S1907" i="1"/>
  <c r="U1907" i="1" s="1"/>
  <c r="R1907" i="1"/>
  <c r="T1907" i="1" s="1"/>
  <c r="S1906" i="1"/>
  <c r="U1906" i="1" s="1"/>
  <c r="R1906" i="1"/>
  <c r="T1906" i="1" s="1"/>
  <c r="U1905" i="1"/>
  <c r="S1905" i="1"/>
  <c r="R1905" i="1"/>
  <c r="T1905" i="1" s="1"/>
  <c r="S1904" i="1"/>
  <c r="U1904" i="1" s="1"/>
  <c r="R1904" i="1"/>
  <c r="T1904" i="1" s="1"/>
  <c r="U1903" i="1"/>
  <c r="S1903" i="1"/>
  <c r="R1903" i="1"/>
  <c r="T1903" i="1" s="1"/>
  <c r="U1902" i="1"/>
  <c r="T1902" i="1"/>
  <c r="S1902" i="1"/>
  <c r="R1902" i="1"/>
  <c r="S1901" i="1"/>
  <c r="U1901" i="1" s="1"/>
  <c r="R1901" i="1"/>
  <c r="T1901" i="1" s="1"/>
  <c r="U1900" i="1"/>
  <c r="S1900" i="1"/>
  <c r="R1900" i="1"/>
  <c r="T1900" i="1" s="1"/>
  <c r="T1899" i="1"/>
  <c r="S1899" i="1"/>
  <c r="U1899" i="1" s="1"/>
  <c r="R1899" i="1"/>
  <c r="U1898" i="1"/>
  <c r="S1898" i="1"/>
  <c r="R1898" i="1"/>
  <c r="T1898" i="1" s="1"/>
  <c r="U1897" i="1"/>
  <c r="S1897" i="1"/>
  <c r="R1897" i="1"/>
  <c r="T1897" i="1" s="1"/>
  <c r="S1896" i="1"/>
  <c r="U1896" i="1" s="1"/>
  <c r="R1896" i="1"/>
  <c r="T1896" i="1" s="1"/>
  <c r="U1895" i="1"/>
  <c r="S1895" i="1"/>
  <c r="R1895" i="1"/>
  <c r="T1895" i="1" s="1"/>
  <c r="S1894" i="1"/>
  <c r="U1894" i="1" s="1"/>
  <c r="R1894" i="1"/>
  <c r="T1894" i="1" s="1"/>
  <c r="S1893" i="1"/>
  <c r="U1893" i="1" s="1"/>
  <c r="R1893" i="1"/>
  <c r="T1893" i="1" s="1"/>
  <c r="S1892" i="1"/>
  <c r="U1892" i="1" s="1"/>
  <c r="R1892" i="1"/>
  <c r="T1892" i="1" s="1"/>
  <c r="U1891" i="1"/>
  <c r="S1891" i="1"/>
  <c r="R1891" i="1"/>
  <c r="T1891" i="1" s="1"/>
  <c r="S1890" i="1"/>
  <c r="U1890" i="1" s="1"/>
  <c r="R1890" i="1"/>
  <c r="T1890" i="1" s="1"/>
  <c r="S1889" i="1"/>
  <c r="U1889" i="1" s="1"/>
  <c r="R1889" i="1"/>
  <c r="T1889" i="1" s="1"/>
  <c r="U1888" i="1"/>
  <c r="S1888" i="1"/>
  <c r="R1888" i="1"/>
  <c r="T1888" i="1" s="1"/>
  <c r="U1887" i="1"/>
  <c r="S1887" i="1"/>
  <c r="R1887" i="1"/>
  <c r="T1887" i="1" s="1"/>
  <c r="S1886" i="1"/>
  <c r="U1886" i="1" s="1"/>
  <c r="R1886" i="1"/>
  <c r="T1886" i="1" s="1"/>
  <c r="U1885" i="1"/>
  <c r="S1885" i="1"/>
  <c r="R1885" i="1"/>
  <c r="T1885" i="1" s="1"/>
  <c r="U1884" i="1"/>
  <c r="T1884" i="1"/>
  <c r="S1884" i="1"/>
  <c r="R1884" i="1"/>
  <c r="S1883" i="1"/>
  <c r="U1883" i="1" s="1"/>
  <c r="R1883" i="1"/>
  <c r="T1883" i="1" s="1"/>
  <c r="U1882" i="1"/>
  <c r="S1882" i="1"/>
  <c r="R1882" i="1"/>
  <c r="T1882" i="1" s="1"/>
  <c r="T1881" i="1"/>
  <c r="S1881" i="1"/>
  <c r="U1881" i="1" s="1"/>
  <c r="R1881" i="1"/>
  <c r="U1880" i="1"/>
  <c r="S1880" i="1"/>
  <c r="R1880" i="1"/>
  <c r="T1880" i="1" s="1"/>
  <c r="U1879" i="1"/>
  <c r="S1879" i="1"/>
  <c r="R1879" i="1"/>
  <c r="T1879" i="1" s="1"/>
  <c r="S1878" i="1"/>
  <c r="U1878" i="1" s="1"/>
  <c r="R1878" i="1"/>
  <c r="T1878" i="1" s="1"/>
  <c r="U1877" i="1"/>
  <c r="S1877" i="1"/>
  <c r="R1877" i="1"/>
  <c r="T1877" i="1" s="1"/>
  <c r="S1876" i="1"/>
  <c r="U1876" i="1" s="1"/>
  <c r="R1876" i="1"/>
  <c r="T1876" i="1" s="1"/>
  <c r="S1875" i="1"/>
  <c r="U1875" i="1" s="1"/>
  <c r="R1875" i="1"/>
  <c r="T1875" i="1" s="1"/>
  <c r="S1874" i="1"/>
  <c r="U1874" i="1" s="1"/>
  <c r="R1874" i="1"/>
  <c r="T1874" i="1" s="1"/>
  <c r="U1873" i="1"/>
  <c r="S1873" i="1"/>
  <c r="R1873" i="1"/>
  <c r="T1873" i="1" s="1"/>
  <c r="S1872" i="1"/>
  <c r="U1872" i="1" s="1"/>
  <c r="R1872" i="1"/>
  <c r="T1872" i="1" s="1"/>
  <c r="S1871" i="1"/>
  <c r="U1871" i="1" s="1"/>
  <c r="R1871" i="1"/>
  <c r="T1871" i="1" s="1"/>
  <c r="S1870" i="1"/>
  <c r="U1870" i="1" s="1"/>
  <c r="R1870" i="1"/>
  <c r="T1870" i="1" s="1"/>
  <c r="U1869" i="1"/>
  <c r="S1869" i="1"/>
  <c r="R1869" i="1"/>
  <c r="T1869" i="1" s="1"/>
  <c r="S1868" i="1"/>
  <c r="U1868" i="1" s="1"/>
  <c r="R1868" i="1"/>
  <c r="T1868" i="1" s="1"/>
  <c r="U1867" i="1"/>
  <c r="S1867" i="1"/>
  <c r="R1867" i="1"/>
  <c r="T1867" i="1" s="1"/>
  <c r="U1866" i="1"/>
  <c r="T1866" i="1"/>
  <c r="S1866" i="1"/>
  <c r="R1866" i="1"/>
  <c r="S1865" i="1"/>
  <c r="U1865" i="1" s="1"/>
  <c r="R1865" i="1"/>
  <c r="T1865" i="1" s="1"/>
  <c r="U1864" i="1"/>
  <c r="S1864" i="1"/>
  <c r="R1864" i="1"/>
  <c r="T1864" i="1" s="1"/>
  <c r="T1863" i="1"/>
  <c r="S1863" i="1"/>
  <c r="U1863" i="1" s="1"/>
  <c r="R1863" i="1"/>
  <c r="U1862" i="1"/>
  <c r="S1862" i="1"/>
  <c r="R1862" i="1"/>
  <c r="T1862" i="1" s="1"/>
  <c r="U1861" i="1"/>
  <c r="S1861" i="1"/>
  <c r="R1861" i="1"/>
  <c r="T1861" i="1" s="1"/>
  <c r="S1860" i="1"/>
  <c r="U1860" i="1" s="1"/>
  <c r="R1860" i="1"/>
  <c r="T1860" i="1" s="1"/>
  <c r="U1859" i="1"/>
  <c r="S1859" i="1"/>
  <c r="R1859" i="1"/>
  <c r="T1859" i="1" s="1"/>
  <c r="S1858" i="1"/>
  <c r="U1858" i="1" s="1"/>
  <c r="R1858" i="1"/>
  <c r="T1858" i="1" s="1"/>
  <c r="S1857" i="1"/>
  <c r="U1857" i="1" s="1"/>
  <c r="R1857" i="1"/>
  <c r="T1857" i="1" s="1"/>
  <c r="S1856" i="1"/>
  <c r="U1856" i="1" s="1"/>
  <c r="R1856" i="1"/>
  <c r="T1856" i="1" s="1"/>
  <c r="U1855" i="1"/>
  <c r="S1855" i="1"/>
  <c r="R1855" i="1"/>
  <c r="T1855" i="1" s="1"/>
  <c r="S1854" i="1"/>
  <c r="U1854" i="1" s="1"/>
  <c r="R1854" i="1"/>
  <c r="T1854" i="1" s="1"/>
  <c r="S1853" i="1"/>
  <c r="U1853" i="1" s="1"/>
  <c r="R1853" i="1"/>
  <c r="T1853" i="1" s="1"/>
  <c r="S1852" i="1"/>
  <c r="U1852" i="1" s="1"/>
  <c r="R1852" i="1"/>
  <c r="T1852" i="1" s="1"/>
  <c r="U1851" i="1"/>
  <c r="S1851" i="1"/>
  <c r="R1851" i="1"/>
  <c r="T1851" i="1" s="1"/>
  <c r="S1850" i="1"/>
  <c r="U1850" i="1" s="1"/>
  <c r="R1850" i="1"/>
  <c r="T1850" i="1" s="1"/>
  <c r="U1849" i="1"/>
  <c r="S1849" i="1"/>
  <c r="R1849" i="1"/>
  <c r="T1849" i="1" s="1"/>
  <c r="U1848" i="1"/>
  <c r="T1848" i="1"/>
  <c r="S1848" i="1"/>
  <c r="R1848" i="1"/>
  <c r="S1847" i="1"/>
  <c r="U1847" i="1" s="1"/>
  <c r="R1847" i="1"/>
  <c r="T1847" i="1" s="1"/>
  <c r="U1846" i="1"/>
  <c r="S1846" i="1"/>
  <c r="R1846" i="1"/>
  <c r="T1846" i="1" s="1"/>
  <c r="T1845" i="1"/>
  <c r="S1845" i="1"/>
  <c r="U1845" i="1" s="1"/>
  <c r="R1845" i="1"/>
  <c r="U1844" i="1"/>
  <c r="S1844" i="1"/>
  <c r="R1844" i="1"/>
  <c r="T1844" i="1" s="1"/>
  <c r="U1843" i="1"/>
  <c r="S1843" i="1"/>
  <c r="R1843" i="1"/>
  <c r="T1843" i="1" s="1"/>
  <c r="S1842" i="1"/>
  <c r="U1842" i="1" s="1"/>
  <c r="R1842" i="1"/>
  <c r="T1842" i="1" s="1"/>
  <c r="U1841" i="1"/>
  <c r="S1841" i="1"/>
  <c r="R1841" i="1"/>
  <c r="T1841" i="1" s="1"/>
  <c r="S1840" i="1"/>
  <c r="U1840" i="1" s="1"/>
  <c r="R1840" i="1"/>
  <c r="T1840" i="1" s="1"/>
  <c r="S1839" i="1"/>
  <c r="U1839" i="1" s="1"/>
  <c r="R1839" i="1"/>
  <c r="T1839" i="1" s="1"/>
  <c r="S1838" i="1"/>
  <c r="U1838" i="1" s="1"/>
  <c r="R1838" i="1"/>
  <c r="T1838" i="1" s="1"/>
  <c r="U1837" i="1"/>
  <c r="S1837" i="1"/>
  <c r="R1837" i="1"/>
  <c r="T1837" i="1" s="1"/>
  <c r="S1836" i="1"/>
  <c r="U1836" i="1" s="1"/>
  <c r="R1836" i="1"/>
  <c r="T1836" i="1" s="1"/>
  <c r="S1835" i="1"/>
  <c r="U1835" i="1" s="1"/>
  <c r="R1835" i="1"/>
  <c r="T1835" i="1" s="1"/>
  <c r="U1834" i="1"/>
  <c r="S1834" i="1"/>
  <c r="R1834" i="1"/>
  <c r="T1834" i="1" s="1"/>
  <c r="U1833" i="1"/>
  <c r="S1833" i="1"/>
  <c r="R1833" i="1"/>
  <c r="T1833" i="1" s="1"/>
  <c r="S1832" i="1"/>
  <c r="U1832" i="1" s="1"/>
  <c r="R1832" i="1"/>
  <c r="T1832" i="1" s="1"/>
  <c r="U1831" i="1"/>
  <c r="S1831" i="1"/>
  <c r="R1831" i="1"/>
  <c r="T1831" i="1" s="1"/>
  <c r="U1830" i="1"/>
  <c r="T1830" i="1"/>
  <c r="S1830" i="1"/>
  <c r="R1830" i="1"/>
  <c r="S1829" i="1"/>
  <c r="U1829" i="1" s="1"/>
  <c r="R1829" i="1"/>
  <c r="T1829" i="1" s="1"/>
  <c r="U1828" i="1"/>
  <c r="S1828" i="1"/>
  <c r="R1828" i="1"/>
  <c r="T1828" i="1" s="1"/>
  <c r="T1827" i="1"/>
  <c r="S1827" i="1"/>
  <c r="U1827" i="1" s="1"/>
  <c r="R1827" i="1"/>
  <c r="U1826" i="1"/>
  <c r="S1826" i="1"/>
  <c r="R1826" i="1"/>
  <c r="T1826" i="1" s="1"/>
  <c r="U1825" i="1"/>
  <c r="S1825" i="1"/>
  <c r="R1825" i="1"/>
  <c r="T1825" i="1" s="1"/>
  <c r="S1824" i="1"/>
  <c r="U1824" i="1" s="1"/>
  <c r="R1824" i="1"/>
  <c r="T1824" i="1" s="1"/>
  <c r="U1823" i="1"/>
  <c r="S1823" i="1"/>
  <c r="R1823" i="1"/>
  <c r="T1823" i="1" s="1"/>
  <c r="S1822" i="1"/>
  <c r="U1822" i="1" s="1"/>
  <c r="R1822" i="1"/>
  <c r="T1822" i="1" s="1"/>
  <c r="S1821" i="1"/>
  <c r="U1821" i="1" s="1"/>
  <c r="R1821" i="1"/>
  <c r="T1821" i="1" s="1"/>
  <c r="S1820" i="1"/>
  <c r="U1820" i="1" s="1"/>
  <c r="R1820" i="1"/>
  <c r="T1820" i="1" s="1"/>
  <c r="U1819" i="1"/>
  <c r="S1819" i="1"/>
  <c r="R1819" i="1"/>
  <c r="T1819" i="1" s="1"/>
  <c r="S1818" i="1"/>
  <c r="U1818" i="1" s="1"/>
  <c r="R1818" i="1"/>
  <c r="T1818" i="1" s="1"/>
  <c r="S1817" i="1"/>
  <c r="U1817" i="1" s="1"/>
  <c r="R1817" i="1"/>
  <c r="T1817" i="1" s="1"/>
  <c r="U1816" i="1"/>
  <c r="S1816" i="1"/>
  <c r="R1816" i="1"/>
  <c r="T1816" i="1" s="1"/>
  <c r="U1815" i="1"/>
  <c r="S1815" i="1"/>
  <c r="R1815" i="1"/>
  <c r="T1815" i="1" s="1"/>
  <c r="S1814" i="1"/>
  <c r="U1814" i="1" s="1"/>
  <c r="R1814" i="1"/>
  <c r="T1814" i="1" s="1"/>
  <c r="U1813" i="1"/>
  <c r="S1813" i="1"/>
  <c r="R1813" i="1"/>
  <c r="T1813" i="1" s="1"/>
  <c r="U1812" i="1"/>
  <c r="T1812" i="1"/>
  <c r="S1812" i="1"/>
  <c r="R1812" i="1"/>
  <c r="S1811" i="1"/>
  <c r="U1811" i="1" s="1"/>
  <c r="R1811" i="1"/>
  <c r="T1811" i="1" s="1"/>
  <c r="U1810" i="1"/>
  <c r="S1810" i="1"/>
  <c r="R1810" i="1"/>
  <c r="T1810" i="1" s="1"/>
  <c r="T1809" i="1"/>
  <c r="S1809" i="1"/>
  <c r="U1809" i="1" s="1"/>
  <c r="R1809" i="1"/>
  <c r="U1808" i="1"/>
  <c r="S1808" i="1"/>
  <c r="R1808" i="1"/>
  <c r="T1808" i="1" s="1"/>
  <c r="U1807" i="1"/>
  <c r="S1807" i="1"/>
  <c r="R1807" i="1"/>
  <c r="T1807" i="1" s="1"/>
  <c r="S1806" i="1"/>
  <c r="U1806" i="1" s="1"/>
  <c r="R1806" i="1"/>
  <c r="T1806" i="1" s="1"/>
  <c r="U1805" i="1"/>
  <c r="S1805" i="1"/>
  <c r="R1805" i="1"/>
  <c r="T1805" i="1" s="1"/>
  <c r="S1804" i="1"/>
  <c r="U1804" i="1" s="1"/>
  <c r="R1804" i="1"/>
  <c r="T1804" i="1" s="1"/>
  <c r="S1803" i="1"/>
  <c r="U1803" i="1" s="1"/>
  <c r="R1803" i="1"/>
  <c r="T1803" i="1" s="1"/>
  <c r="S1802" i="1"/>
  <c r="U1802" i="1" s="1"/>
  <c r="R1802" i="1"/>
  <c r="T1802" i="1" s="1"/>
  <c r="U1801" i="1"/>
  <c r="S1801" i="1"/>
  <c r="R1801" i="1"/>
  <c r="T1801" i="1" s="1"/>
  <c r="S1800" i="1"/>
  <c r="U1800" i="1" s="1"/>
  <c r="R1800" i="1"/>
  <c r="T1800" i="1" s="1"/>
  <c r="S1799" i="1"/>
  <c r="U1799" i="1" s="1"/>
  <c r="R1799" i="1"/>
  <c r="T1799" i="1" s="1"/>
  <c r="U1798" i="1"/>
  <c r="S1798" i="1"/>
  <c r="R1798" i="1"/>
  <c r="T1798" i="1" s="1"/>
  <c r="U1797" i="1"/>
  <c r="S1797" i="1"/>
  <c r="R1797" i="1"/>
  <c r="T1797" i="1" s="1"/>
  <c r="S1796" i="1"/>
  <c r="U1796" i="1" s="1"/>
  <c r="R1796" i="1"/>
  <c r="T1796" i="1" s="1"/>
  <c r="U1795" i="1"/>
  <c r="S1795" i="1"/>
  <c r="R1795" i="1"/>
  <c r="T1795" i="1" s="1"/>
  <c r="U1794" i="1"/>
  <c r="T1794" i="1"/>
  <c r="S1794" i="1"/>
  <c r="R1794" i="1"/>
  <c r="S1793" i="1"/>
  <c r="U1793" i="1" s="1"/>
  <c r="R1793" i="1"/>
  <c r="T1793" i="1" s="1"/>
  <c r="U1792" i="1"/>
  <c r="S1792" i="1"/>
  <c r="R1792" i="1"/>
  <c r="T1792" i="1" s="1"/>
  <c r="T1791" i="1"/>
  <c r="S1791" i="1"/>
  <c r="U1791" i="1" s="1"/>
  <c r="R1791" i="1"/>
  <c r="U1790" i="1"/>
  <c r="S1790" i="1"/>
  <c r="R1790" i="1"/>
  <c r="T1790" i="1" s="1"/>
  <c r="U1789" i="1"/>
  <c r="S1789" i="1"/>
  <c r="R1789" i="1"/>
  <c r="T1789" i="1" s="1"/>
  <c r="S1788" i="1"/>
  <c r="U1788" i="1" s="1"/>
  <c r="R1788" i="1"/>
  <c r="T1788" i="1" s="1"/>
  <c r="U1787" i="1"/>
  <c r="S1787" i="1"/>
  <c r="R1787" i="1"/>
  <c r="T1787" i="1" s="1"/>
  <c r="S1786" i="1"/>
  <c r="U1786" i="1" s="1"/>
  <c r="R1786" i="1"/>
  <c r="T1786" i="1" s="1"/>
  <c r="S1785" i="1"/>
  <c r="U1785" i="1" s="1"/>
  <c r="R1785" i="1"/>
  <c r="T1785" i="1" s="1"/>
  <c r="S1784" i="1"/>
  <c r="U1784" i="1" s="1"/>
  <c r="R1784" i="1"/>
  <c r="T1784" i="1" s="1"/>
  <c r="U1783" i="1"/>
  <c r="S1783" i="1"/>
  <c r="R1783" i="1"/>
  <c r="T1783" i="1" s="1"/>
  <c r="S1782" i="1"/>
  <c r="U1782" i="1" s="1"/>
  <c r="R1782" i="1"/>
  <c r="T1782" i="1" s="1"/>
  <c r="S1781" i="1"/>
  <c r="U1781" i="1" s="1"/>
  <c r="R1781" i="1"/>
  <c r="T1781" i="1" s="1"/>
  <c r="U1780" i="1"/>
  <c r="S1780" i="1"/>
  <c r="R1780" i="1"/>
  <c r="T1780" i="1" s="1"/>
  <c r="U1779" i="1"/>
  <c r="S1779" i="1"/>
  <c r="R1779" i="1"/>
  <c r="T1779" i="1" s="1"/>
  <c r="S1778" i="1"/>
  <c r="U1778" i="1" s="1"/>
  <c r="R1778" i="1"/>
  <c r="T1778" i="1" s="1"/>
  <c r="S1777" i="1"/>
  <c r="U1777" i="1" s="1"/>
  <c r="R1777" i="1"/>
  <c r="T1777" i="1" s="1"/>
  <c r="U1776" i="1"/>
  <c r="T1776" i="1"/>
  <c r="S1776" i="1"/>
  <c r="R1776" i="1"/>
  <c r="S1775" i="1"/>
  <c r="U1775" i="1" s="1"/>
  <c r="R1775" i="1"/>
  <c r="T1775" i="1" s="1"/>
  <c r="U1774" i="1"/>
  <c r="S1774" i="1"/>
  <c r="R1774" i="1"/>
  <c r="T1774" i="1" s="1"/>
  <c r="U1773" i="1"/>
  <c r="T1773" i="1"/>
  <c r="S1773" i="1"/>
  <c r="R1773" i="1"/>
  <c r="S1772" i="1"/>
  <c r="U1772" i="1" s="1"/>
  <c r="R1772" i="1"/>
  <c r="T1772" i="1" s="1"/>
  <c r="S1771" i="1"/>
  <c r="U1771" i="1" s="1"/>
  <c r="R1771" i="1"/>
  <c r="T1771" i="1" s="1"/>
  <c r="U1770" i="1"/>
  <c r="T1770" i="1"/>
  <c r="S1770" i="1"/>
  <c r="R1770" i="1"/>
  <c r="S1769" i="1"/>
  <c r="U1769" i="1" s="1"/>
  <c r="R1769" i="1"/>
  <c r="T1769" i="1" s="1"/>
  <c r="S1768" i="1"/>
  <c r="U1768" i="1" s="1"/>
  <c r="R1768" i="1"/>
  <c r="T1768" i="1" s="1"/>
  <c r="U1767" i="1"/>
  <c r="T1767" i="1"/>
  <c r="S1767" i="1"/>
  <c r="R1767" i="1"/>
  <c r="S1766" i="1"/>
  <c r="U1766" i="1" s="1"/>
  <c r="R1766" i="1"/>
  <c r="T1766" i="1" s="1"/>
  <c r="U1765" i="1"/>
  <c r="S1765" i="1"/>
  <c r="R1765" i="1"/>
  <c r="T1765" i="1" s="1"/>
  <c r="U1764" i="1"/>
  <c r="T1764" i="1"/>
  <c r="S1764" i="1"/>
  <c r="R1764" i="1"/>
  <c r="S1763" i="1"/>
  <c r="U1763" i="1" s="1"/>
  <c r="R1763" i="1"/>
  <c r="T1763" i="1" s="1"/>
  <c r="U1762" i="1"/>
  <c r="S1762" i="1"/>
  <c r="R1762" i="1"/>
  <c r="T1762" i="1" s="1"/>
  <c r="U1761" i="1"/>
  <c r="T1761" i="1"/>
  <c r="S1761" i="1"/>
  <c r="R1761" i="1"/>
  <c r="S1760" i="1"/>
  <c r="U1760" i="1" s="1"/>
  <c r="R1760" i="1"/>
  <c r="T1760" i="1" s="1"/>
  <c r="S1759" i="1"/>
  <c r="U1759" i="1" s="1"/>
  <c r="R1759" i="1"/>
  <c r="T1759" i="1" s="1"/>
  <c r="U1758" i="1"/>
  <c r="T1758" i="1"/>
  <c r="S1758" i="1"/>
  <c r="R1758" i="1"/>
  <c r="S1757" i="1"/>
  <c r="U1757" i="1" s="1"/>
  <c r="R1757" i="1"/>
  <c r="T1757" i="1" s="1"/>
  <c r="U1756" i="1"/>
  <c r="S1756" i="1"/>
  <c r="R1756" i="1"/>
  <c r="T1756" i="1" s="1"/>
  <c r="U1755" i="1"/>
  <c r="T1755" i="1"/>
  <c r="S1755" i="1"/>
  <c r="R1755" i="1"/>
  <c r="S1754" i="1"/>
  <c r="U1754" i="1" s="1"/>
  <c r="R1754" i="1"/>
  <c r="T1754" i="1" s="1"/>
  <c r="U1753" i="1"/>
  <c r="S1753" i="1"/>
  <c r="R1753" i="1"/>
  <c r="T1753" i="1" s="1"/>
  <c r="U1752" i="1"/>
  <c r="T1752" i="1"/>
  <c r="S1752" i="1"/>
  <c r="R1752" i="1"/>
  <c r="S1751" i="1"/>
  <c r="U1751" i="1" s="1"/>
  <c r="R1751" i="1"/>
  <c r="T1751" i="1" s="1"/>
  <c r="U1750" i="1"/>
  <c r="S1750" i="1"/>
  <c r="R1750" i="1"/>
  <c r="T1750" i="1" s="1"/>
  <c r="U1749" i="1"/>
  <c r="S1749" i="1"/>
  <c r="R1749" i="1"/>
  <c r="T1749" i="1" s="1"/>
  <c r="S1748" i="1"/>
  <c r="U1748" i="1" s="1"/>
  <c r="R1748" i="1"/>
  <c r="T1748" i="1" s="1"/>
  <c r="U1747" i="1"/>
  <c r="S1747" i="1"/>
  <c r="R1747" i="1"/>
  <c r="T1747" i="1" s="1"/>
  <c r="U1746" i="1"/>
  <c r="S1746" i="1"/>
  <c r="R1746" i="1"/>
  <c r="T1746" i="1" s="1"/>
  <c r="S1745" i="1"/>
  <c r="U1745" i="1" s="1"/>
  <c r="R1745" i="1"/>
  <c r="T1745" i="1" s="1"/>
  <c r="S1744" i="1"/>
  <c r="U1744" i="1" s="1"/>
  <c r="R1744" i="1"/>
  <c r="T1744" i="1" s="1"/>
  <c r="U1743" i="1"/>
  <c r="S1743" i="1"/>
  <c r="R1743" i="1"/>
  <c r="T1743" i="1" s="1"/>
  <c r="S1742" i="1"/>
  <c r="U1742" i="1" s="1"/>
  <c r="R1742" i="1"/>
  <c r="T1742" i="1" s="1"/>
  <c r="U1741" i="1"/>
  <c r="S1741" i="1"/>
  <c r="R1741" i="1"/>
  <c r="T1741" i="1" s="1"/>
  <c r="U1740" i="1"/>
  <c r="S1740" i="1"/>
  <c r="R1740" i="1"/>
  <c r="T1740" i="1" s="1"/>
  <c r="S1739" i="1"/>
  <c r="U1739" i="1" s="1"/>
  <c r="R1739" i="1"/>
  <c r="T1739" i="1" s="1"/>
  <c r="U1738" i="1"/>
  <c r="S1738" i="1"/>
  <c r="R1738" i="1"/>
  <c r="T1738" i="1" s="1"/>
  <c r="U1737" i="1"/>
  <c r="S1737" i="1"/>
  <c r="R1737" i="1"/>
  <c r="T1737" i="1" s="1"/>
  <c r="S1736" i="1"/>
  <c r="U1736" i="1" s="1"/>
  <c r="R1736" i="1"/>
  <c r="T1736" i="1" s="1"/>
  <c r="S1735" i="1"/>
  <c r="U1735" i="1" s="1"/>
  <c r="R1735" i="1"/>
  <c r="T1735" i="1" s="1"/>
  <c r="U1734" i="1"/>
  <c r="S1734" i="1"/>
  <c r="R1734" i="1"/>
  <c r="T1734" i="1" s="1"/>
  <c r="S1733" i="1"/>
  <c r="U1733" i="1" s="1"/>
  <c r="R1733" i="1"/>
  <c r="T1733" i="1" s="1"/>
  <c r="U1732" i="1"/>
  <c r="S1732" i="1"/>
  <c r="R1732" i="1"/>
  <c r="T1732" i="1" s="1"/>
  <c r="U1731" i="1"/>
  <c r="S1731" i="1"/>
  <c r="R1731" i="1"/>
  <c r="T1731" i="1" s="1"/>
  <c r="S1730" i="1"/>
  <c r="U1730" i="1" s="1"/>
  <c r="R1730" i="1"/>
  <c r="T1730" i="1" s="1"/>
  <c r="U1729" i="1"/>
  <c r="S1729" i="1"/>
  <c r="R1729" i="1"/>
  <c r="T1729" i="1" s="1"/>
  <c r="U1728" i="1"/>
  <c r="S1728" i="1"/>
  <c r="R1728" i="1"/>
  <c r="T1728" i="1" s="1"/>
  <c r="S1727" i="1"/>
  <c r="U1727" i="1" s="1"/>
  <c r="R1727" i="1"/>
  <c r="T1727" i="1" s="1"/>
  <c r="S1726" i="1"/>
  <c r="U1726" i="1" s="1"/>
  <c r="R1726" i="1"/>
  <c r="T1726" i="1" s="1"/>
  <c r="U1725" i="1"/>
  <c r="S1725" i="1"/>
  <c r="R1725" i="1"/>
  <c r="T1725" i="1" s="1"/>
  <c r="S1724" i="1"/>
  <c r="U1724" i="1" s="1"/>
  <c r="R1724" i="1"/>
  <c r="T1724" i="1" s="1"/>
  <c r="U1723" i="1"/>
  <c r="S1723" i="1"/>
  <c r="R1723" i="1"/>
  <c r="T1723" i="1" s="1"/>
  <c r="U1722" i="1"/>
  <c r="S1722" i="1"/>
  <c r="R1722" i="1"/>
  <c r="T1722" i="1" s="1"/>
  <c r="S1721" i="1"/>
  <c r="U1721" i="1" s="1"/>
  <c r="R1721" i="1"/>
  <c r="T1721" i="1" s="1"/>
  <c r="U1720" i="1"/>
  <c r="S1720" i="1"/>
  <c r="R1720" i="1"/>
  <c r="T1720" i="1" s="1"/>
  <c r="U1719" i="1"/>
  <c r="S1719" i="1"/>
  <c r="R1719" i="1"/>
  <c r="T1719" i="1" s="1"/>
  <c r="S1718" i="1"/>
  <c r="U1718" i="1" s="1"/>
  <c r="R1718" i="1"/>
  <c r="T1718" i="1" s="1"/>
  <c r="S1717" i="1"/>
  <c r="U1717" i="1" s="1"/>
  <c r="R1717" i="1"/>
  <c r="T1717" i="1" s="1"/>
  <c r="U1716" i="1"/>
  <c r="S1716" i="1"/>
  <c r="R1716" i="1"/>
  <c r="T1716" i="1" s="1"/>
  <c r="S1715" i="1"/>
  <c r="U1715" i="1" s="1"/>
  <c r="R1715" i="1"/>
  <c r="T1715" i="1" s="1"/>
  <c r="U1714" i="1"/>
  <c r="S1714" i="1"/>
  <c r="R1714" i="1"/>
  <c r="T1714" i="1" s="1"/>
  <c r="U1713" i="1"/>
  <c r="S1713" i="1"/>
  <c r="R1713" i="1"/>
  <c r="T1713" i="1" s="1"/>
  <c r="S1712" i="1"/>
  <c r="U1712" i="1" s="1"/>
  <c r="R1712" i="1"/>
  <c r="T1712" i="1" s="1"/>
  <c r="U1711" i="1"/>
  <c r="S1711" i="1"/>
  <c r="R1711" i="1"/>
  <c r="T1711" i="1" s="1"/>
  <c r="U1710" i="1"/>
  <c r="S1710" i="1"/>
  <c r="R1710" i="1"/>
  <c r="T1710" i="1" s="1"/>
  <c r="S1709" i="1"/>
  <c r="U1709" i="1" s="1"/>
  <c r="R1709" i="1"/>
  <c r="T1709" i="1" s="1"/>
  <c r="S1708" i="1"/>
  <c r="U1708" i="1" s="1"/>
  <c r="R1708" i="1"/>
  <c r="T1708" i="1" s="1"/>
  <c r="U1707" i="1"/>
  <c r="S1707" i="1"/>
  <c r="R1707" i="1"/>
  <c r="T1707" i="1" s="1"/>
  <c r="S1706" i="1"/>
  <c r="U1706" i="1" s="1"/>
  <c r="R1706" i="1"/>
  <c r="T1706" i="1" s="1"/>
  <c r="U1705" i="1"/>
  <c r="S1705" i="1"/>
  <c r="R1705" i="1"/>
  <c r="T1705" i="1" s="1"/>
  <c r="U1704" i="1"/>
  <c r="S1704" i="1"/>
  <c r="R1704" i="1"/>
  <c r="T1704" i="1" s="1"/>
  <c r="S1703" i="1"/>
  <c r="U1703" i="1" s="1"/>
  <c r="R1703" i="1"/>
  <c r="T1703" i="1" s="1"/>
  <c r="U1702" i="1"/>
  <c r="S1702" i="1"/>
  <c r="R1702" i="1"/>
  <c r="T1702" i="1" s="1"/>
  <c r="U1701" i="1"/>
  <c r="S1701" i="1"/>
  <c r="R1701" i="1"/>
  <c r="T1701" i="1" s="1"/>
  <c r="S1700" i="1"/>
  <c r="U1700" i="1" s="1"/>
  <c r="R1700" i="1"/>
  <c r="T1700" i="1" s="1"/>
  <c r="S1699" i="1"/>
  <c r="U1699" i="1" s="1"/>
  <c r="R1699" i="1"/>
  <c r="T1699" i="1" s="1"/>
  <c r="U1698" i="1"/>
  <c r="S1698" i="1"/>
  <c r="R1698" i="1"/>
  <c r="T1698" i="1" s="1"/>
  <c r="S1697" i="1"/>
  <c r="U1697" i="1" s="1"/>
  <c r="R1697" i="1"/>
  <c r="T1697" i="1" s="1"/>
  <c r="U1696" i="1"/>
  <c r="S1696" i="1"/>
  <c r="R1696" i="1"/>
  <c r="T1696" i="1" s="1"/>
  <c r="U1695" i="1"/>
  <c r="S1695" i="1"/>
  <c r="R1695" i="1"/>
  <c r="T1695" i="1" s="1"/>
  <c r="S1694" i="1"/>
  <c r="U1694" i="1" s="1"/>
  <c r="R1694" i="1"/>
  <c r="T1694" i="1" s="1"/>
  <c r="U1693" i="1"/>
  <c r="S1693" i="1"/>
  <c r="R1693" i="1"/>
  <c r="T1693" i="1" s="1"/>
  <c r="U1692" i="1"/>
  <c r="S1692" i="1"/>
  <c r="R1692" i="1"/>
  <c r="T1692" i="1" s="1"/>
  <c r="S1691" i="1"/>
  <c r="U1691" i="1" s="1"/>
  <c r="R1691" i="1"/>
  <c r="T1691" i="1" s="1"/>
  <c r="S1690" i="1"/>
  <c r="U1690" i="1" s="1"/>
  <c r="R1690" i="1"/>
  <c r="T1690" i="1" s="1"/>
  <c r="U1689" i="1"/>
  <c r="S1689" i="1"/>
  <c r="R1689" i="1"/>
  <c r="T1689" i="1" s="1"/>
  <c r="S1688" i="1"/>
  <c r="U1688" i="1" s="1"/>
  <c r="R1688" i="1"/>
  <c r="T1688" i="1" s="1"/>
  <c r="U1687" i="1"/>
  <c r="S1687" i="1"/>
  <c r="R1687" i="1"/>
  <c r="T1687" i="1" s="1"/>
  <c r="U1686" i="1"/>
  <c r="S1686" i="1"/>
  <c r="R1686" i="1"/>
  <c r="T1686" i="1" s="1"/>
  <c r="S1685" i="1"/>
  <c r="U1685" i="1" s="1"/>
  <c r="R1685" i="1"/>
  <c r="T1685" i="1" s="1"/>
  <c r="U1684" i="1"/>
  <c r="S1684" i="1"/>
  <c r="R1684" i="1"/>
  <c r="T1684" i="1" s="1"/>
  <c r="U1683" i="1"/>
  <c r="S1683" i="1"/>
  <c r="R1683" i="1"/>
  <c r="T1683" i="1" s="1"/>
  <c r="S1682" i="1"/>
  <c r="U1682" i="1" s="1"/>
  <c r="R1682" i="1"/>
  <c r="T1682" i="1" s="1"/>
  <c r="S1681" i="1"/>
  <c r="U1681" i="1" s="1"/>
  <c r="R1681" i="1"/>
  <c r="T1681" i="1" s="1"/>
  <c r="U1680" i="1"/>
  <c r="S1680" i="1"/>
  <c r="R1680" i="1"/>
  <c r="T1680" i="1" s="1"/>
  <c r="S1679" i="1"/>
  <c r="U1679" i="1" s="1"/>
  <c r="R1679" i="1"/>
  <c r="T1679" i="1" s="1"/>
  <c r="U1678" i="1"/>
  <c r="S1678" i="1"/>
  <c r="R1678" i="1"/>
  <c r="T1678" i="1" s="1"/>
  <c r="U1677" i="1"/>
  <c r="S1677" i="1"/>
  <c r="R1677" i="1"/>
  <c r="T1677" i="1" s="1"/>
  <c r="S1676" i="1"/>
  <c r="U1676" i="1" s="1"/>
  <c r="R1676" i="1"/>
  <c r="T1676" i="1" s="1"/>
  <c r="U1675" i="1"/>
  <c r="S1675" i="1"/>
  <c r="R1675" i="1"/>
  <c r="T1675" i="1" s="1"/>
  <c r="U1674" i="1"/>
  <c r="S1674" i="1"/>
  <c r="R1674" i="1"/>
  <c r="T1674" i="1" s="1"/>
  <c r="S1673" i="1"/>
  <c r="U1673" i="1" s="1"/>
  <c r="R1673" i="1"/>
  <c r="T1673" i="1" s="1"/>
  <c r="S1672" i="1"/>
  <c r="U1672" i="1" s="1"/>
  <c r="R1672" i="1"/>
  <c r="T1672" i="1" s="1"/>
  <c r="U1671" i="1"/>
  <c r="S1671" i="1"/>
  <c r="R1671" i="1"/>
  <c r="T1671" i="1" s="1"/>
  <c r="S1670" i="1"/>
  <c r="U1670" i="1" s="1"/>
  <c r="R1670" i="1"/>
  <c r="T1670" i="1" s="1"/>
  <c r="S1669" i="1"/>
  <c r="U1669" i="1" s="1"/>
  <c r="R1669" i="1"/>
  <c r="T1669" i="1" s="1"/>
  <c r="U1668" i="1"/>
  <c r="S1668" i="1"/>
  <c r="R1668" i="1"/>
  <c r="T1668" i="1" s="1"/>
  <c r="S1667" i="1"/>
  <c r="U1667" i="1" s="1"/>
  <c r="R1667" i="1"/>
  <c r="T1667" i="1" s="1"/>
  <c r="U1666" i="1"/>
  <c r="S1666" i="1"/>
  <c r="R1666" i="1"/>
  <c r="T1666" i="1" s="1"/>
  <c r="U1665" i="1"/>
  <c r="S1665" i="1"/>
  <c r="R1665" i="1"/>
  <c r="T1665" i="1" s="1"/>
  <c r="S1664" i="1"/>
  <c r="U1664" i="1" s="1"/>
  <c r="R1664" i="1"/>
  <c r="T1664" i="1" s="1"/>
  <c r="S1663" i="1"/>
  <c r="U1663" i="1" s="1"/>
  <c r="R1663" i="1"/>
  <c r="T1663" i="1" s="1"/>
  <c r="U1662" i="1"/>
  <c r="S1662" i="1"/>
  <c r="R1662" i="1"/>
  <c r="T1662" i="1" s="1"/>
  <c r="S1661" i="1"/>
  <c r="U1661" i="1" s="1"/>
  <c r="R1661" i="1"/>
  <c r="T1661" i="1" s="1"/>
  <c r="S1660" i="1"/>
  <c r="U1660" i="1" s="1"/>
  <c r="R1660" i="1"/>
  <c r="T1660" i="1" s="1"/>
  <c r="U1659" i="1"/>
  <c r="S1659" i="1"/>
  <c r="R1659" i="1"/>
  <c r="T1659" i="1" s="1"/>
  <c r="S1658" i="1"/>
  <c r="U1658" i="1" s="1"/>
  <c r="R1658" i="1"/>
  <c r="T1658" i="1" s="1"/>
  <c r="U1657" i="1"/>
  <c r="T1657" i="1"/>
  <c r="S1657" i="1"/>
  <c r="R1657" i="1"/>
  <c r="U1656" i="1"/>
  <c r="S1656" i="1"/>
  <c r="R1656" i="1"/>
  <c r="T1656" i="1" s="1"/>
  <c r="S1655" i="1"/>
  <c r="U1655" i="1" s="1"/>
  <c r="R1655" i="1"/>
  <c r="T1655" i="1" s="1"/>
  <c r="U1654" i="1"/>
  <c r="T1654" i="1"/>
  <c r="S1654" i="1"/>
  <c r="R1654" i="1"/>
  <c r="U1653" i="1"/>
  <c r="S1653" i="1"/>
  <c r="R1653" i="1"/>
  <c r="T1653" i="1" s="1"/>
  <c r="S1652" i="1"/>
  <c r="U1652" i="1" s="1"/>
  <c r="R1652" i="1"/>
  <c r="T1652" i="1" s="1"/>
  <c r="S1651" i="1"/>
  <c r="U1651" i="1" s="1"/>
  <c r="R1651" i="1"/>
  <c r="T1651" i="1" s="1"/>
  <c r="U1650" i="1"/>
  <c r="S1650" i="1"/>
  <c r="R1650" i="1"/>
  <c r="T1650" i="1" s="1"/>
  <c r="S1649" i="1"/>
  <c r="U1649" i="1" s="1"/>
  <c r="R1649" i="1"/>
  <c r="T1649" i="1" s="1"/>
  <c r="S1648" i="1"/>
  <c r="U1648" i="1" s="1"/>
  <c r="R1648" i="1"/>
  <c r="T1648" i="1" s="1"/>
  <c r="U1647" i="1"/>
  <c r="S1647" i="1"/>
  <c r="R1647" i="1"/>
  <c r="T1647" i="1" s="1"/>
  <c r="S1646" i="1"/>
  <c r="U1646" i="1" s="1"/>
  <c r="R1646" i="1"/>
  <c r="T1646" i="1" s="1"/>
  <c r="U1645" i="1"/>
  <c r="T1645" i="1"/>
  <c r="S1645" i="1"/>
  <c r="R1645" i="1"/>
  <c r="U1644" i="1"/>
  <c r="S1644" i="1"/>
  <c r="R1644" i="1"/>
  <c r="T1644" i="1" s="1"/>
  <c r="S1643" i="1"/>
  <c r="U1643" i="1" s="1"/>
  <c r="R1643" i="1"/>
  <c r="T1643" i="1" s="1"/>
  <c r="U1642" i="1"/>
  <c r="T1642" i="1"/>
  <c r="S1642" i="1"/>
  <c r="R1642" i="1"/>
  <c r="U1641" i="1"/>
  <c r="S1641" i="1"/>
  <c r="R1641" i="1"/>
  <c r="T1641" i="1" s="1"/>
  <c r="S1640" i="1"/>
  <c r="U1640" i="1" s="1"/>
  <c r="R1640" i="1"/>
  <c r="T1640" i="1" s="1"/>
  <c r="S1639" i="1"/>
  <c r="U1639" i="1" s="1"/>
  <c r="R1639" i="1"/>
  <c r="T1639" i="1" s="1"/>
  <c r="U1638" i="1"/>
  <c r="S1638" i="1"/>
  <c r="R1638" i="1"/>
  <c r="T1638" i="1" s="1"/>
  <c r="S1637" i="1"/>
  <c r="U1637" i="1" s="1"/>
  <c r="R1637" i="1"/>
  <c r="T1637" i="1" s="1"/>
  <c r="S1636" i="1"/>
  <c r="U1636" i="1" s="1"/>
  <c r="R1636" i="1"/>
  <c r="T1636" i="1" s="1"/>
  <c r="U1635" i="1"/>
  <c r="S1635" i="1"/>
  <c r="R1635" i="1"/>
  <c r="T1635" i="1" s="1"/>
  <c r="S1634" i="1"/>
  <c r="U1634" i="1" s="1"/>
  <c r="R1634" i="1"/>
  <c r="T1634" i="1" s="1"/>
  <c r="U1633" i="1"/>
  <c r="T1633" i="1"/>
  <c r="S1633" i="1"/>
  <c r="R1633" i="1"/>
  <c r="U1632" i="1"/>
  <c r="S1632" i="1"/>
  <c r="R1632" i="1"/>
  <c r="T1632" i="1" s="1"/>
  <c r="S1631" i="1"/>
  <c r="U1631" i="1" s="1"/>
  <c r="R1631" i="1"/>
  <c r="T1631" i="1" s="1"/>
  <c r="U1630" i="1"/>
  <c r="T1630" i="1"/>
  <c r="S1630" i="1"/>
  <c r="R1630" i="1"/>
  <c r="U1629" i="1"/>
  <c r="S1629" i="1"/>
  <c r="R1629" i="1"/>
  <c r="T1629" i="1" s="1"/>
  <c r="S1628" i="1"/>
  <c r="U1628" i="1" s="1"/>
  <c r="R1628" i="1"/>
  <c r="T1628" i="1" s="1"/>
  <c r="S1627" i="1"/>
  <c r="U1627" i="1" s="1"/>
  <c r="R1627" i="1"/>
  <c r="T1627" i="1" s="1"/>
  <c r="U1626" i="1"/>
  <c r="S1626" i="1"/>
  <c r="R1626" i="1"/>
  <c r="T1626" i="1" s="1"/>
  <c r="S1625" i="1"/>
  <c r="U1625" i="1" s="1"/>
  <c r="R1625" i="1"/>
  <c r="T1625" i="1" s="1"/>
  <c r="S1624" i="1"/>
  <c r="U1624" i="1" s="1"/>
  <c r="R1624" i="1"/>
  <c r="T1624" i="1" s="1"/>
  <c r="U1623" i="1"/>
  <c r="S1623" i="1"/>
  <c r="R1623" i="1"/>
  <c r="T1623" i="1" s="1"/>
  <c r="S1622" i="1"/>
  <c r="U1622" i="1" s="1"/>
  <c r="R1622" i="1"/>
  <c r="T1622" i="1" s="1"/>
  <c r="U1621" i="1"/>
  <c r="T1621" i="1"/>
  <c r="S1621" i="1"/>
  <c r="R1621" i="1"/>
  <c r="U1620" i="1"/>
  <c r="S1620" i="1"/>
  <c r="R1620" i="1"/>
  <c r="T1620" i="1" s="1"/>
  <c r="S1619" i="1"/>
  <c r="U1619" i="1" s="1"/>
  <c r="R1619" i="1"/>
  <c r="T1619" i="1" s="1"/>
  <c r="U1618" i="1"/>
  <c r="T1618" i="1"/>
  <c r="S1618" i="1"/>
  <c r="R1618" i="1"/>
  <c r="U1617" i="1"/>
  <c r="S1617" i="1"/>
  <c r="R1617" i="1"/>
  <c r="T1617" i="1" s="1"/>
  <c r="S1616" i="1"/>
  <c r="U1616" i="1" s="1"/>
  <c r="R1616" i="1"/>
  <c r="T1616" i="1" s="1"/>
  <c r="S1615" i="1"/>
  <c r="U1615" i="1" s="1"/>
  <c r="R1615" i="1"/>
  <c r="T1615" i="1" s="1"/>
  <c r="U1614" i="1"/>
  <c r="S1614" i="1"/>
  <c r="R1614" i="1"/>
  <c r="T1614" i="1" s="1"/>
  <c r="S1613" i="1"/>
  <c r="U1613" i="1" s="1"/>
  <c r="R1613" i="1"/>
  <c r="T1613" i="1" s="1"/>
  <c r="S1612" i="1"/>
  <c r="U1612" i="1" s="1"/>
  <c r="R1612" i="1"/>
  <c r="T1612" i="1" s="1"/>
  <c r="U1611" i="1"/>
  <c r="S1611" i="1"/>
  <c r="R1611" i="1"/>
  <c r="T1611" i="1" s="1"/>
  <c r="S1610" i="1"/>
  <c r="U1610" i="1" s="1"/>
  <c r="R1610" i="1"/>
  <c r="T1610" i="1" s="1"/>
  <c r="U1609" i="1"/>
  <c r="T1609" i="1"/>
  <c r="S1609" i="1"/>
  <c r="R1609" i="1"/>
  <c r="U1608" i="1"/>
  <c r="S1608" i="1"/>
  <c r="R1608" i="1"/>
  <c r="T1608" i="1" s="1"/>
  <c r="S1607" i="1"/>
  <c r="U1607" i="1" s="1"/>
  <c r="R1607" i="1"/>
  <c r="T1607" i="1" s="1"/>
  <c r="U1606" i="1"/>
  <c r="T1606" i="1"/>
  <c r="S1606" i="1"/>
  <c r="R1606" i="1"/>
  <c r="U1605" i="1"/>
  <c r="S1605" i="1"/>
  <c r="R1605" i="1"/>
  <c r="T1605" i="1" s="1"/>
  <c r="S1604" i="1"/>
  <c r="U1604" i="1" s="1"/>
  <c r="R1604" i="1"/>
  <c r="T1604" i="1" s="1"/>
  <c r="S1603" i="1"/>
  <c r="U1603" i="1" s="1"/>
  <c r="R1603" i="1"/>
  <c r="T1603" i="1" s="1"/>
  <c r="U1602" i="1"/>
  <c r="S1602" i="1"/>
  <c r="R1602" i="1"/>
  <c r="T1602" i="1" s="1"/>
  <c r="S1601" i="1"/>
  <c r="U1601" i="1" s="1"/>
  <c r="R1601" i="1"/>
  <c r="T1601" i="1" s="1"/>
  <c r="S1600" i="1"/>
  <c r="U1600" i="1" s="1"/>
  <c r="R1600" i="1"/>
  <c r="T1600" i="1" s="1"/>
  <c r="S1599" i="1"/>
  <c r="U1599" i="1" s="1"/>
  <c r="R1599" i="1"/>
  <c r="T1599" i="1" s="1"/>
  <c r="S1598" i="1"/>
  <c r="U1598" i="1" s="1"/>
  <c r="R1598" i="1"/>
  <c r="T1598" i="1" s="1"/>
  <c r="U1597" i="1"/>
  <c r="T1597" i="1"/>
  <c r="S1597" i="1"/>
  <c r="R1597" i="1"/>
  <c r="S1596" i="1"/>
  <c r="U1596" i="1" s="1"/>
  <c r="R1596" i="1"/>
  <c r="T1596" i="1" s="1"/>
  <c r="S1595" i="1"/>
  <c r="U1595" i="1" s="1"/>
  <c r="R1595" i="1"/>
  <c r="T1595" i="1" s="1"/>
  <c r="U1594" i="1"/>
  <c r="T1594" i="1"/>
  <c r="S1594" i="1"/>
  <c r="R1594" i="1"/>
  <c r="U1593" i="1"/>
  <c r="S1593" i="1"/>
  <c r="R1593" i="1"/>
  <c r="T1593" i="1" s="1"/>
  <c r="S1592" i="1"/>
  <c r="U1592" i="1" s="1"/>
  <c r="R1592" i="1"/>
  <c r="T1592" i="1" s="1"/>
  <c r="S1591" i="1"/>
  <c r="U1591" i="1" s="1"/>
  <c r="R1591" i="1"/>
  <c r="T1591" i="1" s="1"/>
  <c r="U1590" i="1"/>
  <c r="S1590" i="1"/>
  <c r="R1590" i="1"/>
  <c r="T1590" i="1" s="1"/>
  <c r="S1589" i="1"/>
  <c r="U1589" i="1" s="1"/>
  <c r="R1589" i="1"/>
  <c r="T1589" i="1" s="1"/>
  <c r="S1588" i="1"/>
  <c r="U1588" i="1" s="1"/>
  <c r="R1588" i="1"/>
  <c r="T1588" i="1" s="1"/>
  <c r="S1587" i="1"/>
  <c r="U1587" i="1" s="1"/>
  <c r="R1587" i="1"/>
  <c r="T1587" i="1" s="1"/>
  <c r="S1586" i="1"/>
  <c r="U1586" i="1" s="1"/>
  <c r="R1586" i="1"/>
  <c r="T1586" i="1" s="1"/>
  <c r="U1585" i="1"/>
  <c r="T1585" i="1"/>
  <c r="S1585" i="1"/>
  <c r="R1585" i="1"/>
  <c r="S1584" i="1"/>
  <c r="U1584" i="1" s="1"/>
  <c r="R1584" i="1"/>
  <c r="T1584" i="1" s="1"/>
  <c r="S1583" i="1"/>
  <c r="U1583" i="1" s="1"/>
  <c r="R1583" i="1"/>
  <c r="T1583" i="1" s="1"/>
  <c r="U1582" i="1"/>
  <c r="T1582" i="1"/>
  <c r="S1582" i="1"/>
  <c r="R1582" i="1"/>
  <c r="U1581" i="1"/>
  <c r="S1581" i="1"/>
  <c r="R1581" i="1"/>
  <c r="T1581" i="1" s="1"/>
  <c r="S1580" i="1"/>
  <c r="U1580" i="1" s="1"/>
  <c r="R1580" i="1"/>
  <c r="T1580" i="1" s="1"/>
  <c r="S1579" i="1"/>
  <c r="U1579" i="1" s="1"/>
  <c r="R1579" i="1"/>
  <c r="T1579" i="1" s="1"/>
  <c r="U1578" i="1"/>
  <c r="S1578" i="1"/>
  <c r="R1578" i="1"/>
  <c r="T1578" i="1" s="1"/>
  <c r="S1577" i="1"/>
  <c r="U1577" i="1" s="1"/>
  <c r="R1577" i="1"/>
  <c r="T1577" i="1" s="1"/>
  <c r="S1576" i="1"/>
  <c r="U1576" i="1" s="1"/>
  <c r="R1576" i="1"/>
  <c r="T1576" i="1" s="1"/>
  <c r="S1575" i="1"/>
  <c r="U1575" i="1" s="1"/>
  <c r="R1575" i="1"/>
  <c r="T1575" i="1" s="1"/>
  <c r="S1574" i="1"/>
  <c r="U1574" i="1" s="1"/>
  <c r="R1574" i="1"/>
  <c r="T1574" i="1" s="1"/>
  <c r="U1573" i="1"/>
  <c r="T1573" i="1"/>
  <c r="S1573" i="1"/>
  <c r="R1573" i="1"/>
  <c r="S1572" i="1"/>
  <c r="U1572" i="1" s="1"/>
  <c r="R1572" i="1"/>
  <c r="T1572" i="1" s="1"/>
  <c r="S1571" i="1"/>
  <c r="U1571" i="1" s="1"/>
  <c r="R1571" i="1"/>
  <c r="T1571" i="1" s="1"/>
  <c r="U1570" i="1"/>
  <c r="T1570" i="1"/>
  <c r="S1570" i="1"/>
  <c r="R1570" i="1"/>
  <c r="U1569" i="1"/>
  <c r="S1569" i="1"/>
  <c r="R1569" i="1"/>
  <c r="T1569" i="1" s="1"/>
  <c r="S1568" i="1"/>
  <c r="U1568" i="1" s="1"/>
  <c r="R1568" i="1"/>
  <c r="T1568" i="1" s="1"/>
  <c r="S1567" i="1"/>
  <c r="U1567" i="1" s="1"/>
  <c r="R1567" i="1"/>
  <c r="T1567" i="1" s="1"/>
  <c r="U1566" i="1"/>
  <c r="S1566" i="1"/>
  <c r="R1566" i="1"/>
  <c r="T1566" i="1" s="1"/>
  <c r="S1565" i="1"/>
  <c r="U1565" i="1" s="1"/>
  <c r="R1565" i="1"/>
  <c r="T1565" i="1" s="1"/>
  <c r="S1564" i="1"/>
  <c r="U1564" i="1" s="1"/>
  <c r="R1564" i="1"/>
  <c r="T1564" i="1" s="1"/>
  <c r="S1563" i="1"/>
  <c r="U1563" i="1" s="1"/>
  <c r="R1563" i="1"/>
  <c r="T1563" i="1" s="1"/>
  <c r="S1562" i="1"/>
  <c r="U1562" i="1" s="1"/>
  <c r="R1562" i="1"/>
  <c r="T1562" i="1" s="1"/>
  <c r="U1561" i="1"/>
  <c r="T1561" i="1"/>
  <c r="S1561" i="1"/>
  <c r="R1561" i="1"/>
  <c r="S1560" i="1"/>
  <c r="U1560" i="1" s="1"/>
  <c r="R1560" i="1"/>
  <c r="T1560" i="1" s="1"/>
  <c r="S1559" i="1"/>
  <c r="U1559" i="1" s="1"/>
  <c r="R1559" i="1"/>
  <c r="T1559" i="1" s="1"/>
  <c r="U1558" i="1"/>
  <c r="T1558" i="1"/>
  <c r="S1558" i="1"/>
  <c r="R1558" i="1"/>
  <c r="U1557" i="1"/>
  <c r="S1557" i="1"/>
  <c r="R1557" i="1"/>
  <c r="T1557" i="1" s="1"/>
  <c r="S1556" i="1"/>
  <c r="U1556" i="1" s="1"/>
  <c r="R1556" i="1"/>
  <c r="T1556" i="1" s="1"/>
  <c r="S1555" i="1"/>
  <c r="U1555" i="1" s="1"/>
  <c r="R1555" i="1"/>
  <c r="T1555" i="1" s="1"/>
  <c r="U1554" i="1"/>
  <c r="S1554" i="1"/>
  <c r="R1554" i="1"/>
  <c r="T1554" i="1" s="1"/>
  <c r="S1553" i="1"/>
  <c r="U1553" i="1" s="1"/>
  <c r="R1553" i="1"/>
  <c r="T1553" i="1" s="1"/>
  <c r="S1552" i="1"/>
  <c r="U1552" i="1" s="1"/>
  <c r="R1552" i="1"/>
  <c r="T1552" i="1" s="1"/>
  <c r="S1551" i="1"/>
  <c r="U1551" i="1" s="1"/>
  <c r="R1551" i="1"/>
  <c r="T1551" i="1" s="1"/>
  <c r="S1550" i="1"/>
  <c r="U1550" i="1" s="1"/>
  <c r="R1550" i="1"/>
  <c r="T1550" i="1" s="1"/>
  <c r="U1549" i="1"/>
  <c r="T1549" i="1"/>
  <c r="S1549" i="1"/>
  <c r="R1549" i="1"/>
  <c r="S1548" i="1"/>
  <c r="U1548" i="1" s="1"/>
  <c r="R1548" i="1"/>
  <c r="T1548" i="1" s="1"/>
  <c r="S1547" i="1"/>
  <c r="U1547" i="1" s="1"/>
  <c r="R1547" i="1"/>
  <c r="T1547" i="1" s="1"/>
  <c r="U1546" i="1"/>
  <c r="T1546" i="1"/>
  <c r="S1546" i="1"/>
  <c r="R1546" i="1"/>
  <c r="U1545" i="1"/>
  <c r="S1545" i="1"/>
  <c r="R1545" i="1"/>
  <c r="T1545" i="1" s="1"/>
  <c r="S1544" i="1"/>
  <c r="U1544" i="1" s="1"/>
  <c r="R1544" i="1"/>
  <c r="T1544" i="1" s="1"/>
  <c r="S1543" i="1"/>
  <c r="U1543" i="1" s="1"/>
  <c r="R1543" i="1"/>
  <c r="T1543" i="1" s="1"/>
  <c r="U1542" i="1"/>
  <c r="S1542" i="1"/>
  <c r="R1542" i="1"/>
  <c r="T1542" i="1" s="1"/>
  <c r="S1541" i="1"/>
  <c r="U1541" i="1" s="1"/>
  <c r="R1541" i="1"/>
  <c r="T1541" i="1" s="1"/>
  <c r="S1540" i="1"/>
  <c r="U1540" i="1" s="1"/>
  <c r="R1540" i="1"/>
  <c r="T1540" i="1" s="1"/>
  <c r="S1539" i="1"/>
  <c r="U1539" i="1" s="1"/>
  <c r="R1539" i="1"/>
  <c r="T1539" i="1" s="1"/>
  <c r="S1538" i="1"/>
  <c r="U1538" i="1" s="1"/>
  <c r="R1538" i="1"/>
  <c r="T1538" i="1" s="1"/>
  <c r="U1537" i="1"/>
  <c r="T1537" i="1"/>
  <c r="S1537" i="1"/>
  <c r="R1537" i="1"/>
  <c r="S1536" i="1"/>
  <c r="U1536" i="1" s="1"/>
  <c r="R1536" i="1"/>
  <c r="T1536" i="1" s="1"/>
  <c r="S1535" i="1"/>
  <c r="U1535" i="1" s="1"/>
  <c r="R1535" i="1"/>
  <c r="T1535" i="1" s="1"/>
  <c r="U1534" i="1"/>
  <c r="T1534" i="1"/>
  <c r="S1534" i="1"/>
  <c r="R1534" i="1"/>
  <c r="U1533" i="1"/>
  <c r="S1533" i="1"/>
  <c r="R1533" i="1"/>
  <c r="T1533" i="1" s="1"/>
  <c r="S1532" i="1"/>
  <c r="U1532" i="1" s="1"/>
  <c r="R1532" i="1"/>
  <c r="T1532" i="1" s="1"/>
  <c r="S1531" i="1"/>
  <c r="U1531" i="1" s="1"/>
  <c r="R1531" i="1"/>
  <c r="T1531" i="1" s="1"/>
  <c r="U1530" i="1"/>
  <c r="S1530" i="1"/>
  <c r="R1530" i="1"/>
  <c r="T1530" i="1" s="1"/>
  <c r="S1529" i="1"/>
  <c r="U1529" i="1" s="1"/>
  <c r="R1529" i="1"/>
  <c r="T1529" i="1" s="1"/>
  <c r="S1528" i="1"/>
  <c r="U1528" i="1" s="1"/>
  <c r="R1528" i="1"/>
  <c r="T1528" i="1" s="1"/>
  <c r="S1527" i="1"/>
  <c r="U1527" i="1" s="1"/>
  <c r="R1527" i="1"/>
  <c r="T1527" i="1" s="1"/>
  <c r="S1526" i="1"/>
  <c r="U1526" i="1" s="1"/>
  <c r="R1526" i="1"/>
  <c r="T1526" i="1" s="1"/>
  <c r="U1525" i="1"/>
  <c r="T1525" i="1"/>
  <c r="S1525" i="1"/>
  <c r="R1525" i="1"/>
  <c r="S1524" i="1"/>
  <c r="U1524" i="1" s="1"/>
  <c r="R1524" i="1"/>
  <c r="T1524" i="1" s="1"/>
  <c r="S1523" i="1"/>
  <c r="U1523" i="1" s="1"/>
  <c r="R1523" i="1"/>
  <c r="T1523" i="1" s="1"/>
  <c r="U1522" i="1"/>
  <c r="T1522" i="1"/>
  <c r="S1522" i="1"/>
  <c r="R1522" i="1"/>
  <c r="U1521" i="1"/>
  <c r="S1521" i="1"/>
  <c r="R1521" i="1"/>
  <c r="T1521" i="1" s="1"/>
  <c r="S1520" i="1"/>
  <c r="U1520" i="1" s="1"/>
  <c r="R1520" i="1"/>
  <c r="T1520" i="1" s="1"/>
  <c r="S1519" i="1"/>
  <c r="U1519" i="1" s="1"/>
  <c r="R1519" i="1"/>
  <c r="T1519" i="1" s="1"/>
  <c r="U1518" i="1"/>
  <c r="S1518" i="1"/>
  <c r="R1518" i="1"/>
  <c r="T1518" i="1" s="1"/>
  <c r="S1517" i="1"/>
  <c r="U1517" i="1" s="1"/>
  <c r="R1517" i="1"/>
  <c r="T1517" i="1" s="1"/>
  <c r="S1516" i="1"/>
  <c r="U1516" i="1" s="1"/>
  <c r="R1516" i="1"/>
  <c r="T1516" i="1" s="1"/>
  <c r="S1515" i="1"/>
  <c r="U1515" i="1" s="1"/>
  <c r="R1515" i="1"/>
  <c r="T1515" i="1" s="1"/>
  <c r="S1514" i="1"/>
  <c r="U1514" i="1" s="1"/>
  <c r="R1514" i="1"/>
  <c r="T1514" i="1" s="1"/>
  <c r="U1513" i="1"/>
  <c r="T1513" i="1"/>
  <c r="S1513" i="1"/>
  <c r="R1513" i="1"/>
  <c r="S1512" i="1"/>
  <c r="U1512" i="1" s="1"/>
  <c r="R1512" i="1"/>
  <c r="T1512" i="1" s="1"/>
  <c r="S1511" i="1"/>
  <c r="U1511" i="1" s="1"/>
  <c r="R1511" i="1"/>
  <c r="T1511" i="1" s="1"/>
  <c r="U1510" i="1"/>
  <c r="T1510" i="1"/>
  <c r="S1510" i="1"/>
  <c r="R1510" i="1"/>
  <c r="U1509" i="1"/>
  <c r="S1509" i="1"/>
  <c r="R1509" i="1"/>
  <c r="T1509" i="1" s="1"/>
  <c r="S1508" i="1"/>
  <c r="U1508" i="1" s="1"/>
  <c r="R1508" i="1"/>
  <c r="T1508" i="1" s="1"/>
  <c r="S1507" i="1"/>
  <c r="U1507" i="1" s="1"/>
  <c r="R1507" i="1"/>
  <c r="T1507" i="1" s="1"/>
  <c r="U1506" i="1"/>
  <c r="S1506" i="1"/>
  <c r="R1506" i="1"/>
  <c r="T1506" i="1" s="1"/>
  <c r="S1505" i="1"/>
  <c r="U1505" i="1" s="1"/>
  <c r="R1505" i="1"/>
  <c r="T1505" i="1" s="1"/>
  <c r="S1504" i="1"/>
  <c r="U1504" i="1" s="1"/>
  <c r="R1504" i="1"/>
  <c r="T1504" i="1" s="1"/>
  <c r="S1503" i="1"/>
  <c r="U1503" i="1" s="1"/>
  <c r="R1503" i="1"/>
  <c r="T1503" i="1" s="1"/>
  <c r="S1502" i="1"/>
  <c r="U1502" i="1" s="1"/>
  <c r="R1502" i="1"/>
  <c r="T1502" i="1" s="1"/>
  <c r="U1501" i="1"/>
  <c r="T1501" i="1"/>
  <c r="S1501" i="1"/>
  <c r="R1501" i="1"/>
  <c r="S1500" i="1"/>
  <c r="U1500" i="1" s="1"/>
  <c r="R1500" i="1"/>
  <c r="T1500" i="1" s="1"/>
  <c r="S1499" i="1"/>
  <c r="U1499" i="1" s="1"/>
  <c r="R1499" i="1"/>
  <c r="T1499" i="1" s="1"/>
  <c r="U1498" i="1"/>
  <c r="T1498" i="1"/>
  <c r="S1498" i="1"/>
  <c r="R1498" i="1"/>
  <c r="U1497" i="1"/>
  <c r="S1497" i="1"/>
  <c r="R1497" i="1"/>
  <c r="T1497" i="1" s="1"/>
  <c r="S1496" i="1"/>
  <c r="U1496" i="1" s="1"/>
  <c r="R1496" i="1"/>
  <c r="T1496" i="1" s="1"/>
  <c r="S1495" i="1"/>
  <c r="U1495" i="1" s="1"/>
  <c r="R1495" i="1"/>
  <c r="T1495" i="1" s="1"/>
  <c r="U1494" i="1"/>
  <c r="S1494" i="1"/>
  <c r="R1494" i="1"/>
  <c r="T1494" i="1" s="1"/>
  <c r="S1493" i="1"/>
  <c r="U1493" i="1" s="1"/>
  <c r="R1493" i="1"/>
  <c r="T1493" i="1" s="1"/>
  <c r="S1492" i="1"/>
  <c r="U1492" i="1" s="1"/>
  <c r="R1492" i="1"/>
  <c r="T1492" i="1" s="1"/>
  <c r="S1491" i="1"/>
  <c r="U1491" i="1" s="1"/>
  <c r="R1491" i="1"/>
  <c r="T1491" i="1" s="1"/>
  <c r="S1490" i="1"/>
  <c r="U1490" i="1" s="1"/>
  <c r="R1490" i="1"/>
  <c r="T1490" i="1" s="1"/>
  <c r="U1489" i="1"/>
  <c r="T1489" i="1"/>
  <c r="S1489" i="1"/>
  <c r="R1489" i="1"/>
  <c r="S1488" i="1"/>
  <c r="U1488" i="1" s="1"/>
  <c r="R1488" i="1"/>
  <c r="T1488" i="1" s="1"/>
  <c r="S1487" i="1"/>
  <c r="U1487" i="1" s="1"/>
  <c r="R1487" i="1"/>
  <c r="T1487" i="1" s="1"/>
  <c r="U1486" i="1"/>
  <c r="T1486" i="1"/>
  <c r="S1486" i="1"/>
  <c r="R1486" i="1"/>
  <c r="U1485" i="1"/>
  <c r="S1485" i="1"/>
  <c r="R1485" i="1"/>
  <c r="T1485" i="1" s="1"/>
  <c r="S1484" i="1"/>
  <c r="U1484" i="1" s="1"/>
  <c r="R1484" i="1"/>
  <c r="T1484" i="1" s="1"/>
  <c r="S1483" i="1"/>
  <c r="U1483" i="1" s="1"/>
  <c r="R1483" i="1"/>
  <c r="T1483" i="1" s="1"/>
  <c r="U1482" i="1"/>
  <c r="S1482" i="1"/>
  <c r="R1482" i="1"/>
  <c r="T1482" i="1" s="1"/>
  <c r="S1481" i="1"/>
  <c r="U1481" i="1" s="1"/>
  <c r="R1481" i="1"/>
  <c r="T1481" i="1" s="1"/>
  <c r="S1480" i="1"/>
  <c r="U1480" i="1" s="1"/>
  <c r="R1480" i="1"/>
  <c r="T1480" i="1" s="1"/>
  <c r="S1479" i="1"/>
  <c r="U1479" i="1" s="1"/>
  <c r="R1479" i="1"/>
  <c r="T1479" i="1" s="1"/>
  <c r="S1478" i="1"/>
  <c r="U1478" i="1" s="1"/>
  <c r="R1478" i="1"/>
  <c r="T1478" i="1" s="1"/>
  <c r="U1477" i="1"/>
  <c r="T1477" i="1"/>
  <c r="S1477" i="1"/>
  <c r="R1477" i="1"/>
  <c r="S1476" i="1"/>
  <c r="U1476" i="1" s="1"/>
  <c r="R1476" i="1"/>
  <c r="T1476" i="1" s="1"/>
  <c r="S1475" i="1"/>
  <c r="U1475" i="1" s="1"/>
  <c r="R1475" i="1"/>
  <c r="T1475" i="1" s="1"/>
  <c r="U1474" i="1"/>
  <c r="T1474" i="1"/>
  <c r="S1474" i="1"/>
  <c r="R1474" i="1"/>
  <c r="U1473" i="1"/>
  <c r="S1473" i="1"/>
  <c r="R1473" i="1"/>
  <c r="T1473" i="1" s="1"/>
  <c r="S1472" i="1"/>
  <c r="U1472" i="1" s="1"/>
  <c r="R1472" i="1"/>
  <c r="T1472" i="1" s="1"/>
  <c r="S1471" i="1"/>
  <c r="U1471" i="1" s="1"/>
  <c r="R1471" i="1"/>
  <c r="T1471" i="1" s="1"/>
  <c r="U1470" i="1"/>
  <c r="S1470" i="1"/>
  <c r="R1470" i="1"/>
  <c r="T1470" i="1" s="1"/>
  <c r="S1469" i="1"/>
  <c r="U1469" i="1" s="1"/>
  <c r="R1469" i="1"/>
  <c r="T1469" i="1" s="1"/>
  <c r="S1468" i="1"/>
  <c r="U1468" i="1" s="1"/>
  <c r="R1468" i="1"/>
  <c r="T1468" i="1" s="1"/>
  <c r="U1467" i="1"/>
  <c r="S1467" i="1"/>
  <c r="R1467" i="1"/>
  <c r="T1467" i="1" s="1"/>
  <c r="S1466" i="1"/>
  <c r="U1466" i="1" s="1"/>
  <c r="R1466" i="1"/>
  <c r="T1466" i="1" s="1"/>
  <c r="U1465" i="1"/>
  <c r="T1465" i="1"/>
  <c r="S1465" i="1"/>
  <c r="R1465" i="1"/>
  <c r="S1464" i="1"/>
  <c r="U1464" i="1" s="1"/>
  <c r="R1464" i="1"/>
  <c r="T1464" i="1" s="1"/>
  <c r="S1463" i="1"/>
  <c r="U1463" i="1" s="1"/>
  <c r="R1463" i="1"/>
  <c r="T1463" i="1" s="1"/>
  <c r="U1462" i="1"/>
  <c r="T1462" i="1"/>
  <c r="S1462" i="1"/>
  <c r="R1462" i="1"/>
  <c r="U1461" i="1"/>
  <c r="S1461" i="1"/>
  <c r="R1461" i="1"/>
  <c r="T1461" i="1" s="1"/>
  <c r="S1460" i="1"/>
  <c r="U1460" i="1" s="1"/>
  <c r="R1460" i="1"/>
  <c r="T1460" i="1" s="1"/>
  <c r="S1459" i="1"/>
  <c r="U1459" i="1" s="1"/>
  <c r="R1459" i="1"/>
  <c r="T1459" i="1" s="1"/>
  <c r="U1458" i="1"/>
  <c r="S1458" i="1"/>
  <c r="R1458" i="1"/>
  <c r="T1458" i="1" s="1"/>
  <c r="S1457" i="1"/>
  <c r="U1457" i="1" s="1"/>
  <c r="R1457" i="1"/>
  <c r="T1457" i="1" s="1"/>
  <c r="S1456" i="1"/>
  <c r="U1456" i="1" s="1"/>
  <c r="R1456" i="1"/>
  <c r="T1456" i="1" s="1"/>
  <c r="U1455" i="1"/>
  <c r="S1455" i="1"/>
  <c r="R1455" i="1"/>
  <c r="T1455" i="1" s="1"/>
  <c r="S1454" i="1"/>
  <c r="U1454" i="1" s="1"/>
  <c r="R1454" i="1"/>
  <c r="T1454" i="1" s="1"/>
  <c r="U1453" i="1"/>
  <c r="T1453" i="1"/>
  <c r="S1453" i="1"/>
  <c r="R1453" i="1"/>
  <c r="S1452" i="1"/>
  <c r="U1452" i="1" s="1"/>
  <c r="R1452" i="1"/>
  <c r="T1452" i="1" s="1"/>
  <c r="S1451" i="1"/>
  <c r="U1451" i="1" s="1"/>
  <c r="R1451" i="1"/>
  <c r="T1451" i="1" s="1"/>
  <c r="U1450" i="1"/>
  <c r="T1450" i="1"/>
  <c r="S1450" i="1"/>
  <c r="R1450" i="1"/>
  <c r="U1449" i="1"/>
  <c r="S1449" i="1"/>
  <c r="R1449" i="1"/>
  <c r="T1449" i="1" s="1"/>
  <c r="S1448" i="1"/>
  <c r="U1448" i="1" s="1"/>
  <c r="R1448" i="1"/>
  <c r="T1448" i="1" s="1"/>
  <c r="T1447" i="1"/>
  <c r="S1447" i="1"/>
  <c r="U1447" i="1" s="1"/>
  <c r="R1447" i="1"/>
  <c r="U1446" i="1"/>
  <c r="S1446" i="1"/>
  <c r="R1446" i="1"/>
  <c r="T1446" i="1" s="1"/>
  <c r="S1445" i="1"/>
  <c r="U1445" i="1" s="1"/>
  <c r="R1445" i="1"/>
  <c r="T1445" i="1" s="1"/>
  <c r="S1444" i="1"/>
  <c r="U1444" i="1" s="1"/>
  <c r="R1444" i="1"/>
  <c r="T1444" i="1" s="1"/>
  <c r="U1443" i="1"/>
  <c r="S1443" i="1"/>
  <c r="R1443" i="1"/>
  <c r="T1443" i="1" s="1"/>
  <c r="S1442" i="1"/>
  <c r="U1442" i="1" s="1"/>
  <c r="R1442" i="1"/>
  <c r="T1442" i="1" s="1"/>
  <c r="U1441" i="1"/>
  <c r="T1441" i="1"/>
  <c r="S1441" i="1"/>
  <c r="R1441" i="1"/>
  <c r="S1440" i="1"/>
  <c r="U1440" i="1" s="1"/>
  <c r="R1440" i="1"/>
  <c r="T1440" i="1" s="1"/>
  <c r="S1439" i="1"/>
  <c r="U1439" i="1" s="1"/>
  <c r="R1439" i="1"/>
  <c r="T1439" i="1" s="1"/>
  <c r="U1438" i="1"/>
  <c r="T1438" i="1"/>
  <c r="S1438" i="1"/>
  <c r="R1438" i="1"/>
  <c r="U1437" i="1"/>
  <c r="S1437" i="1"/>
  <c r="R1437" i="1"/>
  <c r="T1437" i="1" s="1"/>
  <c r="S1436" i="1"/>
  <c r="U1436" i="1" s="1"/>
  <c r="R1436" i="1"/>
  <c r="T1436" i="1" s="1"/>
  <c r="S1435" i="1"/>
  <c r="U1435" i="1" s="1"/>
  <c r="R1435" i="1"/>
  <c r="T1435" i="1" s="1"/>
  <c r="U1434" i="1"/>
  <c r="S1434" i="1"/>
  <c r="R1434" i="1"/>
  <c r="T1434" i="1" s="1"/>
  <c r="S1433" i="1"/>
  <c r="U1433" i="1" s="1"/>
  <c r="R1433" i="1"/>
  <c r="T1433" i="1" s="1"/>
  <c r="S1432" i="1"/>
  <c r="U1432" i="1" s="1"/>
  <c r="R1432" i="1"/>
  <c r="T1432" i="1" s="1"/>
  <c r="U1431" i="1"/>
  <c r="S1431" i="1"/>
  <c r="R1431" i="1"/>
  <c r="T1431" i="1" s="1"/>
  <c r="S1430" i="1"/>
  <c r="U1430" i="1" s="1"/>
  <c r="R1430" i="1"/>
  <c r="T1430" i="1" s="1"/>
  <c r="U1429" i="1"/>
  <c r="T1429" i="1"/>
  <c r="S1429" i="1"/>
  <c r="R1429" i="1"/>
  <c r="S1428" i="1"/>
  <c r="U1428" i="1" s="1"/>
  <c r="R1428" i="1"/>
  <c r="T1428" i="1" s="1"/>
  <c r="S1427" i="1"/>
  <c r="U1427" i="1" s="1"/>
  <c r="R1427" i="1"/>
  <c r="T1427" i="1" s="1"/>
  <c r="U1426" i="1"/>
  <c r="T1426" i="1"/>
  <c r="S1426" i="1"/>
  <c r="R1426" i="1"/>
  <c r="U1425" i="1"/>
  <c r="S1425" i="1"/>
  <c r="R1425" i="1"/>
  <c r="T1425" i="1" s="1"/>
  <c r="S1424" i="1"/>
  <c r="U1424" i="1" s="1"/>
  <c r="R1424" i="1"/>
  <c r="T1424" i="1" s="1"/>
  <c r="S1423" i="1"/>
  <c r="U1423" i="1" s="1"/>
  <c r="R1423" i="1"/>
  <c r="T1423" i="1" s="1"/>
  <c r="U1422" i="1"/>
  <c r="S1422" i="1"/>
  <c r="R1422" i="1"/>
  <c r="T1422" i="1" s="1"/>
  <c r="S1421" i="1"/>
  <c r="U1421" i="1" s="1"/>
  <c r="R1421" i="1"/>
  <c r="T1421" i="1" s="1"/>
  <c r="S1420" i="1"/>
  <c r="U1420" i="1" s="1"/>
  <c r="R1420" i="1"/>
  <c r="T1420" i="1" s="1"/>
  <c r="U1419" i="1"/>
  <c r="S1419" i="1"/>
  <c r="R1419" i="1"/>
  <c r="T1419" i="1" s="1"/>
  <c r="S1418" i="1"/>
  <c r="U1418" i="1" s="1"/>
  <c r="R1418" i="1"/>
  <c r="T1418" i="1" s="1"/>
  <c r="U1417" i="1"/>
  <c r="T1417" i="1"/>
  <c r="S1417" i="1"/>
  <c r="R1417" i="1"/>
  <c r="S1416" i="1"/>
  <c r="U1416" i="1" s="1"/>
  <c r="R1416" i="1"/>
  <c r="T1416" i="1" s="1"/>
  <c r="S1415" i="1"/>
  <c r="U1415" i="1" s="1"/>
  <c r="R1415" i="1"/>
  <c r="T1415" i="1" s="1"/>
  <c r="U1414" i="1"/>
  <c r="T1414" i="1"/>
  <c r="S1414" i="1"/>
  <c r="R1414" i="1"/>
  <c r="U1413" i="1"/>
  <c r="S1413" i="1"/>
  <c r="R1413" i="1"/>
  <c r="T1413" i="1" s="1"/>
  <c r="S1412" i="1"/>
  <c r="U1412" i="1" s="1"/>
  <c r="R1412" i="1"/>
  <c r="T1412" i="1" s="1"/>
  <c r="T1411" i="1"/>
  <c r="S1411" i="1"/>
  <c r="U1411" i="1" s="1"/>
  <c r="R1411" i="1"/>
  <c r="U1410" i="1"/>
  <c r="S1410" i="1"/>
  <c r="R1410" i="1"/>
  <c r="T1410" i="1" s="1"/>
  <c r="S1409" i="1"/>
  <c r="U1409" i="1" s="1"/>
  <c r="R1409" i="1"/>
  <c r="T1409" i="1" s="1"/>
  <c r="S1408" i="1"/>
  <c r="U1408" i="1" s="1"/>
  <c r="R1408" i="1"/>
  <c r="T1408" i="1" s="1"/>
  <c r="U1407" i="1"/>
  <c r="S1407" i="1"/>
  <c r="R1407" i="1"/>
  <c r="T1407" i="1" s="1"/>
  <c r="S1406" i="1"/>
  <c r="U1406" i="1" s="1"/>
  <c r="R1406" i="1"/>
  <c r="T1406" i="1" s="1"/>
  <c r="U1405" i="1"/>
  <c r="T1405" i="1"/>
  <c r="S1405" i="1"/>
  <c r="R1405" i="1"/>
  <c r="S1404" i="1"/>
  <c r="U1404" i="1" s="1"/>
  <c r="R1404" i="1"/>
  <c r="T1404" i="1" s="1"/>
  <c r="S1403" i="1"/>
  <c r="U1403" i="1" s="1"/>
  <c r="R1403" i="1"/>
  <c r="T1403" i="1" s="1"/>
  <c r="U1402" i="1"/>
  <c r="T1402" i="1"/>
  <c r="S1402" i="1"/>
  <c r="R1402" i="1"/>
  <c r="U1401" i="1"/>
  <c r="S1401" i="1"/>
  <c r="R1401" i="1"/>
  <c r="T1401" i="1" s="1"/>
  <c r="S1400" i="1"/>
  <c r="U1400" i="1" s="1"/>
  <c r="R1400" i="1"/>
  <c r="T1400" i="1" s="1"/>
  <c r="S1399" i="1"/>
  <c r="U1399" i="1" s="1"/>
  <c r="R1399" i="1"/>
  <c r="T1399" i="1" s="1"/>
  <c r="U1398" i="1"/>
  <c r="S1398" i="1"/>
  <c r="R1398" i="1"/>
  <c r="T1398" i="1" s="1"/>
  <c r="S1397" i="1"/>
  <c r="U1397" i="1" s="1"/>
  <c r="R1397" i="1"/>
  <c r="T1397" i="1" s="1"/>
  <c r="S1396" i="1"/>
  <c r="U1396" i="1" s="1"/>
  <c r="R1396" i="1"/>
  <c r="T1396" i="1" s="1"/>
  <c r="U1395" i="1"/>
  <c r="S1395" i="1"/>
  <c r="R1395" i="1"/>
  <c r="T1395" i="1" s="1"/>
  <c r="S1394" i="1"/>
  <c r="U1394" i="1" s="1"/>
  <c r="R1394" i="1"/>
  <c r="T1394" i="1" s="1"/>
  <c r="U1393" i="1"/>
  <c r="T1393" i="1"/>
  <c r="S1393" i="1"/>
  <c r="R1393" i="1"/>
  <c r="S1392" i="1"/>
  <c r="U1392" i="1" s="1"/>
  <c r="R1392" i="1"/>
  <c r="T1392" i="1" s="1"/>
  <c r="S1391" i="1"/>
  <c r="U1391" i="1" s="1"/>
  <c r="R1391" i="1"/>
  <c r="T1391" i="1" s="1"/>
  <c r="U1390" i="1"/>
  <c r="T1390" i="1"/>
  <c r="S1390" i="1"/>
  <c r="R1390" i="1"/>
  <c r="S1389" i="1"/>
  <c r="U1389" i="1" s="1"/>
  <c r="R1389" i="1"/>
  <c r="T1389" i="1" s="1"/>
  <c r="S1388" i="1"/>
  <c r="U1388" i="1" s="1"/>
  <c r="R1388" i="1"/>
  <c r="T1388" i="1" s="1"/>
  <c r="S1387" i="1"/>
  <c r="U1387" i="1" s="1"/>
  <c r="R1387" i="1"/>
  <c r="T1387" i="1" s="1"/>
  <c r="U1386" i="1"/>
  <c r="S1386" i="1"/>
  <c r="R1386" i="1"/>
  <c r="T1386" i="1" s="1"/>
  <c r="S1385" i="1"/>
  <c r="U1385" i="1" s="1"/>
  <c r="R1385" i="1"/>
  <c r="T1385" i="1" s="1"/>
  <c r="S1384" i="1"/>
  <c r="U1384" i="1" s="1"/>
  <c r="R1384" i="1"/>
  <c r="T1384" i="1" s="1"/>
  <c r="U1383" i="1"/>
  <c r="S1383" i="1"/>
  <c r="R1383" i="1"/>
  <c r="T1383" i="1" s="1"/>
  <c r="S1382" i="1"/>
  <c r="U1382" i="1" s="1"/>
  <c r="R1382" i="1"/>
  <c r="T1382" i="1" s="1"/>
  <c r="U1381" i="1"/>
  <c r="S1381" i="1"/>
  <c r="R1381" i="1"/>
  <c r="T1381" i="1" s="1"/>
  <c r="S1380" i="1"/>
  <c r="U1380" i="1" s="1"/>
  <c r="R1380" i="1"/>
  <c r="T1380" i="1" s="1"/>
  <c r="S1379" i="1"/>
  <c r="U1379" i="1" s="1"/>
  <c r="R1379" i="1"/>
  <c r="T1379" i="1" s="1"/>
  <c r="U1378" i="1"/>
  <c r="T1378" i="1"/>
  <c r="S1378" i="1"/>
  <c r="R1378" i="1"/>
  <c r="S1377" i="1"/>
  <c r="U1377" i="1" s="1"/>
  <c r="R1377" i="1"/>
  <c r="T1377" i="1" s="1"/>
  <c r="S1376" i="1"/>
  <c r="U1376" i="1" s="1"/>
  <c r="R1376" i="1"/>
  <c r="T1376" i="1" s="1"/>
  <c r="T1375" i="1"/>
  <c r="S1375" i="1"/>
  <c r="U1375" i="1" s="1"/>
  <c r="R1375" i="1"/>
  <c r="U1374" i="1"/>
  <c r="S1374" i="1"/>
  <c r="R1374" i="1"/>
  <c r="T1374" i="1" s="1"/>
  <c r="S1373" i="1"/>
  <c r="U1373" i="1" s="1"/>
  <c r="R1373" i="1"/>
  <c r="T1373" i="1" s="1"/>
  <c r="S1372" i="1"/>
  <c r="U1372" i="1" s="1"/>
  <c r="R1372" i="1"/>
  <c r="T1372" i="1" s="1"/>
  <c r="U1371" i="1"/>
  <c r="S1371" i="1"/>
  <c r="R1371" i="1"/>
  <c r="T1371" i="1" s="1"/>
  <c r="S1370" i="1"/>
  <c r="U1370" i="1" s="1"/>
  <c r="R1370" i="1"/>
  <c r="T1370" i="1" s="1"/>
  <c r="U1369" i="1"/>
  <c r="S1369" i="1"/>
  <c r="R1369" i="1"/>
  <c r="T1369" i="1" s="1"/>
  <c r="S1368" i="1"/>
  <c r="U1368" i="1" s="1"/>
  <c r="R1368" i="1"/>
  <c r="T1368" i="1" s="1"/>
  <c r="U1367" i="1"/>
  <c r="S1367" i="1"/>
  <c r="R1367" i="1"/>
  <c r="T1367" i="1" s="1"/>
  <c r="U1366" i="1"/>
  <c r="T1366" i="1"/>
  <c r="S1366" i="1"/>
  <c r="R1366" i="1"/>
  <c r="U1365" i="1"/>
  <c r="S1365" i="1"/>
  <c r="R1365" i="1"/>
  <c r="T1365" i="1" s="1"/>
  <c r="U1364" i="1"/>
  <c r="S1364" i="1"/>
  <c r="R1364" i="1"/>
  <c r="T1364" i="1" s="1"/>
  <c r="T1363" i="1"/>
  <c r="S1363" i="1"/>
  <c r="U1363" i="1" s="1"/>
  <c r="R1363" i="1"/>
  <c r="U1362" i="1"/>
  <c r="S1362" i="1"/>
  <c r="R1362" i="1"/>
  <c r="T1362" i="1" s="1"/>
  <c r="U1361" i="1"/>
  <c r="S1361" i="1"/>
  <c r="R1361" i="1"/>
  <c r="T1361" i="1" s="1"/>
  <c r="S1360" i="1"/>
  <c r="U1360" i="1" s="1"/>
  <c r="R1360" i="1"/>
  <c r="T1360" i="1" s="1"/>
  <c r="U1359" i="1"/>
  <c r="S1359" i="1"/>
  <c r="R1359" i="1"/>
  <c r="T1359" i="1" s="1"/>
  <c r="S1358" i="1"/>
  <c r="U1358" i="1" s="1"/>
  <c r="R1358" i="1"/>
  <c r="T1358" i="1" s="1"/>
  <c r="S1357" i="1"/>
  <c r="U1357" i="1" s="1"/>
  <c r="R1357" i="1"/>
  <c r="T1357" i="1" s="1"/>
  <c r="S1356" i="1"/>
  <c r="U1356" i="1" s="1"/>
  <c r="R1356" i="1"/>
  <c r="T1356" i="1" s="1"/>
  <c r="U1355" i="1"/>
  <c r="S1355" i="1"/>
  <c r="R1355" i="1"/>
  <c r="T1355" i="1" s="1"/>
  <c r="U1354" i="1"/>
  <c r="S1354" i="1"/>
  <c r="R1354" i="1"/>
  <c r="T1354" i="1" s="1"/>
  <c r="S1353" i="1"/>
  <c r="U1353" i="1" s="1"/>
  <c r="R1353" i="1"/>
  <c r="T1353" i="1" s="1"/>
  <c r="S1352" i="1"/>
  <c r="U1352" i="1" s="1"/>
  <c r="R1352" i="1"/>
  <c r="T1352" i="1" s="1"/>
  <c r="U1351" i="1"/>
  <c r="S1351" i="1"/>
  <c r="R1351" i="1"/>
  <c r="T1351" i="1" s="1"/>
  <c r="S1350" i="1"/>
  <c r="U1350" i="1" s="1"/>
  <c r="R1350" i="1"/>
  <c r="T1350" i="1" s="1"/>
  <c r="U1349" i="1"/>
  <c r="S1349" i="1"/>
  <c r="R1349" i="1"/>
  <c r="T1349" i="1" s="1"/>
  <c r="U1348" i="1"/>
  <c r="T1348" i="1"/>
  <c r="S1348" i="1"/>
  <c r="R1348" i="1"/>
  <c r="U1347" i="1"/>
  <c r="S1347" i="1"/>
  <c r="R1347" i="1"/>
  <c r="T1347" i="1" s="1"/>
  <c r="U1346" i="1"/>
  <c r="S1346" i="1"/>
  <c r="R1346" i="1"/>
  <c r="T1346" i="1" s="1"/>
  <c r="T1345" i="1"/>
  <c r="S1345" i="1"/>
  <c r="U1345" i="1" s="1"/>
  <c r="R1345" i="1"/>
  <c r="U1344" i="1"/>
  <c r="S1344" i="1"/>
  <c r="R1344" i="1"/>
  <c r="T1344" i="1" s="1"/>
  <c r="U1343" i="1"/>
  <c r="S1343" i="1"/>
  <c r="R1343" i="1"/>
  <c r="T1343" i="1" s="1"/>
  <c r="S1342" i="1"/>
  <c r="U1342" i="1" s="1"/>
  <c r="R1342" i="1"/>
  <c r="T1342" i="1" s="1"/>
  <c r="U1341" i="1"/>
  <c r="S1341" i="1"/>
  <c r="R1341" i="1"/>
  <c r="T1341" i="1" s="1"/>
  <c r="S1340" i="1"/>
  <c r="U1340" i="1" s="1"/>
  <c r="R1340" i="1"/>
  <c r="T1340" i="1" s="1"/>
  <c r="S1339" i="1"/>
  <c r="U1339" i="1" s="1"/>
  <c r="R1339" i="1"/>
  <c r="T1339" i="1" s="1"/>
  <c r="S1338" i="1"/>
  <c r="U1338" i="1" s="1"/>
  <c r="R1338" i="1"/>
  <c r="T1338" i="1" s="1"/>
  <c r="U1337" i="1"/>
  <c r="S1337" i="1"/>
  <c r="R1337" i="1"/>
  <c r="T1337" i="1" s="1"/>
  <c r="U1336" i="1"/>
  <c r="S1336" i="1"/>
  <c r="R1336" i="1"/>
  <c r="T1336" i="1" s="1"/>
  <c r="S1335" i="1"/>
  <c r="U1335" i="1" s="1"/>
  <c r="R1335" i="1"/>
  <c r="T1335" i="1" s="1"/>
  <c r="U1334" i="1"/>
  <c r="S1334" i="1"/>
  <c r="R1334" i="1"/>
  <c r="T1334" i="1" s="1"/>
  <c r="U1333" i="1"/>
  <c r="S1333" i="1"/>
  <c r="R1333" i="1"/>
  <c r="T1333" i="1" s="1"/>
  <c r="S1332" i="1"/>
  <c r="U1332" i="1" s="1"/>
  <c r="R1332" i="1"/>
  <c r="T1332" i="1" s="1"/>
  <c r="U1331" i="1"/>
  <c r="S1331" i="1"/>
  <c r="R1331" i="1"/>
  <c r="T1331" i="1" s="1"/>
  <c r="U1330" i="1"/>
  <c r="T1330" i="1"/>
  <c r="S1330" i="1"/>
  <c r="R1330" i="1"/>
  <c r="U1329" i="1"/>
  <c r="S1329" i="1"/>
  <c r="R1329" i="1"/>
  <c r="T1329" i="1" s="1"/>
  <c r="U1328" i="1"/>
  <c r="S1328" i="1"/>
  <c r="R1328" i="1"/>
  <c r="T1328" i="1" s="1"/>
  <c r="T1327" i="1"/>
  <c r="S1327" i="1"/>
  <c r="U1327" i="1" s="1"/>
  <c r="R1327" i="1"/>
  <c r="U1326" i="1"/>
  <c r="S1326" i="1"/>
  <c r="R1326" i="1"/>
  <c r="T1326" i="1" s="1"/>
  <c r="U1325" i="1"/>
  <c r="S1325" i="1"/>
  <c r="R1325" i="1"/>
  <c r="T1325" i="1" s="1"/>
  <c r="T1324" i="1"/>
  <c r="S1324" i="1"/>
  <c r="U1324" i="1" s="1"/>
  <c r="R1324" i="1"/>
  <c r="U1323" i="1"/>
  <c r="S1323" i="1"/>
  <c r="R1323" i="1"/>
  <c r="T1323" i="1" s="1"/>
  <c r="S1322" i="1"/>
  <c r="U1322" i="1" s="1"/>
  <c r="R1322" i="1"/>
  <c r="T1322" i="1" s="1"/>
  <c r="S1321" i="1"/>
  <c r="U1321" i="1" s="1"/>
  <c r="R1321" i="1"/>
  <c r="T1321" i="1" s="1"/>
  <c r="S1320" i="1"/>
  <c r="U1320" i="1" s="1"/>
  <c r="R1320" i="1"/>
  <c r="T1320" i="1" s="1"/>
  <c r="U1319" i="1"/>
  <c r="S1319" i="1"/>
  <c r="R1319" i="1"/>
  <c r="T1319" i="1" s="1"/>
  <c r="U1318" i="1"/>
  <c r="S1318" i="1"/>
  <c r="R1318" i="1"/>
  <c r="T1318" i="1" s="1"/>
  <c r="S1317" i="1"/>
  <c r="U1317" i="1" s="1"/>
  <c r="R1317" i="1"/>
  <c r="T1317" i="1" s="1"/>
  <c r="U1316" i="1"/>
  <c r="S1316" i="1"/>
  <c r="R1316" i="1"/>
  <c r="T1316" i="1" s="1"/>
  <c r="U1315" i="1"/>
  <c r="S1315" i="1"/>
  <c r="R1315" i="1"/>
  <c r="T1315" i="1" s="1"/>
  <c r="S1314" i="1"/>
  <c r="U1314" i="1" s="1"/>
  <c r="R1314" i="1"/>
  <c r="T1314" i="1" s="1"/>
  <c r="U1313" i="1"/>
  <c r="S1313" i="1"/>
  <c r="R1313" i="1"/>
  <c r="T1313" i="1" s="1"/>
  <c r="U1312" i="1"/>
  <c r="T1312" i="1"/>
  <c r="S1312" i="1"/>
  <c r="R1312" i="1"/>
  <c r="U1311" i="1"/>
  <c r="S1311" i="1"/>
  <c r="R1311" i="1"/>
  <c r="T1311" i="1" s="1"/>
  <c r="U1310" i="1"/>
  <c r="S1310" i="1"/>
  <c r="R1310" i="1"/>
  <c r="T1310" i="1" s="1"/>
  <c r="T1309" i="1"/>
  <c r="S1309" i="1"/>
  <c r="U1309" i="1" s="1"/>
  <c r="R1309" i="1"/>
  <c r="U1308" i="1"/>
  <c r="S1308" i="1"/>
  <c r="R1308" i="1"/>
  <c r="T1308" i="1" s="1"/>
  <c r="U1307" i="1"/>
  <c r="S1307" i="1"/>
  <c r="R1307" i="1"/>
  <c r="T1307" i="1" s="1"/>
  <c r="T1306" i="1"/>
  <c r="S1306" i="1"/>
  <c r="U1306" i="1" s="1"/>
  <c r="R1306" i="1"/>
  <c r="U1305" i="1"/>
  <c r="S1305" i="1"/>
  <c r="R1305" i="1"/>
  <c r="T1305" i="1" s="1"/>
  <c r="S1304" i="1"/>
  <c r="U1304" i="1" s="1"/>
  <c r="R1304" i="1"/>
  <c r="T1304" i="1" s="1"/>
  <c r="S1303" i="1"/>
  <c r="U1303" i="1" s="1"/>
  <c r="R1303" i="1"/>
  <c r="T1303" i="1" s="1"/>
  <c r="S1302" i="1"/>
  <c r="U1302" i="1" s="1"/>
  <c r="R1302" i="1"/>
  <c r="T1302" i="1" s="1"/>
  <c r="U1301" i="1"/>
  <c r="S1301" i="1"/>
  <c r="R1301" i="1"/>
  <c r="T1301" i="1" s="1"/>
  <c r="U1300" i="1"/>
  <c r="S1300" i="1"/>
  <c r="R1300" i="1"/>
  <c r="T1300" i="1" s="1"/>
  <c r="S1299" i="1"/>
  <c r="U1299" i="1" s="1"/>
  <c r="R1299" i="1"/>
  <c r="T1299" i="1" s="1"/>
  <c r="U1298" i="1"/>
  <c r="S1298" i="1"/>
  <c r="R1298" i="1"/>
  <c r="T1298" i="1" s="1"/>
  <c r="U1297" i="1"/>
  <c r="S1297" i="1"/>
  <c r="R1297" i="1"/>
  <c r="T1297" i="1" s="1"/>
  <c r="S1296" i="1"/>
  <c r="U1296" i="1" s="1"/>
  <c r="R1296" i="1"/>
  <c r="T1296" i="1" s="1"/>
  <c r="U1295" i="1"/>
  <c r="S1295" i="1"/>
  <c r="R1295" i="1"/>
  <c r="T1295" i="1" s="1"/>
  <c r="U1294" i="1"/>
  <c r="T1294" i="1"/>
  <c r="S1294" i="1"/>
  <c r="R1294" i="1"/>
  <c r="U1293" i="1"/>
  <c r="S1293" i="1"/>
  <c r="R1293" i="1"/>
  <c r="T1293" i="1" s="1"/>
  <c r="U1292" i="1"/>
  <c r="S1292" i="1"/>
  <c r="R1292" i="1"/>
  <c r="T1292" i="1" s="1"/>
  <c r="T1291" i="1"/>
  <c r="S1291" i="1"/>
  <c r="U1291" i="1" s="1"/>
  <c r="R1291" i="1"/>
  <c r="U1290" i="1"/>
  <c r="S1290" i="1"/>
  <c r="R1290" i="1"/>
  <c r="T1290" i="1" s="1"/>
  <c r="U1289" i="1"/>
  <c r="S1289" i="1"/>
  <c r="R1289" i="1"/>
  <c r="T1289" i="1" s="1"/>
  <c r="S1288" i="1"/>
  <c r="U1288" i="1" s="1"/>
  <c r="R1288" i="1"/>
  <c r="T1288" i="1" s="1"/>
  <c r="U1287" i="1"/>
  <c r="S1287" i="1"/>
  <c r="R1287" i="1"/>
  <c r="T1287" i="1" s="1"/>
  <c r="S1286" i="1"/>
  <c r="U1286" i="1" s="1"/>
  <c r="R1286" i="1"/>
  <c r="T1286" i="1" s="1"/>
  <c r="S1285" i="1"/>
  <c r="U1285" i="1" s="1"/>
  <c r="R1285" i="1"/>
  <c r="T1285" i="1" s="1"/>
  <c r="S1284" i="1"/>
  <c r="U1284" i="1" s="1"/>
  <c r="R1284" i="1"/>
  <c r="T1284" i="1" s="1"/>
  <c r="U1283" i="1"/>
  <c r="S1283" i="1"/>
  <c r="R1283" i="1"/>
  <c r="T1283" i="1" s="1"/>
  <c r="U1282" i="1"/>
  <c r="S1282" i="1"/>
  <c r="R1282" i="1"/>
  <c r="T1282" i="1" s="1"/>
  <c r="S1281" i="1"/>
  <c r="U1281" i="1" s="1"/>
  <c r="R1281" i="1"/>
  <c r="T1281" i="1" s="1"/>
  <c r="S1280" i="1"/>
  <c r="U1280" i="1" s="1"/>
  <c r="R1280" i="1"/>
  <c r="T1280" i="1" s="1"/>
  <c r="U1279" i="1"/>
  <c r="S1279" i="1"/>
  <c r="R1279" i="1"/>
  <c r="T1279" i="1" s="1"/>
  <c r="S1278" i="1"/>
  <c r="U1278" i="1" s="1"/>
  <c r="R1278" i="1"/>
  <c r="T1278" i="1" s="1"/>
  <c r="U1277" i="1"/>
  <c r="S1277" i="1"/>
  <c r="R1277" i="1"/>
  <c r="T1277" i="1" s="1"/>
  <c r="U1276" i="1"/>
  <c r="T1276" i="1"/>
  <c r="S1276" i="1"/>
  <c r="R1276" i="1"/>
  <c r="U1275" i="1"/>
  <c r="S1275" i="1"/>
  <c r="R1275" i="1"/>
  <c r="T1275" i="1" s="1"/>
  <c r="U1274" i="1"/>
  <c r="S1274" i="1"/>
  <c r="R1274" i="1"/>
  <c r="T1274" i="1" s="1"/>
  <c r="T1273" i="1"/>
  <c r="S1273" i="1"/>
  <c r="U1273" i="1" s="1"/>
  <c r="R1273" i="1"/>
  <c r="U1272" i="1"/>
  <c r="S1272" i="1"/>
  <c r="R1272" i="1"/>
  <c r="T1272" i="1" s="1"/>
  <c r="U1271" i="1"/>
  <c r="S1271" i="1"/>
  <c r="R1271" i="1"/>
  <c r="T1271" i="1" s="1"/>
  <c r="T1270" i="1"/>
  <c r="S1270" i="1"/>
  <c r="U1270" i="1" s="1"/>
  <c r="R1270" i="1"/>
  <c r="U1269" i="1"/>
  <c r="S1269" i="1"/>
  <c r="R1269" i="1"/>
  <c r="T1269" i="1" s="1"/>
  <c r="S1268" i="1"/>
  <c r="U1268" i="1" s="1"/>
  <c r="R1268" i="1"/>
  <c r="T1268" i="1" s="1"/>
  <c r="S1267" i="1"/>
  <c r="U1267" i="1" s="1"/>
  <c r="R1267" i="1"/>
  <c r="T1267" i="1" s="1"/>
  <c r="S1266" i="1"/>
  <c r="U1266" i="1" s="1"/>
  <c r="R1266" i="1"/>
  <c r="T1266" i="1" s="1"/>
  <c r="U1265" i="1"/>
  <c r="S1265" i="1"/>
  <c r="R1265" i="1"/>
  <c r="T1265" i="1" s="1"/>
  <c r="U1264" i="1"/>
  <c r="S1264" i="1"/>
  <c r="R1264" i="1"/>
  <c r="T1264" i="1" s="1"/>
  <c r="S1263" i="1"/>
  <c r="U1263" i="1" s="1"/>
  <c r="R1263" i="1"/>
  <c r="T1263" i="1" s="1"/>
  <c r="U1262" i="1"/>
  <c r="S1262" i="1"/>
  <c r="R1262" i="1"/>
  <c r="T1262" i="1" s="1"/>
  <c r="U1261" i="1"/>
  <c r="S1261" i="1"/>
  <c r="R1261" i="1"/>
  <c r="T1261" i="1" s="1"/>
  <c r="S1260" i="1"/>
  <c r="U1260" i="1" s="1"/>
  <c r="R1260" i="1"/>
  <c r="T1260" i="1" s="1"/>
  <c r="U1259" i="1"/>
  <c r="S1259" i="1"/>
  <c r="R1259" i="1"/>
  <c r="T1259" i="1" s="1"/>
  <c r="U1258" i="1"/>
  <c r="T1258" i="1"/>
  <c r="S1258" i="1"/>
  <c r="R1258" i="1"/>
  <c r="U1257" i="1"/>
  <c r="S1257" i="1"/>
  <c r="R1257" i="1"/>
  <c r="T1257" i="1" s="1"/>
  <c r="U1256" i="1"/>
  <c r="S1256" i="1"/>
  <c r="R1256" i="1"/>
  <c r="T1256" i="1" s="1"/>
  <c r="T1255" i="1"/>
  <c r="S1255" i="1"/>
  <c r="U1255" i="1" s="1"/>
  <c r="R1255" i="1"/>
  <c r="U1254" i="1"/>
  <c r="S1254" i="1"/>
  <c r="R1254" i="1"/>
  <c r="T1254" i="1" s="1"/>
  <c r="S1253" i="1"/>
  <c r="U1253" i="1" s="1"/>
  <c r="R1253" i="1"/>
  <c r="T1253" i="1" s="1"/>
  <c r="S1252" i="1"/>
  <c r="U1252" i="1" s="1"/>
  <c r="R1252" i="1"/>
  <c r="T1252" i="1" s="1"/>
  <c r="U1251" i="1"/>
  <c r="T1251" i="1"/>
  <c r="S1251" i="1"/>
  <c r="R1251" i="1"/>
  <c r="U1250" i="1"/>
  <c r="S1250" i="1"/>
  <c r="R1250" i="1"/>
  <c r="T1250" i="1" s="1"/>
  <c r="S1249" i="1"/>
  <c r="U1249" i="1" s="1"/>
  <c r="R1249" i="1"/>
  <c r="T1249" i="1" s="1"/>
  <c r="U1248" i="1"/>
  <c r="T1248" i="1"/>
  <c r="S1248" i="1"/>
  <c r="R1248" i="1"/>
  <c r="U1247" i="1"/>
  <c r="S1247" i="1"/>
  <c r="R1247" i="1"/>
  <c r="T1247" i="1" s="1"/>
  <c r="S1246" i="1"/>
  <c r="U1246" i="1" s="1"/>
  <c r="R1246" i="1"/>
  <c r="T1246" i="1" s="1"/>
  <c r="U1245" i="1"/>
  <c r="T1245" i="1"/>
  <c r="S1245" i="1"/>
  <c r="R1245" i="1"/>
  <c r="S1244" i="1"/>
  <c r="U1244" i="1" s="1"/>
  <c r="R1244" i="1"/>
  <c r="T1244" i="1" s="1"/>
  <c r="S1243" i="1"/>
  <c r="U1243" i="1" s="1"/>
  <c r="R1243" i="1"/>
  <c r="T1243" i="1" s="1"/>
  <c r="U1242" i="1"/>
  <c r="S1242" i="1"/>
  <c r="R1242" i="1"/>
  <c r="T1242" i="1" s="1"/>
  <c r="U1241" i="1"/>
  <c r="S1241" i="1"/>
  <c r="R1241" i="1"/>
  <c r="T1241" i="1" s="1"/>
  <c r="S1240" i="1"/>
  <c r="U1240" i="1" s="1"/>
  <c r="R1240" i="1"/>
  <c r="T1240" i="1" s="1"/>
  <c r="S1239" i="1"/>
  <c r="U1239" i="1" s="1"/>
  <c r="R1239" i="1"/>
  <c r="T1239" i="1" s="1"/>
  <c r="U1238" i="1"/>
  <c r="S1238" i="1"/>
  <c r="R1238" i="1"/>
  <c r="T1238" i="1" s="1"/>
  <c r="U1237" i="1"/>
  <c r="S1237" i="1"/>
  <c r="R1237" i="1"/>
  <c r="T1237" i="1" s="1"/>
  <c r="S1236" i="1"/>
  <c r="U1236" i="1" s="1"/>
  <c r="R1236" i="1"/>
  <c r="T1236" i="1" s="1"/>
  <c r="S1235" i="1"/>
  <c r="U1235" i="1" s="1"/>
  <c r="R1235" i="1"/>
  <c r="T1235" i="1" s="1"/>
  <c r="T1234" i="1"/>
  <c r="S1234" i="1"/>
  <c r="U1234" i="1" s="1"/>
  <c r="R1234" i="1"/>
  <c r="S1233" i="1"/>
  <c r="U1233" i="1" s="1"/>
  <c r="R1233" i="1"/>
  <c r="T1233" i="1" s="1"/>
  <c r="S1232" i="1"/>
  <c r="U1232" i="1" s="1"/>
  <c r="R1232" i="1"/>
  <c r="T1232" i="1" s="1"/>
  <c r="U1231" i="1"/>
  <c r="S1231" i="1"/>
  <c r="R1231" i="1"/>
  <c r="T1231" i="1" s="1"/>
  <c r="S1230" i="1"/>
  <c r="U1230" i="1" s="1"/>
  <c r="R1230" i="1"/>
  <c r="T1230" i="1" s="1"/>
  <c r="S1229" i="1"/>
  <c r="U1229" i="1" s="1"/>
  <c r="R1229" i="1"/>
  <c r="T1229" i="1" s="1"/>
  <c r="U1228" i="1"/>
  <c r="T1228" i="1"/>
  <c r="S1228" i="1"/>
  <c r="R1228" i="1"/>
  <c r="S1227" i="1"/>
  <c r="U1227" i="1" s="1"/>
  <c r="R1227" i="1"/>
  <c r="T1227" i="1" s="1"/>
  <c r="S1226" i="1"/>
  <c r="U1226" i="1" s="1"/>
  <c r="R1226" i="1"/>
  <c r="T1226" i="1" s="1"/>
  <c r="U1225" i="1"/>
  <c r="T1225" i="1"/>
  <c r="S1225" i="1"/>
  <c r="R1225" i="1"/>
  <c r="U1224" i="1"/>
  <c r="S1224" i="1"/>
  <c r="R1224" i="1"/>
  <c r="T1224" i="1" s="1"/>
  <c r="S1223" i="1"/>
  <c r="U1223" i="1" s="1"/>
  <c r="R1223" i="1"/>
  <c r="T1223" i="1" s="1"/>
  <c r="U1222" i="1"/>
  <c r="T1222" i="1"/>
  <c r="S1222" i="1"/>
  <c r="R1222" i="1"/>
  <c r="T1221" i="1"/>
  <c r="S1221" i="1"/>
  <c r="U1221" i="1" s="1"/>
  <c r="R1221" i="1"/>
  <c r="U1220" i="1"/>
  <c r="S1220" i="1"/>
  <c r="R1220" i="1"/>
  <c r="T1220" i="1" s="1"/>
  <c r="S1219" i="1"/>
  <c r="U1219" i="1" s="1"/>
  <c r="R1219" i="1"/>
  <c r="T1219" i="1" s="1"/>
  <c r="U1218" i="1"/>
  <c r="S1218" i="1"/>
  <c r="R1218" i="1"/>
  <c r="T1218" i="1" s="1"/>
  <c r="S1217" i="1"/>
  <c r="U1217" i="1" s="1"/>
  <c r="R1217" i="1"/>
  <c r="T1217" i="1" s="1"/>
  <c r="S1216" i="1"/>
  <c r="U1216" i="1" s="1"/>
  <c r="R1216" i="1"/>
  <c r="T1216" i="1" s="1"/>
  <c r="U1215" i="1"/>
  <c r="T1215" i="1"/>
  <c r="S1215" i="1"/>
  <c r="R1215" i="1"/>
  <c r="U1214" i="1"/>
  <c r="S1214" i="1"/>
  <c r="R1214" i="1"/>
  <c r="T1214" i="1" s="1"/>
  <c r="S1213" i="1"/>
  <c r="U1213" i="1" s="1"/>
  <c r="R1213" i="1"/>
  <c r="T1213" i="1" s="1"/>
  <c r="U1212" i="1"/>
  <c r="T1212" i="1"/>
  <c r="S1212" i="1"/>
  <c r="R1212" i="1"/>
  <c r="U1211" i="1"/>
  <c r="S1211" i="1"/>
  <c r="R1211" i="1"/>
  <c r="T1211" i="1" s="1"/>
  <c r="S1210" i="1"/>
  <c r="U1210" i="1" s="1"/>
  <c r="R1210" i="1"/>
  <c r="T1210" i="1" s="1"/>
  <c r="T1209" i="1"/>
  <c r="S1209" i="1"/>
  <c r="U1209" i="1" s="1"/>
  <c r="R1209" i="1"/>
  <c r="S1208" i="1"/>
  <c r="U1208" i="1" s="1"/>
  <c r="R1208" i="1"/>
  <c r="T1208" i="1" s="1"/>
  <c r="S1207" i="1"/>
  <c r="U1207" i="1" s="1"/>
  <c r="R1207" i="1"/>
  <c r="T1207" i="1" s="1"/>
  <c r="T1206" i="1"/>
  <c r="S1206" i="1"/>
  <c r="U1206" i="1" s="1"/>
  <c r="R1206" i="1"/>
  <c r="U1205" i="1"/>
  <c r="S1205" i="1"/>
  <c r="R1205" i="1"/>
  <c r="T1205" i="1" s="1"/>
  <c r="S1204" i="1"/>
  <c r="U1204" i="1" s="1"/>
  <c r="R1204" i="1"/>
  <c r="T1204" i="1" s="1"/>
  <c r="T1203" i="1"/>
  <c r="S1203" i="1"/>
  <c r="U1203" i="1" s="1"/>
  <c r="R1203" i="1"/>
  <c r="U1202" i="1"/>
  <c r="S1202" i="1"/>
  <c r="R1202" i="1"/>
  <c r="T1202" i="1" s="1"/>
  <c r="U1201" i="1"/>
  <c r="S1201" i="1"/>
  <c r="R1201" i="1"/>
  <c r="T1201" i="1" s="1"/>
  <c r="S1200" i="1"/>
  <c r="U1200" i="1" s="1"/>
  <c r="R1200" i="1"/>
  <c r="T1200" i="1" s="1"/>
  <c r="U1199" i="1"/>
  <c r="S1199" i="1"/>
  <c r="R1199" i="1"/>
  <c r="T1199" i="1" s="1"/>
  <c r="T1198" i="1"/>
  <c r="S1198" i="1"/>
  <c r="U1198" i="1" s="1"/>
  <c r="R1198" i="1"/>
  <c r="S1197" i="1"/>
  <c r="U1197" i="1" s="1"/>
  <c r="R1197" i="1"/>
  <c r="T1197" i="1" s="1"/>
  <c r="U1196" i="1"/>
  <c r="S1196" i="1"/>
  <c r="R1196" i="1"/>
  <c r="T1196" i="1" s="1"/>
  <c r="U1195" i="1"/>
  <c r="S1195" i="1"/>
  <c r="R1195" i="1"/>
  <c r="T1195" i="1" s="1"/>
  <c r="S1194" i="1"/>
  <c r="U1194" i="1" s="1"/>
  <c r="R1194" i="1"/>
  <c r="T1194" i="1" s="1"/>
  <c r="U1193" i="1"/>
  <c r="S1193" i="1"/>
  <c r="R1193" i="1"/>
  <c r="T1193" i="1" s="1"/>
  <c r="U1192" i="1"/>
  <c r="T1192" i="1"/>
  <c r="S1192" i="1"/>
  <c r="R1192" i="1"/>
  <c r="S1191" i="1"/>
  <c r="U1191" i="1" s="1"/>
  <c r="R1191" i="1"/>
  <c r="T1191" i="1" s="1"/>
  <c r="U1190" i="1"/>
  <c r="S1190" i="1"/>
  <c r="R1190" i="1"/>
  <c r="T1190" i="1" s="1"/>
  <c r="U1189" i="1"/>
  <c r="T1189" i="1"/>
  <c r="S1189" i="1"/>
  <c r="R1189" i="1"/>
  <c r="U1188" i="1"/>
  <c r="S1188" i="1"/>
  <c r="R1188" i="1"/>
  <c r="T1188" i="1" s="1"/>
  <c r="S1187" i="1"/>
  <c r="U1187" i="1" s="1"/>
  <c r="R1187" i="1"/>
  <c r="T1187" i="1" s="1"/>
  <c r="U1186" i="1"/>
  <c r="T1186" i="1"/>
  <c r="S1186" i="1"/>
  <c r="R1186" i="1"/>
  <c r="T1185" i="1"/>
  <c r="S1185" i="1"/>
  <c r="U1185" i="1" s="1"/>
  <c r="R1185" i="1"/>
  <c r="U1184" i="1"/>
  <c r="S1184" i="1"/>
  <c r="R1184" i="1"/>
  <c r="T1184" i="1" s="1"/>
  <c r="U1183" i="1"/>
  <c r="T1183" i="1"/>
  <c r="S1183" i="1"/>
  <c r="R1183" i="1"/>
  <c r="U1182" i="1"/>
  <c r="S1182" i="1"/>
  <c r="R1182" i="1"/>
  <c r="T1182" i="1" s="1"/>
  <c r="S1181" i="1"/>
  <c r="U1181" i="1" s="1"/>
  <c r="R1181" i="1"/>
  <c r="T1181" i="1" s="1"/>
  <c r="S1180" i="1"/>
  <c r="U1180" i="1" s="1"/>
  <c r="R1180" i="1"/>
  <c r="T1180" i="1" s="1"/>
  <c r="U1179" i="1"/>
  <c r="T1179" i="1"/>
  <c r="S1179" i="1"/>
  <c r="R1179" i="1"/>
  <c r="U1178" i="1"/>
  <c r="S1178" i="1"/>
  <c r="R1178" i="1"/>
  <c r="T1178" i="1" s="1"/>
  <c r="S1177" i="1"/>
  <c r="U1177" i="1" s="1"/>
  <c r="R1177" i="1"/>
  <c r="T1177" i="1" s="1"/>
  <c r="U1176" i="1"/>
  <c r="T1176" i="1"/>
  <c r="S1176" i="1"/>
  <c r="R1176" i="1"/>
  <c r="U1175" i="1"/>
  <c r="S1175" i="1"/>
  <c r="R1175" i="1"/>
  <c r="T1175" i="1" s="1"/>
  <c r="S1174" i="1"/>
  <c r="U1174" i="1" s="1"/>
  <c r="R1174" i="1"/>
  <c r="T1174" i="1" s="1"/>
  <c r="T1173" i="1"/>
  <c r="S1173" i="1"/>
  <c r="U1173" i="1" s="1"/>
  <c r="R1173" i="1"/>
  <c r="S1172" i="1"/>
  <c r="U1172" i="1" s="1"/>
  <c r="R1172" i="1"/>
  <c r="T1172" i="1" s="1"/>
  <c r="S1171" i="1"/>
  <c r="U1171" i="1" s="1"/>
  <c r="R1171" i="1"/>
  <c r="T1171" i="1" s="1"/>
  <c r="U1170" i="1"/>
  <c r="T1170" i="1"/>
  <c r="S1170" i="1"/>
  <c r="R1170" i="1"/>
  <c r="U1169" i="1"/>
  <c r="S1169" i="1"/>
  <c r="R1169" i="1"/>
  <c r="T1169" i="1" s="1"/>
  <c r="S1168" i="1"/>
  <c r="U1168" i="1" s="1"/>
  <c r="R1168" i="1"/>
  <c r="T1168" i="1" s="1"/>
  <c r="U1167" i="1"/>
  <c r="T1167" i="1"/>
  <c r="S1167" i="1"/>
  <c r="R1167" i="1"/>
  <c r="U1166" i="1"/>
  <c r="S1166" i="1"/>
  <c r="R1166" i="1"/>
  <c r="T1166" i="1" s="1"/>
  <c r="U1165" i="1"/>
  <c r="S1165" i="1"/>
  <c r="R1165" i="1"/>
  <c r="T1165" i="1" s="1"/>
  <c r="S1164" i="1"/>
  <c r="U1164" i="1" s="1"/>
  <c r="R1164" i="1"/>
  <c r="T1164" i="1" s="1"/>
  <c r="U1163" i="1"/>
  <c r="S1163" i="1"/>
  <c r="R1163" i="1"/>
  <c r="T1163" i="1" s="1"/>
  <c r="T1162" i="1"/>
  <c r="S1162" i="1"/>
  <c r="U1162" i="1" s="1"/>
  <c r="R1162" i="1"/>
  <c r="S1161" i="1"/>
  <c r="U1161" i="1" s="1"/>
  <c r="R1161" i="1"/>
  <c r="T1161" i="1" s="1"/>
  <c r="S1160" i="1"/>
  <c r="U1160" i="1" s="1"/>
  <c r="R1160" i="1"/>
  <c r="T1160" i="1" s="1"/>
  <c r="U1159" i="1"/>
  <c r="S1159" i="1"/>
  <c r="R1159" i="1"/>
  <c r="T1159" i="1" s="1"/>
  <c r="S1158" i="1"/>
  <c r="U1158" i="1" s="1"/>
  <c r="R1158" i="1"/>
  <c r="T1158" i="1" s="1"/>
  <c r="S1157" i="1"/>
  <c r="U1157" i="1" s="1"/>
  <c r="R1157" i="1"/>
  <c r="T1157" i="1" s="1"/>
  <c r="U1156" i="1"/>
  <c r="T1156" i="1"/>
  <c r="S1156" i="1"/>
  <c r="R1156" i="1"/>
  <c r="S1155" i="1"/>
  <c r="U1155" i="1" s="1"/>
  <c r="R1155" i="1"/>
  <c r="T1155" i="1" s="1"/>
  <c r="U1154" i="1"/>
  <c r="S1154" i="1"/>
  <c r="R1154" i="1"/>
  <c r="T1154" i="1" s="1"/>
  <c r="U1153" i="1"/>
  <c r="T1153" i="1"/>
  <c r="S1153" i="1"/>
  <c r="R1153" i="1"/>
  <c r="U1152" i="1"/>
  <c r="S1152" i="1"/>
  <c r="R1152" i="1"/>
  <c r="T1152" i="1" s="1"/>
  <c r="S1151" i="1"/>
  <c r="U1151" i="1" s="1"/>
  <c r="R1151" i="1"/>
  <c r="T1151" i="1" s="1"/>
  <c r="T1150" i="1"/>
  <c r="S1150" i="1"/>
  <c r="U1150" i="1" s="1"/>
  <c r="R1150" i="1"/>
  <c r="T1149" i="1"/>
  <c r="S1149" i="1"/>
  <c r="U1149" i="1" s="1"/>
  <c r="R1149" i="1"/>
  <c r="U1148" i="1"/>
  <c r="S1148" i="1"/>
  <c r="R1148" i="1"/>
  <c r="T1148" i="1" s="1"/>
  <c r="U1147" i="1"/>
  <c r="T1147" i="1"/>
  <c r="S1147" i="1"/>
  <c r="R1147" i="1"/>
  <c r="U1146" i="1"/>
  <c r="S1146" i="1"/>
  <c r="R1146" i="1"/>
  <c r="T1146" i="1" s="1"/>
  <c r="S1145" i="1"/>
  <c r="U1145" i="1" s="1"/>
  <c r="R1145" i="1"/>
  <c r="T1145" i="1" s="1"/>
  <c r="T1144" i="1"/>
  <c r="S1144" i="1"/>
  <c r="U1144" i="1" s="1"/>
  <c r="R1144" i="1"/>
  <c r="U1143" i="1"/>
  <c r="T1143" i="1"/>
  <c r="S1143" i="1"/>
  <c r="R1143" i="1"/>
  <c r="U1142" i="1"/>
  <c r="S1142" i="1"/>
  <c r="R1142" i="1"/>
  <c r="T1142" i="1" s="1"/>
  <c r="S1141" i="1"/>
  <c r="U1141" i="1" s="1"/>
  <c r="R1141" i="1"/>
  <c r="T1141" i="1" s="1"/>
  <c r="U1140" i="1"/>
  <c r="T1140" i="1"/>
  <c r="S1140" i="1"/>
  <c r="R1140" i="1"/>
  <c r="U1139" i="1"/>
  <c r="S1139" i="1"/>
  <c r="R1139" i="1"/>
  <c r="T1139" i="1" s="1"/>
  <c r="S1138" i="1"/>
  <c r="U1138" i="1" s="1"/>
  <c r="R1138" i="1"/>
  <c r="T1138" i="1" s="1"/>
  <c r="T1137" i="1"/>
  <c r="S1137" i="1"/>
  <c r="U1137" i="1" s="1"/>
  <c r="R1137" i="1"/>
  <c r="S1136" i="1"/>
  <c r="U1136" i="1" s="1"/>
  <c r="R1136" i="1"/>
  <c r="T1136" i="1" s="1"/>
  <c r="S1135" i="1"/>
  <c r="U1135" i="1" s="1"/>
  <c r="R1135" i="1"/>
  <c r="T1135" i="1" s="1"/>
  <c r="U1134" i="1"/>
  <c r="S1134" i="1"/>
  <c r="R1134" i="1"/>
  <c r="T1134" i="1" s="1"/>
  <c r="U1133" i="1"/>
  <c r="S1133" i="1"/>
  <c r="R1133" i="1"/>
  <c r="T1133" i="1" s="1"/>
  <c r="S1132" i="1"/>
  <c r="U1132" i="1" s="1"/>
  <c r="R1132" i="1"/>
  <c r="T1132" i="1" s="1"/>
  <c r="U1131" i="1"/>
  <c r="S1131" i="1"/>
  <c r="R1131" i="1"/>
  <c r="T1131" i="1" s="1"/>
  <c r="U1130" i="1"/>
  <c r="S1130" i="1"/>
  <c r="R1130" i="1"/>
  <c r="T1130" i="1" s="1"/>
  <c r="U1129" i="1"/>
  <c r="S1129" i="1"/>
  <c r="R1129" i="1"/>
  <c r="T1129" i="1" s="1"/>
  <c r="T1128" i="1"/>
  <c r="S1128" i="1"/>
  <c r="U1128" i="1" s="1"/>
  <c r="R1128" i="1"/>
  <c r="U1127" i="1"/>
  <c r="S1127" i="1"/>
  <c r="R1127" i="1"/>
  <c r="T1127" i="1" s="1"/>
  <c r="T1126" i="1"/>
  <c r="S1126" i="1"/>
  <c r="U1126" i="1" s="1"/>
  <c r="R1126" i="1"/>
  <c r="S1125" i="1"/>
  <c r="U1125" i="1" s="1"/>
  <c r="R1125" i="1"/>
  <c r="T1125" i="1" s="1"/>
  <c r="U1124" i="1"/>
  <c r="S1124" i="1"/>
  <c r="R1124" i="1"/>
  <c r="T1124" i="1" s="1"/>
  <c r="U1123" i="1"/>
  <c r="S1123" i="1"/>
  <c r="R1123" i="1"/>
  <c r="T1123" i="1" s="1"/>
  <c r="S1122" i="1"/>
  <c r="U1122" i="1" s="1"/>
  <c r="R1122" i="1"/>
  <c r="T1122" i="1" s="1"/>
  <c r="U1121" i="1"/>
  <c r="S1121" i="1"/>
  <c r="R1121" i="1"/>
  <c r="T1121" i="1" s="1"/>
  <c r="U1120" i="1"/>
  <c r="T1120" i="1"/>
  <c r="S1120" i="1"/>
  <c r="R1120" i="1"/>
  <c r="S1119" i="1"/>
  <c r="U1119" i="1" s="1"/>
  <c r="R1119" i="1"/>
  <c r="T1119" i="1" s="1"/>
  <c r="S1118" i="1"/>
  <c r="U1118" i="1" s="1"/>
  <c r="R1118" i="1"/>
  <c r="T1118" i="1" s="1"/>
  <c r="U1117" i="1"/>
  <c r="T1117" i="1"/>
  <c r="S1117" i="1"/>
  <c r="R1117" i="1"/>
  <c r="U1116" i="1"/>
  <c r="S1116" i="1"/>
  <c r="R1116" i="1"/>
  <c r="T1116" i="1" s="1"/>
  <c r="T1115" i="1"/>
  <c r="S1115" i="1"/>
  <c r="U1115" i="1" s="1"/>
  <c r="R1115" i="1"/>
  <c r="U1114" i="1"/>
  <c r="T1114" i="1"/>
  <c r="S1114" i="1"/>
  <c r="R1114" i="1"/>
  <c r="U1113" i="1"/>
  <c r="S1113" i="1"/>
  <c r="R1113" i="1"/>
  <c r="T1113" i="1" s="1"/>
  <c r="T1112" i="1"/>
  <c r="S1112" i="1"/>
  <c r="U1112" i="1" s="1"/>
  <c r="R1112" i="1"/>
  <c r="U1111" i="1"/>
  <c r="T1111" i="1"/>
  <c r="S1111" i="1"/>
  <c r="R1111" i="1"/>
  <c r="U1110" i="1"/>
  <c r="S1110" i="1"/>
  <c r="R1110" i="1"/>
  <c r="T1110" i="1" s="1"/>
  <c r="S1109" i="1"/>
  <c r="U1109" i="1" s="1"/>
  <c r="R1109" i="1"/>
  <c r="T1109" i="1" s="1"/>
  <c r="U1108" i="1"/>
  <c r="T1108" i="1"/>
  <c r="S1108" i="1"/>
  <c r="R1108" i="1"/>
  <c r="U1107" i="1"/>
  <c r="S1107" i="1"/>
  <c r="R1107" i="1"/>
  <c r="T1107" i="1" s="1"/>
  <c r="S1106" i="1"/>
  <c r="U1106" i="1" s="1"/>
  <c r="R1106" i="1"/>
  <c r="T1106" i="1" s="1"/>
  <c r="T1105" i="1"/>
  <c r="S1105" i="1"/>
  <c r="U1105" i="1" s="1"/>
  <c r="R1105" i="1"/>
  <c r="U1104" i="1"/>
  <c r="S1104" i="1"/>
  <c r="R1104" i="1"/>
  <c r="T1104" i="1" s="1"/>
  <c r="S1103" i="1"/>
  <c r="U1103" i="1" s="1"/>
  <c r="R1103" i="1"/>
  <c r="T1103" i="1" s="1"/>
  <c r="T1102" i="1"/>
  <c r="S1102" i="1"/>
  <c r="U1102" i="1" s="1"/>
  <c r="R1102" i="1"/>
  <c r="U1101" i="1"/>
  <c r="S1101" i="1"/>
  <c r="R1101" i="1"/>
  <c r="T1101" i="1" s="1"/>
  <c r="T1100" i="1"/>
  <c r="S1100" i="1"/>
  <c r="U1100" i="1" s="1"/>
  <c r="R1100" i="1"/>
  <c r="T1099" i="1"/>
  <c r="S1099" i="1"/>
  <c r="U1099" i="1" s="1"/>
  <c r="R1099" i="1"/>
  <c r="U1098" i="1"/>
  <c r="S1098" i="1"/>
  <c r="R1098" i="1"/>
  <c r="T1098" i="1" s="1"/>
  <c r="T1097" i="1"/>
  <c r="S1097" i="1"/>
  <c r="U1097" i="1" s="1"/>
  <c r="R1097" i="1"/>
  <c r="U1096" i="1"/>
  <c r="T1096" i="1"/>
  <c r="S1096" i="1"/>
  <c r="R1096" i="1"/>
  <c r="U1095" i="1"/>
  <c r="S1095" i="1"/>
  <c r="R1095" i="1"/>
  <c r="T1095" i="1" s="1"/>
  <c r="S1094" i="1"/>
  <c r="U1094" i="1" s="1"/>
  <c r="R1094" i="1"/>
  <c r="T1094" i="1" s="1"/>
  <c r="T1093" i="1"/>
  <c r="S1093" i="1"/>
  <c r="U1093" i="1" s="1"/>
  <c r="R1093" i="1"/>
  <c r="U1092" i="1"/>
  <c r="S1092" i="1"/>
  <c r="R1092" i="1"/>
  <c r="T1092" i="1" s="1"/>
  <c r="S1091" i="1"/>
  <c r="U1091" i="1" s="1"/>
  <c r="R1091" i="1"/>
  <c r="T1091" i="1" s="1"/>
  <c r="U1090" i="1"/>
  <c r="T1090" i="1"/>
  <c r="S1090" i="1"/>
  <c r="R1090" i="1"/>
  <c r="U1089" i="1"/>
  <c r="S1089" i="1"/>
  <c r="R1089" i="1"/>
  <c r="T1089" i="1" s="1"/>
  <c r="S1088" i="1"/>
  <c r="U1088" i="1" s="1"/>
  <c r="R1088" i="1"/>
  <c r="T1088" i="1" s="1"/>
  <c r="U1087" i="1"/>
  <c r="T1087" i="1"/>
  <c r="S1087" i="1"/>
  <c r="R1087" i="1"/>
  <c r="U1086" i="1"/>
  <c r="S1086" i="1"/>
  <c r="R1086" i="1"/>
  <c r="T1086" i="1" s="1"/>
  <c r="S1085" i="1"/>
  <c r="U1085" i="1" s="1"/>
  <c r="R1085" i="1"/>
  <c r="T1085" i="1" s="1"/>
  <c r="T1084" i="1"/>
  <c r="S1084" i="1"/>
  <c r="U1084" i="1" s="1"/>
  <c r="R1084" i="1"/>
  <c r="U1083" i="1"/>
  <c r="S1083" i="1"/>
  <c r="R1083" i="1"/>
  <c r="T1083" i="1" s="1"/>
  <c r="T1082" i="1"/>
  <c r="S1082" i="1"/>
  <c r="U1082" i="1" s="1"/>
  <c r="R1082" i="1"/>
  <c r="T1081" i="1"/>
  <c r="S1081" i="1"/>
  <c r="U1081" i="1" s="1"/>
  <c r="R1081" i="1"/>
  <c r="U1080" i="1"/>
  <c r="S1080" i="1"/>
  <c r="R1080" i="1"/>
  <c r="T1080" i="1" s="1"/>
  <c r="T1079" i="1"/>
  <c r="S1079" i="1"/>
  <c r="U1079" i="1" s="1"/>
  <c r="R1079" i="1"/>
  <c r="U1078" i="1"/>
  <c r="T1078" i="1"/>
  <c r="S1078" i="1"/>
  <c r="R1078" i="1"/>
  <c r="U1077" i="1"/>
  <c r="S1077" i="1"/>
  <c r="R1077" i="1"/>
  <c r="T1077" i="1" s="1"/>
  <c r="T1076" i="1"/>
  <c r="S1076" i="1"/>
  <c r="U1076" i="1" s="1"/>
  <c r="R1076" i="1"/>
  <c r="T1075" i="1"/>
  <c r="S1075" i="1"/>
  <c r="U1075" i="1" s="1"/>
  <c r="R1075" i="1"/>
  <c r="U1074" i="1"/>
  <c r="S1074" i="1"/>
  <c r="R1074" i="1"/>
  <c r="T1074" i="1" s="1"/>
  <c r="S1073" i="1"/>
  <c r="U1073" i="1" s="1"/>
  <c r="R1073" i="1"/>
  <c r="T1073" i="1" s="1"/>
  <c r="U1072" i="1"/>
  <c r="T1072" i="1"/>
  <c r="S1072" i="1"/>
  <c r="R1072" i="1"/>
  <c r="U1071" i="1"/>
  <c r="S1071" i="1"/>
  <c r="R1071" i="1"/>
  <c r="T1071" i="1" s="1"/>
  <c r="S1070" i="1"/>
  <c r="U1070" i="1" s="1"/>
  <c r="R1070" i="1"/>
  <c r="T1070" i="1" s="1"/>
  <c r="T1069" i="1"/>
  <c r="S1069" i="1"/>
  <c r="U1069" i="1" s="1"/>
  <c r="R1069" i="1"/>
  <c r="U1068" i="1"/>
  <c r="S1068" i="1"/>
  <c r="R1068" i="1"/>
  <c r="T1068" i="1" s="1"/>
  <c r="S1067" i="1"/>
  <c r="U1067" i="1" s="1"/>
  <c r="R1067" i="1"/>
  <c r="T1067" i="1" s="1"/>
  <c r="T1066" i="1"/>
  <c r="S1066" i="1"/>
  <c r="U1066" i="1" s="1"/>
  <c r="R1066" i="1"/>
  <c r="U1065" i="1"/>
  <c r="S1065" i="1"/>
  <c r="R1065" i="1"/>
  <c r="T1065" i="1" s="1"/>
  <c r="T1064" i="1"/>
  <c r="S1064" i="1"/>
  <c r="U1064" i="1" s="1"/>
  <c r="R1064" i="1"/>
  <c r="T1063" i="1"/>
  <c r="S1063" i="1"/>
  <c r="U1063" i="1" s="1"/>
  <c r="R1063" i="1"/>
  <c r="U1062" i="1"/>
  <c r="S1062" i="1"/>
  <c r="R1062" i="1"/>
  <c r="T1062" i="1" s="1"/>
  <c r="T1061" i="1"/>
  <c r="S1061" i="1"/>
  <c r="U1061" i="1" s="1"/>
  <c r="R1061" i="1"/>
  <c r="U1060" i="1"/>
  <c r="T1060" i="1"/>
  <c r="S1060" i="1"/>
  <c r="R1060" i="1"/>
  <c r="U1059" i="1"/>
  <c r="S1059" i="1"/>
  <c r="R1059" i="1"/>
  <c r="T1059" i="1" s="1"/>
  <c r="S1058" i="1"/>
  <c r="U1058" i="1" s="1"/>
  <c r="R1058" i="1"/>
  <c r="T1058" i="1" s="1"/>
  <c r="T1057" i="1"/>
  <c r="S1057" i="1"/>
  <c r="U1057" i="1" s="1"/>
  <c r="R1057" i="1"/>
  <c r="U1056" i="1"/>
  <c r="S1056" i="1"/>
  <c r="R1056" i="1"/>
  <c r="T1056" i="1" s="1"/>
  <c r="S1055" i="1"/>
  <c r="U1055" i="1" s="1"/>
  <c r="R1055" i="1"/>
  <c r="T1055" i="1" s="1"/>
  <c r="U1054" i="1"/>
  <c r="T1054" i="1"/>
  <c r="S1054" i="1"/>
  <c r="R1054" i="1"/>
  <c r="U1053" i="1"/>
  <c r="S1053" i="1"/>
  <c r="R1053" i="1"/>
  <c r="T1053" i="1" s="1"/>
  <c r="S1052" i="1"/>
  <c r="U1052" i="1" s="1"/>
  <c r="R1052" i="1"/>
  <c r="T1052" i="1" s="1"/>
  <c r="U1051" i="1"/>
  <c r="T1051" i="1"/>
  <c r="S1051" i="1"/>
  <c r="R1051" i="1"/>
  <c r="U1050" i="1"/>
  <c r="S1050" i="1"/>
  <c r="R1050" i="1"/>
  <c r="T1050" i="1" s="1"/>
  <c r="S1049" i="1"/>
  <c r="U1049" i="1" s="1"/>
  <c r="R1049" i="1"/>
  <c r="T1049" i="1" s="1"/>
  <c r="T1048" i="1"/>
  <c r="S1048" i="1"/>
  <c r="U1048" i="1" s="1"/>
  <c r="R1048" i="1"/>
  <c r="U1047" i="1"/>
  <c r="S1047" i="1"/>
  <c r="R1047" i="1"/>
  <c r="T1047" i="1" s="1"/>
  <c r="T1046" i="1"/>
  <c r="S1046" i="1"/>
  <c r="U1046" i="1" s="1"/>
  <c r="R1046" i="1"/>
  <c r="S1045" i="1"/>
  <c r="U1045" i="1" s="1"/>
  <c r="R1045" i="1"/>
  <c r="T1045" i="1" s="1"/>
  <c r="U1044" i="1"/>
  <c r="S1044" i="1"/>
  <c r="R1044" i="1"/>
  <c r="T1044" i="1" s="1"/>
  <c r="T1043" i="1"/>
  <c r="S1043" i="1"/>
  <c r="U1043" i="1" s="1"/>
  <c r="R1043" i="1"/>
  <c r="U1042" i="1"/>
  <c r="S1042" i="1"/>
  <c r="R1042" i="1"/>
  <c r="T1042" i="1" s="1"/>
  <c r="U1041" i="1"/>
  <c r="S1041" i="1"/>
  <c r="R1041" i="1"/>
  <c r="T1041" i="1" s="1"/>
  <c r="S1040" i="1"/>
  <c r="U1040" i="1" s="1"/>
  <c r="R1040" i="1"/>
  <c r="T1040" i="1" s="1"/>
  <c r="T1039" i="1"/>
  <c r="S1039" i="1"/>
  <c r="U1039" i="1" s="1"/>
  <c r="R1039" i="1"/>
  <c r="U1038" i="1"/>
  <c r="S1038" i="1"/>
  <c r="R1038" i="1"/>
  <c r="T1038" i="1" s="1"/>
  <c r="S1037" i="1"/>
  <c r="U1037" i="1" s="1"/>
  <c r="R1037" i="1"/>
  <c r="T1037" i="1" s="1"/>
  <c r="U1036" i="1"/>
  <c r="T1036" i="1"/>
  <c r="S1036" i="1"/>
  <c r="R1036" i="1"/>
  <c r="U1035" i="1"/>
  <c r="S1035" i="1"/>
  <c r="R1035" i="1"/>
  <c r="T1035" i="1" s="1"/>
  <c r="S1034" i="1"/>
  <c r="U1034" i="1" s="1"/>
  <c r="R1034" i="1"/>
  <c r="T1034" i="1" s="1"/>
  <c r="S1033" i="1"/>
  <c r="U1033" i="1" s="1"/>
  <c r="R1033" i="1"/>
  <c r="T1033" i="1" s="1"/>
  <c r="U1032" i="1"/>
  <c r="S1032" i="1"/>
  <c r="R1032" i="1"/>
  <c r="T1032" i="1" s="1"/>
  <c r="S1031" i="1"/>
  <c r="U1031" i="1" s="1"/>
  <c r="R1031" i="1"/>
  <c r="T1031" i="1" s="1"/>
  <c r="S1030" i="1"/>
  <c r="U1030" i="1" s="1"/>
  <c r="R1030" i="1"/>
  <c r="T1030" i="1" s="1"/>
  <c r="U1029" i="1"/>
  <c r="S1029" i="1"/>
  <c r="R1029" i="1"/>
  <c r="T1029" i="1" s="1"/>
  <c r="T1028" i="1"/>
  <c r="S1028" i="1"/>
  <c r="U1028" i="1" s="1"/>
  <c r="R1028" i="1"/>
  <c r="S1027" i="1"/>
  <c r="U1027" i="1" s="1"/>
  <c r="R1027" i="1"/>
  <c r="T1027" i="1" s="1"/>
  <c r="U1026" i="1"/>
  <c r="S1026" i="1"/>
  <c r="R1026" i="1"/>
  <c r="T1026" i="1" s="1"/>
  <c r="T1025" i="1"/>
  <c r="S1025" i="1"/>
  <c r="U1025" i="1" s="1"/>
  <c r="R1025" i="1"/>
  <c r="U1024" i="1"/>
  <c r="S1024" i="1"/>
  <c r="R1024" i="1"/>
  <c r="T1024" i="1" s="1"/>
  <c r="U1023" i="1"/>
  <c r="S1023" i="1"/>
  <c r="R1023" i="1"/>
  <c r="T1023" i="1" s="1"/>
  <c r="S1022" i="1"/>
  <c r="U1022" i="1" s="1"/>
  <c r="R1022" i="1"/>
  <c r="T1022" i="1" s="1"/>
  <c r="T1021" i="1"/>
  <c r="S1021" i="1"/>
  <c r="U1021" i="1" s="1"/>
  <c r="R1021" i="1"/>
  <c r="U1020" i="1"/>
  <c r="S1020" i="1"/>
  <c r="R1020" i="1"/>
  <c r="T1020" i="1" s="1"/>
  <c r="S1019" i="1"/>
  <c r="U1019" i="1" s="1"/>
  <c r="R1019" i="1"/>
  <c r="T1019" i="1" s="1"/>
  <c r="U1018" i="1"/>
  <c r="T1018" i="1"/>
  <c r="S1018" i="1"/>
  <c r="R1018" i="1"/>
  <c r="U1017" i="1"/>
  <c r="S1017" i="1"/>
  <c r="R1017" i="1"/>
  <c r="T1017" i="1" s="1"/>
  <c r="S1016" i="1"/>
  <c r="U1016" i="1" s="1"/>
  <c r="R1016" i="1"/>
  <c r="T1016" i="1" s="1"/>
  <c r="S1015" i="1"/>
  <c r="U1015" i="1" s="1"/>
  <c r="R1015" i="1"/>
  <c r="T1015" i="1" s="1"/>
  <c r="U1014" i="1"/>
  <c r="S1014" i="1"/>
  <c r="R1014" i="1"/>
  <c r="T1014" i="1" s="1"/>
  <c r="S1013" i="1"/>
  <c r="U1013" i="1" s="1"/>
  <c r="R1013" i="1"/>
  <c r="T1013" i="1" s="1"/>
  <c r="S1012" i="1"/>
  <c r="U1012" i="1" s="1"/>
  <c r="R1012" i="1"/>
  <c r="T1012" i="1" s="1"/>
  <c r="U1011" i="1"/>
  <c r="S1011" i="1"/>
  <c r="R1011" i="1"/>
  <c r="T1011" i="1" s="1"/>
  <c r="T1010" i="1"/>
  <c r="S1010" i="1"/>
  <c r="U1010" i="1" s="1"/>
  <c r="R1010" i="1"/>
  <c r="S1009" i="1"/>
  <c r="U1009" i="1" s="1"/>
  <c r="R1009" i="1"/>
  <c r="T1009" i="1" s="1"/>
  <c r="U1008" i="1"/>
  <c r="S1008" i="1"/>
  <c r="R1008" i="1"/>
  <c r="T1008" i="1" s="1"/>
  <c r="T1007" i="1"/>
  <c r="S1007" i="1"/>
  <c r="U1007" i="1" s="1"/>
  <c r="R1007" i="1"/>
  <c r="U1006" i="1"/>
  <c r="S1006" i="1"/>
  <c r="R1006" i="1"/>
  <c r="T1006" i="1" s="1"/>
  <c r="U1005" i="1"/>
  <c r="S1005" i="1"/>
  <c r="R1005" i="1"/>
  <c r="T1005" i="1" s="1"/>
  <c r="S1004" i="1"/>
  <c r="U1004" i="1" s="1"/>
  <c r="R1004" i="1"/>
  <c r="T1004" i="1" s="1"/>
  <c r="T1003" i="1"/>
  <c r="S1003" i="1"/>
  <c r="U1003" i="1" s="1"/>
  <c r="R1003" i="1"/>
  <c r="U1002" i="1"/>
  <c r="S1002" i="1"/>
  <c r="R1002" i="1"/>
  <c r="T1002" i="1" s="1"/>
  <c r="S1001" i="1"/>
  <c r="U1001" i="1" s="1"/>
  <c r="R1001" i="1"/>
  <c r="T1001" i="1" s="1"/>
  <c r="U1000" i="1"/>
  <c r="T1000" i="1"/>
  <c r="S1000" i="1"/>
  <c r="R1000" i="1"/>
  <c r="U999" i="1"/>
  <c r="S999" i="1"/>
  <c r="R999" i="1"/>
  <c r="T999" i="1" s="1"/>
  <c r="S998" i="1"/>
  <c r="U998" i="1" s="1"/>
  <c r="R998" i="1"/>
  <c r="T998" i="1" s="1"/>
  <c r="U997" i="1"/>
  <c r="S997" i="1"/>
  <c r="R997" i="1"/>
  <c r="T997" i="1" s="1"/>
  <c r="U996" i="1"/>
  <c r="S996" i="1"/>
  <c r="R996" i="1"/>
  <c r="T996" i="1" s="1"/>
  <c r="S995" i="1"/>
  <c r="U995" i="1" s="1"/>
  <c r="R995" i="1"/>
  <c r="T995" i="1" s="1"/>
  <c r="S994" i="1"/>
  <c r="U994" i="1" s="1"/>
  <c r="R994" i="1"/>
  <c r="T994" i="1" s="1"/>
  <c r="U993" i="1"/>
  <c r="S993" i="1"/>
  <c r="R993" i="1"/>
  <c r="T993" i="1" s="1"/>
  <c r="T992" i="1"/>
  <c r="S992" i="1"/>
  <c r="U992" i="1" s="1"/>
  <c r="R992" i="1"/>
  <c r="S991" i="1"/>
  <c r="U991" i="1" s="1"/>
  <c r="R991" i="1"/>
  <c r="T991" i="1" s="1"/>
  <c r="U990" i="1"/>
  <c r="S990" i="1"/>
  <c r="R990" i="1"/>
  <c r="T990" i="1" s="1"/>
  <c r="T989" i="1"/>
  <c r="S989" i="1"/>
  <c r="U989" i="1" s="1"/>
  <c r="R989" i="1"/>
  <c r="U988" i="1"/>
  <c r="S988" i="1"/>
  <c r="R988" i="1"/>
  <c r="T988" i="1" s="1"/>
  <c r="U987" i="1"/>
  <c r="S987" i="1"/>
  <c r="R987" i="1"/>
  <c r="T987" i="1" s="1"/>
  <c r="S986" i="1"/>
  <c r="U986" i="1" s="1"/>
  <c r="R986" i="1"/>
  <c r="T986" i="1" s="1"/>
  <c r="T985" i="1"/>
  <c r="S985" i="1"/>
  <c r="U985" i="1" s="1"/>
  <c r="R985" i="1"/>
  <c r="U984" i="1"/>
  <c r="S984" i="1"/>
  <c r="R984" i="1"/>
  <c r="T984" i="1" s="1"/>
  <c r="S983" i="1"/>
  <c r="U983" i="1" s="1"/>
  <c r="R983" i="1"/>
  <c r="T983" i="1" s="1"/>
  <c r="U982" i="1"/>
  <c r="T982" i="1"/>
  <c r="S982" i="1"/>
  <c r="R982" i="1"/>
  <c r="U981" i="1"/>
  <c r="S981" i="1"/>
  <c r="R981" i="1"/>
  <c r="T981" i="1" s="1"/>
  <c r="S980" i="1"/>
  <c r="U980" i="1" s="1"/>
  <c r="R980" i="1"/>
  <c r="T980" i="1" s="1"/>
  <c r="U979" i="1"/>
  <c r="S979" i="1"/>
  <c r="R979" i="1"/>
  <c r="T979" i="1" s="1"/>
  <c r="U978" i="1"/>
  <c r="S978" i="1"/>
  <c r="R978" i="1"/>
  <c r="T978" i="1" s="1"/>
  <c r="S977" i="1"/>
  <c r="U977" i="1" s="1"/>
  <c r="R977" i="1"/>
  <c r="T977" i="1" s="1"/>
  <c r="S976" i="1"/>
  <c r="U976" i="1" s="1"/>
  <c r="R976" i="1"/>
  <c r="T976" i="1" s="1"/>
  <c r="U975" i="1"/>
  <c r="S975" i="1"/>
  <c r="R975" i="1"/>
  <c r="T975" i="1" s="1"/>
  <c r="T974" i="1"/>
  <c r="S974" i="1"/>
  <c r="U974" i="1" s="1"/>
  <c r="R974" i="1"/>
  <c r="S973" i="1"/>
  <c r="U973" i="1" s="1"/>
  <c r="R973" i="1"/>
  <c r="T973" i="1" s="1"/>
  <c r="U972" i="1"/>
  <c r="S972" i="1"/>
  <c r="R972" i="1"/>
  <c r="T972" i="1" s="1"/>
  <c r="T971" i="1"/>
  <c r="S971" i="1"/>
  <c r="U971" i="1" s="1"/>
  <c r="R971" i="1"/>
  <c r="U970" i="1"/>
  <c r="S970" i="1"/>
  <c r="R970" i="1"/>
  <c r="T970" i="1" s="1"/>
  <c r="U969" i="1"/>
  <c r="S969" i="1"/>
  <c r="R969" i="1"/>
  <c r="T969" i="1" s="1"/>
  <c r="S968" i="1"/>
  <c r="U968" i="1" s="1"/>
  <c r="R968" i="1"/>
  <c r="T968" i="1" s="1"/>
  <c r="T967" i="1"/>
  <c r="S967" i="1"/>
  <c r="U967" i="1" s="1"/>
  <c r="R967" i="1"/>
  <c r="U966" i="1"/>
  <c r="S966" i="1"/>
  <c r="R966" i="1"/>
  <c r="T966" i="1" s="1"/>
  <c r="S965" i="1"/>
  <c r="U965" i="1" s="1"/>
  <c r="R965" i="1"/>
  <c r="T965" i="1" s="1"/>
  <c r="U964" i="1"/>
  <c r="T964" i="1"/>
  <c r="S964" i="1"/>
  <c r="R964" i="1"/>
  <c r="U963" i="1"/>
  <c r="S963" i="1"/>
  <c r="R963" i="1"/>
  <c r="T963" i="1" s="1"/>
  <c r="S962" i="1"/>
  <c r="U962" i="1" s="1"/>
  <c r="R962" i="1"/>
  <c r="T962" i="1" s="1"/>
  <c r="S961" i="1"/>
  <c r="U961" i="1" s="1"/>
  <c r="R961" i="1"/>
  <c r="T961" i="1" s="1"/>
  <c r="U960" i="1"/>
  <c r="S960" i="1"/>
  <c r="R960" i="1"/>
  <c r="T960" i="1" s="1"/>
  <c r="S959" i="1"/>
  <c r="U959" i="1" s="1"/>
  <c r="R959" i="1"/>
  <c r="T959" i="1" s="1"/>
  <c r="S958" i="1"/>
  <c r="U958" i="1" s="1"/>
  <c r="R958" i="1"/>
  <c r="T958" i="1" s="1"/>
  <c r="U957" i="1"/>
  <c r="S957" i="1"/>
  <c r="R957" i="1"/>
  <c r="T957" i="1" s="1"/>
  <c r="T956" i="1"/>
  <c r="S956" i="1"/>
  <c r="U956" i="1" s="1"/>
  <c r="R956" i="1"/>
  <c r="S955" i="1"/>
  <c r="U955" i="1" s="1"/>
  <c r="R955" i="1"/>
  <c r="T955" i="1" s="1"/>
  <c r="U954" i="1"/>
  <c r="S954" i="1"/>
  <c r="R954" i="1"/>
  <c r="T954" i="1" s="1"/>
  <c r="T953" i="1"/>
  <c r="S953" i="1"/>
  <c r="U953" i="1" s="1"/>
  <c r="R953" i="1"/>
  <c r="U952" i="1"/>
  <c r="S952" i="1"/>
  <c r="R952" i="1"/>
  <c r="T952" i="1" s="1"/>
  <c r="U951" i="1"/>
  <c r="S951" i="1"/>
  <c r="R951" i="1"/>
  <c r="T951" i="1" s="1"/>
  <c r="S950" i="1"/>
  <c r="U950" i="1" s="1"/>
  <c r="R950" i="1"/>
  <c r="T950" i="1" s="1"/>
  <c r="T949" i="1"/>
  <c r="S949" i="1"/>
  <c r="U949" i="1" s="1"/>
  <c r="R949" i="1"/>
  <c r="U948" i="1"/>
  <c r="S948" i="1"/>
  <c r="R948" i="1"/>
  <c r="T948" i="1" s="1"/>
  <c r="S947" i="1"/>
  <c r="U947" i="1" s="1"/>
  <c r="R947" i="1"/>
  <c r="T947" i="1" s="1"/>
  <c r="U946" i="1"/>
  <c r="T946" i="1"/>
  <c r="S946" i="1"/>
  <c r="R946" i="1"/>
  <c r="U945" i="1"/>
  <c r="S945" i="1"/>
  <c r="R945" i="1"/>
  <c r="T945" i="1" s="1"/>
  <c r="S944" i="1"/>
  <c r="U944" i="1" s="1"/>
  <c r="R944" i="1"/>
  <c r="T944" i="1" s="1"/>
  <c r="S943" i="1"/>
  <c r="U943" i="1" s="1"/>
  <c r="R943" i="1"/>
  <c r="T943" i="1" s="1"/>
  <c r="U942" i="1"/>
  <c r="S942" i="1"/>
  <c r="R942" i="1"/>
  <c r="T942" i="1" s="1"/>
  <c r="S941" i="1"/>
  <c r="U941" i="1" s="1"/>
  <c r="R941" i="1"/>
  <c r="T941" i="1" s="1"/>
  <c r="S940" i="1"/>
  <c r="U940" i="1" s="1"/>
  <c r="R940" i="1"/>
  <c r="T940" i="1" s="1"/>
  <c r="U939" i="1"/>
  <c r="S939" i="1"/>
  <c r="R939" i="1"/>
  <c r="T939" i="1" s="1"/>
  <c r="T938" i="1"/>
  <c r="S938" i="1"/>
  <c r="U938" i="1" s="1"/>
  <c r="R938" i="1"/>
  <c r="S937" i="1"/>
  <c r="U937" i="1" s="1"/>
  <c r="R937" i="1"/>
  <c r="T937" i="1" s="1"/>
  <c r="U936" i="1"/>
  <c r="S936" i="1"/>
  <c r="R936" i="1"/>
  <c r="T936" i="1" s="1"/>
  <c r="T935" i="1"/>
  <c r="S935" i="1"/>
  <c r="U935" i="1" s="1"/>
  <c r="R935" i="1"/>
  <c r="U934" i="1"/>
  <c r="S934" i="1"/>
  <c r="R934" i="1"/>
  <c r="T934" i="1" s="1"/>
  <c r="U933" i="1"/>
  <c r="S933" i="1"/>
  <c r="R933" i="1"/>
  <c r="T933" i="1" s="1"/>
  <c r="S932" i="1"/>
  <c r="U932" i="1" s="1"/>
  <c r="R932" i="1"/>
  <c r="T932" i="1" s="1"/>
  <c r="T931" i="1"/>
  <c r="S931" i="1"/>
  <c r="U931" i="1" s="1"/>
  <c r="R931" i="1"/>
  <c r="U930" i="1"/>
  <c r="S930" i="1"/>
  <c r="R930" i="1"/>
  <c r="T930" i="1" s="1"/>
  <c r="S929" i="1"/>
  <c r="U929" i="1" s="1"/>
  <c r="R929" i="1"/>
  <c r="T929" i="1" s="1"/>
  <c r="U928" i="1"/>
  <c r="T928" i="1"/>
  <c r="S928" i="1"/>
  <c r="R928" i="1"/>
  <c r="U927" i="1"/>
  <c r="S927" i="1"/>
  <c r="R927" i="1"/>
  <c r="T927" i="1" s="1"/>
  <c r="S926" i="1"/>
  <c r="U926" i="1" s="1"/>
  <c r="R926" i="1"/>
  <c r="T926" i="1" s="1"/>
  <c r="U925" i="1"/>
  <c r="S925" i="1"/>
  <c r="R925" i="1"/>
  <c r="T925" i="1" s="1"/>
  <c r="U924" i="1"/>
  <c r="S924" i="1"/>
  <c r="R924" i="1"/>
  <c r="T924" i="1" s="1"/>
  <c r="S923" i="1"/>
  <c r="U923" i="1" s="1"/>
  <c r="R923" i="1"/>
  <c r="T923" i="1" s="1"/>
  <c r="S922" i="1"/>
  <c r="U922" i="1" s="1"/>
  <c r="R922" i="1"/>
  <c r="T922" i="1" s="1"/>
  <c r="U921" i="1"/>
  <c r="S921" i="1"/>
  <c r="R921" i="1"/>
  <c r="T921" i="1" s="1"/>
  <c r="T920" i="1"/>
  <c r="S920" i="1"/>
  <c r="U920" i="1" s="1"/>
  <c r="R920" i="1"/>
  <c r="S919" i="1"/>
  <c r="U919" i="1" s="1"/>
  <c r="R919" i="1"/>
  <c r="T919" i="1" s="1"/>
  <c r="U918" i="1"/>
  <c r="S918" i="1"/>
  <c r="R918" i="1"/>
  <c r="T918" i="1" s="1"/>
  <c r="T917" i="1"/>
  <c r="S917" i="1"/>
  <c r="U917" i="1" s="1"/>
  <c r="R917" i="1"/>
  <c r="U916" i="1"/>
  <c r="S916" i="1"/>
  <c r="R916" i="1"/>
  <c r="T916" i="1" s="1"/>
  <c r="U915" i="1"/>
  <c r="S915" i="1"/>
  <c r="R915" i="1"/>
  <c r="T915" i="1" s="1"/>
  <c r="S914" i="1"/>
  <c r="U914" i="1" s="1"/>
  <c r="R914" i="1"/>
  <c r="T914" i="1" s="1"/>
  <c r="T913" i="1"/>
  <c r="S913" i="1"/>
  <c r="U913" i="1" s="1"/>
  <c r="R913" i="1"/>
  <c r="U912" i="1"/>
  <c r="S912" i="1"/>
  <c r="R912" i="1"/>
  <c r="T912" i="1" s="1"/>
  <c r="S911" i="1"/>
  <c r="U911" i="1" s="1"/>
  <c r="R911" i="1"/>
  <c r="T911" i="1" s="1"/>
  <c r="U910" i="1"/>
  <c r="T910" i="1"/>
  <c r="S910" i="1"/>
  <c r="R910" i="1"/>
  <c r="U909" i="1"/>
  <c r="S909" i="1"/>
  <c r="R909" i="1"/>
  <c r="T909" i="1" s="1"/>
  <c r="S908" i="1"/>
  <c r="U908" i="1" s="1"/>
  <c r="R908" i="1"/>
  <c r="T908" i="1" s="1"/>
  <c r="U907" i="1"/>
  <c r="S907" i="1"/>
  <c r="R907" i="1"/>
  <c r="T907" i="1" s="1"/>
  <c r="U906" i="1"/>
  <c r="S906" i="1"/>
  <c r="R906" i="1"/>
  <c r="T906" i="1" s="1"/>
  <c r="S905" i="1"/>
  <c r="U905" i="1" s="1"/>
  <c r="R905" i="1"/>
  <c r="T905" i="1" s="1"/>
  <c r="S904" i="1"/>
  <c r="U904" i="1" s="1"/>
  <c r="R904" i="1"/>
  <c r="T904" i="1" s="1"/>
  <c r="U903" i="1"/>
  <c r="S903" i="1"/>
  <c r="R903" i="1"/>
  <c r="T903" i="1" s="1"/>
  <c r="T902" i="1"/>
  <c r="S902" i="1"/>
  <c r="U902" i="1" s="1"/>
  <c r="R902" i="1"/>
  <c r="S901" i="1"/>
  <c r="U901" i="1" s="1"/>
  <c r="R901" i="1"/>
  <c r="T901" i="1" s="1"/>
  <c r="U900" i="1"/>
  <c r="S900" i="1"/>
  <c r="R900" i="1"/>
  <c r="T900" i="1" s="1"/>
  <c r="T899" i="1"/>
  <c r="S899" i="1"/>
  <c r="U899" i="1" s="1"/>
  <c r="R899" i="1"/>
  <c r="U898" i="1"/>
  <c r="S898" i="1"/>
  <c r="R898" i="1"/>
  <c r="T898" i="1" s="1"/>
  <c r="U897" i="1"/>
  <c r="S897" i="1"/>
  <c r="R897" i="1"/>
  <c r="T897" i="1" s="1"/>
  <c r="S896" i="1"/>
  <c r="U896" i="1" s="1"/>
  <c r="R896" i="1"/>
  <c r="T896" i="1" s="1"/>
  <c r="T895" i="1"/>
  <c r="S895" i="1"/>
  <c r="U895" i="1" s="1"/>
  <c r="R895" i="1"/>
  <c r="U894" i="1"/>
  <c r="S894" i="1"/>
  <c r="R894" i="1"/>
  <c r="T894" i="1" s="1"/>
  <c r="S893" i="1"/>
  <c r="U893" i="1" s="1"/>
  <c r="R893" i="1"/>
  <c r="T893" i="1" s="1"/>
  <c r="U892" i="1"/>
  <c r="T892" i="1"/>
  <c r="S892" i="1"/>
  <c r="R892" i="1"/>
  <c r="U891" i="1"/>
  <c r="S891" i="1"/>
  <c r="R891" i="1"/>
  <c r="T891" i="1" s="1"/>
  <c r="S890" i="1"/>
  <c r="U890" i="1" s="1"/>
  <c r="R890" i="1"/>
  <c r="T890" i="1" s="1"/>
  <c r="S889" i="1"/>
  <c r="U889" i="1" s="1"/>
  <c r="R889" i="1"/>
  <c r="T889" i="1" s="1"/>
  <c r="U888" i="1"/>
  <c r="S888" i="1"/>
  <c r="R888" i="1"/>
  <c r="T888" i="1" s="1"/>
  <c r="S887" i="1"/>
  <c r="U887" i="1" s="1"/>
  <c r="R887" i="1"/>
  <c r="T887" i="1" s="1"/>
  <c r="S886" i="1"/>
  <c r="U886" i="1" s="1"/>
  <c r="R886" i="1"/>
  <c r="T886" i="1" s="1"/>
  <c r="U885" i="1"/>
  <c r="S885" i="1"/>
  <c r="R885" i="1"/>
  <c r="T885" i="1" s="1"/>
  <c r="S884" i="1"/>
  <c r="U884" i="1" s="1"/>
  <c r="R884" i="1"/>
  <c r="T884" i="1" s="1"/>
  <c r="S883" i="1"/>
  <c r="U883" i="1" s="1"/>
  <c r="R883" i="1"/>
  <c r="T883" i="1" s="1"/>
  <c r="U882" i="1"/>
  <c r="S882" i="1"/>
  <c r="R882" i="1"/>
  <c r="T882" i="1" s="1"/>
  <c r="T881" i="1"/>
  <c r="S881" i="1"/>
  <c r="U881" i="1" s="1"/>
  <c r="R881" i="1"/>
  <c r="U880" i="1"/>
  <c r="S880" i="1"/>
  <c r="R880" i="1"/>
  <c r="T880" i="1" s="1"/>
  <c r="U879" i="1"/>
  <c r="S879" i="1"/>
  <c r="R879" i="1"/>
  <c r="T879" i="1" s="1"/>
  <c r="T878" i="1"/>
  <c r="S878" i="1"/>
  <c r="U878" i="1" s="1"/>
  <c r="R878" i="1"/>
  <c r="S877" i="1"/>
  <c r="U877" i="1" s="1"/>
  <c r="R877" i="1"/>
  <c r="T877" i="1" s="1"/>
  <c r="U876" i="1"/>
  <c r="S876" i="1"/>
  <c r="R876" i="1"/>
  <c r="T876" i="1" s="1"/>
  <c r="S875" i="1"/>
  <c r="U875" i="1" s="1"/>
  <c r="R875" i="1"/>
  <c r="T875" i="1" s="1"/>
  <c r="U874" i="1"/>
  <c r="T874" i="1"/>
  <c r="S874" i="1"/>
  <c r="R874" i="1"/>
  <c r="U873" i="1"/>
  <c r="S873" i="1"/>
  <c r="R873" i="1"/>
  <c r="T873" i="1" s="1"/>
  <c r="S872" i="1"/>
  <c r="U872" i="1" s="1"/>
  <c r="R872" i="1"/>
  <c r="T872" i="1" s="1"/>
  <c r="S871" i="1"/>
  <c r="U871" i="1" s="1"/>
  <c r="R871" i="1"/>
  <c r="T871" i="1" s="1"/>
  <c r="U870" i="1"/>
  <c r="S870" i="1"/>
  <c r="R870" i="1"/>
  <c r="T870" i="1" s="1"/>
  <c r="S869" i="1"/>
  <c r="U869" i="1" s="1"/>
  <c r="R869" i="1"/>
  <c r="T869" i="1" s="1"/>
  <c r="S868" i="1"/>
  <c r="U868" i="1" s="1"/>
  <c r="R868" i="1"/>
  <c r="T868" i="1" s="1"/>
  <c r="U867" i="1"/>
  <c r="S867" i="1"/>
  <c r="R867" i="1"/>
  <c r="T867" i="1" s="1"/>
  <c r="S866" i="1"/>
  <c r="U866" i="1" s="1"/>
  <c r="R866" i="1"/>
  <c r="T866" i="1" s="1"/>
  <c r="S865" i="1"/>
  <c r="U865" i="1" s="1"/>
  <c r="R865" i="1"/>
  <c r="T865" i="1" s="1"/>
  <c r="U864" i="1"/>
  <c r="S864" i="1"/>
  <c r="R864" i="1"/>
  <c r="T864" i="1" s="1"/>
  <c r="T863" i="1"/>
  <c r="S863" i="1"/>
  <c r="U863" i="1" s="1"/>
  <c r="R863" i="1"/>
  <c r="U862" i="1"/>
  <c r="S862" i="1"/>
  <c r="R862" i="1"/>
  <c r="T862" i="1" s="1"/>
  <c r="U861" i="1"/>
  <c r="S861" i="1"/>
  <c r="R861" i="1"/>
  <c r="T861" i="1" s="1"/>
  <c r="T860" i="1"/>
  <c r="S860" i="1"/>
  <c r="U860" i="1" s="1"/>
  <c r="R860" i="1"/>
  <c r="S859" i="1"/>
  <c r="U859" i="1" s="1"/>
  <c r="R859" i="1"/>
  <c r="T859" i="1" s="1"/>
  <c r="U858" i="1"/>
  <c r="S858" i="1"/>
  <c r="R858" i="1"/>
  <c r="T858" i="1" s="1"/>
  <c r="S857" i="1"/>
  <c r="U857" i="1" s="1"/>
  <c r="R857" i="1"/>
  <c r="T857" i="1" s="1"/>
  <c r="U856" i="1"/>
  <c r="T856" i="1"/>
  <c r="S856" i="1"/>
  <c r="R856" i="1"/>
  <c r="U855" i="1"/>
  <c r="S855" i="1"/>
  <c r="R855" i="1"/>
  <c r="T855" i="1" s="1"/>
  <c r="S854" i="1"/>
  <c r="U854" i="1" s="1"/>
  <c r="R854" i="1"/>
  <c r="T854" i="1" s="1"/>
  <c r="S853" i="1"/>
  <c r="U853" i="1" s="1"/>
  <c r="R853" i="1"/>
  <c r="T853" i="1" s="1"/>
  <c r="U852" i="1"/>
  <c r="S852" i="1"/>
  <c r="R852" i="1"/>
  <c r="T852" i="1" s="1"/>
  <c r="S851" i="1"/>
  <c r="U851" i="1" s="1"/>
  <c r="R851" i="1"/>
  <c r="T851" i="1" s="1"/>
  <c r="U850" i="1"/>
  <c r="S850" i="1"/>
  <c r="R850" i="1"/>
  <c r="T850" i="1" s="1"/>
  <c r="S849" i="1"/>
  <c r="U849" i="1" s="1"/>
  <c r="R849" i="1"/>
  <c r="T849" i="1" s="1"/>
  <c r="S848" i="1"/>
  <c r="U848" i="1" s="1"/>
  <c r="R848" i="1"/>
  <c r="T848" i="1" s="1"/>
  <c r="S847" i="1"/>
  <c r="U847" i="1" s="1"/>
  <c r="R847" i="1"/>
  <c r="T847" i="1" s="1"/>
  <c r="U846" i="1"/>
  <c r="S846" i="1"/>
  <c r="R846" i="1"/>
  <c r="T846" i="1" s="1"/>
  <c r="T845" i="1"/>
  <c r="S845" i="1"/>
  <c r="U845" i="1" s="1"/>
  <c r="R845" i="1"/>
  <c r="U844" i="1"/>
  <c r="S844" i="1"/>
  <c r="R844" i="1"/>
  <c r="T844" i="1" s="1"/>
  <c r="U843" i="1"/>
  <c r="S843" i="1"/>
  <c r="R843" i="1"/>
  <c r="T843" i="1" s="1"/>
  <c r="S842" i="1"/>
  <c r="U842" i="1" s="1"/>
  <c r="R842" i="1"/>
  <c r="T842" i="1" s="1"/>
  <c r="S841" i="1"/>
  <c r="U841" i="1" s="1"/>
  <c r="R841" i="1"/>
  <c r="T841" i="1" s="1"/>
  <c r="U840" i="1"/>
  <c r="S840" i="1"/>
  <c r="R840" i="1"/>
  <c r="T840" i="1" s="1"/>
  <c r="S839" i="1"/>
  <c r="U839" i="1" s="1"/>
  <c r="R839" i="1"/>
  <c r="T839" i="1" s="1"/>
  <c r="U838" i="1"/>
  <c r="T838" i="1"/>
  <c r="S838" i="1"/>
  <c r="R838" i="1"/>
  <c r="U837" i="1"/>
  <c r="S837" i="1"/>
  <c r="R837" i="1"/>
  <c r="T837" i="1" s="1"/>
  <c r="S836" i="1"/>
  <c r="U836" i="1" s="1"/>
  <c r="R836" i="1"/>
  <c r="T836" i="1" s="1"/>
  <c r="U835" i="1"/>
  <c r="T835" i="1"/>
  <c r="S835" i="1"/>
  <c r="R835" i="1"/>
  <c r="U834" i="1"/>
  <c r="S834" i="1"/>
  <c r="R834" i="1"/>
  <c r="T834" i="1" s="1"/>
  <c r="S833" i="1"/>
  <c r="U833" i="1" s="1"/>
  <c r="R833" i="1"/>
  <c r="T833" i="1" s="1"/>
  <c r="S832" i="1"/>
  <c r="U832" i="1" s="1"/>
  <c r="R832" i="1"/>
  <c r="T832" i="1" s="1"/>
  <c r="S831" i="1"/>
  <c r="U831" i="1" s="1"/>
  <c r="R831" i="1"/>
  <c r="T831" i="1" s="1"/>
  <c r="S830" i="1"/>
  <c r="U830" i="1" s="1"/>
  <c r="R830" i="1"/>
  <c r="T830" i="1" s="1"/>
  <c r="S829" i="1"/>
  <c r="U829" i="1" s="1"/>
  <c r="R829" i="1"/>
  <c r="T829" i="1" s="1"/>
  <c r="S828" i="1"/>
  <c r="U828" i="1" s="1"/>
  <c r="R828" i="1"/>
  <c r="T828" i="1" s="1"/>
  <c r="T827" i="1"/>
  <c r="S827" i="1"/>
  <c r="U827" i="1" s="1"/>
  <c r="R827" i="1"/>
  <c r="U826" i="1"/>
  <c r="S826" i="1"/>
  <c r="R826" i="1"/>
  <c r="T826" i="1" s="1"/>
  <c r="U825" i="1"/>
  <c r="S825" i="1"/>
  <c r="R825" i="1"/>
  <c r="T825" i="1" s="1"/>
  <c r="S824" i="1"/>
  <c r="U824" i="1" s="1"/>
  <c r="R824" i="1"/>
  <c r="T824" i="1" s="1"/>
  <c r="S823" i="1"/>
  <c r="U823" i="1" s="1"/>
  <c r="R823" i="1"/>
  <c r="T823" i="1" s="1"/>
  <c r="U822" i="1"/>
  <c r="S822" i="1"/>
  <c r="R822" i="1"/>
  <c r="T822" i="1" s="1"/>
  <c r="S821" i="1"/>
  <c r="U821" i="1" s="1"/>
  <c r="R821" i="1"/>
  <c r="T821" i="1" s="1"/>
  <c r="T820" i="1"/>
  <c r="S820" i="1"/>
  <c r="U820" i="1" s="1"/>
  <c r="R820" i="1"/>
  <c r="U819" i="1"/>
  <c r="S819" i="1"/>
  <c r="R819" i="1"/>
  <c r="T819" i="1" s="1"/>
  <c r="S818" i="1"/>
  <c r="U818" i="1" s="1"/>
  <c r="R818" i="1"/>
  <c r="T818" i="1" s="1"/>
  <c r="U817" i="1"/>
  <c r="S817" i="1"/>
  <c r="R817" i="1"/>
  <c r="T817" i="1" s="1"/>
  <c r="U816" i="1"/>
  <c r="S816" i="1"/>
  <c r="R816" i="1"/>
  <c r="T816" i="1" s="1"/>
  <c r="S815" i="1"/>
  <c r="U815" i="1" s="1"/>
  <c r="R815" i="1"/>
  <c r="T815" i="1" s="1"/>
  <c r="U814" i="1"/>
  <c r="S814" i="1"/>
  <c r="R814" i="1"/>
  <c r="T814" i="1" s="1"/>
  <c r="U813" i="1"/>
  <c r="S813" i="1"/>
  <c r="R813" i="1"/>
  <c r="T813" i="1" s="1"/>
  <c r="S812" i="1"/>
  <c r="U812" i="1" s="1"/>
  <c r="R812" i="1"/>
  <c r="T812" i="1" s="1"/>
  <c r="S811" i="1"/>
  <c r="U811" i="1" s="1"/>
  <c r="R811" i="1"/>
  <c r="T811" i="1" s="1"/>
  <c r="U810" i="1"/>
  <c r="S810" i="1"/>
  <c r="R810" i="1"/>
  <c r="T810" i="1" s="1"/>
  <c r="T809" i="1"/>
  <c r="S809" i="1"/>
  <c r="U809" i="1" s="1"/>
  <c r="R809" i="1"/>
  <c r="S808" i="1"/>
  <c r="U808" i="1" s="1"/>
  <c r="R808" i="1"/>
  <c r="T808" i="1" s="1"/>
  <c r="U807" i="1"/>
  <c r="S807" i="1"/>
  <c r="R807" i="1"/>
  <c r="T807" i="1" s="1"/>
  <c r="T806" i="1"/>
  <c r="S806" i="1"/>
  <c r="U806" i="1" s="1"/>
  <c r="R806" i="1"/>
  <c r="S805" i="1"/>
  <c r="U805" i="1" s="1"/>
  <c r="R805" i="1"/>
  <c r="T805" i="1" s="1"/>
  <c r="U804" i="1"/>
  <c r="S804" i="1"/>
  <c r="R804" i="1"/>
  <c r="T804" i="1" s="1"/>
  <c r="S803" i="1"/>
  <c r="U803" i="1" s="1"/>
  <c r="R803" i="1"/>
  <c r="T803" i="1" s="1"/>
  <c r="T802" i="1"/>
  <c r="S802" i="1"/>
  <c r="U802" i="1" s="1"/>
  <c r="R802" i="1"/>
  <c r="U801" i="1"/>
  <c r="S801" i="1"/>
  <c r="R801" i="1"/>
  <c r="T801" i="1" s="1"/>
  <c r="S800" i="1"/>
  <c r="U800" i="1" s="1"/>
  <c r="R800" i="1"/>
  <c r="T800" i="1" s="1"/>
  <c r="S799" i="1"/>
  <c r="U799" i="1" s="1"/>
  <c r="R799" i="1"/>
  <c r="T799" i="1" s="1"/>
  <c r="U798" i="1"/>
  <c r="S798" i="1"/>
  <c r="R798" i="1"/>
  <c r="T798" i="1" s="1"/>
  <c r="S797" i="1"/>
  <c r="U797" i="1" s="1"/>
  <c r="R797" i="1"/>
  <c r="T797" i="1" s="1"/>
  <c r="S796" i="1"/>
  <c r="U796" i="1" s="1"/>
  <c r="R796" i="1"/>
  <c r="T796" i="1" s="1"/>
  <c r="S795" i="1"/>
  <c r="U795" i="1" s="1"/>
  <c r="R795" i="1"/>
  <c r="T795" i="1" s="1"/>
  <c r="S794" i="1"/>
  <c r="U794" i="1" s="1"/>
  <c r="R794" i="1"/>
  <c r="T794" i="1" s="1"/>
  <c r="U793" i="1"/>
  <c r="S793" i="1"/>
  <c r="R793" i="1"/>
  <c r="T793" i="1" s="1"/>
  <c r="U792" i="1"/>
  <c r="S792" i="1"/>
  <c r="R792" i="1"/>
  <c r="T792" i="1" s="1"/>
  <c r="T791" i="1"/>
  <c r="S791" i="1"/>
  <c r="U791" i="1" s="1"/>
  <c r="R791" i="1"/>
  <c r="S790" i="1"/>
  <c r="U790" i="1" s="1"/>
  <c r="R790" i="1"/>
  <c r="T790" i="1" s="1"/>
  <c r="U789" i="1"/>
  <c r="S789" i="1"/>
  <c r="R789" i="1"/>
  <c r="T789" i="1" s="1"/>
  <c r="T788" i="1"/>
  <c r="S788" i="1"/>
  <c r="U788" i="1" s="1"/>
  <c r="R788" i="1"/>
  <c r="U787" i="1"/>
  <c r="S787" i="1"/>
  <c r="R787" i="1"/>
  <c r="T787" i="1" s="1"/>
  <c r="U786" i="1"/>
  <c r="S786" i="1"/>
  <c r="R786" i="1"/>
  <c r="T786" i="1" s="1"/>
  <c r="S785" i="1"/>
  <c r="U785" i="1" s="1"/>
  <c r="R785" i="1"/>
  <c r="T785" i="1" s="1"/>
  <c r="U784" i="1"/>
  <c r="T784" i="1"/>
  <c r="S784" i="1"/>
  <c r="R784" i="1"/>
  <c r="U783" i="1"/>
  <c r="S783" i="1"/>
  <c r="R783" i="1"/>
  <c r="T783" i="1" s="1"/>
  <c r="S782" i="1"/>
  <c r="U782" i="1" s="1"/>
  <c r="R782" i="1"/>
  <c r="T782" i="1" s="1"/>
  <c r="U781" i="1"/>
  <c r="T781" i="1"/>
  <c r="S781" i="1"/>
  <c r="R781" i="1"/>
  <c r="U780" i="1"/>
  <c r="S780" i="1"/>
  <c r="R780" i="1"/>
  <c r="T780" i="1" s="1"/>
  <c r="S779" i="1"/>
  <c r="U779" i="1" s="1"/>
  <c r="R779" i="1"/>
  <c r="T779" i="1" s="1"/>
  <c r="S778" i="1"/>
  <c r="U778" i="1" s="1"/>
  <c r="R778" i="1"/>
  <c r="T778" i="1" s="1"/>
  <c r="U777" i="1"/>
  <c r="S777" i="1"/>
  <c r="R777" i="1"/>
  <c r="T777" i="1" s="1"/>
  <c r="S776" i="1"/>
  <c r="U776" i="1" s="1"/>
  <c r="R776" i="1"/>
  <c r="T776" i="1" s="1"/>
  <c r="S775" i="1"/>
  <c r="U775" i="1" s="1"/>
  <c r="R775" i="1"/>
  <c r="T775" i="1" s="1"/>
  <c r="S774" i="1"/>
  <c r="U774" i="1" s="1"/>
  <c r="R774" i="1"/>
  <c r="T774" i="1" s="1"/>
  <c r="U773" i="1"/>
  <c r="T773" i="1"/>
  <c r="S773" i="1"/>
  <c r="R773" i="1"/>
  <c r="T772" i="1"/>
  <c r="S772" i="1"/>
  <c r="U772" i="1" s="1"/>
  <c r="R772" i="1"/>
  <c r="S771" i="1"/>
  <c r="U771" i="1" s="1"/>
  <c r="R771" i="1"/>
  <c r="T771" i="1" s="1"/>
  <c r="T770" i="1"/>
  <c r="S770" i="1"/>
  <c r="U770" i="1" s="1"/>
  <c r="R770" i="1"/>
  <c r="U769" i="1"/>
  <c r="S769" i="1"/>
  <c r="R769" i="1"/>
  <c r="T769" i="1" s="1"/>
  <c r="U768" i="1"/>
  <c r="S768" i="1"/>
  <c r="R768" i="1"/>
  <c r="T768" i="1" s="1"/>
  <c r="S767" i="1"/>
  <c r="U767" i="1" s="1"/>
  <c r="R767" i="1"/>
  <c r="T767" i="1" s="1"/>
  <c r="S766" i="1"/>
  <c r="U766" i="1" s="1"/>
  <c r="R766" i="1"/>
  <c r="T766" i="1" s="1"/>
  <c r="T765" i="1"/>
  <c r="S765" i="1"/>
  <c r="U765" i="1" s="1"/>
  <c r="R765" i="1"/>
  <c r="U764" i="1"/>
  <c r="S764" i="1"/>
  <c r="R764" i="1"/>
  <c r="T764" i="1" s="1"/>
  <c r="S763" i="1"/>
  <c r="U763" i="1" s="1"/>
  <c r="R763" i="1"/>
  <c r="T763" i="1" s="1"/>
  <c r="S762" i="1"/>
  <c r="U762" i="1" s="1"/>
  <c r="R762" i="1"/>
  <c r="T762" i="1" s="1"/>
  <c r="T761" i="1"/>
  <c r="S761" i="1"/>
  <c r="U761" i="1" s="1"/>
  <c r="R761" i="1"/>
  <c r="S760" i="1"/>
  <c r="U760" i="1" s="1"/>
  <c r="R760" i="1"/>
  <c r="T760" i="1" s="1"/>
  <c r="S759" i="1"/>
  <c r="U759" i="1" s="1"/>
  <c r="R759" i="1"/>
  <c r="T759" i="1" s="1"/>
  <c r="U758" i="1"/>
  <c r="T758" i="1"/>
  <c r="S758" i="1"/>
  <c r="R758" i="1"/>
  <c r="T757" i="1"/>
  <c r="S757" i="1"/>
  <c r="U757" i="1" s="1"/>
  <c r="R757" i="1"/>
  <c r="S756" i="1"/>
  <c r="U756" i="1" s="1"/>
  <c r="R756" i="1"/>
  <c r="T756" i="1" s="1"/>
  <c r="S755" i="1"/>
  <c r="U755" i="1" s="1"/>
  <c r="R755" i="1"/>
  <c r="T755" i="1" s="1"/>
  <c r="S754" i="1"/>
  <c r="U754" i="1" s="1"/>
  <c r="R754" i="1"/>
  <c r="T754" i="1" s="1"/>
  <c r="S753" i="1"/>
  <c r="U753" i="1" s="1"/>
  <c r="R753" i="1"/>
  <c r="T753" i="1" s="1"/>
  <c r="S752" i="1"/>
  <c r="U752" i="1" s="1"/>
  <c r="R752" i="1"/>
  <c r="T752" i="1" s="1"/>
  <c r="T751" i="1"/>
  <c r="S751" i="1"/>
  <c r="U751" i="1" s="1"/>
  <c r="R751" i="1"/>
  <c r="T750" i="1"/>
  <c r="S750" i="1"/>
  <c r="U750" i="1" s="1"/>
  <c r="R750" i="1"/>
  <c r="S749" i="1"/>
  <c r="U749" i="1" s="1"/>
  <c r="R749" i="1"/>
  <c r="T749" i="1" s="1"/>
  <c r="S748" i="1"/>
  <c r="U748" i="1" s="1"/>
  <c r="R748" i="1"/>
  <c r="T748" i="1" s="1"/>
  <c r="T747" i="1"/>
  <c r="S747" i="1"/>
  <c r="U747" i="1" s="1"/>
  <c r="R747" i="1"/>
  <c r="U746" i="1"/>
  <c r="S746" i="1"/>
  <c r="R746" i="1"/>
  <c r="T746" i="1" s="1"/>
  <c r="S745" i="1"/>
  <c r="U745" i="1" s="1"/>
  <c r="R745" i="1"/>
  <c r="T745" i="1" s="1"/>
  <c r="S744" i="1"/>
  <c r="U744" i="1" s="1"/>
  <c r="R744" i="1"/>
  <c r="T744" i="1" s="1"/>
  <c r="T743" i="1"/>
  <c r="S743" i="1"/>
  <c r="U743" i="1" s="1"/>
  <c r="R743" i="1"/>
  <c r="S742" i="1"/>
  <c r="U742" i="1" s="1"/>
  <c r="R742" i="1"/>
  <c r="T742" i="1" s="1"/>
  <c r="S741" i="1"/>
  <c r="U741" i="1" s="1"/>
  <c r="R741" i="1"/>
  <c r="T741" i="1" s="1"/>
  <c r="U740" i="1"/>
  <c r="T740" i="1"/>
  <c r="S740" i="1"/>
  <c r="R740" i="1"/>
  <c r="T739" i="1"/>
  <c r="S739" i="1"/>
  <c r="U739" i="1" s="1"/>
  <c r="R739" i="1"/>
  <c r="S738" i="1"/>
  <c r="U738" i="1" s="1"/>
  <c r="R738" i="1"/>
  <c r="T738" i="1" s="1"/>
  <c r="T737" i="1"/>
  <c r="S737" i="1"/>
  <c r="U737" i="1" s="1"/>
  <c r="R737" i="1"/>
  <c r="S736" i="1"/>
  <c r="U736" i="1" s="1"/>
  <c r="R736" i="1"/>
  <c r="T736" i="1" s="1"/>
  <c r="S735" i="1"/>
  <c r="U735" i="1" s="1"/>
  <c r="R735" i="1"/>
  <c r="T735" i="1" s="1"/>
  <c r="S734" i="1"/>
  <c r="U734" i="1" s="1"/>
  <c r="R734" i="1"/>
  <c r="T734" i="1" s="1"/>
  <c r="T733" i="1"/>
  <c r="S733" i="1"/>
  <c r="U733" i="1" s="1"/>
  <c r="R733" i="1"/>
  <c r="T732" i="1"/>
  <c r="S732" i="1"/>
  <c r="U732" i="1" s="1"/>
  <c r="R732" i="1"/>
  <c r="S731" i="1"/>
  <c r="U731" i="1" s="1"/>
  <c r="R731" i="1"/>
  <c r="T731" i="1" s="1"/>
  <c r="S730" i="1"/>
  <c r="U730" i="1" s="1"/>
  <c r="R730" i="1"/>
  <c r="T730" i="1" s="1"/>
  <c r="T729" i="1"/>
  <c r="S729" i="1"/>
  <c r="U729" i="1" s="1"/>
  <c r="R729" i="1"/>
  <c r="U728" i="1"/>
  <c r="S728" i="1"/>
  <c r="R728" i="1"/>
  <c r="T728" i="1" s="1"/>
  <c r="S727" i="1"/>
  <c r="U727" i="1" s="1"/>
  <c r="R727" i="1"/>
  <c r="T727" i="1" s="1"/>
  <c r="T726" i="1"/>
  <c r="S726" i="1"/>
  <c r="U726" i="1" s="1"/>
  <c r="R726" i="1"/>
  <c r="T725" i="1"/>
  <c r="S725" i="1"/>
  <c r="U725" i="1" s="1"/>
  <c r="R725" i="1"/>
  <c r="S724" i="1"/>
  <c r="U724" i="1" s="1"/>
  <c r="R724" i="1"/>
  <c r="T724" i="1" s="1"/>
  <c r="S723" i="1"/>
  <c r="U723" i="1" s="1"/>
  <c r="R723" i="1"/>
  <c r="T723" i="1" s="1"/>
  <c r="U722" i="1"/>
  <c r="T722" i="1"/>
  <c r="S722" i="1"/>
  <c r="R722" i="1"/>
  <c r="T721" i="1"/>
  <c r="S721" i="1"/>
  <c r="U721" i="1" s="1"/>
  <c r="R721" i="1"/>
  <c r="S720" i="1"/>
  <c r="U720" i="1" s="1"/>
  <c r="R720" i="1"/>
  <c r="T720" i="1" s="1"/>
  <c r="U719" i="1"/>
  <c r="T719" i="1"/>
  <c r="S719" i="1"/>
  <c r="R719" i="1"/>
  <c r="S718" i="1"/>
  <c r="U718" i="1" s="1"/>
  <c r="R718" i="1"/>
  <c r="T718" i="1" s="1"/>
  <c r="S717" i="1"/>
  <c r="U717" i="1" s="1"/>
  <c r="R717" i="1"/>
  <c r="T717" i="1" s="1"/>
  <c r="S716" i="1"/>
  <c r="U716" i="1" s="1"/>
  <c r="R716" i="1"/>
  <c r="T716" i="1" s="1"/>
  <c r="T715" i="1"/>
  <c r="S715" i="1"/>
  <c r="U715" i="1" s="1"/>
  <c r="R715" i="1"/>
  <c r="T714" i="1"/>
  <c r="S714" i="1"/>
  <c r="U714" i="1" s="1"/>
  <c r="R714" i="1"/>
  <c r="S713" i="1"/>
  <c r="U713" i="1" s="1"/>
  <c r="R713" i="1"/>
  <c r="T713" i="1" s="1"/>
  <c r="S712" i="1"/>
  <c r="U712" i="1" s="1"/>
  <c r="R712" i="1"/>
  <c r="T712" i="1" s="1"/>
  <c r="T711" i="1"/>
  <c r="S711" i="1"/>
  <c r="U711" i="1" s="1"/>
  <c r="R711" i="1"/>
  <c r="U710" i="1"/>
  <c r="S710" i="1"/>
  <c r="R710" i="1"/>
  <c r="T710" i="1" s="1"/>
  <c r="S709" i="1"/>
  <c r="U709" i="1" s="1"/>
  <c r="R709" i="1"/>
  <c r="T709" i="1" s="1"/>
  <c r="T708" i="1"/>
  <c r="S708" i="1"/>
  <c r="U708" i="1" s="1"/>
  <c r="R708" i="1"/>
  <c r="T707" i="1"/>
  <c r="S707" i="1"/>
  <c r="U707" i="1" s="1"/>
  <c r="R707" i="1"/>
  <c r="S706" i="1"/>
  <c r="U706" i="1" s="1"/>
  <c r="R706" i="1"/>
  <c r="T706" i="1" s="1"/>
  <c r="S705" i="1"/>
  <c r="U705" i="1" s="1"/>
  <c r="R705" i="1"/>
  <c r="T705" i="1" s="1"/>
  <c r="U704" i="1"/>
  <c r="T704" i="1"/>
  <c r="S704" i="1"/>
  <c r="R704" i="1"/>
  <c r="T703" i="1"/>
  <c r="S703" i="1"/>
  <c r="U703" i="1" s="1"/>
  <c r="R703" i="1"/>
  <c r="S702" i="1"/>
  <c r="U702" i="1" s="1"/>
  <c r="R702" i="1"/>
  <c r="T702" i="1" s="1"/>
  <c r="U701" i="1"/>
  <c r="T701" i="1"/>
  <c r="S701" i="1"/>
  <c r="R701" i="1"/>
  <c r="S700" i="1"/>
  <c r="U700" i="1" s="1"/>
  <c r="R700" i="1"/>
  <c r="T700" i="1" s="1"/>
  <c r="S699" i="1"/>
  <c r="U699" i="1" s="1"/>
  <c r="R699" i="1"/>
  <c r="T699" i="1" s="1"/>
  <c r="S698" i="1"/>
  <c r="U698" i="1" s="1"/>
  <c r="R698" i="1"/>
  <c r="T698" i="1" s="1"/>
  <c r="T697" i="1"/>
  <c r="S697" i="1"/>
  <c r="U697" i="1" s="1"/>
  <c r="R697" i="1"/>
  <c r="T696" i="1"/>
  <c r="S696" i="1"/>
  <c r="U696" i="1" s="1"/>
  <c r="R696" i="1"/>
  <c r="U695" i="1"/>
  <c r="S695" i="1"/>
  <c r="R695" i="1"/>
  <c r="T695" i="1" s="1"/>
  <c r="S694" i="1"/>
  <c r="U694" i="1" s="1"/>
  <c r="R694" i="1"/>
  <c r="T694" i="1" s="1"/>
  <c r="T693" i="1"/>
  <c r="S693" i="1"/>
  <c r="U693" i="1" s="1"/>
  <c r="R693" i="1"/>
  <c r="U692" i="1"/>
  <c r="S692" i="1"/>
  <c r="R692" i="1"/>
  <c r="T692" i="1" s="1"/>
  <c r="S691" i="1"/>
  <c r="U691" i="1" s="1"/>
  <c r="R691" i="1"/>
  <c r="T691" i="1" s="1"/>
  <c r="S690" i="1"/>
  <c r="U690" i="1" s="1"/>
  <c r="R690" i="1"/>
  <c r="T690" i="1" s="1"/>
  <c r="T689" i="1"/>
  <c r="S689" i="1"/>
  <c r="U689" i="1" s="1"/>
  <c r="R689" i="1"/>
  <c r="T688" i="1"/>
  <c r="S688" i="1"/>
  <c r="U688" i="1" s="1"/>
  <c r="R688" i="1"/>
  <c r="S687" i="1"/>
  <c r="U687" i="1" s="1"/>
  <c r="R687" i="1"/>
  <c r="T687" i="1" s="1"/>
  <c r="U686" i="1"/>
  <c r="T686" i="1"/>
  <c r="S686" i="1"/>
  <c r="R686" i="1"/>
  <c r="T685" i="1"/>
  <c r="S685" i="1"/>
  <c r="U685" i="1" s="1"/>
  <c r="R685" i="1"/>
  <c r="S684" i="1"/>
  <c r="U684" i="1" s="1"/>
  <c r="R684" i="1"/>
  <c r="T684" i="1" s="1"/>
  <c r="S683" i="1"/>
  <c r="U683" i="1" s="1"/>
  <c r="R683" i="1"/>
  <c r="T683" i="1" s="1"/>
  <c r="S682" i="1"/>
  <c r="U682" i="1" s="1"/>
  <c r="R682" i="1"/>
  <c r="T682" i="1" s="1"/>
  <c r="S681" i="1"/>
  <c r="U681" i="1" s="1"/>
  <c r="R681" i="1"/>
  <c r="T681" i="1" s="1"/>
  <c r="S680" i="1"/>
  <c r="U680" i="1" s="1"/>
  <c r="R680" i="1"/>
  <c r="T680" i="1" s="1"/>
  <c r="T679" i="1"/>
  <c r="S679" i="1"/>
  <c r="U679" i="1" s="1"/>
  <c r="R679" i="1"/>
  <c r="T678" i="1"/>
  <c r="S678" i="1"/>
  <c r="U678" i="1" s="1"/>
  <c r="R678" i="1"/>
  <c r="U677" i="1"/>
  <c r="S677" i="1"/>
  <c r="R677" i="1"/>
  <c r="T677" i="1" s="1"/>
  <c r="S676" i="1"/>
  <c r="U676" i="1" s="1"/>
  <c r="R676" i="1"/>
  <c r="T676" i="1" s="1"/>
  <c r="T675" i="1"/>
  <c r="S675" i="1"/>
  <c r="U675" i="1" s="1"/>
  <c r="R675" i="1"/>
  <c r="U674" i="1"/>
  <c r="S674" i="1"/>
  <c r="R674" i="1"/>
  <c r="T674" i="1" s="1"/>
  <c r="S673" i="1"/>
  <c r="U673" i="1" s="1"/>
  <c r="R673" i="1"/>
  <c r="T673" i="1" s="1"/>
  <c r="S672" i="1"/>
  <c r="U672" i="1" s="1"/>
  <c r="R672" i="1"/>
  <c r="T672" i="1" s="1"/>
  <c r="T671" i="1"/>
  <c r="S671" i="1"/>
  <c r="U671" i="1" s="1"/>
  <c r="R671" i="1"/>
  <c r="T670" i="1"/>
  <c r="S670" i="1"/>
  <c r="U670" i="1" s="1"/>
  <c r="R670" i="1"/>
  <c r="S669" i="1"/>
  <c r="U669" i="1" s="1"/>
  <c r="R669" i="1"/>
  <c r="T669" i="1" s="1"/>
  <c r="U668" i="1"/>
  <c r="T668" i="1"/>
  <c r="S668" i="1"/>
  <c r="R668" i="1"/>
  <c r="T667" i="1"/>
  <c r="S667" i="1"/>
  <c r="U667" i="1" s="1"/>
  <c r="R667" i="1"/>
  <c r="S666" i="1"/>
  <c r="U666" i="1" s="1"/>
  <c r="R666" i="1"/>
  <c r="T666" i="1" s="1"/>
  <c r="T665" i="1"/>
  <c r="S665" i="1"/>
  <c r="U665" i="1" s="1"/>
  <c r="R665" i="1"/>
  <c r="S664" i="1"/>
  <c r="U664" i="1" s="1"/>
  <c r="R664" i="1"/>
  <c r="T664" i="1" s="1"/>
  <c r="S663" i="1"/>
  <c r="U663" i="1" s="1"/>
  <c r="R663" i="1"/>
  <c r="T663" i="1" s="1"/>
  <c r="S662" i="1"/>
  <c r="U662" i="1" s="1"/>
  <c r="R662" i="1"/>
  <c r="T662" i="1" s="1"/>
  <c r="T661" i="1"/>
  <c r="S661" i="1"/>
  <c r="U661" i="1" s="1"/>
  <c r="R661" i="1"/>
  <c r="T660" i="1"/>
  <c r="S660" i="1"/>
  <c r="U660" i="1" s="1"/>
  <c r="R660" i="1"/>
  <c r="U659" i="1"/>
  <c r="S659" i="1"/>
  <c r="R659" i="1"/>
  <c r="T659" i="1" s="1"/>
  <c r="S658" i="1"/>
  <c r="U658" i="1" s="1"/>
  <c r="R658" i="1"/>
  <c r="T658" i="1" s="1"/>
  <c r="T657" i="1"/>
  <c r="S657" i="1"/>
  <c r="U657" i="1" s="1"/>
  <c r="R657" i="1"/>
  <c r="U656" i="1"/>
  <c r="S656" i="1"/>
  <c r="R656" i="1"/>
  <c r="T656" i="1" s="1"/>
  <c r="S655" i="1"/>
  <c r="U655" i="1" s="1"/>
  <c r="R655" i="1"/>
  <c r="T655" i="1" s="1"/>
  <c r="S654" i="1"/>
  <c r="U654" i="1" s="1"/>
  <c r="R654" i="1"/>
  <c r="T654" i="1" s="1"/>
  <c r="T653" i="1"/>
  <c r="S653" i="1"/>
  <c r="U653" i="1" s="1"/>
  <c r="R653" i="1"/>
  <c r="T652" i="1"/>
  <c r="S652" i="1"/>
  <c r="U652" i="1" s="1"/>
  <c r="R652" i="1"/>
  <c r="S651" i="1"/>
  <c r="U651" i="1" s="1"/>
  <c r="R651" i="1"/>
  <c r="T651" i="1" s="1"/>
  <c r="U650" i="1"/>
  <c r="T650" i="1"/>
  <c r="S650" i="1"/>
  <c r="R650" i="1"/>
  <c r="T649" i="1"/>
  <c r="S649" i="1"/>
  <c r="U649" i="1" s="1"/>
  <c r="R649" i="1"/>
  <c r="S648" i="1"/>
  <c r="U648" i="1" s="1"/>
  <c r="R648" i="1"/>
  <c r="T648" i="1" s="1"/>
  <c r="S647" i="1"/>
  <c r="U647" i="1" s="1"/>
  <c r="R647" i="1"/>
  <c r="T647" i="1" s="1"/>
  <c r="S646" i="1"/>
  <c r="U646" i="1" s="1"/>
  <c r="R646" i="1"/>
  <c r="T646" i="1" s="1"/>
  <c r="S645" i="1"/>
  <c r="U645" i="1" s="1"/>
  <c r="R645" i="1"/>
  <c r="T645" i="1" s="1"/>
  <c r="S644" i="1"/>
  <c r="U644" i="1" s="1"/>
  <c r="R644" i="1"/>
  <c r="T644" i="1" s="1"/>
  <c r="T643" i="1"/>
  <c r="S643" i="1"/>
  <c r="U643" i="1" s="1"/>
  <c r="R643" i="1"/>
  <c r="T642" i="1"/>
  <c r="S642" i="1"/>
  <c r="U642" i="1" s="1"/>
  <c r="R642" i="1"/>
  <c r="U641" i="1"/>
  <c r="S641" i="1"/>
  <c r="R641" i="1"/>
  <c r="T641" i="1" s="1"/>
  <c r="T640" i="1"/>
  <c r="S640" i="1"/>
  <c r="U640" i="1" s="1"/>
  <c r="R640" i="1"/>
  <c r="T639" i="1"/>
  <c r="S639" i="1"/>
  <c r="U639" i="1" s="1"/>
  <c r="R639" i="1"/>
  <c r="U638" i="1"/>
  <c r="S638" i="1"/>
  <c r="R638" i="1"/>
  <c r="T638" i="1" s="1"/>
  <c r="S637" i="1"/>
  <c r="U637" i="1" s="1"/>
  <c r="R637" i="1"/>
  <c r="T637" i="1" s="1"/>
  <c r="T636" i="1"/>
  <c r="S636" i="1"/>
  <c r="U636" i="1" s="1"/>
  <c r="R636" i="1"/>
  <c r="T635" i="1"/>
  <c r="S635" i="1"/>
  <c r="U635" i="1" s="1"/>
  <c r="R635" i="1"/>
  <c r="T634" i="1"/>
  <c r="S634" i="1"/>
  <c r="U634" i="1" s="1"/>
  <c r="R634" i="1"/>
  <c r="S633" i="1"/>
  <c r="U633" i="1" s="1"/>
  <c r="R633" i="1"/>
  <c r="T633" i="1" s="1"/>
  <c r="U632" i="1"/>
  <c r="T632" i="1"/>
  <c r="S632" i="1"/>
  <c r="R632" i="1"/>
  <c r="T631" i="1"/>
  <c r="S631" i="1"/>
  <c r="U631" i="1" s="1"/>
  <c r="R631" i="1"/>
  <c r="S630" i="1"/>
  <c r="U630" i="1" s="1"/>
  <c r="R630" i="1"/>
  <c r="T630" i="1" s="1"/>
  <c r="S629" i="1"/>
  <c r="U629" i="1" s="1"/>
  <c r="R629" i="1"/>
  <c r="T629" i="1" s="1"/>
  <c r="S628" i="1"/>
  <c r="U628" i="1" s="1"/>
  <c r="R628" i="1"/>
  <c r="T628" i="1" s="1"/>
  <c r="S627" i="1"/>
  <c r="U627" i="1" s="1"/>
  <c r="R627" i="1"/>
  <c r="T627" i="1" s="1"/>
  <c r="S626" i="1"/>
  <c r="U626" i="1" s="1"/>
  <c r="R626" i="1"/>
  <c r="T626" i="1" s="1"/>
  <c r="T625" i="1"/>
  <c r="S625" i="1"/>
  <c r="U625" i="1" s="1"/>
  <c r="R625" i="1"/>
  <c r="T624" i="1"/>
  <c r="S624" i="1"/>
  <c r="U624" i="1" s="1"/>
  <c r="R624" i="1"/>
  <c r="U623" i="1"/>
  <c r="S623" i="1"/>
  <c r="R623" i="1"/>
  <c r="T623" i="1" s="1"/>
  <c r="S622" i="1"/>
  <c r="U622" i="1" s="1"/>
  <c r="R622" i="1"/>
  <c r="T622" i="1" s="1"/>
  <c r="T621" i="1"/>
  <c r="S621" i="1"/>
  <c r="U621" i="1" s="1"/>
  <c r="R621" i="1"/>
  <c r="U620" i="1"/>
  <c r="S620" i="1"/>
  <c r="R620" i="1"/>
  <c r="T620" i="1" s="1"/>
  <c r="S619" i="1"/>
  <c r="U619" i="1" s="1"/>
  <c r="R619" i="1"/>
  <c r="T619" i="1" s="1"/>
  <c r="S618" i="1"/>
  <c r="U618" i="1" s="1"/>
  <c r="R618" i="1"/>
  <c r="T618" i="1" s="1"/>
  <c r="T617" i="1"/>
  <c r="S617" i="1"/>
  <c r="U617" i="1" s="1"/>
  <c r="R617" i="1"/>
  <c r="T616" i="1"/>
  <c r="S616" i="1"/>
  <c r="U616" i="1" s="1"/>
  <c r="R616" i="1"/>
  <c r="S615" i="1"/>
  <c r="U615" i="1" s="1"/>
  <c r="R615" i="1"/>
  <c r="T615" i="1" s="1"/>
  <c r="U614" i="1"/>
  <c r="T614" i="1"/>
  <c r="S614" i="1"/>
  <c r="R614" i="1"/>
  <c r="T613" i="1"/>
  <c r="S613" i="1"/>
  <c r="U613" i="1" s="1"/>
  <c r="R613" i="1"/>
  <c r="S612" i="1"/>
  <c r="U612" i="1" s="1"/>
  <c r="R612" i="1"/>
  <c r="T612" i="1" s="1"/>
  <c r="S611" i="1"/>
  <c r="U611" i="1" s="1"/>
  <c r="R611" i="1"/>
  <c r="T611" i="1" s="1"/>
  <c r="S610" i="1"/>
  <c r="U610" i="1" s="1"/>
  <c r="R610" i="1"/>
  <c r="T610" i="1" s="1"/>
  <c r="S609" i="1"/>
  <c r="U609" i="1" s="1"/>
  <c r="R609" i="1"/>
  <c r="T609" i="1" s="1"/>
  <c r="S608" i="1"/>
  <c r="U608" i="1" s="1"/>
  <c r="R608" i="1"/>
  <c r="T608" i="1" s="1"/>
  <c r="T607" i="1"/>
  <c r="S607" i="1"/>
  <c r="U607" i="1" s="1"/>
  <c r="R607" i="1"/>
  <c r="T606" i="1"/>
  <c r="S606" i="1"/>
  <c r="U606" i="1" s="1"/>
  <c r="R606" i="1"/>
  <c r="U605" i="1"/>
  <c r="S605" i="1"/>
  <c r="R605" i="1"/>
  <c r="T605" i="1" s="1"/>
  <c r="T604" i="1"/>
  <c r="S604" i="1"/>
  <c r="U604" i="1" s="1"/>
  <c r="R604" i="1"/>
  <c r="T603" i="1"/>
  <c r="S603" i="1"/>
  <c r="U603" i="1" s="1"/>
  <c r="R603" i="1"/>
  <c r="U602" i="1"/>
  <c r="S602" i="1"/>
  <c r="R602" i="1"/>
  <c r="T602" i="1" s="1"/>
  <c r="S601" i="1"/>
  <c r="U601" i="1" s="1"/>
  <c r="R601" i="1"/>
  <c r="T601" i="1" s="1"/>
  <c r="T600" i="1"/>
  <c r="S600" i="1"/>
  <c r="U600" i="1" s="1"/>
  <c r="R600" i="1"/>
  <c r="U599" i="1"/>
  <c r="T599" i="1"/>
  <c r="S599" i="1"/>
  <c r="R599" i="1"/>
  <c r="S598" i="1"/>
  <c r="U598" i="1" s="1"/>
  <c r="R598" i="1"/>
  <c r="T598" i="1" s="1"/>
  <c r="S597" i="1"/>
  <c r="U597" i="1" s="1"/>
  <c r="R597" i="1"/>
  <c r="T597" i="1" s="1"/>
  <c r="T596" i="1"/>
  <c r="S596" i="1"/>
  <c r="U596" i="1" s="1"/>
  <c r="R596" i="1"/>
  <c r="T595" i="1"/>
  <c r="S595" i="1"/>
  <c r="U595" i="1" s="1"/>
  <c r="R595" i="1"/>
  <c r="T594" i="1"/>
  <c r="S594" i="1"/>
  <c r="U594" i="1" s="1"/>
  <c r="R594" i="1"/>
  <c r="U593" i="1"/>
  <c r="S593" i="1"/>
  <c r="R593" i="1"/>
  <c r="T593" i="1" s="1"/>
  <c r="S592" i="1"/>
  <c r="U592" i="1" s="1"/>
  <c r="R592" i="1"/>
  <c r="T592" i="1" s="1"/>
  <c r="S591" i="1"/>
  <c r="U591" i="1" s="1"/>
  <c r="R591" i="1"/>
  <c r="T591" i="1" s="1"/>
  <c r="U590" i="1"/>
  <c r="T590" i="1"/>
  <c r="S590" i="1"/>
  <c r="R590" i="1"/>
  <c r="T589" i="1"/>
  <c r="S589" i="1"/>
  <c r="U589" i="1" s="1"/>
  <c r="R589" i="1"/>
  <c r="S588" i="1"/>
  <c r="U588" i="1" s="1"/>
  <c r="R588" i="1"/>
  <c r="T588" i="1" s="1"/>
  <c r="T587" i="1"/>
  <c r="S587" i="1"/>
  <c r="U587" i="1" s="1"/>
  <c r="R587" i="1"/>
  <c r="T586" i="1"/>
  <c r="S586" i="1"/>
  <c r="U586" i="1" s="1"/>
  <c r="R586" i="1"/>
  <c r="U585" i="1"/>
  <c r="S585" i="1"/>
  <c r="R585" i="1"/>
  <c r="T585" i="1" s="1"/>
  <c r="U584" i="1"/>
  <c r="S584" i="1"/>
  <c r="R584" i="1"/>
  <c r="T584" i="1" s="1"/>
  <c r="S583" i="1"/>
  <c r="U583" i="1" s="1"/>
  <c r="R583" i="1"/>
  <c r="T583" i="1" s="1"/>
  <c r="T582" i="1"/>
  <c r="S582" i="1"/>
  <c r="U582" i="1" s="1"/>
  <c r="R582" i="1"/>
  <c r="S581" i="1"/>
  <c r="U581" i="1" s="1"/>
  <c r="R581" i="1"/>
  <c r="T581" i="1" s="1"/>
  <c r="T580" i="1"/>
  <c r="S580" i="1"/>
  <c r="U580" i="1" s="1"/>
  <c r="R580" i="1"/>
  <c r="U579" i="1"/>
  <c r="S579" i="1"/>
  <c r="R579" i="1"/>
  <c r="T579" i="1" s="1"/>
  <c r="S578" i="1"/>
  <c r="U578" i="1" s="1"/>
  <c r="R578" i="1"/>
  <c r="T578" i="1" s="1"/>
  <c r="T577" i="1"/>
  <c r="S577" i="1"/>
  <c r="U577" i="1" s="1"/>
  <c r="R577" i="1"/>
  <c r="U576" i="1"/>
  <c r="T576" i="1"/>
  <c r="S576" i="1"/>
  <c r="R576" i="1"/>
  <c r="S575" i="1"/>
  <c r="U575" i="1" s="1"/>
  <c r="R575" i="1"/>
  <c r="T575" i="1" s="1"/>
  <c r="S574" i="1"/>
  <c r="U574" i="1" s="1"/>
  <c r="R574" i="1"/>
  <c r="T574" i="1" s="1"/>
  <c r="T573" i="1"/>
  <c r="S573" i="1"/>
  <c r="U573" i="1" s="1"/>
  <c r="R573" i="1"/>
  <c r="U572" i="1"/>
  <c r="S572" i="1"/>
  <c r="R572" i="1"/>
  <c r="T572" i="1" s="1"/>
  <c r="S571" i="1"/>
  <c r="U571" i="1" s="1"/>
  <c r="R571" i="1"/>
  <c r="T571" i="1" s="1"/>
  <c r="U570" i="1"/>
  <c r="S570" i="1"/>
  <c r="R570" i="1"/>
  <c r="T570" i="1" s="1"/>
  <c r="T569" i="1"/>
  <c r="S569" i="1"/>
  <c r="U569" i="1" s="1"/>
  <c r="R569" i="1"/>
  <c r="S568" i="1"/>
  <c r="U568" i="1" s="1"/>
  <c r="R568" i="1"/>
  <c r="T568" i="1" s="1"/>
  <c r="U567" i="1"/>
  <c r="T567" i="1"/>
  <c r="S567" i="1"/>
  <c r="R567" i="1"/>
  <c r="U566" i="1"/>
  <c r="S566" i="1"/>
  <c r="R566" i="1"/>
  <c r="T566" i="1" s="1"/>
  <c r="S565" i="1"/>
  <c r="U565" i="1" s="1"/>
  <c r="R565" i="1"/>
  <c r="T565" i="1" s="1"/>
  <c r="T564" i="1"/>
  <c r="S564" i="1"/>
  <c r="U564" i="1" s="1"/>
  <c r="R564" i="1"/>
  <c r="U563" i="1"/>
  <c r="T563" i="1"/>
  <c r="S563" i="1"/>
  <c r="R563" i="1"/>
  <c r="S562" i="1"/>
  <c r="U562" i="1" s="1"/>
  <c r="R562" i="1"/>
  <c r="T562" i="1" s="1"/>
  <c r="U561" i="1"/>
  <c r="S561" i="1"/>
  <c r="R561" i="1"/>
  <c r="T561" i="1" s="1"/>
  <c r="T560" i="1"/>
  <c r="S560" i="1"/>
  <c r="U560" i="1" s="1"/>
  <c r="R560" i="1"/>
  <c r="T559" i="1"/>
  <c r="S559" i="1"/>
  <c r="U559" i="1" s="1"/>
  <c r="R559" i="1"/>
  <c r="S558" i="1"/>
  <c r="U558" i="1" s="1"/>
  <c r="R558" i="1"/>
  <c r="T558" i="1" s="1"/>
  <c r="U557" i="1"/>
  <c r="S557" i="1"/>
  <c r="R557" i="1"/>
  <c r="T557" i="1" s="1"/>
  <c r="S556" i="1"/>
  <c r="U556" i="1" s="1"/>
  <c r="R556" i="1"/>
  <c r="T556" i="1" s="1"/>
  <c r="S555" i="1"/>
  <c r="U555" i="1" s="1"/>
  <c r="R555" i="1"/>
  <c r="T555" i="1" s="1"/>
  <c r="U554" i="1"/>
  <c r="T554" i="1"/>
  <c r="S554" i="1"/>
  <c r="R554" i="1"/>
  <c r="T553" i="1"/>
  <c r="S553" i="1"/>
  <c r="U553" i="1" s="1"/>
  <c r="R553" i="1"/>
  <c r="S552" i="1"/>
  <c r="U552" i="1" s="1"/>
  <c r="R552" i="1"/>
  <c r="T552" i="1" s="1"/>
  <c r="T551" i="1"/>
  <c r="S551" i="1"/>
  <c r="U551" i="1" s="1"/>
  <c r="R551" i="1"/>
  <c r="T550" i="1"/>
  <c r="S550" i="1"/>
  <c r="U550" i="1" s="1"/>
  <c r="R550" i="1"/>
  <c r="U549" i="1"/>
  <c r="S549" i="1"/>
  <c r="R549" i="1"/>
  <c r="T549" i="1" s="1"/>
  <c r="T548" i="1"/>
  <c r="S548" i="1"/>
  <c r="U548" i="1" s="1"/>
  <c r="R548" i="1"/>
  <c r="S547" i="1"/>
  <c r="U547" i="1" s="1"/>
  <c r="R547" i="1"/>
  <c r="T547" i="1" s="1"/>
  <c r="T546" i="1"/>
  <c r="S546" i="1"/>
  <c r="U546" i="1" s="1"/>
  <c r="R546" i="1"/>
  <c r="T545" i="1"/>
  <c r="S545" i="1"/>
  <c r="U545" i="1" s="1"/>
  <c r="R545" i="1"/>
  <c r="T544" i="1"/>
  <c r="S544" i="1"/>
  <c r="U544" i="1" s="1"/>
  <c r="R544" i="1"/>
  <c r="U543" i="1"/>
  <c r="S543" i="1"/>
  <c r="R543" i="1"/>
  <c r="T543" i="1" s="1"/>
  <c r="S542" i="1"/>
  <c r="U542" i="1" s="1"/>
  <c r="R542" i="1"/>
  <c r="T542" i="1" s="1"/>
  <c r="T541" i="1"/>
  <c r="S541" i="1"/>
  <c r="U541" i="1" s="1"/>
  <c r="R541" i="1"/>
  <c r="U540" i="1"/>
  <c r="T540" i="1"/>
  <c r="S540" i="1"/>
  <c r="R540" i="1"/>
  <c r="S539" i="1"/>
  <c r="U539" i="1" s="1"/>
  <c r="R539" i="1"/>
  <c r="T539" i="1" s="1"/>
  <c r="S538" i="1"/>
  <c r="U538" i="1" s="1"/>
  <c r="R538" i="1"/>
  <c r="T538" i="1" s="1"/>
  <c r="T537" i="1"/>
  <c r="S537" i="1"/>
  <c r="U537" i="1" s="1"/>
  <c r="R537" i="1"/>
  <c r="U536" i="1"/>
  <c r="S536" i="1"/>
  <c r="R536" i="1"/>
  <c r="T536" i="1" s="1"/>
  <c r="S535" i="1"/>
  <c r="U535" i="1" s="1"/>
  <c r="R535" i="1"/>
  <c r="T535" i="1" s="1"/>
  <c r="U534" i="1"/>
  <c r="S534" i="1"/>
  <c r="R534" i="1"/>
  <c r="T534" i="1" s="1"/>
  <c r="T533" i="1"/>
  <c r="S533" i="1"/>
  <c r="U533" i="1" s="1"/>
  <c r="R533" i="1"/>
  <c r="S532" i="1"/>
  <c r="U532" i="1" s="1"/>
  <c r="R532" i="1"/>
  <c r="T532" i="1" s="1"/>
  <c r="U531" i="1"/>
  <c r="T531" i="1"/>
  <c r="S531" i="1"/>
  <c r="R531" i="1"/>
  <c r="U530" i="1"/>
  <c r="S530" i="1"/>
  <c r="R530" i="1"/>
  <c r="T530" i="1" s="1"/>
  <c r="S529" i="1"/>
  <c r="U529" i="1" s="1"/>
  <c r="R529" i="1"/>
  <c r="T529" i="1" s="1"/>
  <c r="T528" i="1"/>
  <c r="S528" i="1"/>
  <c r="U528" i="1" s="1"/>
  <c r="R528" i="1"/>
  <c r="U527" i="1"/>
  <c r="T527" i="1"/>
  <c r="S527" i="1"/>
  <c r="R527" i="1"/>
  <c r="S526" i="1"/>
  <c r="U526" i="1" s="1"/>
  <c r="R526" i="1"/>
  <c r="T526" i="1" s="1"/>
  <c r="U525" i="1"/>
  <c r="T525" i="1"/>
  <c r="S525" i="1"/>
  <c r="R525" i="1"/>
  <c r="T524" i="1"/>
  <c r="S524" i="1"/>
  <c r="U524" i="1" s="1"/>
  <c r="R524" i="1"/>
  <c r="T523" i="1"/>
  <c r="S523" i="1"/>
  <c r="U523" i="1" s="1"/>
  <c r="R523" i="1"/>
  <c r="S522" i="1"/>
  <c r="U522" i="1" s="1"/>
  <c r="R522" i="1"/>
  <c r="T522" i="1" s="1"/>
  <c r="U521" i="1"/>
  <c r="S521" i="1"/>
  <c r="R521" i="1"/>
  <c r="T521" i="1" s="1"/>
  <c r="S520" i="1"/>
  <c r="U520" i="1" s="1"/>
  <c r="R520" i="1"/>
  <c r="T520" i="1" s="1"/>
  <c r="S519" i="1"/>
  <c r="U519" i="1" s="1"/>
  <c r="R519" i="1"/>
  <c r="T519" i="1" s="1"/>
  <c r="U518" i="1"/>
  <c r="T518" i="1"/>
  <c r="S518" i="1"/>
  <c r="R518" i="1"/>
  <c r="T517" i="1"/>
  <c r="S517" i="1"/>
  <c r="U517" i="1" s="1"/>
  <c r="R517" i="1"/>
  <c r="S516" i="1"/>
  <c r="U516" i="1" s="1"/>
  <c r="R516" i="1"/>
  <c r="T516" i="1" s="1"/>
  <c r="U515" i="1"/>
  <c r="T515" i="1"/>
  <c r="S515" i="1"/>
  <c r="R515" i="1"/>
  <c r="T514" i="1"/>
  <c r="S514" i="1"/>
  <c r="U514" i="1" s="1"/>
  <c r="R514" i="1"/>
  <c r="U513" i="1"/>
  <c r="S513" i="1"/>
  <c r="R513" i="1"/>
  <c r="T513" i="1" s="1"/>
  <c r="S512" i="1"/>
  <c r="U512" i="1" s="1"/>
  <c r="R512" i="1"/>
  <c r="T512" i="1" s="1"/>
  <c r="S511" i="1"/>
  <c r="U511" i="1" s="1"/>
  <c r="R511" i="1"/>
  <c r="T511" i="1" s="1"/>
  <c r="T510" i="1"/>
  <c r="S510" i="1"/>
  <c r="U510" i="1" s="1"/>
  <c r="R510" i="1"/>
  <c r="T509" i="1"/>
  <c r="S509" i="1"/>
  <c r="U509" i="1" s="1"/>
  <c r="R509" i="1"/>
  <c r="T508" i="1"/>
  <c r="S508" i="1"/>
  <c r="U508" i="1" s="1"/>
  <c r="R508" i="1"/>
  <c r="U507" i="1"/>
  <c r="S507" i="1"/>
  <c r="R507" i="1"/>
  <c r="T507" i="1" s="1"/>
  <c r="S506" i="1"/>
  <c r="U506" i="1" s="1"/>
  <c r="R506" i="1"/>
  <c r="T506" i="1" s="1"/>
  <c r="T505" i="1"/>
  <c r="S505" i="1"/>
  <c r="U505" i="1" s="1"/>
  <c r="R505" i="1"/>
  <c r="U504" i="1"/>
  <c r="T504" i="1"/>
  <c r="S504" i="1"/>
  <c r="R504" i="1"/>
  <c r="S503" i="1"/>
  <c r="U503" i="1" s="1"/>
  <c r="R503" i="1"/>
  <c r="T503" i="1" s="1"/>
  <c r="S502" i="1"/>
  <c r="U502" i="1" s="1"/>
  <c r="R502" i="1"/>
  <c r="T502" i="1" s="1"/>
  <c r="T501" i="1"/>
  <c r="S501" i="1"/>
  <c r="U501" i="1" s="1"/>
  <c r="R501" i="1"/>
  <c r="U500" i="1"/>
  <c r="S500" i="1"/>
  <c r="R500" i="1"/>
  <c r="T500" i="1" s="1"/>
  <c r="T499" i="1"/>
  <c r="S499" i="1"/>
  <c r="U499" i="1" s="1"/>
  <c r="R499" i="1"/>
  <c r="U498" i="1"/>
  <c r="S498" i="1"/>
  <c r="R498" i="1"/>
  <c r="T498" i="1" s="1"/>
  <c r="T497" i="1"/>
  <c r="S497" i="1"/>
  <c r="U497" i="1" s="1"/>
  <c r="R497" i="1"/>
  <c r="S496" i="1"/>
  <c r="U496" i="1" s="1"/>
  <c r="R496" i="1"/>
  <c r="T496" i="1" s="1"/>
  <c r="U495" i="1"/>
  <c r="T495" i="1"/>
  <c r="S495" i="1"/>
  <c r="R495" i="1"/>
  <c r="U494" i="1"/>
  <c r="S494" i="1"/>
  <c r="R494" i="1"/>
  <c r="T494" i="1" s="1"/>
  <c r="S493" i="1"/>
  <c r="U493" i="1" s="1"/>
  <c r="R493" i="1"/>
  <c r="T493" i="1" s="1"/>
  <c r="U492" i="1"/>
  <c r="T492" i="1"/>
  <c r="S492" i="1"/>
  <c r="R492" i="1"/>
  <c r="U491" i="1"/>
  <c r="T491" i="1"/>
  <c r="S491" i="1"/>
  <c r="R491" i="1"/>
  <c r="S490" i="1"/>
  <c r="U490" i="1" s="1"/>
  <c r="R490" i="1"/>
  <c r="T490" i="1" s="1"/>
  <c r="T489" i="1"/>
  <c r="S489" i="1"/>
  <c r="U489" i="1" s="1"/>
  <c r="R489" i="1"/>
  <c r="T488" i="1"/>
  <c r="S488" i="1"/>
  <c r="U488" i="1" s="1"/>
  <c r="R488" i="1"/>
  <c r="T487" i="1"/>
  <c r="S487" i="1"/>
  <c r="U487" i="1" s="1"/>
  <c r="R487" i="1"/>
  <c r="S486" i="1"/>
  <c r="U486" i="1" s="1"/>
  <c r="R486" i="1"/>
  <c r="T486" i="1" s="1"/>
  <c r="S485" i="1"/>
  <c r="U485" i="1" s="1"/>
  <c r="R485" i="1"/>
  <c r="T485" i="1" s="1"/>
  <c r="S484" i="1"/>
  <c r="U484" i="1" s="1"/>
  <c r="R484" i="1"/>
  <c r="T484" i="1" s="1"/>
  <c r="S483" i="1"/>
  <c r="U483" i="1" s="1"/>
  <c r="R483" i="1"/>
  <c r="T483" i="1" s="1"/>
  <c r="U482" i="1"/>
  <c r="S482" i="1"/>
  <c r="R482" i="1"/>
  <c r="T482" i="1" s="1"/>
  <c r="T481" i="1"/>
  <c r="S481" i="1"/>
  <c r="U481" i="1" s="1"/>
  <c r="R481" i="1"/>
  <c r="S480" i="1"/>
  <c r="U480" i="1" s="1"/>
  <c r="R480" i="1"/>
  <c r="T480" i="1" s="1"/>
  <c r="T479" i="1"/>
  <c r="S479" i="1"/>
  <c r="U479" i="1" s="1"/>
  <c r="R479" i="1"/>
  <c r="T478" i="1"/>
  <c r="S478" i="1"/>
  <c r="U478" i="1" s="1"/>
  <c r="R478" i="1"/>
  <c r="U477" i="1"/>
  <c r="S477" i="1"/>
  <c r="R477" i="1"/>
  <c r="T477" i="1" s="1"/>
  <c r="S476" i="1"/>
  <c r="U476" i="1" s="1"/>
  <c r="R476" i="1"/>
  <c r="T476" i="1" s="1"/>
  <c r="S475" i="1"/>
  <c r="U475" i="1" s="1"/>
  <c r="R475" i="1"/>
  <c r="T475" i="1" s="1"/>
  <c r="T474" i="1"/>
  <c r="S474" i="1"/>
  <c r="U474" i="1" s="1"/>
  <c r="R474" i="1"/>
  <c r="S473" i="1"/>
  <c r="U473" i="1" s="1"/>
  <c r="R473" i="1"/>
  <c r="T473" i="1" s="1"/>
  <c r="S472" i="1"/>
  <c r="U472" i="1" s="1"/>
  <c r="R472" i="1"/>
  <c r="T472" i="1" s="1"/>
  <c r="U471" i="1"/>
  <c r="S471" i="1"/>
  <c r="R471" i="1"/>
  <c r="T471" i="1" s="1"/>
  <c r="S470" i="1"/>
  <c r="U470" i="1" s="1"/>
  <c r="R470" i="1"/>
  <c r="T470" i="1" s="1"/>
  <c r="T469" i="1"/>
  <c r="S469" i="1"/>
  <c r="U469" i="1" s="1"/>
  <c r="R469" i="1"/>
  <c r="U468" i="1"/>
  <c r="T468" i="1"/>
  <c r="S468" i="1"/>
  <c r="R468" i="1"/>
  <c r="S467" i="1"/>
  <c r="U467" i="1" s="1"/>
  <c r="R467" i="1"/>
  <c r="T467" i="1" s="1"/>
  <c r="S466" i="1"/>
  <c r="U466" i="1" s="1"/>
  <c r="R466" i="1"/>
  <c r="T466" i="1" s="1"/>
  <c r="T465" i="1"/>
  <c r="S465" i="1"/>
  <c r="U465" i="1" s="1"/>
  <c r="R465" i="1"/>
  <c r="U464" i="1"/>
  <c r="S464" i="1"/>
  <c r="R464" i="1"/>
  <c r="T464" i="1" s="1"/>
  <c r="S463" i="1"/>
  <c r="U463" i="1" s="1"/>
  <c r="R463" i="1"/>
  <c r="T463" i="1" s="1"/>
  <c r="S462" i="1"/>
  <c r="U462" i="1" s="1"/>
  <c r="R462" i="1"/>
  <c r="T462" i="1" s="1"/>
  <c r="T461" i="1"/>
  <c r="S461" i="1"/>
  <c r="U461" i="1" s="1"/>
  <c r="R461" i="1"/>
  <c r="S460" i="1"/>
  <c r="U460" i="1" s="1"/>
  <c r="R460" i="1"/>
  <c r="T460" i="1" s="1"/>
  <c r="U459" i="1"/>
  <c r="S459" i="1"/>
  <c r="R459" i="1"/>
  <c r="T459" i="1" s="1"/>
  <c r="U458" i="1"/>
  <c r="S458" i="1"/>
  <c r="R458" i="1"/>
  <c r="T458" i="1" s="1"/>
  <c r="S457" i="1"/>
  <c r="U457" i="1" s="1"/>
  <c r="R457" i="1"/>
  <c r="T457" i="1" s="1"/>
  <c r="U456" i="1"/>
  <c r="T456" i="1"/>
  <c r="S456" i="1"/>
  <c r="R456" i="1"/>
  <c r="U455" i="1"/>
  <c r="T455" i="1"/>
  <c r="S455" i="1"/>
  <c r="R455" i="1"/>
  <c r="S454" i="1"/>
  <c r="U454" i="1" s="1"/>
  <c r="R454" i="1"/>
  <c r="T454" i="1" s="1"/>
  <c r="S453" i="1"/>
  <c r="U453" i="1" s="1"/>
  <c r="R453" i="1"/>
  <c r="T453" i="1" s="1"/>
  <c r="T452" i="1"/>
  <c r="S452" i="1"/>
  <c r="U452" i="1" s="1"/>
  <c r="R452" i="1"/>
  <c r="T451" i="1"/>
  <c r="S451" i="1"/>
  <c r="U451" i="1" s="1"/>
  <c r="R451" i="1"/>
  <c r="S450" i="1"/>
  <c r="U450" i="1" s="1"/>
  <c r="R450" i="1"/>
  <c r="T450" i="1" s="1"/>
  <c r="S449" i="1"/>
  <c r="U449" i="1" s="1"/>
  <c r="R449" i="1"/>
  <c r="T449" i="1" s="1"/>
  <c r="S448" i="1"/>
  <c r="U448" i="1" s="1"/>
  <c r="R448" i="1"/>
  <c r="T448" i="1" s="1"/>
  <c r="S447" i="1"/>
  <c r="U447" i="1" s="1"/>
  <c r="R447" i="1"/>
  <c r="T447" i="1" s="1"/>
  <c r="U446" i="1"/>
  <c r="S446" i="1"/>
  <c r="R446" i="1"/>
  <c r="T446" i="1" s="1"/>
  <c r="T445" i="1"/>
  <c r="S445" i="1"/>
  <c r="U445" i="1" s="1"/>
  <c r="R445" i="1"/>
  <c r="S444" i="1"/>
  <c r="U444" i="1" s="1"/>
  <c r="R444" i="1"/>
  <c r="T444" i="1" s="1"/>
  <c r="T443" i="1"/>
  <c r="S443" i="1"/>
  <c r="U443" i="1" s="1"/>
  <c r="R443" i="1"/>
  <c r="T442" i="1"/>
  <c r="S442" i="1"/>
  <c r="U442" i="1" s="1"/>
  <c r="R442" i="1"/>
  <c r="U441" i="1"/>
  <c r="S441" i="1"/>
  <c r="R441" i="1"/>
  <c r="T441" i="1" s="1"/>
  <c r="U440" i="1"/>
  <c r="S440" i="1"/>
  <c r="R440" i="1"/>
  <c r="T440" i="1" s="1"/>
  <c r="S439" i="1"/>
  <c r="U439" i="1" s="1"/>
  <c r="R439" i="1"/>
  <c r="T439" i="1" s="1"/>
  <c r="T438" i="1"/>
  <c r="S438" i="1"/>
  <c r="U438" i="1" s="1"/>
  <c r="R438" i="1"/>
  <c r="S437" i="1"/>
  <c r="U437" i="1" s="1"/>
  <c r="R437" i="1"/>
  <c r="T437" i="1" s="1"/>
  <c r="T436" i="1"/>
  <c r="S436" i="1"/>
  <c r="U436" i="1" s="1"/>
  <c r="R436" i="1"/>
  <c r="U435" i="1"/>
  <c r="S435" i="1"/>
  <c r="R435" i="1"/>
  <c r="T435" i="1" s="1"/>
  <c r="S434" i="1"/>
  <c r="U434" i="1" s="1"/>
  <c r="R434" i="1"/>
  <c r="T434" i="1" s="1"/>
  <c r="T433" i="1"/>
  <c r="S433" i="1"/>
  <c r="U433" i="1" s="1"/>
  <c r="R433" i="1"/>
  <c r="U432" i="1"/>
  <c r="T432" i="1"/>
  <c r="S432" i="1"/>
  <c r="R432" i="1"/>
  <c r="S431" i="1"/>
  <c r="U431" i="1" s="1"/>
  <c r="R431" i="1"/>
  <c r="T431" i="1" s="1"/>
  <c r="S430" i="1"/>
  <c r="U430" i="1" s="1"/>
  <c r="R430" i="1"/>
  <c r="T430" i="1" s="1"/>
  <c r="T429" i="1"/>
  <c r="S429" i="1"/>
  <c r="U429" i="1" s="1"/>
  <c r="R429" i="1"/>
  <c r="U428" i="1"/>
  <c r="S428" i="1"/>
  <c r="R428" i="1"/>
  <c r="T428" i="1" s="1"/>
  <c r="S427" i="1"/>
  <c r="U427" i="1" s="1"/>
  <c r="R427" i="1"/>
  <c r="T427" i="1" s="1"/>
  <c r="U426" i="1"/>
  <c r="S426" i="1"/>
  <c r="R426" i="1"/>
  <c r="T426" i="1" s="1"/>
  <c r="T425" i="1"/>
  <c r="S425" i="1"/>
  <c r="U425" i="1" s="1"/>
  <c r="R425" i="1"/>
  <c r="S424" i="1"/>
  <c r="U424" i="1" s="1"/>
  <c r="R424" i="1"/>
  <c r="T424" i="1" s="1"/>
  <c r="U423" i="1"/>
  <c r="S423" i="1"/>
  <c r="R423" i="1"/>
  <c r="T423" i="1" s="1"/>
  <c r="U422" i="1"/>
  <c r="S422" i="1"/>
  <c r="R422" i="1"/>
  <c r="T422" i="1" s="1"/>
  <c r="S421" i="1"/>
  <c r="U421" i="1" s="1"/>
  <c r="R421" i="1"/>
  <c r="T421" i="1" s="1"/>
  <c r="T420" i="1"/>
  <c r="S420" i="1"/>
  <c r="U420" i="1" s="1"/>
  <c r="R420" i="1"/>
  <c r="U419" i="1"/>
  <c r="T419" i="1"/>
  <c r="S419" i="1"/>
  <c r="R419" i="1"/>
  <c r="S418" i="1"/>
  <c r="U418" i="1" s="1"/>
  <c r="R418" i="1"/>
  <c r="T418" i="1" s="1"/>
  <c r="S417" i="1"/>
  <c r="U417" i="1" s="1"/>
  <c r="R417" i="1"/>
  <c r="T417" i="1" s="1"/>
  <c r="T416" i="1"/>
  <c r="S416" i="1"/>
  <c r="U416" i="1" s="1"/>
  <c r="R416" i="1"/>
  <c r="T415" i="1"/>
  <c r="S415" i="1"/>
  <c r="U415" i="1" s="1"/>
  <c r="R415" i="1"/>
  <c r="S414" i="1"/>
  <c r="U414" i="1" s="1"/>
  <c r="R414" i="1"/>
  <c r="T414" i="1" s="1"/>
  <c r="S413" i="1"/>
  <c r="U413" i="1" s="1"/>
  <c r="R413" i="1"/>
  <c r="T413" i="1" s="1"/>
  <c r="S412" i="1"/>
  <c r="U412" i="1" s="1"/>
  <c r="R412" i="1"/>
  <c r="T412" i="1" s="1"/>
  <c r="S411" i="1"/>
  <c r="U411" i="1" s="1"/>
  <c r="R411" i="1"/>
  <c r="T411" i="1" s="1"/>
  <c r="U410" i="1"/>
  <c r="S410" i="1"/>
  <c r="R410" i="1"/>
  <c r="T410" i="1" s="1"/>
  <c r="T409" i="1"/>
  <c r="S409" i="1"/>
  <c r="U409" i="1" s="1"/>
  <c r="R409" i="1"/>
  <c r="S408" i="1"/>
  <c r="U408" i="1" s="1"/>
  <c r="R408" i="1"/>
  <c r="T408" i="1" s="1"/>
  <c r="T407" i="1"/>
  <c r="S407" i="1"/>
  <c r="U407" i="1" s="1"/>
  <c r="R407" i="1"/>
  <c r="T406" i="1"/>
  <c r="S406" i="1"/>
  <c r="U406" i="1" s="1"/>
  <c r="R406" i="1"/>
  <c r="U405" i="1"/>
  <c r="S405" i="1"/>
  <c r="R405" i="1"/>
  <c r="T405" i="1" s="1"/>
  <c r="U404" i="1"/>
  <c r="T404" i="1"/>
  <c r="S404" i="1"/>
  <c r="R404" i="1"/>
  <c r="S403" i="1"/>
  <c r="U403" i="1" s="1"/>
  <c r="R403" i="1"/>
  <c r="T403" i="1" s="1"/>
  <c r="T402" i="1"/>
  <c r="S402" i="1"/>
  <c r="U402" i="1" s="1"/>
  <c r="R402" i="1"/>
  <c r="S401" i="1"/>
  <c r="U401" i="1" s="1"/>
  <c r="R401" i="1"/>
  <c r="T401" i="1" s="1"/>
  <c r="T400" i="1"/>
  <c r="S400" i="1"/>
  <c r="U400" i="1" s="1"/>
  <c r="R400" i="1"/>
  <c r="S399" i="1"/>
  <c r="U399" i="1" s="1"/>
  <c r="R399" i="1"/>
  <c r="T399" i="1" s="1"/>
  <c r="S398" i="1"/>
  <c r="U398" i="1" s="1"/>
  <c r="R398" i="1"/>
  <c r="T398" i="1" s="1"/>
  <c r="T397" i="1"/>
  <c r="S397" i="1"/>
  <c r="U397" i="1" s="1"/>
  <c r="R397" i="1"/>
  <c r="U396" i="1"/>
  <c r="T396" i="1"/>
  <c r="S396" i="1"/>
  <c r="R396" i="1"/>
  <c r="S395" i="1"/>
  <c r="U395" i="1" s="1"/>
  <c r="R395" i="1"/>
  <c r="T395" i="1" s="1"/>
  <c r="T394" i="1"/>
  <c r="S394" i="1"/>
  <c r="U394" i="1" s="1"/>
  <c r="R394" i="1"/>
  <c r="T393" i="1"/>
  <c r="S393" i="1"/>
  <c r="U393" i="1" s="1"/>
  <c r="R393" i="1"/>
  <c r="U392" i="1"/>
  <c r="S392" i="1"/>
  <c r="R392" i="1"/>
  <c r="T392" i="1" s="1"/>
  <c r="T391" i="1"/>
  <c r="S391" i="1"/>
  <c r="U391" i="1" s="1"/>
  <c r="R391" i="1"/>
  <c r="U390" i="1"/>
  <c r="S390" i="1"/>
  <c r="R390" i="1"/>
  <c r="T390" i="1" s="1"/>
  <c r="T389" i="1"/>
  <c r="S389" i="1"/>
  <c r="U389" i="1" s="1"/>
  <c r="R389" i="1"/>
  <c r="S388" i="1"/>
  <c r="U388" i="1" s="1"/>
  <c r="R388" i="1"/>
  <c r="T388" i="1" s="1"/>
  <c r="U387" i="1"/>
  <c r="T387" i="1"/>
  <c r="S387" i="1"/>
  <c r="R387" i="1"/>
  <c r="U386" i="1"/>
  <c r="S386" i="1"/>
  <c r="R386" i="1"/>
  <c r="T386" i="1" s="1"/>
  <c r="S385" i="1"/>
  <c r="U385" i="1" s="1"/>
  <c r="R385" i="1"/>
  <c r="T385" i="1" s="1"/>
  <c r="T384" i="1"/>
  <c r="S384" i="1"/>
  <c r="U384" i="1" s="1"/>
  <c r="R384" i="1"/>
  <c r="U383" i="1"/>
  <c r="S383" i="1"/>
  <c r="R383" i="1"/>
  <c r="T383" i="1" s="1"/>
  <c r="S382" i="1"/>
  <c r="U382" i="1" s="1"/>
  <c r="R382" i="1"/>
  <c r="T382" i="1" s="1"/>
  <c r="S381" i="1"/>
  <c r="U381" i="1" s="1"/>
  <c r="R381" i="1"/>
  <c r="T381" i="1" s="1"/>
  <c r="T380" i="1"/>
  <c r="S380" i="1"/>
  <c r="U380" i="1" s="1"/>
  <c r="R380" i="1"/>
  <c r="T379" i="1"/>
  <c r="S379" i="1"/>
  <c r="U379" i="1" s="1"/>
  <c r="R379" i="1"/>
  <c r="S378" i="1"/>
  <c r="U378" i="1" s="1"/>
  <c r="R378" i="1"/>
  <c r="T378" i="1" s="1"/>
  <c r="U377" i="1"/>
  <c r="S377" i="1"/>
  <c r="R377" i="1"/>
  <c r="T377" i="1" s="1"/>
  <c r="S376" i="1"/>
  <c r="U376" i="1" s="1"/>
  <c r="R376" i="1"/>
  <c r="T376" i="1" s="1"/>
  <c r="S375" i="1"/>
  <c r="U375" i="1" s="1"/>
  <c r="R375" i="1"/>
  <c r="T375" i="1" s="1"/>
  <c r="U374" i="1"/>
  <c r="T374" i="1"/>
  <c r="S374" i="1"/>
  <c r="R374" i="1"/>
  <c r="S373" i="1"/>
  <c r="U373" i="1" s="1"/>
  <c r="R373" i="1"/>
  <c r="T373" i="1" s="1"/>
  <c r="S372" i="1"/>
  <c r="U372" i="1" s="1"/>
  <c r="R372" i="1"/>
  <c r="T372" i="1" s="1"/>
  <c r="U371" i="1"/>
  <c r="T371" i="1"/>
  <c r="S371" i="1"/>
  <c r="R371" i="1"/>
  <c r="T370" i="1"/>
  <c r="S370" i="1"/>
  <c r="U370" i="1" s="1"/>
  <c r="R370" i="1"/>
  <c r="U369" i="1"/>
  <c r="S369" i="1"/>
  <c r="R369" i="1"/>
  <c r="T369" i="1" s="1"/>
  <c r="T368" i="1"/>
  <c r="S368" i="1"/>
  <c r="U368" i="1" s="1"/>
  <c r="R368" i="1"/>
  <c r="S367" i="1"/>
  <c r="U367" i="1" s="1"/>
  <c r="R367" i="1"/>
  <c r="T367" i="1" s="1"/>
  <c r="T366" i="1"/>
  <c r="S366" i="1"/>
  <c r="U366" i="1" s="1"/>
  <c r="R366" i="1"/>
  <c r="S365" i="1"/>
  <c r="U365" i="1" s="1"/>
  <c r="R365" i="1"/>
  <c r="T365" i="1" s="1"/>
  <c r="S364" i="1"/>
  <c r="U364" i="1" s="1"/>
  <c r="R364" i="1"/>
  <c r="T364" i="1" s="1"/>
  <c r="U363" i="1"/>
  <c r="S363" i="1"/>
  <c r="R363" i="1"/>
  <c r="T363" i="1" s="1"/>
  <c r="S362" i="1"/>
  <c r="U362" i="1" s="1"/>
  <c r="R362" i="1"/>
  <c r="T362" i="1" s="1"/>
  <c r="T361" i="1"/>
  <c r="S361" i="1"/>
  <c r="U361" i="1" s="1"/>
  <c r="R361" i="1"/>
  <c r="U360" i="1"/>
  <c r="S360" i="1"/>
  <c r="R360" i="1"/>
  <c r="T360" i="1" s="1"/>
  <c r="S359" i="1"/>
  <c r="U359" i="1" s="1"/>
  <c r="R359" i="1"/>
  <c r="T359" i="1" s="1"/>
  <c r="S358" i="1"/>
  <c r="U358" i="1" s="1"/>
  <c r="R358" i="1"/>
  <c r="T358" i="1" s="1"/>
  <c r="T357" i="1"/>
  <c r="S357" i="1"/>
  <c r="U357" i="1" s="1"/>
  <c r="R357" i="1"/>
  <c r="U356" i="1"/>
  <c r="S356" i="1"/>
  <c r="R356" i="1"/>
  <c r="T356" i="1" s="1"/>
  <c r="T355" i="1"/>
  <c r="S355" i="1"/>
  <c r="U355" i="1" s="1"/>
  <c r="R355" i="1"/>
  <c r="S354" i="1"/>
  <c r="U354" i="1" s="1"/>
  <c r="R354" i="1"/>
  <c r="T354" i="1" s="1"/>
  <c r="T353" i="1"/>
  <c r="S353" i="1"/>
  <c r="U353" i="1" s="1"/>
  <c r="R353" i="1"/>
  <c r="S352" i="1"/>
  <c r="U352" i="1" s="1"/>
  <c r="R352" i="1"/>
  <c r="T352" i="1" s="1"/>
  <c r="U351" i="1"/>
  <c r="T351" i="1"/>
  <c r="S351" i="1"/>
  <c r="R351" i="1"/>
  <c r="S350" i="1"/>
  <c r="U350" i="1" s="1"/>
  <c r="R350" i="1"/>
  <c r="T350" i="1" s="1"/>
  <c r="S349" i="1"/>
  <c r="U349" i="1" s="1"/>
  <c r="R349" i="1"/>
  <c r="T349" i="1" s="1"/>
  <c r="T348" i="1"/>
  <c r="S348" i="1"/>
  <c r="U348" i="1" s="1"/>
  <c r="R348" i="1"/>
  <c r="U347" i="1"/>
  <c r="S347" i="1"/>
  <c r="R347" i="1"/>
  <c r="T347" i="1" s="1"/>
  <c r="S346" i="1"/>
  <c r="U346" i="1" s="1"/>
  <c r="R346" i="1"/>
  <c r="T346" i="1" s="1"/>
  <c r="S345" i="1"/>
  <c r="U345" i="1" s="1"/>
  <c r="R345" i="1"/>
  <c r="T345" i="1" s="1"/>
  <c r="T344" i="1"/>
  <c r="S344" i="1"/>
  <c r="U344" i="1" s="1"/>
  <c r="R344" i="1"/>
  <c r="T343" i="1"/>
  <c r="S343" i="1"/>
  <c r="U343" i="1" s="1"/>
  <c r="R343" i="1"/>
  <c r="S342" i="1"/>
  <c r="U342" i="1" s="1"/>
  <c r="R342" i="1"/>
  <c r="T342" i="1" s="1"/>
  <c r="S341" i="1"/>
  <c r="U341" i="1" s="1"/>
  <c r="R341" i="1"/>
  <c r="T341" i="1" s="1"/>
  <c r="S340" i="1"/>
  <c r="U340" i="1" s="1"/>
  <c r="R340" i="1"/>
  <c r="T340" i="1" s="1"/>
  <c r="S339" i="1"/>
  <c r="U339" i="1" s="1"/>
  <c r="R339" i="1"/>
  <c r="T339" i="1" s="1"/>
  <c r="U338" i="1"/>
  <c r="S338" i="1"/>
  <c r="R338" i="1"/>
  <c r="T338" i="1" s="1"/>
  <c r="S337" i="1"/>
  <c r="U337" i="1" s="1"/>
  <c r="R337" i="1"/>
  <c r="T337" i="1" s="1"/>
  <c r="S336" i="1"/>
  <c r="U336" i="1" s="1"/>
  <c r="R336" i="1"/>
  <c r="T336" i="1" s="1"/>
  <c r="S335" i="1"/>
  <c r="U335" i="1" s="1"/>
  <c r="R335" i="1"/>
  <c r="T335" i="1" s="1"/>
  <c r="T334" i="1"/>
  <c r="S334" i="1"/>
  <c r="U334" i="1" s="1"/>
  <c r="R334" i="1"/>
  <c r="U333" i="1"/>
  <c r="S333" i="1"/>
  <c r="R333" i="1"/>
  <c r="T333" i="1" s="1"/>
  <c r="U332" i="1"/>
  <c r="T332" i="1"/>
  <c r="S332" i="1"/>
  <c r="R332" i="1"/>
  <c r="T331" i="1"/>
  <c r="S331" i="1"/>
  <c r="U331" i="1" s="1"/>
  <c r="R331" i="1"/>
  <c r="T330" i="1"/>
  <c r="S330" i="1"/>
  <c r="U330" i="1" s="1"/>
  <c r="R330" i="1"/>
  <c r="T329" i="1"/>
  <c r="S329" i="1"/>
  <c r="U329" i="1" s="1"/>
  <c r="R329" i="1"/>
  <c r="S328" i="1"/>
  <c r="U328" i="1" s="1"/>
  <c r="R328" i="1"/>
  <c r="T328" i="1" s="1"/>
  <c r="U327" i="1"/>
  <c r="S327" i="1"/>
  <c r="R327" i="1"/>
  <c r="T327" i="1" s="1"/>
  <c r="S326" i="1"/>
  <c r="U326" i="1" s="1"/>
  <c r="R326" i="1"/>
  <c r="T326" i="1" s="1"/>
  <c r="T325" i="1"/>
  <c r="S325" i="1"/>
  <c r="U325" i="1" s="1"/>
  <c r="R325" i="1"/>
  <c r="U324" i="1"/>
  <c r="S324" i="1"/>
  <c r="R324" i="1"/>
  <c r="T324" i="1" s="1"/>
  <c r="S323" i="1"/>
  <c r="U323" i="1" s="1"/>
  <c r="R323" i="1"/>
  <c r="T323" i="1" s="1"/>
  <c r="S322" i="1"/>
  <c r="U322" i="1" s="1"/>
  <c r="R322" i="1"/>
  <c r="T322" i="1" s="1"/>
  <c r="U321" i="1"/>
  <c r="T321" i="1"/>
  <c r="S321" i="1"/>
  <c r="R321" i="1"/>
  <c r="U320" i="1"/>
  <c r="S320" i="1"/>
  <c r="R320" i="1"/>
  <c r="T320" i="1" s="1"/>
  <c r="S319" i="1"/>
  <c r="U319" i="1" s="1"/>
  <c r="R319" i="1"/>
  <c r="T319" i="1" s="1"/>
  <c r="U318" i="1"/>
  <c r="T318" i="1"/>
  <c r="S318" i="1"/>
  <c r="R318" i="1"/>
  <c r="T317" i="1"/>
  <c r="S317" i="1"/>
  <c r="U317" i="1" s="1"/>
  <c r="R317" i="1"/>
  <c r="S316" i="1"/>
  <c r="U316" i="1" s="1"/>
  <c r="R316" i="1"/>
  <c r="T316" i="1" s="1"/>
  <c r="S315" i="1"/>
  <c r="U315" i="1" s="1"/>
  <c r="R315" i="1"/>
  <c r="T315" i="1" s="1"/>
  <c r="U314" i="1"/>
  <c r="S314" i="1"/>
  <c r="R314" i="1"/>
  <c r="T314" i="1" s="1"/>
  <c r="S313" i="1"/>
  <c r="U313" i="1" s="1"/>
  <c r="R313" i="1"/>
  <c r="T313" i="1" s="1"/>
  <c r="S312" i="1"/>
  <c r="U312" i="1" s="1"/>
  <c r="R312" i="1"/>
  <c r="T312" i="1" s="1"/>
  <c r="U311" i="1"/>
  <c r="T311" i="1"/>
  <c r="S311" i="1"/>
  <c r="R311" i="1"/>
  <c r="S310" i="1"/>
  <c r="U310" i="1" s="1"/>
  <c r="R310" i="1"/>
  <c r="T310" i="1" s="1"/>
  <c r="S309" i="1"/>
  <c r="U309" i="1" s="1"/>
  <c r="R309" i="1"/>
  <c r="T309" i="1" s="1"/>
  <c r="T308" i="1"/>
  <c r="S308" i="1"/>
  <c r="U308" i="1" s="1"/>
  <c r="R308" i="1"/>
  <c r="T307" i="1"/>
  <c r="S307" i="1"/>
  <c r="U307" i="1" s="1"/>
  <c r="R307" i="1"/>
  <c r="U306" i="1"/>
  <c r="S306" i="1"/>
  <c r="R306" i="1"/>
  <c r="T306" i="1" s="1"/>
  <c r="S305" i="1"/>
  <c r="U305" i="1" s="1"/>
  <c r="R305" i="1"/>
  <c r="T305" i="1" s="1"/>
  <c r="S304" i="1"/>
  <c r="U304" i="1" s="1"/>
  <c r="R304" i="1"/>
  <c r="T304" i="1" s="1"/>
  <c r="S303" i="1"/>
  <c r="U303" i="1" s="1"/>
  <c r="R303" i="1"/>
  <c r="T303" i="1" s="1"/>
  <c r="S302" i="1"/>
  <c r="U302" i="1" s="1"/>
  <c r="R302" i="1"/>
  <c r="T302" i="1" s="1"/>
  <c r="S301" i="1"/>
  <c r="U301" i="1" s="1"/>
  <c r="R301" i="1"/>
  <c r="T301" i="1" s="1"/>
  <c r="T300" i="1"/>
  <c r="S300" i="1"/>
  <c r="U300" i="1" s="1"/>
  <c r="R300" i="1"/>
  <c r="T299" i="1"/>
  <c r="S299" i="1"/>
  <c r="U299" i="1" s="1"/>
  <c r="R299" i="1"/>
  <c r="S298" i="1"/>
  <c r="U298" i="1" s="1"/>
  <c r="R298" i="1"/>
  <c r="T298" i="1" s="1"/>
  <c r="S297" i="1"/>
  <c r="U297" i="1" s="1"/>
  <c r="R297" i="1"/>
  <c r="T297" i="1" s="1"/>
  <c r="U296" i="1"/>
  <c r="S296" i="1"/>
  <c r="R296" i="1"/>
  <c r="T296" i="1" s="1"/>
  <c r="U295" i="1"/>
  <c r="S295" i="1"/>
  <c r="R295" i="1"/>
  <c r="T295" i="1" s="1"/>
  <c r="S294" i="1"/>
  <c r="U294" i="1" s="1"/>
  <c r="R294" i="1"/>
  <c r="T294" i="1" s="1"/>
  <c r="U293" i="1"/>
  <c r="T293" i="1"/>
  <c r="S293" i="1"/>
  <c r="R293" i="1"/>
  <c r="S292" i="1"/>
  <c r="U292" i="1" s="1"/>
  <c r="R292" i="1"/>
  <c r="T292" i="1" s="1"/>
  <c r="S291" i="1"/>
  <c r="U291" i="1" s="1"/>
  <c r="R291" i="1"/>
  <c r="T291" i="1" s="1"/>
  <c r="S290" i="1"/>
  <c r="U290" i="1" s="1"/>
  <c r="R290" i="1"/>
  <c r="T290" i="1" s="1"/>
  <c r="U289" i="1"/>
  <c r="S289" i="1"/>
  <c r="R289" i="1"/>
  <c r="T289" i="1" s="1"/>
  <c r="T288" i="1"/>
  <c r="S288" i="1"/>
  <c r="U288" i="1" s="1"/>
  <c r="R288" i="1"/>
  <c r="S287" i="1"/>
  <c r="U287" i="1" s="1"/>
  <c r="R287" i="1"/>
  <c r="T287" i="1" s="1"/>
  <c r="S286" i="1"/>
  <c r="U286" i="1" s="1"/>
  <c r="R286" i="1"/>
  <c r="T286" i="1" s="1"/>
  <c r="S285" i="1"/>
  <c r="U285" i="1" s="1"/>
  <c r="R285" i="1"/>
  <c r="T285" i="1" s="1"/>
  <c r="S284" i="1"/>
  <c r="U284" i="1" s="1"/>
  <c r="R284" i="1"/>
  <c r="T284" i="1" s="1"/>
  <c r="S283" i="1"/>
  <c r="U283" i="1" s="1"/>
  <c r="R283" i="1"/>
  <c r="T283" i="1" s="1"/>
  <c r="T282" i="1"/>
  <c r="S282" i="1"/>
  <c r="U282" i="1" s="1"/>
  <c r="R282" i="1"/>
  <c r="T281" i="1"/>
  <c r="S281" i="1"/>
  <c r="U281" i="1" s="1"/>
  <c r="R281" i="1"/>
  <c r="S280" i="1"/>
  <c r="U280" i="1" s="1"/>
  <c r="R280" i="1"/>
  <c r="T280" i="1" s="1"/>
  <c r="S279" i="1"/>
  <c r="U279" i="1" s="1"/>
  <c r="R279" i="1"/>
  <c r="T279" i="1" s="1"/>
  <c r="U278" i="1"/>
  <c r="S278" i="1"/>
  <c r="R278" i="1"/>
  <c r="T278" i="1" s="1"/>
  <c r="U277" i="1"/>
  <c r="S277" i="1"/>
  <c r="R277" i="1"/>
  <c r="T277" i="1" s="1"/>
  <c r="S276" i="1"/>
  <c r="U276" i="1" s="1"/>
  <c r="R276" i="1"/>
  <c r="T276" i="1" s="1"/>
  <c r="U275" i="1"/>
  <c r="T275" i="1"/>
  <c r="S275" i="1"/>
  <c r="R275" i="1"/>
  <c r="S274" i="1"/>
  <c r="U274" i="1" s="1"/>
  <c r="R274" i="1"/>
  <c r="T274" i="1" s="1"/>
  <c r="S273" i="1"/>
  <c r="U273" i="1" s="1"/>
  <c r="R273" i="1"/>
  <c r="T273" i="1" s="1"/>
  <c r="S272" i="1"/>
  <c r="U272" i="1" s="1"/>
  <c r="R272" i="1"/>
  <c r="T272" i="1" s="1"/>
  <c r="S271" i="1"/>
  <c r="U271" i="1" s="1"/>
  <c r="R271" i="1"/>
  <c r="T271" i="1" s="1"/>
  <c r="U270" i="1"/>
  <c r="S270" i="1"/>
  <c r="R270" i="1"/>
  <c r="T270" i="1" s="1"/>
  <c r="S269" i="1"/>
  <c r="U269" i="1" s="1"/>
  <c r="R269" i="1"/>
  <c r="T269" i="1" s="1"/>
  <c r="U268" i="1"/>
  <c r="S268" i="1"/>
  <c r="R268" i="1"/>
  <c r="T268" i="1" s="1"/>
  <c r="T267" i="1"/>
  <c r="S267" i="1"/>
  <c r="U267" i="1" s="1"/>
  <c r="R267" i="1"/>
  <c r="S266" i="1"/>
  <c r="U266" i="1" s="1"/>
  <c r="R266" i="1"/>
  <c r="T266" i="1" s="1"/>
  <c r="S265" i="1"/>
  <c r="U265" i="1" s="1"/>
  <c r="R265" i="1"/>
  <c r="T265" i="1" s="1"/>
  <c r="S264" i="1"/>
  <c r="U264" i="1" s="1"/>
  <c r="R264" i="1"/>
  <c r="T264" i="1" s="1"/>
  <c r="S263" i="1"/>
  <c r="U263" i="1" s="1"/>
  <c r="R263" i="1"/>
  <c r="T263" i="1" s="1"/>
  <c r="S262" i="1"/>
  <c r="U262" i="1" s="1"/>
  <c r="R262" i="1"/>
  <c r="T262" i="1" s="1"/>
  <c r="U261" i="1"/>
  <c r="S261" i="1"/>
  <c r="R261" i="1"/>
  <c r="T261" i="1" s="1"/>
  <c r="S260" i="1"/>
  <c r="U260" i="1" s="1"/>
  <c r="R260" i="1"/>
  <c r="T260" i="1" s="1"/>
  <c r="S259" i="1"/>
  <c r="U259" i="1" s="1"/>
  <c r="R259" i="1"/>
  <c r="T259" i="1" s="1"/>
  <c r="U258" i="1"/>
  <c r="T258" i="1"/>
  <c r="S258" i="1"/>
  <c r="R258" i="1"/>
  <c r="U257" i="1"/>
  <c r="S257" i="1"/>
  <c r="R257" i="1"/>
  <c r="T257" i="1" s="1"/>
  <c r="U256" i="1"/>
  <c r="S256" i="1"/>
  <c r="R256" i="1"/>
  <c r="T256" i="1" s="1"/>
  <c r="U255" i="1"/>
  <c r="T255" i="1"/>
  <c r="S255" i="1"/>
  <c r="R255" i="1"/>
  <c r="T254" i="1"/>
  <c r="S254" i="1"/>
  <c r="U254" i="1" s="1"/>
  <c r="R254" i="1"/>
  <c r="S253" i="1"/>
  <c r="U253" i="1" s="1"/>
  <c r="R253" i="1"/>
  <c r="T253" i="1" s="1"/>
  <c r="T252" i="1"/>
  <c r="S252" i="1"/>
  <c r="U252" i="1" s="1"/>
  <c r="R252" i="1"/>
  <c r="S251" i="1"/>
  <c r="U251" i="1" s="1"/>
  <c r="R251" i="1"/>
  <c r="T251" i="1" s="1"/>
  <c r="S250" i="1"/>
  <c r="U250" i="1" s="1"/>
  <c r="R250" i="1"/>
  <c r="T250" i="1" s="1"/>
  <c r="S249" i="1"/>
  <c r="U249" i="1" s="1"/>
  <c r="R249" i="1"/>
  <c r="T249" i="1" s="1"/>
  <c r="U248" i="1"/>
  <c r="S248" i="1"/>
  <c r="R248" i="1"/>
  <c r="T248" i="1" s="1"/>
  <c r="U247" i="1"/>
  <c r="S247" i="1"/>
  <c r="R247" i="1"/>
  <c r="T247" i="1" s="1"/>
  <c r="S246" i="1"/>
  <c r="U246" i="1" s="1"/>
  <c r="R246" i="1"/>
  <c r="T246" i="1" s="1"/>
  <c r="U245" i="1"/>
  <c r="T245" i="1"/>
  <c r="S245" i="1"/>
  <c r="R245" i="1"/>
  <c r="U244" i="1"/>
  <c r="S244" i="1"/>
  <c r="R244" i="1"/>
  <c r="T244" i="1" s="1"/>
  <c r="S243" i="1"/>
  <c r="U243" i="1" s="1"/>
  <c r="R243" i="1"/>
  <c r="T243" i="1" s="1"/>
  <c r="U242" i="1"/>
  <c r="T242" i="1"/>
  <c r="S242" i="1"/>
  <c r="R242" i="1"/>
  <c r="S241" i="1"/>
  <c r="U241" i="1" s="1"/>
  <c r="R241" i="1"/>
  <c r="T241" i="1" s="1"/>
  <c r="S240" i="1"/>
  <c r="U240" i="1" s="1"/>
  <c r="R240" i="1"/>
  <c r="T240" i="1" s="1"/>
  <c r="T239" i="1"/>
  <c r="S239" i="1"/>
  <c r="U239" i="1" s="1"/>
  <c r="R239" i="1"/>
  <c r="U238" i="1"/>
  <c r="S238" i="1"/>
  <c r="R238" i="1"/>
  <c r="T238" i="1" s="1"/>
  <c r="S237" i="1"/>
  <c r="U237" i="1" s="1"/>
  <c r="R237" i="1"/>
  <c r="T237" i="1" s="1"/>
  <c r="S236" i="1"/>
  <c r="U236" i="1" s="1"/>
  <c r="R236" i="1"/>
  <c r="T236" i="1" s="1"/>
  <c r="S235" i="1"/>
  <c r="U235" i="1" s="1"/>
  <c r="R235" i="1"/>
  <c r="T235" i="1" s="1"/>
  <c r="U234" i="1"/>
  <c r="S234" i="1"/>
  <c r="R234" i="1"/>
  <c r="T234" i="1" s="1"/>
  <c r="S233" i="1"/>
  <c r="U233" i="1" s="1"/>
  <c r="R233" i="1"/>
  <c r="T233" i="1" s="1"/>
  <c r="U232" i="1"/>
  <c r="S232" i="1"/>
  <c r="R232" i="1"/>
  <c r="T232" i="1" s="1"/>
  <c r="T231" i="1"/>
  <c r="S231" i="1"/>
  <c r="U231" i="1" s="1"/>
  <c r="R231" i="1"/>
  <c r="S230" i="1"/>
  <c r="U230" i="1" s="1"/>
  <c r="R230" i="1"/>
  <c r="T230" i="1" s="1"/>
  <c r="S229" i="1"/>
  <c r="U229" i="1" s="1"/>
  <c r="R229" i="1"/>
  <c r="T229" i="1" s="1"/>
  <c r="S228" i="1"/>
  <c r="U228" i="1" s="1"/>
  <c r="R228" i="1"/>
  <c r="T228" i="1" s="1"/>
  <c r="S227" i="1"/>
  <c r="U227" i="1" s="1"/>
  <c r="R227" i="1"/>
  <c r="T227" i="1" s="1"/>
  <c r="S226" i="1"/>
  <c r="U226" i="1" s="1"/>
  <c r="R226" i="1"/>
  <c r="T226" i="1" s="1"/>
  <c r="U225" i="1"/>
  <c r="S225" i="1"/>
  <c r="R225" i="1"/>
  <c r="T225" i="1" s="1"/>
  <c r="S224" i="1"/>
  <c r="U224" i="1" s="1"/>
  <c r="R224" i="1"/>
  <c r="T224" i="1" s="1"/>
  <c r="S223" i="1"/>
  <c r="U223" i="1" s="1"/>
  <c r="R223" i="1"/>
  <c r="T223" i="1" s="1"/>
  <c r="U222" i="1"/>
  <c r="T222" i="1"/>
  <c r="S222" i="1"/>
  <c r="R222" i="1"/>
  <c r="U221" i="1"/>
  <c r="S221" i="1"/>
  <c r="R221" i="1"/>
  <c r="T221" i="1" s="1"/>
  <c r="S220" i="1"/>
  <c r="U220" i="1" s="1"/>
  <c r="R220" i="1"/>
  <c r="T220" i="1" s="1"/>
  <c r="U219" i="1"/>
  <c r="T219" i="1"/>
  <c r="S219" i="1"/>
  <c r="R219" i="1"/>
  <c r="U218" i="1"/>
  <c r="S218" i="1"/>
  <c r="R218" i="1"/>
  <c r="T218" i="1" s="1"/>
  <c r="S217" i="1"/>
  <c r="U217" i="1" s="1"/>
  <c r="R217" i="1"/>
  <c r="T217" i="1" s="1"/>
  <c r="U216" i="1"/>
  <c r="T216" i="1"/>
  <c r="S216" i="1"/>
  <c r="R216" i="1"/>
  <c r="U215" i="1"/>
  <c r="S215" i="1"/>
  <c r="R215" i="1"/>
  <c r="T215" i="1" s="1"/>
  <c r="S214" i="1"/>
  <c r="U214" i="1" s="1"/>
  <c r="R214" i="1"/>
  <c r="T214" i="1" s="1"/>
  <c r="U213" i="1"/>
  <c r="T213" i="1"/>
  <c r="S213" i="1"/>
  <c r="R213" i="1"/>
  <c r="U212" i="1"/>
  <c r="S212" i="1"/>
  <c r="R212" i="1"/>
  <c r="T212" i="1" s="1"/>
  <c r="S211" i="1"/>
  <c r="U211" i="1" s="1"/>
  <c r="R211" i="1"/>
  <c r="T211" i="1" s="1"/>
  <c r="U210" i="1"/>
  <c r="T210" i="1"/>
  <c r="S210" i="1"/>
  <c r="R210" i="1"/>
  <c r="U209" i="1"/>
  <c r="S209" i="1"/>
  <c r="R209" i="1"/>
  <c r="T209" i="1" s="1"/>
  <c r="S208" i="1"/>
  <c r="U208" i="1" s="1"/>
  <c r="R208" i="1"/>
  <c r="T208" i="1" s="1"/>
  <c r="U207" i="1"/>
  <c r="T207" i="1"/>
  <c r="S207" i="1"/>
  <c r="R207" i="1"/>
  <c r="U206" i="1"/>
  <c r="S206" i="1"/>
  <c r="R206" i="1"/>
  <c r="T206" i="1" s="1"/>
  <c r="S205" i="1"/>
  <c r="U205" i="1" s="1"/>
  <c r="R205" i="1"/>
  <c r="T205" i="1" s="1"/>
  <c r="U204" i="1"/>
  <c r="T204" i="1"/>
  <c r="S204" i="1"/>
  <c r="R204" i="1"/>
  <c r="U203" i="1"/>
  <c r="S203" i="1"/>
  <c r="R203" i="1"/>
  <c r="T203" i="1" s="1"/>
  <c r="S202" i="1"/>
  <c r="U202" i="1" s="1"/>
  <c r="R202" i="1"/>
  <c r="T202" i="1" s="1"/>
  <c r="U201" i="1"/>
  <c r="T201" i="1"/>
  <c r="S201" i="1"/>
  <c r="R201" i="1"/>
  <c r="U200" i="1"/>
  <c r="S200" i="1"/>
  <c r="R200" i="1"/>
  <c r="T200" i="1" s="1"/>
  <c r="S199" i="1"/>
  <c r="U199" i="1" s="1"/>
  <c r="R199" i="1"/>
  <c r="T199" i="1" s="1"/>
  <c r="U198" i="1"/>
  <c r="S198" i="1"/>
  <c r="R198" i="1"/>
  <c r="T198" i="1" s="1"/>
  <c r="U197" i="1"/>
  <c r="S197" i="1"/>
  <c r="R197" i="1"/>
  <c r="T197" i="1" s="1"/>
  <c r="S196" i="1"/>
  <c r="U196" i="1" s="1"/>
  <c r="R196" i="1"/>
  <c r="T196" i="1" s="1"/>
  <c r="U195" i="1"/>
  <c r="S195" i="1"/>
  <c r="R195" i="1"/>
  <c r="T195" i="1" s="1"/>
  <c r="U194" i="1"/>
  <c r="S194" i="1"/>
  <c r="R194" i="1"/>
  <c r="T194" i="1" s="1"/>
  <c r="S193" i="1"/>
  <c r="U193" i="1" s="1"/>
  <c r="R193" i="1"/>
  <c r="T193" i="1" s="1"/>
  <c r="U192" i="1"/>
  <c r="S192" i="1"/>
  <c r="R192" i="1"/>
  <c r="T192" i="1" s="1"/>
  <c r="U191" i="1"/>
  <c r="S191" i="1"/>
  <c r="R191" i="1"/>
  <c r="T191" i="1" s="1"/>
  <c r="S190" i="1"/>
  <c r="U190" i="1" s="1"/>
  <c r="R190" i="1"/>
  <c r="T190" i="1" s="1"/>
  <c r="U189" i="1"/>
  <c r="S189" i="1"/>
  <c r="R189" i="1"/>
  <c r="T189" i="1" s="1"/>
  <c r="U188" i="1"/>
  <c r="S188" i="1"/>
  <c r="R188" i="1"/>
  <c r="T188" i="1" s="1"/>
  <c r="S187" i="1"/>
  <c r="U187" i="1" s="1"/>
  <c r="R187" i="1"/>
  <c r="T187" i="1" s="1"/>
  <c r="U186" i="1"/>
  <c r="S186" i="1"/>
  <c r="R186" i="1"/>
  <c r="T186" i="1" s="1"/>
  <c r="U185" i="1"/>
  <c r="S185" i="1"/>
  <c r="R185" i="1"/>
  <c r="T185" i="1" s="1"/>
  <c r="S184" i="1"/>
  <c r="U184" i="1" s="1"/>
  <c r="R184" i="1"/>
  <c r="T184" i="1" s="1"/>
  <c r="U183" i="1"/>
  <c r="S183" i="1"/>
  <c r="R183" i="1"/>
  <c r="T183" i="1" s="1"/>
  <c r="U182" i="1"/>
  <c r="S182" i="1"/>
  <c r="R182" i="1"/>
  <c r="T182" i="1" s="1"/>
  <c r="S181" i="1"/>
  <c r="U181" i="1" s="1"/>
  <c r="R181" i="1"/>
  <c r="T181" i="1" s="1"/>
  <c r="U180" i="1"/>
  <c r="S180" i="1"/>
  <c r="R180" i="1"/>
  <c r="T180" i="1" s="1"/>
  <c r="U179" i="1"/>
  <c r="S179" i="1"/>
  <c r="R179" i="1"/>
  <c r="T179" i="1" s="1"/>
  <c r="S178" i="1"/>
  <c r="U178" i="1" s="1"/>
  <c r="R178" i="1"/>
  <c r="T178" i="1" s="1"/>
  <c r="U177" i="1"/>
  <c r="S177" i="1"/>
  <c r="R177" i="1"/>
  <c r="T177" i="1" s="1"/>
  <c r="U176" i="1"/>
  <c r="S176" i="1"/>
  <c r="R176" i="1"/>
  <c r="T176" i="1" s="1"/>
  <c r="S175" i="1"/>
  <c r="U175" i="1" s="1"/>
  <c r="R175" i="1"/>
  <c r="T175" i="1" s="1"/>
  <c r="U174" i="1"/>
  <c r="S174" i="1"/>
  <c r="R174" i="1"/>
  <c r="T174" i="1" s="1"/>
  <c r="U173" i="1"/>
  <c r="S173" i="1"/>
  <c r="R173" i="1"/>
  <c r="T173" i="1" s="1"/>
  <c r="S172" i="1"/>
  <c r="U172" i="1" s="1"/>
  <c r="R172" i="1"/>
  <c r="T172" i="1" s="1"/>
  <c r="U171" i="1"/>
  <c r="S171" i="1"/>
  <c r="R171" i="1"/>
  <c r="T171" i="1" s="1"/>
  <c r="U170" i="1"/>
  <c r="S170" i="1"/>
  <c r="R170" i="1"/>
  <c r="T170" i="1" s="1"/>
  <c r="S169" i="1"/>
  <c r="U169" i="1" s="1"/>
  <c r="R169" i="1"/>
  <c r="T169" i="1" s="1"/>
  <c r="U168" i="1"/>
  <c r="S168" i="1"/>
  <c r="R168" i="1"/>
  <c r="T168" i="1" s="1"/>
  <c r="U167" i="1"/>
  <c r="S167" i="1"/>
  <c r="R167" i="1"/>
  <c r="T167" i="1" s="1"/>
  <c r="S166" i="1"/>
  <c r="U166" i="1" s="1"/>
  <c r="R166" i="1"/>
  <c r="T166" i="1" s="1"/>
  <c r="U165" i="1"/>
  <c r="S165" i="1"/>
  <c r="R165" i="1"/>
  <c r="T165" i="1" s="1"/>
  <c r="U164" i="1"/>
  <c r="S164" i="1"/>
  <c r="R164" i="1"/>
  <c r="T164" i="1" s="1"/>
  <c r="S163" i="1"/>
  <c r="U163" i="1" s="1"/>
  <c r="R163" i="1"/>
  <c r="T163" i="1" s="1"/>
  <c r="U162" i="1"/>
  <c r="S162" i="1"/>
  <c r="R162" i="1"/>
  <c r="T162" i="1" s="1"/>
  <c r="U161" i="1"/>
  <c r="S161" i="1"/>
  <c r="R161" i="1"/>
  <c r="T161" i="1" s="1"/>
  <c r="S160" i="1"/>
  <c r="U160" i="1" s="1"/>
  <c r="R160" i="1"/>
  <c r="T160" i="1" s="1"/>
  <c r="U159" i="1"/>
  <c r="S159" i="1"/>
  <c r="R159" i="1"/>
  <c r="T159" i="1" s="1"/>
  <c r="U158" i="1"/>
  <c r="S158" i="1"/>
  <c r="R158" i="1"/>
  <c r="T158" i="1" s="1"/>
  <c r="S157" i="1"/>
  <c r="U157" i="1" s="1"/>
  <c r="R157" i="1"/>
  <c r="T157" i="1" s="1"/>
  <c r="U156" i="1"/>
  <c r="S156" i="1"/>
  <c r="R156" i="1"/>
  <c r="T156" i="1" s="1"/>
  <c r="U155" i="1"/>
  <c r="S155" i="1"/>
  <c r="R155" i="1"/>
  <c r="T155" i="1" s="1"/>
  <c r="S154" i="1"/>
  <c r="U154" i="1" s="1"/>
  <c r="R154" i="1"/>
  <c r="T154" i="1" s="1"/>
  <c r="U153" i="1"/>
  <c r="S153" i="1"/>
  <c r="R153" i="1"/>
  <c r="T153" i="1" s="1"/>
  <c r="U152" i="1"/>
  <c r="S152" i="1"/>
  <c r="R152" i="1"/>
  <c r="T152" i="1" s="1"/>
  <c r="S151" i="1"/>
  <c r="U151" i="1" s="1"/>
  <c r="R151" i="1"/>
  <c r="T151" i="1" s="1"/>
  <c r="U150" i="1"/>
  <c r="S150" i="1"/>
  <c r="R150" i="1"/>
  <c r="T150" i="1" s="1"/>
  <c r="U149" i="1"/>
  <c r="S149" i="1"/>
  <c r="R149" i="1"/>
  <c r="T149" i="1" s="1"/>
  <c r="S148" i="1"/>
  <c r="U148" i="1" s="1"/>
  <c r="R148" i="1"/>
  <c r="T148" i="1" s="1"/>
  <c r="U147" i="1"/>
  <c r="S147" i="1"/>
  <c r="R147" i="1"/>
  <c r="T147" i="1" s="1"/>
  <c r="U146" i="1"/>
  <c r="S146" i="1"/>
  <c r="R146" i="1"/>
  <c r="T146" i="1" s="1"/>
  <c r="S145" i="1"/>
  <c r="U145" i="1" s="1"/>
  <c r="R145" i="1"/>
  <c r="T145" i="1" s="1"/>
  <c r="U144" i="1"/>
  <c r="S144" i="1"/>
  <c r="R144" i="1"/>
  <c r="T144" i="1" s="1"/>
  <c r="U143" i="1"/>
  <c r="S143" i="1"/>
  <c r="R143" i="1"/>
  <c r="T143" i="1" s="1"/>
  <c r="S142" i="1"/>
  <c r="U142" i="1" s="1"/>
  <c r="R142" i="1"/>
  <c r="T142" i="1" s="1"/>
  <c r="U141" i="1"/>
  <c r="S141" i="1"/>
  <c r="R141" i="1"/>
  <c r="T141" i="1" s="1"/>
  <c r="U140" i="1"/>
  <c r="S140" i="1"/>
  <c r="R140" i="1"/>
  <c r="T140" i="1" s="1"/>
  <c r="S139" i="1"/>
  <c r="U139" i="1" s="1"/>
  <c r="R139" i="1"/>
  <c r="T139" i="1" s="1"/>
  <c r="U138" i="1"/>
  <c r="S138" i="1"/>
  <c r="R138" i="1"/>
  <c r="T138" i="1" s="1"/>
  <c r="U137" i="1"/>
  <c r="S137" i="1"/>
  <c r="R137" i="1"/>
  <c r="T137" i="1" s="1"/>
  <c r="S136" i="1"/>
  <c r="U136" i="1" s="1"/>
  <c r="R136" i="1"/>
  <c r="T136" i="1" s="1"/>
  <c r="U135" i="1"/>
  <c r="S135" i="1"/>
  <c r="R135" i="1"/>
  <c r="T135" i="1" s="1"/>
  <c r="U134" i="1"/>
  <c r="S134" i="1"/>
  <c r="R134" i="1"/>
  <c r="T134" i="1" s="1"/>
  <c r="S133" i="1"/>
  <c r="U133" i="1" s="1"/>
  <c r="R133" i="1"/>
  <c r="T133" i="1" s="1"/>
  <c r="U132" i="1"/>
  <c r="S132" i="1"/>
  <c r="R132" i="1"/>
  <c r="T132" i="1" s="1"/>
  <c r="U131" i="1"/>
  <c r="S131" i="1"/>
  <c r="R131" i="1"/>
  <c r="T131" i="1" s="1"/>
  <c r="S130" i="1"/>
  <c r="U130" i="1" s="1"/>
  <c r="R130" i="1"/>
  <c r="T130" i="1" s="1"/>
  <c r="U129" i="1"/>
  <c r="S129" i="1"/>
  <c r="R129" i="1"/>
  <c r="T129" i="1" s="1"/>
  <c r="U128" i="1"/>
  <c r="S128" i="1"/>
  <c r="R128" i="1"/>
  <c r="T128" i="1" s="1"/>
  <c r="S127" i="1"/>
  <c r="U127" i="1" s="1"/>
  <c r="R127" i="1"/>
  <c r="T127" i="1" s="1"/>
  <c r="U126" i="1"/>
  <c r="S126" i="1"/>
  <c r="R126" i="1"/>
  <c r="T126" i="1" s="1"/>
  <c r="U125" i="1"/>
  <c r="S125" i="1"/>
  <c r="R125" i="1"/>
  <c r="T125" i="1" s="1"/>
  <c r="S124" i="1"/>
  <c r="U124" i="1" s="1"/>
  <c r="R124" i="1"/>
  <c r="T124" i="1" s="1"/>
  <c r="U123" i="1"/>
  <c r="S123" i="1"/>
  <c r="R123" i="1"/>
  <c r="T123" i="1" s="1"/>
  <c r="U122" i="1"/>
  <c r="S122" i="1"/>
  <c r="R122" i="1"/>
  <c r="T122" i="1" s="1"/>
  <c r="S121" i="1"/>
  <c r="U121" i="1" s="1"/>
  <c r="R121" i="1"/>
  <c r="T121" i="1" s="1"/>
  <c r="U120" i="1"/>
  <c r="S120" i="1"/>
  <c r="R120" i="1"/>
  <c r="T120" i="1" s="1"/>
  <c r="U119" i="1"/>
  <c r="S119" i="1"/>
  <c r="R119" i="1"/>
  <c r="T119" i="1" s="1"/>
  <c r="S118" i="1"/>
  <c r="U118" i="1" s="1"/>
  <c r="R118" i="1"/>
  <c r="T118" i="1" s="1"/>
  <c r="U117" i="1"/>
  <c r="S117" i="1"/>
  <c r="R117" i="1"/>
  <c r="T117" i="1" s="1"/>
  <c r="U116" i="1"/>
  <c r="S116" i="1"/>
  <c r="R116" i="1"/>
  <c r="T116" i="1" s="1"/>
  <c r="S115" i="1"/>
  <c r="U115" i="1" s="1"/>
  <c r="R115" i="1"/>
  <c r="T115" i="1" s="1"/>
  <c r="U114" i="1"/>
  <c r="S114" i="1"/>
  <c r="R114" i="1"/>
  <c r="T114" i="1" s="1"/>
  <c r="U113" i="1"/>
  <c r="S113" i="1"/>
  <c r="R113" i="1"/>
  <c r="T113" i="1" s="1"/>
  <c r="S112" i="1"/>
  <c r="U112" i="1" s="1"/>
  <c r="R112" i="1"/>
  <c r="T112" i="1" s="1"/>
  <c r="U111" i="1"/>
  <c r="S111" i="1"/>
  <c r="R111" i="1"/>
  <c r="T111" i="1" s="1"/>
  <c r="U110" i="1"/>
  <c r="S110" i="1"/>
  <c r="R110" i="1"/>
  <c r="T110" i="1" s="1"/>
  <c r="S109" i="1"/>
  <c r="U109" i="1" s="1"/>
  <c r="R109" i="1"/>
  <c r="T109" i="1" s="1"/>
  <c r="U108" i="1"/>
  <c r="S108" i="1"/>
  <c r="R108" i="1"/>
  <c r="T108" i="1" s="1"/>
  <c r="U107" i="1"/>
  <c r="S107" i="1"/>
  <c r="R107" i="1"/>
  <c r="T107" i="1" s="1"/>
  <c r="S106" i="1"/>
  <c r="U106" i="1" s="1"/>
  <c r="R106" i="1"/>
  <c r="T106" i="1" s="1"/>
  <c r="U105" i="1"/>
  <c r="S105" i="1"/>
  <c r="R105" i="1"/>
  <c r="T105" i="1" s="1"/>
  <c r="U104" i="1"/>
  <c r="S104" i="1"/>
  <c r="R104" i="1"/>
  <c r="T104" i="1" s="1"/>
  <c r="S103" i="1"/>
  <c r="U103" i="1" s="1"/>
  <c r="R103" i="1"/>
  <c r="T103" i="1" s="1"/>
  <c r="U102" i="1"/>
  <c r="S102" i="1"/>
  <c r="R102" i="1"/>
  <c r="T102" i="1" s="1"/>
  <c r="U101" i="1"/>
  <c r="S101" i="1"/>
  <c r="R101" i="1"/>
  <c r="T101" i="1" s="1"/>
  <c r="S100" i="1"/>
  <c r="U100" i="1" s="1"/>
  <c r="R100" i="1"/>
  <c r="T100" i="1" s="1"/>
  <c r="U99" i="1"/>
  <c r="S99" i="1"/>
  <c r="R99" i="1"/>
  <c r="T99" i="1" s="1"/>
  <c r="U98" i="1"/>
  <c r="S98" i="1"/>
  <c r="R98" i="1"/>
  <c r="T98" i="1" s="1"/>
  <c r="S97" i="1"/>
  <c r="U97" i="1" s="1"/>
  <c r="R97" i="1"/>
  <c r="T97" i="1" s="1"/>
  <c r="U96" i="1"/>
  <c r="S96" i="1"/>
  <c r="R96" i="1"/>
  <c r="T96" i="1" s="1"/>
  <c r="S95" i="1"/>
  <c r="U95" i="1" s="1"/>
  <c r="R95" i="1"/>
  <c r="T95" i="1" s="1"/>
  <c r="S94" i="1"/>
  <c r="U94" i="1" s="1"/>
  <c r="R94" i="1"/>
  <c r="T94" i="1" s="1"/>
  <c r="U93" i="1"/>
  <c r="S93" i="1"/>
  <c r="R93" i="1"/>
  <c r="T93" i="1" s="1"/>
  <c r="S92" i="1"/>
  <c r="U92" i="1" s="1"/>
  <c r="R92" i="1"/>
  <c r="T92" i="1" s="1"/>
  <c r="S91" i="1"/>
  <c r="U91" i="1" s="1"/>
  <c r="R91" i="1"/>
  <c r="T91" i="1" s="1"/>
  <c r="U90" i="1"/>
  <c r="S90" i="1"/>
  <c r="R90" i="1"/>
  <c r="T90" i="1" s="1"/>
  <c r="S89" i="1"/>
  <c r="U89" i="1" s="1"/>
  <c r="R89" i="1"/>
  <c r="T89" i="1" s="1"/>
  <c r="S88" i="1"/>
  <c r="U88" i="1" s="1"/>
  <c r="R88" i="1"/>
  <c r="T88" i="1" s="1"/>
  <c r="U87" i="1"/>
  <c r="S87" i="1"/>
  <c r="R87" i="1"/>
  <c r="T87" i="1" s="1"/>
  <c r="S86" i="1"/>
  <c r="U86" i="1" s="1"/>
  <c r="R86" i="1"/>
  <c r="T86" i="1" s="1"/>
  <c r="S85" i="1"/>
  <c r="U85" i="1" s="1"/>
  <c r="R85" i="1"/>
  <c r="T85" i="1" s="1"/>
  <c r="U84" i="1"/>
  <c r="S84" i="1"/>
  <c r="R84" i="1"/>
  <c r="T84" i="1" s="1"/>
  <c r="S83" i="1"/>
  <c r="U83" i="1" s="1"/>
  <c r="R83" i="1"/>
  <c r="T83" i="1" s="1"/>
  <c r="S82" i="1"/>
  <c r="U82" i="1" s="1"/>
  <c r="R82" i="1"/>
  <c r="T82" i="1" s="1"/>
  <c r="U81" i="1"/>
  <c r="S81" i="1"/>
  <c r="R81" i="1"/>
  <c r="T81" i="1" s="1"/>
  <c r="S80" i="1"/>
  <c r="U80" i="1" s="1"/>
  <c r="R80" i="1"/>
  <c r="T80" i="1" s="1"/>
  <c r="S79" i="1"/>
  <c r="U79" i="1" s="1"/>
  <c r="R79" i="1"/>
  <c r="T79" i="1" s="1"/>
  <c r="U78" i="1"/>
  <c r="S78" i="1"/>
  <c r="R78" i="1"/>
  <c r="T78" i="1" s="1"/>
  <c r="S77" i="1"/>
  <c r="U77" i="1" s="1"/>
  <c r="R77" i="1"/>
  <c r="T77" i="1" s="1"/>
  <c r="S76" i="1"/>
  <c r="U76" i="1" s="1"/>
  <c r="R76" i="1"/>
  <c r="T76" i="1" s="1"/>
  <c r="U75" i="1"/>
  <c r="S75" i="1"/>
  <c r="R75" i="1"/>
  <c r="T75" i="1" s="1"/>
  <c r="S74" i="1"/>
  <c r="U74" i="1" s="1"/>
  <c r="R74" i="1"/>
  <c r="T74" i="1" s="1"/>
  <c r="S73" i="1"/>
  <c r="U73" i="1" s="1"/>
  <c r="R73" i="1"/>
  <c r="T73" i="1" s="1"/>
  <c r="U72" i="1"/>
  <c r="S72" i="1"/>
  <c r="R72" i="1"/>
  <c r="T72" i="1" s="1"/>
  <c r="S71" i="1"/>
  <c r="U71" i="1" s="1"/>
  <c r="R71" i="1"/>
  <c r="T71" i="1" s="1"/>
  <c r="S70" i="1"/>
  <c r="U70" i="1" s="1"/>
  <c r="R70" i="1"/>
  <c r="T70" i="1" s="1"/>
  <c r="U69" i="1"/>
  <c r="S69" i="1"/>
  <c r="R69" i="1"/>
  <c r="T69" i="1" s="1"/>
  <c r="S68" i="1"/>
  <c r="U68" i="1" s="1"/>
  <c r="R68" i="1"/>
  <c r="T68" i="1" s="1"/>
  <c r="S67" i="1"/>
  <c r="U67" i="1" s="1"/>
  <c r="R67" i="1"/>
  <c r="T67" i="1" s="1"/>
  <c r="U66" i="1"/>
  <c r="S66" i="1"/>
  <c r="R66" i="1"/>
  <c r="T66" i="1" s="1"/>
  <c r="S65" i="1"/>
  <c r="U65" i="1" s="1"/>
  <c r="R65" i="1"/>
  <c r="T65" i="1" s="1"/>
  <c r="S64" i="1"/>
  <c r="U64" i="1" s="1"/>
  <c r="R64" i="1"/>
  <c r="T64" i="1" s="1"/>
  <c r="U63" i="1"/>
  <c r="S63" i="1"/>
  <c r="R63" i="1"/>
  <c r="T63" i="1" s="1"/>
  <c r="S62" i="1"/>
  <c r="U62" i="1" s="1"/>
  <c r="R62" i="1"/>
  <c r="T62" i="1" s="1"/>
  <c r="S61" i="1"/>
  <c r="U61" i="1" s="1"/>
  <c r="R61" i="1"/>
  <c r="T61" i="1" s="1"/>
  <c r="U60" i="1"/>
  <c r="S60" i="1"/>
  <c r="R60" i="1"/>
  <c r="T60" i="1" s="1"/>
  <c r="S59" i="1"/>
  <c r="U59" i="1" s="1"/>
  <c r="R59" i="1"/>
  <c r="T59" i="1" s="1"/>
  <c r="S58" i="1"/>
  <c r="U58" i="1" s="1"/>
  <c r="R58" i="1"/>
  <c r="T58" i="1" s="1"/>
  <c r="U57" i="1"/>
  <c r="S57" i="1"/>
  <c r="R57" i="1"/>
  <c r="T57" i="1" s="1"/>
  <c r="S56" i="1"/>
  <c r="U56" i="1" s="1"/>
  <c r="R56" i="1"/>
  <c r="T56" i="1" s="1"/>
  <c r="S55" i="1"/>
  <c r="U55" i="1" s="1"/>
  <c r="R55" i="1"/>
  <c r="T55" i="1" s="1"/>
  <c r="U54" i="1"/>
  <c r="S54" i="1"/>
  <c r="R54" i="1"/>
  <c r="T54" i="1" s="1"/>
  <c r="S53" i="1"/>
  <c r="U53" i="1" s="1"/>
  <c r="R53" i="1"/>
  <c r="T53" i="1" s="1"/>
  <c r="S52" i="1"/>
  <c r="U52" i="1" s="1"/>
  <c r="R52" i="1"/>
  <c r="T52" i="1" s="1"/>
  <c r="U51" i="1"/>
  <c r="S51" i="1"/>
  <c r="R51" i="1"/>
  <c r="T51" i="1" s="1"/>
  <c r="S50" i="1"/>
  <c r="U50" i="1" s="1"/>
  <c r="R50" i="1"/>
  <c r="T50" i="1" s="1"/>
  <c r="S49" i="1"/>
  <c r="U49" i="1" s="1"/>
  <c r="R49" i="1"/>
  <c r="T49" i="1" s="1"/>
  <c r="U48" i="1"/>
  <c r="S48" i="1"/>
  <c r="R48" i="1"/>
  <c r="T48" i="1" s="1"/>
  <c r="S47" i="1"/>
  <c r="U47" i="1" s="1"/>
  <c r="R47" i="1"/>
  <c r="T47" i="1" s="1"/>
  <c r="S46" i="1"/>
  <c r="U46" i="1" s="1"/>
  <c r="R46" i="1"/>
  <c r="T46" i="1" s="1"/>
  <c r="U45" i="1"/>
  <c r="S45" i="1"/>
  <c r="R45" i="1"/>
  <c r="T45" i="1" s="1"/>
  <c r="S44" i="1"/>
  <c r="U44" i="1" s="1"/>
  <c r="R44" i="1"/>
  <c r="T44" i="1" s="1"/>
  <c r="S43" i="1"/>
  <c r="U43" i="1" s="1"/>
  <c r="R43" i="1"/>
  <c r="T43" i="1" s="1"/>
  <c r="U42" i="1"/>
  <c r="S42" i="1"/>
  <c r="R42" i="1"/>
  <c r="T42" i="1" s="1"/>
  <c r="S41" i="1"/>
  <c r="U41" i="1" s="1"/>
  <c r="R41" i="1"/>
  <c r="T41" i="1" s="1"/>
  <c r="S40" i="1"/>
  <c r="U40" i="1" s="1"/>
  <c r="R40" i="1"/>
  <c r="T40" i="1" s="1"/>
  <c r="U39" i="1"/>
  <c r="S39" i="1"/>
  <c r="R39" i="1"/>
  <c r="T39" i="1" s="1"/>
  <c r="S38" i="1"/>
  <c r="U38" i="1" s="1"/>
  <c r="R38" i="1"/>
  <c r="T38" i="1" s="1"/>
  <c r="S37" i="1"/>
  <c r="U37" i="1" s="1"/>
  <c r="R37" i="1"/>
  <c r="T37" i="1" s="1"/>
  <c r="U36" i="1"/>
  <c r="S36" i="1"/>
  <c r="R36" i="1"/>
  <c r="T36" i="1" s="1"/>
  <c r="S35" i="1"/>
  <c r="U35" i="1" s="1"/>
  <c r="R35" i="1"/>
  <c r="T35" i="1" s="1"/>
  <c r="S34" i="1"/>
  <c r="U34" i="1" s="1"/>
  <c r="R34" i="1"/>
  <c r="T34" i="1" s="1"/>
  <c r="AA33" i="1"/>
  <c r="AB33" i="1" s="1"/>
  <c r="AD33" i="1" s="1"/>
  <c r="Z33" i="1"/>
  <c r="AC33" i="1" s="1"/>
  <c r="Y33" i="1"/>
  <c r="X33" i="1"/>
  <c r="S33" i="1"/>
  <c r="U33" i="1" s="1"/>
  <c r="R33" i="1"/>
  <c r="T33" i="1" s="1"/>
  <c r="Z32" i="1"/>
  <c r="AA32" i="1" s="1"/>
  <c r="AC32" i="1" s="1"/>
  <c r="Y32" i="1"/>
  <c r="AB32" i="1" s="1"/>
  <c r="AD32" i="1" s="1"/>
  <c r="X32" i="1"/>
  <c r="S32" i="1"/>
  <c r="U32" i="1" s="1"/>
  <c r="R32" i="1"/>
  <c r="T32" i="1" s="1"/>
  <c r="Z31" i="1"/>
  <c r="Y31" i="1"/>
  <c r="AA31" i="1" s="1"/>
  <c r="X31" i="1"/>
  <c r="S31" i="1"/>
  <c r="U31" i="1" s="1"/>
  <c r="R31" i="1"/>
  <c r="T31" i="1" s="1"/>
  <c r="AA30" i="1"/>
  <c r="AC30" i="1" s="1"/>
  <c r="Z30" i="1"/>
  <c r="Y30" i="1"/>
  <c r="X30" i="1"/>
  <c r="S30" i="1"/>
  <c r="U30" i="1" s="1"/>
  <c r="R30" i="1"/>
  <c r="T30" i="1" s="1"/>
  <c r="Z29" i="1"/>
  <c r="AA29" i="1" s="1"/>
  <c r="AB29" i="1" s="1"/>
  <c r="Y29" i="1"/>
  <c r="X29" i="1"/>
  <c r="U29" i="1"/>
  <c r="S29" i="1"/>
  <c r="R29" i="1"/>
  <c r="T29" i="1" s="1"/>
  <c r="Z28" i="1"/>
  <c r="AC28" i="1" s="1"/>
  <c r="Y28" i="1"/>
  <c r="AA28" i="1" s="1"/>
  <c r="X28" i="1"/>
  <c r="U28" i="1"/>
  <c r="T28" i="1"/>
  <c r="S28" i="1"/>
  <c r="R28" i="1"/>
  <c r="Z27" i="1"/>
  <c r="Y27" i="1"/>
  <c r="X27" i="1"/>
  <c r="T27" i="1"/>
  <c r="S27" i="1"/>
  <c r="U27" i="1" s="1"/>
  <c r="R27" i="1"/>
  <c r="Z26" i="1"/>
  <c r="Y26" i="1"/>
  <c r="X26" i="1"/>
  <c r="U26" i="1"/>
  <c r="S26" i="1"/>
  <c r="R26" i="1"/>
  <c r="T26" i="1" s="1"/>
  <c r="Z25" i="1"/>
  <c r="Y25" i="1"/>
  <c r="AA25" i="1" s="1"/>
  <c r="X25" i="1"/>
  <c r="U25" i="1"/>
  <c r="T25" i="1"/>
  <c r="S25" i="1"/>
  <c r="R25" i="1"/>
  <c r="Z24" i="1"/>
  <c r="Y24" i="1"/>
  <c r="X24" i="1"/>
  <c r="T24" i="1"/>
  <c r="S24" i="1"/>
  <c r="U24" i="1" s="1"/>
  <c r="R24" i="1"/>
  <c r="Z23" i="1"/>
  <c r="Y23" i="1"/>
  <c r="X23" i="1"/>
  <c r="S23" i="1"/>
  <c r="U23" i="1" s="1"/>
  <c r="R23" i="1"/>
  <c r="T23" i="1" s="1"/>
  <c r="Z22" i="1"/>
  <c r="Y22" i="1"/>
  <c r="AA22" i="1" s="1"/>
  <c r="X22" i="1"/>
  <c r="S22" i="1"/>
  <c r="U22" i="1" s="1"/>
  <c r="R22" i="1"/>
  <c r="T22" i="1" s="1"/>
  <c r="AA21" i="1"/>
  <c r="AB21" i="1" s="1"/>
  <c r="Z21" i="1"/>
  <c r="AC21" i="1" s="1"/>
  <c r="Y21" i="1"/>
  <c r="X21" i="1"/>
  <c r="S21" i="1"/>
  <c r="U21" i="1" s="1"/>
  <c r="R21" i="1"/>
  <c r="T21" i="1" s="1"/>
  <c r="Z20" i="1"/>
  <c r="Y20" i="1"/>
  <c r="T20" i="1"/>
  <c r="S20" i="1"/>
  <c r="U20" i="1" s="1"/>
  <c r="R20" i="1"/>
  <c r="S19" i="1"/>
  <c r="U19" i="1" s="1"/>
  <c r="R19" i="1"/>
  <c r="T19" i="1" s="1"/>
  <c r="S18" i="1"/>
  <c r="U18" i="1" s="1"/>
  <c r="R18" i="1"/>
  <c r="T18" i="1" s="1"/>
  <c r="T17" i="1"/>
  <c r="S17" i="1"/>
  <c r="U17" i="1" s="1"/>
  <c r="R17" i="1"/>
  <c r="S16" i="1"/>
  <c r="U16" i="1" s="1"/>
  <c r="R16" i="1"/>
  <c r="T16" i="1" s="1"/>
  <c r="S15" i="1"/>
  <c r="U15" i="1" s="1"/>
  <c r="R15" i="1"/>
  <c r="T15" i="1" s="1"/>
  <c r="T14" i="1"/>
  <c r="S14" i="1"/>
  <c r="U14" i="1" s="1"/>
  <c r="R14" i="1"/>
  <c r="S13" i="1"/>
  <c r="U13" i="1" s="1"/>
  <c r="R13" i="1"/>
  <c r="T13" i="1" s="1"/>
  <c r="S12" i="1"/>
  <c r="U12" i="1" s="1"/>
  <c r="R12" i="1"/>
  <c r="T12" i="1" s="1"/>
  <c r="S11" i="1"/>
  <c r="U11" i="1" s="1"/>
  <c r="R11" i="1"/>
  <c r="T11" i="1" s="1"/>
  <c r="S10" i="1"/>
  <c r="U10" i="1" s="1"/>
  <c r="R10" i="1"/>
  <c r="T10" i="1" s="1"/>
  <c r="S9" i="1"/>
  <c r="U9" i="1" s="1"/>
  <c r="R9" i="1"/>
  <c r="T9" i="1" s="1"/>
  <c r="S8" i="1"/>
  <c r="U8" i="1" s="1"/>
  <c r="R8" i="1"/>
  <c r="T8" i="1" s="1"/>
  <c r="S7" i="1"/>
  <c r="U7" i="1" s="1"/>
  <c r="R7" i="1"/>
  <c r="T7" i="1" s="1"/>
  <c r="S6" i="1"/>
  <c r="U6" i="1" s="1"/>
  <c r="R6" i="1"/>
  <c r="T6" i="1" s="1"/>
  <c r="S5" i="1"/>
  <c r="U5" i="1" s="1"/>
  <c r="R5" i="1"/>
  <c r="T5" i="1" s="1"/>
  <c r="S4" i="1"/>
  <c r="U4" i="1" s="1"/>
  <c r="R4" i="1"/>
  <c r="T4" i="1" s="1"/>
  <c r="S3" i="1"/>
  <c r="U3" i="1" s="1"/>
  <c r="R3" i="1"/>
  <c r="T3" i="1" s="1"/>
  <c r="S2" i="1"/>
  <c r="U2" i="1" s="1"/>
  <c r="R2" i="1"/>
  <c r="T2" i="1" s="1"/>
  <c r="AC25" i="1" l="1"/>
  <c r="AD21" i="1"/>
  <c r="AC22" i="1"/>
  <c r="AB22" i="1"/>
  <c r="AC31" i="1"/>
  <c r="AB31" i="1"/>
  <c r="AD31" i="1" s="1"/>
  <c r="AC26" i="1"/>
  <c r="AB30" i="1"/>
  <c r="AD30" i="1" s="1"/>
  <c r="AA27" i="1"/>
  <c r="AB27" i="1" s="1"/>
  <c r="AB28" i="1"/>
  <c r="AD28" i="1" s="1"/>
  <c r="AC29" i="1"/>
  <c r="AD29" i="1" s="1"/>
  <c r="AB25" i="1"/>
  <c r="AD25" i="1" s="1"/>
  <c r="AA24" i="1"/>
  <c r="AC24" i="1" s="1"/>
  <c r="AA23" i="1"/>
  <c r="AC23" i="1" s="1"/>
  <c r="AA26" i="1"/>
  <c r="AB26" i="1" s="1"/>
  <c r="AD26" i="1" s="1"/>
  <c r="AB24" i="1" l="1"/>
  <c r="AD24" i="1" s="1"/>
  <c r="AB23" i="1"/>
  <c r="AD23" i="1" s="1"/>
  <c r="AD22" i="1"/>
  <c r="AC27" i="1"/>
  <c r="AD27" i="1" s="1"/>
</calcChain>
</file>

<file path=xl/sharedStrings.xml><?xml version="1.0" encoding="utf-8"?>
<sst xmlns="http://schemas.openxmlformats.org/spreadsheetml/2006/main" count="39649" uniqueCount="4800">
  <si>
    <t>Labor Name</t>
  </si>
  <si>
    <t>Work Order #</t>
  </si>
  <si>
    <t>Type</t>
  </si>
  <si>
    <t>Asset ID</t>
  </si>
  <si>
    <t>Reason</t>
  </si>
  <si>
    <t>Time In</t>
  </si>
  <si>
    <t>Time Out</t>
  </si>
  <si>
    <t>Total Hours</t>
  </si>
  <si>
    <t>Labor Report</t>
  </si>
  <si>
    <t>Status</t>
  </si>
  <si>
    <t>Problem ID</t>
  </si>
  <si>
    <t>Failure Reason ID</t>
  </si>
  <si>
    <t>Solution ID</t>
  </si>
  <si>
    <t>Actual Hours</t>
  </si>
  <si>
    <t>Repair Center ID</t>
  </si>
  <si>
    <t>Cost Part Actual</t>
  </si>
  <si>
    <t>Closed</t>
  </si>
  <si>
    <t>Proactive</t>
  </si>
  <si>
    <t>Reactive</t>
  </si>
  <si>
    <t>total hours pro</t>
  </si>
  <si>
    <t>total hours re</t>
  </si>
  <si>
    <t>R,S,T,U are template do not touch</t>
  </si>
  <si>
    <t>Row Labels</t>
  </si>
  <si>
    <t>Sum of total hours pro</t>
  </si>
  <si>
    <t>Sum of total hours re</t>
  </si>
  <si>
    <t>01 Rai, Jagvir</t>
  </si>
  <si>
    <t>PMCO</t>
  </si>
  <si>
    <t>BHAM-AHU-GEN</t>
  </si>
  <si>
    <t>PR-AHU/-GHP-BH-DLY</t>
  </si>
  <si>
    <t>CLOSED</t>
  </si>
  <si>
    <t>PM</t>
  </si>
  <si>
    <t>BH</t>
  </si>
  <si>
    <t>BF</t>
  </si>
  <si>
    <t>PR-AHU/-GHP-BH-1WK</t>
  </si>
  <si>
    <t>BHAM-LLM-1</t>
  </si>
  <si>
    <t>PR-LLM-MINOR-1WK</t>
  </si>
  <si>
    <t>BR</t>
  </si>
  <si>
    <t>BHAM-LLM-2</t>
  </si>
  <si>
    <t>GL</t>
  </si>
  <si>
    <t>U/B</t>
  </si>
  <si>
    <t>BHAM-LI-PL-1</t>
  </si>
  <si>
    <t>LIFT PLATFORM 1TOWER tracing profibuss cable back</t>
  </si>
  <si>
    <t>ERR</t>
  </si>
  <si>
    <t>LD</t>
  </si>
  <si>
    <t>BHAM-AFRAME-1</t>
  </si>
  <si>
    <t>AFRAME-1 fm06 keeps tripping and won't work</t>
  </si>
  <si>
    <t>02/06/2026 - RAIJA: Contactor replaced</t>
  </si>
  <si>
    <t>RF</t>
  </si>
  <si>
    <t>BHAM-OSR T-1</t>
  </si>
  <si>
    <t>OSR T1 installing new profibus cable</t>
  </si>
  <si>
    <t>DAM</t>
  </si>
  <si>
    <t>RU</t>
  </si>
  <si>
    <t>BHAM-RC-ST-M427</t>
  </si>
  <si>
    <t>K06 scanner diverting all totes</t>
  </si>
  <si>
    <t>04/06/2026 - RAIJA: Main cable for scanner replaced and it started to work</t>
  </si>
  <si>
    <t>DAMAGED</t>
  </si>
  <si>
    <t>REP</t>
  </si>
  <si>
    <t>SW</t>
  </si>
  <si>
    <t>TW</t>
  </si>
  <si>
    <t>BHAM-SPRINKLERS</t>
  </si>
  <si>
    <t>PR-SPRINKLER-BH-1W</t>
  </si>
  <si>
    <t>WT</t>
  </si>
  <si>
    <t>BHAM-AF2--DUMP STATION</t>
  </si>
  <si>
    <t>AFRAME2 removing covers and clamp for new belt replacement</t>
  </si>
  <si>
    <t>Grand Total</t>
  </si>
  <si>
    <t>BHAM-STRAPPERS</t>
  </si>
  <si>
    <t>STRAPPERS cleaning out strappers</t>
  </si>
  <si>
    <t>NPCA</t>
  </si>
  <si>
    <t>OSRE</t>
  </si>
  <si>
    <t>RM-OSR ISSUES</t>
  </si>
  <si>
    <t>08/06/2026 - RAIJA: Going through all 10 levels that constantly going down</t>
  </si>
  <si>
    <t>BHAM-OSR T-3</t>
  </si>
  <si>
    <t>08/06/2026 - RAIJA: Going through all levels constantly going down</t>
  </si>
  <si>
    <t>BHAM-OSR-GENERAL</t>
  </si>
  <si>
    <t>OSR GENERAL no goods in work working at any station</t>
  </si>
  <si>
    <t>08/06/2026 - RAIJA: Due to server crash yesterday all boxes inputted on Friday have been deleted</t>
  </si>
  <si>
    <t>BHAM-FAD-7</t>
  </si>
  <si>
    <t>FAST ACTION DOOR 7 goods in door stuck open</t>
  </si>
  <si>
    <t>08/06/2026 - RAIJA: Error code 14, reset door and cleaned light gates, started to work currently monitoring</t>
  </si>
  <si>
    <t>BHAM-L1-C2-ML-LA1</t>
  </si>
  <si>
    <t>PUSHER 1 tote twisted and jammed</t>
  </si>
  <si>
    <t>JAM</t>
  </si>
  <si>
    <t>taken from above, is paste link so should work.</t>
  </si>
  <si>
    <t>Keep and use for template, do not touch</t>
  </si>
  <si>
    <t>09/06/2026 - RAIJA: Working through the levels that are constantly down</t>
  </si>
  <si>
    <t>BHAM-AAV-GENERAL</t>
  </si>
  <si>
    <t>AAV GENERAL working through deactivated buffers</t>
  </si>
  <si>
    <t>12/06/2026 - RAIJA: All 4 buffers are now on and tested</t>
  </si>
  <si>
    <t>Site</t>
  </si>
  <si>
    <t>total</t>
  </si>
  <si>
    <t>% pro</t>
  </si>
  <si>
    <t>% re</t>
  </si>
  <si>
    <t>total %</t>
  </si>
  <si>
    <t>BHAM-STRAP-2</t>
  </si>
  <si>
    <t>STRAPPER 2 not working</t>
  </si>
  <si>
    <t>Emergency stop wonâ€™t clear</t>
  </si>
  <si>
    <t>NFCA</t>
  </si>
  <si>
    <t>NSCA</t>
  </si>
  <si>
    <t>10/06/2026 - RAIJA: Working through levels that are constantly going down</t>
  </si>
  <si>
    <t>11/06/2026 - RAIJA: Working through levels that constantly go down%0D%0A11/06/2026 - HAMILTONG: Translation missing error caused by tray not being loaded from lift to level 3 properly</t>
  </si>
  <si>
    <t>BHAM-OSR T-6</t>
  </si>
  <si>
    <t>11/06/2026 - RAIJA: Lift stopped level 9 twisted container%0D%0A11/06/2026 - HAMILTONG: Saying there was a jam on level 2 but none was present so played the lift after checking and it played fine</t>
  </si>
  <si>
    <t>BHAM-OSR T-2</t>
  </si>
  <si>
    <t>11/06/2026 - RAIJA: Level 13 16 17 LHD Overcurrent</t>
  </si>
  <si>
    <t>BHAM-ENG-GENERAL</t>
  </si>
  <si>
    <t>ENGINEERING GENERAL going through all Toshiba labellers</t>
  </si>
  <si>
    <t>BHAM-L5-C2-MH-HA1</t>
  </si>
  <si>
    <t>PUSHER 1 totes jammed</t>
  </si>
  <si>
    <t>15/06/2026 - RAIJA: Level 1 3 6 LHD Overcurrent</t>
  </si>
  <si>
    <t>FAIL</t>
  </si>
  <si>
    <t>16/06/2026 - HAMILTONG: Level 2 and 17 failed to unload tray%0D%0A16/06/2026 - RAIJA: Level 2 4 7 LHD Overcurrent</t>
  </si>
  <si>
    <t>16/06/2026 - RAIJA: Level 12 13 15 LHD Overcurrent</t>
  </si>
  <si>
    <t>AAV GENERAL working on deactivated buffers</t>
  </si>
  <si>
    <t>BHAM-OSR T-4</t>
  </si>
  <si>
    <t>18/06/2026 - RAIJA: Lift stopped level 9%0D%0A18/06/2026 - HAMILTONG: Tray jammed leaving lift on to level 20 due to weight%0D%0A18/06/2026 - HAMILTONG: Level 21 had an I/O error - shuttle was rebooted</t>
  </si>
  <si>
    <t>BHAM-COMP-1</t>
  </si>
  <si>
    <t>COMPRESSOR 1 vfd error warehouse won't start</t>
  </si>
  <si>
    <t>22/06/2026 - RAIJA: Managed to get it working again, new co.pressor won't homd its pressure when running on its own, this has been called in with grant services to attend site today</t>
  </si>
  <si>
    <t>22/06/2026 - RAIJA: Lift stopped level 5 twisted container</t>
  </si>
  <si>
    <t>BHAM-L3-C2-MJ-JA1</t>
  </si>
  <si>
    <t>BHAM-LI-PL-5 OUTFEED</t>
  </si>
  <si>
    <t>LIFT PLATFORM 5 OUTFEED belts not turning when trying to unload container from levels</t>
  </si>
  <si>
    <t>ENGINEERING GENERAL placing fans in dispatch due to hot weather</t>
  </si>
  <si>
    <t>OSR GENERAL working through problem levels</t>
  </si>
  <si>
    <t>BHAM-AAV-1</t>
  </si>
  <si>
    <t>AAV-1 printer 1 printing to different location</t>
  </si>
  <si>
    <t>COMMS NET</t>
  </si>
  <si>
    <t>RESET</t>
  </si>
  <si>
    <t>BHAM-OSR T-5</t>
  </si>
  <si>
    <t>23/06/2026 - RAIJA: Lift stopped level 8</t>
  </si>
  <si>
    <t>BHAM-L5-C3-MQ-QA1</t>
  </si>
  <si>
    <t>PUSHER 1 totes jammed and twisted</t>
  </si>
  <si>
    <t>JAMMED</t>
  </si>
  <si>
    <t>UNJAM</t>
  </si>
  <si>
    <t>BHAM-L1 C1</t>
  </si>
  <si>
    <t>LEVEL 1 CON 1 bearing knocking and needs replacing</t>
  </si>
  <si>
    <t>24/06/2026 - RAIJA: Lift stopped level 9 heavy container</t>
  </si>
  <si>
    <t>BHAM-L5-C3-MN-NA1</t>
  </si>
  <si>
    <t>PUSHER 1 totes twisted and jammed</t>
  </si>
  <si>
    <t>OSR T1 profibus cable replacement from tower 2 to tower 1</t>
  </si>
  <si>
    <t>25/06/2026 - RAIJA: Cable replaced and tested</t>
  </si>
  <si>
    <t>OSR GENERAL too many levels down to log individually</t>
  </si>
  <si>
    <t>25/06/2026 - RAIJA: Level 8 9 11 LHD Overcurrent</t>
  </si>
  <si>
    <t>BHAM-L3-C3-MN-NA1</t>
  </si>
  <si>
    <t>LIFT PLATFORM 1TOWER error at lift out</t>
  </si>
  <si>
    <t>OSR T2 profibus cable replacement</t>
  </si>
  <si>
    <t>26/06/2026 - RAIJA: Replaced cables</t>
  </si>
  <si>
    <t>BHAM-LI-PL-3</t>
  </si>
  <si>
    <t>LIFT PLATFORM 3 profibus cable replacement</t>
  </si>
  <si>
    <t>BHAM-SITE GENERAL</t>
  </si>
  <si>
    <t>PR-START UP-DLY</t>
  </si>
  <si>
    <t>BHAM-PICKOMATS</t>
  </si>
  <si>
    <t>Air leak error message saying fault with brake cylinder</t>
  </si>
  <si>
    <t>29/06/2026 - HAMILTONG: Burst airline in both pickomat was replaced - pickomat one had it under the LAM while pickomat two had it in the post going down the pickomat close to the door</t>
  </si>
  <si>
    <t>LEAK</t>
  </si>
  <si>
    <t>BURST PIPE</t>
  </si>
  <si>
    <t>29/06/2026 - RAIJA: Lift stopped level 9%0D%0A29/06/2026 - Mayorz: Level 8 jammed due to product</t>
  </si>
  <si>
    <t>29/06/2026 - HAMILTONG: Shuttle failed to load tray on to it%0D%0A29/06/2026 - RAIJA: Level 11 13 15 LHD Overcurrent%0D%0A29/06/2026 - Mayorz: Level 10 LHD jammed</t>
  </si>
  <si>
    <t>30/06/2026 - RAIJA: AAV1 Printer 2 Buffer has been checked and tested, deactivated slots 2 and 5 have been repaired and activated. DONE.%0D%0A%0D%0AAAV1 Printer 1 Buffer, slots 3 and 5 have been repaired and tested and reactivated. DONE.%0D%0A%0D%0AAAV2 Printer 2 Buffer, slots 1 and 7 have been repaired and tested and reactivated. DONE.%0D%0A%0D%0AAAV2 Printer 1 Buffer, slots 3 and 5 have been repaired, not tested due to Printer is faulty, this has been called in last week, awaiting parts.%0D%0A01/07/2026 - RAIJA: AAV1 Printer 2 was deactivated, reactivated and adjusted slot 5, tested with orders all good.%0D%0A%0D%0AAAV2 Printer 1 the printer was replaced, curling mode was adjusted to stop it curling, slot 1 was deactivated as its sticking, all other slots are good tested with order all good.%0D%0A%0D%0AAAV2 Printer 2 was deactivated and 5 slots also deactivated, checked slots made adjustments and turned Printer back on tested with orders and all good%0D%0A02/07/2026 - RAIJA: Aav1 printer 2 buffer was replaced and adjusted, tested with orders and worked fine%0D%0A03/07/2026 - RAIJA: Aav1 printer 2 is turned off and aav2 printer 1 is turned off investigating why</t>
  </si>
  <si>
    <t>ISSUED</t>
  </si>
  <si>
    <t>BHAM-RC-GATE-M473</t>
  </si>
  <si>
    <t>BHAM-GATE polycord snapped</t>
  </si>
  <si>
    <t>30/06/2026 - RAIJA: Pulley came off due to spacer becoming loose</t>
  </si>
  <si>
    <t>30/06/2026 - RAIJA: Lift stopped due to twisted container level 1%0D%0A30/06/2026 - Mayorz: Level 8 LHD not in position</t>
  </si>
  <si>
    <t>30/06/2026 - RAIJA: Level 11 14 18 LHD Overcurrent</t>
  </si>
  <si>
    <t>BHAM-L3 C1</t>
  </si>
  <si>
    <t>LEVEL 3 CON 1 main pusher staying out and not going back</t>
  </si>
  <si>
    <t>30/06/2026 - RAIJA: Sensor in cylinder was loose, tighthend up and tested</t>
  </si>
  <si>
    <t>30/06/2026 - RAIJA: Level 2 learning run error%0D%0A30/06/2026 - Mayorz: Level 3 LHD jammed</t>
  </si>
  <si>
    <t>02 Mayor, Zachary</t>
  </si>
  <si>
    <t>BHAM-PRINTERS</t>
  </si>
  <si>
    <t>Final check printer</t>
  </si>
  <si>
    <t>BROKEN</t>
  </si>
  <si>
    <t>BHAM-CHECKWEIGHERS</t>
  </si>
  <si>
    <t>PR-GOLDEN TOTE CHECK PM-DLY</t>
  </si>
  <si>
    <t>03/06/2026 - Mayorz: Completed as requested.</t>
  </si>
  <si>
    <t>BHAM-CAB+NGDR330</t>
  </si>
  <si>
    <t>PR-ELECT CABINETS-12M</t>
  </si>
  <si>
    <t>BHAM-CAB+GA013</t>
  </si>
  <si>
    <t>03/06/2026 - Mayorz: Completed as requested.%0D%0A03/06/2026 - Mayorz: Completed as requested.</t>
  </si>
  <si>
    <t>BHAM-CAB+GA014</t>
  </si>
  <si>
    <t>OP</t>
  </si>
  <si>
    <t>RM-CHANNEL CHANGES- AFR01-BH-DLY</t>
  </si>
  <si>
    <t>Completed as requested.</t>
  </si>
  <si>
    <t>Not enough information on service request.</t>
  </si>
  <si>
    <t>BHAM-BC-M361</t>
  </si>
  <si>
    <t>Conveyor stopped</t>
  </si>
  <si>
    <t>Lid stack chains detached</t>
  </si>
  <si>
    <t>CRASH</t>
  </si>
  <si>
    <t>REASE</t>
  </si>
  <si>
    <t>BHAM-CAB+GA015</t>
  </si>
  <si>
    <t>Reflector broken</t>
  </si>
  <si>
    <t>03/06/2026 - Mayorz: Main clamp reflector replaced</t>
  </si>
  <si>
    <t>BH-CONTRACTOR</t>
  </si>
  <si>
    <t>Contractor call</t>
  </si>
  <si>
    <t>BHAM-DESP-L-1</t>
  </si>
  <si>
    <t>BHAM-AAV-2</t>
  </si>
  <si>
    <t>TECH</t>
  </si>
  <si>
    <t>RM-TECH ERRORS-AFR01-BH</t>
  </si>
  <si>
    <t>BHAM-AFRAME-2</t>
  </si>
  <si>
    <t>RM-TECH ERRORS-AFR02-BH</t>
  </si>
  <si>
    <t>Belt slipped</t>
  </si>
  <si>
    <t>REALI</t>
  </si>
  <si>
    <t>BHAM-SD-13</t>
  </si>
  <si>
    <t>Door stuck open</t>
  </si>
  <si>
    <t>BHAM-CAB+GA010</t>
  </si>
  <si>
    <t>04/06/2026 - Mayorz: Completed as requested.</t>
  </si>
  <si>
    <t>BHAM-CAB ES024</t>
  </si>
  <si>
    <t>BHAM-DESP-L-3</t>
  </si>
  <si>
    <t>BHAM-CAB-OSRNGDR546</t>
  </si>
  <si>
    <t>05/06/2026 - Mayorz: Completed as requested.</t>
  </si>
  <si>
    <t>Fixed and completed.</t>
  </si>
  <si>
    <t>RM-CHANNEL CHANGES- AFR02-BH-DLY</t>
  </si>
  <si>
    <t>Fixed and completed. Completed as requested.</t>
  </si>
  <si>
    <t>08/06/2026 - Mayorz: Completed as requested.</t>
  </si>
  <si>
    <t>Load unit lost error</t>
  </si>
  <si>
    <t>08/06/2026 - STASZKIEWICZC: Opened valves on solenoid for the default stopper to make it rise up faster</t>
  </si>
  <si>
    <t>DIRTY</t>
  </si>
  <si>
    <t>CLEAN</t>
  </si>
  <si>
    <t>Strap sticking in run</t>
  </si>
  <si>
    <t>BLOCKED</t>
  </si>
  <si>
    <t>BHAM-CON-OSR DOWNSTAIRS GREY TRAY</t>
  </si>
  <si>
    <t>09/06/2026 - Mayorz: Completed as requested.</t>
  </si>
  <si>
    <t>11/06/2026 - HAMILTONG: Lift went down due to unexpected tray</t>
  </si>
  <si>
    <t>11/06/2026 - HAMILTONG: Tray was empty so due to the light weight it moved on the lift platform entrance side as the lift went from a lower level to a top level causing the tray to move blocking the gap sensor on the platform it self</t>
  </si>
  <si>
    <t>11/06/2026 - HAMILTONG: Level 19 and 17 both had their LHD bar jammed on the tray as they were both unloading them to be stored away. Level 18 had a reference error so it was sent to its reference position</t>
  </si>
  <si>
    <t>11/06/2026 - Mayorz: Completed as requested.</t>
  </si>
  <si>
    <t>Main clamp rubber degraded</t>
  </si>
  <si>
    <t>OP FAIL</t>
  </si>
  <si>
    <t>WORN</t>
  </si>
  <si>
    <t>BHAM-DESP-L-2</t>
  </si>
  <si>
    <t>12/06/2026 - Mayorz: Completed as requested.</t>
  </si>
  <si>
    <t>Cd room printer</t>
  </si>
  <si>
    <t>BHAM-DESPATCHER-GENERAL</t>
  </si>
  <si>
    <t>Top track</t>
  </si>
  <si>
    <t>15/06/2026 - HAMILTONG: Shuttle failed to load tray on due to uneven weight distribution- level 21</t>
  </si>
  <si>
    <t>15/06/2026 - HAMILTONG: Tray entered the lift sideways unsure how how this happened</t>
  </si>
  <si>
    <t>15/06/2026 - HAMILTONG: Unexpected tray</t>
  </si>
  <si>
    <t>15/06/2026 - HAMILTONG: Translation missing error - lift referenced and played</t>
  </si>
  <si>
    <t>15/06/2026 - Mayorz: Completed as requested.</t>
  </si>
  <si>
    <t>End track sensor out of position</t>
  </si>
  <si>
    <t>MISA</t>
  </si>
  <si>
    <t>completed but not updated - due to resource%0D%0A15/06/2026 - STASZKIEWICZC: VL0632 no room for 2 channels</t>
  </si>
  <si>
    <t>BHAM-DESP-L-5</t>
  </si>
  <si>
    <t>BHAM-DESTACKER LG TOTES</t>
  </si>
  <si>
    <t>BHAM-CAB-CBS01F1</t>
  </si>
  <si>
    <t>16/06/2026 - Mayorz: Completed as requested.</t>
  </si>
  <si>
    <t>BHAM-STRAP-1</t>
  </si>
  <si>
    <t>Strap not feeding correctly</t>
  </si>
  <si>
    <t>BHAM-CAB-CBS02F1</t>
  </si>
  <si>
    <t>17/06/2026 - HAMILTONG: Tray not pushed down in container properly causing it to jam when leaving lift on to level 20%0D%0A17/06/2026 - HAMILTONG: Lift jammed due to product sticking out of tray</t>
  </si>
  <si>
    <t>17/06/2026 - HAMILTONG: Unexpected trays</t>
  </si>
  <si>
    <t>17/06/2026 - HAMILTONG: Level 10 had a reference issue so I powered cycled it</t>
  </si>
  <si>
    <t>17/06/2026 - HAMILTONG: Product Overheight on level 1%0D%0A17/06/2026 - HAMILTONG: Reference error on level 5</t>
  </si>
  <si>
    <t>Stopper not rising</t>
  </si>
  <si>
    <t>17/06/2026 - HAMILTONG: Tech errors from HMI screen completed</t>
  </si>
  <si>
    <t>BHAM-CAB-GA001</t>
  </si>
  <si>
    <t>18/06/2026 - Mayorz: Completed as requested.</t>
  </si>
  <si>
    <t>18/06/2026 - HAMILTONG: Level 18 had an I/O error, a reboot was carried out</t>
  </si>
  <si>
    <t>Large tote lids not lidding correctly</t>
  </si>
  <si>
    <t>19/06/2026 - STASZKIEWICZC: Trigger LG adjuted back half inch and back corners in the main clamp adjusted too, now putting lids on large totes correctly most of the time</t>
  </si>
  <si>
    <t>18/06/2026 - HAMILTONG: Level 19, 14, 12 and 5 all failed to unload their trays</t>
  </si>
  <si>
    <t>Strapper fail to cut</t>
  </si>
  <si>
    <t>BHAM-CAB-GA003</t>
  </si>
  <si>
    <t>19/06/2026 - Mayorz: Completed as requested.</t>
  </si>
  <si>
    <t>19/06/2026 - HAMILTONG: Level 16 had an I/O error which was resolved after power cycling it</t>
  </si>
  <si>
    <t>19/06/2026 - HAMILTONG: Both level 3 and 6 failed to load the tray on due to one side being too heavy</t>
  </si>
  <si>
    <t>22/06/2026 - Mayorz: Completed as requested.</t>
  </si>
  <si>
    <t>BHAM-DIV-M192</t>
  </si>
  <si>
    <t>Diverter not working</t>
  </si>
  <si>
    <t>Printer 1 printing from the wrong spot</t>
  </si>
  <si>
    <t>Towers 4,5 and 6 down with rack line access</t>
  </si>
  <si>
    <t>CONTRACTOR</t>
  </si>
  <si>
    <t>Polycord belt not moving</t>
  </si>
  <si>
    <t>Lid stack error</t>
  </si>
  <si>
    <t>Adjustments completed. Completed as requested.</t>
  </si>
  <si>
    <t>Motor 084 not turning</t>
  </si>
  <si>
    <t>BHAM-CAB+GA004</t>
  </si>
  <si>
    <t>29/06/2026 - Mayorz: Completed as requested.</t>
  </si>
  <si>
    <t>29/06/2026 - HAMILTONG: Level 18 and 16 both had an I/O error hence a power cycle was done to resolve that issue%0D%0A29/06/2026 - HAMILTONG: Unexpected trays removed from level 12%0D%0A29/06/2026 - Mayorz: Lift jammed on level 13, levels 1 and 8 not loaded correctly%0D%0A29/06/2026 - Mayorz: Lift jammed on level 1</t>
  </si>
  <si>
    <t>29/06/2026 - HAMILTONG: Unexpected tray stopping the lift and level 16 and 21 both displaying I/O error. I power cycled the two levels%0D%0A29/06/2026 - Mayorz: Level 20 not loaded correctly</t>
  </si>
  <si>
    <t>BHAM-RC-ST-M474</t>
  </si>
  <si>
    <t>Belt not turning</t>
  </si>
  <si>
    <t>29/06/2026 - Mayorz: Gearbox seized, motor and gearbox replaced</t>
  </si>
  <si>
    <t>29/06/2026 - HAMILTONG: Tech errors from HMI screen completed - 32 tech errors</t>
  </si>
  <si>
    <t>30/06/2026 - HAMILTONG: Heavy tray preventing shuttle from correctly unloading%0D%0A30/06/2026 - HAMILTONG: Tray entered lift sideways%0D%0A30/06/2026 - Mayorz: Level 2 not loaded correctly%0D%0A30/06/2026 - Mayorz: Lift jammed on level 13</t>
  </si>
  <si>
    <t>30/06/2026 - HAMILTONG: Unexpected tray stopping lift%0D%0A30/06/2026 - Mayorz: Level 18 LHD out of position</t>
  </si>
  <si>
    <t>BHAM-DESTACKER SM TOTES</t>
  </si>
  <si>
    <t>03 Staszkiewicz, Cezary</t>
  </si>
  <si>
    <t>FU</t>
  </si>
  <si>
    <t>BHAM-L2-C2-MM</t>
  </si>
  <si>
    <t>Left pusher cylinder bracket snapped</t>
  </si>
  <si>
    <t>02/06/2026 - STASZKIEWICZC: Bracket replaced, tested ok</t>
  </si>
  <si>
    <t>Motor keeps tripping</t>
  </si>
  <si>
    <t>02/06/2026 - STASZKIEWICZC: Motor replaced</t>
  </si>
  <si>
    <t>BHAM-DESP-L-4</t>
  </si>
  <si>
    <t>Level empty</t>
  </si>
  <si>
    <t>03/06/2026 - STASZKIEWICZC: IPC rebooted multiple times%0D%0A03/06/2026 - STASZKIEWICZC: IPC rebooted few times%0D%0A05/06/2026 - STASZKIEWICZC: IPC rebooted few times%0D%0A11/06/2026 - STASZKIEWICZC: IPC rebooted few times</t>
  </si>
  <si>
    <t>BHAM-OSR</t>
  </si>
  <si>
    <t>OSR dealing with bad trays</t>
  </si>
  <si>
    <t>03/06/2026 - STASZKIEWICZC: Some trays removed and disposed</t>
  </si>
  <si>
    <t>BHAM-RC-ST-M180</t>
  </si>
  <si>
    <t>Loud air leak from the clamp</t>
  </si>
  <si>
    <t>03/06/2026 - STASZKIEWICZC: Burst pipe replaced</t>
  </si>
  <si>
    <t>BHAM-L2-C1-MF</t>
  </si>
  <si>
    <t>Strong air leak from side of the module</t>
  </si>
  <si>
    <t>04/06/2026 - STASZKIEWICZC: Pipe replaced</t>
  </si>
  <si>
    <t>BHAM-L2-C2-ML</t>
  </si>
  <si>
    <t>Air supply pipe tangled up</t>
  </si>
  <si>
    <t>09/06/2026 - STASZKIEWICZC: Pipe replaced</t>
  </si>
  <si>
    <t>BHAM-RC-ST-M25</t>
  </si>
  <si>
    <t>Stacks of empty totes stopping and jamming</t>
  </si>
  <si>
    <t>11/06/2026 - STASZKIEWICZC: All accumulation stop sensor adjusted higher on the whole track</t>
  </si>
  <si>
    <t>BHAM-L2-C3-MP</t>
  </si>
  <si>
    <t>Loud air leak coming from the right pusher</t>
  </si>
  <si>
    <t>11/06/2026 - STASZKIEWICZC: Supply air pipe replaced</t>
  </si>
  <si>
    <t>12/06/2026 - STASZKIEWICZC: IPC rebooted</t>
  </si>
  <si>
    <t>BHAM-AF1-UR-G</t>
  </si>
  <si>
    <t>PR-AFRAME-S3</t>
  </si>
  <si>
    <t>12/06/2026 - STASZKIEWICZC: Completed</t>
  </si>
  <si>
    <t>BHAM-AF1-UR-H</t>
  </si>
  <si>
    <t>BHAM-AF1-UR-I</t>
  </si>
  <si>
    <t>BHAM-AF1-UR-J</t>
  </si>
  <si>
    <t>BHAM-AF1-UR-K</t>
  </si>
  <si>
    <t>BHAM-AF1-UR-L</t>
  </si>
  <si>
    <t>BHAM-AF1-UR-M</t>
  </si>
  <si>
    <t>BHAM-AF1-UR-N</t>
  </si>
  <si>
    <t>BHAM-AF1-UR-O</t>
  </si>
  <si>
    <t>BHAM-AF1-UR-P</t>
  </si>
  <si>
    <t>BHAM-L5-C1-MA</t>
  </si>
  <si>
    <t>Left pusher cylinder holder snapped</t>
  </si>
  <si>
    <t>13/06/2026 - STASZKIEWICZC: Bracket replaced, tested ok</t>
  </si>
  <si>
    <t>BHAM-L1-C1-MF</t>
  </si>
  <si>
    <t>Right pusher not pushing</t>
  </si>
  <si>
    <t>13/06/2026 - STASZKIEWICZC: Positive wire inside the plug in the solenoid valve snapped off, rewired and tested</t>
  </si>
  <si>
    <t>BHAM-L1-SH-4</t>
  </si>
  <si>
    <t>Loading container error every time</t>
  </si>
  <si>
    <t>13/06/2026 - STASZKIEWICZC: Reflector on the shelf entrance side was missing front, new reflector fitted</t>
  </si>
  <si>
    <t>BHAM-ST4-BTU-1</t>
  </si>
  <si>
    <t>Totes twisting when leaving the bay</t>
  </si>
  <si>
    <t>13/06/2026 - STASZKIEWICZC: Transfer belts structure collapsed, bolts missing replaced and transfer belts elevated to the right level, tested ok</t>
  </si>
  <si>
    <t>OSR sorting out lost trays</t>
  </si>
  <si>
    <t>15/06/2026 - STASZKIEWICZC: Trays removed</t>
  </si>
  <si>
    <t>LIDDING MACHINE 2 frequently load unit lost error</t>
  </si>
  <si>
    <t>15/06/2026 - STASZKIEWICZC: Weak sensor at the default, corrected</t>
  </si>
  <si>
    <t>BHAM-L3-SH-19</t>
  </si>
  <si>
    <t>Reference error on the front side</t>
  </si>
  <si>
    <t>16/06/2026 - STASZKIEWICZC: Front reference sensor replaced</t>
  </si>
  <si>
    <t>BHAM-L1-SH-16</t>
  </si>
  <si>
    <t>LHD occupied error</t>
  </si>
  <si>
    <t>16/06/2026 - STASZKIEWICZC: Left LHD sensor flashing so replaced</t>
  </si>
  <si>
    <t>BHAM-AF2-VL-C</t>
  </si>
  <si>
    <t>16/06/2026 - STASZKIEWICZC: Completed</t>
  </si>
  <si>
    <t>BHAM-AF2-VL-D</t>
  </si>
  <si>
    <t>BHAM-AF2-VL-E</t>
  </si>
  <si>
    <t>BHAM-AF2-VL-F</t>
  </si>
  <si>
    <t>BHAM-AF2-VL-G</t>
  </si>
  <si>
    <t>BHAM-AF2-VL-H</t>
  </si>
  <si>
    <t>BHAM-L3-C3-MR</t>
  </si>
  <si>
    <t>Loud air leak from inside the track</t>
  </si>
  <si>
    <t>17/06/2026 - STASZKIEWICZC: Main supply line burst, air line replaced</t>
  </si>
  <si>
    <t>BHAM-RC-ST-M164</t>
  </si>
  <si>
    <t>Belt not moving</t>
  </si>
  <si>
    <t>17/06/2026 - STASZKIEWICZC: Strap tangeled in the tension roller, strap removed</t>
  </si>
  <si>
    <t>17/06/2026 - STASZKIEWICZC: IPC rebooted%0D%0A17/06/2026 - STASZKIEWICZC: IPC rebooted</t>
  </si>
  <si>
    <t>BHAM-L2-SH-18</t>
  </si>
  <si>
    <t>Reference deviation error</t>
  </si>
  <si>
    <t>17/06/2026 - STASZKIEWICZC: Reference sensor on the front was weak so replaced it</t>
  </si>
  <si>
    <t>BHAM-AF2-VL-W</t>
  </si>
  <si>
    <t>17/06/2026 - STASZKIEWICZC: Completed</t>
  </si>
  <si>
    <t>BHAM-AF2-VL-X</t>
  </si>
  <si>
    <t>BHAM-AF2-VL-Y</t>
  </si>
  <si>
    <t>BHAM-AF2-VL-Z</t>
  </si>
  <si>
    <t>BHAM-AF2-VL-A A</t>
  </si>
  <si>
    <t>BHAM-AF2-VL-BB</t>
  </si>
  <si>
    <t>BHAM-AF2-VL-CC</t>
  </si>
  <si>
    <t>BHAM-AF2-VL-DD</t>
  </si>
  <si>
    <t>BHAM-AF2-VL-FF</t>
  </si>
  <si>
    <t>Completed</t>
  </si>
  <si>
    <t>BHAM-AF2-VL-GG</t>
  </si>
  <si>
    <t>18/06/2026 - STASZKIEWICZC: Completed</t>
  </si>
  <si>
    <t>BHAM-AF2-VR-A</t>
  </si>
  <si>
    <t>BHAM-AF2-VR-D</t>
  </si>
  <si>
    <t>BHAM-AF2-VR-E</t>
  </si>
  <si>
    <t>BHAM-AF2-VR-G</t>
  </si>
  <si>
    <t>BHAM-AF2-VR-F</t>
  </si>
  <si>
    <t>LIDDING MACHINE 2 retainer clamp not grabbing the lids at all</t>
  </si>
  <si>
    <t>18/06/2026 - STASZKIEWICZC: Retainer clamp fully refurbished</t>
  </si>
  <si>
    <t>Monitoring retainer clamp in LLM2</t>
  </si>
  <si>
    <t>19/06/2026 - STASZKIEWICZC: Retainer clamp works as it should</t>
  </si>
  <si>
    <t>BHAM-PS-1</t>
  </si>
  <si>
    <t>PR-PICKSTATION-1&amp;2-MAJOR-3 MTHLY</t>
  </si>
  <si>
    <t>07/04/2026 - BRASSINGTONO: Began cleaning the ruts for the clamps to run in and cleaning the bays, found each clamp had a different amount of tension so replaced all gas springs for new ones.</t>
  </si>
  <si>
    <t>BHAM-PS-2</t>
  </si>
  <si>
    <t>20/06/2026 - STASZKIEWICZC: IPC rebooted</t>
  </si>
  <si>
    <t>BHAM-L2-C3-MR</t>
  </si>
  <si>
    <t>Left pusher deactivate by valve</t>
  </si>
  <si>
    <t>20/06/2026 - STASZKIEWICZC: Air line replaced</t>
  </si>
  <si>
    <t>BHAM-AF2-VR-Q</t>
  </si>
  <si>
    <t>20/06/2026 - STASZKIEWICZC: Completed</t>
  </si>
  <si>
    <t>BHAM-AF2-VR-O</t>
  </si>
  <si>
    <t>BHAM-AF2-VR-N</t>
  </si>
  <si>
    <t>BHAM-AF2-VR-M</t>
  </si>
  <si>
    <t>BHAM-AF2-VR-L</t>
  </si>
  <si>
    <t>BHAM-AF2-VR-K</t>
  </si>
  <si>
    <t>BHAM-AF2-VR-J</t>
  </si>
  <si>
    <t>BHAM-AF2-VR-I</t>
  </si>
  <si>
    <t>BHAM-AF2-VR-H</t>
  </si>
  <si>
    <t>BHAM-COMP-GEN</t>
  </si>
  <si>
    <t>PR-COMPRESSOR-DLY</t>
  </si>
  <si>
    <t>AAV-2 printer 2 jamming</t>
  </si>
  <si>
    <t>PICK STATION 1 motor M84 that brings trays to the pick station stops working</t>
  </si>
  <si>
    <t>DESPATCHER LEVEL 4 level empty</t>
  </si>
  <si>
    <t>29/06/2026 - STASZKIEWICZC: IPC rebooted</t>
  </si>
  <si>
    <t>BHAM-SM-TOTE OUTFEED ROLLER CON</t>
  </si>
  <si>
    <t>OUTFEED ROLLER CONVEYOR one section of the rollers not turning</t>
  </si>
  <si>
    <t>29/06/2026 - STASZKIEWICZC: V belt replaced</t>
  </si>
  <si>
    <t>BHAM-L4-SH-17</t>
  </si>
  <si>
    <t>LEVEL4</t>
  </si>
  <si>
    <t>30/06/2026 - STASZKIEWICZC: Loading bar jumped</t>
  </si>
  <si>
    <t>BHAM-L3-SH-1</t>
  </si>
  <si>
    <t>LEVEL3 loading error all the time</t>
  </si>
  <si>
    <t>30/06/2026 - STASZKIEWICZC: EBG swapped over with level 3 to see if fault continues</t>
  </si>
  <si>
    <t>Counting error</t>
  </si>
  <si>
    <t>01/07/2026 - STASZKIEWICZC: Sensors adjusted, no more counting errors</t>
  </si>
  <si>
    <t>30/06/2026 - STASZKIEWICZC: Printer lined up and tested</t>
  </si>
  <si>
    <t>OSR dealing with tray left in the workshop</t>
  </si>
  <si>
    <t>30/06/2026 - STASZKIEWICZC: 11 trays sorted out</t>
  </si>
  <si>
    <t>BHAM-L1-SH-15</t>
  </si>
  <si>
    <t>I/O error</t>
  </si>
  <si>
    <t>01/07/2026 - STASZKIEWICZC: EBG swapped round with level 20, to be monitored</t>
  </si>
  <si>
    <t>04 Hamilton, Giovanni</t>
  </si>
  <si>
    <t>BHAM-COMMON SENSE</t>
  </si>
  <si>
    <t>PR-COMM SENSE BH DLY</t>
  </si>
  <si>
    <t>Printer on AAV1 Printer 1 saying itâ€™s got bad duplex connection</t>
  </si>
  <si>
    <t>11/06/2026 - HAMILTONG: Printer displaying there was a bad duplex connection, connection was checked and fine but error messages stayed. Rebooted the printer which cleared the error message %0D%0A%0D%0ANext the HMI screen was showing that the printer was not ready even tho the printer had no error message on it and was still printing out invoices to the buffer. Entire station was rebooted, started to work fine after the station reboot%0D%0APrinter will be called out so a printer engineer can investigate</t>
  </si>
  <si>
    <t>EXT SUPP</t>
  </si>
  <si>
    <t>BHAM-RC-ST-M309</t>
  </si>
  <si>
    <t>Accumulation not stopping lids - signs of water on track</t>
  </si>
  <si>
    <t>Water cleaned up and sensor replaced</t>
  </si>
  <si>
    <t>OP WET LIDS</t>
  </si>
  <si>
    <t>Strapper reported not working</t>
  </si>
  <si>
    <t>12/06/2026 - HAMILTONG: Spare strapper wouldnâ€™t work on the LLM2 track with the belts going the wrong way, after speaking to Mosca on the phone theyâ€™ve confirmed this is due to the programming on the strapper snd it can only work on the circuit board to on the cabinet by LLM1</t>
  </si>
  <si>
    <t>FAULTY</t>
  </si>
  <si>
    <t>BHAM-LI-PL-6</t>
  </si>
  <si>
    <t>Keeps on going down stating gap sensor is blocked</t>
  </si>
  <si>
    <t>Paper jamming in buffer - AAV 2 printer 2</t>
  </si>
  <si>
    <t>BHAM-CAB+FUM327-329</t>
  </si>
  <si>
    <t>Testing drive for conveyor</t>
  </si>
  <si>
    <t>Repaired drive fitted by Carl and it worked. it was left in operation and the working spare labelled up and left in spares</t>
  </si>
  <si>
    <t>Reported jamming</t>
  </si>
  <si>
    <t>Buffers kept on jamming because the belts weren't gripping the paper due to them being worn, as well as that the pully for the main drive motor was loose and not tight on the shaft. i was unable to secure due to the grub screw being rounded. hence i was unable to remove the pully therefore i had to replace the entire shaft by taking it off from a spare buffer</t>
  </si>
  <si>
    <t>BHAM-L1-C1-MA</t>
  </si>
  <si>
    <t>Jammed totes</t>
  </si>
  <si>
    <t>15/06/2026 - HAMILTONG: Unsure of how the totes got jammed but I unjammed it and followed the jam to the end to ensure it doesnâ€™t jam again</t>
  </si>
  <si>
    <t>JAMMED-TOTE</t>
  </si>
  <si>
    <t>BHAM-L5-C2-MK</t>
  </si>
  <si>
    <t>15/06/2026 - HAMILTONG: Completed as requested.</t>
  </si>
  <si>
    <t>16/06/2026 - HAMILTONG: Completed as requested.</t>
  </si>
  <si>
    <t>Doing pusher and line test</t>
  </si>
  <si>
    <t>16/06/2026 - HAMILTONG: Duffeild only done the first 5 bays so a pusher test and line test was carried out. A lot more work to be done on level 5</t>
  </si>
  <si>
    <t>Testing repaired drive</t>
  </si>
  <si>
    <t>16/06/2026 - HAMILTONG: Repaired drive fitted and working fine</t>
  </si>
  <si>
    <t>16/06/2026 - HAMILTONG: Cable to shuttle from rail was broken %0D%0AFuse on main board and cabinet blown</t>
  </si>
  <si>
    <t>No totes going to level 4</t>
  </si>
  <si>
    <t>No totes were going to level 4, unsure of the cause of this but after the IPC was rebooted this issues had been resolved</t>
  </si>
  <si>
    <t>COMMS</t>
  </si>
  <si>
    <t>COMMS HW</t>
  </si>
  <si>
    <t>REBOOT</t>
  </si>
  <si>
    <t>17/06/2026 - HAMILTONG: Completed as requested.</t>
  </si>
  <si>
    <t>BHAM-RC-ST-M584</t>
  </si>
  <si>
    <t>Totes keep on crashing into each other</t>
  </si>
  <si>
    <t>17/06/2026 - HAMILTONG: Reflector mount with reflector had fallen off conveyor therefore I went to refit it</t>
  </si>
  <si>
    <t>REFIT</t>
  </si>
  <si>
    <t>Stating position 59 is empty when a tray should be there</t>
  </si>
  <si>
    <t>17/06/2026 - HAMILTONG: Sensor was seeing the laser coming from shuttle 4 on tower 2, once I had moved that shuttle the level started to work fine</t>
  </si>
  <si>
    <t>BHAM-L1-SH-5</t>
  </si>
  <si>
    <t>Reference error</t>
  </si>
  <si>
    <t>Belt came off the pulley, it was refitted and tensioned back up</t>
  </si>
  <si>
    <t>18/06/2026 - HAMILTONG: Completed as requested.</t>
  </si>
  <si>
    <t>18/06/2026 - HAMILTONG: A quick clean was carried out, unable to do a full in depth clean and inspection due to a lack of time</t>
  </si>
  <si>
    <t>19/06/2026 - HAMILTONG: Completed as requested.</t>
  </si>
  <si>
    <t>19/06/2026 - HAMILTONG: Level 21 had an I/O error which was resolved by rebooting the shuttle</t>
  </si>
  <si>
    <t>29/06/2026 - HAMILTONG: Level 8 and 12 both failed to unload trays</t>
  </si>
  <si>
    <t>29/06/2026 - HAMILTONG: Unexpected tray on level 11 %0D%0ALevel 9 failed to unload the tray</t>
  </si>
  <si>
    <t>BHAM-BARRIER-OUT</t>
  </si>
  <si>
    <t>Barrier reported not working</t>
  </si>
  <si>
    <t>29/06/2026 - HAMILTONG: Incoming barrier already in fault and due to be repaired by alerted systems hence vehicles are going through the outgoing barriers which started playing up. Security reported barriers not fully raising up and staying up. Batteries replaced for the sensors as well and sensors wiped cleaned, next tested the barrier via buttons snd ANPR system and with a lorry to make sure it was high enough which it is. Told security to keep an eye on it and to call an engineer if there are any more issues</t>
  </si>
  <si>
    <t>ELECT ERR</t>
  </si>
  <si>
    <t>BHAM-DIV-M109</t>
  </si>
  <si>
    <t>Burst air line</t>
  </si>
  <si>
    <t>29/06/2026 - HAMILTONG: Main airline going into diverter was burst just after the isolation valve, valve replaced due to difficulty in disconnecting airlines from original valve so it was easier snd quicker to cut it out, new valve fitted and damage section of airline removed</t>
  </si>
  <si>
    <t>MO</t>
  </si>
  <si>
    <t>Totes reported crashing into each other snd going out of sequence as the incorrect labels going on the incorrect totes</t>
  </si>
  <si>
    <t>29/06/2026 - HAMILTONG: Issue reported by Ops never occurred while I was monitoring it but I did notice the blades just before the LLM needs changing</t>
  </si>
  <si>
    <t>Reported local work going down trunker legs</t>
  </si>
  <si>
    <t>Couldn't find anything wrong upon arriving as all sensors and scanners were not blocked and fine. As a precaution i did wipe them all and Stood there monitoring it for several minutes to ensure both trunker and local work went the correct way</t>
  </si>
  <si>
    <t>30/06/2026 - HAMILTONG: Due to limited time as I had to work on the paper buffers I was unable to do a deep clean of the machine. I did a general clean and inspected major components where o was unable to identify any faults apart from the Perspex screen inside which protects the cables for the buttons being missing completely</t>
  </si>
  <si>
    <t>05 Curtis, Matthew</t>
  </si>
  <si>
    <t>01/06/2026 - CURTISM: Fm10 tripped on sda1 %0D%0AAav1 small tote printer kept jamming (engineer aware kyle)</t>
  </si>
  <si>
    <t>PR-COMPRESSOR</t>
  </si>
  <si>
    <t>BHAM-STANDBY-GEN</t>
  </si>
  <si>
    <t>PR-GENERATOR TEST-1WK</t>
  </si>
  <si>
    <t>02/06/2026 - CURTISM: fm6 on sda1 tripped would not trip back (engineers replaced jag / kyle)%0D%0Allm both paper feeds not feeding properly (engineers aware jag / kyle)</t>
  </si>
  <si>
    <t>BHAM-PER-FEN</t>
  </si>
  <si>
    <t>PR-PERIMETER-1W</t>
  </si>
  <si>
    <t>03/06/2026 - CURTISM: Fm6 tripped on sda1</t>
  </si>
  <si>
    <t>BHAM-EM DOOR ACCESS</t>
  </si>
  <si>
    <t>PR-EMERGENCY DOOR ACCESS-1W</t>
  </si>
  <si>
    <t>10/06/2026 - CURTISM: carl did start up</t>
  </si>
  <si>
    <t>16/06/2026 - CURTISM: Aav1 printers not working (engineers aware gio)%0D%0AFm6 fm10 tripped on sda1</t>
  </si>
  <si>
    <t>23/06/2026 - CURTISM: Compressors not working vdf error showing %0D%0A(Emgineers aware jag/Kyle)%0D%0AFm6 fm10 tripped on sda1</t>
  </si>
  <si>
    <t>24/06/2026 - CURTISM: fm6 tripped on sda1</t>
  </si>
  <si>
    <t>BHAM-FI-DR</t>
  </si>
  <si>
    <t>PR-FIRE DOORS (INTERNAL)</t>
  </si>
  <si>
    <t>24/06/2026 - CURTISM: fm10 fm6 tripped on sda1</t>
  </si>
  <si>
    <t>PR-FIRE EXIT DOOR INS-1M</t>
  </si>
  <si>
    <t>25/06/2026 - CURTISM: Fm6 fm10 tripped on sda1 %0D%0APike o mat nak error (engineers aware jag /kyle)</t>
  </si>
  <si>
    <t>Ahmed, Istauk</t>
  </si>
  <si>
    <t>BF-AUTOMATION</t>
  </si>
  <si>
    <t>PR-START UP-BF-AM-DLY</t>
  </si>
  <si>
    <t>01/06/2026 - AHMEDI: completed.</t>
  </si>
  <si>
    <t>BF-TOTE-FEED-M017</t>
  </si>
  <si>
    <t>PR-DIV VISUAL</t>
  </si>
  <si>
    <t>01/06/2026 - AHMEDI: Completed as requested.</t>
  </si>
  <si>
    <t>BF-CP-28</t>
  </si>
  <si>
    <t>PR-FI-ALARM TEST-PM-BF</t>
  </si>
  <si>
    <t>BF-TOTE-FEED-M284</t>
  </si>
  <si>
    <t>PR-DIV-MAJOR</t>
  </si>
  <si>
    <t>BF-ABBA02-01</t>
  </si>
  <si>
    <t>Invoice printer issue</t>
  </si>
  <si>
    <t>01/06/2026 - AHMEDI: Paper jamming issue, adjusted flaps 1, replaced tonner, changed paper. rebooted working ok.</t>
  </si>
  <si>
    <t>NOT PRINTING</t>
  </si>
  <si>
    <t>FIX</t>
  </si>
  <si>
    <t>BF-OSR-L1-SHUT-06</t>
  </si>
  <si>
    <t>RM-OSR 01 ISSUES-BF</t>
  </si>
  <si>
    <t>01/06/2026 - AHMEDI: Shuttle 6 i/o issue; command ignored, rebooted tested ok.</t>
  </si>
  <si>
    <t>BF-AFRAME</t>
  </si>
  <si>
    <t>RM-CHANNEL CHANGE-BF</t>
  </si>
  <si>
    <t>01/06/2026 - AHMEDI: Channel 5-79, 1-79, 3-027, adjusted channel and pocket fit to new product packages.</t>
  </si>
  <si>
    <t>BF-TOTE FEED-M235</t>
  </si>
  <si>
    <t>PR-RCON VISUAL</t>
  </si>
  <si>
    <t>02/06/2026 - AHMEDI: Completed as requested.</t>
  </si>
  <si>
    <t>02/06/2026 - AHMEDI: Channel 5-56, 6-93 empty product jammed issue, cleared, adjusted channel spacing.</t>
  </si>
  <si>
    <t>BF-TOTE FEED-M283</t>
  </si>
  <si>
    <t>PR-RCON-MAJOR</t>
  </si>
  <si>
    <t>BF-TOTE-FEED-M285</t>
  </si>
  <si>
    <t>FM</t>
  </si>
  <si>
    <t>BF-ROLL-DR-03</t>
  </si>
  <si>
    <t>Dispatch roller door issue</t>
  </si>
  <si>
    <t>02/06/2026 - AHMEDI: Door wasn't operating, sensors misaligned, fixed, working ok.</t>
  </si>
  <si>
    <t>NOT WORK</t>
  </si>
  <si>
    <t>BF-HVAC-FCU-07</t>
  </si>
  <si>
    <t>Surgical mezzanine HVAC water leak</t>
  </si>
  <si>
    <t>02/06/2026 - AHMEDI: Drain pipe jammed, cleared.</t>
  </si>
  <si>
    <t>CLEAR</t>
  </si>
  <si>
    <t>BF-ROLL-DR-07</t>
  </si>
  <si>
    <t>Dispatch Roller door 7 issue</t>
  </si>
  <si>
    <t>02/06/2026 - AHMEDI: Wasn't operating, Photoelectric sensor's receiver issue, checked battery, re-assemble working ok.</t>
  </si>
  <si>
    <t>03/06/2026 - AHMEDI: Completed as requested.</t>
  </si>
  <si>
    <t>03/06/2026 - AHMEDI: Channel 7-57, 7-58, 1-105 spacing and pocket adjusted to fit new product packages.</t>
  </si>
  <si>
    <t>CM</t>
  </si>
  <si>
    <t>BF-AU-CAB-G003</t>
  </si>
  <si>
    <t>Noisy electrical control cabinet's extract fan at ABA</t>
  </si>
  <si>
    <t>03/06/2026 - AHMEDI: Noisy extract fan in electrical control cabinet besides ABA. Took the fan out and checked. as we don't have any spare for this particular type fan i have detailed cleaned and put back on, while trying to purchases a new one.</t>
  </si>
  <si>
    <t>NOISY</t>
  </si>
  <si>
    <t>BF-DESTACKER</t>
  </si>
  <si>
    <t>PR-DESTACK TOTE-1W</t>
  </si>
  <si>
    <t>BF-TOTE FEED-M238</t>
  </si>
  <si>
    <t>BF-TOTE FEED-M237</t>
  </si>
  <si>
    <t>04/06/2026 - AHMEDI: Channel 1-109, 1-110 adjusted for new product package sizes.</t>
  </si>
  <si>
    <t>04/06/2026 - AHMEDI: Start up check at 11:30 before assembly start.</t>
  </si>
  <si>
    <t>BF-MANUAL PICK</t>
  </si>
  <si>
    <t>PR-MANUAL PICK-BF-1M</t>
  </si>
  <si>
    <t>04/06/2026 - AHMEDI: Completed as requested.</t>
  </si>
  <si>
    <t>BF-ABA</t>
  </si>
  <si>
    <t>PR-ABA STATION</t>
  </si>
  <si>
    <t>BF-FAD-13</t>
  </si>
  <si>
    <t>Goods in. Fast act door not operating</t>
  </si>
  <si>
    <t>04/06/2026 - STOOPSA: E360 replaced batteries,checked connections etc</t>
  </si>
  <si>
    <t>BF-ABBA01-01</t>
  </si>
  <si>
    <t>04/06/2026 - AHMEDI: Paper jamming issue; cleared.</t>
  </si>
  <si>
    <t>BF-OSR-L2-SHUT-02</t>
  </si>
  <si>
    <t>05/06/2026 - AHMEDI: i/o issue; rebooted tested ok.</t>
  </si>
  <si>
    <t>05/06/2026 - AHMEDI: Channel 6-75 product jammed, adjust pocket fit to the product</t>
  </si>
  <si>
    <t>BF-STRAPPER 01</t>
  </si>
  <si>
    <t>PR-STRAPPER-BF</t>
  </si>
  <si>
    <t>05/06/2026 - AHMEDI: Completed as requested.%0D%0A05/06/2026 - AHMEDI: Strap-count 504378</t>
  </si>
  <si>
    <t>BF-STRAPPER 02</t>
  </si>
  <si>
    <t>05/06/2026 - AHMEDI: Completed as requested. strap count 452883</t>
  </si>
  <si>
    <t>BF-TOTE-FEED-M021</t>
  </si>
  <si>
    <t>05/06/2026 - AHMEDI: completed.</t>
  </si>
  <si>
    <t>BF-OSR-PICK ST01</t>
  </si>
  <si>
    <t>PR-PICK-BF-5W</t>
  </si>
  <si>
    <t>06/06/2026 - AHMEDI: Completed as requested.</t>
  </si>
  <si>
    <t>BF-OSR-LIFT 01</t>
  </si>
  <si>
    <t>PR-OSR BF-5W</t>
  </si>
  <si>
    <t>06/06/2026 - AHMEDI: Completed.</t>
  </si>
  <si>
    <t>PR-AFR BF-5W</t>
  </si>
  <si>
    <t>06/06/2026 - AHMEDI: Completed</t>
  </si>
  <si>
    <t>BF-OSR-TRAY-M229</t>
  </si>
  <si>
    <t>08/06/2026 - AHMEDI: Completed as requested.</t>
  </si>
  <si>
    <t>BF-OSR-TRAY-M225</t>
  </si>
  <si>
    <t>PR-START UP-BF-PM-DLY</t>
  </si>
  <si>
    <t>BF-OSR-TRAY-M228</t>
  </si>
  <si>
    <t>BF-TOTE-FEED-M019</t>
  </si>
  <si>
    <t>Invoice Printer Issue</t>
  </si>
  <si>
    <t>08/06/2026 - AHMEDI: Paper sticking and Paper jammed inside paper handler. cleared.</t>
  </si>
  <si>
    <t>BF-CP-29</t>
  </si>
  <si>
    <t>BF-UPS SYS</t>
  </si>
  <si>
    <t>PR-UPS SYSTEM-BF-1M</t>
  </si>
  <si>
    <t>08/06/2026 - AHMEDI: completed by external contractor. all the documents has been attached.</t>
  </si>
  <si>
    <t>BF-OSR-L2-SHUT-12</t>
  </si>
  <si>
    <t>RM-OSR 02 ISSUES-BF</t>
  </si>
  <si>
    <t>08/06/2026 - AHMEDI: Shuttle 12 i/o issue; rebooted tested working ok.</t>
  </si>
  <si>
    <t>09/06/2026 - AHMEDI: Completed as requested.</t>
  </si>
  <si>
    <t>10/06/2026 - AHMEDI: Completed as requested.</t>
  </si>
  <si>
    <t>BF-RACKING</t>
  </si>
  <si>
    <t>PR-RACKING-BF-1M</t>
  </si>
  <si>
    <t>11/06/2026 - AHMEDI: completed</t>
  </si>
  <si>
    <t>BF-LAD &amp; STEPS</t>
  </si>
  <si>
    <t>PR-LADDER IN-BF 1M</t>
  </si>
  <si>
    <t>BF-OPERATIONS</t>
  </si>
  <si>
    <t>work in operation/assembly</t>
  </si>
  <si>
    <t>10/06/2026 - AHMEDI: work for operation/product assembly/bagging due hight shortage of warehouse operatives.</t>
  </si>
  <si>
    <t>BF-OSR-LIFT 02</t>
  </si>
  <si>
    <t>10/06/2026 - AHMEDI: Lift stopped working showing 'hardware error' checked both platforms, sensors reflectors, checked gears cleared debris. work fine since.</t>
  </si>
  <si>
    <t>11/06/2026 - AHMEDI: Completed as requested.</t>
  </si>
  <si>
    <t>Dispatch delivery door intruder alarm sensor checked</t>
  </si>
  <si>
    <t>11/06/2026 - AHMEDI: vacuum cleaned all the sensors and debris around for proper sensor contact.</t>
  </si>
  <si>
    <t>11/06/2026 - AHMEDI: paper kept jamming in paper handler, cleared, changed paper. working since.</t>
  </si>
  <si>
    <t>BF-OSR-L2-SHUT-08</t>
  </si>
  <si>
    <t>11/06/2026 - AHMEDI: i/o issue; rebooted, tested ok.</t>
  </si>
  <si>
    <t>BF-WAREHOUSE</t>
  </si>
  <si>
    <t>Fixing Warehouse broken trolley</t>
  </si>
  <si>
    <t>11/06/2026 - AHMEDI: Fixed broken trolley for bulk assembly line.</t>
  </si>
  <si>
    <t>12/06/2026 - AHMEDI: Completed as requested.</t>
  </si>
  <si>
    <t>BF-ABBA02-02</t>
  </si>
  <si>
    <t>Invoice Printer issue</t>
  </si>
  <si>
    <t>12/06/2026 - AHMEDI: Paper jamming, jammed inside handler, put fresh paper in. rebooted station. working ok so far.</t>
  </si>
  <si>
    <t>Conveyor system check and station monitoring</t>
  </si>
  <si>
    <t>12/06/2026 - AHMEDI: walk around the conveyor system and monitoring station's work.</t>
  </si>
  <si>
    <t>15/06/2026 - AHMEDI: Completed as requested.</t>
  </si>
  <si>
    <t>16/06/2026 - AHMEDI: Completed as requested.</t>
  </si>
  <si>
    <t>BF-CP-30</t>
  </si>
  <si>
    <t>BF-ABBA02</t>
  </si>
  <si>
    <t>ABBA2. Paper Issues</t>
  </si>
  <si>
    <t>15/06/2026 - AHMEDI: Paper handler jamming issue, edges getting bends. paper handler position adjusted to fit to the paper feeding from printer.</t>
  </si>
  <si>
    <t>ADJ</t>
  </si>
  <si>
    <t>BF-TOTE FEED-M025</t>
  </si>
  <si>
    <t>BF-TOTE-FEED-M024</t>
  </si>
  <si>
    <t>BF-TOTE-FEED-M289</t>
  </si>
  <si>
    <t>BF-INVENTORY</t>
  </si>
  <si>
    <t>PR-STOCK TAKE-3M</t>
  </si>
  <si>
    <t>22/06/2026 - AHMEDI: completed</t>
  </si>
  <si>
    <t>16/06/2026 - AHMEDI: Channel 5-124, 5-125, adjusted pocket and channel fit to the new product packages.</t>
  </si>
  <si>
    <t>BF-TOTE-FEED-M290</t>
  </si>
  <si>
    <t>BF-PR-24</t>
  </si>
  <si>
    <t>CD room printer issue</t>
  </si>
  <si>
    <t>16/06/2026 - AHMEDI: Paper jamming issue, replaced with new fresh paper, New tonner installed. working ok.</t>
  </si>
  <si>
    <t>BF-CONVEYORS</t>
  </si>
  <si>
    <t>Noisy cooling fan in contactor panel G0007 (near ABA)</t>
  </si>
  <si>
    <t>11/06/2026 - STOOPSA: Replaced with new fan left operational, cleaned filters etc</t>
  </si>
  <si>
    <t>17/06/2026 - AHMEDI: Completed as requested.</t>
  </si>
  <si>
    <t>PR-AAV PAPER HANDLER</t>
  </si>
  <si>
    <t>17/06/2026 - AHMEDI: completed.</t>
  </si>
  <si>
    <t>BF-TOTE-FEED-M292</t>
  </si>
  <si>
    <t>BF-TOTE-FEED-M291</t>
  </si>
  <si>
    <t>BF-ABBA01-02</t>
  </si>
  <si>
    <t>BF-HVAC</t>
  </si>
  <si>
    <t>HVAC water leaking issue</t>
  </si>
  <si>
    <t>17/06/2026 - AHMEDI: water leaking from HVAC bulk storage area due to drainage pipe blocked, cleared drain pipe , emptied water trey.</t>
  </si>
  <si>
    <t>BLOCK</t>
  </si>
  <si>
    <t>17/06/2026 - AHMEDI: Channel 6-119 empty product jammed issue, cleared, adjusted pocket size to fit the packages.</t>
  </si>
  <si>
    <t>Strapper issue</t>
  </si>
  <si>
    <t>17/06/2026 - AHMEDI: thread jamming issue during roll change, cleaned the table, and thread feeding unit. working ok.</t>
  </si>
  <si>
    <t>BF-OSR 02</t>
  </si>
  <si>
    <t>17/06/2026 - AHMEDI: Shuttle 2 LHD error, reposition LHD, and trey , working ok.</t>
  </si>
  <si>
    <t>17/06/2026 - AHMEDI: Paper kept jamming inside the printer, tray 2 kept jamming, replaced tonner, replaced maintenance kit and roller. working since.</t>
  </si>
  <si>
    <t>18/06/2026 - AHMEDI: Completed as requested.</t>
  </si>
  <si>
    <t>18/06/2026 - AHMEDI: Paper jamming issue, cleared; rebooted, working since.</t>
  </si>
  <si>
    <t>18/06/2026 - AHMEDI: OSR lift 2 stopped working, 'hardware error, checked, Sprayed on, and oil sprayed on solenoid as well working since.</t>
  </si>
  <si>
    <t>BF-SITE GEN</t>
  </si>
  <si>
    <t>Gents urinal dispatch blocked and overflowing , Replaced toilet seat at gents toilets</t>
  </si>
  <si>
    <t>18/06/2026 - STOOPSA: Remove pipework clear pipes,refit,test for leaks,mop up mess ,leave operating and clean</t>
  </si>
  <si>
    <t>19/06/2026 - AHMEDI: Completed as requested.</t>
  </si>
  <si>
    <t>22/06/2026 - AHMEDI: Completed as requested.</t>
  </si>
  <si>
    <t>BF-TOTE FEED-M026</t>
  </si>
  <si>
    <t>BF-TOTE FEED-M159</t>
  </si>
  <si>
    <t>BF-CP-31</t>
  </si>
  <si>
    <t>fixing broken flame cabinet</t>
  </si>
  <si>
    <t>22/06/2026 - AHMEDI: fixing flame cabinet at bulk assembly area, fixing door lock , door closing mechanism.</t>
  </si>
  <si>
    <t>22/06/2026 - AHMEDI: Paper jammed inside printer/diffuser, cleared; restart working ok.</t>
  </si>
  <si>
    <t>BF-OSR-L2-SHUT-10</t>
  </si>
  <si>
    <t>22/06/2026 - AHMEDI: Shuttle 10 i/o issue; rebooted tested ok.</t>
  </si>
  <si>
    <t>23/06/2026 - AHMEDI: Completed as requested.</t>
  </si>
  <si>
    <t>BF-TOTE FEED-M246</t>
  </si>
  <si>
    <t>23/06/2026 - AHMEDI: paper jamming issue, cleared working ok.</t>
  </si>
  <si>
    <t>BF-TOTE FEED-M243</t>
  </si>
  <si>
    <t>BF-TOTE FEED-M244</t>
  </si>
  <si>
    <t>ABA label printer issue</t>
  </si>
  <si>
    <t>23/06/2026 - AHMEDI: Station froze, tote wasn't moving , had to do a hard reset. Woking ok.</t>
  </si>
  <si>
    <t>STOPPED</t>
  </si>
  <si>
    <t>COMM ERR</t>
  </si>
  <si>
    <t>23/06/2026 - AHMEDI: Channel 5-11, 5-12, 5-70 adjusted, pocket adjusted to fit new package sizes.</t>
  </si>
  <si>
    <t>24/06/2026 - AHMEDI: Completed as requested.</t>
  </si>
  <si>
    <t>BF-AC-26</t>
  </si>
  <si>
    <t>Dispatch incoming gate not operating</t>
  </si>
  <si>
    <t>24/06/2026 - STOOPSA: Found limit switch position moved ,altered,tested</t>
  </si>
  <si>
    <t>24/06/2026 - AHMEDI: paper jammed and stacked inside paper handler, cleared, working ok.</t>
  </si>
  <si>
    <t>conveyer system checks and station monitoring</t>
  </si>
  <si>
    <t>24/06/2026 - AHMEDI: walk around the conveyer system and monitoring station work.</t>
  </si>
  <si>
    <t>25/06/2026 - AHMEDI: Completed as requested.</t>
  </si>
  <si>
    <t>25/06/2026 - AHMEDI: Paper jamming issue, jammed inside paper handler at hp1. Station froze, put fresh paper in. rebooted, tested ok</t>
  </si>
  <si>
    <t>Conveyor system checks and monitoring station's work.</t>
  </si>
  <si>
    <t>25/06/2026 - AHMEDI: walk around the conveyor system and monitoring stations work.</t>
  </si>
  <si>
    <t>BF-OSR-L2-PLAT-02</t>
  </si>
  <si>
    <t>25/06/2026 - AHMEDI: Lift stopped working showing 'Rear gap sensor blocked'. trey went side wise and stuck between shelves frame, cleared. rebooted tested ok.</t>
  </si>
  <si>
    <t>25/06/2026 - AHMEDI: Paper jammed inside paper handler, cleared,</t>
  </si>
  <si>
    <t>26/06/2026 - AHMEDI: Completed as requested.</t>
  </si>
  <si>
    <t>26/06/2026 - AHMEDI: Shuttle 2 stopped showing' LHD error' , repositioned LHD and trey. working ok.</t>
  </si>
  <si>
    <t>invoice printer issue</t>
  </si>
  <si>
    <t>26/06/2026 - AHMEDI: Paper jamming issue. Cleared</t>
  </si>
  <si>
    <t>BF-OSR-PICK ST02</t>
  </si>
  <si>
    <t>OSR work station 2 (auto pick) issue</t>
  </si>
  <si>
    <t>26/06/2026 - AHMEDI: A piece of paper blocked the sensor, cleared, had to rebooted Both work stations</t>
  </si>
  <si>
    <t>29/06/2026 - AHMEDI: Completed as requested.</t>
  </si>
  <si>
    <t>INS</t>
  </si>
  <si>
    <t>BF-AU-LABEL PRINTER</t>
  </si>
  <si>
    <t>New sick scanner testing/ trainings</t>
  </si>
  <si>
    <t>29/06/2026 - AHMEDI: completed.</t>
  </si>
  <si>
    <t>29/06/2026 - AHMEDI: channel 1-105, 3-87 spicing and pocket adjusted for new packages size.</t>
  </si>
  <si>
    <t>paper jamming issue, cleared jam, put fresh 90g/m2 paper, working ok.</t>
  </si>
  <si>
    <t>BF-TOTE FEED-M180</t>
  </si>
  <si>
    <t>30/06/2026 - AHMEDI: Completed as requested.</t>
  </si>
  <si>
    <t>BF-SURGICAL TOTE FEED-I5</t>
  </si>
  <si>
    <t>PR-BCON-MAJOR</t>
  </si>
  <si>
    <t>BF-CP-32</t>
  </si>
  <si>
    <t>30/06/2026 - AHMEDI: completed.</t>
  </si>
  <si>
    <t>BF-SURGICAL TOTE FEED-I6</t>
  </si>
  <si>
    <t>stock take</t>
  </si>
  <si>
    <t>30/06/2026 - AHMEDI: overhead scanner's spares register into CMMS and put in Stock bin, install Zscaler for e-learning laptops.</t>
  </si>
  <si>
    <t>Barton, Shane</t>
  </si>
  <si>
    <t>CC</t>
  </si>
  <si>
    <t>WT-CONTRACTOR</t>
  </si>
  <si>
    <t>Chiller arrival</t>
  </si>
  <si>
    <t>26/06/2026 - WARDB: Chiller unit arrived, adaptations made to barriers etc. to get it up and into the yard.</t>
  </si>
  <si>
    <t>WT-STRAPPER 01</t>
  </si>
  <si>
    <t>Ops couldnt load new banding into Strapper</t>
  </si>
  <si>
    <t>29/06/2026 - HOLLANDG: Called to strapper as Operaotr was struggling to load banding, Removed infeed mechanism and blew out.%0D%0ABanding loaded correctly afterwards.</t>
  </si>
  <si>
    <t>UNBLOCK</t>
  </si>
  <si>
    <t>WT-CON-DESP 02-BAY 36/37-M187</t>
  </si>
  <si>
    <t>Bay 37 keeps blocking</t>
  </si>
  <si>
    <t>03/06/2026 - SMITHT: Totes intermittently jamming on divert.%0D%0AAfter monitoring and adjusting. Iâ€™ve moved the last photocell to the right</t>
  </si>
  <si>
    <t>WT-CON-WASTE</t>
  </si>
  <si>
    <t>RM-TRASH BELT CLEARING</t>
  </si>
  <si>
    <t>08/06/2026 - OKANES: Completed as requested. Agrame feedr manually ran, had to find blender to go bale it.%0D%0ASJB, GK jammed up on incline, ripped boxes and packaging tape.%0D%0ASJB, GK jammed again. 19:20 ISH. Plastic wrapped packaging stuck on incline followed by removed flap jammed under the side sheet.%0D%0A08/06/2026 - BARTONS: Cleared baler and stayed with it while emptying G/K</t>
  </si>
  <si>
    <t>WT-DESTACKER 01</t>
  </si>
  <si>
    <t>Reports of new totes falling over in the destacker entrance again</t>
  </si>
  <si>
    <t>12/05/2026 - BARTONS: Previous solution is no longer working, added another block to act as a deflection to pre turn the totes. Monitored however we ran out of new totes which are the only ones with the issue, to revisit during downtime. Shane revisited but forgot to close out this Reactive.</t>
  </si>
  <si>
    <t>WT-COMMON SENSE</t>
  </si>
  <si>
    <t>PR-COMM SENSE WT DLY</t>
  </si>
  <si>
    <t>Common sense is checked daily by the engineering group. Engineer completed but forgot to close out.</t>
  </si>
  <si>
    <t>WT-CON-BB-G2-DIV-M30GU</t>
  </si>
  <si>
    <t>PR-DIV-MIN-STR</t>
  </si>
  <si>
    <t>01/06/2026 - BARTONS: Completed as requested.</t>
  </si>
  <si>
    <t>WT-SITE GEN</t>
  </si>
  <si>
    <t>PR-H&amp;S-WT-1W</t>
  </si>
  <si>
    <t>WT-CON-MPS-SEC K</t>
  </si>
  <si>
    <t>K section not running</t>
  </si>
  <si>
    <t>01/06/2026 - BARTONS: Sensor at the end of K section blocked</t>
  </si>
  <si>
    <t>Bay 37 not fully diverting the occasional tote</t>
  </si>
  <si>
    <t>01/06/2026 - BARTONS: Moved photocell to activate earlier which has helped however not resolved the issue  will need to open the top up when they are not running.</t>
  </si>
  <si>
    <t>WT-EM-LI-IN-GRP 01</t>
  </si>
  <si>
    <t>PR-EM LIGHT-GRP 01-WT</t>
  </si>
  <si>
    <t>WT-WATER</t>
  </si>
  <si>
    <t>PR-FLUSH-WT-1W</t>
  </si>
  <si>
    <t>WT-AUTOMATION</t>
  </si>
  <si>
    <t>PR-SCANNER STATISTICS-WT-PM-DLY</t>
  </si>
  <si>
    <t>01/06/2026 - BARTONS: PR02 -6%  28 no reads. Investigated, errors occurred mostly at about 6, no real reason why</t>
  </si>
  <si>
    <t>02/06/2026 - BARTONS: D - 3 no reads - 3%  investigated and found no issues</t>
  </si>
  <si>
    <t>02/06/2026 - OKANES: Frame 2 feeder jam%0D%0A02/06/2026 - BARTONS: Clear baler, clear internal sensor and clear all lanes of boxes%0D%0A02/06/2026 - OKANES: Main belt jammed Shane got that while I stayed at baler clearing the back log</t>
  </si>
  <si>
    <t>WT-BULK-WA01 .01-G2-M018GF</t>
  </si>
  <si>
    <t>PR-BCON-MIN-STR</t>
  </si>
  <si>
    <t>02/06/2026 - BARTONS: Completed as requested.</t>
  </si>
  <si>
    <t>WT-BULK-WA01 .01-G2-M013GF</t>
  </si>
  <si>
    <t>WT-BULK-WA01 .02-G4-M054GF</t>
  </si>
  <si>
    <t>WT-BULK-WA01 .02-G3-M028GF</t>
  </si>
  <si>
    <t>WT-AFRAME-03</t>
  </si>
  <si>
    <t>RM-TECH ERRORS-AFR03-WT</t>
  </si>
  <si>
    <t>02/06/2026 - BARTONS: 308-22 / adjusted foot</t>
  </si>
  <si>
    <t>WT-AFR01-SHORT 02</t>
  </si>
  <si>
    <t>WT-AFR01-SHORT 03</t>
  </si>
  <si>
    <t>WT-BULK-WA01 .02-G1-M018GF</t>
  </si>
  <si>
    <t>02/06/2026 - BARTONS: Completed with previous pm</t>
  </si>
  <si>
    <t>03/06/2026 - BARTONS: Completed as requested.</t>
  </si>
  <si>
    <t>03/06/2026 - BARTONS: Found multiple scanners with a high percentage on Kisoft with strange readings compared to scada, relayed to projects team</t>
  </si>
  <si>
    <t>WT-FI-FCP 23</t>
  </si>
  <si>
    <t>PR-FI-ALARM TEST-WT-PM</t>
  </si>
  <si>
    <t>WT-FI-DR</t>
  </si>
  <si>
    <t>PR-FIRE DRS-WT-1M</t>
  </si>
  <si>
    <t>04/06/2026 - BARTONS: Completed as requested.</t>
  </si>
  <si>
    <t>Investigate discrepancy between scanner data sets on Scada and Kisoft</t>
  </si>
  <si>
    <t>04/06/2026 - BARTONS: Investigated discrepancy, reported findings to projects team</t>
  </si>
  <si>
    <t>04/06/2026 - BARTONS: K05 - 6.15% - 32 no reads%0D%0APR02 - 2.63% - 1 no read%0D%0AInvestigated, found no issues</t>
  </si>
  <si>
    <t>WT-AHU-GEN</t>
  </si>
  <si>
    <t>PR-AHU/GHP-WT-1W</t>
  </si>
  <si>
    <t>WT-AFR-DUMP 03</t>
  </si>
  <si>
    <t>AF3 dump station light curtain out of alignment</t>
  </si>
  <si>
    <t>04/06/2026 - BARTONS: Light curtain knocked out of position, adjusted</t>
  </si>
  <si>
    <t>ALARM</t>
  </si>
  <si>
    <t>WT-AFRAME-01</t>
  </si>
  <si>
    <t>RM-TECH ERRORS-AFR01-WT</t>
  </si>
  <si>
    <t>04/06/2026 - BARTONS: 104-68 - removed jam</t>
  </si>
  <si>
    <t>WT-AFRAME-02</t>
  </si>
  <si>
    <t>RM-TECH ERRORS-AFR02-WT</t>
  </si>
  <si>
    <t>04/06/2026 - BARTONS: 212-11 - removed jam</t>
  </si>
  <si>
    <t>ITRE</t>
  </si>
  <si>
    <t>WT-PR-39</t>
  </si>
  <si>
    <t>Bulk label printer not cutting</t>
  </si>
  <si>
    <t>04/06/2026 - BARTONS: Removed cutter and cleaned out, returned to service</t>
  </si>
  <si>
    <t>DEBRIS</t>
  </si>
  <si>
    <t>WT-CON-DESP 02-BAY 38/39-M188</t>
  </si>
  <si>
    <t>Bay 38 off ramp rollers not turning</t>
  </si>
  <si>
    <t>04/06/2026 - BARTONS: Belt stretched. Removed, shortened and refit</t>
  </si>
  <si>
    <t>05/06/2026 - BARTONS: No alarms present</t>
  </si>
  <si>
    <t>05/06/2026 - BARTONS: PR02 -7.63% - 9 no reads%0D%0AChecked over scanner, found no issues</t>
  </si>
  <si>
    <t>05/06/2026 - SMITHT: G-K%0D%0A05/06/2026 - BYRNEM: C/F large boxes%0D%0A05/06/2026 - BARTONS: Baler tripped out, reset. X3 monitored ops completing bale and a bit of operation after%0D%0AUnable to replicate power loss%0D%0A05/06/2026 - SMITHT: G-K again, cleared%0D%0A05/06/2026 - HOLLANDG: AB01 error at bailer - Cleared%0D%0AAB01.04 - boxes jammed on incline, cleared</t>
  </si>
  <si>
    <t>WT-GENERATOR</t>
  </si>
  <si>
    <t>PR-GENERATOR-WT-1W</t>
  </si>
  <si>
    <t>05/06/2026 - BARTONS: Completed as requested.</t>
  </si>
  <si>
    <t>WT-PR-41</t>
  </si>
  <si>
    <t>Fridge Printer keeps jamming</t>
  </si>
  <si>
    <t>05/06/2026 - BARTONS: Unable to remedy, swapped to tray 3 instead, called ACS to repair</t>
  </si>
  <si>
    <t>REMOVE</t>
  </si>
  <si>
    <t>WT-STRAPPER 02</t>
  </si>
  <si>
    <t>Strapper 2 in alarm</t>
  </si>
  <si>
    <t>05/06/2026 - BARTONS: Strapper fed incorrectly, refed showed operator how to load new reel</t>
  </si>
  <si>
    <t>OP TRAINING</t>
  </si>
  <si>
    <t>PC</t>
  </si>
  <si>
    <t>WT-INVENTORY</t>
  </si>
  <si>
    <t>Finish off labeling shelves Tyler has started</t>
  </si>
  <si>
    <t>05/06/2026 - BARTONS: Completed requested section</t>
  </si>
  <si>
    <t>WT-CON-DESP 02-OHEAD-M180</t>
  </si>
  <si>
    <t>Overhead jam</t>
  </si>
  <si>
    <t>05/06/2026 - BARTONS: Cleared overhead jam</t>
  </si>
  <si>
    <t>08/06/2026 - OKANES: Completed as requested..%0D%0AAll reporting probes within tolerance.</t>
  </si>
  <si>
    <t>PR-SCANNER STATISTICS-WT-NS-DLY</t>
  </si>
  <si>
    <t>08/06/2026 - BARTONS: PR02 - 6.33% 5 no reads%0D%0AK09 - 2.27% 46 no reads%0D%0A08/06/2026 - BARTONS: PR02 - 3.01% 5 no reads%0D%0AUE01 - 2.38% 30 no reads</t>
  </si>
  <si>
    <t>WT-EM-LI-IN-GRP 02</t>
  </si>
  <si>
    <t>PR-EM LIGHT-GRP 02-WT</t>
  </si>
  <si>
    <t>08/06/2026 - BARTONS: Completed as requested.</t>
  </si>
  <si>
    <t>WT-AU-PC</t>
  </si>
  <si>
    <t>Clear ramps on Kisoft for ops</t>
  </si>
  <si>
    <t>08/06/2026 - BARTONS: Cleared ramps for ops</t>
  </si>
  <si>
    <t>PR-SHUTDOWN-WT-DLY</t>
  </si>
  <si>
    <t>Rebuild base unit with newly ordered parts</t>
  </si>
  <si>
    <t>09/06/2026 - BARTONS: Fitted 1 10338214_01 however it is a new part and is not yet on CMMS</t>
  </si>
  <si>
    <t>09/06/2026 - OKANES: Completed as requested.%0D%0AAll reporting probes within tolerance.</t>
  </si>
  <si>
    <t>ACK</t>
  </si>
  <si>
    <t>09/06/2026 - BARTONS: K09 2.06% - 11 no reads%0D%0A09/06/2026 - BARTONS: PR02 6.98% - 12 no reads%0D%0APR02 2.44% - 4 no reads</t>
  </si>
  <si>
    <t>09/06/2026 - WARDB: Noticed AF2 long side feeder full. Clearing and bailer required bailing, clearing continued afterwards.%0D%0A09/06/2026 - BARTONS: Cleared AF3 lane due to oversized boxes with flaps unfolded</t>
  </si>
  <si>
    <t>09/06/2026 - HOLLANDG: No Tech Errors%0D%0A09/06/2026 - BARTONS: 103-115 - adjusted foot%0D%0A103-117 - adjusted foot%0D%0A105-22 - removed jam%0D%0A103/115&amp;117, error, wide channel, slipped past sensor.%0D%0A107/105,106&amp;108, error, foot too high. Adjusted.</t>
  </si>
  <si>
    <t>WT-BULK-WA01 .05-G2-M019GF</t>
  </si>
  <si>
    <t>Bulk carousel infeed jammed</t>
  </si>
  <si>
    <t>09/06/2026 - BARTONS: Box covering a photocell, manually moved onwards to clear photocell</t>
  </si>
  <si>
    <t>Add parts to inventory and locate in stores</t>
  </si>
  <si>
    <t>10/06/2026 - BARTONS: Completed as requested.</t>
  </si>
  <si>
    <t>10/06/2026 - OKANES: Completed as requested.</t>
  </si>
  <si>
    <t>10/06/2026 - BARTONS: AV02 8.62% - 171 no reads%0D%0APR02 3.23% - 2 no reads%0D%0APR04 3.13% - 5 no reads%0D%0APR03 2 9% - 2 no reads%0D%0A10/06/2026 - BARTONS: PR02 2.67% - 4 no reads%0D%0APR03 2.48% - 4 no reads%0D%0AAV02 2.26% - 65 no reads%0D%0ASFS1_2 2.02% - 15 no reads%0D%0AK09 2.01% - 90 no reads</t>
  </si>
  <si>
    <t>WT-FI-FCP 24</t>
  </si>
  <si>
    <t>WT-ABB 01</t>
  </si>
  <si>
    <t>ABB1 folding paper while printing</t>
  </si>
  <si>
    <t>10/06/2026 - BARTONS: Removed paper from the tray and fed back in properly%0D%0A10/06/2026 - BARTONS: Made adjustments to position of cable ties and photocells until running smoother</t>
  </si>
  <si>
    <t>POWER ROLLERS-WA02 .01</t>
  </si>
  <si>
    <t>PR-POW ROLL-MAJ-STR</t>
  </si>
  <si>
    <t>11/06/2026 - BARTONS: Completed as requested.</t>
  </si>
  <si>
    <t>WT-FI-FCP 84</t>
  </si>
  <si>
    <t>PR-FI-ALARM TEST-WT-NS</t>
  </si>
  <si>
    <t>WT-CON-TOTE-PU01 .01</t>
  </si>
  <si>
    <t>11/06/2026 - BYRNEM: No over temps%0D%0AAll reporting probes within tolerance.</t>
  </si>
  <si>
    <t>11/06/2026 - BARTONS: AV02 3.37% - 36 no reads%0D%0ASFS1_2 3.28% - 6 no reads%0D%0ASFS1 2.73% - 7 no reads%0D%0AAV01 2.72% - 14 no reads%0D%0AD 2.1% - 21 no reads</t>
  </si>
  <si>
    <t>11/06/2026 - BYRNEM: Full waste belt ( main belt)%0D%0AC-F incline jammed. Free and cleared belt %0D%0A11/06/2026 - BARTONS: Cleared baler%0D%0A11/06/2026 - WARDB: Blocked from conveyor after downward spiral to C-F</t>
  </si>
  <si>
    <t>11/06/2026 - BROADHURSTS: 310/34, jammed. Foot too high.%0D%0A11/06/2026 - BARTONS: 303-103 - removed jam%0D%0A303-107 - removed jam%0D%0A303-111 - removed jam%0D%0A303-127 - removed plastic covering sensors</t>
  </si>
  <si>
    <t>WT-CON-TOTE INFEED</t>
  </si>
  <si>
    <t>Liaise with sick to install the tote start vision system</t>
  </si>
  <si>
    <t>17/12/2025 - BARTONS: Start setting up vision system%0D%0A12/01/2026 - BARTONS: Continue with project%0D%0A16/03/2026 - CULLEY: Shane is still working on this project so the PM will remain open%0D%0A14/04/2026 - BARTONS: Panel mountings cut to size and panel mounted%0D%0A05/05/2026 - BARTONS: Made alterations to wiring for the different transformer%0D%0A06/05/2026 - BARTONS: Finished most of the rewire and installed overload / transformer%0D%0A11/06/2026 - BARTONS: Make mounting brackets for the camera system%0D%0A12/06/2026 - BARTONS: Mounted cameras%0D%0A13/06/2026 - BARTONS: Wired power to the curcuit%0D%0A09/07/2026 - BARTONS: Measured and mounted IO units, connected camera data cables</t>
  </si>
  <si>
    <t>PWR ROLLERS LIDL-PU02 .02</t>
  </si>
  <si>
    <t>PR-POW ROLL-MIN-STR</t>
  </si>
  <si>
    <t>12/06/2026 - BROADHURSTS: All reporting probes within tolerance.</t>
  </si>
  <si>
    <t>12/06/2026 - BARTONS: UE01 8.61% - 29 no reads%0D%0APR03 8% - 4 no reads%0D%0AD 2.06% - 24 no reads</t>
  </si>
  <si>
    <t>12/06/2026 - HOLLANDG: No Tech Errors%0D%0A12/06/2026 - BARTONS: 301-73 - removed jam%0D%0A302/17, jammed, foot too high %0D%0A302/22, jammed, foot too low %0D%0A302/87, tubigrip pack upside down, flap on cleat.%0D%0A304/67, tubigrip pack upside down, flap on cleat.</t>
  </si>
  <si>
    <t>12/06/2026 - HOLLANDG: No Tech Errors%0D%0A12/06/2026 - BARTONS: 203-2 - cleaned sensors%0D%0A205-100 - removed jam%0D%0A206/101, timeout, foot too low. Tested ok%0D%0A204/35, timeout, tested ok.</t>
  </si>
  <si>
    <t>13/06/2026 - BARTONS: Completed as requested.</t>
  </si>
  <si>
    <t>15/06/2026 - BARTONS: All reporting within tolerance%0D%0A15/06/2026 - OKANES: Completed as requested.%0D%0AAll reporting probes within tolerance.</t>
  </si>
  <si>
    <t>WT-AMBAFLEX 02 OUTFEED</t>
  </si>
  <si>
    <t>PR-AMBAFLEX-2W</t>
  </si>
  <si>
    <t>15/06/2026 - BARTONS: Completed as requested.</t>
  </si>
  <si>
    <t>WT-PR-30</t>
  </si>
  <si>
    <t>Bulk invoice printer not printing</t>
  </si>
  <si>
    <t>15/06/2026 - BARTONS: Removed draw and cleaned out paper route, printing ok</t>
  </si>
  <si>
    <t>WT-CON-AFR 03-G2-DIV-M30GU</t>
  </si>
  <si>
    <t>PR-DIV-MAJ-STR</t>
  </si>
  <si>
    <t>AF3 screen frozen</t>
  </si>
  <si>
    <t>15/06/2026 - BARTONS: HMI frozen, unable to clear alarm. Cycled power, no change so contacted Knapp%0D%0A15/06/2026 - OKANES: Fixed and completed. Unable to clear screen of error, tried reboot etc, contacted knapp who had to reset to comms inthe background to get it to work- then monitored for 10 mins-closed P1</t>
  </si>
  <si>
    <t>PR-START UP-WT-AM-DLY</t>
  </si>
  <si>
    <t>16/06/2026 - BARTONS: Completed as requested.</t>
  </si>
  <si>
    <t>WT-CON-DESP 02-BAY 36/37-DIV-M187</t>
  </si>
  <si>
    <t>16/06/2026 - BARTONS: Replaced missing belt</t>
  </si>
  <si>
    <t>WT-BULK-WA01 .05-G1-M012RF</t>
  </si>
  <si>
    <t>PR-RCON-MIN-STR</t>
  </si>
  <si>
    <t>WT-BULK-WA01 .05-G1-M005RF</t>
  </si>
  <si>
    <t>16/06/2026 - BARTONS: All reporting within tolerance%0D%0AReporting probes within tolerance.</t>
  </si>
  <si>
    <t>No orders being sent from Knapp</t>
  </si>
  <si>
    <t>16/06/2026 - BARTONS: All totes stopped due to consecutive no reads on AV01 (large) removing the end tote allowed both large and small to run. To investigate why the RAG tower wasn't displaying an error.%0D%0A%0D%0AIssue raised with Knapp</t>
  </si>
  <si>
    <t>WT-AMBAFLEX 01 INFEED</t>
  </si>
  <si>
    <t>PR-AMBAFLEX-DLY</t>
  </si>
  <si>
    <t>17/06/2026 - BARTONS: Completed as requested.</t>
  </si>
  <si>
    <t>WT-CON-AFR 03 CENTRAL MAIN BELT</t>
  </si>
  <si>
    <t>PR-BCON-MAJ-STR</t>
  </si>
  <si>
    <t>WT-CON-MPS-SEC E-M057</t>
  </si>
  <si>
    <t>E section side guide loose</t>
  </si>
  <si>
    <t>17/06/2026 - BARTONS: Side guide loose, secured in place</t>
  </si>
  <si>
    <t>Attempt to replicate yesterday's issue with order start</t>
  </si>
  <si>
    <t>17/06/2026 - BARTONS: Attempted to recreate the fault. Unable to however all information passed onto Knapp and a ticket raised</t>
  </si>
  <si>
    <t>WT-FI-FCP 12</t>
  </si>
  <si>
    <t>PR-FI-ALARM TEST-WT-AM</t>
  </si>
  <si>
    <t>17/06/2026 - OKANES: Completed as requested.%0D%0A17/06/2026 - BARTONS: Completed as requested.</t>
  </si>
  <si>
    <t>17/06/2026 - BARTONS: All sensors within tolerance%0D%0A17/06/2026 - OKANES: Completed as requested.%0D%0AReporting probes within tolerance.</t>
  </si>
  <si>
    <t>17/06/2026 - BARTONS: Baler blocked, cleared jam%0D%0A17/06/2026 - OKANES: Adjustments completed. Frame feeder manually ran and pushed baler baler%0D%0A17/06/2026 - HOLLANDG: Bailer Blocked &amp; Totes jammed up on AB01.01%0D%0AAF 2 short side jammed at incline.%0D%0AC-F ran clear, stuck halfway.%0D%0A17/06/2026 - HOLLANDG: Unblocked bailer another 2 or 3 times, lots of large boxes, causing issues%0D%0A17/06/2026 - WARDB: G-K jam</t>
  </si>
  <si>
    <t>18/06/2026 - BARTONS: Completed as requested.</t>
  </si>
  <si>
    <t>WT-CON-TOTE-PU01 .02-G8</t>
  </si>
  <si>
    <t>WT-CON-AFR 01-PWR</t>
  </si>
  <si>
    <t>PU01 .01-G1- PWR ROLLER</t>
  </si>
  <si>
    <t>PU01 .01-G2 PWR ROLLER</t>
  </si>
  <si>
    <t>PR-STRAPPER-WT</t>
  </si>
  <si>
    <t>Climate control permits</t>
  </si>
  <si>
    <t>18/06/2026 - BARTONS: Fill out permits</t>
  </si>
  <si>
    <t>Fridge printer not working</t>
  </si>
  <si>
    <t>18/06/2026 - BARTONS: Fuser damaged, no spares on site so removed from another printer to keep it running. Contacted ACS for spares</t>
  </si>
  <si>
    <t>19/06/2026 - BARTONS: Completed as requested.</t>
  </si>
  <si>
    <t>WT-LID LIFT 02</t>
  </si>
  <si>
    <t>PR-LID LIFT NERAK</t>
  </si>
  <si>
    <t>WT-BULK-WA01 .05-G1-M001GU</t>
  </si>
  <si>
    <t>WT-CON-WASTE-AB01 .01-G1-M214</t>
  </si>
  <si>
    <t>G-K waste belt plate loose</t>
  </si>
  <si>
    <t>19/06/2026 - BARTONS: End plate secured</t>
  </si>
  <si>
    <t>19/06/2026 - BARTONS: All reporting within tolerance%0D%0AAll reporting probes within tolerance.</t>
  </si>
  <si>
    <t>WT-AU-FA-06</t>
  </si>
  <si>
    <t>ABB2 not printing</t>
  </si>
  <si>
    <t>19/06/2026 - BARTONS: Paper jam suspected to be a sensor fault, swapped printer and reported to ASL</t>
  </si>
  <si>
    <t>Permits for ASL and CBRE</t>
  </si>
  <si>
    <t>19/06/2026 - BARTONS: Filled out permits and worked with ASL</t>
  </si>
  <si>
    <t>WT-PR-09</t>
  </si>
  <si>
    <t>Fit maintenance kit to stock control printer that had parts borrowed from it yesterday</t>
  </si>
  <si>
    <t>WT-CON-OSR-M306</t>
  </si>
  <si>
    <t>PR-BCON VISUAL</t>
  </si>
  <si>
    <t>21/06/2026 - BARTONS: Completed as requested.</t>
  </si>
  <si>
    <t>21/06/2026 - BARTONS: Screen frozen, unable to use the HMI. Rebooted, screen operational however a frame stuck in boot window. Called Knapp to restart connection</t>
  </si>
  <si>
    <t>WT-BIN</t>
  </si>
  <si>
    <t>New shelving to help with stores and repositioning.</t>
  </si>
  <si>
    <t>22/06/2026 - SMITHT: Made H wider, to accommodate new layout.</t>
  </si>
  <si>
    <t>21/06/2026 - BARTONS: No significant errors</t>
  </si>
  <si>
    <t>22/06/2026 - BARTONS: Completed as requested.</t>
  </si>
  <si>
    <t>WT-CON-AFR 03-G2-DIV-M20GU</t>
  </si>
  <si>
    <t>WT-CON-AFR 03-TK01 .01-G2-M20GU</t>
  </si>
  <si>
    <t>WT-CON-AFR 02-G3-M025GU</t>
  </si>
  <si>
    <t>Add recently delivered bearings to CMMS</t>
  </si>
  <si>
    <t>22/06/2026 - BARTONS: Parts located and stock updated</t>
  </si>
  <si>
    <t>Ats permits</t>
  </si>
  <si>
    <t>22/06/2026 - BARTONS: Complete ATS permits%0D%0A22/06/2026 - BARTONS: Completed as requested.</t>
  </si>
  <si>
    <t>23/06/2026 - BARTONS: Completed as requested.</t>
  </si>
  <si>
    <t>WT-TOTE TURNER 01</t>
  </si>
  <si>
    <t>PR-TOTE TURNER-WT</t>
  </si>
  <si>
    <t>WT-CON-MPS-SEC F-DIV-M060</t>
  </si>
  <si>
    <t>PR-DIV-MINOR</t>
  </si>
  <si>
    <t>WT-BULK-WA01 .05-G1-M016GU</t>
  </si>
  <si>
    <t>WT-CON-TOTE-PU01 .01-G1-M002SF</t>
  </si>
  <si>
    <t>WT-CON-LID LANE</t>
  </si>
  <si>
    <t>Lid lane not working</t>
  </si>
  <si>
    <t>23/06/2026 - BARTONS: Photocell misaligned, adjusted and secured in place</t>
  </si>
  <si>
    <t>24/06/2026 - BARTONS: Completed as requested.</t>
  </si>
  <si>
    <t>M04GF AFR 03 DECLINE</t>
  </si>
  <si>
    <t>Follow-up to Work Order #220317. (PR-BCON-MIN-STR) belt not central, make adjustments</t>
  </si>
  <si>
    <t>24/06/2026 - BARTONS: Adjusted tension to get the belt more central</t>
  </si>
  <si>
    <t>WT-CON-AFR 02 CENTRAL MAIN BELT</t>
  </si>
  <si>
    <t>24/06/2026 - BARTONS: 106-72 - no communication - product assigned to 71%0D%0A108-60 - no communication - product assigned to 59 spoke with allocations to alter</t>
  </si>
  <si>
    <t>SR</t>
  </si>
  <si>
    <t>WT-WAREHOUSE</t>
  </si>
  <si>
    <t>Ops requesting fan due to heat</t>
  </si>
  <si>
    <t>24/06/2026 - BARTONS: Fan cleaned out, transported from the mezz and set up in aisle for ops</t>
  </si>
  <si>
    <t>WT-FI-FCP 13</t>
  </si>
  <si>
    <t>24/06/2026 - BROADHURSTS: Pushed the break glass in and reset with the key.%0D%0A24/06/2026 - BARTONS: Completed as requested.</t>
  </si>
  <si>
    <t>WT-AU-ZLP-04</t>
  </si>
  <si>
    <t>Final check printer stopped</t>
  </si>
  <si>
    <t>24/06/2026 - BROADHURSTS: Tried head clean and adjusting print settings. Was not able to get good quality prints.%0D%0ASwapped for workshop spare (ex sk02 printer)%0D%0AInstalled IP and gateway settings.%0D%0ANumerous power cycles, stop start print queue on Kisoft data started at printer.%0D%0ALogged fault with PFS via mail.%0D%0AAwaiting further contact.</t>
  </si>
  <si>
    <t>SWAP</t>
  </si>
  <si>
    <t>WT-AC-01</t>
  </si>
  <si>
    <t>Reception door not closing by itself</t>
  </si>
  <si>
    <t>24/06/2026 - BARTONS: Adjusted damper until door closes correctly</t>
  </si>
  <si>
    <t>Collect delivery from ATS</t>
  </si>
  <si>
    <t>24/06/2026 - BARTONS: Open the height barrier for the chiller delivery</t>
  </si>
  <si>
    <t>25/06/2026 - BARTONS: Completed as requested.</t>
  </si>
  <si>
    <t>POWER ROLLERS-WA02 .02</t>
  </si>
  <si>
    <t>POWER ROLLERS-WA02 .04</t>
  </si>
  <si>
    <t>Climate energy permits</t>
  </si>
  <si>
    <t>WT-DESTACKER</t>
  </si>
  <si>
    <t>Destackers not running</t>
  </si>
  <si>
    <t>25/06/2026 - BARTONS: F01.GAC03 panel tripped, reset panel and started both destackers, monitored</t>
  </si>
  <si>
    <t>TRIPP</t>
  </si>
  <si>
    <t>WT-AFR-DUMP 02</t>
  </si>
  <si>
    <t>Light curtain out of alignment</t>
  </si>
  <si>
    <t>25/06/2026 - BARTONS: Light curtain misaligned, adjusted</t>
  </si>
  <si>
    <t>Small totes in large destacker</t>
  </si>
  <si>
    <t>25/06/2026 - BARTONS: Removed wrong totes</t>
  </si>
  <si>
    <t>OP ERR-RECTIFIED</t>
  </si>
  <si>
    <t>Walk habasit around</t>
  </si>
  <si>
    <t>26/06/2026 - BARTONS: Completed as requested.</t>
  </si>
  <si>
    <t>WT-CON-AFR 03-TK01 .01-G2-M30GU</t>
  </si>
  <si>
    <t>PR-AFR-WT-1M</t>
  </si>
  <si>
    <t>WT-CON-FAST PICK</t>
  </si>
  <si>
    <t>Isolator rotary switch damaged on panel F01.GAC04</t>
  </si>
  <si>
    <t>26/06/2026 - BARTONS: Rotary isolator switch destroyed, likely due to pallet, replaced with new</t>
  </si>
  <si>
    <t>Bulk printer not working</t>
  </si>
  <si>
    <t>26/06/2026 - BARTONS: Printer not cutting, removed covers and cleaned. Tested ok</t>
  </si>
  <si>
    <t>Create a ticket for Knapp to investigate difference between Scada and Kisoft scanner data</t>
  </si>
  <si>
    <t>29/06/2026 - BROADHURSTS: All reporting probes within tolerance.</t>
  </si>
  <si>
    <t>No errors present%0D%0A29/06/2026 - HOLLANDG: Check after 8pm -  Highest No-Reads was D-Section scanner with 1.68% No- Reads</t>
  </si>
  <si>
    <t>WT-LADDERS</t>
  </si>
  <si>
    <t>PR-LADDER INS-WT</t>
  </si>
  <si>
    <t>29/06/2026 - BARTONS: Completed as requested.</t>
  </si>
  <si>
    <t>WT-LIDDER 02</t>
  </si>
  <si>
    <t>Lids jammed in LLM2</t>
  </si>
  <si>
    <t>29/06/2026 - BARTONS: Removed jammed lids and straightened guards</t>
  </si>
  <si>
    <t>29/06/2026 - HOLLANDG: AB01.01 Blocked with oversize boxes, managed to free them up but this caused a further issue at the bailer.</t>
  </si>
  <si>
    <t>30/06/2026 - BROADHURSTS: All reporting probes within tolerance.%0D%0APM not closed in error</t>
  </si>
  <si>
    <t>Respond to Knapp ticket</t>
  </si>
  <si>
    <t>30/06/2026 - BARTONS: Completed as requested.</t>
  </si>
  <si>
    <t>30/06/2026 - BARTONS: No errors to report%0D%0A30/06/2026 - HOLLANDG: Highest Non-Reads was H section @ 3.62%</t>
  </si>
  <si>
    <t>UK AAH WARRINGTON</t>
  </si>
  <si>
    <t>Pallet wrapper not working</t>
  </si>
  <si>
    <t>30/06/2026 - BARTONS: Altered settings to allow to run properly</t>
  </si>
  <si>
    <t>30/06/2026 - BARTONS: 105-49 - removed jam%0D%0A105-50 - removed jam%0D%0A30/06/2026 - HOLLANDG: 101 : 21 Jammed Product%0D%0A112 : 14 Jammed Product</t>
  </si>
  <si>
    <t>WT-AFR03-LONG 01</t>
  </si>
  <si>
    <t>WT-AFR03-LONG 02</t>
  </si>
  <si>
    <t>Climate energy tripped electrical panel</t>
  </si>
  <si>
    <t>30/06/2026 - BARTONS: Tripped back in fuse for boiler panel, assisted climate energy%0D%0AEngineer has not completed PM in error.</t>
  </si>
  <si>
    <t>WT-LIDDER 01</t>
  </si>
  <si>
    <t>LLM1 not transfering paper across</t>
  </si>
  <si>
    <t>30/06/2026 - BARTONS: Umable to get the printout to transfer to the tote, cycled power and started all totes again. Monitored</t>
  </si>
  <si>
    <t>WT-CON-PU02 .03-PWR ROLLERS</t>
  </si>
  <si>
    <t>Bienkowski, Jacek</t>
  </si>
  <si>
    <t>RU-CW</t>
  </si>
  <si>
    <t>PR-GOLDEN TOTE-RU-DLY</t>
  </si>
  <si>
    <t>RU-AUTOMATION</t>
  </si>
  <si>
    <t>PR-START UP-RU-DLY</t>
  </si>
  <si>
    <t>Completed ( Kaushik and Ronnie swapped the shifts)</t>
  </si>
  <si>
    <t>RU-COMMON SENSE</t>
  </si>
  <si>
    <t>PR-COMM SENSE RU DLY</t>
  </si>
  <si>
    <t>30/06/2026 - THENEMBETHM: TAL31 and Goodsd in 1 sensors are not working. Engineer from Valcomm is visint tomorrow to fix the issues. All other sensors are working properly.</t>
  </si>
  <si>
    <t>RU-WATER GEN</t>
  </si>
  <si>
    <t>Remove T fitting on the main water line towards goods in and replace it with straight fitting.</t>
  </si>
  <si>
    <t>24/06/2026 - THENEMBETHM: Removed the T fitting and replaced with straight fitting. Removed the external water outlet near the compactor.</t>
  </si>
  <si>
    <t>PR-ORDER VALIDATION-RU-DLY</t>
  </si>
  <si>
    <t>completed</t>
  </si>
  <si>
    <t>RU-AFRAME 02</t>
  </si>
  <si>
    <t>PR-AFR-S1 DUMP ST AND CONV</t>
  </si>
  <si>
    <t>RM-CHANNEL CHANGES</t>
  </si>
  <si>
    <t>29/06/2026 - THENEMBETHM: Adjusted channels in URE, URF, URL and URK locations and updated in the system.%0D%0A30/06/2026 - THENEMBETHM: Adjsuted channels in UL adn UR sections and updated in the report.%0D%0A01/07/2026 - THENEMBETHM: Adjusted channels in URC, URQ, URE and ULB locations and updated in the system.%0D%0A05/07/2026 - THENEMBETHM: Adjusted channels in ULG, URQ location and updated in the system.</t>
  </si>
  <si>
    <t>RU-AFRAME 01</t>
  </si>
  <si>
    <t>RM-TECH ERRORS</t>
  </si>
  <si>
    <t>05/07/2026 - THENEMBETHM: Adjusted channels in VL location and updated in the system.</t>
  </si>
  <si>
    <t>RU-PR-AUTO START BB4</t>
  </si>
  <si>
    <t>NOT WORKING - Printer stopped working</t>
  </si>
  <si>
    <t>29/06/2026 - BIENKOWJ: Found piece of paper in the buffers. Removed. All is working ok.</t>
  </si>
  <si>
    <t>29/06/2026 - THENEMBETHM: Sensors at locations TAL31 and Goods in 1 not reporting. Valcomm Engineer is expected to visit the site on Wednesday 1st July to repair/replace them.</t>
  </si>
  <si>
    <t>RU-STRAPP 04</t>
  </si>
  <si>
    <t>PR-STRAPP</t>
  </si>
  <si>
    <t>RU-STRAPP 03</t>
  </si>
  <si>
    <t>RU-ELF</t>
  </si>
  <si>
    <t>PR-EM LI-03 RU</t>
  </si>
  <si>
    <t>No issues found.</t>
  </si>
  <si>
    <t>RU-DIV MMLLS</t>
  </si>
  <si>
    <t>PR-DIVERTER MAJOR</t>
  </si>
  <si>
    <t>Replaced two rollers in tension accumulator.</t>
  </si>
  <si>
    <t>RU-TRASH</t>
  </si>
  <si>
    <t>29/06/2026 - THENEMBETHM: Cleared high level trash conveyor belt.</t>
  </si>
  <si>
    <t>RU-PR 11</t>
  </si>
  <si>
    <t>PRINTER 11 PAS SV OFFICE  - fitting new toner</t>
  </si>
  <si>
    <t>RU-PC-MAIN OFFICE</t>
  </si>
  <si>
    <t>PC MAIN OFFICE</t>
  </si>
  <si>
    <t>30/06/2026 - BIENKOWJ: CalloEd IT and re maped drive</t>
  </si>
  <si>
    <t>Boberski, Kamil</t>
  </si>
  <si>
    <t>BR-AUTOMATION</t>
  </si>
  <si>
    <t>PR-START UP-BR-PM-DLY</t>
  </si>
  <si>
    <t>BR-INVENTORY</t>
  </si>
  <si>
    <t>spares check</t>
  </si>
  <si>
    <t>BR-AFRAME-SDA3</t>
  </si>
  <si>
    <t>RM-CHANNEL CHANGES-AFR03-BR</t>
  </si>
  <si>
    <t>RM-TECH ERRORS-AFR03-BR</t>
  </si>
  <si>
    <t>autostart cover</t>
  </si>
  <si>
    <t>PR-STATION CHECK-BR-PM-DLY</t>
  </si>
  <si>
    <t>BR-AFRAME-SDA1</t>
  </si>
  <si>
    <t>RM-CHANNEL CHANGES-AFR01-BR</t>
  </si>
  <si>
    <t>BR-AIRSYS-COMP</t>
  </si>
  <si>
    <t>PR-COMPRESSOR-BR-DLY</t>
  </si>
  <si>
    <t>BR-ACU-COLD RM</t>
  </si>
  <si>
    <t>PR-COLD STORE VISUAL-BR-DLY</t>
  </si>
  <si>
    <t>UK AAH BRISTOL</t>
  </si>
  <si>
    <t>e learning</t>
  </si>
  <si>
    <t>05/06/2026 - BOBERSKIK: completed</t>
  </si>
  <si>
    <t>RM-TECH ERRORS-AFR01-BR</t>
  </si>
  <si>
    <t>BR-AFRAME-SDA2</t>
  </si>
  <si>
    <t>RM-CHANNEL CHANGES-AFR02-BR</t>
  </si>
  <si>
    <t>RM-TECH ERRORS-AFR02-BR</t>
  </si>
  <si>
    <t>BR-LIDDER 02</t>
  </si>
  <si>
    <t>lids lifting assembly repair</t>
  </si>
  <si>
    <t>07/06/2026 - BOBERSKIK: completed</t>
  </si>
  <si>
    <t>PR-START UP-BR-AM-DLY</t>
  </si>
  <si>
    <t>BR-DIES GEN</t>
  </si>
  <si>
    <t>PR-GENERATOR-BR-1W</t>
  </si>
  <si>
    <t>Autostart cover</t>
  </si>
  <si>
    <t>PR-STATION CHECK-BR-AM-DLY</t>
  </si>
  <si>
    <t>BR-COMMON SENSE</t>
  </si>
  <si>
    <t>PR-COMM SENSE BR DLY</t>
  </si>
  <si>
    <t>stock check and spare room tidy</t>
  </si>
  <si>
    <t>BR-FACILITIES</t>
  </si>
  <si>
    <t>ladies toilet loose sinks panel repair</t>
  </si>
  <si>
    <t>09/06/2026 - BOBERSKIK: completed</t>
  </si>
  <si>
    <t>Totes jammed in dump station few times</t>
  </si>
  <si>
    <t>cover autostart</t>
  </si>
  <si>
    <t>BR-COLD STORE</t>
  </si>
  <si>
    <t>COLD STORE (BR-COLD STORE)</t>
  </si>
  <si>
    <t>BR-STRAPP 01</t>
  </si>
  <si>
    <t>PR-STRAPPER-BR</t>
  </si>
  <si>
    <t>ipoint issues</t>
  </si>
  <si>
    <t>PR-LIDDER-BR-1W</t>
  </si>
  <si>
    <t>BR-LIDDER 01</t>
  </si>
  <si>
    <t>BR-VA01V03-S180</t>
  </si>
  <si>
    <t>BR-LADDERS</t>
  </si>
  <si>
    <t>PR-LADDER INS-BR-1M</t>
  </si>
  <si>
    <t>BR-DESP-L1</t>
  </si>
  <si>
    <t>PR-DESP MAJ-BR</t>
  </si>
  <si>
    <t>BR-STRAPP 04</t>
  </si>
  <si>
    <t>16/06/2026 - BOBERSKIK: Power lead with plug replaced%0D%0ATop cover hinges and emergency switch adjusted</t>
  </si>
  <si>
    <t>BR-CONTRACTOR</t>
  </si>
  <si>
    <t>permits</t>
  </si>
  <si>
    <t>BR-DESP-L3</t>
  </si>
  <si>
    <t>PR-DESP VIS-BR</t>
  </si>
  <si>
    <t>BR-CARTOP-S191</t>
  </si>
  <si>
    <t>BR-W03K02-S054</t>
  </si>
  <si>
    <t>BR-SDA3W03-S046</t>
  </si>
  <si>
    <t>BR-W03K02-S059</t>
  </si>
  <si>
    <t>BR-CP-02</t>
  </si>
  <si>
    <t>PR-FI-ALARM TEST-BR-AM</t>
  </si>
  <si>
    <t>BR-SPRINKLER</t>
  </si>
  <si>
    <t>PR-SPRINKLER-BR-1W</t>
  </si>
  <si>
    <t>spares and workshop tidy</t>
  </si>
  <si>
    <t>Follow-up to Work Order #219257 stopper unit bottom fitting need to be repaired</t>
  </si>
  <si>
    <t>18/06/2026 - BOBERSKIK: Repaired</t>
  </si>
  <si>
    <t>BR-W03K02-S056</t>
  </si>
  <si>
    <t>Contractors</t>
  </si>
  <si>
    <t>trap blocked in canteen sink, please remove and empty ,check flow if still blocked request plumber from cbre</t>
  </si>
  <si>
    <t>Follow-up to Work Order #219262. Botton drive roller going up side need to be replaced</t>
  </si>
  <si>
    <t>Permits</t>
  </si>
  <si>
    <t>BR-VA06CAR-S197</t>
  </si>
  <si>
    <t>BR-PAP HANDLER 01</t>
  </si>
  <si>
    <t>Paper handler issue small office</t>
  </si>
  <si>
    <t>BR-TEMP CONTROL</t>
  </si>
  <si>
    <t>ghp issues 2.2 in error</t>
  </si>
  <si>
    <t>BR-STRAPP 02</t>
  </si>
  <si>
    <t>BR-CARTOP-S194</t>
  </si>
  <si>
    <t>BR-DESTACKER</t>
  </si>
  <si>
    <t>Destackers stop wowking</t>
  </si>
  <si>
    <t>22/06/2026 - BOBERSKIK: Loose cable repaired in bv09</t>
  </si>
  <si>
    <t>BR-K01TNL-S029</t>
  </si>
  <si>
    <t>tidy spare room and inventory</t>
  </si>
  <si>
    <t>Faulty common sense gateway alarms, investigate</t>
  </si>
  <si>
    <t>24/06/2026 - ZLOTNICKIR: Reset ok after</t>
  </si>
  <si>
    <t>Worn gearbox</t>
  </si>
  <si>
    <t>24/06/2026 - BOBERSKIK: replaced</t>
  </si>
  <si>
    <t>BR-CP-03</t>
  </si>
  <si>
    <t>BR-AU-ES-025</t>
  </si>
  <si>
    <t>Sda 1 jammed</t>
  </si>
  <si>
    <t>24/06/2026 - BOBERSKIK: sensors checked cleaned was monitoring for while looks ok</t>
  </si>
  <si>
    <t>BR-K01TNL-S061</t>
  </si>
  <si>
    <t>BR-DEF1-S050</t>
  </si>
  <si>
    <t>BR-RACKING</t>
  </si>
  <si>
    <t>Box with product dropped on the level below on racking WLK, cause a health and safety issue, can fall down</t>
  </si>
  <si>
    <t>BR-DESPATCHER</t>
  </si>
  <si>
    <t>Sensor issue investigation</t>
  </si>
  <si>
    <t>26/06/2026 - BOBERSKIK: 2 sensors replaced section cleaned damaged reflectors replaced</t>
  </si>
  <si>
    <t>BR-K01TNL-S028</t>
  </si>
  <si>
    <t>BR-DEF1-S053</t>
  </si>
  <si>
    <t>BR-CARLOW-S202</t>
  </si>
  <si>
    <t>BR-CONVEYORS</t>
  </si>
  <si>
    <t>aytostart cover</t>
  </si>
  <si>
    <t>BR-CARLOW-S201</t>
  </si>
  <si>
    <t>Follow-up to Work Order #224596. (Follow-up to Work Order #219893. (PR-DIV VISUAL))%0D%0Abelt split in several places, please replace unit/belt left hand side</t>
  </si>
  <si>
    <t>30/06/2026 - BOBERSKIK: was replaced checked ok</t>
  </si>
  <si>
    <t>BR-STRAPP 03</t>
  </si>
  <si>
    <t>remove all engineering scrap left over from contractors and skip or recycle.Dispatch yard galv pipe,any tarps put away or bin,any debris relating to Engineering remove before Audit</t>
  </si>
  <si>
    <t>30/06/2026 - BOBERSKIK: cleaned</t>
  </si>
  <si>
    <t>Instaling barrier on goods in ramp</t>
  </si>
  <si>
    <t>BR-FCABA-S132</t>
  </si>
  <si>
    <t>Motor 132 unusual noise ivestigation</t>
  </si>
  <si>
    <t>30/06/2026 - BOBERSKIK: damaged section of belt cleaned</t>
  </si>
  <si>
    <t>autostart  cover</t>
  </si>
  <si>
    <t>BR-DESP-L2</t>
  </si>
  <si>
    <t>BR-MAINWASTE-S221</t>
  </si>
  <si>
    <t>remove all channel dividers from under A frames ready for Audit</t>
  </si>
  <si>
    <t>Broadhurst, Simon</t>
  </si>
  <si>
    <t>WT-AU-FA-PRINTER</t>
  </si>
  <si>
    <t>Mezzanine floor stopped</t>
  </si>
  <si>
    <t>08/06/2026 - BROADHURSTS: Both LLMs In error, Printer timeout and lid suction errors.%0D%0AOps arrived at 15:00.</t>
  </si>
  <si>
    <t>LLM 2 lid stack jammed</t>
  </si>
  <si>
    <t>08/06/2026 - BROADHURSTS: Bad stack of lids jammed in stack guides.%0D%0ARemoved damaged lid and reset.%0D%0ANo damage to grippers.%0D%0AMonitor process.</t>
  </si>
  <si>
    <t>WT-CCTV</t>
  </si>
  <si>
    <t>CD room door bell CCTV inop</t>
  </si>
  <si>
    <t>On hold for G-K waste belt jam.%0D%0ATried. . .%0D%0ARe termination of existing connection.%0D%0A2 used monitor from FM aisle to test.%0D%0AMain CCTV (recoding) ok.%0D%0AJust camera showing who's trying to gain access off.%0D%0ALogged call with CBRE.%0D%0ARef.R20150671.will be Alert attendance on a P3.</t>
  </si>
  <si>
    <t>NO SIG</t>
  </si>
  <si>
    <t>08/06/2026 - BROADHURSTS: E section at 3.4% due to earlier scanner blocked issue.%0D%0APro2@ 2.7 with 7 no reads.%0D%0AAll others within tolerance.</t>
  </si>
  <si>
    <t>ITPR</t>
  </si>
  <si>
    <t>Canon spares to stores.</t>
  </si>
  <si>
    <t>08/06/2026 - BROADHURSTS: Canon spares delivery. %0D%0AMoved to spares storage area and sorted.</t>
  </si>
  <si>
    <t>WT-AU-FA-02</t>
  </si>
  <si>
    <t>LLM 2 printer poor quality</t>
  </si>
  <si>
    <t>08/06/2026 - BROADHURSTS: Poor print quality.%0D%0AETB (brown belt) full of toner.%0D%0AToner spread through machine.%0D%0AEmail sent to PFS for canon to attend.%0D%0ANo.3 now online.</t>
  </si>
  <si>
    <t>08/06/2026 - HOLLANDG: No Tech Errors%0D%0A204/31 timeout. Foot too low %0D%0A206/38, jammed. Ripped pack stuck inside the ejector.</t>
  </si>
  <si>
    <t>WT-DESPATCHER 02</t>
  </si>
  <si>
    <t>Bay 38 belt snapped.%0D%0A</t>
  </si>
  <si>
    <t>09/06/2026 - BROADHURSTS: Belt snapped on divert bed.%0D%0AReplaced with orange 10mm, approx 600mm length.%0D%0AFrom used spares....%0D%0AReplaced bent divert bearing carrier with used spare.%0D%0A09/06/2026 - OKANES: Completed as requested.</t>
  </si>
  <si>
    <t>BELT SNAPPED</t>
  </si>
  <si>
    <t>09/06/2026 - BROADHURSTS: Ghp 2&amp;3 in fault, j7 and hj respectively.%0D%0AATS aware and parts ordered.%0D%0AAHU 2 main filters replaced. Bypass filters ok.</t>
  </si>
  <si>
    <t>WT-SPR-SYS-DP</t>
  </si>
  <si>
    <t>Sprinkler pump diesel top up.</t>
  </si>
  <si>
    <t>09/06/2026 - BROADHURSTS: 100L added to sprinkler tank.</t>
  </si>
  <si>
    <t>REFILL</t>
  </si>
  <si>
    <t>09/06/2026 - BROADHURSTS: E section at 3%. Scanner alignment off. Struck?</t>
  </si>
  <si>
    <t>Airline from festo valve blown, bay 38</t>
  </si>
  <si>
    <t>09/06/2026 - BROADHURSTS: Replaced split 150mm section of 6mm line from consumables.</t>
  </si>
  <si>
    <t>WT-GHP</t>
  </si>
  <si>
    <t>Ghp check for CBRE call</t>
  </si>
  <si>
    <t>09/06/2026 - BROADHURSTS: Ghp 2. Error code J7.2%0D%0AGhp 3 Error code HJ.0%0D%0ABoth machines logged with CBRE. %0D%0ARef. R20159852.%0D%0ACall to be passed to in hours team.</t>
  </si>
  <si>
    <t>09/06/2026 - HOLLANDG: No Tech Errors%0D%0A308/22 time out. Test strip box tumble. Added magnetic strip.%0D%0A310/115 time out, tested ok. Debris removed, ripped pack.</t>
  </si>
  <si>
    <t>09/06/2026 - HOLLANDG: No Tech Errors%0D%0A206/23 cleat, belt replacement, pack change not done.%0D%0A210/11, time out. Light pack tumble.%0D%0AAdded magnetic strip.</t>
  </si>
  <si>
    <t>WT-SPR-SYS</t>
  </si>
  <si>
    <t>PR-SPRINKLER-WT-1W</t>
  </si>
  <si>
    <t>10/06/2026 - BROADHURSTS: UE01, 193 no reads. 19.8%. alignment check ok. Found bin and debris near scanner.%0D%0APro3, 2 no reads 2.25%....%0D%0AAll others within tolerance.</t>
  </si>
  <si>
    <t>HVAc check, ATS on site.</t>
  </si>
  <si>
    <t>10/06/2026 - BROADHURSTS: Progress check on HVAc engineer.%0D%0AGhps 2&amp;3 back online.%0D%0ANo2, H7 fault, exhaust sensor fault.%0D%0AFault cleared and suspected blocked clear in condensate drain. Running at 17:00. (Engineer said request change of sensor also)%0D%0ANo.3, HJ fault, reset and running. Control engineer to download ECU files for Yanmar.</t>
  </si>
  <si>
    <t>10/06/2026 - HOLLANDG: Sorting out a jam at the bailer.%0D%0AG-K incline jammed, small poly wrapped drinks trays. Followed by jam bridging baler ram.%0D%0A10/06/2026 - OKANES: A frame feeder full/findijgn cleaner to bale it</t>
  </si>
  <si>
    <t>10/06/2026 - BROADHURSTS: No Op's. Lid suction issue on LLM 1.%0D%0ANo lid available llm2, bad stack jammed at in feed.%0D%0AReplacement toner collection fitted to No. 5 from Canon spares.%0D%0ALast one. Mail sent to PFS.</t>
  </si>
  <si>
    <t>SA</t>
  </si>
  <si>
    <t>WT-COMPLIANCE</t>
  </si>
  <si>
    <t>Wheels replacement</t>
  </si>
  <si>
    <t>05/06/2026 - SMITHT: What a pain they are%0D%0AOn hold for fire alarm test.%0D%0A3 bulk cages, wheels swapped.</t>
  </si>
  <si>
    <t>WT-CON-MPS- F TO GATE</t>
  </si>
  <si>
    <t>Roller loose at flow rack gate.</t>
  </si>
  <si>
    <t>10/06/2026 - BROADHURSTS: Roller dropped out on one side, so jamming totes, accumulated totes flipping. %0D%0ABolts missing, and finger guards smashed.%0D%0ARefit existing roller and 1 new finger guard. Part no, 10200814-01 cover AP9TRB T=120.%0D%0ANot yet on parts stock.</t>
  </si>
  <si>
    <t>11/06/2026 - BROADHURSTS: Pro2&amp;3 above 2%, 18&amp;2 no reads.%0D%0AAll others within tolerance.%0D%0ACheck Pro 2 OK. Alignment etc.</t>
  </si>
  <si>
    <t>POWER ROLLERS TK01.02</t>
  </si>
  <si>
    <t>Drive belt off, so Af2 default divert</t>
  </si>
  <si>
    <t>11/06/2026 - BROADHURSTS: J3 ribbed belt off, totes divert and catch on raised belt.%0D%0ARefit existing belt and check operation.</t>
  </si>
  <si>
    <t>PFS delivery,  Canon spares &amp; HP toners</t>
  </si>
  <si>
    <t>11/06/2026 - BROADHURSTS: Large box of Canon spares to mezzanine floor printer spares.%0D%0A2 X HP 25x toners for M806 machine to stores.</t>
  </si>
  <si>
    <t>WT-AIRSYS</t>
  </si>
  <si>
    <t>PR-COMPRESSOR-WT-1W</t>
  </si>
  <si>
    <t>11/06/2026 - BROADHURSTS: Hoover filters.</t>
  </si>
  <si>
    <t>WT-DESPATCHER 01</t>
  </si>
  <si>
    <t>Bulk carousel stopped</t>
  </si>
  <si>
    <t>11/06/2026 - BROADHURSTS: Photocell alignment out after divert.%0D%0ARe aligned.</t>
  </si>
  <si>
    <t>11/06/2026 - BROADHURSTS: 207/116, jammed. Elastic band. %0D%0A205/62, cleat. Foot too low.</t>
  </si>
  <si>
    <t>11/06/2026 - BROADHURSTS: 104/73,jammed. Foot too low %0D%0A110/53, jammed. Flap open %0D%0A109/90, jammed. Foot too high%0D%0A107/112&amp;113, jammed. Foot too low, smashed packs.</t>
  </si>
  <si>
    <t>Small wheel trolley repair.</t>
  </si>
  <si>
    <t>11/06/2026 - BROADHURSTS: Re wheeled 3 small trollies.%0D%0A2 Returned to old workshop area.%0D%0A12/6. Two more small trollies, one repair and one too damaged. Removed damaged section and use as engineer parts shifter.</t>
  </si>
  <si>
    <t>12/06/2026 - BROADHURSTS: GK incline jammed.%0D%0A12/06/2026 - SMITHT: Baler blocked</t>
  </si>
  <si>
    <t>WT-MEZZ-RM-62</t>
  </si>
  <si>
    <t>Workshop tidy, scrap remove.</t>
  </si>
  <si>
    <t>On hold for scanner issue.</t>
  </si>
  <si>
    <t>12/06/2026 - BROADHURSTS: Pro3&amp;4 above 2%. 4&amp;12 no reads.%0D%0AUE01 193 no reads, investigate,%0D%0AScanner has been moved.</t>
  </si>
  <si>
    <t>12/06/2026 - HOLLANDG: No Tech Errors%0D%0A108/31, error? Foot too high.</t>
  </si>
  <si>
    <t>Toner count</t>
  </si>
  <si>
    <t>15/06/2026 - BROADHURSTS: Update count on teams.%0D%0ANotification sent to Accounts.%0D%0A21 cases Mosca strap.</t>
  </si>
  <si>
    <t>Bulk carousel feed stopped</t>
  </si>
  <si>
    <t>15/06/2026 - BROADHURSTS: Ribbed drive belt off on accumulation to carousel divert.%0D%0ABelt condition ok.%0D%0ARefit existing.</t>
  </si>
  <si>
    <t>WT-AFR-DUMP 01</t>
  </si>
  <si>
    <t>AF 1 light curtain error</t>
  </si>
  <si>
    <t>15/06/2026 - BROADHURSTS: Light curtain struck.%0D%0ARealigned tested and monitored.</t>
  </si>
  <si>
    <t>Bad print on final check printer.</t>
  </si>
  <si>
    <t>15/06/2026 - BROADHURSTS: Poor quality print.%0D%0APrint head wiped to remove sticky debris.%0D%0AWill require further clean.%0D%0ALeft with ops happy to read...</t>
  </si>
  <si>
    <t>AF 3 bbu error</t>
  </si>
  <si>
    <t>15/06/2026 - BROADHURSTS: Smashed packs stuck in dump station cleated belt.%0D%0AOp's missed the packs, repeated the error 8 times and removed totes from the dump station???.%0D%0ADid not shout for assistance.%0D%0AIn vicinity and heard errors.%0D%0A4 totes missing on sequence error.%0D%0ARemoved stock and monitored.</t>
  </si>
  <si>
    <t>15/06/2026 - HOLLANDG: No Tech Errors%0D%0A307/77, jammed. Foot too high.</t>
  </si>
  <si>
    <t>15/06/2026 - BROADHURSTS: 203/126, jammed. Flap open %0D%0A207/113&amp;114, jammed. Pack size wrong.%0D%0AHanded over to allocation.%0D%0A201/96,film jammed in ejector %0D%0A207/98, jammed. Cleat twisted. Reset.</t>
  </si>
  <si>
    <t>15/06/2026 - HOLLANDG: No Tech Errors%0D%0A103/76, time out. Tested ok %0D%0A105/83, jammed, flap open.%0D%0A104/42, time out. Pack change not done. Smashed packs.</t>
  </si>
  <si>
    <t>15/06/2026 - BROADHURSTS: H section at 2%, earlier issue with photocell %0D%0APro2 8 no reads=3%.</t>
  </si>
  <si>
    <t>15/06/2026 - BROADHURSTS: LLM's stopped.%0D%0A1, lid stack jammed in entrance %0D%0A2, printer transfer timeout, curled paper.%0D%0ANo Op's. Default active totes .</t>
  </si>
  <si>
    <t>15/06/2026 - BROADHURSTS: AF 3 buffer flaps banging shut.%0D%0AFesto throttle valve cap unscrewed.%0D%0ARefit and adjusted.%0D%0ATote stuck on OSR 1 ramp, twisted sideways. Channel guides moved from correct location.</t>
  </si>
  <si>
    <t>PR-LLM-WT-6M</t>
  </si>
  <si>
    <t>On hold, eos... complete 16/6%0D%0AExterior clean 16/6</t>
  </si>
  <si>
    <t>16/06/2026 - BROADHURSTS: H section at 9%. Issue with photocell alignment again... Struck.%0D%0APro2 at 4%with 8 no read.%0D%0AAll others within tolerance.</t>
  </si>
  <si>
    <t>Strapper 1 stopped</t>
  </si>
  <si>
    <t>16/06/2026 - BROADHURSTS: Strap misfeed? In frame.%0D%0AOps cut strap and finished up with approx 50m is strap loose in the frame and jammed tight in the feed from spool.%0D%0ARemoved and re thread.%0D%0AMonitor Backlog cleared OK.</t>
  </si>
  <si>
    <t>WT-LID LIFT 01</t>
  </si>
  <si>
    <t>Lid lift 1 flashing yellow lamp</t>
  </si>
  <si>
    <t>16/06/2026 - BROADHURSTS: Lids not completed full transfer to lift platform.%0D%0ALift not quite at top of shaft.%0D%0APushed lids fully on and reset.%0D%0ALift check for debris ok.</t>
  </si>
  <si>
    <t>WT-BULK-WA01.04</t>
  </si>
  <si>
    <t>Bulk belt jam</t>
  </si>
  <si>
    <t>16/06/2026 - BROADHURSTS: Bulk sending small brown boxes down line,%0D%0ANot recognised by despatch 1 divert /tote merge. Big jam short way down line after the divert.%0D%0ANo Op's... On break.%0D%0ASpoke with TJ.</t>
  </si>
  <si>
    <t>LLM 2 suction error.</t>
  </si>
  <si>
    <t>16/06/2026 - BROADHURSTS: Due to deformed tote the lid could not be fully positioned.%0D%0ALidding sequence not fully completed so fault with suction device error.%0D%0AWhilst checking operation removed several dirty or damaged lids from infeed.</t>
  </si>
  <si>
    <t>PFS canon delivery</t>
  </si>
  <si>
    <t>16/06/2026 - BROADHURSTS: 4 x toner collection unit %0D%0APressure rollers and cleaning blade for canon printer.%0D%0AAll to canon spares store.</t>
  </si>
  <si>
    <t>16/06/2026 - HOLLANDG: No Tech Errors%0D%0A308/22, jammed needle box missing magnet strip.%0D%0A312/4, jammed needle box magnet strip not fitted correctly%0D%0ABoth tested ok.</t>
  </si>
  <si>
    <t>16/06/2026 - HOLLANDG: 207 Ch 98 - New Ejector Fitted%0D%0A209 Ch 108 - Crushed Product, Removed and Reset%0D%0A207/98, cleat error. Tested ok. Removed CC80 setting.</t>
  </si>
  <si>
    <t>16/06/2026 - HOLLANDG: No Tech Errors%0D%0A104/68 jammed. Foot too low %0D%0A109/13, time out. Tested ok. Foot poss too low</t>
  </si>
  <si>
    <t>17/06/2026 - BROADHURSTS: Height check %0D%0ALLM's printer transfer timeout %0D%0ALid lift No1 jammed, stack too high.%0D%0AOps activity...</t>
  </si>
  <si>
    <t>17/06/2026 - BROADHURSTS: Canon printer 1&amp;3 toner collection units replaced.</t>
  </si>
  <si>
    <t>WT-LIDDER</t>
  </si>
  <si>
    <t>Mezzanine floor operation check</t>
  </si>
  <si>
    <t>17/06/2026 - BROADHURSTS: LLM 2 faulted with load unit lost error whilst checking record.%0D%0AOps repeated fault multiple times before asking for assistance.%0D%0APiece of paper in front of tote from aba station.%0D%0AAttached screenshots</t>
  </si>
  <si>
    <t>WT-FI-FCP 25</t>
  </si>
  <si>
    <t>17/06/2026 - HOLLANDG: At fire panel%0D%0ACompleted as requested</t>
  </si>
  <si>
    <t>WT-CON-WASTE-AB01 .01-G1-M215</t>
  </si>
  <si>
    <t>D section waste belt lower cover off</t>
  </si>
  <si>
    <t xml:space="preserve">17/06/2026 - HOLLANDG: Refixing Belly Plate on Trashbelt with Simon.%0D%0AFlaps not cut off one box, jammed in gap and pulled cover off.%0D%0AAll others boxes of same stock have been de flapped </t>
  </si>
  <si>
    <t>JAMMED-PRODUCT</t>
  </si>
  <si>
    <t>17/06/2026 - HOLLANDG: No Tech Errors%0D%0A3o2/120, time out, foot too low.%0D%0A308/23 time out, mag strip not replaced correctly, tipped and jammed.</t>
  </si>
  <si>
    <t>17/06/2026 - HOLLANDG: No Tech Errors%0D%0A205/106, jammed, magnetic strip not replaced correctly %0D%0A210/67, cleat error. Belt replacement.</t>
  </si>
  <si>
    <t>17/06/2026 - HOLLANDG: No Tech Errors%0D%0A103/19, jammed. Film stuck in the ejector.%0D%0A111/9, jammed. Belt off pulley. Refit and tested.</t>
  </si>
  <si>
    <t>17/06/2026 - BROADHURSTS: Pro 2, 18 no reads, 6%%0D%0AUE01, earlier issue. Defective tote looping generating no reads ...5.7%%0D%0AAll others within tolerance.</t>
  </si>
  <si>
    <t>PR-LLM-WT-1W</t>
  </si>
  <si>
    <t>17/06/2026 - BROADHURSTS: S/S by 6M Work Order. 219078</t>
  </si>
  <si>
    <t>18/06/2026 - BROADHURSTS: All reporting probes within tolerance.</t>
  </si>
  <si>
    <t>WT-BARRIER-02</t>
  </si>
  <si>
    <t>Car park barrier intercom not connecting</t>
  </si>
  <si>
    <t>18/06/2026 - BROADHURSTS: Power cycle intercom unit on barrier mount.%0D%0ARe connected and tested OK.</t>
  </si>
  <si>
    <t>18/06/2026 - WARDB: G-K jammed up, to much weight so boxes manually removed, belt pulled to get it running and then boxes put back on.%0D%0A18/06/2026 - WARDB: Top photocell blocked, backed up on top belt, probably my own fault from emptying G-K earlier.%0D%0AC-F jammed. GH to baler, SJB cleared belt.%0D%0A18/06/2026 - HOLLANDG: Bailer blocked.%0D%0AG-K incline jammed, small poly wrapped packs.</t>
  </si>
  <si>
    <t>18/06/2026 - BROADHURSTS: Pro2&amp;3 at or near 2%, 5 no reads....</t>
  </si>
  <si>
    <t>Strapper 1 not feeding new coil.</t>
  </si>
  <si>
    <t>18/06/2026 - BROADHURSTS: New strap coil fitted, incorrect process used to fill cassette.%0D%0ARan through process with mezzanine Op.</t>
  </si>
  <si>
    <t>ABB2 printer, jamming from T2 and T1 showing empty.</t>
  </si>
  <si>
    <t>18/06/2026 - BROADHURSTS: Paper stuck behind tray 1 not allowing tray to shut correctly.%0D%0ATray 2 has paper jammed in pick up assembly.%0D%0ARemoved both sets of debris and re filled trays, monitor process.</t>
  </si>
  <si>
    <t>18/06/2026 - HOLLANDG: No Tech Errors%0D%0A302/82, jammed. Tested ok. Removed CC80 setting.%0D%0A309/123, jammed. Test ok. Magnetic strip not returned after filling.</t>
  </si>
  <si>
    <t>18/06/2026 - BROADHURSTS: 204/35, cleat error. Tested ok %0D%0A205/100 jammed, magnetic strip not refitted.%0D%0A207/95, cleat error. Belt replacement.</t>
  </si>
  <si>
    <t>18/06/2026 - HOLLANDG: No Tech Errors%0D%0A105/79 jammed, pack flap open.</t>
  </si>
  <si>
    <t>WT-WORKSTATIONS</t>
  </si>
  <si>
    <t>G Section terminal not working.%0D%0A</t>
  </si>
  <si>
    <t>18/06/2026 - BROADHURSTS: Terminal not powering up.%0D%0ATurned off at the plug ...</t>
  </si>
  <si>
    <t>REINSTALLED</t>
  </si>
  <si>
    <t>WT-DOORS</t>
  </si>
  <si>
    <t>Door 1074 not shut</t>
  </si>
  <si>
    <t>19/06/2026 - BROADHURSTS: Ops report to security, door not shut.%0D%0ADoor secured and security informed.</t>
  </si>
  <si>
    <t>Canon printer No.6 worn T2 pick up rollers</t>
  </si>
  <si>
    <t>19/06/2026 - BROADHURSTS: T2 feed, pick up and separation rollers showing signs of wear.%0D%0AReplaced with spares from Canon stock.</t>
  </si>
  <si>
    <t>WT-ABB 02</t>
  </si>
  <si>
    <t>ABB 2 repeat printout missing error</t>
  </si>
  <si>
    <t>19/06/2026 - BROADHURSTS: Paper riding up and over first guide rail.%0D%0A(Nearest se3kg01 scanner)%0D%0AAdjusted rail to suit and monitor.</t>
  </si>
  <si>
    <t>WT-HEAT-WATER</t>
  </si>
  <si>
    <t>Boilers noisy</t>
  </si>
  <si>
    <t>19/06/2026 - BROADHURSTS: Called to noisy boilers at green mile.%0D%0AIssue not with boiler, actually extraction system noise.%0D%0AAir handler at high level, motor very noisy, switch off at control unit.%0D%0AWill log WC 22/6.</t>
  </si>
  <si>
    <t>19/06/2026 - BROADHURSTS: Pro2, 12 no reads, 4.6%%0D%0AAll others within tolerance.</t>
  </si>
  <si>
    <t>WT-OSR-SHUTTLE 08</t>
  </si>
  <si>
    <t>OSR 2 shuttle 8 not unloaded fully</t>
  </si>
  <si>
    <t>19/06/2026 - BROADHURSTS: Shuttle 8 didn't eject the tote fully.%0D%0AWent into OSR aisle to check channel alignment and remove the tote. %0D%0ACarried out removed and exited aisle.%0D%0AAll buffer conveyors stopped processing at the scanner location.%0D%0ADue to backlog of work stop started the buffer conveyors from the Scada HMI.%0D%0ANormal processing resumed immediately.%0D%0AMonitored backlog cleared.</t>
  </si>
  <si>
    <t>19/06/2026 - HOLLANDG: No Tech Errors%0D%0A302/19 timeout, tested ok %0D%0A302/102 timeout, tested ok %0D%0A310/120 cleat error, needle box. Foot too high.</t>
  </si>
  <si>
    <t>19/06/2026 - HOLLANDG: No Tech Errors%0D%0A19/06/2026 - HOLLANDG: No Tech Errors%0D%0A208/42 error, tested ok %0D%0A208/68 error, foot too high, tested ok</t>
  </si>
  <si>
    <t>19/06/2026 - HOLLANDG: No Tech Errors %0D%0A108/29 time out, guide too far right, pack hitting nextdoor ejector %0D%0A109/100 error, test ok.</t>
  </si>
  <si>
    <t>19/06/2026 - SMITHT: G-K stuck%0D%0AAF 2 long side stuck on incline.</t>
  </si>
  <si>
    <t>22/06/2026 - BROADHURSTS: Waste conveyor not running on start up.%0D%0ABaler wait signal on, portcullis open sensor stopping operation.%0D%0AD section photo cell alignment out.%0D%0ALLM 1 printer jamming on start, removed curling paper.%0D%0ASystem spares removed from goods in.</t>
  </si>
  <si>
    <t>WT-CON-AFR 02-G2-M020GF</t>
  </si>
  <si>
    <t>22/06/2026 - BROADHURSTS: Removed debris from belt tray.%0D%0ATension check ok, %0D%0ADrive belt condition ok.</t>
  </si>
  <si>
    <t>WT-CON-AFR 02-G3-M004GF</t>
  </si>
  <si>
    <t>22/06/2026 - BROADHURSTS: Lower belt showing signs of delamination.%0D%0ASlight groove worn in ribbed incline, couldn't find cause, possibly temporary debris. Covers removed and Vacc'd.</t>
  </si>
  <si>
    <t>22/06/2026 - BROADHURSTS: G-K incline jammed,%0D%0A AF 3 jammed on side chute.%0D%0AMain high belt stuck at top of chute.%0D%0AAF 2 long side jammed at incline.%0D%0A22/06/2026 - OKANES: Completed as requested. %0D%0A4x baler %0D%0A1x MEWP needed %0D%0A1x manually lift needed %0D%0AMain belt jammed/baler no cleaner responded at the time, %0D%0ASuper fast belt emptied 2x%0D%0A23/06/2026 - OKANES: Completed as requested.main belt jam then Feeders full due to baler being blocked straight after this , shouted cleaner to go very slow response stayed till 2:15 manually running feeders</t>
  </si>
  <si>
    <t>22/06/2026 - BROADHURSTS: 209/59, medicine bottle damaged. Leaked through channel and ejector.%0D%0ASpread to CH 58,60,62,63&amp;64 as well. Removed all and cleaned. Damaged stock to Op's.%0D%0A22/06/2026 - HOLLANDG: No Tech Errors</t>
  </si>
  <si>
    <t>22/06/2026 - BROADHURSTS: 107/103 time out, foot too high.%0D%0A22/06/2026 - HOLLANDG: No Tech Errors%0D%0A22/06/2026 - OKANES: Completed as requested.%0D%0A22/06/2026 - OKANES: Completed as requested. No errors active</t>
  </si>
  <si>
    <t>22/06/2026 - BROADHURSTS: Attached pics from HMI error log.%0D%0AOps report no issues other than height control.%0D%0A(Not rectified at final check)</t>
  </si>
  <si>
    <t>23/06/2026 - BROADHURSTS: All reporting probes within tolerance.%0D%0AAck, despatch 1 QLD at 25.04 yesterday PM. High ambient. Still around 25 high ambient temps</t>
  </si>
  <si>
    <t>WT-CON-TOTE-PU01 .01-G2-M005SF</t>
  </si>
  <si>
    <t>WT-BULK-WA01 .05-G2-M025GF</t>
  </si>
  <si>
    <t>WT-PERMITER</t>
  </si>
  <si>
    <t>PR-PERIM-WT-1M</t>
  </si>
  <si>
    <t>On hold for C section drive belt issue.</t>
  </si>
  <si>
    <t>WT-CON-BB-KV01.04</t>
  </si>
  <si>
    <t>Totes stopping on conveyor to C section</t>
  </si>
  <si>
    <t>23/06/2026 - BROADHURSTS: Strap stuck in roller drive and ribbed belt off.%0D%0ARemoved debris and refit existing belt.</t>
  </si>
  <si>
    <t>ATS on site, PTW, ghp 3 download.</t>
  </si>
  <si>
    <t>23/06/2026 - BROADHURSTS: Data download complete, live data also recorded.%0D%0APTW closed.</t>
  </si>
  <si>
    <t>24/06/2026 - BROADHURSTS: All reporting probes within tolerance.%0D%0A3 gateways reporting.%0D%0A24/06/2026 - OKANES: Adjustments completed. Cleared outstanding high temps alerts as theyâ€™re all now under</t>
  </si>
  <si>
    <t>24/06/2026 - BROADHURSTS: LLM label position check. Monitor through AM:%0D%0ALLM 1 taking 2 labels through MRA ?? adjusted.%0D%0AReset ghp 3.</t>
  </si>
  <si>
    <t>AUCV-7193</t>
  </si>
  <si>
    <t>On hold for cold control</t>
  </si>
  <si>
    <t>Cold control ptw</t>
  </si>
  <si>
    <t>24/06/2026 - BROADHURSTS: Investigation of No2 fridge condenser %0D%0ASmelly</t>
  </si>
  <si>
    <t>AUCV-7197</t>
  </si>
  <si>
    <t>24/06/2026 - BROADHURSTS: Check ok, tracking of long belt slight adjustment.</t>
  </si>
  <si>
    <t>Climate energy group PTW</t>
  </si>
  <si>
    <t>24/06/2026 - BROADHURSTS: Issue permit to continue heating installation.</t>
  </si>
  <si>
    <t>LLM paper alignment check.</t>
  </si>
  <si>
    <t>24/06/2026 - BROADHURSTS: Pm shift request to check paper alignment, van details not visible on all totes.%0D%0ALLM 1 %0D%0AIncreased tension/pressure on green MRA feed belts and metal straps%0D%0AOn hold for final check.%0D%0ALLM 2, %0D%0AIncreased tension on metal straps.%0D%0ASlight decrease in applicator down stroke speed.%0D%0AABB 1 error check read issue, paper traveling too far in buffer triggering end photocell before paper tamp.%0D%0AMiddle photocell wa02.03850ph alignment.</t>
  </si>
  <si>
    <t>CONFIG</t>
  </si>
  <si>
    <t>WT-GHP-03</t>
  </si>
  <si>
    <t>Ghp3 restart</t>
  </si>
  <si>
    <t>24/06/2026 - BROADHURSTS: Reset ghp 3 and check AHU coils for icing.%0D%0ANo 1 ok clear %0D%0ANo 2 start of icing. Boost cooling off.</t>
  </si>
  <si>
    <t>25/06/2026 - BROADHURSTS: All reporting probes within tolerance.%0D%0A25/06/2026 - OKANES: All temps across the building high-nothing I can do%0D%0A25/06/2026 - WARDB: Checked the HVAC coils for freezing over due to being on boost.%0D%0A25/06/2026 - OKANES: Adjustments completed. Re enabled cooling boost on no.2 and cleared all high temps acorss warehouse s theyâ€™re now under</t>
  </si>
  <si>
    <t>Tested ok.</t>
  </si>
  <si>
    <t>25/06/2026 - BROADHURSTS: Tested ok.%0D%0ACompleted as requested.......</t>
  </si>
  <si>
    <t>POWER ROLLERS WA01.01</t>
  </si>
  <si>
    <t>25/06/2026 - BROADHURSTS: Completed as requested......%0D%0ARemoved poly wrap from ribbed drive.</t>
  </si>
  <si>
    <t>POWER ROLLERS WA01.02</t>
  </si>
  <si>
    <t>25/06/2026 - BROADHURSTS: 3 x 2pj316 belts replaced.%0D%0A5 x existing belts refit.%0D%0ADebris removed, mostly sticky tape in roller drive grooves.</t>
  </si>
  <si>
    <t>WT-PR/PH-COP</t>
  </si>
  <si>
    <t>Faulty Fridge printer. Investigation.</t>
  </si>
  <si>
    <t>On hold for destacker and fridge door issue.%0D%0AMaintenence kit changed%0D%0ACleaned and tested.%0D%0AWaiting for new toner.</t>
  </si>
  <si>
    <t>WT-DESTACKER 02</t>
  </si>
  <si>
    <t>Small destacker &amp; large totes.</t>
  </si>
  <si>
    <t>25/06/2026 - BROADHURSTS: 6 large totes at bottom of small stack.%0D%0ARemoved all small stack to extract large.</t>
  </si>
  <si>
    <t>WT-WGF-RM-48</t>
  </si>
  <si>
    <t>CD room door sticking</t>
  </si>
  <si>
    <t>25/06/2026 - BROADHURSTS: Mag lock loose on door frame.%0D%0ARe affixed and tested.</t>
  </si>
  <si>
    <t>26/06/2026 - BROADHURSTS: All reporting probes within tolerance.%0D%0A26/06/2026 - OKANES: Completed as requested. All probes above tolerance, checked hvac all running with boost-noting else I can do will clear alarms later when they drop below</t>
  </si>
  <si>
    <t>AHU check</t>
  </si>
  <si>
    <t>26/06/2026 - BROADHURSTS: AHU check, OAT at 22, output from cooling at 21.5.%0D%0AChecked coils for icing and raised cool setpoint to assist defrost.%0D%0AReset at 08:00.%0D%0AAHU cooling at 12:30, AHU 1 in at 36 out at 21.%0D%0ANo.2 output 19.8.%0D%0A27/06/2026 - WARDB: Went out towards end of shift to check coils again.</t>
  </si>
  <si>
    <t>POWER ROLLERS WA01.03</t>
  </si>
  <si>
    <t>26/06/2026 - BROADHURSTS: Removed packing tape and paper debris from line.%0D%0ACompleted as requested....</t>
  </si>
  <si>
    <t>WT-STRAPPER 03</t>
  </si>
  <si>
    <t>26/06/2026 - BROADHURSTS: Clean and test, lube cutting head.</t>
  </si>
  <si>
    <t>WT-AFR02-SHORT 02</t>
  </si>
  <si>
    <t>On hold for contractor collection.%0D%0ARemoved orphaned stock.%0D%0ACompleted as requested....</t>
  </si>
  <si>
    <t>WT-AU-LABEL PRINTER</t>
  </si>
  <si>
    <t>Barcode warehouse engineer</t>
  </si>
  <si>
    <t>26/06/2026 - BROADHURSTS: Engineer onsite to replace print head.</t>
  </si>
  <si>
    <t>WT-AFR02-SHORT 03</t>
  </si>
  <si>
    <t>26/06/2026 - BROADHURSTS: Clean and removed orphaned stock.</t>
  </si>
  <si>
    <t>PFS delivery, fridge toner and maintenance kit</t>
  </si>
  <si>
    <t>26/06/2026 - BROADHURSTS: New toner for spare HP machine installed and tested ok.%0D%0AMaintenance kit for same to toner stores.</t>
  </si>
  <si>
    <t>29/06/2026 - BROADHURSTS: Aisle access active, re boot cleared fault but started buffer battery fault error on HMI.%0D%0AReplaced with repaired part from stores.%0D%0AOn reboot error still presenting and also tripped fc11&amp;12 reset and powered up.%0D%0ADecided to replace repaired for new component. Sitop ups1600.%0D%0AOn powering up fuse FCDC01 repeated flash red /green then off.%0D%0ANo power to sitop,plc or majority of profi.%0D%0AContact Knapp for hardware technician.%0D%0ATicket No.1620833.%0D%0AWith Knapp assistance replaced sitop ups1100 GB01.%0D%0AIssues with hmi, touchscreen.%0D%0AReboot KF11.%0D%0ATest totes sent10:25 ok.</t>
  </si>
  <si>
    <t>29/06/2026 - BROADHURSTS: Completed as requested.....%0D%0AFat finger marked failed by mistake.</t>
  </si>
  <si>
    <t>On hold for OSR issue %0D%0ACompleted as requested</t>
  </si>
  <si>
    <t>WT-OSR 02</t>
  </si>
  <si>
    <t>OSR 2 stopped</t>
  </si>
  <si>
    <t>29/06/2026 - BROADHURSTS: OSR 2 stopped due to shuttle 11 showing internal error fault.%0D%0AFault report due to deformed tote stuck in buffer lane guide rails.%0D%0ARemoved tote and reset lane&amp; shuttle.%0D%0ANormal processing resumed 12:17.%0D%0AMonitor backlog clear....</t>
  </si>
  <si>
    <t>Fridge printer swap.</t>
  </si>
  <si>
    <t>29/06/2026 - BROADHURSTS: Repaired fridge printer back online.%0D%0AOps mgr return to office.</t>
  </si>
  <si>
    <t>WT-OSR 01</t>
  </si>
  <si>
    <t>PR-OSR-WT-1M</t>
  </si>
  <si>
    <t>30/06/2026 - BROADHURSTS: Completed as requested....%0D%0ASeveral bus rail clips not connected correctly, reseated rail and checked secure.</t>
  </si>
  <si>
    <t>WT-CON-TOTE-PU01 .01-G3-M009SF</t>
  </si>
  <si>
    <t>30/06/2026 - BROADHURSTS: Completed as requested.....</t>
  </si>
  <si>
    <t>Spare printer to mezz stores.</t>
  </si>
  <si>
    <t>30/06/2026 - BROADHURSTS: Completed as requested, printer to mezzanine store.</t>
  </si>
  <si>
    <t>LLM 1 stopped</t>
  </si>
  <si>
    <t>30/06/2026 - BROADHURSTS: Paper jammed within MRA.%0D%0APrintout paper curling.%0D%0AReload T 2.%0D%0AMonitor.</t>
  </si>
  <si>
    <t>30/06/2026 - HOLLANDG: Blockage on K Section and had to free up extra large â€˜Cut offâ€™ boxes from a jam near to the crows nest%0D%0AC-f stuck at incline. Ran clear.%0D%0A30/06/2026 - HOLLANDG: Blockage on Mainbelt underneath the tote line.%0D%0ABacked right up, conveyor was still driving and boxes where falling out.%0D%0AThis jam was caused by oversize boxes being put onto the waste belt.%0D%0APM completed but not closed in error.</t>
  </si>
  <si>
    <t>Byrne, Mike</t>
  </si>
  <si>
    <t>BBU ERROR</t>
  </si>
  <si>
    <t>03/06/2026 - SMITHT: Adjusted tote</t>
  </si>
  <si>
    <t>Trash belts were cleared but engineers forgot to complete this PM</t>
  </si>
  <si>
    <t>WT-CON-DESP 02-BAY 38/39-DIV-M188</t>
  </si>
  <si>
    <t>29/05/2026 - SMITHT: -replaced air pipes (to a couple cylinders)%0D%0A03/06/2026 - SMITHT: Changed MGU due to oil leak noticed other day. (Changed bearings etc)%0D%0AFYI - just so everyone knows whoâ€™s watching ðŸ‘€, no Iâ€™m not creating follow ups because it gets rid of the tasks%0D%0A05/06/2026 - SMITHT: Bay 38 - 2 brackets, 9 housings, 9bushes, 3 green belts. Ongoing still..%0D%0A06/06/2026 - SMITHT: Replaced 1 bracket, 3 housings, 1 cylinder 3 green roller belts what were worn.</t>
  </si>
  <si>
    <t>WT-CON-WASTE-AB01 .01-G7-M038AB</t>
  </si>
  <si>
    <t>01/06/2026 - BYRNEM: Completed as requested.</t>
  </si>
  <si>
    <t>WT-CON-KV01.04-G3-M34SF</t>
  </si>
  <si>
    <t>WT-CABS</t>
  </si>
  <si>
    <t>Called to destackers</t>
  </si>
  <si>
    <t>01/06/2026 - BYRNEM: All stacks fell damaged guide rails and knocked photocell</t>
  </si>
  <si>
    <t>Change printer</t>
  </si>
  <si>
    <t>01/06/2026 - BYRNEM: Change printer</t>
  </si>
  <si>
    <t>WT-CON-BB-G1-M03SF</t>
  </si>
  <si>
    <t>02/06/2026 - BYRNEM: Completed as requested.</t>
  </si>
  <si>
    <t>Start system</t>
  </si>
  <si>
    <t>02/06/2026 - BYRNEM: Started system sent test totes</t>
  </si>
  <si>
    <t>RESTART</t>
  </si>
  <si>
    <t>WT-CON-BB-G2-M10SF</t>
  </si>
  <si>
    <t>WT-CON-BB-G3-DIV-M32GU</t>
  </si>
  <si>
    <t>AF 1 technicals</t>
  </si>
  <si>
    <t>02/06/2026 - BYRNEM: 1/110. 3/64  9/44 adjusted</t>
  </si>
  <si>
    <t>Called to OSR 2</t>
  </si>
  <si>
    <t>02/06/2026 - BYRNEM: Reset all EBGs and all conveyors %0D%0A.monitor</t>
  </si>
  <si>
    <t>AF 2 technicals</t>
  </si>
  <si>
    <t>02/06/2026 - BYRNEM: 5/11  7/64. 6/23 adjusted</t>
  </si>
  <si>
    <t>Called to AF 3</t>
  </si>
  <si>
    <t>02/06/2026 - BYRNEM: Light curtain sensor knocked off the brackets refitted and adjusted</t>
  </si>
  <si>
    <t>03/06/2026 - BYRNEM: Start system send test totes</t>
  </si>
  <si>
    <t>03/06/2026 - BYRNEM: Completed as requested.</t>
  </si>
  <si>
    <t>WT-FI-FCP 10</t>
  </si>
  <si>
    <t>WT-FIRE EXT</t>
  </si>
  <si>
    <t>PR-FI EXT-WT-1M</t>
  </si>
  <si>
    <t>03/06/2026 - BYRNEM: 3/51.   7/45. Belts repaired</t>
  </si>
  <si>
    <t>04/06/2026 - BYRNEM: Completed as requested.</t>
  </si>
  <si>
    <t>PR-ABB PI-X2-3M</t>
  </si>
  <si>
    <t>PR-ABB PI-X2-6M</t>
  </si>
  <si>
    <t>PR-ABB PI-X2-1M</t>
  </si>
  <si>
    <t>WT-CON-WASTE-AB01 .02-G1-M020AB</t>
  </si>
  <si>
    <t>05/06/2026 - BYRNEM: Completed as requested.</t>
  </si>
  <si>
    <t>WT-CON-WASTE-AB01 .02-G1-M016AB</t>
  </si>
  <si>
    <t>Metro rod</t>
  </si>
  <si>
    <t>05/06/2026 - BYRNEM: Stacks fell and damaged guide rails</t>
  </si>
  <si>
    <t>WT-AFRAME</t>
  </si>
  <si>
    <t>AF TECHNICALS</t>
  </si>
  <si>
    <t>05/06/2026 - BYRNEM: AF 1 3/72. 7/116  AF 2. 1/11 4/16  AF 3  1/06 jammed and adjusted</t>
  </si>
  <si>
    <t>WT-BULK-WA01.02 G7-DIV-74GU</t>
  </si>
  <si>
    <t>07/06/2026 - BYRNEM: Completed as requested.</t>
  </si>
  <si>
    <t>WT-CON-WASTE-AB01 .03-G1-M033AB</t>
  </si>
  <si>
    <t>Called to fridge printer</t>
  </si>
  <si>
    <t>07/06/2026 - BYRNEM: Changed paper and adjust trays</t>
  </si>
  <si>
    <t>WT-CON-WASTE-AB01 .04-G1-M016AB</t>
  </si>
  <si>
    <t>07/06/2026 - BYRNEM: Stacks on both machines fell</t>
  </si>
  <si>
    <t>WT-CON-MPS-SEC E</t>
  </si>
  <si>
    <t>Called to E section</t>
  </si>
  <si>
    <t>07/06/2026 - BYRNEM: Scanner knocked adjusted and monitor</t>
  </si>
  <si>
    <t>Lid lift</t>
  </si>
  <si>
    <t>07/06/2026 - BYRNEM: Damaged lids stuck on lift</t>
  </si>
  <si>
    <t>07/06/2026 - BYRNEM: Stack fell</t>
  </si>
  <si>
    <t>AF technicals</t>
  </si>
  <si>
    <t>07/06/2026 - BYRNEM: AF 1 3/34. 7/92.   AF 2.  1/17 1/18.   AF 3 7/36. 9/42 all jammed and adjusted</t>
  </si>
  <si>
    <t>WT-CON-WASTE-AB01 .03-G1-M037AB</t>
  </si>
  <si>
    <t>08/06/2026 - BYRNEM: Completed as requested.</t>
  </si>
  <si>
    <t>WT-CON-KV01.04-G3-M40GU</t>
  </si>
  <si>
    <t>WT-BULK-WA01 .03-G1-M007GF</t>
  </si>
  <si>
    <t>08/06/2026 - BYRNEM: Reflector move out of position</t>
  </si>
  <si>
    <t>Called to lidder</t>
  </si>
  <si>
    <t>08/06/2026 - BYRNEM: Lids stuck</t>
  </si>
  <si>
    <t>08/06/2026 - BYRNEM: AF1. 3/08.  AF2 5/25  7/11. AF3 11/03 6/17 All jammed and adjusted</t>
  </si>
  <si>
    <t>08/06/2026 - BYRNEM: Bad lids hit the guides removed and straighten</t>
  </si>
  <si>
    <t>09/06/2026 - BYRNEM: Completed as requested.</t>
  </si>
  <si>
    <t>WT-BULK-WA01 .04-DIV-M007GU</t>
  </si>
  <si>
    <t>WT-CON-MPS-SEC B-GATE-M063</t>
  </si>
  <si>
    <t>PR-GATE VISUAL</t>
  </si>
  <si>
    <t>Bulk Blue cages requires changing as H&amp;S issue. Cages have been moved to old engineering workshop under stock office to be fixed.</t>
  </si>
  <si>
    <t>09/06/2026 - OKANES: Completed as requested.</t>
  </si>
  <si>
    <t>09/06/2026 - BYRNEM: Af 1. 3/19 7/46.    Af 2  9/11.  Af 3 1/76.  5/17.  7/96.   All jammed and adjusted</t>
  </si>
  <si>
    <t>Destacker</t>
  </si>
  <si>
    <t>09/06/2026 - BYRNEM: Stack fell</t>
  </si>
  <si>
    <t>Bulk printer</t>
  </si>
  <si>
    <t>09/06/2026 - BYRNEM: Both printers not working cleaned rollers and re assembled</t>
  </si>
  <si>
    <t>Called to strapper</t>
  </si>
  <si>
    <t>09/06/2026 - BYRNEM: Cleaned and restrap%0D%0A09/06/2026 - HOLLANDG: Ops changed bander and got several errors, Machine Fault - 12 etc</t>
  </si>
  <si>
    <t>Contractor to CD room</t>
  </si>
  <si>
    <t>10/06/2026 - BYRNEM: Completed as requested.</t>
  </si>
  <si>
    <t>WT-CON-MPS-SEC D-M055</t>
  </si>
  <si>
    <t>10/06/2026 - BYRNEM: Took covers of and clean motor</t>
  </si>
  <si>
    <t>WT-CON-MPS-F TO GATE-M064</t>
  </si>
  <si>
    <t>10/06/2026 - BYRNEM: Tightened arms on gate</t>
  </si>
  <si>
    <t>WT-CON-PU02 .04-PWR ROLLERS</t>
  </si>
  <si>
    <t>Changed floor mat in dispatch 1</t>
  </si>
  <si>
    <t>10/06/2026 - BYRNEM: Changed mat because of trip hazard</t>
  </si>
  <si>
    <t>Af technicals</t>
  </si>
  <si>
    <t>10/06/2026 - BYRNEM: Af1 6/32. Af2. 5/89. 7/11.  Af3  1/45. 3/56  all jammed and adjusted</t>
  </si>
  <si>
    <t>WT-CON-PU03 OSR 2-INFEED</t>
  </si>
  <si>
    <t>11/06/2026 - BYRNEM: Completed as requested.</t>
  </si>
  <si>
    <t>WT-CON-PU03 OSR 1-INFEED</t>
  </si>
  <si>
    <t>WT-CON-FAST-G1-M028SF</t>
  </si>
  <si>
    <t>Banding in conveyor on fast pick</t>
  </si>
  <si>
    <t>Contractor</t>
  </si>
  <si>
    <t>11/06/2026 - BYRNEM: Roy gough on site</t>
  </si>
  <si>
    <t>11/06/2026 - BYRNEM: Af 1  11/13. 10/53. Af2 3/95. 7/32.  Af 3  5/74. All jammed and adjusted</t>
  </si>
  <si>
    <t>WT-OSR</t>
  </si>
  <si>
    <t>Called to OSR</t>
  </si>
  <si>
    <t>11/06/2026 - BYRNEM: Totes flipped on conveyor</t>
  </si>
  <si>
    <t>12/06/2026 - BYRNEM: Completed as requested.</t>
  </si>
  <si>
    <t>WT-CON-AFR 02-G3-DIV-M033GU</t>
  </si>
  <si>
    <t>29/06/2026 - BYRNEM: Completed as requested.</t>
  </si>
  <si>
    <t>Called to bulk printer</t>
  </si>
  <si>
    <t>29/06/2026 - BYRNEM: Damaged part ...repaired</t>
  </si>
  <si>
    <t>Knapp tools</t>
  </si>
  <si>
    <t>WT-AFR02-SHORT 01</t>
  </si>
  <si>
    <t>Called to AF 2 ejector not working</t>
  </si>
  <si>
    <t>29/06/2026 - BYRNEM: Repair ejector</t>
  </si>
  <si>
    <t>30/06/2026 - BYRNEM: Completed as requested.</t>
  </si>
  <si>
    <t>WT-CON-TOTE-PU01 .01-G7-DIV-M035GU</t>
  </si>
  <si>
    <t>WT-CON-TOTE-PU01 .01-G6-M027SF</t>
  </si>
  <si>
    <t>WT-CON-TOTE-PU01 .01-G4-M013SF</t>
  </si>
  <si>
    <t>WT-CON-OSR-M312</t>
  </si>
  <si>
    <t>Rentokil on site</t>
  </si>
  <si>
    <t>H&amp;S</t>
  </si>
  <si>
    <t>Called to AF 1</t>
  </si>
  <si>
    <t>30/06/2026 - BYRNEM: Bbu error</t>
  </si>
  <si>
    <t>30/06/2026 - BYRNEM: Stacks fell</t>
  </si>
  <si>
    <t>Engineers have not closed in error.</t>
  </si>
  <si>
    <t>30/06/2026 - BYRNEM: 7/47 damage product adjusted correctly</t>
  </si>
  <si>
    <t>30/06/2026 - BYRNEM: Stacks fell and damaged guides</t>
  </si>
  <si>
    <t>BHAM-TEMP MAPP</t>
  </si>
  <si>
    <t>PR-WHOUSE WINTER MAPPING-5 YR</t>
  </si>
  <si>
    <t>See Portal for records</t>
  </si>
  <si>
    <t>Culley, Jason</t>
  </si>
  <si>
    <t>Completed as system is working</t>
  </si>
  <si>
    <t>Davies, Matthew</t>
  </si>
  <si>
    <t>SWAN-WHOUSE</t>
  </si>
  <si>
    <t>PR-START UP-SW (AM)</t>
  </si>
  <si>
    <t>SWAN-VT03-PEEM</t>
  </si>
  <si>
    <t>cabinet very clean and in excellent condition, all units labelled correctly.  cabinet lights operational.  all fixings secure.</t>
  </si>
  <si>
    <t>SWAN-BRIDGE 3</t>
  </si>
  <si>
    <t>Follow-up to Work Order #180013. (PR-RC-GATE-SCH)%0D%0A%0D%0A(Not urgent) Replace end roller &amp; source tension roller)</t>
  </si>
  <si>
    <t>bumped and will be created as needed</t>
  </si>
  <si>
    <t>system started and updated with no issues.  autostart pc however, had dropped WLAN / wifi signal but was ok once re-established.  lidder ok, labeller ok, despatch working as it should.</t>
  </si>
  <si>
    <t>completed as requested</t>
  </si>
  <si>
    <t>5am startup, no issues.  reset both scales as they weren't in tollerance.  floated all orders from the weekend for early shift pick at 6am</t>
  </si>
  <si>
    <t>SWAN-ENGINEERING STORES</t>
  </si>
  <si>
    <t>PR-TOOL BOX-1M</t>
  </si>
  <si>
    <t>SWAN-LAB-S 1</t>
  </si>
  <si>
    <t>PR-LABELLER-S1-1M</t>
  </si>
  <si>
    <t>Labeller in good order.  maintenance complete. m all function ok.  may need some adjustments on setting but will monitor through the next few days.</t>
  </si>
  <si>
    <t>completed as per standard process. no issues</t>
  </si>
  <si>
    <t>SWAN-PERIM</t>
  </si>
  <si>
    <t>PR-PERIMETER(PM)SW-1W</t>
  </si>
  <si>
    <t>Awning has damage to fuel tank side guide rail.%0D%0AAlso damage the the gate anchor shaft.  all items need to be removed / cleaned and renewed</t>
  </si>
  <si>
    <t>SWAN-DESTACKER SM</t>
  </si>
  <si>
    <t>PR-DESTACKER SM-MIN SCH</t>
  </si>
  <si>
    <t>some of the framework of the destacker is showing signs of wear and tear from age and high usage.  all safety systems fitted and operational.  unit air pressure is controlled and smooth.  performing well for its age.</t>
  </si>
  <si>
    <t>SWAN-CW</t>
  </si>
  <si>
    <t>weight and scales checks completed.</t>
  </si>
  <si>
    <t>completed with no issues.  scales reset and updates done as per 6:30.</t>
  </si>
  <si>
    <t>no issues during startup, scales all reset, labeller, lidder, strapper functioning well</t>
  </si>
  <si>
    <t>startup completed no issues.</t>
  </si>
  <si>
    <t>SWAN-COMMON SENSE</t>
  </si>
  <si>
    <t>PR-COMM SENSE SW DLY</t>
  </si>
  <si>
    <t>all systems working.</t>
  </si>
  <si>
    <t>SWAN-LIDDER</t>
  </si>
  <si>
    <t>PR-LID CONVEYOR SIDE-3M</t>
  </si>
  <si>
    <t>No issues with lidder.  tote clamp feet will need replacing within a year due to deterioration and wear.  whole unit looking its age but still functioning adequately</t>
  </si>
  <si>
    <t>all senseors working and logging. no issues</t>
  </si>
  <si>
    <t>all probes functional and logging.</t>
  </si>
  <si>
    <t>All systems logging and reporting. no issues</t>
  </si>
  <si>
    <t>all probes functional, no issues</t>
  </si>
  <si>
    <t>system working well all units reporting</t>
  </si>
  <si>
    <t>system checked with no issues showing at 7:20ish am.</t>
  </si>
  <si>
    <t>no issues with system.  all monitors communicating.</t>
  </si>
  <si>
    <t>No issues.  system 100%25 zero defects</t>
  </si>
  <si>
    <t>after issues this past weekend.  common sense has been checked with a reuest for notification of self correction if a gateway goes down</t>
  </si>
  <si>
    <t>Dickson, Craig</t>
  </si>
  <si>
    <t>RF-WAREHOUSE</t>
  </si>
  <si>
    <t>Repair of fence outside</t>
  </si>
  <si>
    <t>05/06/2026 - MULVIHILLG: Repaired fence blown dow with weather</t>
  </si>
  <si>
    <t>RF-HVAC</t>
  </si>
  <si>
    <t>Ghp 2 &amp; 4 not running</t>
  </si>
  <si>
    <t>UK AAH ROMFORD</t>
  </si>
  <si>
    <t>Contractor Allianz insurance to inspect loading bays and flt vehicles</t>
  </si>
  <si>
    <t>02/06/2026 - DICKSONC: Two people full induction given</t>
  </si>
  <si>
    <t>RF-CONTRACTOR</t>
  </si>
  <si>
    <t>Contractor powertec pumps for sprinkler system lubricant leaking</t>
  </si>
  <si>
    <t>02/06/2026 - DICKSONC: All tested checked contractor thinks that after last service to much grease had been added but working ok</t>
  </si>
  <si>
    <t>RF-AFRAME</t>
  </si>
  <si>
    <t>RM-CHANNEL CHANGES-RF</t>
  </si>
  <si>
    <t>01/06/2026 - MULVIHILLG: Section 11, channel 69, 70, 71, change had to adjust tongue we look at at dimensions%0D%0A01/06/2026 - MULVIHILLG: Section 19, channel 36, channel change had to adjust tongue will check dimension%0D%0A01/06/2026 - MULVIHILLG: Section 19, channel 101, channel change add to adjust side plate will check dimensions%0D%0A01/06/2026 - MULVIHILLG: Section 2, channel 83, channel change had to adjust side plate and tongue will check dimensions%0D%0A01/06/2026 - MULVIHILLG: 618, channel 66, 68, 70, channel change how to adjust tongue will check the dimensions%0D%0A01/06/2026 - LAWRENCED: 11/28 to 11/33 tongues to high%0D%0A02/06/2026 - DICKSONC: 15/19 changed tongue level 22/35 product changed size tongue adjust 20/118 no tongue in channel ?? Replaced with spare</t>
  </si>
  <si>
    <t>RF-DESTACKER 01-LRG</t>
  </si>
  <si>
    <t>Large tote destacker not running</t>
  </si>
  <si>
    <t>02/06/2026 - DICKSONC: Bowed tote stuck in machine%0D%0A02/06/2026 - DICKSONC: Totes stuck in air lightgate blocked%0D%0A02/06/2026 - DICKSONC: Slb needed confirmation as wrong size of totes had tipped over inside lidder</t>
  </si>
  <si>
    <t>RF-CON-AFR</t>
  </si>
  <si>
    <t>Small totes kicking into default with weight error</t>
  </si>
  <si>
    <t>02/06/2026 - DICKSONC: Strapping over sick scanner causing issue</t>
  </si>
  <si>
    <t>RM-TECH ERRORS-RF</t>
  </si>
  <si>
    <t>02/06/2026 - DICKSONC: 13/84 channel to tight moved, 13/86 tongue height changed%0D%0ANumber of different tech issue using operative</t>
  </si>
  <si>
    <t>RF-FI-FCP 02</t>
  </si>
  <si>
    <t>PR-FI-ALARM TEST-AM-RF</t>
  </si>
  <si>
    <t>03/06/2026 - DICKSONC: Alarm tested all ok</t>
  </si>
  <si>
    <t>RF-DESTACKER</t>
  </si>
  <si>
    <t>PR-DESTACKER-RF-DLY</t>
  </si>
  <si>
    <t>03/06/2026 - DICKSONC: Large destacker totes fell backwards not the right height sent round%0D%0A03/06/2026 - DICKSONC: Large destacker Slb triggered moved totes past restarted machine</t>
  </si>
  <si>
    <t>RF-LIDDER 02</t>
  </si>
  <si>
    <t>Lidder outline paper jamming</t>
  </si>
  <si>
    <t>03/06/2026 - DICKSONC: Called up due to paper not coming our feed straight pulled out printer and reset in to position%0D%0A03/06/2026 - DICKSONC: Monitored all ok</t>
  </si>
  <si>
    <t>RF-CW 03</t>
  </si>
  <si>
    <t>Tote twisted after aframe scales</t>
  </si>
  <si>
    <t>03/06/2026 - DICKSONC: Product stuck under tote box Ro over product pulled tote into default station</t>
  </si>
  <si>
    <t>RF-FI-FCP 18</t>
  </si>
  <si>
    <t>PR-FI-ALARM TEST-PM-RF</t>
  </si>
  <si>
    <t>03/06/2026 - MULVIHILLG: Section 3, channel 30, 31, Emma was checked required had to adjust a tongue on one of them%0D%0A03/06/2026 - MULVIHILLG: Attending the iPhone checking on our%0D%0A03/06/2026 - MULVIHILLG: Section 11 channel 41 belt required to be replaced now working fine%0D%0A03/06/2026 - DICKSONC: 9/12 changed channel and tongue to high,14/114 plastic, ur4235 checked ok ul0743 ok, ul2353 ok, ul2722 ok, ur0838 changed to cc80,ur0838 jammed, ur5653 jammed, 9/77 moved tongue, ur0431 voltage, ul3541 jammed, ur5224 belt changed, ur5252 , ul2945 voltage, 20/82 channel change,ur4423 belt changed, ulo351 pc</t>
  </si>
  <si>
    <t>RF-AUTOMATION</t>
  </si>
  <si>
    <t>PR-SHUTDOWN-RF-DLY</t>
  </si>
  <si>
    <t>04/06/2026 - MULVIHILLG: The large destacker grips busy had to bring to town and put on Home position restart%0D%0A04/06/2026 - MULVIHILLG: Large tote destacker busy in the air, had to set back in time position now working%0D%0A04/06/2026 - DICKSONC: Large tote destacker stuck in air nothing covering light gates brought down reset and restarted%0D%0A04/06/2026 - DICKSONC: Large tote destacker stuck in air reset and restarted%0D%0A04/06/2026 - DICKSONC: Large tote destacker stuck in air reset restart now monitoring%0D%0A04/06/2026 - DICKSONC: No issues whilst monitoring%0D%0A04/06/2026 - DICKSONC: Large totes stopped in air after bowed tote went through machine monitoring%0D%0A04/06/2026 - DICKSONC: Bowed totes are casing machine issue</t>
  </si>
  <si>
    <t>Flooding from roof various areas</t>
  </si>
  <si>
    <t>04/06/2026 - DICKSONC: Thunderstorm rain coming through gutters and trash conveyor end belt</t>
  </si>
  <si>
    <t>RF-TOTE TIPPER</t>
  </si>
  <si>
    <t>PR-TOTE TIPPER-RF-DLY</t>
  </si>
  <si>
    <t>04/06/2026 - DICKSONC: Large totes bowed totes did not sit in correct position causing error%0D%0A04/06/2026 - DICKSONC: Reset unloader removed large tote restarted machine</t>
  </si>
  <si>
    <t>05/06/2026 - DICKSONC: Shutdown procedure prep awaiting final finish</t>
  </si>
  <si>
    <t>RF-FI-FCP 03</t>
  </si>
  <si>
    <t>10/06/2026 - DICKSONC: High level sniffer system errors awaiting repair from Chubb / Cbre fire alarm tested all ok</t>
  </si>
  <si>
    <t>RF-PERMITER</t>
  </si>
  <si>
    <t>PR-PERIM-RF-1M</t>
  </si>
  <si>
    <t>12/06/2026 - DICKSONC: Fence panel blown over in storm all repaired by engineering</t>
  </si>
  <si>
    <t>PR-START UP-RF-DLY</t>
  </si>
  <si>
    <t>15/06/2026 - DICKSONC: Wrong tote in large destaker%0D%0A15/06/2026 - DICKSONC: Large destacker stuck in air%0D%0A15/06/2026 - DICKSONC: Reset destacker all ok%0D%0A15/06/2026 - LAWRENCED: Totes fell over due to not being stacked high enough in large destacker%0D%0A15/06/2026 - LAWRENCED: Large destacker stuck in the air</t>
  </si>
  <si>
    <t>RF-AU-PR-01</t>
  </si>
  <si>
    <t>Printer llm</t>
  </si>
  <si>
    <t>15/06/2026 - DICKSONC: Printer had functional error on display%0D%0A15/06/2026 - DICKSONC: Rebooted printer and cleared paper jam</t>
  </si>
  <si>
    <t>PM-CONTRACTOR-RF-DLY</t>
  </si>
  <si>
    <t>15/06/2026 - DICKSONC: Crafted on behalve of Cbre to check cleaners water system for cleaning%0D%0A15/06/2026 - DICKSONC: Full induction and showed (Steve) where area of work was</t>
  </si>
  <si>
    <t>16/06/2026 - DICKSONC: All ok</t>
  </si>
  <si>
    <t>16/06/2026 - DICKSONC: 15/52 channel at top to tight,12/1 product pushed through, 7/31 product pushed through,14/57 14/58 moved channels to get product to fit,7/41 pushed through 3/28 &amp; 29 channel change sized weighed,9/107 tongue adjusted</t>
  </si>
  <si>
    <t>RF-GHP</t>
  </si>
  <si>
    <t>Ghp failures</t>
  </si>
  <si>
    <t>16/06/2026 - DICKSONC: Reset engines 1,3&amp;4 Ats due back onsite this week%0D%0A16/06/2026 - DICKSONC: Reboot engines 2  &amp; 4 as stopped working</t>
  </si>
  <si>
    <t>RF-MPS-SEC F-M086</t>
  </si>
  <si>
    <t>F section lightgates</t>
  </si>
  <si>
    <t>16/06/2026 - DICKSONC: Moved and tightened two x lightgate which had been hit stopping totes from entering and going padt</t>
  </si>
  <si>
    <t>RF-PAP HANDLER 01</t>
  </si>
  <si>
    <t>Abb1 keeps jamming paper</t>
  </si>
  <si>
    <t>16/06/2026 - DICKSONC: Paper getting stuck in feeder catch tight loosened no more issues reported</t>
  </si>
  <si>
    <t>RF-MEZZ UP-BCON-M201</t>
  </si>
  <si>
    <t>Totes stuck at diverter under mezz floor</t>
  </si>
  <si>
    <t>17/06/2026 - DICKSONC: All ok</t>
  </si>
  <si>
    <t>17/06/2026 - DICKSONC: Ats onsite for ghpâ€™s air con%0D%0A17/06/2026 - DICKSONC: Baxi onsite to change a wire full induction given and</t>
  </si>
  <si>
    <t>PR-PRODUCT UPDATES-RF-DLY</t>
  </si>
  <si>
    <t>17/06/2026 - DICKSONC: Large totes bowed tote not sitting in tipper properly%0D%0A17/06/2026 - DICKSONC: Totes stuck in air due to wobbly totes%0D%0A17/06/2026 - DICKSONC: Arm bent inside lidder wrong size totes sent in and fourth stack tried to enter%0D%0A17/06/2026 - LAWRENCED: Arm bent.Straightened arm and adjusted parameters.Tested ok%0D%0A17/06/2026 - LAWRENCED: Monitered large tote destacker at start of shift.Totes staying in the air often.Adjusted parameters 1mm down.Continued to moniter and satisfied all working ok</t>
  </si>
  <si>
    <t>RF-LID LIFT</t>
  </si>
  <si>
    <t>PM-LID-LIFT-DLY-RF</t>
  </si>
  <si>
    <t>17/06/2026 - DICKSONC: 19/83 changed tongue height 13/87 product pushed through on filling up 1/49 product pushed through on filling up 11/90 changed tongue height</t>
  </si>
  <si>
    <t>RF-STRAPPER</t>
  </si>
  <si>
    <t>RM-STRAPPING-REFILL-DLY</t>
  </si>
  <si>
    <t>17/06/2026 - DICKSONC: Strapping not feeding correctly adjusted%0D%0A17/06/2026 - LAWRENCED: Outline strapper empty</t>
  </si>
  <si>
    <t>RF-FI-FCP 04</t>
  </si>
  <si>
    <t>17/06/2026 - DICKSONC: Tested all ok</t>
  </si>
  <si>
    <t>18/06/2026 - DICKSONC: All ok</t>
  </si>
  <si>
    <t>18/06/2026 - DICKSONC: One cold contractor to repair fan in fridge%0D%0A18/06/2026 - DICKSONC: Contractor Ats for ghp service</t>
  </si>
  <si>
    <t>18/06/2026 - DICKSONC: Totes stuck on diverter before entering lift%0D%0A18/06/2026 - LAWRENCED: Lids stuck halway up.Manually lifted lids using keys.Reset lift.Put keys back in keybox</t>
  </si>
  <si>
    <t>18/06/2026 - DICKSONC: Large tote destacker not gripping correctly causing errors%0D%0A18/06/2026 - DICKSONC: Monitoring large totes%0D%0A18/06/2026 - DICKSONC: Will adjust after shift%0D%0A18/06/2026 - DICKSONC: Large destacker arms bent%0D%0A18/06/2026 - DICKSONC: Readjusted the destacker lift mechanism to level on both sides of lift tested and left working%0D%0A18/06/2026 - LAWRENCED: Stacks fell over on small tote destacker due to paper hanging out of totes.Picture attached</t>
  </si>
  <si>
    <t>18/06/2026 - LAWRENCED: Damaged tote in small tote unloader.Removed damaged tote</t>
  </si>
  <si>
    <t>RF-LIDDER 01</t>
  </si>
  <si>
    <t>Mezz in-line lidder</t>
  </si>
  <si>
    <t>18/06/2026 - DICKSONC: Cleaned suckers for paper transfer watched 50 totes no issues%0D%0A18/06/2026 - DICKSONC: No other issues with this</t>
  </si>
  <si>
    <t>19/06/2026 - DICKSONC: All ok</t>
  </si>
  <si>
    <t>Contractor rentokil service</t>
  </si>
  <si>
    <t>19/06/2026 - DICKSONC: Paperwork filled in</t>
  </si>
  <si>
    <t>19/06/2026 - DICKSONC: 20/102,101,100 and 103 changed height of tongue on all channels%0D%0A19/06/2026 - DICKSONC: 4/32 channel changed</t>
  </si>
  <si>
    <t>19/06/2026 - DICKSONC: Broken small tote in tipper so would not grip removed broken tote from system put in rubbish restarted processes all ok</t>
  </si>
  <si>
    <t>19/06/2026 - DICKSONC: Strapping reel changed on outside strapping machine mezz floor</t>
  </si>
  <si>
    <t>Ghps keep shutting down into fault</t>
  </si>
  <si>
    <t>23/06/2026 - DICKSONC: Reset engine four in fault%0D%0A23/06/2026 - DICKSONC: Reset engine 2&amp;4 as both in fault%0D%0A23/06/2026 - DICKSONC: Restart engine 2</t>
  </si>
  <si>
    <t>Large destacker arm has been bent</t>
  </si>
  <si>
    <t>23/06/2026 - DICKSONC: Bent arm back in to shape monitoring</t>
  </si>
  <si>
    <t>24/06/2026 - DICKSONC: Full induction given to power tech pumps sprinkler system%0D%0A24/06/2026 - DICKSONC: Metrorod clearing out silt from van wash pump and fuel interceptor%0D%0A24/06/2026 - DICKSONC: Inter door repair to goods in doors</t>
  </si>
  <si>
    <t>RF-FI-FCP 05</t>
  </si>
  <si>
    <t>Ghps not running</t>
  </si>
  <si>
    <t>24/06/2026 - DICKSONC: Engine 4 reset and working%0D%0A24/06/2026 - DICKSONC: Restart engine 4%0D%0A25/06/2026 - DICKSONC: Reset engine 2100</t>
  </si>
  <si>
    <t>26/06/2026 - DICKSONC: All ok</t>
  </si>
  <si>
    <t>Ghp engines</t>
  </si>
  <si>
    <t>30/06/2026 - DICKSONC: Engines 2 &amp; 4 forced restart as not running%0D%0A30/06/2026 - DICKSONC: Engine 2 &amp; 4 restarted</t>
  </si>
  <si>
    <t>30/06/2026 - DICKSONC: Countrywide garden maintenance%0D%0A30/06/2026 - DICKSONC: Full induction new contractor%0D%0A30/06/2026 - DICKSONC: Rentokil site visit for bird problem</t>
  </si>
  <si>
    <t>Driscoll, Robert</t>
  </si>
  <si>
    <t>BR-WASTE</t>
  </si>
  <si>
    <t>Baler full</t>
  </si>
  <si>
    <t>BR-AUTO LRG-S222</t>
  </si>
  <si>
    <t>BR-PAP HANDLER 06</t>
  </si>
  <si>
    <t>Adjustments completed.</t>
  </si>
  <si>
    <t>BR-AUT ITEQ</t>
  </si>
  <si>
    <t>Scanner issues wr aisle,goods in and mezz floor</t>
  </si>
  <si>
    <t>now being monitord</t>
  </si>
  <si>
    <t>Usage pages for acs</t>
  </si>
  <si>
    <t>BR-PRINTERS</t>
  </si>
  <si>
    <t>check printer drawers and run to check for errors</t>
  </si>
  <si>
    <t>BR-A1SDA1-S030</t>
  </si>
  <si>
    <t>BR-A1SDA1-S032</t>
  </si>
  <si>
    <t>BR-SDA1SDA3-S033</t>
  </si>
  <si>
    <t>Printer autostart checks</t>
  </si>
  <si>
    <t>Totes jammed on carousel</t>
  </si>
  <si>
    <t>BR-WAREHOUSE</t>
  </si>
  <si>
    <t>Water leaking goods in</t>
  </si>
  <si>
    <t>Clear waste cardboard belts</t>
  </si>
  <si>
    <t>Large tote printer paper jam</t>
  </si>
  <si>
    <t>BR-LIDDER</t>
  </si>
  <si>
    <t>Lids jammed wall side lidder</t>
  </si>
  <si>
    <t>BR-PR/PH-COP</t>
  </si>
  <si>
    <t>PR-PRINTER READINGS-BR-1M</t>
  </si>
  <si>
    <t>My learn course</t>
  </si>
  <si>
    <t>BR-AFRAME</t>
  </si>
  <si>
    <t>Ure23 channel check</t>
  </si>
  <si>
    <t>BR-A1SDA1-S027</t>
  </si>
  <si>
    <t>BR-ITEQ</t>
  </si>
  <si>
    <t>Check fridge printer</t>
  </si>
  <si>
    <t>Check autostart printers with ebm engineer</t>
  </si>
  <si>
    <t>BR-SDA3W03-S047</t>
  </si>
  <si>
    <t>Check autostart start up</t>
  </si>
  <si>
    <t>Contractor sign</t>
  </si>
  <si>
    <t>BR-AU-ES-054</t>
  </si>
  <si>
    <t>Bailer full</t>
  </si>
  <si>
    <t>BR-SDA1SDA3-S037</t>
  </si>
  <si>
    <t>FACILITIES CD room desk has not been replace as discussed</t>
  </si>
  <si>
    <t>BR-CP-01</t>
  </si>
  <si>
    <t>Check door closure for stock control</t>
  </si>
  <si>
    <t>BR-STRAPPER</t>
  </si>
  <si>
    <t>Repkace strap wall side strapper</t>
  </si>
  <si>
    <t>BR-ABA 01</t>
  </si>
  <si>
    <t>Contractor sign in</t>
  </si>
  <si>
    <t>BR-VA01VA06-S184</t>
  </si>
  <si>
    <t>BR-DESP-L4</t>
  </si>
  <si>
    <t>BR-EM LIGHT</t>
  </si>
  <si>
    <t>PR-EM LIGHT-BR-1M</t>
  </si>
  <si>
    <t>Cover autostart for break</t>
  </si>
  <si>
    <t>PR-COMPRESSOR-BR-1W</t>
  </si>
  <si>
    <t>Lidder office side jammed</t>
  </si>
  <si>
    <t>BR-FIRE SAF</t>
  </si>
  <si>
    <t>PR-FIRE EVACUATION-NS-6M</t>
  </si>
  <si>
    <t>Replace baler wires</t>
  </si>
  <si>
    <t>Remove jammed totes lower despatch level 1</t>
  </si>
  <si>
    <t>Civer autostart for break</t>
  </si>
  <si>
    <t>Check bulk printer tray 2</t>
  </si>
  <si>
    <t>Office side lidder jammed</t>
  </si>
  <si>
    <t>Large tote paper handler and printer problems</t>
  </si>
  <si>
    <t>BR-CARTOP-S192</t>
  </si>
  <si>
    <t>Autostart cover for break</t>
  </si>
  <si>
    <t>Palletise spares for Warrington.%0D%0ASpare toners and fusers to autostart.%0D%0AOalletise old printers cartridges</t>
  </si>
  <si>
    <t>New lan cables from b cab to new auto bulk space</t>
  </si>
  <si>
    <t>BR-VA06CAR-S198</t>
  </si>
  <si>
    <t>Check access points connections</t>
  </si>
  <si>
    <t>Replace maintenance kit to fridge printer</t>
  </si>
  <si>
    <t>BR-ELECT</t>
  </si>
  <si>
    <t>Check cd room sockets</t>
  </si>
  <si>
    <t>Change strap to office side strapper</t>
  </si>
  <si>
    <t>Eddleston, Ronnie</t>
  </si>
  <si>
    <t>01/06/2026 - EDDLESTONR: Completed as requested.</t>
  </si>
  <si>
    <t>RU-DIV02 AFLTMC</t>
  </si>
  <si>
    <t>01/06/2026 - EDDLESTONR: Found ILT with broken cover and broken locking clip as well as 4 rollers also with broken locking clips. Swapped all of these and swapped two small 263 belts as they were worn. Other than these issues everything else was fine.</t>
  </si>
  <si>
    <t>RU-INVENTORY</t>
  </si>
  <si>
    <t>08/06/2026 - THENEMBETHM: Stock take in progress.%0D%0A09/06/2026 - THENEMBETHM: Completed stock take in main stock room. Racking in progress.</t>
  </si>
  <si>
    <t>01/06/2026 - THENEMBETHM: All sensors are reporting normally.</t>
  </si>
  <si>
    <t>RU-SECT DTL02</t>
  </si>
  <si>
    <t>PR-DESP VISUAL</t>
  </si>
  <si>
    <t>02/06/2026 - EDDLESTONR: Completed as requested.</t>
  </si>
  <si>
    <t>RU-MEZ PICK LANE K SECT</t>
  </si>
  <si>
    <t>K-L section pick lane belt snapped.</t>
  </si>
  <si>
    <t>02/06/2026 - THENEMBETHM: Green belt snapped. Had to weld the belt twice as the welding was not proper. The length of the belt is short after the weld so moved the end roller position to adjust the belt length. Belt needs replacement and all accumulators checked to make sure belt is not getting caught.%0D%0A02/06/2026 - EDDLESTONR: Moved end rollers closer and Re-Welded belt as previous weld was no good.%0D%0A03/06/2026 - EDDLESTONR: Replaced belt due to lack of length</t>
  </si>
  <si>
    <t>REWELD</t>
  </si>
  <si>
    <t>02/06/2026 - THENEMBETHM: Cleared boxes stuck in the high level incline belt and inside compactor using scissor lift.</t>
  </si>
  <si>
    <t>03/06/2026 - EDDLESTONR: Completed as requested.</t>
  </si>
  <si>
    <t>RU-CP 15</t>
  </si>
  <si>
    <t>PR-FI-AL TEST RU-AM</t>
  </si>
  <si>
    <t>RU-LID PR 02</t>
  </si>
  <si>
    <t>RHS Lidder invoices are going into error tray</t>
  </si>
  <si>
    <t>03/06/2026 - EDDLESTONR: print cartridge was extremely low i replaced and told operator that they should check this first.</t>
  </si>
  <si>
    <t>03/06/2026 - THENEMBETHM: All sensors are reporting normally.</t>
  </si>
  <si>
    <t>RU-SECT HTL02</t>
  </si>
  <si>
    <t>RU-LIDDER</t>
  </si>
  <si>
    <t>Cleaning lidder printers due to excess cartridge dust</t>
  </si>
  <si>
    <t>03/06/2026 - EDDLESTONR: Cleaned inside both printers and replaced collection tray and tray 2/3 rollers, upon testing found that RHS outfeed rollers were damaged so i swapped these with a broken printer and logged with PFS</t>
  </si>
  <si>
    <t>04/06/2026 - EDDLESTONR: Completed as requested.</t>
  </si>
  <si>
    <t>RU-CONTRACTOR</t>
  </si>
  <si>
    <t>Signing in contractors for MEWP repair and PAT testing</t>
  </si>
  <si>
    <t>05/06/2026 - EDDLESTONR: Completed as requested.</t>
  </si>
  <si>
    <t>RU-RC-GATE BLSAS</t>
  </si>
  <si>
    <t>PR-RC-GATE-SCH</t>
  </si>
  <si>
    <t>04/06/2026 - EDDLESTONR: Completed as requested. No issues seen.</t>
  </si>
  <si>
    <t>RU-MEZ MAIN LANE N SECT</t>
  </si>
  <si>
    <t>N section main lane belt has snapped</t>
  </si>
  <si>
    <t>04/06/2026 - PATELK: Done belt welding.</t>
  </si>
  <si>
    <t>RU-SECT ITL01</t>
  </si>
  <si>
    <t>RU-SECT ITL02</t>
  </si>
  <si>
    <t>Investigating M/N main lane belt snapping</t>
  </si>
  <si>
    <t>05/06/2026 - EDDLESTONR: Removed all finger guards and checked all accumulators, Replaced a few damaged accumulation rollers and cleaned entire line. Further investigation needed.</t>
  </si>
  <si>
    <t>RU-BB STATION 02</t>
  </si>
  <si>
    <t>BB2 Printer paper is getting stuck in buffers</t>
  </si>
  <si>
    <t>05/06/2026 - EDDLESTONR: Paper was curling too much, switched curl mode from alternate 1 to alternate 2 and now is working fine.</t>
  </si>
  <si>
    <t>RU-SECURITY</t>
  </si>
  <si>
    <t>Security hut door hinge is broken.</t>
  </si>
  <si>
    <t>05/06/2026 - EDDLESTONR: Frame is damaged, called CBRE ref no. is R20098296</t>
  </si>
  <si>
    <t>CONTRACTOR (RU-CONTRACTOR)  -Pest Control - Rentokil  - Pest control PPM.</t>
  </si>
  <si>
    <t>RU-SECT HTL03</t>
  </si>
  <si>
    <t>RU-SECT FTL01</t>
  </si>
  <si>
    <t>RU-DIV M025 LSLAS01</t>
  </si>
  <si>
    <t>10/06/2026 - EDDLESTONR: Alot of debris inside, Guide bearings look fine but conveyor roller was broken so i replaced this.</t>
  </si>
  <si>
    <t>07/06/2026 - EDDLESTONR: Completed as requested.</t>
  </si>
  <si>
    <t>PR-EM LI-04 RU</t>
  </si>
  <si>
    <t>08/06/2026 - EDDLESTONR: Completed as requested.</t>
  </si>
  <si>
    <t>RU-GENE-DIE</t>
  </si>
  <si>
    <t>PR-GEN-RU-1W</t>
  </si>
  <si>
    <t>08/06/2026 - EDDLESTONR: Completed as requested. %0D%0A%0D%0ANote: Generator failed to start on the first try, had to switch off and then start again and it worked fine. %0D%0A(Please keep an eye on this for this sundays test.)</t>
  </si>
  <si>
    <t>RU-DIV LSLABR</t>
  </si>
  <si>
    <t>Diverter after LHS strapper is causing totes to twist and jam.</t>
  </si>
  <si>
    <t>08/06/2026 - EDDLESTONR: Adjusted tension and cleaned out entire diverter. I sent around 20/30 totes to test and all seems ok.%0D%0A08/06/2026 - EDDLESTONR: Towards the end of the shift autostart operator told me it was still getting stuck sometimes, I adjusted the LHS belt tension and monitored for around an hour and all seems ok.</t>
  </si>
  <si>
    <t>08/06/2026 - EDDLESTONR: Boxes jammed on UR side, cleared boxes and waited for line to clear.%0D%0A08/06/2026 - THENEMBETHM: Cleared boxes stuck in between the top conveyor and compactor inlet. Also cleared blocked boxes from tunnel conveyor.%0D%0A09/06/2026 - EDDLESTONR: Compactor was not working, it was stopping half way and not returning to base position. After manually cycling a few times it began working. Then it got jammed just before the incline so i cleared this.</t>
  </si>
  <si>
    <t>08/06/2026 - THENEMBETHM: All sensors reporting normally. Goods in sensor 1 is damaged but repaired and reading now. In touch with Valcomm for new transimtter and probe.</t>
  </si>
  <si>
    <t>RU-PERIM</t>
  </si>
  <si>
    <t>PR-PERIM-RU-1M</t>
  </si>
  <si>
    <t>08/06/2026 - EDDLESTONR: Tree roots are lifting up the pavement in the yard next to compressor house.</t>
  </si>
  <si>
    <t>RU-MEZ K SECT</t>
  </si>
  <si>
    <t>K section main lane belt is beginning to crack</t>
  </si>
  <si>
    <t>09/06/2026 - EDDLESTONR: Re-Welded and tested, weld looks better now. Please keep an eye on it during backshift</t>
  </si>
  <si>
    <t>RU-RC-GATE B1-2LSAFL</t>
  </si>
  <si>
    <t>09/06/2026 - EDDLESTONR: Completed as requested.</t>
  </si>
  <si>
    <t>RU-BC 106M11</t>
  </si>
  <si>
    <t>RU-BC 104M11</t>
  </si>
  <si>
    <t>09/06/2026 - THENEMBETHM: All sensors are reporting normally.</t>
  </si>
  <si>
    <t>RU-DIV AFT</t>
  </si>
  <si>
    <t>10/06/2026 - EDDLESTONR: Completed as requested. No issues seen other than debris.</t>
  </si>
  <si>
    <t>RU-DIV 21MS11 MLGS</t>
  </si>
  <si>
    <t>10/06/2026 - EDDLESTONR: Completed as requested.</t>
  </si>
  <si>
    <t>10/06/2026 - THENEMBETHM: All sensors are reporting normally.</t>
  </si>
  <si>
    <t>RU-CP 01</t>
  </si>
  <si>
    <t>10/06/2026 - EDDLESTONR: Channels in VRQ VRL and VLG were coming extra, Adjusted guides to ensure product goes over ejector sensor.</t>
  </si>
  <si>
    <t>RU-RC-M043 TAF01</t>
  </si>
  <si>
    <t>RU-BC M043M11 TAF02</t>
  </si>
  <si>
    <t>RU-EM STOP</t>
  </si>
  <si>
    <t>Follow-up to Work Order #214043. (PR-EM STOP-DESPATCH-6M) Replace LED cover/E-Stop if needed</t>
  </si>
  <si>
    <t>15/06/2026 - EDDLESTONR: Completed as requested.</t>
  </si>
  <si>
    <t>RU-DIV 214M11 MLHS</t>
  </si>
  <si>
    <t>11/06/2026 - EDDLESTONR: Completed as requested.</t>
  </si>
  <si>
    <t>RU-PRINTERS &amp; PHOTO COPIERS</t>
  </si>
  <si>
    <t>Main office printer is not working</t>
  </si>
  <si>
    <t>11/06/2026 - EDDLESTONR: Waste collection tray was full and cyan toner needed to be taken and and shook as per on screen instructions</t>
  </si>
  <si>
    <t>RU-WH GEN</t>
  </si>
  <si>
    <t>Signing in and assisting (If Needed) contractors</t>
  </si>
  <si>
    <t>12/06/2026 - EDDLESTONR: Signed in renttokill and linde, renttokill needed assistance with bait locations.</t>
  </si>
  <si>
    <t>RU-RC NTL</t>
  </si>
  <si>
    <t>RU-RC</t>
  </si>
  <si>
    <t>RU-RC AFDEF</t>
  </si>
  <si>
    <t>RU-RC MLHS</t>
  </si>
  <si>
    <t>15/06/2026 - EDDLESTONR: Found 3 belts missing. i replaced these. No further issues seen</t>
  </si>
  <si>
    <t>RU-RC PLJS</t>
  </si>
  <si>
    <t>RU-TOWARDS SCALES 02</t>
  </si>
  <si>
    <t>Diverter after scale 1 is not working to divert right</t>
  </si>
  <si>
    <t>15/06/2026 - EDDLESTONR: Diverter was only diverting left (Towards default) and not right (towards lidder). When i arrived i pushed totes for around 15 mins. After a-frame orders slowed down i began testing. Upon opening the cover the diverter began to work. Will need to check what the issue is after the shift.%0D%0A15/06/2026 - EDDLESTONR: Contactor was loosing a phase. Swapped with new spare and all is working ok.</t>
  </si>
  <si>
    <t>16/06/2026 - EDDLESTONR: Completed as requested.</t>
  </si>
  <si>
    <t>RU-RC-MOT 130 RD</t>
  </si>
  <si>
    <t>16/06/2026 - EDDLESTONR: Replaced 4 missing belts</t>
  </si>
  <si>
    <t>RU-RC-MOT 141 CR</t>
  </si>
  <si>
    <t>16/06/2026 - EDDLESTONR: Replaced 6 missing belts, otherwise all is ok.</t>
  </si>
  <si>
    <t>RU-MEZ M SECT</t>
  </si>
  <si>
    <t>M section main lane belt has snapped</t>
  </si>
  <si>
    <t>16/06/2026 - EDDLESTONR: Re-Welded belt, belt needs to be replaced after shift%0D%0A16/06/2026 - THENEMBETHM: Replaced belt and tension box. The conveyor is now working ok. Cleared dust from the floor and will monitor tomorrow morning. Need to check accumulators in the locations where dust gets accumulated.</t>
  </si>
  <si>
    <t>RU-GATE LHS AFT STRAPPER</t>
  </si>
  <si>
    <t>Diverter after LHS strapper is causing totes to twist and get stuck</t>
  </si>
  <si>
    <t>16/06/2026 - EDDLESTONR: Adjusted tension on both diverter belts, all seems ok now.</t>
  </si>
  <si>
    <t>Lidder machine is not working</t>
  </si>
  <si>
    <t>16/06/2026 - EDDLESTONR: Lidder was in sheet unfix to error. After restarting machine error cleared and all is working ok.</t>
  </si>
  <si>
    <t>Stripping M section conveyor</t>
  </si>
  <si>
    <t>23/06/2026 - PATELK: Replaced damaged rollers and poly belts.</t>
  </si>
  <si>
    <t>RU-RC-MOT 209M11 PLFS</t>
  </si>
  <si>
    <t>Ellmore, Ricky</t>
  </si>
  <si>
    <t>Strapper 2</t>
  </si>
  <si>
    <t>Lidder office side</t>
  </si>
  <si>
    <t>Lidder wall side</t>
  </si>
  <si>
    <t>BR-PAP HANDLER 02</t>
  </si>
  <si>
    <t>BR-DESTACKER 02</t>
  </si>
  <si>
    <t>Totes jammed in small tote destacker</t>
  </si>
  <si>
    <t>BR-AUTO SM-S009</t>
  </si>
  <si>
    <t>BR-AHU GEN</t>
  </si>
  <si>
    <t>PR-AHU/GHP-BR-1W</t>
  </si>
  <si>
    <t>BR-TOTE FEED-SM</t>
  </si>
  <si>
    <t>small tote line not moving</t>
  </si>
  <si>
    <t>Training</t>
  </si>
  <si>
    <t>BR-A1SDA1-S031</t>
  </si>
  <si>
    <t>BR-SDA1SDA3-S036</t>
  </si>
  <si>
    <t>BR-A1SDA1-S025</t>
  </si>
  <si>
    <t>Tote Printer issues and resolutions</t>
  </si>
  <si>
    <t>Tote destacker jam</t>
  </si>
  <si>
    <t>PR-AFRAME-S2-MAJ</t>
  </si>
  <si>
    <t>BR-AFR-DUMP 03</t>
  </si>
  <si>
    <t>PR-AFRAME-S1-MAJ</t>
  </si>
  <si>
    <t>BR-PERMITER</t>
  </si>
  <si>
    <t>PR-PERIM-BR-1W</t>
  </si>
  <si>
    <t>PR-LIDDER-BR-12W</t>
  </si>
  <si>
    <t>BR-PAP HANDLER 05</t>
  </si>
  <si>
    <t>05/06/2026 - ELLMORERI: in workshop ready to be sent off for repair</t>
  </si>
  <si>
    <t>Collect and box spent toners and fusers</t>
  </si>
  <si>
    <t>Repair light</t>
  </si>
  <si>
    <t>Small Tote destacker not dispensing totes</t>
  </si>
  <si>
    <t>Training online, manual handling</t>
  </si>
  <si>
    <t>BR-VA01VA06-S183</t>
  </si>
  <si>
    <t>BR-VA06CAR-DIV-S187</t>
  </si>
  <si>
    <t>Cover autostart</t>
  </si>
  <si>
    <t>Scanner level 3 dispatcher</t>
  </si>
  <si>
    <t>09/06/2026 - ELLMORERI: tote caught behind t bar pusher, caught and dislodged scanner. put back into place and tightened.</t>
  </si>
  <si>
    <t>BR-VA01VA06-S186</t>
  </si>
  <si>
    <t>Lidder office</t>
  </si>
  <si>
    <t>Lidder wall</t>
  </si>
  <si>
    <t>BR-VA06CAR-S196</t>
  </si>
  <si>
    <t>BR-VA06CAR-S188</t>
  </si>
  <si>
    <t>BR-W03K02-S058</t>
  </si>
  <si>
    <t>BR-ABA 02</t>
  </si>
  <si>
    <t>BR-W03K02-S057</t>
  </si>
  <si>
    <t>BR-SDA3W03-S045</t>
  </si>
  <si>
    <t>Paper jam main office printer</t>
  </si>
  <si>
    <t>BR-W03K02-S060</t>
  </si>
  <si>
    <t>BR-VA06CAR-S189</t>
  </si>
  <si>
    <t>BR-W03K02-S055</t>
  </si>
  <si>
    <t>BR-VA06CAR-S190</t>
  </si>
  <si>
    <t>BR-W03K02-S049</t>
  </si>
  <si>
    <t>BR-CON-VWASTE</t>
  </si>
  <si>
    <t>Blocked cardboard waste, scissor lift required to unblock</t>
  </si>
  <si>
    <t>Destacker Power loss issue</t>
  </si>
  <si>
    <t>Wrist Scanner power pack replaced CD room</t>
  </si>
  <si>
    <t>Cover auto start</t>
  </si>
  <si>
    <t>BR-CON-UWASTE</t>
  </si>
  <si>
    <t>Blocked card conveyor</t>
  </si>
  <si>
    <t>BR-CARTOP-S195</t>
  </si>
  <si>
    <t>Dispatcher L 04 (bottom) Alarming</t>
  </si>
  <si>
    <t>25/06/2026 - ELLMORERI: found sensor on section K not making, put tape reflector over fixed reflector as a temporary measure.</t>
  </si>
  <si>
    <t>BR-CARLOW-S200</t>
  </si>
  <si>
    <t>AHU2 fault, GHP's fault email S Hancock and spoke to ATS</t>
  </si>
  <si>
    <t>Gardner, Ian</t>
  </si>
  <si>
    <t>LD-AUTOMATION</t>
  </si>
  <si>
    <t>Daily circuit walkthrough</t>
  </si>
  <si>
    <t>01/06/2026 - GARDNERI: Done</t>
  </si>
  <si>
    <t>LD-AFRAME 01</t>
  </si>
  <si>
    <t>01/06/2026 - GARDNERI: Adjustments completed.</t>
  </si>
  <si>
    <t>01/06/2026 - GARDNERI: Fixed and completed.</t>
  </si>
  <si>
    <t>LD-L2-C2-H</t>
  </si>
  <si>
    <t>PR-DESP</t>
  </si>
  <si>
    <t>01/06/2026 - GARDNERI: Completed as requested.</t>
  </si>
  <si>
    <t>LD-TRASH</t>
  </si>
  <si>
    <t>01/06/2026 - GARDNERI: Clear</t>
  </si>
  <si>
    <t>LD-AFR SECTION 3</t>
  </si>
  <si>
    <t>PR-AFRAME S3-5W</t>
  </si>
  <si>
    <t>LD-ABA 01</t>
  </si>
  <si>
    <t>ABA 1 jams</t>
  </si>
  <si>
    <t>Keep work flowing</t>
  </si>
  <si>
    <t>Circuit walkthrough</t>
  </si>
  <si>
    <t>02/06/2026 - GARDNERI: Done</t>
  </si>
  <si>
    <t>LD-AFRAME</t>
  </si>
  <si>
    <t>Channel changes</t>
  </si>
  <si>
    <t>02/06/2026 - GARDNERI: Adjustments completed.</t>
  </si>
  <si>
    <t>Technical errors and jams</t>
  </si>
  <si>
    <t>02/06/2026 - GARDNERI: Fixed and completed.</t>
  </si>
  <si>
    <t>LD-L2-C1-G</t>
  </si>
  <si>
    <t>02/06/2026 - GARDNERI: Completed as requested.</t>
  </si>
  <si>
    <t>Clear trashbelts</t>
  </si>
  <si>
    <t>02/06/2026 - GARDNERI: Clear</t>
  </si>
  <si>
    <t>LD-L2-C1-F</t>
  </si>
  <si>
    <t>03/06/2026 - GARDNERI: Done</t>
  </si>
  <si>
    <t>03/06/2026 - GARDNERI: Adjustments completed.</t>
  </si>
  <si>
    <t>03/06/2026 - GARDNERI: Fixed and completed.</t>
  </si>
  <si>
    <t>LD-L3-C1-C</t>
  </si>
  <si>
    <t>03/06/2026 - GARDNERI: Completed as requested.</t>
  </si>
  <si>
    <t>03/06/2026 - GARDNERI: Clear</t>
  </si>
  <si>
    <t>LD-LG TOTE FEED</t>
  </si>
  <si>
    <t>Repair snapped large tote belt</t>
  </si>
  <si>
    <t>04/06/2026 - GARDNERI: Done it</t>
  </si>
  <si>
    <t>04/06/2026 - GARDNERI: Adjustments completed.</t>
  </si>
  <si>
    <t>04/06/2026 - GARDNERI: Fixed and completed.</t>
  </si>
  <si>
    <t>LD-L3-C1</t>
  </si>
  <si>
    <t>PR-DESPATCHER CONV-MAJOR</t>
  </si>
  <si>
    <t>04/06/2026 - GARDNERI: Completed as requested.</t>
  </si>
  <si>
    <t>04/06/2026 - GARDNERI: Clear</t>
  </si>
  <si>
    <t>LD-LBLD SECT E-RC-M146</t>
  </si>
  <si>
    <t>LD-DESP-L02</t>
  </si>
  <si>
    <t>Despatch jammed by a twisted tote</t>
  </si>
  <si>
    <t>04/06/2026 - GARDNERI: Done</t>
  </si>
  <si>
    <t>05/06/2026 - GARDNERI: Done</t>
  </si>
  <si>
    <t>05/06/2026 - GARDNERI: Adjustments completed.</t>
  </si>
  <si>
    <t>05/06/2026 - GARDNERI: Fixed and completed.</t>
  </si>
  <si>
    <t>LD-L3-C2</t>
  </si>
  <si>
    <t>05/06/2026 - GARDNERI: Completed as requested.</t>
  </si>
  <si>
    <t>05/06/2026 - GARDNERI: Clear</t>
  </si>
  <si>
    <t>PR-AFRAME S2-MIN</t>
  </si>
  <si>
    <t>LD-AFR SECTION 8</t>
  </si>
  <si>
    <t>09/06/2026 - GARDNERI: Done</t>
  </si>
  <si>
    <t>09/06/2026 - GARDNERI: Adjustments completed.</t>
  </si>
  <si>
    <t>09/06/2026 - GARDNERI: Fixed and completed.</t>
  </si>
  <si>
    <t>LD-L4-C1-A</t>
  </si>
  <si>
    <t>09/06/2026 - GARDNERI: Completed as requested.</t>
  </si>
  <si>
    <t>09/06/2026 - GARDNERI: Clear</t>
  </si>
  <si>
    <t>LD-V1CA SECT B-BC-M176</t>
  </si>
  <si>
    <t>Jam on despatch level 2</t>
  </si>
  <si>
    <t>10/06/2026 - GARDNERI: Done</t>
  </si>
  <si>
    <t>10/06/2026 - GARDNERI: Adjustments completed.</t>
  </si>
  <si>
    <t>10/06/2026 - GARDNERI: Fixed and completed.</t>
  </si>
  <si>
    <t>LD-L4-C2-J</t>
  </si>
  <si>
    <t>10/06/2026 - GARDNERI: Completed as requested.</t>
  </si>
  <si>
    <t>10/06/2026 - GARDNERI: Clear</t>
  </si>
  <si>
    <t>LD-LBLD SECT P-RC-M161</t>
  </si>
  <si>
    <t>ABA1 kickback</t>
  </si>
  <si>
    <t>15/06/2026 - GARDNERI: Done</t>
  </si>
  <si>
    <t>15/06/2026 - GARDNERI: Adjustments completed.</t>
  </si>
  <si>
    <t>15/06/2026 - GARDNERI: Fixed and completed.</t>
  </si>
  <si>
    <t>LD-L5-C1</t>
  </si>
  <si>
    <t>15/06/2026 - GARDNERI: Completed as requested.</t>
  </si>
  <si>
    <t>15/06/2026 - GARDNERI: Clear</t>
  </si>
  <si>
    <t>LD-G SECT B-RC-M087</t>
  </si>
  <si>
    <t>LD-CONVEYORS</t>
  </si>
  <si>
    <t>Check wear on incline drive belts</t>
  </si>
  <si>
    <t>16/06/2026 - GARDNERI: Done</t>
  </si>
  <si>
    <t>16/06/2026 - GARDNERI: Adjustments completed.</t>
  </si>
  <si>
    <t>16/06/2026 - GARDNERI: Fixed and completed.</t>
  </si>
  <si>
    <t>LD-L3-C2-N</t>
  </si>
  <si>
    <t>16/06/2026 - GARDNERI: Completed as requested.</t>
  </si>
  <si>
    <t>16/06/2026 - GARDNERI: Clear</t>
  </si>
  <si>
    <t>LD-LDV1 SECT D-GATE</t>
  </si>
  <si>
    <t>PR-RCON-GATE</t>
  </si>
  <si>
    <t>22/06/2026 - GARDNERI: Done</t>
  </si>
  <si>
    <t>22/06/2026 - GARDNERI: Adjustments completed.</t>
  </si>
  <si>
    <t>22/06/2026 - GARDNERI: Fixed and completed.</t>
  </si>
  <si>
    <t>LD-L5-C2</t>
  </si>
  <si>
    <t>22/06/2026 - GARDNERI: Completed as requested.</t>
  </si>
  <si>
    <t>22/06/2026 - GARDNERI: Clear</t>
  </si>
  <si>
    <t>LD-STRAP 01</t>
  </si>
  <si>
    <t>PR-STRAPPER-MAJOR</t>
  </si>
  <si>
    <t>LD-STRAP 02</t>
  </si>
  <si>
    <t>PR-STRAP-1W</t>
  </si>
  <si>
    <t>LD-L4-C1-G</t>
  </si>
  <si>
    <t>Replace missing clevis on despatch pusher</t>
  </si>
  <si>
    <t>23/06/2026 - GARDNERI: Done</t>
  </si>
  <si>
    <t>23/06/2026 - GARDNERI: Adjustments completed.</t>
  </si>
  <si>
    <t>LD-L4-C2-H</t>
  </si>
  <si>
    <t>23/06/2026 - GARDNERI: Completed as requested.</t>
  </si>
  <si>
    <t>23/06/2026 - GARDNERI: Clear</t>
  </si>
  <si>
    <t>PR-AFRAME S1-MIN</t>
  </si>
  <si>
    <t>LD-STRT-A SECT-30049</t>
  </si>
  <si>
    <t>Snapped belt after auto start at divert to sections</t>
  </si>
  <si>
    <t>23/06/2026 - GARDNERI: Fixed and completed.</t>
  </si>
  <si>
    <t>25/06/2026 - GARDNERI: Done</t>
  </si>
  <si>
    <t>25/06/2026 - GARDNERI: Adjustments completed.</t>
  </si>
  <si>
    <t>25/06/2026 - GARDNERI: Fixed and completed.</t>
  </si>
  <si>
    <t>LD-L4-C1-D</t>
  </si>
  <si>
    <t>25/06/2026 - GARDNERI: Completed as requested.</t>
  </si>
  <si>
    <t>25/06/2026 - GARDNERI: Clear</t>
  </si>
  <si>
    <t>LD-AFR SECTION 2</t>
  </si>
  <si>
    <t>Hancock, Steven</t>
  </si>
  <si>
    <t>BR-CP-21</t>
  </si>
  <si>
    <t>PR-FI-ALARM TEST-BR-NS</t>
  </si>
  <si>
    <t>scope ethernet cable lenght required to have access on a extension lead from mezz packing station so table and printer complete can be move to new socket install in corner. Disassmble pas white table against back wall and move into this postion ready for move after ethernet extended</t>
  </si>
  <si>
    <t>PR-FIRE EVACUATION-PM-6M</t>
  </si>
  <si>
    <t>PR-FIRE EVACUATION-AM-6M</t>
  </si>
  <si>
    <t>Completed as requested. Not Known / Specified%0D%0ANot Known / Specified</t>
  </si>
  <si>
    <t>BR-CP-31</t>
  </si>
  <si>
    <t>completed by nights</t>
  </si>
  <si>
    <t>BR-CP-23</t>
  </si>
  <si>
    <t>ghp 2.2 has alarm 132 code relay failure ATS in today to replace</t>
  </si>
  <si>
    <t>BR-CP-22</t>
  </si>
  <si>
    <t>Follow-up to Work Order #217317 (PR-COLD STORE VISUAL-BR-DLY). Please see Task(s) for additional information.</t>
  </si>
  <si>
    <t>Not Known / Specified</t>
  </si>
  <si>
    <t>Follow-up to Work Order #221623 (Follow-up to Work Order #217317 (PR-COLD STORE VISUAL-BR-DLY). Please see Task(s) for additional information.). Please see Task(s) for additional information.</t>
  </si>
  <si>
    <t>Follow-up to Work Order #221942 (Follow-up to Work Order #221623 (Follow-up to Work Order #217317 (PR-COLD STORE VISUAL-BR-DLY). Please see Task(s) for additional information.). Please see Task(s) for additional information.). Please see Task(s) for additional information.</t>
  </si>
  <si>
    <t>Holland, Gareth</t>
  </si>
  <si>
    <t>WT-AU-FA-07</t>
  </si>
  <si>
    <t>Called to printer on ABB2</t>
  </si>
  <si>
    <t>18/06/2026 - WARDB: Called to printer in ABB 2 for continuous jamming. Cleared the jam a couple of times, tried fresh paper, blown machine out, checked inside for state of fuses etc. which all seemed fine. Ended up swapping the fuser out of another printer and will log it for repair tomorrow. The printer has been labelled. Operation not down the whole time, it was stop start.</t>
  </si>
  <si>
    <t>WT-AU-FA-04</t>
  </si>
  <si>
    <t>Called to printer on LLM1</t>
  </si>
  <si>
    <t>18/06/2026 - WARDB: Called to the printer in LLM1 due to cleaning alarm in scream, printer was stopped though on arrival, sifted through errors and found printout lost error. Sorted and cleared, monitored and fine.</t>
  </si>
  <si>
    <t>Called to main terminal</t>
  </si>
  <si>
    <t>12/06/2026 - WARDB: RemTP froze on termi. Called IT, monitored and ok.</t>
  </si>
  <si>
    <t>REMPTP</t>
  </si>
  <si>
    <t>Called to LLM2</t>
  </si>
  <si>
    <t>26/06/2026 - WARDB: Called to LLM2 as a BAD stack of lids was jammed on the guides when lifted. Manually lowered the lift, straightened, repositioned and tightened the guides again, monitored the lidder take in a few more stacks in operation. We where called back 30 minutes later due to the same issue, it didnâ€™t catch on the guides this time but the bad stack got caught on the way in and fell, leaving just the bottom few lids to reach the limit of the bay.</t>
  </si>
  <si>
    <t>WT-CON-WASTE-AB01 .02-G1-M036AB</t>
  </si>
  <si>
    <t>02/06/2026 - HOLLANDG: Completed as requested. %0D%0AOn SCADA this motor AB01.02.036AB is physically labelled as AB01.02.048AB and is referenced as that in the schematics</t>
  </si>
  <si>
    <t>WT-CON-DESP 02-BAY 36/37-RCON-M187</t>
  </si>
  <si>
    <t>AUTOMATION</t>
  </si>
  <si>
    <t>WT-CON-WASTE-AB01 .01-G7-M040AB</t>
  </si>
  <si>
    <t>02/06/2026 - HOLLANDG: Completed as requested. %0D%0AOn SCADA this motor AB01.02.040AB but it is physically labelled as AB01.02.043AB and is referenced as that in the schematics</t>
  </si>
  <si>
    <t>02/06/2026 - HOLLANDG: Completed as requested.</t>
  </si>
  <si>
    <t>STRAPPER 2</t>
  </si>
  <si>
    <t>02/06/2026 - HOLLANDG: Called to strapper, Banding had ran out and he hadnâ€™t been shown how to do do it.%0D%0AShowed him the process</t>
  </si>
  <si>
    <t>LLM 1 (WA02 .03)</t>
  </si>
  <si>
    <t>AFRAME 3</t>
  </si>
  <si>
    <t>AFRAME 2</t>
  </si>
  <si>
    <t>WT-CON-WASTE-AB01 .02-G1-M040AB</t>
  </si>
  <si>
    <t>03/06/2026 - HOLLANDG: Completed as requested.</t>
  </si>
  <si>
    <t>03/06/2026 - HOLLANDG: No Tech Errors</t>
  </si>
  <si>
    <t>FRIDGE</t>
  </si>
  <si>
    <t>04/06/2026 - HOLLANDG: Completed as requested.</t>
  </si>
  <si>
    <t>LLM 2 (WA02 .04)</t>
  </si>
  <si>
    <t>05/06/2026 - HOLLANDG: Completed as requested.</t>
  </si>
  <si>
    <t>05/06/2026 - HOLLANDG: No Tech Errors on Early Check%0D%0A%0D%0A101 Ch.13 - Article Jammed</t>
  </si>
  <si>
    <t>05/06/2026 - HOLLANDG: No Tech Errors</t>
  </si>
  <si>
    <t>When trying to release work, The error 'Maximum Limit Reach' was displayed.</t>
  </si>
  <si>
    <t>05/06/2026 - HOLLANDG: Could not release more work.%0D%0AStop / Restarted Knapp Services%0D%0AStop/Started Automation Control.</t>
  </si>
  <si>
    <t>05/06/2026 - HOLLANDG: From 7pm till 23:00 - No scanners with Mis-Reads above 1.89%</t>
  </si>
  <si>
    <t>05/06/2026 - HOLLANDG: 208 Ch. 34 - Jammed Article%0D%0A207 Ch. 30 - Plastic covering end sensor</t>
  </si>
  <si>
    <t>WT-CON-TOTE-PU01 .01-G8</t>
  </si>
  <si>
    <t>Banding stuck around roller and underneath belt</t>
  </si>
  <si>
    <t>05/06/2026 - HOLLANDG: Banding removed rollers and belts, realigned belts as banding had caused them to drift over</t>
  </si>
  <si>
    <t>06/06/2026 - HOLLANDG: Completed as requested.</t>
  </si>
  <si>
    <t>WT-CON-BB-G1-M20SF</t>
  </si>
  <si>
    <t>08/06/2026 - HOLLANDG: Completed as requested.</t>
  </si>
  <si>
    <t>WT-CON-BB-G3-DIV-M40GU</t>
  </si>
  <si>
    <t>WT-CON-WASTE-AB01 .03-G1-M040AB</t>
  </si>
  <si>
    <t>WT-CON-BB-G1-MOT-M01SF</t>
  </si>
  <si>
    <t>Banding had wrapped around and forced belt off, removed banding and refit belt</t>
  </si>
  <si>
    <t>08/06/2026 - HOLLANDG: Banding had wrapped around roller and forced belt off, removed banding an refit belt</t>
  </si>
  <si>
    <t>Climate Energy in to decommission old boiler and immersion heater and install new. Sorting RAMS and permit etc</t>
  </si>
  <si>
    <t>08/06/2026 - HOLLANDG: Completed as requested.%0D%0A16/06/2026 - HOLLANDG: Called to signed off/close down permit%0D%0AClosed permit and checked area</t>
  </si>
  <si>
    <t>08/06/2026 - HOLLANDG: No Tech Errors</t>
  </si>
  <si>
    <t>Large totes present in de-stacker</t>
  </si>
  <si>
    <t>08/06/2026 - HOLLANDG: Had to remove large totes from inside the destacker.</t>
  </si>
  <si>
    <t>Tower of totes fell over.</t>
  </si>
  <si>
    <t>OP DAMAGED TOTE</t>
  </si>
  <si>
    <t>All totes routing down default lane on 'E-Section'</t>
  </si>
  <si>
    <t>08/06/2026 - HOLLANDG: Grey plastic guide next to Barcode Reader had been knocked and was covering beam, stopping good reads and causing all totes to divert into default.</t>
  </si>
  <si>
    <t>Contractor on site to replace boiler system</t>
  </si>
  <si>
    <t>09/06/2026 - HOLLANDG: Looking through Rams%0D%0Acreating work authorisation permit%0D%0Ashowing and gaining access to all areas required</t>
  </si>
  <si>
    <t>Permit for contractor</t>
  </si>
  <si>
    <t>09/06/2026 - HOLLANDG: Permit and works authorisation for contactor fixing HP printer for Fridge</t>
  </si>
  <si>
    <t>Organising old/redundant parts on Mezzanine</t>
  </si>
  <si>
    <t>09/06/2026 - HOLLANDG: Sorting out some of the old parts on the mezzanine, old keyboards/mice binned. %0D%0AWork in Progress</t>
  </si>
  <si>
    <t>11/06/2026 - HOLLANDG: Completed as requested.</t>
  </si>
  <si>
    <t>10/06/2026 - HOLLANDG: Completed as requested.</t>
  </si>
  <si>
    <t>Contractor : Alert Systems%0D%0ALooking at CD room CCTV feed</t>
  </si>
  <si>
    <t>10/06/2026 - HOLLANDG: Signing Permit for Alert Systems, Accessing Server Room and tracing cabling back for DC Room CCTV feed.%0D%0ANVR2 has a Coax feed for that monitor.</t>
  </si>
  <si>
    <t>10/06/2026 - HOLLANDG: No Tech Errors</t>
  </si>
  <si>
    <t>WT-FI-FCP 11</t>
  </si>
  <si>
    <t>WT-CON-AFR 03-GATE</t>
  </si>
  <si>
    <t>WT-CON-AFR 02-GATE</t>
  </si>
  <si>
    <t>WT-CON-AFR 01-GATE</t>
  </si>
  <si>
    <t>PR-DUMP ST-WT-3M</t>
  </si>
  <si>
    <t>Contractor - Powertec servicing pumphouse</t>
  </si>
  <si>
    <t>AUCV-7281</t>
  </si>
  <si>
    <t>Called to Destacker - Told it wouldn't start</t>
  </si>
  <si>
    <t>11/06/2026 - HOLLANDG: Stack of totes blocking lightguard, moved and reset</t>
  </si>
  <si>
    <t>WT-CON-TOTE-PU01 .02</t>
  </si>
  <si>
    <t>12/06/2026 - HOLLANDG: Completed as requested. %0D%0AGuide at Tote infeed was loose, tightened as it was causing stacks of totes to twist, removed lots of banding. otherwise all OK</t>
  </si>
  <si>
    <t>14/06/2026 - HOLLANDG: No Tech Errors</t>
  </si>
  <si>
    <t>14/06/2026 - HOLLANDG: Completed as requested.</t>
  </si>
  <si>
    <t>POWER ROLLERS-WA01 .04</t>
  </si>
  <si>
    <t>15/06/2026 - HOLLANDG: Completed as requested.</t>
  </si>
  <si>
    <t>Called to Paper Jam on Fridge Printer</t>
  </si>
  <si>
    <t>15/06/2026 - HOLLANDG: Paper Jam on Tray 2, Piece of paper suck on rear roller. Removed</t>
  </si>
  <si>
    <t>Chubb looking at Alarm faults</t>
  </si>
  <si>
    <t>15/06/2026 - HOLLANDG: Looking at Faults on main panel. PSU faulty and bettery down to 7volts above canteen</t>
  </si>
  <si>
    <t>15/06/2026 - OKANES: Port cullis up, lowered and pushed cardboard down%0D%0A15/06/2026 - OKANES: Completed as requested. Frame 3 Feeder jammed manually ran and went to baler push down%0D%0A15/06/2026 - HOLLANDG: Bailer full, cleaners didnt answer radio call</t>
  </si>
  <si>
    <t>WT-EM-LI-IN-GRP 03</t>
  </si>
  <si>
    <t>PR-EM LIGHT-GRP 03-WT</t>
  </si>
  <si>
    <t>15/06/2026 - HOLLANDG: Pr02 - 4.05 % No Reads%0D%0APR03 - 3.39 % No Reads%0D%0AWill monitor</t>
  </si>
  <si>
    <t>16/06/2026 - HOLLANDG: AB01.03 Incline and clearing fault at bailer%0D%0A16/06/2026 - OKANES: Completed as requested. Manually run feeders after baking due to amount of time it was stopped</t>
  </si>
  <si>
    <t>POWER ROLLERS KV01.03</t>
  </si>
  <si>
    <t>16/06/2026 - HOLLANDG: Completed as requested.</t>
  </si>
  <si>
    <t>WT-CON-MPS-SEC H</t>
  </si>
  <si>
    <t>All totes diverting on H section</t>
  </si>
  <si>
    <t>16/06/2026 - HOLLANDG: PhotoCell that triggers barcode scanner had been knocked, realigned and tightened</t>
  </si>
  <si>
    <t>16/06/2026 - HOLLANDG: H Section high @ 8.57% due to an earlier issue where a tote knocked the photocell</t>
  </si>
  <si>
    <t>PU01 .01-G3 PWR ROLLER</t>
  </si>
  <si>
    <t>17/06/2026 - HOLLANDG: Completed as requested.</t>
  </si>
  <si>
    <t>17/06/2026 - HOLLANDG: UE01 was showing 100+ NoReads inbetween 5pm and 6pm%0D%0AUE01 is on Scada at the end circuit however that is actually UE02.%0D%0AThe actual barcode reader linked to the errors I was seeing is UE02 and this is located inbetween the 2 diverts on superfast. The issue was 1 tote literally going round in circles whilst the ops where on their lunch.</t>
  </si>
  <si>
    <t>PR-COMPRESSOR-WT-1M</t>
  </si>
  <si>
    <t>18/06/2026 - HOLLANDG: Completed as requested.</t>
  </si>
  <si>
    <t>18/06/2026 - HOLLANDG: Everything below 3% No-Reads</t>
  </si>
  <si>
    <t>Got an Email from IT saying I was 7 courses behind and completing them was mandatory.</t>
  </si>
  <si>
    <t>Totes not moving to next location</t>
  </si>
  <si>
    <t>18/06/2026 - HOLLANDG: Totes not moving to location PU01.02.043GU-MA01%0D%0APhotocell had been knock so the system thought that location was already occupied.%0D%0ARealigned and tightened bracket</t>
  </si>
  <si>
    <t>WT-CON-MPS-SEC D-M053</t>
  </si>
  <si>
    <t>19/06/2026 - HOLLANDG: Completed as requested.</t>
  </si>
  <si>
    <t>WT-CON-WASTE-AB01 .03-G1-M016AB</t>
  </si>
  <si>
    <t>Large Destacker</t>
  </si>
  <si>
    <t>22/06/2026 - SMITHT: Slb sensor, in fault, showing error, unplugged and plugged back in.</t>
  </si>
  <si>
    <t>22/06/2026 - BROADHURSTS: No live or historic errors.%0D%0A22/06/2026 - HOLLANDG: No Tech Errors</t>
  </si>
  <si>
    <t>22/06/2026 - HOLLANDG: Completed as requested.</t>
  </si>
  <si>
    <t>Called to printer not working, it had been in cleaning mode for a while</t>
  </si>
  <si>
    <t>22/06/2026 - HOLLANDG: Call service engineer was shown on screen with error 068-001, Issue with over voltage on energiser. Removed a paper jam from underneath the energiser bar and had to reboot printer. Monitored</t>
  </si>
  <si>
    <t>WT-CON-DESP 02-OHEAD-M255</t>
  </si>
  <si>
    <t>Conveyor Stopped , Blocked on Overhead Bulk Line</t>
  </si>
  <si>
    <t>22/06/2026 - HOLLANDG: Called to Jam on Overhead bulk lane in Despatch 2, Oversized box had twisted. Had to get the ladders to correct this.</t>
  </si>
  <si>
    <t>WT-EM-LI-IN-GRP 04</t>
  </si>
  <si>
    <t>PR-EM LIGHT-GRP 04-WT</t>
  </si>
  <si>
    <t>G to K waste best blocked</t>
  </si>
  <si>
    <t>22/06/2026 - HOLLANDG: G to K section blocked at incline and backed up about a third of the way down the conveyor.%0D%0AAlso had an issue with a bloackage at the top of the incline on superfast</t>
  </si>
  <si>
    <t>22/06/2026 - HOLLANDG: UE02 is at 6.85% No-Reads, Investigated and all seems fine</t>
  </si>
  <si>
    <t>WT-CON-MPS-SEC F-M060</t>
  </si>
  <si>
    <t>23/06/2026 - HOLLANDG: Completed as requested.</t>
  </si>
  <si>
    <t>Working on AHU, Checking coils are not frozen and activating boost to bring Temps down from 25 Degrees</t>
  </si>
  <si>
    <t>23/06/2026 - HOLLANDG: Checking condition of coils, Activating boost.%0D%0A23/06/2026 - HOLLANDG: Checking on Coils, %0D%0AAHU 1 Supply Temp = 18.8%0D%0AAHU 2 Supply Temp = 18.4%0D%0A23/06/2026 - HOLLANDG: AHU 1 = 18.4%0D%0AAHU 2 = 18.0</t>
  </si>
  <si>
    <t>WT-CON-MPS-SEC F-M061</t>
  </si>
  <si>
    <t>All totes going to default lane on Despatch 2</t>
  </si>
  <si>
    <t>23/06/2026 - HOLLANDG: All totes going down the default lane on despatch 2, Lane 38 had a photocell that was blocked by a foreign object. Removed</t>
  </si>
  <si>
    <t>WT-CON-MPS-SEC F-M062</t>
  </si>
  <si>
    <t>Banding in big knot, operator couldnâ€™t fix it</t>
  </si>
  <si>
    <t>23/06/2026 - OKANES: Completed as requested.</t>
  </si>
  <si>
    <t>Tote Stack Fell Over inside machine</t>
  </si>
  <si>
    <t>23/06/2026 - HOLLANDG: Large Tote stack feel over inside machine and bent bottom guide rails out place etc.%0D%0A23/06/2026 - OKANES: Completed as requested.</t>
  </si>
  <si>
    <t>23/06/2026 - HOLLANDG: Completed as requested. %0D%0ANothing out of the ordinary</t>
  </si>
  <si>
    <t>Aggreko in - Sorting out Generator, Bowser and Chiller</t>
  </si>
  <si>
    <t>24/06/2026 - HOLLANDG: Contractor control</t>
  </si>
  <si>
    <t>Lift Error - Not Moving</t>
  </si>
  <si>
    <t>24/06/2026 - HOLLANDG: Lift not moving, would not reset.%0D%0AChecked mezz to see if everything was clear.%0D%0ADrove down in manual and cetred the totes on the lift platform then reset</t>
  </si>
  <si>
    <t>Strapper not working</t>
  </si>
  <si>
    <t>24/06/2026 - HOLLANDG: Strapper Error - Banding had been changed and the flange was not pushed tight against the drum, so the banding went down the gap and got caught up, had to reinstall and tighten flange properly</t>
  </si>
  <si>
    <t>Printer displaying â€˜Change Tonerâ€™ for 10 minutes</t>
  </si>
  <si>
    <t>24/06/2026 - HOLLANDG: Operator had changed the toner, but didnâ€™t unlock it all the way, so as she has pulled out the cylinder the white end nipplle has stayed clamped in place.%0D%0AShe has then installed the new cylinder with a nipple on and tried to lock the toner in place, the blue handle no longer reaches lock/unlock position.%0D%0AHad to changed from printer 07 to printer 04.</t>
  </si>
  <si>
    <t>WT-AU-PR-06</t>
  </si>
  <si>
    <t>Bulk Printer printing ticket over 2 labels</t>
  </si>
  <si>
    <t>24/06/2026 - HOLLANDG: Back roller was wrapped in plastic, removed roller and cleaned up.%0D%0ATried printing again and it was better</t>
  </si>
  <si>
    <t>WT-FI-FCP 26</t>
  </si>
  <si>
    <t>24/06/2026 - HOLLANDG: Completed as requested.</t>
  </si>
  <si>
    <t>WT-ITEQ</t>
  </si>
  <si>
    <t>Fridge printer</t>
  </si>
  <si>
    <t>24/06/2026 - OKANES: Adjustments completed. Swapped for new spare on mezz didnâ€™t work, ended up using printer from Izzyâ€™s office with Beddoâ€™s blessing</t>
  </si>
  <si>
    <t>24/06/2026 - HOLLANDG: Cardboard stuck under conveyor return at the start of the incline on K Section, had to remove it as the incline had jammed completely, frame 3 feeder full and baler chute blocked</t>
  </si>
  <si>
    <t>Air leak at despatch 2</t>
  </si>
  <si>
    <t>24/06/2026 - HOLLANDG: Airfitting failed and airline was blowing around under conveyor.%0D%0AIsolated local airsupply and installed a new air fitting.</t>
  </si>
  <si>
    <t>25/06/2026 - HOLLANDG: Completed as requested.</t>
  </si>
  <si>
    <t>WT-CON-WASTE-AB01 .01-G1-MOT-M214</t>
  </si>
  <si>
    <t>Follow-up to Work Order #217847. (PR-START UP-WT-AM-DLY)</t>
  </si>
  <si>
    <t>WT-BULK-WA01 .02-G6-M060GF</t>
  </si>
  <si>
    <t>WT-AFR02-LONG 01</t>
  </si>
  <si>
    <t>WT-BULK-WA01 .04-M007GU</t>
  </si>
  <si>
    <t>25/06/2026 - HOLLANDG: Jam after Jam on entire waste belt, lots of oversize boxes%0D%0A25/06/2026 - OKANES: Completed as requested. Main belt jam and baler%0D%0A25/06/2026 - WARDB: Waste belt full back from photocell on crows nest then more down from AF2 back to the incline. Cleaner reported bailer tripped out, tripped it back in. Bailer then wouldnâ€™t run, went outside and found portcullis to be up slightly and would not come down. Found the blade to be mid cycle so reversed that manually which allowed me to lower the portcullis and operate the bailer again.%0D%0A25/06/2026 - WARDB: Finished of the earlier jam after being called to AF printer and Estop issue</t>
  </si>
  <si>
    <t>Operator could not change banding on Strapper 1</t>
  </si>
  <si>
    <t>25/06/2026 - HOLLANDG: Operator tried to change banding and couldnt load new banding, Had to strip down the infeed mechanism and remove old piece of banding that was stopping new banding insertion</t>
  </si>
  <si>
    <t>25/06/2026 - HOLLANDG: Completed as requested. %0D%0AAll within range</t>
  </si>
  <si>
    <t>Lidder jammed</t>
  </si>
  <si>
    <t>25/06/2026 - OKANES: Adjustments completed. Had to leave Gareth with this, we had removed lids and Gareth was just straightening up the bars I got called to frame 3%0D%0A25/06/2026 - HOLLANDG: Straightened and refit the lid guides, then had issues with totes passing straight through and not getting printouts. Then the strapped ran out of banding. All in all a catastrophe!</t>
  </si>
  <si>
    <t>26/06/2026 - HOLLANDG: Clearing Bailer blockage and main waste belt</t>
  </si>
  <si>
    <t>26/06/2026 - HOLLANDG: Completed as requested.</t>
  </si>
  <si>
    <t>26/06/2026 - HOLLANDG: No Tech Errors</t>
  </si>
  <si>
    <t>K â€˜Sectionâ€™ All totes defaulting</t>
  </si>
  <si>
    <t>26/06/2026 - HOLLANDG: Trigger photocell bracket had completely come off, resecured and monitored</t>
  </si>
  <si>
    <t>Lid 1</t>
  </si>
  <si>
    <t>26/06/2026 - OKANES: Adjustments completed. Green indeed belts not moving motor over heating, when turned off stone fell from belts - this then freed up them to move reboot station</t>
  </si>
  <si>
    <t>3 Stacks of Large Totes fell over in destacker</t>
  </si>
  <si>
    <t>26/06/2026 - HOLLANDG: 3 full stacks fell over in destacker, could not an obvious root cause</t>
  </si>
  <si>
    <t>26/06/2026 - HOLLANDG: Main issue was the earlier incident on K Section</t>
  </si>
  <si>
    <t>No operator on Mezz</t>
  </si>
  <si>
    <t>29/06/2026 - HOLLANDG: No operator on Mezzanine, ABB 1&amp;2 in fault with printer errors, LLM1 had a lid suction error and the conveyor had stopped at height check. Cleared all issues</t>
  </si>
  <si>
    <t>29/06/2026 - HOLLANDG: 310 Ch94 - Squashed Product</t>
  </si>
  <si>
    <t>29/06/2026 - HOLLANDG: No Tech Errors</t>
  </si>
  <si>
    <t>01/07/2026 - HOLLANDG: Completed as requested.</t>
  </si>
  <si>
    <t>30/06/2026 - HOLLANDG: 309 : 19 Jammed Product - Raised product stop by approx 1.5mm</t>
  </si>
  <si>
    <t>30/06/2026 - HOLLANDG: No Tech Errors</t>
  </si>
  <si>
    <t>WT-CON-DESP 02-DEC-M182</t>
  </si>
  <si>
    <t>PR-DESTACK LG-WT-MAJ</t>
  </si>
  <si>
    <t>Kaye, Ed</t>
  </si>
  <si>
    <t>LD-RES-AAV 02</t>
  </si>
  <si>
    <t>PR-RESILLIENCE</t>
  </si>
  <si>
    <t>09/06/2026 - KAYEE: Completed as requested.</t>
  </si>
  <si>
    <t>LD-COMMON SENSE</t>
  </si>
  <si>
    <t>PR-COMM SENSE LD DLY</t>
  </si>
  <si>
    <t>LD-GRIMSBY</t>
  </si>
  <si>
    <t>PR-OB-H&amp;S CHECKS-1M</t>
  </si>
  <si>
    <t>LD-GATESHEAD</t>
  </si>
  <si>
    <t>LD-NOTTINGHAM</t>
  </si>
  <si>
    <t>LD-HULL</t>
  </si>
  <si>
    <t>LD-COMP-GEN</t>
  </si>
  <si>
    <t>PR-COMP-LD-1W</t>
  </si>
  <si>
    <t>LD-CP 02</t>
  </si>
  <si>
    <t>PR-FI-AL TEST LD-AM</t>
  </si>
  <si>
    <t>LD-CP 16</t>
  </si>
  <si>
    <t>PR-FI-AL TEST LD-NS</t>
  </si>
  <si>
    <t>LD-STANDBY-GEN</t>
  </si>
  <si>
    <t>PR-GEN-LD-1W</t>
  </si>
  <si>
    <t>LD-LADDERS &amp; STEPS</t>
  </si>
  <si>
    <t>PR-LAD-LD-1M</t>
  </si>
  <si>
    <t>LD-FIRE SAFETY</t>
  </si>
  <si>
    <t>PR-FIRE CHECKS-LD-1M</t>
  </si>
  <si>
    <t>LD-SPRINKLERS</t>
  </si>
  <si>
    <t>PR-SPRINKLER-LD-1W</t>
  </si>
  <si>
    <t>LD-RES-RISC</t>
  </si>
  <si>
    <t>PR-START UP-LD-DLY</t>
  </si>
  <si>
    <t>LD-RES-AROS</t>
  </si>
  <si>
    <t>10/06/2026 - KAYEE: Completed as requested.</t>
  </si>
  <si>
    <t>LD-CP 03</t>
  </si>
  <si>
    <t>LD-CP 17</t>
  </si>
  <si>
    <t>11/06/2026 - KAYEE: Completed as requested.</t>
  </si>
  <si>
    <t>Kennedy, Stephen</t>
  </si>
  <si>
    <t>GL-TOTE FEED-LG-S03</t>
  </si>
  <si>
    <t>PR-RC/ACC/DIV-SCH</t>
  </si>
  <si>
    <t>GL-FI-EXT</t>
  </si>
  <si>
    <t>Compiling a list of changes needed to CMMS task list for our fire extinguishers PM.</t>
  </si>
  <si>
    <t>GL-DOORS</t>
  </si>
  <si>
    <t>Removing motor from roller door for inspection.</t>
  </si>
  <si>
    <t>01/06/2026 - KENNEDYS: Tension spring loose. CBRE called for Interdoor to attend site. Ref #R19844092</t>
  </si>
  <si>
    <t>GL-AUTOMATION</t>
  </si>
  <si>
    <t>Working on air leaks.</t>
  </si>
  <si>
    <t>PR-START UP-GL-DLY</t>
  </si>
  <si>
    <t>GL-CONTRACTOR</t>
  </si>
  <si>
    <t>Signing in / inductions for Valcomm.</t>
  </si>
  <si>
    <t>GL-COMMON SENSE</t>
  </si>
  <si>
    <t>PR-COMM SENSE GL DLY</t>
  </si>
  <si>
    <t>GL-WH-RM 02</t>
  </si>
  <si>
    <t>Clearing out / tidying workshop &amp; printer rooms.</t>
  </si>
  <si>
    <t>sourcing and fitting a replacement fire exit door handle.</t>
  </si>
  <si>
    <t>Signing in and 1 x induction for Interdoor.</t>
  </si>
  <si>
    <t>GL-CW</t>
  </si>
  <si>
    <t>PR-ORDER VALIDATION-GL-DLY</t>
  </si>
  <si>
    <t>GL-SPR-SYS</t>
  </si>
  <si>
    <t>PR-SPRINKLER-GL-1W</t>
  </si>
  <si>
    <t>GL-GENERATOR</t>
  </si>
  <si>
    <t>PR-GENERATOR-GL-1W</t>
  </si>
  <si>
    <t>Valcomm onsite.</t>
  </si>
  <si>
    <t>GL-CP-1062</t>
  </si>
  <si>
    <t>PR-FI-ALARM TEST-AM GL</t>
  </si>
  <si>
    <t>UK AAH GLASGOW</t>
  </si>
  <si>
    <t>Amending fire plans.</t>
  </si>
  <si>
    <t>GL-ZONE M-S01</t>
  </si>
  <si>
    <t>LPG cage bolted down in new position.</t>
  </si>
  <si>
    <t>GL-DESP-COR-M39-S01</t>
  </si>
  <si>
    <t>M39 running hot.</t>
  </si>
  <si>
    <t>04/06/2026 - KENNEDYS: Oil in gearbox topped up and fan cleaned.</t>
  </si>
  <si>
    <t>GL-AF01</t>
  </si>
  <si>
    <t>RM-CHANNEL CHANGES-GL</t>
  </si>
  <si>
    <t>channel sizing</t>
  </si>
  <si>
    <t>Walking round to Bedrock with Phil to examine the damage to the perimeter wall.</t>
  </si>
  <si>
    <t>GL-TRASH-AFRAME-S01</t>
  </si>
  <si>
    <t>GL-TRASH-AFRAME-S02</t>
  </si>
  <si>
    <t>Start-up procedures, orders released, PK default cleared and lidders manned.</t>
  </si>
  <si>
    <t>GL-TRASH-AFRAME-S03</t>
  </si>
  <si>
    <t>GL-TRASH-AFRAME-S04</t>
  </si>
  <si>
    <t>GL-FINAL-CHECK-S02</t>
  </si>
  <si>
    <t>PR-RC/ACCUM-SCH</t>
  </si>
  <si>
    <t>GL-TRASH-AFRAME-S05</t>
  </si>
  <si>
    <t>PR-GOLDEN TOTE-GL-DLY</t>
  </si>
  <si>
    <t>RM-TECH ERRORS-GL</t>
  </si>
  <si>
    <t>Assisted at lidders to help complete the shift.</t>
  </si>
  <si>
    <t>GL-AHU/GHP GEN</t>
  </si>
  <si>
    <t>PR-AHU/GHP-GL-1W</t>
  </si>
  <si>
    <t>GL-TRASH-TUNNEL-S03</t>
  </si>
  <si>
    <t>Fabricating and installing a small step on the mezz floor.</t>
  </si>
  <si>
    <t>GL-CP-2004</t>
  </si>
  <si>
    <t>PR-FI-ALARM TEST-PM GL</t>
  </si>
  <si>
    <t>GL-STRAPP 05</t>
  </si>
  <si>
    <t>PR-STRAPPER-GL</t>
  </si>
  <si>
    <t>GL-STRAPP 06</t>
  </si>
  <si>
    <t>GL-LAD&amp;STEPS</t>
  </si>
  <si>
    <t>Fitting replacement wheels to mobile despatch ladders.</t>
  </si>
  <si>
    <t>Working order start to cover while 1-1 meetings were taking place.</t>
  </si>
  <si>
    <t>Assisting at lidders and filling totes and lids.</t>
  </si>
  <si>
    <t>GL-FINAL-CHECK-S03</t>
  </si>
  <si>
    <t>GL-TRASH-TUNNEL-S01</t>
  </si>
  <si>
    <t>GL-TRASH-TUNNEL-S02</t>
  </si>
  <si>
    <t>channels sized</t>
  </si>
  <si>
    <t>Called to strapper #5.</t>
  </si>
  <si>
    <t>12/06/2026 - KENNEDYS: Out of strapping, reel replaced, machine reset and tested.</t>
  </si>
  <si>
    <t>NO MED</t>
  </si>
  <si>
    <t>PR-FI EXT-GL-1M</t>
  </si>
  <si>
    <t>Goods in fast action door error.</t>
  </si>
  <si>
    <t>15/06/2026 - KENNEDYS: Door showing E12. Fault traced to a loose connection on the safety edge circuit. Secured and tested.</t>
  </si>
  <si>
    <t>SIGNAL</t>
  </si>
  <si>
    <t>GL-COLD STORE</t>
  </si>
  <si>
    <t>Repairs to fault cold store door locks.</t>
  </si>
  <si>
    <t>16/06/2026 - KENNEDYS: Locks removed to workshop for repair and reinstalled.</t>
  </si>
  <si>
    <t>ADJ WR</t>
  </si>
  <si>
    <t>GL-TRASH-S01</t>
  </si>
  <si>
    <t>Filling up generator diesel tank.</t>
  </si>
  <si>
    <t>17/06/2026 - KENNEDYS: Generator diesel tank topped up.</t>
  </si>
  <si>
    <t>GL-FREEZER</t>
  </si>
  <si>
    <t>Freezer temp checks.</t>
  </si>
  <si>
    <t>17/06/2026 - KENNEDYS: Monitoring freezer temps and contacting Valcomm.</t>
  </si>
  <si>
    <t>GL-CP-1072</t>
  </si>
  <si>
    <t>GL-CONVEYORS</t>
  </si>
  <si>
    <t>No power going to CANIO's and ILT's at order start</t>
  </si>
  <si>
    <t>18/06/2026 - KENNEDYS: Fault found to be with the 24v power supply unit. Supply removed and replaced with a spare and tested.</t>
  </si>
  <si>
    <t>Chubb onsite.</t>
  </si>
  <si>
    <t>GL-TRASH-S02</t>
  </si>
  <si>
    <t>GL-PRINTERS</t>
  </si>
  <si>
    <t>Called to order start printers.</t>
  </si>
  <si>
    <t>18/06/2026 - KENNEDYS: â€¢	BB4 paper jam in tray 2. Printer shut down and moved to gain access, jam cleared, PCX rebooted and printer tested.</t>
  </si>
  <si>
    <t>GL-FINAL-CHECK-S06</t>
  </si>
  <si>
    <t>PR-BCON</t>
  </si>
  <si>
    <t>GL-DESPATCH-S03A</t>
  </si>
  <si>
    <t>GL-DESPATCH-S02</t>
  </si>
  <si>
    <t>GL-PRINTERS-LABEL</t>
  </si>
  <si>
    <t>Called to bulk label printer.</t>
  </si>
  <si>
    <t>19/06/2026 - KENNEDYS: Labels stuck around rollers and print head. Labels removed and sticky residue cleaned. Labels reinstalled and tested.</t>
  </si>
  <si>
    <t>GL-FACILITIES</t>
  </si>
  <si>
    <t>Signage and large box placed in gents locker room for clean up.</t>
  </si>
  <si>
    <t>GL-TRASH-S03</t>
  </si>
  <si>
    <t>Called to order-start printers.</t>
  </si>
  <si>
    <t>22/06/2026 - KENNEDYS: Paper exiting the printers curled and jamming in the hoppers.</t>
  </si>
  <si>
    <t>Workshop: A-frame ejector repairs.</t>
  </si>
  <si>
    <t>22/06/2026 - KENNEDYS: BB1/2 : All prints going to the default tray. PCX reboot to fix.</t>
  </si>
  <si>
    <t>Assisting at lidders to help complete the shift.</t>
  </si>
  <si>
    <t>Working on clearing various air leaks.</t>
  </si>
  <si>
    <t>23/06/2026 - KENNEDYS: Curled invoice paper jamming in the hoppers.</t>
  </si>
  <si>
    <t>GL-CAR-ACH390-AA4-S01</t>
  </si>
  <si>
    <t>Belt repair on carousel AA4</t>
  </si>
  <si>
    <t>23/06/2026 - KENNEDYS: Snapped belt on carousel. Rollers stripped out for access and patch welded into belt.</t>
  </si>
  <si>
    <t>GL-PICK-S01</t>
  </si>
  <si>
    <t>Jam on the high belt.</t>
  </si>
  <si>
    <t>24/06/2026 - KENNEDYS: Totes jammed on high belt, cleared.</t>
  </si>
  <si>
    <t>Strapper #5 jammed.</t>
  </si>
  <si>
    <t>24/06/2026 - KENNEDYS: Strapping jammed, cleared, machine reset and tested.</t>
  </si>
  <si>
    <t>Chubb onsite to investigate alarm from pump room CBRE REF#R20270528</t>
  </si>
  <si>
    <t>24/06/2026 - KENNEDYS: Fault believed to be a pressure switch in the pump room failed to reset. This would need to be fixed by JCI. CBRE contacted and new call raised REF # R20271721</t>
  </si>
  <si>
    <t>GL-FLEET</t>
  </si>
  <si>
    <t>Damaged side panel removed from HGV for transport.</t>
  </si>
  <si>
    <t>GL-CP-1074</t>
  </si>
  <si>
    <t>GL-CON-DESTACKER</t>
  </si>
  <si>
    <t>Called to large tote de-stacker.</t>
  </si>
  <si>
    <t>24/06/2026 - KENNEDYS: Totes not moving out of large de-stacker due to a frozen roller, greased up and monitored.</t>
  </si>
  <si>
    <t>LUBE</t>
  </si>
  <si>
    <t>GL-LIDDER 02</t>
  </si>
  <si>
    <t>Called to LAI02</t>
  </si>
  <si>
    <t>25/06/2026 - KENNEDYS: Printer requesting to use tray 1 instead of 2. Printer powered down and restarted to fix. Cleared tail back.</t>
  </si>
  <si>
    <t>GL-TOTE FEED-LG-S04</t>
  </si>
  <si>
    <t>Replacing damaged 40mm belt.</t>
  </si>
  <si>
    <t>25/06/2026 - KENNEDYS: New 40mm belt fitted through the large tote de-stacker.</t>
  </si>
  <si>
    <t>M4 through large de-stacker stalling.</t>
  </si>
  <si>
    <t>25/06/2026 - KENNEDYS: Totes jamming in machine due to the new 40mm belt stalling. Found the 2 Polly-v belts in the drive assembly were old and couldnâ€™t drive the new belt. Both belts replaced.</t>
  </si>
  <si>
    <t>called to strapper #5.</t>
  </si>
  <si>
    <t>25/06/2026 - KENNEDYS: strapping empty, replaced.</t>
  </si>
  <si>
    <t>Assisting at lidders.</t>
  </si>
  <si>
    <t>Working on various air leaks around the system.</t>
  </si>
  <si>
    <t>Assisted at lidders.</t>
  </si>
  <si>
    <t>Start-up procedures.</t>
  </si>
  <si>
    <t>Releasing orders, Cleared defaulted totes in PK, Assisted with assembly, cleared totes through lidders.</t>
  </si>
  <si>
    <t>M4 stalling through the large de-stacker.</t>
  </si>
  <si>
    <t>29/06/2026 - KENNEDYS: Gas tension spring replaced and belt shortened by 40mm.</t>
  </si>
  <si>
    <t>Toner replacement in goods in printer.</t>
  </si>
  <si>
    <t>Orb engineering onsite.</t>
  </si>
  <si>
    <t>Workshop : A-frame ejector repairs.</t>
  </si>
  <si>
    <t>Lawrence, David</t>
  </si>
  <si>
    <t>RF-PR/PH-COP</t>
  </si>
  <si>
    <t>PR-PRINT READING-RF</t>
  </si>
  <si>
    <t>01/06/2026 - LAWRENCED: 5 printers out of action awaiting repair.Will get counts when back working</t>
  </si>
  <si>
    <t>RF-STRAPPER 01</t>
  </si>
  <si>
    <t>PR-STRAPPER-RF-1W</t>
  </si>
  <si>
    <t>RF-STRAPPER 02</t>
  </si>
  <si>
    <t>01/06/2026 - LAWRENCED: 3/57 Product tipped and jammed%0D%0A01/06/2026 - LAWRENCED: 9/67 Product flap open%0D%0A01/06/2026 - LAWRENCED: 22/49 Debris over sensor</t>
  </si>
  <si>
    <t>Larfe tote destacker</t>
  </si>
  <si>
    <t>01/06/2026 - LAWRENCED: Stacks fell over as not stacked high enough%0D%0A01/06/2026 - LAWRENCED: Stacks not high enouh and fell over</t>
  </si>
  <si>
    <t>STRAIGHT</t>
  </si>
  <si>
    <t>01/06/2026 - LAWRENCED: Lift stuck in the air.Manually reset lift and keys put back in keybox</t>
  </si>
  <si>
    <t>RF-AU-PRINTERS</t>
  </si>
  <si>
    <t>Inline LLM printer</t>
  </si>
  <si>
    <t>01/06/2026 - LAWRENCED: Printer jamming upon exit.Pulled printer out then reposition printer.Stopped jamming and monitered</t>
  </si>
  <si>
    <t>RF-WH-RM-05</t>
  </si>
  <si>
    <t>Repair of trolley wheel</t>
  </si>
  <si>
    <t>01/06/2026 - LAWRENCED: Repair of wheel on replen trolley</t>
  </si>
  <si>
    <t>01/06/2026 - LAWRENCED: Inline strapper empty</t>
  </si>
  <si>
    <t>RF-COMMON SENSE</t>
  </si>
  <si>
    <t>PR-COMM SENSE RF DLY</t>
  </si>
  <si>
    <t>Inline ABB1 printer fault</t>
  </si>
  <si>
    <t>05/06/2026 - LAWRENCED: Printer jamming before fuser.Noticed brown rubber was damaged.Printer swapped out and new printer adjusted to correct position.Printer engineer booked in</t>
  </si>
  <si>
    <t>RF-MPS-SEC D-M082</t>
  </si>
  <si>
    <t>RF-MPS-SEC E-M084</t>
  </si>
  <si>
    <t>05/06/2026 - LAWRENCED: 1/115 Channel to tight%0D%0A05/06/2026 - LAWRENCED: 2/94 Tongue to low</t>
  </si>
  <si>
    <t>05/06/2026 - LAWRENCED: Inline strapper empty</t>
  </si>
  <si>
    <t>RF-CONVEYORS</t>
  </si>
  <si>
    <t>Strapping in conveyor above B+</t>
  </si>
  <si>
    <t>05/06/2026 - LAWRENCED: Strapping stuck between rollers on conveyor above B+.Hit e stop and removed strapping</t>
  </si>
  <si>
    <t>Outline strapping machine</t>
  </si>
  <si>
    <t>05/06/2026 - LAWRENCED: Strap stuck in machine.Removed jammed strap</t>
  </si>
  <si>
    <t>05/06/2026 - MULVIHILLG: Grips not in correctly%0D%0A05/06/2026 - MULVIHILLG: Tote had tipped over due incorrect stacking of totes, lightgaye misaligned, had to sort all these different issue</t>
  </si>
  <si>
    <t>05/06/2026 - MULVIHILLG: Small totes, had to clear tote as not gripped correctly%0D%0A05/06/2026 - MULVIHILLG: Small titer with paper, this is now cleared%0D%0A05/06/2026 - LAWRENCED: Damaged small tote needed removing</t>
  </si>
  <si>
    <t>RF-SPR-SYS</t>
  </si>
  <si>
    <t>PR-SPRINKLER-RF-1W</t>
  </si>
  <si>
    <t>07/06/2026 - LAWRENCED: 13/30 tongue to high</t>
  </si>
  <si>
    <t>RF-GENERATOR</t>
  </si>
  <si>
    <t>PR-GENERATOR-RF-1W</t>
  </si>
  <si>
    <t>RF-WH-RM-09</t>
  </si>
  <si>
    <t>Lights out in stock control room</t>
  </si>
  <si>
    <t>08/06/2026 - LAWRENCED: No lights on in stck control room.Isolated lights from main breaker and tested for dead.Changed ballast and also tested all lights in security office to see if they work ok.Ballast and lights work ok but still no lights in stock control room.Gavin to investigate further</t>
  </si>
  <si>
    <t>08/06/2026 - LAWRENCED: 6/122 Tongue to high%0D%0A08/06/2026 - LAWRENCED: 16/103 Channel to tight%0D%0A08/06/2026 - LAWRENCED: 18/89 Tongue to high%0D%0A08/06/2026 - LAWRENCED: 14121 Tongue to low</t>
  </si>
  <si>
    <t>08/06/2026 - LAWRENCED: Paper in totes causing totes to tip over large totes%0D%0A08/06/2026 - MULVIHILLG: Totes had tip over due the the grippers%0D%0A08/06/2026 - MULVIHILLG: Had to change the parameters, now running correctly</t>
  </si>
  <si>
    <t>Contractor in reception</t>
  </si>
  <si>
    <t>08/06/2026 - LAWRENCED: Contractor to put seal on man fridge door.Full induction given and all relevent paperwork signed off%0D%0A08/06/2026 - LAWRENCED: Did not have correct seal so left site</t>
  </si>
  <si>
    <t>09/06/2026 - LAWRENCED: 2nd product update done</t>
  </si>
  <si>
    <t>09/06/2026 - LAWRENCED: 11/103 Tongue to high</t>
  </si>
  <si>
    <t>RF-LAD &amp; STEPS</t>
  </si>
  <si>
    <t>PR-LADDER IN-RF-1M</t>
  </si>
  <si>
    <t>09/06/2026 - LAWRENCED: 9/55 broken belt.Replaced belt%0D%0A09/06/2026 - LAWRENCED: 22/39 Side plate added</t>
  </si>
  <si>
    <t>09/06/2026 - LAWRENCED: Inline strapper empty%0D%0A09/06/2026 - LAWRENCED: Outline strapper empty</t>
  </si>
  <si>
    <t>09/06/2026 - LAWRENCED: Stacks fell backwards as not stacked high enough%0D%0A09/06/2026 - LAWRENCED: Stacks fell backwards as not stacked high enough causing arm to bend%0D%0A09/06/2026 - MULVIHILLG: Totes had tipped up%0D%0A09/06/2026 - MULVIHILLG: Totes had jammed and knocked the setting out, had to ajusted and monitor</t>
  </si>
  <si>
    <t>RF-TOTE TURNER 01</t>
  </si>
  <si>
    <t>PR-TOTE TURNER-RF</t>
  </si>
  <si>
    <t>works on another WO</t>
  </si>
  <si>
    <t>Putting repaired printers back online and tes</t>
  </si>
  <si>
    <t>09/06/2026 - LAWRENCED: Putting repaired printers back online and test.Made adjustments to height of printers where need.Ran 50 test orders through printers with no problems</t>
  </si>
  <si>
    <t>10/06/2026 - LAWRENCED: Staet up completed ok</t>
  </si>
  <si>
    <t>10/06/2026 - LAWRENCED: 2nd product update done</t>
  </si>
  <si>
    <t>10/06/2026 - LAWRENCED: 9/69,70,71 Tongues to high%0D%0A10/06/2026 - LAWRENCED: 3/116 to 3/120.Channels to wide and also channel 3/116 tongue was damaged.Replaced tongue%0D%0A10/06/2026 - LAWRENCED: 18/97,98,99 Tongues to high.Adjusted tongues</t>
  </si>
  <si>
    <t>10/06/2026 - LAWRENCED: 16/35 Belt not fitted correctly%0D%0A10/06/2026 - LAWRENCED: 2085 products spat out of channel causing jam%0D%0A10/06/2026 - LAWRENCED: 19/20 Product tipped and jammed</t>
  </si>
  <si>
    <t>10/06/2026 - LAWRENCED: Outline strapper empty%0D%0A10/06/2026 - MULVIHILLG: Inline strapping changed</t>
  </si>
  <si>
    <t>10/06/2026 - LAWRENCED: Damaged tote in large destacker%0D%0A10/06/2026 - LAWRENCED: Totes stuck up in the air in large destacker.Put machine in home position and started</t>
  </si>
  <si>
    <t>10/06/2026 - LAWRENCED: Damaged tote in small tote tipper.Removed damaged tote</t>
  </si>
  <si>
    <t>RF-TOTE TURNER 02</t>
  </si>
  <si>
    <t>10/06/2026 - LAWRENCED: Machine safely isolated by pushing e stop.All guards in place and hoovered and cleaned with cloth.Checked rollers belts and components for wear or noise.Checked for air leaks.Funtion tested ok</t>
  </si>
  <si>
    <t>10/06/2026 - LAWRENCED: Machine safely isolated by pushing e stop.All guards in place snd cleaned.Used air hose to blow out dust.Checked components for wear or noise.Funtion tested ok</t>
  </si>
  <si>
    <t>11/06/2026 - LAWRENCED: Start up completed ok</t>
  </si>
  <si>
    <t>11/06/2026 - LAWRENCED: NCC onsite to measure seal on large door in cold store.Full induction given and all relevent paperwork signed off</t>
  </si>
  <si>
    <t>11/06/2026 - LAWRENCED: 2nd product update done</t>
  </si>
  <si>
    <t>11/06/2026 - LAWRENCED: Print fading on barcode of inline LLM printer.Swapped out printer and adjusted height.Booked engineer for faulty printer%0D%0A11/06/2026 - LAWRENCED: Printer engineer been onsite and repaired 2 printers.Moved printer onto inline ABB2.Adjusted printer and tested</t>
  </si>
  <si>
    <t>11/06/2026 - LAWRENCED: Totes stuck in the air in large destacker%0D%0A11/06/2026 - MULVIHILLG: Paper blocking light gates</t>
  </si>
  <si>
    <t>RF-PR</t>
  </si>
  <si>
    <t>Bulk label printer</t>
  </si>
  <si>
    <t>11/06/2026 - LAWRENCED: Label wrapped around roller.Removed jammed label.All working ok</t>
  </si>
  <si>
    <t>11/06/2026 - LAWRENCED: 6/89 Chsnnel to tight.Adjusted</t>
  </si>
  <si>
    <t>11/06/2026 - LAWRENCED: 18/77 Wrapper still on product causing jam</t>
  </si>
  <si>
    <t>11/06/2026 - LAWRENCED: Tote jammed in small tote unloader%0D%0A11/06/2026 - LAWRENCED: Tote jammed in large tote unloader%0D%0A11/06/2026 - MULVIHILLG: Large totes grips had not gripped correectly, this due to a wobberly tote</t>
  </si>
  <si>
    <t>11/06/2026 - LAWRENCED: Lids stuck halfway.Manually aligned lift and started.Keys put back in keybox</t>
  </si>
  <si>
    <t>RF-TOTE TURNER</t>
  </si>
  <si>
    <t>PR-FINAL-CHECK-DLY-RF</t>
  </si>
  <si>
    <t>RF-TOTE TIPPER 02</t>
  </si>
  <si>
    <t>PR-TOTE TIPPER-RF</t>
  </si>
  <si>
    <t>11/06/2026 - LAWRENCED: Machine safely isolated by pushing e stop.All guards and framework cleaned with hoover and cloth.Chacked all components for wear or noise.Tested ok</t>
  </si>
  <si>
    <t>12/06/2026 - LAWRENCED: 2nd product update done</t>
  </si>
  <si>
    <t>Stacks stuck in the air</t>
  </si>
  <si>
    <t>12/06/2026 - LAWRENCED: 15/108 to 15/113 Tongues to high%0D%0A12/06/2026 - MULVIHILLG: Section 15, Channel 45, 46, 47, 48, channel change add to adjust side plate and tongues we all check the dimensions%0D%0A12/06/2026 - MULVIHILLG: Section 17, channel 56, channel change had to adjust will check dimension%0D%0A12/06/2026 - MULVIHILLG: Different channels changes completed via operative</t>
  </si>
  <si>
    <t>12/06/2026 - LAWRENCED: Small totes in large tote tipper.Picture attached</t>
  </si>
  <si>
    <t>12/06/2026 - LAWRENCED: Lift stuck halfway.Used keys to manually align lift.Pushed reset and all working fine.Keys put back in keybox</t>
  </si>
  <si>
    <t>12/06/2026 - LAWRENCED: 18/37 Product not on sensor.Adjusted channel and tongue%0D%0A12/06/2026 - MULVIHILLG: Different tech errors completed via opertatives</t>
  </si>
  <si>
    <t>12/06/2026 - LAWRENCED: Lid fell off causing jam%0D%0A12/06/2026 - LAWRENCED: Lid fell off kocking lightgate offline.Realigned lightgate</t>
  </si>
  <si>
    <t>RF-AFR-DUMP 01</t>
  </si>
  <si>
    <t>PR-AFR-DUMP ST-RF-1W</t>
  </si>
  <si>
    <t>12/06/2026 - LAWRENCED: Clip broken on main clamp which was replaced</t>
  </si>
  <si>
    <t>Call to knapp for kisoft</t>
  </si>
  <si>
    <t>15/06/2026 - LAWRENCED: Could not log into kisoft on a frame pc.Called knapp to reset pc.Log in now working</t>
  </si>
  <si>
    <t>RF-MPS-SEC J-M099</t>
  </si>
  <si>
    <t>15/06/2026 - LAWRENCED: Conveyor cleaned with hoover and cloth.Belts sensors bearings all checked and in good order</t>
  </si>
  <si>
    <t>RF-MPS-SEC K-M104</t>
  </si>
  <si>
    <t>15/06/2026 - LAWRENCED: Conveyor cleaned with hoover and cloth.Bearings belts and all other components in good order.Function tested ok</t>
  </si>
  <si>
    <t>Bulk invoice printer</t>
  </si>
  <si>
    <t>15/06/2026 - LAWRENCED: Bulk invoice printer jammed at back door.Removed jammed paper and printer working fine</t>
  </si>
  <si>
    <t>CD room printer</t>
  </si>
  <si>
    <t>15/06/2026 - LAWRENCED: Toner empty in CD room printer.Replaced toner</t>
  </si>
  <si>
    <t>15/06/2026 - LAWRENCED: Lift stuck halfway.Manually aligned lift and reset.Keys put back in keybox</t>
  </si>
  <si>
    <t>15/06/2026 - LAWRENCED: Outline strapper empty</t>
  </si>
  <si>
    <t>15/06/2026 - LAWRENCED: Heavy tote twisted%0D%0A15/06/2026 - LAWRENCED: Lid fell off</t>
  </si>
  <si>
    <t>15/06/2026 - LAWRENCED: 3/68 and 3/69 Tongues to low%0D%0A15/06/2026 - LAWRENCED: 18/43 to 18/45 tongues to low</t>
  </si>
  <si>
    <t>15/06/2026 - LAWRENCED: Damaged tote in small unloader</t>
  </si>
  <si>
    <t>RF-FINAL CHECK-M131</t>
  </si>
  <si>
    <t>Belt snapped bend after final check</t>
  </si>
  <si>
    <t>15/06/2026 - LAWRENCED: Poly belt snapped motor 131 on bend after final check.Isolated motor by turning off breaker in MV box.Welded poly belt then monitered.All working ok</t>
  </si>
  <si>
    <t>Motor 131 final check</t>
  </si>
  <si>
    <t>16/06/2026 - LAWRENCED: Bearing making noise.Checked all bearings and found one had seized.Replaced bearing</t>
  </si>
  <si>
    <t>RF-MPS-SEC K-M103</t>
  </si>
  <si>
    <t>RF-MPS-SEC J-M100</t>
  </si>
  <si>
    <t>16/06/2026 - LAWRENCED: 5/78 to 5/82 products moving off sensor.Side plates added%0D%0A16/06/2026 - LAWRENCED: 11/90 product pushed through%0D%0A16/06/2026 - LAWRENCED: 3/30 Product tipped and jammed</t>
  </si>
  <si>
    <t>16/06/2026 - LAWRENCED: Short stack fell backwards in large destacker%0D%0A16/06/2026 - LAWRENCED: Stack stuck in the air on large destacker%0D%0A16/06/2026 - LAWRENCED: Damaged tote in small destacker</t>
  </si>
  <si>
    <t>16/06/2026 - LAWRENCED: Heavy tote twisted%0D%0A16/06/2026 - LAWRENCED: Piece of paper covering sensor which stopped totes</t>
  </si>
  <si>
    <t>Outline lidder</t>
  </si>
  <si>
    <t>16/06/2026 - LAWRENCED: Lids not sitting correctly on large totes.Adjusted clamp slightly and monitered</t>
  </si>
  <si>
    <t>16/06/2026 - LAWRENCED: Chubb onsite to look into 7 fire points out.All relevent paperwork signed off%0D%0A16/06/2026 - LAWRENCED: Cable had come loose inside fire point by J section which caused the problem.All now working fine</t>
  </si>
  <si>
    <t>Strapping in conveyor B+ area</t>
  </si>
  <si>
    <t>16/06/2026 - LAWRENCED: Strapping caught in rollers after high speed diverter downstairs.Belt come off.Pushed e stop to stop conveyors.Removed jammed strap and put belt back on rollers.All working fine</t>
  </si>
  <si>
    <t>RF-FI-FCP 20</t>
  </si>
  <si>
    <t>17/06/2026 - LAWRENCED: Fire test completed ok</t>
  </si>
  <si>
    <t>RF-MPS-SEC H/J-M098</t>
  </si>
  <si>
    <t>RF-MPS-SEC K-M102</t>
  </si>
  <si>
    <t>17/06/2026 - LAWRENCED: Heavy tote twisted%0D%0A17/06/2026 - LAWRENCED: Paper on conveyor stopping tote</t>
  </si>
  <si>
    <t>17/06/2026 - LAWRENCED: 11/83 to 11/85 Side channels to tight so adjusted%0D%0A17/06/2026 - LAWRENCED: 18/1 to 18/9 channels to wide and tongues adjusted%0D%0A17/06/2026 - LAWRENCED: 18/97,98,99 Tongues to high.Adjusted tongues</t>
  </si>
  <si>
    <t>RF-MPS-SEC J-M101</t>
  </si>
  <si>
    <t>RF-TRASH-M200</t>
  </si>
  <si>
    <t>18/06/2026 - LAWRENCED: Motor making slight noise.Will moniter</t>
  </si>
  <si>
    <t>Network cable Outline LLM printer</t>
  </si>
  <si>
    <t>18/06/2026 - LAWRENCED: Network cable loose going into outline LLM printer.Replaced cable and tested ok</t>
  </si>
  <si>
    <t>18/06/2026 - LAWRENCED: 14/107 Tongue to high%0D%0A18/06/2026 - LAWRENCED: 3/31 Product tipped and jammed</t>
  </si>
  <si>
    <t>18/06/2026 - LAWRENCED: Inline strapper empty</t>
  </si>
  <si>
    <t>18/06/2026 - LAWRENCED: Totes crashed causing small belt to come off and lightgate to become  misaligned.Pushed e stop and put small brlt back on and realigned lightgate%0D%0A18/06/2026 - LAWRENCED: Heavy tote twisted</t>
  </si>
  <si>
    <t>18/06/2026 - LAWRENCED: Labels jammed in printer.Removed jammed labels and cleaned.All working fine</t>
  </si>
  <si>
    <t>18/06/2026 - LAWRENCED: 11/44 to 11/48 Channels to tight.Adjusted all 5 channels%0D%0A18/06/2026 - LAWRENCED: 18/1 to 18/9 Tongues to low and widened channels%0D%0A18/06/2026 - LAWRENCED: 16/47 Tongue to low</t>
  </si>
  <si>
    <t>PR-DESTACK-RF-MIN</t>
  </si>
  <si>
    <t>19/06/2026 - LAWRENCED: Pushed e stop to isolate conveyor.Removed safety grille.removed fallen stock and cleaned with hoover and cloth.Checked all components for wear or noise.Tested ok</t>
  </si>
  <si>
    <t>19/06/2026 - LAWRENCED: Small tote in large tote destacker</t>
  </si>
  <si>
    <t>19/06/2026 - LAWRENCED: Labels jammed in bulk label printer.Removed jammed labels and cleaned</t>
  </si>
  <si>
    <t>19/06/2026 - LAWRENCED: Tote crashed%0D%0A19/06/2026 - LAWRENCED: Heavy tote twisted</t>
  </si>
  <si>
    <t>19/06/2026 - LAWRENCED: Lift stuck halfway.Manually aligned lift useing keys.Put keys back in keybox%0D%0A19/06/2026 - LAWRENCED: Reset lift</t>
  </si>
  <si>
    <t>19/06/2026 - LAWRENCED: 1/48 to 1/56 Tongues to high</t>
  </si>
  <si>
    <t>19/06/2026 - LAWRENCED: Black lines down paper.Replaced toner and fuser</t>
  </si>
  <si>
    <t>RF-MPS-SEC H-M094</t>
  </si>
  <si>
    <t>21/06/2026 - LAWRENCED: Lids stacked on small tote inside lidder.Picture attached</t>
  </si>
  <si>
    <t>21/06/2026 - LAWRENCED: All tested ok</t>
  </si>
  <si>
    <t>21/06/2026 - LAWRENCED: Generator tested ok</t>
  </si>
  <si>
    <t>Brakes by default printer</t>
  </si>
  <si>
    <t>22/06/2026 - LAWRENCED: Blades not coming up by scanner going into a frame default (SKP).Changed festo cylinder.Also changed SKP board and ULPG sensor.Still not working.Took small festo from set of bkades that were working and tried on this set.Blades started working.Found new small festo and put back on other blades.Air pipes also changed as were wearing.All guards and covers put back on.Worked fine for rest of shift.Will keep job open to moniter%0D%0A23/06/2026 - LAWRENCED: Air pipe leaking air on 4th set of blades.Replaced air pipe</t>
  </si>
  <si>
    <t>22/06/2026 - LAWRENCED: Heavy tote twisted%0D%0A22/06/2026 - LAWRENCED: Paper on conveyor causing jam</t>
  </si>
  <si>
    <t>RF-MPS-SEC L-M106</t>
  </si>
  <si>
    <t>22/06/2026 - LAWRENCED: Visual inspection ok</t>
  </si>
  <si>
    <t>22/06/2026 - LAWRENCED: Damaged tote in small destacker</t>
  </si>
  <si>
    <t>Lift stuck halfway.Used keys to manually align thrn push reset.Keys put back in keybox</t>
  </si>
  <si>
    <t>22/06/2026 - LAWRENCED: 1/36 to 1/47 Tongues to high</t>
  </si>
  <si>
    <t>22/06/2026 - LAWRENCED: 9/98 Product flap open covering sensor%0D%0A22/06/2026 - LAWRENCED: 7/55 Product pushed through</t>
  </si>
  <si>
    <t>RF-MPS-SEC L-M107</t>
  </si>
  <si>
    <t>23/06/2026 - LAWRENCED: Paper jammed in fuser.Removed jammed paper%0D%0A23/06/2026 - LAWRENCED: Tray 2 not lifting.Removed tray 2 and found paper not loaded correctly</t>
  </si>
  <si>
    <t>ABB printer 1 Mezz</t>
  </si>
  <si>
    <t>23/06/2026 - LAWRENCED: Printer has smudge on barcode.Deactivated printer and booked engineer</t>
  </si>
  <si>
    <t>23/06/2026 - LAWRENCED: Heavy tote twisted%0D%0A23/06/2026 - LAWRENCED: Lid fell off blocking totes</t>
  </si>
  <si>
    <t>23/06/2026 - LAWRENCED: 18/96 Channel to tight%0D%0A23/06/2026 - LAWRENCED: 13/28 and 13/29 Tongues to low%0D%0A23/06/2026 - LAWRENCED: 5/64 to 5/73 channels to wide.Side plates added</t>
  </si>
  <si>
    <t>RF-FI-DR</t>
  </si>
  <si>
    <t>PR-FIRE DOORS-RF</t>
  </si>
  <si>
    <t>23/06/2026 - LAWRENCED: Stacks fell over in small tote destacker</t>
  </si>
  <si>
    <t>23/06/2026 - LAWRENCED: 23/59 Tongue to high</t>
  </si>
  <si>
    <t>23/06/2026 - LAWRENCED: Lids stuck on SLB.Pushed lids along and pushed reset</t>
  </si>
  <si>
    <t>24/06/2026 - LAWRENCED: Outline strapper the strap is not feeding.Spare strapper out of order and awaiting Mosca engineer.Cleaned strapper and tried feeding but still not working.Took off solid metal plate by hot knife as i noticed was not sliding freely.Cleaned plate and all fittings underneath.Strap then started to feed.Monitered throughout shift with no problems</t>
  </si>
  <si>
    <t>RF-MPS-SEC L-M108</t>
  </si>
  <si>
    <t>24/06/2026 - LAWRENCED: Visual check completed ok</t>
  </si>
  <si>
    <t>RF-FI-FCP 21</t>
  </si>
  <si>
    <t>24/06/2026 - LAWRENCED: Fire alarm test completed ok</t>
  </si>
  <si>
    <t>24/06/2026 - LAWRENCED: Heavy tote twisted</t>
  </si>
  <si>
    <t>24/06/2026 - LAWRENCED: Small tote in large destacker%0D%0A24/06/2026 - LAWRENCED: 3rd stack fell bacwards on large destacker</t>
  </si>
  <si>
    <t>24/06/2026 - LAWRENCED: 15/21 product pushed through</t>
  </si>
  <si>
    <t>24/06/2026 - LAWRENCED: Reset lift</t>
  </si>
  <si>
    <t>24/06/2026 - LAWRENCED: Damaged tote in small tote unloader</t>
  </si>
  <si>
    <t>RM-TECH ERRORS-RF-DLY</t>
  </si>
  <si>
    <t>25/06/2026 - LAWRENCED: 7/26 Channel to tight</t>
  </si>
  <si>
    <t>25/06/2026 - LAWRENCED: Outline strapper empty%0D%0A25/06/2026 - LAWRENCED: Inline strapper empty</t>
  </si>
  <si>
    <t>RF-MPS-SEC M-M109</t>
  </si>
  <si>
    <t>25/06/2026 - LAWRENCED: Visual inspection ok</t>
  </si>
  <si>
    <t>25/06/2026 - LAWRENCED: Black line down middle of invoice.Changed toner</t>
  </si>
  <si>
    <t>25/06/2026 - LAWRENCED: Stack fell over in small destacker</t>
  </si>
  <si>
    <t>25/06/2026 - LAWRENCED: Lids stuck upon exit.Released lids</t>
  </si>
  <si>
    <t>RF-FIRE EXT</t>
  </si>
  <si>
    <t>PR-FI EXT-RF-1M</t>
  </si>
  <si>
    <t>30/06/2026 - LAWRENCED: Fire extinguisher checks complete.List made off discrepencies on CMMS to the actual distinguishers.All faults noted</t>
  </si>
  <si>
    <t>RF-COLD STORE</t>
  </si>
  <si>
    <t>Condensors tripped on cold store</t>
  </si>
  <si>
    <t>26/06/2026 - LAWRENCED: Cold store in alarm.The condensors outside had both stopped.Hosed down filters in condensors with cold water to cool down as temperature had reached 35 degrees celcius.Craig in contact with cold control.Condensors eventually cooled down and managed to reset%0D%0A26/06/2026 - LAWRENCED: Again condensors tripped due yo extreme heat.Again cooled down with cold water and reset%0D%0A26/06/2026 - LAWRENCED: Constantly monitered cold store temperature throughout rest of evening and cooled down when i saw temperature rising</t>
  </si>
  <si>
    <t>RF-DESTACKER 02-SML</t>
  </si>
  <si>
    <t>28/06/2026 - LAWRENCED: Unable to do due to emergency P1 with condensors on cold store</t>
  </si>
  <si>
    <t>26/06/2026 - LAWRENCED: Paper jamming from tray 2.Also black line down paper.Removed jammed paper and replaced toner and fuser</t>
  </si>
  <si>
    <t>RF-AHU-GEN</t>
  </si>
  <si>
    <t>Changed filters in GHPs</t>
  </si>
  <si>
    <t>28/06/2026 - LAWRENCED: Replaced dirty filters in GHPs.All engines restarted ok</t>
  </si>
  <si>
    <t>Customer care printer</t>
  </si>
  <si>
    <t>29/06/2026 - LAWRENCED: Buying office printer jamming at fuser area.Opened up printer and checked for any debis stopping paper.Could see no issues.Called printer engineer in.In meantime connected buying office staff to another printer</t>
  </si>
  <si>
    <t>29/06/2026 - LAWRENCED: Awaiting engineer for strapper 2 as machine not strapping.Spare machine online and cleaned.Inspected for any wear or noise of parts.All working ok</t>
  </si>
  <si>
    <t>Air handling units</t>
  </si>
  <si>
    <t>29/06/2026 - LAWRENCED: Reset engines 2 and 4%0D%0A29/06/2026 - LAWRENCED: Reset engine 4%0D%0A29/06/2026 - LAWRENCED: Reset engine 4</t>
  </si>
  <si>
    <t>29/06/2026 - MULVIHILLG: Replaced roll, had jammed strapping, this has been cleared and now working%0D%0A29/06/2026 - LAWRENCED: Inline strapper empty.Replaced roll</t>
  </si>
  <si>
    <t>29/06/2026 - LAWRENCED: Stacks fell back in large destacker.Stacks not stacked high enough</t>
  </si>
  <si>
    <t>29/06/2026 - LAWRENCED: Bulk printer not picking up from any trays.Swapped printer for goods in printer.Changged to correct ip address and got rest of bulk invoices off.Booked engineer for faulty printer</t>
  </si>
  <si>
    <t>29/06/2026 - LAWRENCED: Lids stuck upon exit of lift.Released lids</t>
  </si>
  <si>
    <t>29/06/2026 - LAWRENCED: Heavy tote twisted</t>
  </si>
  <si>
    <t>30/06/2026 - LAWRENCED: 8/2 Product glap open covering sensor%0D%0A30/06/2026 - LAWRENCED: 13/85 Debis over sensor</t>
  </si>
  <si>
    <t>RF-MPS-SEC N-M113</t>
  </si>
  <si>
    <t>30/06/2026 - LAWRENCED: Visual inspection ok</t>
  </si>
  <si>
    <t>30/06/2026 - LAWRENCED: Stack stuck over SLB%0D%0A30/06/2026 - LAWRENCED: Lift stuck halfway.Aligned lift manually then reset.Keys put back in keybox</t>
  </si>
  <si>
    <t>30/06/2026 - MULVIHILLG: Totes twisted, cleared%0D%0A30/06/2026 - LAWRENCED: Heavy tote twisted%0D%0A30/06/2026 - LAWRENCED: Lid fell off</t>
  </si>
  <si>
    <t>RF-MPS-SEC N-M112</t>
  </si>
  <si>
    <t>RF-MPS-SEC M-M111</t>
  </si>
  <si>
    <t>30/06/2026 - LAWRENCED: Small tote in large destacker</t>
  </si>
  <si>
    <t>30/06/2026 - LAWRENCED: Damaged tote in small tote tipper</t>
  </si>
  <si>
    <t>Luczak, Lukasz</t>
  </si>
  <si>
    <t>PR-ABA STATION-1W</t>
  </si>
  <si>
    <t>15/06/2026 - LUCZAKL: Completed as requested.</t>
  </si>
  <si>
    <t>LD-ABA 02</t>
  </si>
  <si>
    <t>LD-L2-C2-FR</t>
  </si>
  <si>
    <t>16/06/2026 - LUCZAKL: Completed as requested.</t>
  </si>
  <si>
    <t>LD-L3-C1-A</t>
  </si>
  <si>
    <t>LD-L3-C1-B</t>
  </si>
  <si>
    <t>LD-L3-C1-D</t>
  </si>
  <si>
    <t>LD-L3-C2-H</t>
  </si>
  <si>
    <t>LD-LDV1 SECT J-DIV-PNEU</t>
  </si>
  <si>
    <t>PR-DIV-PNEU-MAJOR</t>
  </si>
  <si>
    <t>LD-LID-DM 01</t>
  </si>
  <si>
    <t>PR-DM LIDDER</t>
  </si>
  <si>
    <t>17/06/2026 - LUCZAKL: Completed as requested.</t>
  </si>
  <si>
    <t>LD-L3-C1-G</t>
  </si>
  <si>
    <t>LD-L1-C2-L</t>
  </si>
  <si>
    <t>LEVEL 1 CON 2-L pusher bracket snap</t>
  </si>
  <si>
    <t>LD-AAV01-PAP-HAND02</t>
  </si>
  <si>
    <t>18/06/2026 - LUCZAKL: Completed as requested.</t>
  </si>
  <si>
    <t>19/06/2026 - LUCZAKL: Completed as requested.</t>
  </si>
  <si>
    <t>LD-AFR SECTION 4</t>
  </si>
  <si>
    <t>LD-L3-C1-E</t>
  </si>
  <si>
    <t>LD-L3-C1-F</t>
  </si>
  <si>
    <t>22/06/2026 - LUCZAKL: Completed as requested.</t>
  </si>
  <si>
    <t>LD-L5-C2-M</t>
  </si>
  <si>
    <t>LD-DFDI SECT B-BC-M068</t>
  </si>
  <si>
    <t>23/06/2026 - LUCZAKL: Completed as requested.</t>
  </si>
  <si>
    <t>24/06/2026 - LUCZAKL: Completed as requested.</t>
  </si>
  <si>
    <t>LD-L5-C2-J</t>
  </si>
  <si>
    <t>LD-L5-C2-K</t>
  </si>
  <si>
    <t>LD-L5-C2-L</t>
  </si>
  <si>
    <t>LD-ZONE-LBLD</t>
  </si>
  <si>
    <t>CONV-LBLD large totes feed belt snap</t>
  </si>
  <si>
    <t>24/06/2026 - LUCZAKL: Fixed and completed. Remove damaged belt and add it extra pice and weld it</t>
  </si>
  <si>
    <t>LD-FCDI SECT A-BC-M127</t>
  </si>
  <si>
    <t>25/06/2026 - LUCZAKL: Completed as requested.</t>
  </si>
  <si>
    <t>LD-L5-C2-H</t>
  </si>
  <si>
    <t>26/06/2026 - LUCZAKL: Completed as requested.</t>
  </si>
  <si>
    <t>LD-L5-C2-N</t>
  </si>
  <si>
    <t>LD-L5-C2-FR</t>
  </si>
  <si>
    <t>LD-L1-C1-B</t>
  </si>
  <si>
    <t>29/06/2026 - LUCZAKL: Completed as requested.</t>
  </si>
  <si>
    <t>LD-L1-C1-G</t>
  </si>
  <si>
    <t>LD-ABA02-TOTETURN</t>
  </si>
  <si>
    <t>PR-ABA TOTE TURNER</t>
  </si>
  <si>
    <t>30/06/2026 - LUCZAKL: Completed as requested.</t>
  </si>
  <si>
    <t>LD-L1-C1-F</t>
  </si>
  <si>
    <t>Mdlongwa, Tembelani</t>
  </si>
  <si>
    <t>BF-COMMON SENSE</t>
  </si>
  <si>
    <t>PR-COMM SENSE BF DLY</t>
  </si>
  <si>
    <t>01/06/2026 - MDLONGWAT: Completed as requested.</t>
  </si>
  <si>
    <t>BF-OSR-TRAY-M218</t>
  </si>
  <si>
    <t>BF-OSR-TRAY-M216</t>
  </si>
  <si>
    <t>Reprint and replace damaged barcodes on totes</t>
  </si>
  <si>
    <t>01/06/2026 - MDLONGWAT: Reprinted and replaced defaced barcodes. Replaced plastic slots on totes as well.</t>
  </si>
  <si>
    <t>RM-TECH ERRORS-BF</t>
  </si>
  <si>
    <t>BF-ABBA01</t>
  </si>
  <si>
    <t>Printer and paper handler issues</t>
  </si>
  <si>
    <t>01/06/2026 - MDLONGWAT: Paper kept on jamming on both printers. Replaced paper in trays and rebooted station. Monitored throughout but issues recurring during shift.</t>
  </si>
  <si>
    <t>Roller shutter door not closing</t>
  </si>
  <si>
    <t>01/06/2026 - MDLONGWAT: Door not responding to control buttons, closed it manually</t>
  </si>
  <si>
    <t>BF-HVAC-FCU-06</t>
  </si>
  <si>
    <t>Air conditioner FCU duct leaking</t>
  </si>
  <si>
    <t>01/06/2026 - MDLONGWAT: Leak on FCU ductwork,</t>
  </si>
  <si>
    <t>02/06/2026 - MDLONGWAT: Completed as requested.</t>
  </si>
  <si>
    <t>BF-OSR-TRAY-M221</t>
  </si>
  <si>
    <t>BF-OSR-TRAY-M223</t>
  </si>
  <si>
    <t>02/06/2026 - MDLONGWAT: Completed as requested. %0D%0AUpon inspection there was a grinding sound coming behind cover housing for toothed belt, opened it and discovered sound was from toothed belt making contact with shaft flywheel. Lubricant a little bit and sound completely eliminated</t>
  </si>
  <si>
    <t>BF-PAPER HANDLERS</t>
  </si>
  <si>
    <t>Invoice printers paper issues</t>
  </si>
  <si>
    <t>02/06/2026 - MDLONGWAT: Paper continuously jamming and folding on paper handlers. Replaced paper in printer trays and restarted print stations to keep shift running</t>
  </si>
  <si>
    <t>Despatch roller doors not closing</t>
  </si>
  <si>
    <t>02/06/2026 - MDLONGWAT: Manually closed door. Roller door not going below sensor</t>
  </si>
  <si>
    <t>BF-FIRE SAFETY</t>
  </si>
  <si>
    <t>PR-FIRE EVAC-BF-PM-6M</t>
  </si>
  <si>
    <t>02/06/2026 - MDLONGWAT: Not done</t>
  </si>
  <si>
    <t>03/06/2026 - MDLONGWAT: Completed as requested.</t>
  </si>
  <si>
    <t>BF-TOTE-FEED-M015</t>
  </si>
  <si>
    <t>BF-OSR-L2-SHUT-05</t>
  </si>
  <si>
    <t>Shuttle suspended</t>
  </si>
  <si>
    <t>03/06/2026 - MDLONGWAT: Rebooted shuttle and monitored</t>
  </si>
  <si>
    <t>BF-CONTRACTOR</t>
  </si>
  <si>
    <t>Contractor control</t>
  </si>
  <si>
    <t>03/06/2026 - MDLONGWAT: Chubb on site</t>
  </si>
  <si>
    <t>Conveyor system checks and station monitoring</t>
  </si>
  <si>
    <t>03/06/2026 - MDLONGWAT: Resolved paper jams on printing stations and Aba issues</t>
  </si>
  <si>
    <t>Replace lids and damaged barcodes on totes</t>
  </si>
  <si>
    <t>04/06/2026 - MDLONGWAT: Reprinted barcodes, replaced missing lids and worn tote plastic pockets. Put back into circulation at despatch</t>
  </si>
  <si>
    <t>04/06/2026 - MDLONGWAT: Completed as requested.</t>
  </si>
  <si>
    <t>04/06/2026 - MDLONGWAT: Reset shuttle and monitored</t>
  </si>
  <si>
    <t>04/06/2026 - MDLONGWAT: Invoice printers paper jam issues</t>
  </si>
  <si>
    <t>04/06/2026 - MDLONGWAT: Rebooted shuttle and monitored</t>
  </si>
  <si>
    <t>05/06/2026 - MDLONGWAT: Completed as requested.</t>
  </si>
  <si>
    <t>05/06/2026 - MDLONGWAT: Constant paper jams on invoice printers. Cleared regularly to keep shift going</t>
  </si>
  <si>
    <t>Printer issues</t>
  </si>
  <si>
    <t>05/06/2026 - MDLONGWAT: Cleared multiple paper jams and cleaned out printer</t>
  </si>
  <si>
    <t>08/06/2026 - MDLONGWAT: Completed as requested.</t>
  </si>
  <si>
    <t>BF-TOTE FEED-BELT-M015</t>
  </si>
  <si>
    <t>Finger guards missing</t>
  </si>
  <si>
    <t>08/06/2026 - MDLONGWAT: Replaced two missing guards and four damaged rubbing on to rollers</t>
  </si>
  <si>
    <t>GUARD</t>
  </si>
  <si>
    <t>BF-TOTE-FEED-M286</t>
  </si>
  <si>
    <t>BF-TOTE FEED-M288</t>
  </si>
  <si>
    <t>Alter channels 8-47 &amp; 10-34</t>
  </si>
  <si>
    <t>Assist AS to move shelving in bulk cold room</t>
  </si>
  <si>
    <t>08/06/2026 - MDLONGWAT: Assisted AS to move shelving and complete set up</t>
  </si>
  <si>
    <t>BF-OSR-L1-SHUT-05</t>
  </si>
  <si>
    <t>08/06/2026 - MDLONGWAT: Rebooted shuttle and monitored</t>
  </si>
  <si>
    <t>08/06/2026 - MDLONGWAT: Resolved invoice printers paper issues and cleared tote jams on line</t>
  </si>
  <si>
    <t>09/06/2026 - MDLONGWAT: Completed as requested.</t>
  </si>
  <si>
    <t>BF-TOTE-FEED-M020</t>
  </si>
  <si>
    <t>BF-TOTE-FEED-M018</t>
  </si>
  <si>
    <t>BF-TOTE-FEED-M287</t>
  </si>
  <si>
    <t>Print and replace defaced barcodes on totes</t>
  </si>
  <si>
    <t>09/06/2026 - MDLONGWAT: Replaced defaced barcodes and missing lids on totes</t>
  </si>
  <si>
    <t>BF-OSR-L1-SHUT-07</t>
  </si>
  <si>
    <t>09/06/2026 - MDLONGWAT: Rebooted shuttle and monitored</t>
  </si>
  <si>
    <t>BF-OSR-L1-SHUT-11</t>
  </si>
  <si>
    <t>09/06/2026 - MDLONGWAT: Reset shuttle and monitored</t>
  </si>
  <si>
    <t>09/06/2026 - STOOPSA: Alter channel 5-15</t>
  </si>
  <si>
    <t>10/06/2026 - MDLONGWAT: Completed as requested.</t>
  </si>
  <si>
    <t>BF-TOTE FEED-M239</t>
  </si>
  <si>
    <t>BF-TOTE FEED-M240</t>
  </si>
  <si>
    <t>Alterations to channels 2-46/2-49/8-47</t>
  </si>
  <si>
    <t>10/06/2026 - MDLONGWAT: Resolving invoice printers papers issues and removing wet labels from totes</t>
  </si>
  <si>
    <t>11/06/2026 - MDLONGWAT: Completed as requested.</t>
  </si>
  <si>
    <t>BF-TOTE FEED-M280</t>
  </si>
  <si>
    <t>BF-FAD-04</t>
  </si>
  <si>
    <t>Secure safety edge on fast acting door</t>
  </si>
  <si>
    <t>11/06/2026 - MDLONGWAT: Safety edge hanging loose at one end, glued into place and sealed back protective canvas</t>
  </si>
  <si>
    <t>11/06/2026 - MDLONGWAT: Error on loading tray. Referenced chain on shuttle, realigned tray and rebooted</t>
  </si>
  <si>
    <t>Replace damaged barcodes on totes</t>
  </si>
  <si>
    <t>11/06/2026 - MDLONGWAT: Reprinted barcodes and replaced. Taken back into circulation at despatch</t>
  </si>
  <si>
    <t>11/06/2026 - MDLONGWAT: Clearing tote jams and removing wet labels at ABA check station</t>
  </si>
  <si>
    <t>12/06/2026 - MDLONGWAT: Completed as requested.</t>
  </si>
  <si>
    <t>BF-AU-CAB</t>
  </si>
  <si>
    <t>Clean ventilation fans in all panels</t>
  </si>
  <si>
    <t>12/06/2026 - MDLONGWAT: Disconnected all fans in control panels and cleaned. Connected back and checked for functionality and noise. All okay</t>
  </si>
  <si>
    <t>15/06/2026 - MDLONGWAT: Completed as requested.</t>
  </si>
  <si>
    <t>BF-OSR-TRAY-M232</t>
  </si>
  <si>
    <t>BF-TOTE-FEED-M022</t>
  </si>
  <si>
    <t>BF-OSR-L2-SHUT-06</t>
  </si>
  <si>
    <t>15/06/2026 - MDLONGWAT: Rebooted shuttle</t>
  </si>
  <si>
    <t>15/06/2026 - MDLONGWAT: Clearing continuous paper jams due to paper quality</t>
  </si>
  <si>
    <t>Stock taking</t>
  </si>
  <si>
    <t>15/06/2026 - MDLONGWAT: Store room 1 inventory count</t>
  </si>
  <si>
    <t>16/06/2026 - MDLONGWAT: Completed as requested.</t>
  </si>
  <si>
    <t>BF-TOTE FEED-M281</t>
  </si>
  <si>
    <t>BF-TOTE FEED-M242</t>
  </si>
  <si>
    <t>Lift suspended</t>
  </si>
  <si>
    <t>16/06/2026 - MDLONGWAT: Tray misaligned on transfer, cleared and referenced.</t>
  </si>
  <si>
    <t>BF-TOTE FEED-M241</t>
  </si>
  <si>
    <t>BF-OSR-L1-SHUT-10</t>
  </si>
  <si>
    <t>16/06/2026 - MDLONGWAT: Rebooted and monitored</t>
  </si>
  <si>
    <t>16/06/2026 - MDLONGWAT: Invoice printers paper issues, cleared regularly.</t>
  </si>
  <si>
    <t>Stock take</t>
  </si>
  <si>
    <t>16/06/2026 - MDLONGWAT: Inventory count</t>
  </si>
  <si>
    <t>17/06/2026 - MDLONGWAT: Completed as requested.</t>
  </si>
  <si>
    <t>BF-CUTTING-MACHINE-COMP</t>
  </si>
  <si>
    <t>PR-CUTTING COMPR-BF</t>
  </si>
  <si>
    <t>BF-CUTTING-MACHINE-01</t>
  </si>
  <si>
    <t>PR-CUTTING-MACHINE-BF</t>
  </si>
  <si>
    <t>BF-CUTTING-MACHINE-02</t>
  </si>
  <si>
    <t>BF-OSR-L2-SHUT-11</t>
  </si>
  <si>
    <t>17/06/2026 - MDLONGWAT: Rebooted and monitored</t>
  </si>
  <si>
    <t>BF-OSR-L1-SHUT-04</t>
  </si>
  <si>
    <t>17/06/2026 - MDLONGWAT: Tray misaligned at transfer, aligned and referenced transfer chain</t>
  </si>
  <si>
    <t>17/06/2026 - MDLONGWAT: Resolved invoice printers paper issues</t>
  </si>
  <si>
    <t>18/06/2026 - MDLONGWAT: Completed as requested.</t>
  </si>
  <si>
    <t>18/06/2026 - MDLONGWAT: Tray misaligned on tray, aligned and restarted</t>
  </si>
  <si>
    <t>18/06/2026 - MDLONGWAT: Rebooted and monitored</t>
  </si>
  <si>
    <t>18/06/2026 - MDLONGWAT: Invoice printers paper issues, constantly jamming on paper handlers. Cleared to keep shift going</t>
  </si>
  <si>
    <t>18/06/2026 - MDLONGWAT: Tray misaligned on transfer, aligned and referenced transfer chain</t>
  </si>
  <si>
    <t>19/06/2026 - MDLONGWAT: Completed as requested.</t>
  </si>
  <si>
    <t>Move Customer parking sign</t>
  </si>
  <si>
    <t>19/06/2026 - MDLONGWAT: Removed sign from old position and fixed on to new position</t>
  </si>
  <si>
    <t>19/06/2026 - MDLONGWAT: Constantly cleared and restarted printing stations due to paper jams</t>
  </si>
  <si>
    <t>22/06/2026 - MDLONGWAT: Completed as requested.</t>
  </si>
  <si>
    <t>BF-SURGICAL TOTE FEED-I1</t>
  </si>
  <si>
    <t>Replace defaced barcodes and missing lids on totes</t>
  </si>
  <si>
    <t>22/06/2026 - MDLONGWAT: Reprinted barcodes and replaced lids on totes. Put back into circulation.</t>
  </si>
  <si>
    <t>22/06/2026 - STOOPSA: Alter channels. 2-43 &amp; 5-64</t>
  </si>
  <si>
    <t>BF-OSR-L1-SHUT-03</t>
  </si>
  <si>
    <t>22/06/2026 - MDLONGWAT: Tray misaligned on transfer, corrected and referenced transfer chain on shuttle</t>
  </si>
  <si>
    <t>22/06/2026 - MDLONGWAT: Clearing tote jam and removing wet labels</t>
  </si>
  <si>
    <t>23/06/2026 - MDLONGWAT: Completed as requested.</t>
  </si>
  <si>
    <t>BF-SURGICAL TOTE FEED-I3</t>
  </si>
  <si>
    <t>BF-SURGICAL TOTE FEED-I2</t>
  </si>
  <si>
    <t>Reprint and replace defaced barcodes on totes</t>
  </si>
  <si>
    <t>23/06/2026 - MDLONGWAT: Replaced damaged barcodes on and missing lids on totes</t>
  </si>
  <si>
    <t>24/06/2026 - MDLONGWAT: Completed as requested.</t>
  </si>
  <si>
    <t>BF-AU-PR-08-ABBA02</t>
  </si>
  <si>
    <t>Invoice printer issues</t>
  </si>
  <si>
    <t>24/06/2026 - MDLONGWAT: Tray lifting mechanism faulty. Printer put offline whilst awaiting external support</t>
  </si>
  <si>
    <t>25/06/2026 - MDLONGWAT: Completed as requested.</t>
  </si>
  <si>
    <t>BF-TOTE FEED-M245</t>
  </si>
  <si>
    <t>Reprint defaced tote barcodes</t>
  </si>
  <si>
    <t>25/06/2026 - MDLONGWAT: Reprinted barcodes for totes and replaced damaged plastic sleeve for labels</t>
  </si>
  <si>
    <t>Gents toilet urinary no water</t>
  </si>
  <si>
    <t>25/06/2026 - MDLONGWAT: Urinal flush controller not responding to sensor. Reset controller and left working</t>
  </si>
  <si>
    <t>25/06/2026 - MDLONGWAT: Rebooted and monitored</t>
  </si>
  <si>
    <t>25/06/2026 - MDLONGWAT: Resolved paper jam issues on invoice printers</t>
  </si>
  <si>
    <t>26/06/2026 - MDLONGWAT: Completed as requested.</t>
  </si>
  <si>
    <t>29/06/2026 - MDLONGWAT: Completed as requested.</t>
  </si>
  <si>
    <t>BF-TOTE FEED-M162</t>
  </si>
  <si>
    <t>29/06/2026 - MDLONGWAT: Clearing paper jams and restarting station</t>
  </si>
  <si>
    <t>BF-TOTE FEED-M179</t>
  </si>
  <si>
    <t>04/07/2026 - AHMEDI: Completed as requested.</t>
  </si>
  <si>
    <t>29/06/2026 - MDLONGWAT: Clearing tote jams and removing wet labels</t>
  </si>
  <si>
    <t>Shuttle error during reference run</t>
  </si>
  <si>
    <t>29/06/2026 - MDLONGWAT: Rebooted shuttle and monitored</t>
  </si>
  <si>
    <t>30/06/2026 - MDLONGWAT: Completed as requested.</t>
  </si>
  <si>
    <t>BF-TOTE FEED-M160</t>
  </si>
  <si>
    <t>BF-TOTE FEED-M248</t>
  </si>
  <si>
    <t>30/06/2026 - STOOPSA: Alter channel 11-34</t>
  </si>
  <si>
    <t>30/06/2026 - MDLONGWAT: Clearing tote jams and removing wet labels at ABA station</t>
  </si>
  <si>
    <t>30/06/2026 - MDLONGWAT: Rebooted shuttle and monitored</t>
  </si>
  <si>
    <t>30/06/2026 - MDLONGWAT: Invoice printers paper jams, cleared constantly and restarted print stations.</t>
  </si>
  <si>
    <t>Mulvihill-Dix, Gavin</t>
  </si>
  <si>
    <t>Number of different channels change using operative</t>
  </si>
  <si>
    <t>01/06/2026 - MULVIHILLG: Two lots of product updates completed today</t>
  </si>
  <si>
    <t>RF-MPS-SEC H/J-M096</t>
  </si>
  <si>
    <t>Stuck at FC</t>
  </si>
  <si>
    <t>02/06/2026 - MULVIHILLG: Went to the fc area and cleared a number of jams at different times through out the shift</t>
  </si>
  <si>
    <t>PR-AHU/GHP-RF-1W</t>
  </si>
  <si>
    <t>02/06/2026 - MULVIHILLG: Units have been serviced and waiting on parts</t>
  </si>
  <si>
    <t>RF-TRASH-M199</t>
  </si>
  <si>
    <t>RF-MPS-SEC H-M093</t>
  </si>
  <si>
    <t>03/06/2026 - MULVIHILLG: Section 16, channel 64, channel change no adjustments needed but will check dimensions%0D%0A03/06/2026 - MULVIHILLG: Section 19, channel 83, channel change adjusted side plate and tongue will check dim%0D%0A03/06/2026 - MULVIHILLG: Section 16, Channel 25, had to adjust side plate and tongue will check dimensions</t>
  </si>
  <si>
    <t>Destacker issues</t>
  </si>
  <si>
    <t>03/06/2026 - MULVIHILLG: Issue with both destackers with Rob totes had to clear totes and then restart the destackers small and large</t>
  </si>
  <si>
    <t>Called to bulk for an issue</t>
  </si>
  <si>
    <t>03/06/2026 - MULVIHILLG: Issue was try not shut they didnâ€™t look now resolved</t>
  </si>
  <si>
    <t>03/06/2026 - MULVIHILLG: Completed three different prodict updates before the start of shift this moring</t>
  </si>
  <si>
    <t>RF-PR-L-01</t>
  </si>
  <si>
    <t>Bulk printer needs to be repair / cleaned</t>
  </si>
  <si>
    <t>03/06/2026 - MULVIHILLG: Printer has been all cleaned up and then fully tested</t>
  </si>
  <si>
    <t>RF-EM-LI-IN-GRP 03</t>
  </si>
  <si>
    <t>PR-EM LIGHT-KEY GRP 03-RF</t>
  </si>
  <si>
    <t>Contractor sign in / induction</t>
  </si>
  <si>
    <t>04/06/2026 - MULVIHILLG: Sign in of contract ptsg, then signout%0D%0A04/06/2026 - MULVIHILLG: Full induction for rentokill and sign in</t>
  </si>
  <si>
    <t>04/06/2026 - MULVIHILLG: Section 17, Channel 48, channel change had to adjust will check dimensions</t>
  </si>
  <si>
    <t>04/06/2026 - MULVIHILLG: Will check up</t>
  </si>
  <si>
    <t>RF-SLIFT-11</t>
  </si>
  <si>
    <t>Lids not going up</t>
  </si>
  <si>
    <t>05/06/2026 - MULVIHILLG: Lids jammed and not working, had to over ride to resolve, keys back in the safe</t>
  </si>
  <si>
    <t>RF-MEZZ UP-BCON-M264</t>
  </si>
  <si>
    <t>PR-HS DIV-MAJ-STR</t>
  </si>
  <si>
    <t>05/06/2026 - MULVIHILLG: Completed however need to change the tasks</t>
  </si>
  <si>
    <t>RF-MEZZ UP-BCON-M263</t>
  </si>
  <si>
    <t>08/06/2026 - MULVIHILLG: Went throughout traing of lift</t>
  </si>
  <si>
    <t>RF-AIRSYS-COMP 01</t>
  </si>
  <si>
    <t>PR-COMPR-RF-1M</t>
  </si>
  <si>
    <t>RF-AIRSYS-COMP 02</t>
  </si>
  <si>
    <t>Strapper issue outline side</t>
  </si>
  <si>
    <t>09/06/2026 - MULVIHILLG: Strapping machine was not connecting correctly, cleaned and ajusted tension to no advial, therefore had to replace strapper with spare unit.%0D%0A09/06/2026 - MULVIHILLG: Replace strapper, however this unit had not being on for sometime, was getting jamming issues, therefoe full cleaned all parts, not working fine, monitored for a period of time.%0D%0A09/06/2026 - MULVIHILLG: Will call in the strapper to mosca</t>
  </si>
  <si>
    <t>09/06/2026 - MULVIHILLG: Hd to attemed three different times, it was twisted totes</t>
  </si>
  <si>
    <t>Lid suction issue on inline lidder</t>
  </si>
  <si>
    <t>09/06/2026 - MULVIHILLG: Monitor for a period of time to see what issue was.%0D%0A09/06/2026 - MULVIHILLG: Upon monitoring see that the suction cup dirty and hard, so obtained a new unit and replaced, will monitor for a period%0D%0A09/06/2026 - MULVIHILLG: Cleaned up removed cup and all working fine</t>
  </si>
  <si>
    <t>RF-AIRSYS-CNTL</t>
  </si>
  <si>
    <t>Sds sandisk needed to be changed in compressors</t>
  </si>
  <si>
    <t>Buying office replacement sensor</t>
  </si>
  <si>
    <t>10/06/2026 - MULVIHILLG: The sensors supplied are incorrect%0D%0AWill complete when back from holidays and correct parts have arrived</t>
  </si>
  <si>
    <t>ONHOLD</t>
  </si>
  <si>
    <t>RF-EM-LI-IN-GRP 04</t>
  </si>
  <si>
    <t>PR-EM LIGHT-KEY GRP 04-RF</t>
  </si>
  <si>
    <t>10/06/2026 - MULVIHILLG: Light issues still the same</t>
  </si>
  <si>
    <t>RF-FI-FCP 19</t>
  </si>
  <si>
    <t>10/06/2026 - MULVIHILLG: Currently off line</t>
  </si>
  <si>
    <t>10/06/2026 - MULVIHILLG: Paper in front of light gate%0D%0A10/06/2026 - MULVIHILLG: Twisted tote, had resolve%0D%0A10/06/2026 - MULVIHILLG: Tote stuck</t>
  </si>
  <si>
    <t>10/06/2026 - MULVIHILLG: Had to use over rode keys to resolve</t>
  </si>
  <si>
    <t>RF-TOTE FEED-LRG-M016-LANE 02</t>
  </si>
  <si>
    <t>Issue with diverter at mot 16 totes twisting</t>
  </si>
  <si>
    <t>10/06/2026 - MULVIHILLG: Investigation found that light gate catching the totes and cousing the jam, therefore looked to resite light gate and reflector%0D%0A10/06/2026 - MULVIHILLG: Tested and now working fine</t>
  </si>
  <si>
    <t>RF-TOTE FEED-LARGE</t>
  </si>
  <si>
    <t>Large tote feed half wat down getting jammed</t>
  </si>
  <si>
    <t>10/06/2026 - MULVIHILLG: Investigation found that one set of blades not releasing, have disconnected this set as a temporary fix, will return to it on friday%0D%0A12/06/2026 - MULVIHILLG: Fixed the issue with tote stopping, change balds/ wings at the same time</t>
  </si>
  <si>
    <t>RF-MEZZ DOWN-M229</t>
  </si>
  <si>
    <t>Training operative with track cleaning</t>
  </si>
  <si>
    <t>RF-PAP HANDLER 02</t>
  </si>
  <si>
    <t>RF-LIDDER</t>
  </si>
  <si>
    <t>Inside lidder issue with lids on large totes</t>
  </si>
  <si>
    <t>11/06/2026 - MULVIHILLG: Lids was not going on the large totes correctly,%0D%0A11/06/2026 - MULVIHILLG: Monitoring for a small period of time%0D%0A11/06/2026 - MULVIHILLG: Ajusted tote clap inside lidder%0D%0A11/06/2026 - MULVIHILLG: Monitored and running fine, will check on them again when lots more large totes come up</t>
  </si>
  <si>
    <t>RF-PAP HANDLER 03</t>
  </si>
  <si>
    <t>RF-PAP HANDLER 04</t>
  </si>
  <si>
    <t>11/06/2026 - MULVIHILLG: Change roll on the older strapper outline, during this trained operative</t>
  </si>
  <si>
    <t>RF-PR-08</t>
  </si>
  <si>
    <t>Bulk printer issue jamming</t>
  </si>
  <si>
    <t>29/06/2026 - MULVIHILLG: Printer jamming%0D%0A29/06/2026 - MULVIHILLG: Changed al rollers, managed to get trays 2,3 working still a problem with tray four, have had to call this in</t>
  </si>
  <si>
    <t>Lid suction error</t>
  </si>
  <si>
    <t>29/06/2026 - MULVIHILLG: Monitoring for a period of time, fount middle proximity sensor not working correctly, this has now been changed.</t>
  </si>
  <si>
    <t>Issue with printer for bulk and goods in, trying to repair</t>
  </si>
  <si>
    <t>30/06/2026 - MULVIHILLG: Trying to repair printer changing rollers etc, now contacting IT department to change over the printing direction.%0D%0A30/06/2026 - MULVIHILLG: Have now gained access to CUPS and redirect printing jobs for goods in to bluk area</t>
  </si>
  <si>
    <t>RF-TRASH</t>
  </si>
  <si>
    <t>Trash conveyor issue</t>
  </si>
  <si>
    <t>30/06/2026 - MULVIHILLG: On the phone to knapp trying to resolve trash conveyor issue as stuck in individual mode, now having to resolve light gate issues looking at drawings</t>
  </si>
  <si>
    <t>Munro, Garry</t>
  </si>
  <si>
    <t>GL-CON-TOTE FEED</t>
  </si>
  <si>
    <t>Filled tote feeds</t>
  </si>
  <si>
    <t>01/06/2026 - MUNROG: Completed as requested.</t>
  </si>
  <si>
    <t>01/06/2026 - MUNROG: Filled all tote feeds</t>
  </si>
  <si>
    <t>Strapper 6</t>
  </si>
  <si>
    <t>01/06/2026 - MUNROG: Replaced strapping</t>
  </si>
  <si>
    <t>GL-ZONE H-S02</t>
  </si>
  <si>
    <t>PR-ACC-VIS-SCH</t>
  </si>
  <si>
    <t>02/06/2026 - MUNROG: Completed as requested.</t>
  </si>
  <si>
    <t>GL-BARR 01</t>
  </si>
  <si>
    <t>Enter Barrier fault</t>
  </si>
  <si>
    <t>02/06/2026 - MUNROG: Entry barrier suspension cable tension fixing snapped, fitted temp fitting and ordered replacement</t>
  </si>
  <si>
    <t>GL-LIDDER 01</t>
  </si>
  <si>
    <t>Lai01 stopped</t>
  </si>
  <si>
    <t>02/06/2026 - MUNROG: E13 error and invoices out of sync, cleared and reset transport shoot then performed Teach to recalibrate</t>
  </si>
  <si>
    <t>RECAL</t>
  </si>
  <si>
    <t>Cold store 1 side door lock issue</t>
  </si>
  <si>
    <t>02/06/2026 - MUNROG: Side door damaged lock mechanism, removed, repaired and refitted</t>
  </si>
  <si>
    <t>GL-AUT ITEQ</t>
  </si>
  <si>
    <t>PK printer</t>
  </si>
  <si>
    <t>02/06/2026 - MUNROG: Printer stopped printing with no obvious fault, tried multiple reboots then replacing toner and drum before it came back to life</t>
  </si>
  <si>
    <t>stuck channels checked out</t>
  </si>
  <si>
    <t>GL-FIRE SAEFTY</t>
  </si>
  <si>
    <t>Facilitated fire drill</t>
  </si>
  <si>
    <t>02/06/2026 - MUNROG: Activated fire alarm and assisted drill activities</t>
  </si>
  <si>
    <t>03/06/2026 - MUNROG: Completed as requested.</t>
  </si>
  <si>
    <t>GL-CP-2029</t>
  </si>
  <si>
    <t>GL-ZONE N-S01</t>
  </si>
  <si>
    <t>04/06/2026 - MUNROG: Completed as requested.</t>
  </si>
  <si>
    <t>CONV-TRASH clear boxes</t>
  </si>
  <si>
    <t>05/05/2026 - LUCZAKL: Completed as requested.</t>
  </si>
  <si>
    <t>GL-FAST-S03</t>
  </si>
  <si>
    <t>GL-FAST-S04</t>
  </si>
  <si>
    <t>GL-DUMP STATION S07</t>
  </si>
  <si>
    <t>05/06/2026 - MUNROG: Completed as requested.</t>
  </si>
  <si>
    <t>fill tote feeds</t>
  </si>
  <si>
    <t>05/06/2026 - MUNROG: filled tote feeds</t>
  </si>
  <si>
    <t>channel sizing%0D%0A05/06/2026 - MUNROG: Completed as requested.</t>
  </si>
  <si>
    <t>Start up and manning PK and lidders</t>
  </si>
  <si>
    <t>14/06/2026 - MUNROG: Start up completed, released orders, manned PK and dispatch</t>
  </si>
  <si>
    <t>15/06/2026 - MUNROG: Completed as requested.</t>
  </si>
  <si>
    <t>GL-PAP HANDLER 01</t>
  </si>
  <si>
    <t>LAI02 sensor fault</t>
  </si>
  <si>
    <t>15/06/2026 - MUNROG: Stack sensor bracket damaged, removed and straightened before refitting and testing</t>
  </si>
  <si>
    <t>BB4 fuser fault</t>
  </si>
  <si>
    <t>15/06/2026 - MUNROG: 59.0 fuser error, checked fuser, recycled power to clear</t>
  </si>
  <si>
    <t>GL-PAP HANDLER 02</t>
  </si>
  <si>
    <t>16/06/2026 - MUNROG: Completed as requested.</t>
  </si>
  <si>
    <t>PR-ACC-SCH</t>
  </si>
  <si>
    <t>17/06/2026 - MUNROG: Completed as requested.</t>
  </si>
  <si>
    <t>GL-PAP HANDLER 03</t>
  </si>
  <si>
    <t>GL-ACC-CONT</t>
  </si>
  <si>
    <t>Fitting boards throughout warehouse for SSS key control logs</t>
  </si>
  <si>
    <t>17/06/2026 - MUNROG: Fitted clipboards and SSS logs around key lock boxes throughout site</t>
  </si>
  <si>
    <t>GL-LIDDER</t>
  </si>
  <si>
    <t>lidder tailback cleared</t>
  </si>
  <si>
    <t>17/06/2026 - MUNROG: Both lidders tailed back to sections as unmanned</t>
  </si>
  <si>
    <t>18/06/2026 - MUNROG: Completed as requested.</t>
  </si>
  <si>
    <t>GL-DESTACK LG-ENT01-SBEND-TRACK1</t>
  </si>
  <si>
    <t>S bend large tote destacker</t>
  </si>
  <si>
    <t>18/06/2026 - MUNROG: Debris tangled in rollers and quatronix playing up</t>
  </si>
  <si>
    <t>19/06/2026 - MUNROG: Completed as requested.</t>
  </si>
  <si>
    <t>GL-DESPATCH-S06</t>
  </si>
  <si>
    <t>GL-PAP HANDLER 04</t>
  </si>
  <si>
    <t>GL-STRAPP 02</t>
  </si>
  <si>
    <t>22/06/2026 - MUNROG: Completed as requested.</t>
  </si>
  <si>
    <t>GL-EM LIGHTING</t>
  </si>
  <si>
    <t>PR-EM LIGHT-GL-1M</t>
  </si>
  <si>
    <t>23/06/2026 - MUNROG: Completed as requested.</t>
  </si>
  <si>
    <t>PR-LID MIN</t>
  </si>
  <si>
    <t>GL-STRAPP 01</t>
  </si>
  <si>
    <t>24/06/2026 - MUNROG: Completed as requested.</t>
  </si>
  <si>
    <t>Replace faulty emergency bulkhead light east corridor first floor</t>
  </si>
  <si>
    <t>24/06/2026 - MUNROG: Replaced faulty bulkhead E/light in east corridor</t>
  </si>
  <si>
    <t>GL-CP-2084</t>
  </si>
  <si>
    <t>GL-FI-AL-PANEL</t>
  </si>
  <si>
    <t>Sprinkler room alarm fault</t>
  </si>
  <si>
    <t>24/06/2026 - MUNROG: Sprinkler room alarming constantly, inspected and call raised with CBRE for Chubb to attend site, Ref 20270528</t>
  </si>
  <si>
    <t>25/06/2026 - MUNROG: Completed as requested.</t>
  </si>
  <si>
    <t>Levazza engineer on site</t>
  </si>
  <si>
    <t>25/06/2026 - MUNROG: All permits and induction completed</t>
  </si>
  <si>
    <t>GL-CAR-AA1-S02</t>
  </si>
  <si>
    <t>GL-DESTACKER LG</t>
  </si>
  <si>
    <t>Large tote destacker</t>
  </si>
  <si>
    <t>25/06/2026 - MUNROG: Rollers stopping in random places and belt stalling, found damaged length of belt catching, temp repair until belt can be replaced</t>
  </si>
  <si>
    <t>26/06/2026 - MUNROG: Completed as requested.</t>
  </si>
  <si>
    <t>PK printer fault</t>
  </si>
  <si>
    <t>26/06/2026 - MUNROG: Toner empty error, wont clear despite changing toners and drums, swapped printer out with spare</t>
  </si>
  <si>
    <t>PRINT OUT NOT AV</t>
  </si>
  <si>
    <t>LAI02 totes defaulting</t>
  </si>
  <si>
    <t>26/06/2026 - MUNROG: Toner empty causing faded barcodes to misread</t>
  </si>
  <si>
    <t>large destacker jamming</t>
  </si>
  <si>
    <t>26/06/2026 - MUNROG: Jamming caused by slack belt leading to mistimed stack lifts</t>
  </si>
  <si>
    <t>29/06/2026 - MUNROG: Completed as requested.</t>
  </si>
  <si>
    <t>Entrance barrier</t>
  </si>
  <si>
    <t>29/06/2026 - MUNROG: Replaced snapped tension cable fixing and repaired landing stand which had snapped off</t>
  </si>
  <si>
    <t>Strapper 5</t>
  </si>
  <si>
    <t>29/06/2026 - MUNROG: Replaced empty strapping</t>
  </si>
  <si>
    <t>GL-TRASH-TUN-BCON-M606-S01</t>
  </si>
  <si>
    <t>Trash belt squeeling roller</t>
  </si>
  <si>
    <t>29/06/2026 - MUNROG: Removed debris and lubricated and tracked bottom deflection roller</t>
  </si>
  <si>
    <t>29/06/2026 - MUNROG: Filled large and small tote feeds to help shift</t>
  </si>
  <si>
    <t>GL-AFRAME</t>
  </si>
  <si>
    <t>Dump station playing up</t>
  </si>
  <si>
    <t>30/06/2026 - MUNROG: Dump station out of sync, various attempts to recryncronise before succedding. once all tailback totes cleared a cold start was performed on a- frame and test orders released.</t>
  </si>
  <si>
    <t>REAST</t>
  </si>
  <si>
    <t>30/06/2026 - MUNROG: Completed as requested.</t>
  </si>
  <si>
    <t>30/06/2026 - MUNROG: Small and large tote feeds filled</t>
  </si>
  <si>
    <t>channels sized%0D%0A30/06/2026 - MUNROG: Completed as requested.</t>
  </si>
  <si>
    <t>Nichols, Christopher</t>
  </si>
  <si>
    <t>TW-FIRST FLOOR</t>
  </si>
  <si>
    <t>OFFICE FIRST FLOOR: Meeting</t>
  </si>
  <si>
    <t>25/06/2026 - NICHOLSC: All checks have been completed, and all meetings are up to date.</t>
  </si>
  <si>
    <t>UPDATE</t>
  </si>
  <si>
    <t>TW-WH GROUND FLOOR</t>
  </si>
  <si>
    <t>WAREHOUSE GROUND FLOOR: removing rubbish out of warehouse</t>
  </si>
  <si>
    <t>TW-OFF-RM 12</t>
  </si>
  <si>
    <t>MEETING ROOM: taking old desks out and rebuilding new office deck and putting old desk on second floor</t>
  </si>
  <si>
    <t>TW-OSF-RM 4</t>
  </si>
  <si>
    <t>KITCHEN: removing old wall plugs and filling holes</t>
  </si>
  <si>
    <t>05/06/2026 - NICHOLSC: All holes have been refilled and repainted over and area is tidy and all tools have been returned back into workshop</t>
  </si>
  <si>
    <t>TW-OFFICE RMS</t>
  </si>
  <si>
    <t>OFFICE RMS: locking all fire doors and windows</t>
  </si>
  <si>
    <t>05/06/2026 - NICHOLSC: All checks are completed and all fire doors and windows have been closed</t>
  </si>
  <si>
    <t>TW-WGF-RM 15</t>
  </si>
  <si>
    <t>ENGINEERING OFFICE: hand over for the day</t>
  </si>
  <si>
    <t>02/06/2026 - NICHOLSC: All verifications have been finalized, and all handovers have been duly updated.</t>
  </si>
  <si>
    <t>TW-COMMON SENSE</t>
  </si>
  <si>
    <t>PR-COMM SENSE TW DLY</t>
  </si>
  <si>
    <t>02/06/2026 - WADEC: All checks complete</t>
  </si>
  <si>
    <t>TW-OSF-RM 7</t>
  </si>
  <si>
    <t>BUFFET ROOM: repainting room back to white and wallpapering</t>
  </si>
  <si>
    <t>TW-SPR-SYS</t>
  </si>
  <si>
    <t>PR-SPRINKLER PUMP TEST-TW-1WK</t>
  </si>
  <si>
    <t>03/06/2026 - NICHOLSC: All inspections have been completed, the diesel pump has been operated, and all water has been thoroughly removed.</t>
  </si>
  <si>
    <t>04/06/2026 - WADEC: All checks complete</t>
  </si>
  <si>
    <t>TW-PERIM</t>
  </si>
  <si>
    <t>PERIMETER: removing and disposing old barrier</t>
  </si>
  <si>
    <t>SPRINKLER SYSTEM: running electrical pumps to keep in pressure</t>
  </si>
  <si>
    <t>04/06/2026 - NICHOLSC: All inspections have been completed, and the pump has been operated for ten minutes. The area has been properly tidied, and the pressure has stabilized.</t>
  </si>
  <si>
    <t>TW-RACKING</t>
  </si>
  <si>
    <t>WH RACKING: repairs on racking</t>
  </si>
  <si>
    <t>05/06/2026 - NICHOLSC: All checks are completed and racking as been repaired and area is tidy and all tools have been put back into workshop area</t>
  </si>
  <si>
    <t>TW-OFG-RM 7</t>
  </si>
  <si>
    <t>GENTS TOILET: unblocking urinal</t>
  </si>
  <si>
    <t>08/06/2026 - NICHOLSC: Urinal has been unblocked. All checks have been completed areas tidy and urinal was disinfected to get rid of smell</t>
  </si>
  <si>
    <t>BUFFET ROOM: putting up new shelf</t>
  </si>
  <si>
    <t>08/06/2026 - NICHOLSC: All checks are completed new shelf has been installed area tidy and all tools have been returned back to workshop</t>
  </si>
  <si>
    <t>TW-CONTRACTOR</t>
  </si>
  <si>
    <t>CONTRACTOR: signing in and out contractors and assisting</t>
  </si>
  <si>
    <t>11/06/2026 - NICHOLSC: All checks are completed and all paper work as been signed off</t>
  </si>
  <si>
    <t>TW-COLD STORE</t>
  </si>
  <si>
    <t>PR-COLD STORE VISUAL-DLY</t>
  </si>
  <si>
    <t>08/06/2026 - NICHOLSC: All checks are completed and no issues with the cold store</t>
  </si>
  <si>
    <t>TW-AH-GEN</t>
  </si>
  <si>
    <t>PR-AHU/GHP-TW-DLY</t>
  </si>
  <si>
    <t>08/06/2026 - NICHOLSC: All checks are completed and GHP unit 5 has a oil issue and called CBRE to send out ATS to fix this</t>
  </si>
  <si>
    <t>WAREHOUSE GROUND FLOOR: setting up scanner lockers in warehouse</t>
  </si>
  <si>
    <t>08/06/2026 - WADEC: Scanner cabinet moved and key safes installed</t>
  </si>
  <si>
    <t>PERIMETER: replacing slap down because of trip hazards</t>
  </si>
  <si>
    <t>09/06/2026 - NICHOLSC: All inspections have been finalized, the slab has been relaid, the work area is neat and orderly, and all tools have been returned to the workshop.</t>
  </si>
  <si>
    <t>SLIPS AND TRIPS</t>
  </si>
  <si>
    <t>TW-PR/PH COP-12</t>
  </si>
  <si>
    <t>PI RAW OFFICE: on phone with I.T to fix scan to email on printer</t>
  </si>
  <si>
    <t>09/06/2026 - NICHOLSC: All checks have been completed; the IT department has reset the email account.</t>
  </si>
  <si>
    <t>09/06/2026 - NICHOLSC: All inspections have been finalized, and no issues have been identified regarding the cold storage</t>
  </si>
  <si>
    <t>09/06/2026 - NICHOLSC: All inspections have been finalized, and GHP Unit 5 is displaying an error code indicating 0.00 oil. The unit is currently awaiting ATS personnel to facilitate on-site reset of the GHP unit.</t>
  </si>
  <si>
    <t>09/06/2026 - NICHOLSC: All checks are completed and no issues%0D%0A09/06/2026 - WADEC: All checks complete</t>
  </si>
  <si>
    <t>AIR HANDLING GEN: putting new screws onto HVAC panels</t>
  </si>
  <si>
    <t>09/06/2026 - NICHOLSC: All inspections have been completed, the new screws have been installed, and the area has been tidied. Additionally, all tools have been returned to the workshop.</t>
  </si>
  <si>
    <t>MEETING ROOM: Tables no longer required in this room to be taken to 2nd floor meeting room</t>
  </si>
  <si>
    <t>09/06/2026 - WADEC: All tables moved</t>
  </si>
  <si>
    <t>WAREHOUSE GROUND FLOOR: fitting mirror up in despatch area</t>
  </si>
  <si>
    <t>TW-FI-AL</t>
  </si>
  <si>
    <t>PR-SPRINKLER &amp; FIRE ALARM-TW-1W</t>
  </si>
  <si>
    <t>10/06/2026 - NICHOLSC: All inspections have been completed, including the fire alarm test, and there are no issues to report. Additionally, all keys have been returned to the workshop.</t>
  </si>
  <si>
    <t>10/06/2026 - NICHOLSC: All checks are completed%0D%0A10/06/2026 - WADEC: All checks complete</t>
  </si>
  <si>
    <t>TW-OFG-RM 2</t>
  </si>
  <si>
    <t>RECEPTION: refilling damaged wall</t>
  </si>
  <si>
    <t>10/06/2026 - NICHOLSC: All inspections have been finalized, the wall has been replenished, the area has been properly tidied, and all tools have been returned to the workshop.</t>
  </si>
  <si>
    <t>TW-WHOUSE</t>
  </si>
  <si>
    <t>WAREHOUSE: Bungee leads in trailer DDRL894 require refitting</t>
  </si>
  <si>
    <t>10/06/2026 - WADEC: Bungee fitted</t>
  </si>
  <si>
    <t>PERIMETER: removing weeds and clearing rat boxes</t>
  </si>
  <si>
    <t>11/06/2026 - NICHOLSC: All inspections have been finalized, all invasive plants have been eradicated, and all rat bait stations have been appropriately cleared.</t>
  </si>
  <si>
    <t>WAREHOUSE GROUND FLOOR: putting new draw lock in supervisor's office</t>
  </si>
  <si>
    <t>11/06/2026 - NICHOLSC: All inspections have been finalized, the lock has been installed, the area has been properly cleaned and organized, and all tools have been returned to the workshop area.</t>
  </si>
  <si>
    <t>11/06/2026 - NICHOLSC: All checks are completed%0D%0A11/06/2026 - WADEC: All checks complete</t>
  </si>
  <si>
    <t>11/06/2026 - NICHOLSC: All checks are completed and no issues with the cold store area</t>
  </si>
  <si>
    <t>11/06/2026 - NICHOLSC: All checks are completed</t>
  </si>
  <si>
    <t>TW-GENE-DIE</t>
  </si>
  <si>
    <t>PR-GENERATOR-TW-1WK</t>
  </si>
  <si>
    <t>11/06/2026 - NICHOLSC: All checks are completed and no issues</t>
  </si>
  <si>
    <t>PERIMETER: removing ivory from back of cold store fan units</t>
  </si>
  <si>
    <t>12/06/2026 - NICHOLSC: All inspections have been concluded, and all ivory has been removed from the cold store fan units, properly disposed of, and the area has been tidied. Additionally, tools have been returned to the workshop area.</t>
  </si>
  <si>
    <t>COLD STORE: fitting new first aid and eyes stations with first aid coats</t>
  </si>
  <si>
    <t>12/06/2026 - NICHOLSC: All checks are completed and new first aid stations have been put up and area is tidy and all have been put away</t>
  </si>
  <si>
    <t>WAREHOUSE GROUND FLOOR: bring in new shrink wrap machine and leaning how to use</t>
  </si>
  <si>
    <t>12/06/2026 - NICHOLSC: All checks are completed and shrink wrap machine is in and working</t>
  </si>
  <si>
    <t>PERIMETER: cleaning out rat bait boxes</t>
  </si>
  <si>
    <t>PERIMETER: removing tree bans from fence to recover access point</t>
  </si>
  <si>
    <t>TW-LAD &amp; STEPS</t>
  </si>
  <si>
    <t>PR-LADDER-TW-1M</t>
  </si>
  <si>
    <t>15/06/2026 - NICHOLSC: All inspections have been finalized, and no issues have been identified regarding any of the procedures or the ladder inspection.</t>
  </si>
  <si>
    <t>TW-WMF-RM 2</t>
  </si>
  <si>
    <t>PHARMAGEN PRODUCTION: repairing damaged chair in room 2</t>
  </si>
  <si>
    <t>15/06/2026 - NICHOLSC: All inspections have been finalized, the chair has been repaired, the area has been thoroughly cleaned and organized, and all tools have been properly stored within the workshop area.</t>
  </si>
  <si>
    <t>PERIMETER: cleaning around perimeter area</t>
  </si>
  <si>
    <t>TW-FM-SITE SECURITY</t>
  </si>
  <si>
    <t>SITE SECURITY: opening and closing gates for people in the office to get out</t>
  </si>
  <si>
    <t>16/06/2026 - NICHOLSC: All personnel checks have been completed, the gate has been secured and closed, and all individuals have exited the premises. The gate key has been returned to the reception. Currently, the alert systems are awaiting technician response to address and rectify any issues.</t>
  </si>
  <si>
    <t>OFFICE FIRST FLOOR: removing and disposing old desk part in main office</t>
  </si>
  <si>
    <t>16/06/2026 - NICHOLSC: All inspections have been finalized, the desk component has been properly disposed of, the area has been thoroughly cleaned and organized, and all tools have been returned to the workshop.</t>
  </si>
  <si>
    <t>TW-OSF-RM 6</t>
  </si>
  <si>
    <t>LADIES TOILET: removing and putting new door encloser</t>
  </si>
  <si>
    <t>16/06/2026 - NICHOLSC: All inspections have been finalized, and a new door closer has been installed. The area has been thoroughly cleaned and organized, with all tools returned to the workshop area. Additionally, the obsolete door closer has been properly disposed of.</t>
  </si>
  <si>
    <t>OFFICE RMS: checking door handles</t>
  </si>
  <si>
    <t>16/06/2026 - NICHOLSC: All inspections have been conducted, and none of the door handles are found to be loose.</t>
  </si>
  <si>
    <t>TW-WGF-RM 22</t>
  </si>
  <si>
    <t>ENGINEERING WORKSHOP: updating sheet</t>
  </si>
  <si>
    <t>16/06/2026 - NICHOLSC: Sheets has been filled in%0D%0A17/06/2026 - NICHOLSC: Sheet has been updated</t>
  </si>
  <si>
    <t>ENGINEERING WORKSHOP: CBRE</t>
  </si>
  <si>
    <t>CONTRACTOR: Induction with Linde</t>
  </si>
  <si>
    <t>17/06/2026 - NICHOLSC: All verification procedures have been finalized, and the corresponding documentation has been duly signed and placed on Mr. Carl Brown's desk.</t>
  </si>
  <si>
    <t>TW-FM-EL GEN</t>
  </si>
  <si>
    <t>ELECT GENERAL: with Electrical company to get readings</t>
  </si>
  <si>
    <t>17/06/2026 - NICHOLSC: All inspections have been completed, and the electrical company has taken their readings and departed.</t>
  </si>
  <si>
    <t>CONTRACTOR: Alert Systems automatic gate repairs</t>
  </si>
  <si>
    <t>17/06/2026 - NICHOLSC: All verifications have been finalized, and all documentation has been duly signed and approved.</t>
  </si>
  <si>
    <t>CONN LOOSE</t>
  </si>
  <si>
    <t>WAREHOUSE GROUND FLOOR: changing tonner in supervisors office</t>
  </si>
  <si>
    <t>17/06/2026 - NICHOLSC: All inspections have been completed, and new toner has been installed; the used toner has been properly disposed of.</t>
  </si>
  <si>
    <t>17/06/2026 - NICHOLSC: All inspections have been successfully conducted, and no issues have been identified concerning the fire pump test.</t>
  </si>
  <si>
    <t>ENGINEERING WORKSHOP: cleaning up workshop and work desk</t>
  </si>
  <si>
    <t>17/06/2026 - NICHOLSC: All inspections have been completed, and both the workshop and work desk are orderly.</t>
  </si>
  <si>
    <t>ENGINEERING WORKSHOP: one to one update</t>
  </si>
  <si>
    <t>18/06/2026 - NICHOLSC: All checks are completed and one to one update sheet been up to date</t>
  </si>
  <si>
    <t>ENGINEERING WORKSHOP: calling Seven Trent on up date on toilet blockage</t>
  </si>
  <si>
    <t>18/06/2026 - NICHOLSC: All inspections have been completed, and I have communicated with Seven Treat. They are scheduled to arrive tomorrow morning to unblock the drains.</t>
  </si>
  <si>
    <t>TW-FM-COLD STORE</t>
  </si>
  <si>
    <t>COLD STORE: repairing gate door handle</t>
  </si>
  <si>
    <t>18/06/2026 - NICHOLSC: All inspections have been completed, and a new handle has been installed on the gate door due to the previous handle's inability to stay securely in place. The work area has been cleaned and organized, with all tools returned to the workshop.</t>
  </si>
  <si>
    <t>ENGINEERING WORKSHOP: breaking down two old chairs</t>
  </si>
  <si>
    <t>19/06/2026 - NICHOLSC: All inspections have been conducted, and the chairs have been disassembled and properly disposed of in the skip.</t>
  </si>
  <si>
    <t>TW-ITEQ</t>
  </si>
  <si>
    <t>IT EQUIPMENT: Large delivery of IT equipment requires putting in storage in COMMS room</t>
  </si>
  <si>
    <t>19/06/2026 - WADEC: Delivery stored%0D%0A19/06/2026 - NICHOLSC: All inspections have been completed, and all information technology equipment has been relocated from the common room to the IT training room on the second floor.</t>
  </si>
  <si>
    <t>TW-SECURITY</t>
  </si>
  <si>
    <t>SITE SECURITY: picking up delivery parcel and putting them away</t>
  </si>
  <si>
    <t>19/06/2026 - NICHOLSC: All checks are completed and all new stock as been put away</t>
  </si>
  <si>
    <t>TW-WGF-RM 10</t>
  </si>
  <si>
    <t>CANTEEN CORRIDOR: repainting over marks on walls</t>
  </si>
  <si>
    <t>19/06/2026 - NICHOLSC: All inspections have been finalized, and all markings have been covered.</t>
  </si>
  <si>
    <t>ENGINEERING WORKSHOP: Cleaning up Workshop</t>
  </si>
  <si>
    <t>19/06/2026 - NICHOLSC: All checks are completed and workshop has been cleaned up</t>
  </si>
  <si>
    <t>TW-OFFICE&amp;WH RMS</t>
  </si>
  <si>
    <t>OFFICES AND WH RMS: Locking up all windows and fire doors</t>
  </si>
  <si>
    <t>19/06/2026 - NICHOLSC: All checks are completed</t>
  </si>
  <si>
    <t>24/06/2026 - WADEC: All checks complete</t>
  </si>
  <si>
    <t>24/06/2026 - NICHOLSC: All inspections have been completed, and no issues have been identified in the cold storage area.</t>
  </si>
  <si>
    <t>24/06/2026 - NICHOLSC: All inspections have been completed, confirmed to be free of issues or faults with any GHP units, and all data has been recorded in the spreadsheet.</t>
  </si>
  <si>
    <t>TW-COM</t>
  </si>
  <si>
    <t>PR-COMPR-TW-1W</t>
  </si>
  <si>
    <t>24/06/2026 - NICHOLSC: All checks are completed and no issues</t>
  </si>
  <si>
    <t>TW-MEZZ FLOOR</t>
  </si>
  <si>
    <t>WAREHOUSE MEZZANINE: setting up new fan in transport office and main office</t>
  </si>
  <si>
    <t>24/06/2026 - NICHOLSC: All inspections have been completed, and the new fans have been assembled and installed in their designated locations. The area has been cleaned and organized, with all debris properly disposed of in the appropriate bin.</t>
  </si>
  <si>
    <t>REBUILT</t>
  </si>
  <si>
    <t>CONTRACTOR: assisting and signing in/out ATS</t>
  </si>
  <si>
    <t>24/06/2026 - NICHOLSC: All required checks have been completed, and ATS has signed in and out. Additionally, the GHP Unit 3 requires a new water pump.</t>
  </si>
  <si>
    <t>24/06/2026 - NICHOLSC: All inspections have been completed, and there are no issues identified with the fire alarm testing.</t>
  </si>
  <si>
    <t>ENGINEERING OFFICE: updating engineer's spreadsheet</t>
  </si>
  <si>
    <t>24/06/2026 - NICHOLSC: All checks are completed and spreadsheet as been updated</t>
  </si>
  <si>
    <t>OFFICES AND WH RMS: assessing whiffaway</t>
  </si>
  <si>
    <t>24/06/2026 - NICHOLSC: All checks have been completed, and Whiffaway has left the premises.</t>
  </si>
  <si>
    <t>ENGINEERING OFFICE: updating college on what has been going on today on site</t>
  </si>
  <si>
    <t>24/06/2026 - NICHOLSC: All checks are completed</t>
  </si>
  <si>
    <t>25/06/2026 - NICHOLSC: All checks are completed%0D%0A25/06/2026 - WADEC: All checks complete</t>
  </si>
  <si>
    <t>TW-FM-DL</t>
  </si>
  <si>
    <t>DOCK LEVELLER: repairing damaged transmitter box</t>
  </si>
  <si>
    <t>25/06/2026 - NICHOLSC: All inspections have been completed, the transmitter box has been repaired, the area has been cleaned and organized, and all tools have been returned to the workshop.</t>
  </si>
  <si>
    <t>25/06/2026 - NICHOLSC: All inspections have been completed, and no issues have been identified in the cold storage area.</t>
  </si>
  <si>
    <t>25/06/2026 - NICHOLSC: All inspections have been completed. GHP Unit 3 has an error code indicating 0.00.A22. The AHU heat pump common fault ATS activated yesterday. Additionally, the water pump is malfunctioning and requires replacement. We are currently awaiting the arrival of the new part.</t>
  </si>
  <si>
    <t>25/06/2026 - NICHOLSC: All inspections have been completed, and there are no issues with the generator.</t>
  </si>
  <si>
    <t>TW-OFG-RM 10</t>
  </si>
  <si>
    <t>COMMS ROOM: fitting new key safe for the generator</t>
  </si>
  <si>
    <t>25/06/2026 - NICHOLSC: All checks have been completed. The new key safe has been installed on the wall, the area has been tidied, and all tools have been returned to the workshop.</t>
  </si>
  <si>
    <t>WAREHOUSE GROUND FLOOR: fitting new metal strips down for pumper truck stored area</t>
  </si>
  <si>
    <t>26/06/2026 - NICHOLSC: All inspections have been completed, all metal strips have been installed, the area is clean and organized, and all tools have been put away in the workshop.</t>
  </si>
  <si>
    <t>TW-SEC LODGE</t>
  </si>
  <si>
    <t>SECURITY LODGE: Deep cleaning security windows</t>
  </si>
  <si>
    <t>26/06/2026 - NICHOLSC: All inspections have been completed, windows have been cleaned, and the area has been tidied.</t>
  </si>
  <si>
    <t>26/06/2026 - NICHOLSC: All inspections have been completed, and there are no issues with the cold storage facility.</t>
  </si>
  <si>
    <t>26/06/2026 - NICHOLSC: All checks have been completed, and the GHP unit is displaying error code 0.00.A22. We are currently awaiting the ATS with the new part.</t>
  </si>
  <si>
    <t>26/06/2026 - NICHOLSC: All checks are completed</t>
  </si>
  <si>
    <t>OKane, Scott</t>
  </si>
  <si>
    <t>Scott completed Amberflex daily. PM was not assigned.</t>
  </si>
  <si>
    <t>Scott completed Amberflex daily. PM was not assigned</t>
  </si>
  <si>
    <t>Completed by Scott O Kane, PM was not issued but Start - up checks were done by Scott</t>
  </si>
  <si>
    <t>01/06/2026 - OKANES: Completed as requested. Had to reboot aut3 due to no host</t>
  </si>
  <si>
    <t>Bulk orders going to default despatch 2</t>
  </si>
  <si>
    <t>01/06/2026 - OKANES: Completed as requested. Bulk orders going to depatch default, photocell that activates scanner was out, scanner was permanently on, reset and monitored- fine</t>
  </si>
  <si>
    <t>Contacting CBRE for bay 18 and hvac faults</t>
  </si>
  <si>
    <t>01/06/2026 - OKANES: Completed as requested. Reported HVAC and office air con units for repair</t>
  </si>
  <si>
    <t>Linde work permits as replen person is off</t>
  </si>
  <si>
    <t>01/06/2026 - OKANES: Completed as requested.</t>
  </si>
  <si>
    <t>01/06/2026 - OKANES: Completed as requested. Ran out of time will continue tomorrow%0D%0A02/06/2026 - OKANES: Completed as requested.</t>
  </si>
  <si>
    <t>WT-AU-FA-03</t>
  </si>
  <si>
    <t>Abb2 printer</t>
  </si>
  <si>
    <t>01/06/2026 - OKANES: Completed as requested. Swapped printer due to constant jammming</t>
  </si>
  <si>
    <t>Inter door</t>
  </si>
  <si>
    <t>01/06/2026 - OKANES: Completed as requested. Permits signed in/out- door repaired back in working order</t>
  </si>
  <si>
    <t>Despatch 1 logged out and didnâ€™t know theyâ€™re password</t>
  </si>
  <si>
    <t>Pallet wrapper service</t>
  </si>
  <si>
    <t>01/06/2026 - OKANES: Completed as requested. Permits for SIAT engineers for service to pallet wrapper</t>
  </si>
  <si>
    <t>Tom reported flaps on frames being loose</t>
  </si>
  <si>
    <t>01/06/2026 - OKANES: Completed as requested. Plate missing bolts/ ended up tightening or replacing hinge bolts on x5 plates across frame 3</t>
  </si>
  <si>
    <t>SIAT permit sign off and ASL permits</t>
  </si>
  <si>
    <t>01/06/2026 - OKANES: Completed as requested. SIAT permit signed off, Jamie from ASL onsite permit he also shown me how to replaced the part that was bent in future, simple procedure will show the other lads when I see them</t>
  </si>
  <si>
    <t>WT-BULK-WA01 .02-G2-M023GF</t>
  </si>
  <si>
    <t>02/06/2026 - OKANES: Completed as requested.</t>
  </si>
  <si>
    <t>ATS permits</t>
  </si>
  <si>
    <t>02/06/2026 - OKANES: Completed as requested. Permits done, explained issues to Joel</t>
  </si>
  <si>
    <t>ASL permits</t>
  </si>
  <si>
    <t>02/06/2026 - OKANES: Completed as requested. Permits signed off for ATS and permit in for asl</t>
  </si>
  <si>
    <t>Large destacker totes fell over</t>
  </si>
  <si>
    <t>02/06/2026 - OKANES: Completed as requested. Removed jam and monitored next few stacks</t>
  </si>
  <si>
    <t>WT-CON-DESPATCHER 02</t>
  </si>
  <si>
    <t>High level jam merge for ds2 and corner of ds2</t>
  </si>
  <si>
    <t>02/06/2026 - OKANES: Completed as requested. Small flat box caused jam on merge then further down just before incline</t>
  </si>
  <si>
    <t>Reporting vending machine being abused</t>
  </si>
  <si>
    <t>Start up check updates etc</t>
  </si>
  <si>
    <t>07/06/2026 - OKANES: Completed as requested.</t>
  </si>
  <si>
    <t>Large and small detached both totes tipped over</t>
  </si>
  <si>
    <t>07/06/2026 - OKANES: Completed as requested. Removed both jams and monitored</t>
  </si>
  <si>
    <t>LLM2 â€œscreen frozeâ€</t>
  </si>
  <si>
    <t>07/06/2026 - OKANES: Adjustments completed. Operator said screen it froze and wonâ€™t move; was a damaged tote in Lidder clamp, had to remove and log in to clear error</t>
  </si>
  <si>
    <t>Conveyor after destacker stopped due to banding around rollers</t>
  </si>
  <si>
    <t>07/06/2026 - OKANES: Completed as requested. Removed banding while doing this more totes fell</t>
  </si>
  <si>
    <t>08/06/2026 - OKANES: Completed as requested.</t>
  </si>
  <si>
    <t>WT-TOTE TIPPER 01</t>
  </si>
  <si>
    <t>PR-TOTE TIPPER-WT</t>
  </si>
  <si>
    <t>Metrorod permits/knapp delivery</t>
  </si>
  <si>
    <t>08/06/2026 - OKANES: Completed as requested. Permits signed on and off, unable to fix toilets he has quoted for a replacements of corroded pipe work</t>
  </si>
  <si>
    <t>WT-CON-WASTE-AB01 .04-G1-M020AB</t>
  </si>
  <si>
    <t>WT-AU-FA-01</t>
  </si>
  <si>
    <t>Abb1</t>
  </si>
  <si>
    <t>08/06/2026 - OKANES: Adjustments completed. Printer would print 1 invoice and hold better releasing another-rebooted and monitored now fine</t>
  </si>
  <si>
    <t>Opening third floor for plumbers to isolate water</t>
  </si>
  <si>
    <t>08/06/2026 - OKANES: Completed as requested. Had to get the key from the lodge to open third floor access from the lodge, opened and left open as the they need access for a while ( installation of new boiler)</t>
  </si>
  <si>
    <t>Dedpatch two bay 38</t>
  </si>
  <si>
    <t>08/06/2026 - OKANES: Completed as requested. Attempted to refit belt that was on; came off had to put a temporary belt on to get through the shift</t>
  </si>
  <si>
    <t>TEMP</t>
  </si>
  <si>
    <t>Gent toilets transport flooded</t>
  </si>
  <si>
    <t>08/06/2026 - OKANES: Tank isolated that supplyâ€™s the urinals%0D%0ATo stop leak, contractors had been today to quote for replacement pipe work</t>
  </si>
  <si>
    <t>08/06/2026 - OKANES: Completed as requested. Fridge printer jammed told operator not to use tray 2 and removed bits from already a call open for this from Friday engineer here tomorrow</t>
  </si>
  <si>
    <t>WT-CON-OSR-M305</t>
  </si>
  <si>
    <t>Conveyor stopped due to banding</t>
  </si>
  <si>
    <t>08/06/2026 - OKANES: Completed as requested. Banding removed</t>
  </si>
  <si>
    <t>WT-BULK-WA01.02 G7-DIV 35.RW</t>
  </si>
  <si>
    <t>WT-AFR02-LONG 02</t>
  </si>
  <si>
    <t>Vision window cleaning and thermal imaging contractors</t>
  </si>
  <si>
    <t>09/06/2026 - OKANES: Completed as requested. Permits done for window cleaner in /out, also arma connect permits done for thermal imaging, never been to site before I had to walk him round show him the DBs and unlock an rooms etc, one of us will have to show him beds ones later also</t>
  </si>
  <si>
    <t>Follow-up to Work Order #222572. (Vision window cleaning and thermal imaging contractors ) contractor unable to open a panel had to do it for him</t>
  </si>
  <si>
    <t>Plumbers permits signed off; contacting habisat about order for despatch 2- completed also area manager is visiting tomorrow will explain the issue with the belts</t>
  </si>
  <si>
    <t>WT-CON-MPS-SEC D-DIV-M053</t>
  </si>
  <si>
    <t>ASL permits and climate energy permits</t>
  </si>
  <si>
    <t>10/06/2026 - OKANES: Completed as requested. Permits done for climate energy; new area manager from habisat come to look at parts he may be able to supply cheaper gave him part numbers and examples</t>
  </si>
  <si>
    <t>WT-CON-WA02-.04-G2-STN-GATE</t>
  </si>
  <si>
    <t>Start up prep</t>
  </si>
  <si>
    <t>14/06/2026 - OKANES: Completed as requested. Daily conclusion m/ start up done, Countdown on 11k from remtp, updates done and test orders sent</t>
  </si>
  <si>
    <t>WT-CON-BB-G3-HS DIV</t>
  </si>
  <si>
    <t>14/06/2026 - OKANES: Completed as requested.</t>
  </si>
  <si>
    <t>WT-BULK-WA01.02 G7-DIV 40.RW</t>
  </si>
  <si>
    <t>14/06/2026 - OKANES: Completed as requested. Jam in frame feeder then has to find cleaner to bale it%0D%0A15/06/2026 - OKANES: Completed as requested.</t>
  </si>
  <si>
    <t>WT-TOTE TIPPER 02</t>
  </si>
  <si>
    <t>14/06/2026 - OKANES: Not finished will continue tomorrow%0D%0A15/06/2026 - OKANES: Completed as requested.</t>
  </si>
  <si>
    <t>15/06/2026 - OKANES: Completed as requested.</t>
  </si>
  <si>
    <t>WT-BULK-SEC 05-G1-DIV-M001GU</t>
  </si>
  <si>
    <t>WT-SECURITY</t>
  </si>
  <si>
    <t>Chubb panel in lodge Raio105-108 fault</t>
  </si>
  <si>
    <t>15/06/2026 - OKANES: Completed as requested. Need to speak to Jason if he wants me to report it to Chubb or wait to the service</t>
  </si>
  <si>
    <t>Follow-up to Work Order #223402. (Chubb panel in lodge Raio105-108 fault )</t>
  </si>
  <si>
    <t>15/06/2026 - OKANES: Completed as requested. Called logged with CBRE ref R20206795</t>
  </si>
  <si>
    <t>High level jam DS2</t>
  </si>
  <si>
    <t>15/06/2026 - OKANES: Completed as requested. Small box crashed on top level downward corner</t>
  </si>
  <si>
    <t>WT-CON-DESP 02-BAY 42/43-M190</t>
  </si>
  <si>
    <t>15/06/2026 - OKANES: Completed as requested. 2 green fingers belts missing, some slight wear on turning arms</t>
  </si>
  <si>
    <t>16/06/2026 - OKANES: Completed as requested.</t>
  </si>
  <si>
    <t>Climate energy and inter door</t>
  </si>
  <si>
    <t>16/06/2026 - OKANES: Completed as requested. Climate control WP/HWP%0D%0AInter door WAH/WP</t>
  </si>
  <si>
    <t>Frame 2 e stop</t>
  </si>
  <si>
    <t>16/06/2026 - OKANES: Completed as requested. Operators didnâ€™t know where Estop was pressed, found it back of frame 2 along back wall</t>
  </si>
  <si>
    <t>H section tote entering that should not be</t>
  </si>
  <si>
    <t>16/06/2026 - OKANES: Photocell that activates scan was out, re alligned Completed as requested.</t>
  </si>
  <si>
    <t>Knapp not releasing</t>
  </si>
  <si>
    <t>16/06/2026 - OKANES: Not Known / Specified order start not releasing any work, no active alarms etcâ€¦â€¦ ringing knapp for adviceâ€¦,,Shane noticed Av01 was in error on scadaâ€¦fe removed one tote from large then both lanes then kickedâ€¦â€¦I was on the phone to knapp as it started to work opened and closed the ticket within a few mins</t>
  </si>
  <si>
    <t>Cd boxes front cover come off</t>
  </si>
  <si>
    <t>16/06/2026 - OKANES: Completed as requested. Ordered some stuff from RS to try a fix on cd boxes as the front face plate is coming off</t>
  </si>
  <si>
    <t>BBU error frame 1</t>
  </si>
  <si>
    <t>16/06/2026 - OKANES: Completed as requested. Removed totes in cages area and reset BBU referenced</t>
  </si>
  <si>
    <t>WT-CON-BB-G1-M01SF</t>
  </si>
  <si>
    <t>Follow-up to Work Order #223564. (Climate energy and inter door ) permit sign off inter door</t>
  </si>
  <si>
    <t>16/06/2026 - OKANES: Completed as requested. Interfoor and climate energy permits done, both back tomorrow</t>
  </si>
  <si>
    <t>WT-AFR02-LONG 03</t>
  </si>
  <si>
    <t>17/06/2026 - OKANES: Completed as requested.</t>
  </si>
  <si>
    <t>WT-CON-BB-G2-M17SF</t>
  </si>
  <si>
    <t>WT-CON-BB-G2-M06SF</t>
  </si>
  <si>
    <t>WT-CON-MPS-SEC E-M058</t>
  </si>
  <si>
    <t>17/06/2026 - OKANES: Completed as requested. Climate control- work auth/hot work %0D%0A%0D%0AInter door permits work auth/working at height</t>
  </si>
  <si>
    <t>WT-CON-MPS-SEC E-M059</t>
  </si>
  <si>
    <t>Follow-up to Work Order #223734. (Climate control permits ) close permits for inter door</t>
  </si>
  <si>
    <t>17/06/2026 - OKANES: Completed as requested. Climate control and inter door permits signed offf</t>
  </si>
  <si>
    <t>22/06/2026 - OKANES: Completed as requested.</t>
  </si>
  <si>
    <t>22/06/2026 - SMITHT: Checked over common sense for temps%0D%0AHVAC check online%0D%0A22/06/2026 - OKANES: Completed as requested.</t>
  </si>
  <si>
    <t>22/06/2026 - OKANES: Completed as requested. No issues found</t>
  </si>
  <si>
    <t>23/06/2026 - OKANES: Fixed and completed. Completed as requested. No issues found</t>
  </si>
  <si>
    <t>Ab2 printer error</t>
  </si>
  <si>
    <t>23/06/2026 - OKANES: Completed as requested. Error 68-01 had to swap for the spare as reshooting it didnâ€™t work , swapped and monitored reported to ASL</t>
  </si>
  <si>
    <t>WT-LID LIFT</t>
  </si>
  <si>
    <t>Lid lift not working</t>
  </si>
  <si>
    <t>WT-TEMP CONTROL</t>
  </si>
  <si>
    <t>Workings in the forge reported smell</t>
  </si>
  <si>
    <t>23/06/2026 - OKANES: Completed as requested. Right side of fridge units was off; by the time I went in and came out they restarted themselves automatically -was a strong smell of burning but it went, I have informed Jason and will keep and eye on temps will update if anything else happens</t>
  </si>
  <si>
    <t>PR-LLM-WT-1M</t>
  </si>
  <si>
    <t>24/06/2026 - OKANES: Not Known / Specified will continues tomorrow%0D%0A26/06/2026 - OKANES: Completed as requested.</t>
  </si>
  <si>
    <t>Follow-up to Work Order #224626. (Workings in the forge reported smell )</t>
  </si>
  <si>
    <t>24/06/2026 - OKANES: Adjustments completed. Rang CBRE to report fridge fault on right side, also reset two gateway models as they was in fault in common sense</t>
  </si>
  <si>
    <t>24/06/2026 - OKANES: Completed as requested. Never had chance to clean down destackers due to running out of time, report logged with CBRE for fridge separate email sent copied everyone in, should be in at 8am in the morning</t>
  </si>
  <si>
    <t>WT-CON-MPS-GATE TO G-M063</t>
  </si>
  <si>
    <t>24/06/2026 - OKANES: Completed as requested.</t>
  </si>
  <si>
    <t>WT-CON-MPS- F TO GATE-M064</t>
  </si>
  <si>
    <t>25/06/2026 - OKANES: Completed as requested.</t>
  </si>
  <si>
    <t>Bander 2</t>
  </si>
  <si>
    <t>25/06/2026 - OKANES: Completed as requested. Bander would not feed new steps, had to remove jammed banding from chute</t>
  </si>
  <si>
    <t>Aframe1</t>
  </si>
  <si>
    <t>25/06/2026 - OKANES: Adjustments completed. Frame 1, screen froze same issue as a few weeks back and Sunday just gone, tried a run stop with no luck, ticket raised with knapp when they eventually reset it group 2 RCB has tripped also, fine after I turn back on</t>
  </si>
  <si>
    <t>26/06/2026 - OKANES: Completed as requested. No issues found</t>
  </si>
  <si>
    <t>26/06/2026 - OKANES: Completed as requested.</t>
  </si>
  <si>
    <t>Patel, Kaushik</t>
  </si>
  <si>
    <t>RU-OFFICES &amp; RMS</t>
  </si>
  <si>
    <t>Install white board in transport managers office.</t>
  </si>
  <si>
    <t>16/06/2026 - THENEMBETHM: Installed white board as requested.</t>
  </si>
  <si>
    <t>RU-BB STATION</t>
  </si>
  <si>
    <t>BB station printers sheet curl issue.</t>
  </si>
  <si>
    <t>30/06/2026 - THENEMBETHM: Sheets getting curled and dropping through the roller or getting stuck inside the buffer in both BB2 and BB3 printers. On BB3 replaced toner and adjusted the paper curl mode. Also adjusted paper curl mode in BB2 printer and is now working. WIll keep monitoring.</t>
  </si>
  <si>
    <t>RU-S-DR</t>
  </si>
  <si>
    <t>Goods in loading bay shutter not working.</t>
  </si>
  <si>
    <t>04/06/2026 - PATELK: Steel wire rope was come off from the pulley,  Wind it on pulley again and test the working with electrical control.</t>
  </si>
  <si>
    <t>RU-CP 30</t>
  </si>
  <si>
    <t>PR-FI-AL TEST RU-PM</t>
  </si>
  <si>
    <t>03/06/2026 - THENEMBETHM: Completed fire alarm test.</t>
  </si>
  <si>
    <t>RU-FI-EXT</t>
  </si>
  <si>
    <t>PR-FI-EXT RU-1M</t>
  </si>
  <si>
    <t>04/06/2026 - THENEMBETHM: Completed inspections and created followup work order for failed tasks.</t>
  </si>
  <si>
    <t>RU-RC LALM01</t>
  </si>
  <si>
    <t>04/06/2026 - PATELK: Completed as requested.</t>
  </si>
  <si>
    <t>Make new sensor reflector mounting plate with protection for left side lidder machine and installed it.</t>
  </si>
  <si>
    <t>04/06/2026 - THENEMBETHM: All sensors are reporting normally.</t>
  </si>
  <si>
    <t>RU-BARR 02</t>
  </si>
  <si>
    <t>BARRIER-EXIT (RU-BARR 02)  - exit barrier in dispatch.</t>
  </si>
  <si>
    <t>05/06/2026 - EDDLESTONR: Adjusted sensor position and now its closing fine.</t>
  </si>
  <si>
    <t>RU-LID LIFT 02 ELAVATOR</t>
  </si>
  <si>
    <t>05/06/2026 - PATELK: Completed as requested.</t>
  </si>
  <si>
    <t>RU-SECT FTL02</t>
  </si>
  <si>
    <t>08/06/2026 - PATELK: Completed as requested.</t>
  </si>
  <si>
    <t>RU-DIV E</t>
  </si>
  <si>
    <t>10/06/2026 - PATELK: Diverter frame lifting slots are worn out, frame needs to be replaced.</t>
  </si>
  <si>
    <t>08/06/2026 - THENEMBETHM: Adjusted channel in VLQ52 and updated in the system.%0D%0A09/06/2026 - THENEMBETHM: Adjusted channels in VLD31 location and updated in the system.</t>
  </si>
  <si>
    <t>08/06/2026 - THENEMBETHM: Adjusted channels URQ58, ULH31, URN25 and URK27 and updated in the system.%0D%0A10/06/2026 - THENEMBETHM: Adjusted channels in ULB, URE and URF locations and updated in the system.%0D%0A12/06/2026 - THENEMBETHM: Adjusted channels in ULM, ULN, ULF and ULG locations and updated in the system.</t>
  </si>
  <si>
    <t>09/06/2026 - PATELK: Completed as requested.</t>
  </si>
  <si>
    <t>RU-DIV MMLMS</t>
  </si>
  <si>
    <t>Completed.</t>
  </si>
  <si>
    <t>10/06/2026 - PATELK: Completed as requested.</t>
  </si>
  <si>
    <t>RU-DUMP ST AF01</t>
  </si>
  <si>
    <t>A frame 1 Dump station 1 - Shaker unit cylinder disconnected from the shaker unit.</t>
  </si>
  <si>
    <t>09/06/2026 - THENEMBETHM: The cylinder came off from the shaker unit and it is not shaking. As the shift was in operation informed morning shift engineers to repair it.%0D%0AThe flaps for small totes are also not working due to worn out reflector.%0D%0A10/06/2026 - PATELK: Completed as requested.</t>
  </si>
  <si>
    <t>RU-DIV MLFS</t>
  </si>
  <si>
    <t>25/06/2026 - PATELK: Completed as requested.</t>
  </si>
  <si>
    <t>Left side lidder dropping lids.</t>
  </si>
  <si>
    <t>11/06/2026 - SROKAB: Checked suction cups, cylinder, filters and sensors, adjusted stroke of cylinder. Under observation still intermittent.%0D%0A12/06/2026 - THENEMBETHM: Replaced cable temporarily to test. Monitored throughout the shift and no issue observed. Cable needs to be routed properly.</t>
  </si>
  <si>
    <t>12/06/2026 - PATELK: Completed as requested.</t>
  </si>
  <si>
    <t>RU-DIV MMLNS</t>
  </si>
  <si>
    <t>12/06/2026 - THENEMBETHM: All sensors are reporting normally.</t>
  </si>
  <si>
    <t>RU-SECT EBL03</t>
  </si>
  <si>
    <t>Follow-up to Work Order #206157. (PR-DESP RC/DIV) - Replace diverter.</t>
  </si>
  <si>
    <t>Adjusted tension, diverter doesn't need to be replaced.</t>
  </si>
  <si>
    <t>RU-RC M11 LCALFP</t>
  </si>
  <si>
    <t>13/06/2026 - PATELK: Completed as requested.</t>
  </si>
  <si>
    <t>14/06/2026 - PATELK: Completed as requested.</t>
  </si>
  <si>
    <t>PR-EM LI-01 RU</t>
  </si>
  <si>
    <t>14/06/2026 - PATELK: Only 1 twin spots emergency light is installed Between QC and QD row.</t>
  </si>
  <si>
    <t>15/06/2026 - THENEMBETHM: Updated channels in ULL22,URN57,URH18, URF43 and updated in the system.%0D%0A18/06/2026 - THENEMBETHM: Updated channels in ULG, URK and URD sections and updated in the system.%0D%0A19/06/2026 - THENEMBETHM: Adjusted and updated channels in URN and URL locations.%0D%0A21/06/2026 - THENEMBETHM: Adjusted channel in URH12 location and updated.</t>
  </si>
  <si>
    <t>15/06/2026 - THENEMBETHM: Adjusted channels in VRH11, VLJ51, VLH21,and updated in the system.%0D%0A21/06/2026 - THENEMBETHM: Adjusted channel in VRP46.</t>
  </si>
  <si>
    <t>15/06/2026 - THENEMBETHM: Cleared boxes stuck in compactor and also cleared boxes from the height level incline belt and infeed belt to compactor.</t>
  </si>
  <si>
    <t>RU-EL GEN</t>
  </si>
  <si>
    <t>Install power socket for transport desk near cold store.</t>
  </si>
  <si>
    <t>17/06/2026 - THENEMBETHM: Installed socket near the new ED desk location near cold store.</t>
  </si>
  <si>
    <t>RU-CB BALER</t>
  </si>
  <si>
    <t>Cardboard compactor not working</t>
  </si>
  <si>
    <t>16/06/2026 - THENEMBETHM: Finish/Full indicator light keeps flashing even though the compactor is empty and ejecting cycle was completed. Tried completing ejecting cycle several times but still the indicator light keeps flashing and compactor is not operating normally. Logged job withi Biffa to arrange an engineer.</t>
  </si>
  <si>
    <t>16/06/2026 - PATELK: Completed as requested.</t>
  </si>
  <si>
    <t>17/06/2026 - PATELK: Completed as requested.</t>
  </si>
  <si>
    <t>RU-PC</t>
  </si>
  <si>
    <t>Credit return computer screen swapping.%0D%0A</t>
  </si>
  <si>
    <t>22/06/2026 - PATELK: Completed as requested.</t>
  </si>
  <si>
    <t>17/06/2026 - THENEMBETHM: Goods in 1 sensor not reporting as the probe is damaged. In touch with Valcomm to get a replacement.</t>
  </si>
  <si>
    <t>23/06/2026 - PATELK: Completed as requested.</t>
  </si>
  <si>
    <t>RU-AFRAME</t>
  </si>
  <si>
    <t>No channel error at VRA31, URG38, VRJ12, URN42, URD45.%0D%0A</t>
  </si>
  <si>
    <t>18/06/2026 - PATELK: Clear all conveyors, done product update and start system again.</t>
  </si>
  <si>
    <t>18/06/2026 - PATELK: Goods In 01 probe is not working.%0D%0A18/06/2026 - THENEMBETHM: TAL31 in cold store was not updating. Reset the transmitter and is now working properly.</t>
  </si>
  <si>
    <t>19/06/2026 - PATELK: Completed as requested.</t>
  </si>
  <si>
    <t>RU-BB STATION 03</t>
  </si>
  <si>
    <t>BB3 printer not working properly.%0D%0A</t>
  </si>
  <si>
    <t>19/06/2026 - PATELK: Paper keep jam inside buffer: Clear buffer, change paper curl mode and restart PCX.</t>
  </si>
  <si>
    <t>RU-CH PORT 01</t>
  </si>
  <si>
    <t>EV Charging pod is  not working.</t>
  </si>
  <si>
    <t>19/06/2026 - PATELK: V an was not getting charge.%0D%0AChange charging cable and check, but van was still not charging. %0D%0ATry same point with another van which was working fine. So some thing wrong with charging point on van.</t>
  </si>
  <si>
    <t>22/06/2026 - THENEMBETHM: Adjusted channels in URK and URJ locations and updated in system.%0D%0A23/06/2026 - PATELK: Adjusted channels in URQ, ULQ, and URH location and update in system.%0D%0A23/06/2026 - THENEMBETHM: Adjusted channels in URE, URk locations and updated.%0D%0A24/06/2026 - THENEMBETHM: Adjusted channels in UR section.</t>
  </si>
  <si>
    <t>22/06/2026 - THENEMBETHM: Sensor reporting normally except goods in 1.</t>
  </si>
  <si>
    <t>RU-RC-MOT 120M11 C</t>
  </si>
  <si>
    <t>RU-RC ASRLAP01</t>
  </si>
  <si>
    <t>Air leaking from small tote stopper at auto start.</t>
  </si>
  <si>
    <t>23/06/2026 - PATELK: Replaced damaged air cylinder.</t>
  </si>
  <si>
    <t>29/06/2026 - THENEMBETHM: Adjusted channels in VRC and VRK locations and updated in the system.</t>
  </si>
  <si>
    <t>23/06/2026 - PATELK: Goods In 01 probe is not working.</t>
  </si>
  <si>
    <t>RU-RC-MOT 123 D</t>
  </si>
  <si>
    <t>24/06/2026 - PATELK: K-L section main lane belt snapped.%0D%0ACompleted as requested.</t>
  </si>
  <si>
    <t>RU-MEZ MAIN LANE K SECT</t>
  </si>
  <si>
    <t>Follow-up to Work Order #221687. (PR-START UP-RU-DLY)%0D%0AK-L section main lane belt snapped.</t>
  </si>
  <si>
    <t>24/06/2026 - PATELK: Done K-L section main lane belt welding.%0D%0ACompleted as requested.</t>
  </si>
  <si>
    <t>BB2 printer invoice dropping in conveyor</t>
  </si>
  <si>
    <t>24/06/2026 - PATELK: Clear buffer and change paper curl mode.</t>
  </si>
  <si>
    <t>RU-CP 03</t>
  </si>
  <si>
    <t>24/06/2026 - PATELK: Completed as requested.</t>
  </si>
  <si>
    <t>24/06/2026 - THENEMBETHM: Goods in 1 sensor ordered awaiting delivery. %0D%0ADue to extreme weather PAS area was hot and toow many sensor warning was triggered. Cooling fans have been put in mezz to cool down the area.</t>
  </si>
  <si>
    <t>RU-DIV MLJS</t>
  </si>
  <si>
    <t>25/06/2026 - PATELK: Goods In 01 Probe is nor working.</t>
  </si>
  <si>
    <t>RU-PR-AUTO START BB3</t>
  </si>
  <si>
    <t>BB3 printer paper jam in fuser area.%0D%0A</t>
  </si>
  <si>
    <t>25/06/2026 - PATELK: Clear paper jam from fuser area. Completed as requested.</t>
  </si>
  <si>
    <t>26/06/2026 - PATELK: Completed as requested.</t>
  </si>
  <si>
    <t>Connect the First aid light in old despatch area.</t>
  </si>
  <si>
    <t>26/06/2026 - PATELK: Twice filled water in all 3 fans.%0D%0A26/06/2026 - PATELK: Completed as requested.</t>
  </si>
  <si>
    <t>28/06/2026 - PATELK: Completed as requested.</t>
  </si>
  <si>
    <t>RU-STRAPP 02</t>
  </si>
  <si>
    <t>Swapping right side strapping  machine 4 to 2.</t>
  </si>
  <si>
    <t>30/06/2026 - PATELK: Completed as requested.</t>
  </si>
  <si>
    <t>RU-RC PLGS</t>
  </si>
  <si>
    <t>30/06/2026 - PATELK: Missing/Damaged poly belts.%0D%0ACompleted as requested.</t>
  </si>
  <si>
    <t>Lidder LHS sheet conveyor in error</t>
  </si>
  <si>
    <t>30/06/2026 - THENEMBETHM: The suppor roller under the second last roller on the sheet conveyor was seized. Removed cover and cleaned the roller. Applied WD40 and unseized the roller. It is now working but is frequently getting jammed due to worn bearing. Need to be replaced with new one.</t>
  </si>
  <si>
    <t>RU-COMPRESSR</t>
  </si>
  <si>
    <t>PR-COMP-RU-1W</t>
  </si>
  <si>
    <t>30/06/2026 - THENEMBETHM: Compressor 2 is working and compressor 1 is on standby. No errors on the screen.</t>
  </si>
  <si>
    <t>Robins, Adam</t>
  </si>
  <si>
    <t>01/06/2026 - ROBINSA: All tasks carried out.%0D%0AStart up complete with updates complete, scales in tolerance and orders sent.%0D%0Ano issue with machinery with totes diverted to correct runners,%0D%0Ascanners located in docking station%0D%0Astats complete and sent%0D%0ANo deviations on common sense.%0D%0A%0D%0ADiscus with MD last weeks activity's as he was on annual leave.</t>
  </si>
  <si>
    <t>WAREHOUSE - Early morning AM shift.</t>
  </si>
  <si>
    <t>01/06/2026 - ROBINSA: Early morning picking shift carried out, floating orders at Auto start</t>
  </si>
  <si>
    <t>SWAN-EDU 12</t>
  </si>
  <si>
    <t>01/06/2026 - ROBINSA: All maintenance procedures complete%0D%0A%0D%0AFunctionality tests %0D%0Atransmission belt is not gathering any dust accumulation.%0D%0AClamp operating correctly%0D%0AAll accumulators are functioning correctly%0D%0ANo motor noise was detected.%0D%0APOWSA complete%0D%0ACovers and relevant carrier rollers have been removed for inspection.%0D%0AThe motor in good condition%0D%0ADrive poly V belts, drive roller, deflection rollers, bearings, and power cable, are all in good condition.%0D%0AThe tension assembly, including deflection and tension rollers in good condition%0D%0AThe end return rollers are in good condition%0D%0ATransmission belt tracking is concentric throughout.%0D%0A%0D%0AThe clamp is fully functional%0D%0AAll photocells have been cleaned%0D%0A%0D%0AArea left operational</t>
  </si>
  <si>
    <t>WAREHOUSE - New stationery form to be created &amp; training to be provided</t>
  </si>
  <si>
    <t>04/06/2026 - ROBINSA: Stationery complete, training going be provided on the 22nd</t>
  </si>
  <si>
    <t>02/06/2026 - ROBINSA: All tasks carried out.%0D%0AStart up complete with updates complete, scales in tolerance and orders sent.%0D%0Ano issue with machinery with totes diverted to correct runners,%0D%0Ascanners located in docking station%0D%0Astats complete and sent%0D%0ANo deviations on common sense.</t>
  </si>
  <si>
    <t>SWAN-K 3</t>
  </si>
  <si>
    <t>02/06/2026 - ROBINSA: All maintenance tasks completed.%0D%0AFunction test - All accumulation braking, no audible air leaks from cylinders %0D%0AClamp functional and tested with mini terminal%0D%0ALightgates in alignment. %0D%0APOWSA complete %0D%0ACarrier rollers, motor and tension covers removed.%0D%0AMotor - all deflection rollers and drive pulley in good condition, bearing blocks tightened and fixings to framework secured.%0D%0Apoly v drive belts in good condition%0D%0ATension assembly in good condition.%0D%0ATransmission belt weld inspected, no separation found.%0D%0ANo dust debris coming from transmission belt, slight notch cut out of belt.%0D%0A%0D%0ANo follow up work required at this time.</t>
  </si>
  <si>
    <t>SWAN-EF-L1-DIV A</t>
  </si>
  <si>
    <t>DIVERTER - Totes diverting jamming on run.</t>
  </si>
  <si>
    <t>27/05/2026 - ROBINSA: Belt worn requires replacing WO to be kept open. %0D%0AFesto valve adjustments made on festo, will monitor tomorrow PM shift. %0D%0Aleft operational%0D%0A02/06/2026 - ROBINSA: Damaged belt replaced.</t>
  </si>
  <si>
    <t>SWAN-COND 2</t>
  </si>
  <si>
    <t>COND 2 - Power failure</t>
  </si>
  <si>
    <t>02/06/2026 - ROBINSA: Cold store condenser unit 2 went into power failure%0D%0Awatch set point reach 5.5 to see if unit 1 is running. %0D%0Aisolate unit 2 and re-set.%0D%0Amonitored units and unit 2 eventually came back on. %0D%0A%0D%0Acold store contractor / CBRE have been made aware and a breakdown has been logged.</t>
  </si>
  <si>
    <t>SW-INVENTORY</t>
  </si>
  <si>
    <t>29/06/2026 - WOODHOUSER: Full stock take completed.%0D%0AEng stores / A frame stores and racking locations counted.%0D%0AOn hand counts updated. Still waiting on Schafer order to arrive which makes up our 0 counts.%0D%0ATo be checked off on arrival.</t>
  </si>
  <si>
    <t>03/06/2026 - ROBINSA: All tasks carried out.%0D%0AStart up complete with updates complete, scales in tolerance and orders sent.%0D%0Ano issue with machinery with totes diverted to correct runners,%0D%0Ascanners located in docking station%0D%0Astats complete and sent%0D%0ANo deviations on common sense.</t>
  </si>
  <si>
    <t>SWAN-LABELER</t>
  </si>
  <si>
    <t>ADB1 - LAbeller not retracting more than 1 label.</t>
  </si>
  <si>
    <t>03/06/2026 - ROBINSA: remove plate that position the tag removal lightages. re-position 2 x lightgates on plate. %0D%0Aadjust and test. %0D%0AADB1 left with 3 old labels getting removed before new one is positioned.%0D%0AStill requires monitoring</t>
  </si>
  <si>
    <t>04/06/2026 - ROBINSA: All tasks carried out.%0D%0AStart up complete with updates complete, scales in tolerance and orders sent.%0D%0AJam inside auto start printer, strip out and give a clean%0D%0Ano issue with machinery with totes diverted to correct runners,%0D%0Ascanners located in docking station%0D%0Astats complete and sent%0D%0ANo deviations on common sense.</t>
  </si>
  <si>
    <t>SWAN-BRIDGE 2</t>
  </si>
  <si>
    <t>04/06/2026 - ROBINSA: All maintenance tasks completed.%0D%0AFunction test - Motor rollers turning no debris found.%0D%0AAll rollers have drive, no audible air leaks present with main cylinder%0D%0APOWSA carried out %0D%0ARollers and poly cord bands removed and inspected.%0D%0ADrive roller brackets and fixings tightened.%0D%0ADrive roller control units secured%0D%0AAll cabling found tidy with no trap points. %0D%0AMain lift cylinder fixings checked, gas strut secure, no damage found.%0D%0AAll framework cleaned. Area left operational.</t>
  </si>
  <si>
    <t>SWAN-AFRAME</t>
  </si>
  <si>
    <t>01/06/2026 - WOODHOUSER: X1 channel change completed 431L  URM22. Weights and dimensions logged.%0D%0A01/06/2026 - WOODHOUSER: Channel change 379S  ULK43 completed, weights and dimensions logged on Remtp.</t>
  </si>
  <si>
    <t>PR-LIDDER-2WK</t>
  </si>
  <si>
    <t>22/06/2026 - ROBINSA: All maintenance tasks completed.%0D%0AFunction test carried out with no issue to report, lid pick up correct.%0D%0APOWSA carried out%0D%0AClean internal and external of machine.%0D%0ASuction cups and in line filters removed and cleaned.%0D%0ACylinder fixings and reed switches secure.%0D%0ANo evidence of air leaks%0D%0Apush fittings checked%0D%0Alinear guide carriages checked. Tote container clamp secured.%0D%0ANo follow up work required</t>
  </si>
  <si>
    <t>22/06/2026 - ROBINSA: Updates completed, with scales within tolerance, and orders been dispatched to the circuit.</t>
  </si>
  <si>
    <t>SWAN-TEMP CONTROL</t>
  </si>
  <si>
    <t>TEMP CONTROL - monitor temps, doors while staff fill lines.</t>
  </si>
  <si>
    <t>22/06/2026 - ROBINSA: Monitor doors and temps in the warehouse while operation fill lines with totes.</t>
  </si>
  <si>
    <t>22/06/2026 - ROBINSA: All perimeter checks completed.%0D%0APerimeter fencing inspected, no missing pales or damage found.%0D%0ABait boxes secured to floor and walls, all upright with no damage found.%0D%0AFire extinguishers all present and correct, no missing signage.%0D%0AX2 balers operational, compressor oil level checked.%0D%0ACompactor operational, no warning lamps illuminated.%0D%0AYard in general tidy condition.%0D%0ABarrier fully operational with no damage</t>
  </si>
  <si>
    <t>SWAN-COMP</t>
  </si>
  <si>
    <t>PR-COMPR-SW-1W</t>
  </si>
  <si>
    <t>22/06/2026 - ROBINSA: All tasks have been completed as follows:%0D%0A%0D%0Ahours of operation for compressors have been logged.%0D%0AFilters have been removed and vacuumed.%0D%0AEmergency stop functionality has been verified.%0D%0AOil levels have been checked. %0D%0A%0D%0ACompressors have been left operational.</t>
  </si>
  <si>
    <t>TEMP CONTROL - Air con units prep doors / duct pipe if required.</t>
  </si>
  <si>
    <t>23/06/2026 - ROBINSA: Due to elevated temperatures within the warehouse, air conditioning units are scheduled for delivery to the site%0D%0ANo specifications have been provided, ducting may be necessary. %0D%0Awent to selco to get OSB board and made up panels to facilitate the exhaust of hot air through the closed roller shutter door.</t>
  </si>
  <si>
    <t>SWAN-AB-L1-B</t>
  </si>
  <si>
    <t>PR-DESP B-BULK SIDE-2M</t>
  </si>
  <si>
    <t>23/06/2026 - ROBINSA: All maintenance tasks completed.%0D%0AFunction test - %0D%0ANo motor bearing noise or any other abnormal running noise.%0D%0ATotes diverting correctly down runs.%0D%0APOWSA completr%0D%0ARelevant carrier rollers, covers removed for inspection%0D%0AMotor in overall good condition, fixings checked , all found secure.%0D%0ATension assembly deflection rollers sound%0D%0AAll ILT photocells cleaned and framework.</t>
  </si>
  <si>
    <t>23/06/2026 - ROBINSA: Updates completed, with scales within tolerance, and orders been dispatched to the circuit.</t>
  </si>
  <si>
    <t>23/06/2026 - ROBINSA: Channel change complete on channel 021 short side with weights and dimensions added to Remtp%0D%0A23/06/2026 - ROBINSA: Channel change complete on channel 356L with weights and dimensions added to Remtp%0D%0AChannel change complete on channel 222L short side with weights and dimensions added to Remtp%0D%0AChannel change complete on channel 121 short side with weights and dimensions added to Remtp%0D%0AChannel change complete on channel 111L with weights and dimensions added to Remtp%0D%0A26/06/2026 - ROBINSA: Channel change complete on channel 156L with weights and dimensions added to Remtp%0D%0AChannel change complete on channel 325L with weights and dimensions added to Remtp%0D%0AChannel change complete on channel 111S with weights and dimensions added to Remtp</t>
  </si>
  <si>
    <t>TEMP CONTROL - Internal air con units delivered &amp; installed</t>
  </si>
  <si>
    <t>24/06/2026 - ROBINSA: Delivery of internal temporary air con units delivered, unpacked and installed around the warehouse.</t>
  </si>
  <si>
    <t>SWAN-LID 2</t>
  </si>
  <si>
    <t>24/06/2026 - ROBINSA: All maintenance procedures have been successfully completed. %0D%0A%0D%0AFunctionality tests indicate that the transmission belt is not gathering any dust accumulation. %0D%0AAll accumulators are functioning correctly%0D%0ANo motor noise was detected. %0D%0APOWSA complete%0D%0ACovers and relevant carrier rollers have been removed for inspection. %0D%0AThe motor components, including the Drive poly V belts, drive roller, deflection rollers, bearings, and power cable, are all in good condition. %0D%0AThe tension assembly, including deflection and tension rollers, is in good condition%0D%0ATranmission belt shows wear but weld solid, no debris found %0D%0A%0D%0AThe clamp is fully functional%0D%0AAll photocells have been cleaned%0D%0A%0D%0AArea left operational</t>
  </si>
  <si>
    <t>24/06/2026 - ROBINSA: Updates completed, with scales within tolerance, and orders been dispatched to the circuit.</t>
  </si>
  <si>
    <t>TEMP CONTROL - Monitor temp control</t>
  </si>
  <si>
    <t>24/06/2026 - ROBINSA: due to high external temps, monitor internal doors, AHU and internal air con temps. %0D%0Ano commonsense sensor reached above 25 degrees.</t>
  </si>
  <si>
    <t>SWAN-EBU 4</t>
  </si>
  <si>
    <t>PR-BCON-6M</t>
  </si>
  <si>
    <t>25/06/2026 - ROBINSA: All tasks complete%0D%0Ano issue to report on functional test%0D%0AMotor phases in balance and reading taken%0D%0APOWSA completed%0D%0ACovers removed%0D%0ANo issue to report with motor and gearbox with bearing house secure%0D%0Ano damage to seals.%0D%0ATote turner operational, fixing checked and runner lubed.%0D%0Asensors secure and operational%0D%0AConveyor belt in good condition and concentric throughout%0D%0Acleaned framework and vacuumed%0D%0A%0D%0AEBU4 left operational.</t>
  </si>
  <si>
    <t>TEMP CONTROL - monitor temps.</t>
  </si>
  <si>
    <t>25/06/2026 - ROBINSA: monitor temps and use all precautions to keep to warehouse below 25 due to external temp reaching 37.</t>
  </si>
  <si>
    <t>SWAN-DESTACKER</t>
  </si>
  <si>
    <t>DESTACKER - jammed on entry</t>
  </si>
  <si>
    <t>25/06/2026 - ROBINSA: Stack jam on entry. %0D%0Aisolate conveyor lanes, open De-stacker door. %0D%0Aremoved jam stack. %0D%0Are-engage and re-start conveyor.</t>
  </si>
  <si>
    <t>INVENTORY - Finalize stock take with Rory.</t>
  </si>
  <si>
    <t>26/06/2026 - ROBINSA: Finish counting Engineering room stock take, counts to be applied.</t>
  </si>
  <si>
    <t>SWAN-NP-L1-DIV B</t>
  </si>
  <si>
    <t>26/06/2026 - ROBINSA: Full maintenance carried out and completed.%0D%0AFunction test has no audible or visual defects, mechanically or pneumatically.%0D%0APOWSA carried out %0D%0ACovers, carrier rollers removed.%0D%0AAll fixings checked, all found secure.%0D%0ADrive poly cord belt and transfer belts in good condition.%0D%0ANo excess wear of pulleys found.%0D%0AAll festo fittings and poly-pipes inspected with no defects found.%0D%0AILT photocells cleaned. Framework wiped down and floor area vacuumed.</t>
  </si>
  <si>
    <t>26/06/2026 - ROBINSA: Updates completed, with scales within tolerance, and orders been dispatched to the circuit.</t>
  </si>
  <si>
    <t>SWAN-FI-ALARM</t>
  </si>
  <si>
    <t>PR-FIRE ALARM TEST (PM)-1W</t>
  </si>
  <si>
    <t>26/06/2026 - ROBINSA: Call point 4 tested with no follow up required. %0D%0Asounders operational%0D%0Amags locks released. %0D%0AAHU stopped.</t>
  </si>
  <si>
    <t>Robinson, Marc</t>
  </si>
  <si>
    <t>LD-G SECT A-RC-M089</t>
  </si>
  <si>
    <t>LD-H SECT B-RC-M091</t>
  </si>
  <si>
    <t>LD-DILB SECT E-RC-M135</t>
  </si>
  <si>
    <t>LD-DILB SECT H-RC-M139</t>
  </si>
  <si>
    <t>Smith, Tyler</t>
  </si>
  <si>
    <t>Inventory/ordering spares, CMMS</t>
  </si>
  <si>
    <t>06/06/2026 - SMITHT: Completed as requested.</t>
  </si>
  <si>
    <t>POWER ROLLERS (KV01.02)</t>
  </si>
  <si>
    <t>12/06/2026 - SMITHT: Completed as requested.</t>
  </si>
  <si>
    <t>STORES: RENAMING, REPOSITIONING, RELABELLING, UPDATING ON CMMS, UPDATING TEAMS.</t>
  </si>
  <si>
    <t>Ds2 call</t>
  </si>
  <si>
    <t>04/06/2026 - SMITHT: Shortened pulley belt.</t>
  </si>
  <si>
    <t>Osr estop. ?</t>
  </si>
  <si>
    <t>20/06/2026 - SMITHT: Drivers hit e-stop,%0D%0A%0D%0AI have just found covers, will put these on e-stops.</t>
  </si>
  <si>
    <t>Painter contractor</t>
  </si>
  <si>
    <t>28/06/2026 - SMITHT: Paint</t>
  </si>
  <si>
    <t>cd room door locked?</t>
  </si>
  <si>
    <t>30/06/2026 - SMITHT: Door is working and tested.%0D%0A30/06/2026 - SMITHT: Rang CBRE due to staff saying it wouldnt open for 15 mins on a couple peoples cards.%0D%0A30/06/2026 - SMITHT: R20329628 - Alert coming tomorrow</t>
  </si>
  <si>
    <t>Belt on bay m187</t>
  </si>
  <si>
    <t>03/06/2026 - SMITHT: Orange belt shaved and squared off.. noticed after I was on the other bay.. replaced with green belt. %0D%0A(No need to check the part out as you canâ€™t check out lengthsâ€¦) I used about 70cm</t>
  </si>
  <si>
    <t>WT-BUILDING</t>
  </si>
  <si>
    <t>Trip hazard prevention</t>
  </si>
  <si>
    <t>04/06/2026 - SMITHT: Upcoming floor taped up</t>
  </si>
  <si>
    <t>WT-AU-PRINTERS</t>
  </si>
  <si>
    <t>Printer meter readings</t>
  </si>
  <si>
    <t>WT-AUT ITEQ</t>
  </si>
  <si>
    <t>(Non affected issue) Investing why transmission stopped</t>
  </si>
  <si>
    <t>04/06/2026 - SMITHT: Transmission on RemTP stops working in the morning we think due to orders that are transmitting not having a location, â€œ999â€ on nav â€œ000/000â€ on label sheet. Will have to monitor this tomorrow to see if that is the case.%0D%0A.%0D%0A05/06/2026 - SMITHT: Didnt happen today</t>
  </si>
  <si>
    <t>WT-CON-MPS-SEC F</t>
  </si>
  <si>
    <t>F section</t>
  </si>
  <si>
    <t>04/06/2026 - SMITHT: Cable from left over photocell above, (side of waste belt) dangling. Op raised.</t>
  </si>
  <si>
    <t>05/06/2026 - SMITHT: Completed as requested. %0D%0AThe issue didnt happen today. (RemTP stopping transmissions) will keep an eye on it over time.</t>
  </si>
  <si>
    <t>Refibishing MGU's and salvaging parts</t>
  </si>
  <si>
    <t>05/06/2026 - SMITHT: Split the one i did to keep the motor%0D%0ASplit a wastebelt one and kept the toothe pulley, shaft and bracket. (originally, a fault with motor but notice oil was leaking too).</t>
  </si>
  <si>
    <t>Painters Contractor</t>
  </si>
  <si>
    <t>11/06/2026 - SMITHT: Contractor painters</t>
  </si>
  <si>
    <t>06/06/2026 - SMITHT: Completed as requested. ADDED a new guide bracket to photocell side. I need to order more to stabilise both sides and small Destacker.</t>
  </si>
  <si>
    <t>PR-DESTACK SM-WT-MAJ</t>
  </si>
  <si>
    <t>06/06/2026 - SMITHT: Removed strapping from area</t>
  </si>
  <si>
    <t>06/06/2026 - SMITHT: Will continue with Buzz Rails when Iâ€™m back in.%0D%0A12/06/2026 - SMITHT: Completed as requested.</t>
  </si>
  <si>
    <t>WT-CON-AFR 02-PWR</t>
  </si>
  <si>
    <t>11/06/2026 - SMITHT: Completed as requested.</t>
  </si>
  <si>
    <t>19/06/2026 - SMITHT: Very difficult to get to, the merge of conveyors up high with hardly no access,,</t>
  </si>
  <si>
    <t>WT-CON-KV01.04-G3-M32GU</t>
  </si>
  <si>
    <t>WT-CON-KV01.04 G2-M30GU</t>
  </si>
  <si>
    <t>WT-BULK-WA01 .01-G1-M008GF</t>
  </si>
  <si>
    <t>Contractor boiler</t>
  </si>
  <si>
    <t>12/06/2026 - SMITHT: Permits sorted</t>
  </si>
  <si>
    <t>POWER ROLLERS KV01.01</t>
  </si>
  <si>
    <t>12/06/2026 - SMITHT: Banding removed.</t>
  </si>
  <si>
    <t>POWER ROLLERS (KV01.04 G1)</t>
  </si>
  <si>
    <t>POWER ROLLERS WA01.05</t>
  </si>
  <si>
    <t>12/06/2026 - SMITHT: plastic removed, 2 roller belts put back on.</t>
  </si>
  <si>
    <t>tote stuck</t>
  </si>
  <si>
    <t>12/06/2026 - SMITHT: sorted out tote that was stuck.</t>
  </si>
  <si>
    <t>WT-COLDWATER</t>
  </si>
  <si>
    <t>Menâ€™s drivers toilet tap</t>
  </si>
  <si>
    <t>12/06/2026 - SMITHT: Constantly water flowing from tap. %0D%0AManaged to find another one in fm.. however had to mix and match to get a working one. %0D%0ATurned the water down abit too.</t>
  </si>
  <si>
    <t>19/06/2026 - SMITHT: Completed as requested.</t>
  </si>
  <si>
    <t>Destacker small</t>
  </si>
  <si>
    <t>19/06/2026 - SMITHT: Dodgy tote in tipper</t>
  </si>
  <si>
    <t>Tote stuck</t>
  </si>
  <si>
    <t>19/06/2026 - SMITHT: Stack of smalls in a half stack of largeâ€¦</t>
  </si>
  <si>
    <t>WT-BARRIERS</t>
  </si>
  <si>
    <t>Swapping direction of barriers near canteen due to H&amp;S</t>
  </si>
  <si>
    <t>20/06/2026 - WARDB: Dismantled and rebuilt barrier adjacent to the comms room to the correct way. Health and safety raised issue. I cleared out the pallets to do so, but there is too many there for me to mess around with to do the one running adjacent to the canteen so Iâ€™ll ask ops to clear that for me and do it next week. **I will leave this job open for next week.**</t>
  </si>
  <si>
    <t>WT-CON-WASTE-AB01 .01</t>
  </si>
  <si>
    <t>Waste belt</t>
  </si>
  <si>
    <t>20/06/2026 - SMITHT: G-k blocked,</t>
  </si>
  <si>
    <t>20/06/2026 - SMITHT: Completed as requested.</t>
  </si>
  <si>
    <t>21/06/2026 - SMITHT: Baler door slightly open</t>
  </si>
  <si>
    <t>LLM 2</t>
  </si>
  <si>
    <t>21/06/2026 - SMITHT: Jammed lid in entrance, damaged tote,, removed and monitored</t>
  </si>
  <si>
    <t>JAMMED-LID</t>
  </si>
  <si>
    <t>ABB2 left? Jam</t>
  </si>
  <si>
    <t>21/06/2026 - SMITHT: Think they went on their break, jam in printer alarming.</t>
  </si>
  <si>
    <t>SFS1 mk01.01</t>
  </si>
  <si>
    <t>21/06/2026 - SMITHT: 2 scanners on mk.01.01, nothing suggesting thereâ€™s anything wrong, will monitor scada over today.</t>
  </si>
  <si>
    <t>WT-OSR-SHUTTLE 10</t>
  </si>
  <si>
    <t>Osr</t>
  </si>
  <si>
    <t>22/06/2026 - SMITHT: Conveyor infeed to shuttle 10 froze ?..suspended conveyor and activated again.</t>
  </si>
  <si>
    <t>29/06/2026 - SMITHT: Adjustments completed.</t>
  </si>
  <si>
    <t>29/06/2026 - SMITHT: Completed as requested.</t>
  </si>
  <si>
    <t>E stop guards</t>
  </si>
  <si>
    <t>29/06/2026 - SMITHT: Guards to stop e-stops getting hit</t>
  </si>
  <si>
    <t>WT-CON-AFR 01-G2-M021GF</t>
  </si>
  <si>
    <t>WT-CON-AFR 01-G3-M004GF</t>
  </si>
  <si>
    <t>29/06/2026 - SMITHT: Multiple stacks fell.</t>
  </si>
  <si>
    <t>WT-CON-AFR 01 CENTRAL MAIN BELT</t>
  </si>
  <si>
    <t>30/06/2026 - SMITHT: Completed as requested.</t>
  </si>
  <si>
    <t>exit barrier</t>
  </si>
  <si>
    <t>30/06/2026 - SMITHT: Apparently stopped working, I got there and it was fine. reset anyway just incase.</t>
  </si>
  <si>
    <t>Sroka, Bartlomiej</t>
  </si>
  <si>
    <t>RU-LIDS BLOCK 02</t>
  </si>
  <si>
    <t>CON-LIDS BLOCK 02  leak from accumulator</t>
  </si>
  <si>
    <t>Bart repaired leaking accumulators</t>
  </si>
  <si>
    <t>02/06/2026 - SROKAB: Completed as requested.</t>
  </si>
  <si>
    <t>INVENTORY%0D%0ARepairing accumulators</t>
  </si>
  <si>
    <t>RU-STRAPP 01</t>
  </si>
  <si>
    <t>03/06/2026 - SROKAB: Completed as requested.</t>
  </si>
  <si>
    <t>RU-BUILDING</t>
  </si>
  <si>
    <t>BUILDING (RU-BUILDING) - put up signs next the FLT charging areas.</t>
  </si>
  <si>
    <t>04/06/2026 - SROKAB: Completed as requested.</t>
  </si>
  <si>
    <t>RU-MEZ MAIN LANE M SECT</t>
  </si>
  <si>
    <t>CONV-MEZ MAIN LANE M SECT%0D%0AWelding Snapped Belt</t>
  </si>
  <si>
    <t>04/06/2026 - THENEMBETHM: Rewelded belt and is now working properly. Will need to check accumulators in the MN section to see if the belt is getting caught at some place.</t>
  </si>
  <si>
    <t>08/06/2026 - SROKAB: Completed as requested.</t>
  </si>
  <si>
    <t>RU-SECT HTL01</t>
  </si>
  <si>
    <t>05/06/2026 - THENEMBETHM: Completed as requested.</t>
  </si>
  <si>
    <t>RU-BC M043M11 AF02</t>
  </si>
  <si>
    <t>RU-BC-INC</t>
  </si>
  <si>
    <t>11/06/2026 - SROKAB: Completed as requested.</t>
  </si>
  <si>
    <t>RU-RC M111 M11</t>
  </si>
  <si>
    <t>10/06/2026 - SROKAB: Completed as requested.</t>
  </si>
  <si>
    <t>RU-PR BB01</t>
  </si>
  <si>
    <t>PR-BB STATION</t>
  </si>
  <si>
    <t>09/06/2026 - SROKAB: Completed as requested.</t>
  </si>
  <si>
    <t>RU-RACKING</t>
  </si>
  <si>
    <t>RACKING%0D%0AReplacing diagonal and horizontal beams at QJP</t>
  </si>
  <si>
    <t>10/06/2026 - THENEMBETHM: Replaced horizontal and diagonal braces on the QJ 1 (level 1) racking location.</t>
  </si>
  <si>
    <t>RU-RC M12 SM11</t>
  </si>
  <si>
    <t>BUILDING%0D%0AInstalling table and setting up PC</t>
  </si>
  <si>
    <t>RU-RC-PRL 011BSMD</t>
  </si>
  <si>
    <t>PR-POW ROLL-SCH</t>
  </si>
  <si>
    <t>RU-PR BB04</t>
  </si>
  <si>
    <t>RU-SECT ABL01</t>
  </si>
  <si>
    <t>Lidder machine RHS not working.</t>
  </si>
  <si>
    <t>17/06/2026 - SROKAB: Replaced REED switch on one cylinder, issue resolved.</t>
  </si>
  <si>
    <t>Run network cable to new ED desk location near the cold store and test connections.</t>
  </si>
  <si>
    <t>RU-RC MLJS</t>
  </si>
  <si>
    <t>RU-RC PLHS</t>
  </si>
  <si>
    <t>RU-PR BB03</t>
  </si>
  <si>
    <t>RU-SECT KTL02</t>
  </si>
  <si>
    <t>RU-SECT KTL03</t>
  </si>
  <si>
    <t>RU-PR BB02</t>
  </si>
  <si>
    <t>RU-FLEET</t>
  </si>
  <si>
    <t>FLEET%0D%0AReplacing wheel on cage</t>
  </si>
  <si>
    <t>19/06/2026 - THENEMBETHM: Replaced wheels on the cage.</t>
  </si>
  <si>
    <t>BUILDING (RU-BUILDING) - Tap flushing (legionella control)</t>
  </si>
  <si>
    <t>RU-RC MMLKS</t>
  </si>
  <si>
    <t>Follow-up to Work Order #220827. (PR-RCON VISUAL) - Replace missing poly belts.</t>
  </si>
  <si>
    <t>24/06/2026 - THENEMBETHM: Replaced missing belts.</t>
  </si>
  <si>
    <t>RU-DIV MLDS</t>
  </si>
  <si>
    <t>RU-RC-MOT 123 MLFS</t>
  </si>
  <si>
    <t>Follow-up to Work Order #220118. (PR-RCON VISUAL) - Replace missing poly belts.</t>
  </si>
  <si>
    <t>29/06/2026 - THENEMBETHM: Fixed and completed.</t>
  </si>
  <si>
    <t>INVENTORY%0D%0ARepairing ejectors</t>
  </si>
  <si>
    <t>Stoops, Alan</t>
  </si>
  <si>
    <t>Dispatch fast act door 4. Reset,test</t>
  </si>
  <si>
    <t>BF-TOTE-FEED-M016</t>
  </si>
  <si>
    <t>BF-CP-24</t>
  </si>
  <si>
    <t>PR-FI-ALARM TEST-AM-BF</t>
  </si>
  <si>
    <t>BF-PERMITER</t>
  </si>
  <si>
    <t>PR-PERIM-BF-1W</t>
  </si>
  <si>
    <t>PR-H&amp;S-BF-1W</t>
  </si>
  <si>
    <t>Camera found by jojo.</t>
  </si>
  <si>
    <t>01/06/2026 - STOOPSA: Camera off high reach forklift,replaced,reconnected,tested</t>
  </si>
  <si>
    <t>Water leak top of stairs to surgical</t>
  </si>
  <si>
    <t>01/06/2026 - STOOPSA: Checked coming from gas heater flue ,needs sealed from outside when dry</t>
  </si>
  <si>
    <t>Meeting in fridge A and CD room re alterations</t>
  </si>
  <si>
    <t>01/06/2026 - STOOPSA: Carryduff fork truck on site ,calvert on sire re telesales printer</t>
  </si>
  <si>
    <t>BF-PR/PH-COP</t>
  </si>
  <si>
    <t>Monthly printer readings</t>
  </si>
  <si>
    <t>02/06/2026 - STOOPSA: Proact engineer induction etc</t>
  </si>
  <si>
    <t>Water leak on mezz,moved catcher from manual to mezz ,temporarily fix</t>
  </si>
  <si>
    <t>Abba1. Paper handler jamming</t>
  </si>
  <si>
    <t>02/06/2026 - STOOPSA: Altered position of paper handler,tested</t>
  </si>
  <si>
    <t>BF-AU-PC-AFR</t>
  </si>
  <si>
    <t>Start station pc  ot operating</t>
  </si>
  <si>
    <t>02/06/2026 - STOOPSA: Pc not reacting,rebooted,tested</t>
  </si>
  <si>
    <t>02/06/2026 - STOOPSA: Rentokil on site</t>
  </si>
  <si>
    <t>BF-TEMP CONT</t>
  </si>
  <si>
    <t>Hvac at prima table leaking</t>
  </si>
  <si>
    <t>02/06/2026 - STOOPSA: Drain off access water from drip tray,clear drain pipe</t>
  </si>
  <si>
    <t>Dismantle shelves/racks in old IT store</t>
  </si>
  <si>
    <t>03/06/2026 - STOOPSA: Remove racking,cut and alter to enable to be used as a bench in cold room A</t>
  </si>
  <si>
    <t>BF-FI-EXT</t>
  </si>
  <si>
    <t>PR-FI EXT-BF-1M</t>
  </si>
  <si>
    <t>BF-FAD</t>
  </si>
  <si>
    <t>All fast act doors in dispatch not operational</t>
  </si>
  <si>
    <t>03/06/2026 - STOOPSA: Found all loops ,cypher tags not working,checked found power supply fuse blown,replaced,but still loosing voltages,replaced with temporary power supply,now operational</t>
  </si>
  <si>
    <t>POW LOSS</t>
  </si>
  <si>
    <t>Plumber on site re legionnaires issues</t>
  </si>
  <si>
    <t>BF-CS-FRIDGE-01</t>
  </si>
  <si>
    <t>Move doorbell on fridge A.</t>
  </si>
  <si>
    <t>BF-STRAPPER</t>
  </si>
  <si>
    <t>Strapper out of media,replace,test</t>
  </si>
  <si>
    <t>BF-AU-PR-01-AFR</t>
  </si>
  <si>
    <t>SDA printer jammed,cleared,tested</t>
  </si>
  <si>
    <t>Dispatch gates not closing</t>
  </si>
  <si>
    <t>04/06/2026 - STOOPSA: Got closed ,will need to check safe edges and loop tomorrow(Temba to ensure closed tonight after last drivers return</t>
  </si>
  <si>
    <t>BF-FLEET</t>
  </si>
  <si>
    <t>Collect parts for cd van boxes</t>
  </si>
  <si>
    <t>05/06/2026 - STOOPSA: Rackline 2 shuttle 10. Reset,test</t>
  </si>
  <si>
    <t>Change power supply for cypher tag controller,dispatch doors</t>
  </si>
  <si>
    <t>05/06/2026 - STOOPSA: Ashdale engineering UPS service</t>
  </si>
  <si>
    <t>BF-AU-PRINTERS</t>
  </si>
  <si>
    <t>SDA printer not working</t>
  </si>
  <si>
    <t>05/06/2026 - STOOPSA: Not showing paper in drawer,replaced drawer and tested,left operational</t>
  </si>
  <si>
    <t>BF-DIES GEN</t>
  </si>
  <si>
    <t>PR-GEN-OFF LOAD-BF</t>
  </si>
  <si>
    <t>05/06/2026 - STOOPSA: Wallace on site</t>
  </si>
  <si>
    <t>Dispatch fast act doors not closing</t>
  </si>
  <si>
    <t>08/06/2026 - STOOPSA: Doors 2&amp;4. Reset,test</t>
  </si>
  <si>
    <t>Move bench,temperature sensor,shelves etc fridgeA.</t>
  </si>
  <si>
    <t>BF-CP-01</t>
  </si>
  <si>
    <t>BF-SECURITY</t>
  </si>
  <si>
    <t>Check and open unlocked gates and doors (jonny off)</t>
  </si>
  <si>
    <t>BF-COMPLIANCE</t>
  </si>
  <si>
    <t>Fit locks and hasps to van CD boxes</t>
  </si>
  <si>
    <t>08/06/2026 - STOOPSA: Rackline 2 shuttle 12 reset,test</t>
  </si>
  <si>
    <t>Open gates and doors for security</t>
  </si>
  <si>
    <t>BF-TEMP MAPP-COM SENSE</t>
  </si>
  <si>
    <t>PR-COMMON SENSE CALIBRATION</t>
  </si>
  <si>
    <t>09/06/2026 - STOOPSA: Valcomm on site calibration,service,inductions etc</t>
  </si>
  <si>
    <t>Install bracket for bump cap and signage near plastic bailer</t>
  </si>
  <si>
    <t>09/06/2026 - STOOPSA: Drill for bracket,mount signs</t>
  </si>
  <si>
    <t>Issue from Paul Dickson. Overstock shelves at manual section need alignment and fixed</t>
  </si>
  <si>
    <t>Contractor on site,valcomm/carryduff fork truck</t>
  </si>
  <si>
    <t>Cardboard bailer ,hook came off ejecting bail</t>
  </si>
  <si>
    <t>09/06/2026 - STOOPSA: Used fork truck,removed bail,reset,tested</t>
  </si>
  <si>
    <t>Open locked gates,offices etc for security</t>
  </si>
  <si>
    <t>10/06/2026 - STOOPSA: Valcomm on site</t>
  </si>
  <si>
    <t>Get clock put in fridge A, replace batteries in CD room clock</t>
  </si>
  <si>
    <t>BF-COMP-01</t>
  </si>
  <si>
    <t>PR-COMPR-BF-1M</t>
  </si>
  <si>
    <t>BF-COMP-02</t>
  </si>
  <si>
    <t>Fast act doors 2&amp;4. Dispatch,reset down limits,showing E361 fault(multiple safe edge hits) monitoring to see if improvements or need safe edge repair.</t>
  </si>
  <si>
    <t>Open locked gates,offices. Etc for security</t>
  </si>
  <si>
    <t>BF-FAD-08</t>
  </si>
  <si>
    <t>Dispatch fast act door 8. Off runners,jammed</t>
  </si>
  <si>
    <t>11/06/2026 - STOOPSA: Unjammed door,put back in runners,reset,tested</t>
  </si>
  <si>
    <t>11/06/2026 - STOOPSA: Valcomm on site temperature mapping,servicing etc/ proact replacement of hard drive knapp server,rentokil in ,assist lifting bird scarer onto roof at rear,</t>
  </si>
  <si>
    <t>Strapper jammed</t>
  </si>
  <si>
    <t>11/06/2026 - STOOPSA: Take off guides,clean,re install,load media,test,clear backlog</t>
  </si>
  <si>
    <t>BF-PR-L</t>
  </si>
  <si>
    <t>Check all toshiba label printers</t>
  </si>
  <si>
    <t>Bank run cash deposit for accounts</t>
  </si>
  <si>
    <t>Unlock unopened gates ,doors etc</t>
  </si>
  <si>
    <t>Collect temperature sensors from fridge van(temp mapping)</t>
  </si>
  <si>
    <t>Cardboard bailer,bail not ejected</t>
  </si>
  <si>
    <t>12/06/2026 - STOOPSA: Use fork truck to draw. Out bail,(operator needs to call next time ejecting bail to allow us to monitor to see if correct procedure)</t>
  </si>
  <si>
    <t>Stall wanting extra bars fitted onto new table to hang plastic bags</t>
  </si>
  <si>
    <t>12/06/2026 - STOOPSA: Cut bars to length,flatten ends,drill and rivot to bench</t>
  </si>
  <si>
    <t>12/06/2026 - STOOPSA: Cleared jam,refed media,tested</t>
  </si>
  <si>
    <t>12/06/2026 - STOOPSA: Constantly jamming,could only get operating with some old invoice paper</t>
  </si>
  <si>
    <t>Collect parts</t>
  </si>
  <si>
    <t>BF-COMP-WS-01</t>
  </si>
  <si>
    <t>BF-CP-02</t>
  </si>
  <si>
    <t>15/06/2026 - STOOPSA: Lift. 2. Reset,test</t>
  </si>
  <si>
    <t>15/06/2026 - STOOPSA: Alter jamming channel 5-25 product size change</t>
  </si>
  <si>
    <t>Bailer not ejecting bail,monitor to check whats going wrong.</t>
  </si>
  <si>
    <t>15/06/2026 - STOOPSA: Checked on operator,found to be operating incorrectly,hooking ejector chain onto flat plate causing it to fail on operation,showed proper hookup area,showed operating.</t>
  </si>
  <si>
    <t>BF-FAD-10</t>
  </si>
  <si>
    <t>Fast act door between warehouse and dispatch jammed</t>
  </si>
  <si>
    <t>15/06/2026 - STOOPSA: Released jam,realigned,reset,tested</t>
  </si>
  <si>
    <t>Replace battyin clock fridge A</t>
  </si>
  <si>
    <t>Abba2.  Blow down with compressed air,clean rollers with methelated spirits</t>
  </si>
  <si>
    <t>Collate drawings etc for overhead scanner</t>
  </si>
  <si>
    <t>Put temperature sensors into credo box for mapping</t>
  </si>
  <si>
    <t>16/06/2026 - STOOPSA: Rackline1. Shuttle 6.  Reset chain,reset shuttle,test</t>
  </si>
  <si>
    <t>Paper roll ran out ABA.</t>
  </si>
  <si>
    <t>16/06/2026 - STOOPSA: Replace media ,test</t>
  </si>
  <si>
    <t>Check racking for faults</t>
  </si>
  <si>
    <t>Table in cold room A.  Plastic bags etc falling off rails</t>
  </si>
  <si>
    <t>18/06/2026 - STOOPSA: Stuck foam liner across top of bars to add to grip and monitor</t>
  </si>
  <si>
    <t>New sample paper for invoice printers,replace in top drawers for trail</t>
  </si>
  <si>
    <t>Temperature mapping credo box,</t>
  </si>
  <si>
    <t>18/06/2026 - STOOPSA: Alter channel 8-57</t>
  </si>
  <si>
    <t>18/06/2026 - STOOPSA: Carryduff forktruck on site servicing trucks</t>
  </si>
  <si>
    <t>19/06/2026 - STOOPSA: Helios gas on site legionella,coolair on site hvac repair,scan alarms for survey</t>
  </si>
  <si>
    <t>Collect and box temperature sensor for mapping fridges</t>
  </si>
  <si>
    <t>19/06/2026 - STOOPSA: Lift2 jammed on transfer,cleared,reset,tested,replaced transfer guard</t>
  </si>
  <si>
    <t>Contractors onsite,helios gas water repairs</t>
  </si>
  <si>
    <t>22/06/2026 - STOOPSA: SES.  Rack inspections on site,induction etc</t>
  </si>
  <si>
    <t>BF-CP-03</t>
  </si>
  <si>
    <t>BF-OSR 01</t>
  </si>
  <si>
    <t>22/06/2026 - STOOPSA: Lift jammed on transfer,cleared,reset,tested</t>
  </si>
  <si>
    <t>BF-TOTE FEED-M158</t>
  </si>
  <si>
    <t>Go onto roof seal around gas heater flue ( leaking on mezz at stairway)</t>
  </si>
  <si>
    <t>Checking invoice printers</t>
  </si>
  <si>
    <t>Clear debris,plastic bags etc from outdoor condenserâ€™s</t>
  </si>
  <si>
    <t>Invoice printer paper issues</t>
  </si>
  <si>
    <t>Check switch room,compressor room etc,confirm cooling in switch room and ventilation in compressor room with high outside temperature</t>
  </si>
  <si>
    <t>Gas meter readings</t>
  </si>
  <si>
    <t>Common sense gateway issues,power down reset all gateways</t>
  </si>
  <si>
    <t>24/06/2026 - STOOPSA: Reset gateways again</t>
  </si>
  <si>
    <t>Abba2. Printer issues drawers 2&amp;3.  Faulty mechanism,not resetting replacement maintenance kit</t>
  </si>
  <si>
    <t>Replace reel on strapper</t>
  </si>
  <si>
    <t>BF-COLD STORE</t>
  </si>
  <si>
    <t>PR-COLD ROOM ALARM-BF-1M</t>
  </si>
  <si>
    <t>BF-FF-RM-10</t>
  </si>
  <si>
    <t>Locate,cleanup white board for distribution office</t>
  </si>
  <si>
    <t>BF-FAD-03</t>
  </si>
  <si>
    <t>Reset fast act door 3 dispatch</t>
  </si>
  <si>
    <t>Grt laminater for distribution office</t>
  </si>
  <si>
    <t>Check toilets near canteen</t>
  </si>
  <si>
    <t>25/06/2026 - STOOPSA: Found that flush handle on disabled toiled broken again,urinals in gents no water flushing through cistern (Temba to sort issue),collect parts needed,removed broken part and replace</t>
  </si>
  <si>
    <t>Find a table and place outside fridge A for driver loading,check station</t>
  </si>
  <si>
    <t>Check high reach truck in bulk store showing fault code E126</t>
  </si>
  <si>
    <t>26/06/2026 - STOOPSA: Fault shown is steering issue,possibly motor or wiring,cleared at present but reported to carryduff fork truck to check</t>
  </si>
  <si>
    <t>26/06/2026 - STOOPSA: Carryduff fork truck re bulk store high reach truck</t>
  </si>
  <si>
    <t>Alter channel 6-68</t>
  </si>
  <si>
    <t>Abba2.   Paper jam</t>
  </si>
  <si>
    <t>26/06/2026 - STOOPSA: Jamming,cleared,need to test different paper</t>
  </si>
  <si>
    <t>Tech right water testing</t>
  </si>
  <si>
    <t>29/06/2026 - STOOPSA: Reset,test</t>
  </si>
  <si>
    <t>BF-CP-04</t>
  </si>
  <si>
    <t>BF-FIRE-DR</t>
  </si>
  <si>
    <t>PR-FIRE DOORS-BF-1M</t>
  </si>
  <si>
    <t>Van door lock lying loose inside door bolts missing</t>
  </si>
  <si>
    <t>29/06/2026 - STOOPSA: Re-align lock fit new bolts</t>
  </si>
  <si>
    <t>BF-TOTE FEED-M249</t>
  </si>
  <si>
    <t>Printer egineer on site</t>
  </si>
  <si>
    <t>Gateway in bilk store failing multiple times,needing reset</t>
  </si>
  <si>
    <t>Strapper out of media. Replace,test</t>
  </si>
  <si>
    <t>Thenembeth, Mithun</t>
  </si>
  <si>
    <t>RU-DIV M025 RSLAS01</t>
  </si>
  <si>
    <t>01/06/2026 - THENEMBETHM: Completed service on the diverter. Diverter is working properly. One of the cam follower will need replacement. Will create a followup workorder to replace all 4 cam followers. The inner fram slots are in good condition.</t>
  </si>
  <si>
    <t>01/06/2026 - THENEMBETHM: Completed as requested.</t>
  </si>
  <si>
    <t>01/06/2026 - THENEMBETHM: Adjusted channels in URE, URF, URQ and URK locations and updated in the system.%0D%0A02/06/2026 - THENEMBETHM: Adjusted channels in UL and UR sides and updated in system.%0D%0A03/06/2026 - THENEMBETHM: Adjusted channels in URF, URK and URG locations and updated in the system.%0D%0A04/06/2026 - THENEMBETHM: Adjusted channels in UL and UR side and updated in the system.%0D%0A05/06/2026 - THENEMBETHM: Adjusted channels in ULA and URC locations and updated in the system.</t>
  </si>
  <si>
    <t>RU-AHU-GEN</t>
  </si>
  <si>
    <t>PR-HVAC-RU-1W</t>
  </si>
  <si>
    <t>01/06/2026 - THENEMBETHM: Replaced filters on inside HVAC. GHP 1 of inside HVAC and GHP 2 of outside HVAC shows fault but are running. ATS aware of the issue.</t>
  </si>
  <si>
    <t>Follow-up to Work Order #221389. (K-L section pick lane belt snapped.)</t>
  </si>
  <si>
    <t>03/06/2026 - THENEMBETHM: Adjusted the end roller position as the belt after weld stretched and was not getting enought grip. It is now working properly.%0D%0AAlso replaced 2 accumulators.</t>
  </si>
  <si>
    <t>03/06/2026 - THENEMBETHM: Completed as requested.</t>
  </si>
  <si>
    <t>RU-DESTACKER SM</t>
  </si>
  <si>
    <t>Small destacker dropping tote stack</t>
  </si>
  <si>
    <t>02/06/2026 - THENEMBETHM: Screws on the container clamp were missing causing destacker to drop the stack. Replaced the missing screws and it is now working properly.</t>
  </si>
  <si>
    <t>RU-LAD &amp; STEPS</t>
  </si>
  <si>
    <t>PR-LAD RU-1M</t>
  </si>
  <si>
    <t>03/06/2026 - THENEMBETHM: Completed as requested. Ladder in high value area had a rivet missng and was repaired and ok to be used.</t>
  </si>
  <si>
    <t>Lidder machine not lidding and totes pass through.</t>
  </si>
  <si>
    <t>03/06/2026 - THENEMBETHM: Out of sequence. Cleared sheet conveyors and restarted lidder. It is now working properly.</t>
  </si>
  <si>
    <t>OUT OF SEQ</t>
  </si>
  <si>
    <t>03/06/2026 - THENEMBETHM: Both compressors are working properly.</t>
  </si>
  <si>
    <t>04/06/2026 - THENEMBETHM: Completed as requested.</t>
  </si>
  <si>
    <t>RU-SPR-SYS</t>
  </si>
  <si>
    <t>PR-SPRINKLER-RU-1W</t>
  </si>
  <si>
    <t>04/06/2026 - THENEMBETHM: Completed sprinkler test.</t>
  </si>
  <si>
    <t>Move old motor removed from tote lift lowerator and store it in the engineering racking as spare.</t>
  </si>
  <si>
    <t>04/06/2026 - THENEMBETHM: Moved motor from mezz, cleaned and stored in the racking as spare. Decluttered the racking.</t>
  </si>
  <si>
    <t>RU-AUT PR13</t>
  </si>
  <si>
    <t>A frame error card printer not working.</t>
  </si>
  <si>
    <t>04/06/2026 - THENEMBETHM: Reenabled the print queue from the application and restarted printer. It is now working properly.</t>
  </si>
  <si>
    <t>RU-PR-LHS LIDDER MC</t>
  </si>
  <si>
    <t>Lidder LHS pritner sheet getting jammed on the sheet conveyor.</t>
  </si>
  <si>
    <t>04/06/2026 - THENEMBETHM: Replaced the worn out toner and maintenance kit. Vaccumed out the toner dust from inside the printer and is now working properly.</t>
  </si>
  <si>
    <t>RU-LID LIFT 01 LOWERATOR</t>
  </si>
  <si>
    <t>05/06/2026 - THENEMBETHM: Completed tasks. Lift is working properly.</t>
  </si>
  <si>
    <t>05/06/2026 - THENEMBETHM: Goods in 1 sensor was not reporting. It was found on the floor with damaged probe. Took pictures and informed valcomm for further action. Repaired the probe and reset the unit. The sensor is not reporting but the probe needs replacement.</t>
  </si>
  <si>
    <t>RU-AUT PR12</t>
  </si>
  <si>
    <t>A Frame error card printer not printing.</t>
  </si>
  <si>
    <t>05/06/2026 - THENEMBETHM: Restarted printer and enabled the print queue. After enabling queue it is working.</t>
  </si>
  <si>
    <t>08/06/2026 - THENEMBETHM: HVAC inside shows fault indication on GHP1 but is working properly. ATS aware of the issue.</t>
  </si>
  <si>
    <t>RU-RC M019M11 AFSFL</t>
  </si>
  <si>
    <t>08/06/2026 - THENEMBETHM: Completed visual inspection.</t>
  </si>
  <si>
    <t>Replace strap roll on LHS strap machine.</t>
  </si>
  <si>
    <t>08/06/2026 - THENEMBETHM: Replaced strap roll.</t>
  </si>
  <si>
    <t>Follow-up to Work Order #215901. (PR-RCON VISUAL) - Replace worn out poly belts.</t>
  </si>
  <si>
    <t>09/06/2026 - THENEMBETHM: Replaced belts.</t>
  </si>
  <si>
    <t>RU-RC M025 RSLAS01</t>
  </si>
  <si>
    <t>09/06/2026 - THENEMBETHM: Completed task. Conveyor is working properly but few places need poly belts replacement.</t>
  </si>
  <si>
    <t>RU-RC M025 LSLAS01</t>
  </si>
  <si>
    <t>09/06/2026 - THENEMBETHM: Poly belts needs replacement near the BB station.</t>
  </si>
  <si>
    <t>RU-RC-MOT 124 E</t>
  </si>
  <si>
    <t>09/06/2026 - THENEMBETHM: Conveyor is working properly. The isolator for motor 125 M is damaged and needs replacement.</t>
  </si>
  <si>
    <t>RACKING (RU-RACKING)  Amber risks</t>
  </si>
  <si>
    <t>19/05/2026 - THENEMBETHM: Realigned levelling plate in QB 02/03 racking. Awating racking to be empty to replace bracing in QB 16 end location.%0D%0A20/05/2026 - THENEMBETHM: Completed all amber risks in QB racking.%0D%0A21/05/2026 - THENEMBETHM: QH racking 4/5 location rear levelling plate relocated.%0D%0A27/05/2026 - THENEMBETHM: Realigned levelling plates in QK section.%0D%0A09/06/2026 - THENEMBETHM: Realigned base plate on the rear upright in QL 10/11 section.%0D%0A18/06/2026 - THENEMBETHM: Missing load notice replaced.</t>
  </si>
  <si>
    <t>10/06/2026 - THENEMBETHM: Completed as requested.</t>
  </si>
  <si>
    <t>RU-CP 16</t>
  </si>
  <si>
    <t>Lidder machine stopped with sheet conveyor error.</t>
  </si>
  <si>
    <t>10/06/2026 - THENEMBETHM: The reed switch on the sheet conveyor end roller cylinder was not detecting the position correctly. Adjusted the switch position and it is now working properly.</t>
  </si>
  <si>
    <t>Lidder machine keeps stopping with lid lost error.</t>
  </si>
  <si>
    <t>10/06/2026 - THENEMBETHM: The psoximity switch on the suction plate was loose and not detecting lid position. Tightened and is now working properly.</t>
  </si>
  <si>
    <t>11/06/2026 - THENEMBETHM: Completed startup.</t>
  </si>
  <si>
    <t>Follow-up to Work Order #218039. (PR-RCON VISUAL) -  Replace isolator</t>
  </si>
  <si>
    <t>11/06/2026 - THENEMBETHM: Repaired the isolator and is now working properly. To avoid hitting, moved it inside.</t>
  </si>
  <si>
    <t>RU-RC ST14BCS</t>
  </si>
  <si>
    <t>11/06/2026 - THENEMBETHM: Completed as requested.</t>
  </si>
  <si>
    <t>RU-SECT LTL03</t>
  </si>
  <si>
    <t>RU-SECT ABL03</t>
  </si>
  <si>
    <t>Replace strap roll.</t>
  </si>
  <si>
    <t>11/06/2026 - THENEMBETHM: Replaced strap roll.</t>
  </si>
  <si>
    <t>RU-DIV RSLAS</t>
  </si>
  <si>
    <t>Diverter after LHS strap machine twisting tote while diverting and blocking line.</t>
  </si>
  <si>
    <t>12/06/2026 - THENEMBETHM: Adjusted pneumatic valve for both up and down motion. Parameters on the ILT (DEL OFF) was different than standard value. Changed it back to 0.0 sec. %0D%0ATHe LHS belt was loose and was not moving while diverting. Tightened it and monitored. It is now working properly.</t>
  </si>
  <si>
    <t>RU-SECT ITL03</t>
  </si>
  <si>
    <t>12/06/2026 - THENEMBETHM: Completed visual checks.</t>
  </si>
  <si>
    <t>RU-SECT JTL02</t>
  </si>
  <si>
    <t>12/06/2026 - THENEMBETHM: Completed visual inspection.</t>
  </si>
  <si>
    <t>RU-SECT JTL03</t>
  </si>
  <si>
    <t>Follow-up to Work Order #222882. (Left side lidder dropping lids.) - Check cable routing.</t>
  </si>
  <si>
    <t>15/06/2026 - THENEMBETHM: Lidder machine is working properly with new cables. Monitored and is ok.</t>
  </si>
  <si>
    <t>15/06/2026 - THENEMBETHM: All sensors are reporting normally.</t>
  </si>
  <si>
    <t>15/06/2026 - THENEMBETHM: Both HVACS are working ok. GHP1 of HVAC inside and GHP 2 of outside HVACs show error. ATS aware of the issue.</t>
  </si>
  <si>
    <t>15/06/2026 - THENEMBETHM: Replaced once ejector and sensor at VRP55 and cleared jammed ejector in VLH location.</t>
  </si>
  <si>
    <t>LHS lidder machine printer dropping toner dust and causing damaged sheet.</t>
  </si>
  <si>
    <t>15/06/2026 - THENEMBETHM: Too much toner dust inside printer damaging sheets and fuser. Vaccummed out toner dust and cleaned fuser rollers. Replaced toner dust collection roller. It is now working properly.</t>
  </si>
  <si>
    <t>RU-RC CBKS</t>
  </si>
  <si>
    <t>15/06/2026 - THENEMBETHM: Conveyor section is working properly.</t>
  </si>
  <si>
    <t>15/06/2026 - THENEMBETHM: Conveyor is working properly. Belt weld condition is ok.</t>
  </si>
  <si>
    <t>RU-BARRIERS</t>
  </si>
  <si>
    <t>Rearrange barrier position near LID elevator</t>
  </si>
  <si>
    <t>16/06/2026 - THENEMBETHM: Removed the barrier, cut it short and rearranged inorder to clear space.</t>
  </si>
  <si>
    <t>17/06/2026 - THENEMBETHM: Completed weight check.</t>
  </si>
  <si>
    <t>17/06/2026 - THENEMBETHM: Completed sprinkler test.</t>
  </si>
  <si>
    <t>RU-CP 17</t>
  </si>
  <si>
    <t>17/06/2026 - THENEMBETHM: Completed fire alarm test.</t>
  </si>
  <si>
    <t>17/06/2026 - THENEMBETHM: Completed compresser weekly tasks.</t>
  </si>
  <si>
    <t>RU-RC ME</t>
  </si>
  <si>
    <t>17/06/2026 - THENEMBETHM: Conveyor is working properly.</t>
  </si>
  <si>
    <t>RU-RC MLGS</t>
  </si>
  <si>
    <t>17/06/2026 - THENEMBETHM: Poly belts are missing at few locations.</t>
  </si>
  <si>
    <t>Follow-up to Work Order #220120. (PR-RCON VISUAL) - Replace missing poly belts.</t>
  </si>
  <si>
    <t>18/06/2026 - THENEMBETHM: Replaced missing and damaged betls.</t>
  </si>
  <si>
    <t>18/06/2026 - THENEMBETHM: Completed weight check.</t>
  </si>
  <si>
    <t>PR-RACKING INS-1M</t>
  </si>
  <si>
    <t>18/06/2026 - THENEMBETHM: Completed racking inspection. One hrizontal guard on the floor in VLK racking section damaged and needs replacement. Flow racking in VLA and URA section is misaligned.</t>
  </si>
  <si>
    <t>18/06/2026 - THENEMBETHM: Poly belts missing in few locations.</t>
  </si>
  <si>
    <t>19/06/2026 - THENEMBETHM: Completed weight check.</t>
  </si>
  <si>
    <t>RU-SECT KTL01</t>
  </si>
  <si>
    <t>19/06/2026 - THENEMBETHM: Working properly.</t>
  </si>
  <si>
    <t>RU-SECT LTL01</t>
  </si>
  <si>
    <t>19/06/2026 - THENEMBETHM: Completed task. It is working properly.</t>
  </si>
  <si>
    <t>RU-SECT LTL02</t>
  </si>
  <si>
    <t>RU-FAN COOL 01</t>
  </si>
  <si>
    <t>Clean tanks and refill water in the air cooler fans.</t>
  </si>
  <si>
    <t>19/06/2026 - THENEMBETHM: cleaned water tank and refilled water in both fans and turned it on in Mezz floor.</t>
  </si>
  <si>
    <t>RU-LRA</t>
  </si>
  <si>
    <t>Remove water inlet pipes and install blanking plugs to the small sink tap in kitchen.</t>
  </si>
  <si>
    <t>19/06/2026 - THENEMBETHM: Replaced both hot and cold inlet with blanking plug.</t>
  </si>
  <si>
    <t>19/06/2026 - THENEMBETHM: All sensors are reporting properly except goods in 1 sensor. In touch with Valcomm for replacement sensor and probe.</t>
  </si>
  <si>
    <t>21/06/2026 - THENEMBETHM: Completed automation startup. Drivers cold store system 2 was showing overload trip fault. Will reset it.</t>
  </si>
  <si>
    <t>Follow-up to Work Order #221165. (PR-START UP-RU-DLY) - Reset Driver cold store system 2  outdoor condensing unit.</t>
  </si>
  <si>
    <t>21/06/2026 - THENEMBETHM: Reset the overload. The condenser unit is now working properly. Will keep monitoring.</t>
  </si>
  <si>
    <t>21/06/2026 - THENEMBETHM: Completed generator test.</t>
  </si>
  <si>
    <t>PR-EM LI-02 RU</t>
  </si>
  <si>
    <t>21/06/2026 - THENEMBETHM: Few lights failed in despatch area and needs replacement.</t>
  </si>
  <si>
    <t>21/06/2026 - THENEMBETHM: Replaced strap roll.</t>
  </si>
  <si>
    <t>Follow-up to Work Order #217037. (PR-FI-EXT RU-1M) - Replace missing ties on the clips.</t>
  </si>
  <si>
    <t>22/06/2026 - THENEMBETHM: Replaced missing ties on fire extinguisher 4 and 16. More ties needs to be replaced but it is out of stock.</t>
  </si>
  <si>
    <t>22/06/2026 - THENEMBETHM: Outside HVAC GHP 5 is showing error and ATS is aware of it but all GHPs are working ok.</t>
  </si>
  <si>
    <t>22/06/2026 - THENEMBETHM: Completed.</t>
  </si>
  <si>
    <t>RU-TOTE LIFT 01 LOWERATOR</t>
  </si>
  <si>
    <t>Tote stuck in lift lowerator.</t>
  </si>
  <si>
    <t>22/06/2026 - THENEMBETHM: Put the lift in manual mode and cleared the jammed tote. Checked lift and not misalignment was observed. Started in auto mode and is now working properly.</t>
  </si>
  <si>
    <t>RU-BB STATION 01</t>
  </si>
  <si>
    <t>BB1 printer station air leak</t>
  </si>
  <si>
    <t>22/06/2026 - THENEMBETHM: The pneumatic valve manifold was leaking. Tried replacing with spare but it was not working. Tightened both sides of the leaking manifold and fixed the leak issue. Assembled back and tested. It is now working properly.</t>
  </si>
  <si>
    <t>RU-COMPLIANCE</t>
  </si>
  <si>
    <t>COMPLIANCE -  flush taps in the kitchen for 10 min</t>
  </si>
  <si>
    <t>23/06/2026 - THENEMBETHM: Completed weight check.</t>
  </si>
  <si>
    <t>RU-TEMP MAPP</t>
  </si>
  <si>
    <t>Move commonsense sensor to goods in area.</t>
  </si>
  <si>
    <t>23/06/2026 - THENEMBETHM: Moved sensor from Goods in 2 area to Goods in 1 area as sensor in goods in 1 is faulty. Inorder to avoid damage, secured the sensor holder on the wall.</t>
  </si>
  <si>
    <t>RU-CSTORE PAN 06</t>
  </si>
  <si>
    <t>Drivers cold store system 2 shows overload fault.</t>
  </si>
  <si>
    <t>23/06/2026 - THENEMBETHM: Reset the overload relay and system 2 was working ok. Later found HP fault indication on the system 2 panel. Logged ticket with CBRE (R2026599) as P1. Engineer from cold control called over phone to troubleshoot the issue. In the main control panel the selector switch position is now changed to both. Error indication is still on. Engineer said system 1 will continue to work even if the change over happens as selector switch is now in both. Engineer will visit in the morning to clear the error.</t>
  </si>
  <si>
    <t>Move remtp work station from despatch shutter area to cold store area.</t>
  </si>
  <si>
    <t>23/06/2026 - THENEMBETHM: Moved computer near the cold store connected to network and tested remtp. It is working properly.</t>
  </si>
  <si>
    <t>23/06/2026 - THENEMBETHM: Replaced strap roll.</t>
  </si>
  <si>
    <t>Commonsense gateway (2024470813) not reporting to system.</t>
  </si>
  <si>
    <t>23/06/2026 - THENEMBETHM: Reset the gateway and is now reporting normally.</t>
  </si>
  <si>
    <t>24/06/2026 - THENEMBETHM: Completed as requested.</t>
  </si>
  <si>
    <t>Overload fault in drive cold store system 2.</t>
  </si>
  <si>
    <t>24/06/2026 - THENEMBETHM: Reset the overload relay. Due to extreme external temperature the system keeps tripping.</t>
  </si>
  <si>
    <t>RU-CP 18</t>
  </si>
  <si>
    <t>24/06/2026 - THENEMBETHM: Compressor 1 was showing main motor converter alarm and was not running. Restarted compressor and cleared the alarm.</t>
  </si>
  <si>
    <t>25/06/2026 - THENEMBETHM: Completed as requested.</t>
  </si>
  <si>
    <t>RU-FI-DRS</t>
  </si>
  <si>
    <t>PR-FIRE DRS RU-1M</t>
  </si>
  <si>
    <t>25/06/2026 - THENEMBETHM: Fire exit 7- door is tight to open. The top corner of the frame needs to be grinded.</t>
  </si>
  <si>
    <t>26/06/2026 - THENEMBETHM: Completed startup task.</t>
  </si>
  <si>
    <t>RU-MEZ DEFAULT CHECK LANE</t>
  </si>
  <si>
    <t>Air leak from mezz final check conveyor.</t>
  </si>
  <si>
    <t>26/06/2026 - THENEMBETHM: Cut and removed the damaged section of the tube. Connected a 8mm straight fit and is there is no leak.</t>
  </si>
  <si>
    <t>Move Ed desk to drivers cold store area and make computer and printer connections.</t>
  </si>
  <si>
    <t>26/06/2026 - THENEMBETHM: Moved completed ED desk near to the drivers cold store. Made connections to computers and printer. Tested connection and is handed over to the despatch team.</t>
  </si>
  <si>
    <t>29/06/2026 - THENEMBETHM: Completed weight check.</t>
  </si>
  <si>
    <t>BB station printers BB1 and BB2 - Paper getting stuck inside the buffer.</t>
  </si>
  <si>
    <t>29/06/2026 - THENEMBETHM: BB1 and BB2 printers - Sheet was getting stuck inside the buffer. Adjusted paper curl mode on the printer and replaced the paper bunch. It is now working properly.</t>
  </si>
  <si>
    <t>29/06/2026 - THENEMBETHM: HVAC 1 GHPs are showing service due warning and is running ok. Awaiting visit by ATS.</t>
  </si>
  <si>
    <t>Replace strap roll on RHS strap machine.</t>
  </si>
  <si>
    <t>29/06/2026 - THENEMBETHM: replaced strap roll.</t>
  </si>
  <si>
    <t>29/06/2026 - THENEMBETHM: Replaced strap roll.</t>
  </si>
  <si>
    <t>RU-RC-MOT 203M11 MZINF</t>
  </si>
  <si>
    <t>29/06/2026 - THENEMBETHM: Conveyor is working properly.</t>
  </si>
  <si>
    <t>RU-RC-MOT 130 RE</t>
  </si>
  <si>
    <t>29/06/2026 - THENEMBETHM: Poly belts missing or damaged in ELG and ELC sections. Minor leak from accumulator in ELG section and needs to be replaced.</t>
  </si>
  <si>
    <t>30/06/2026 - THENEMBETHM: Completed weight check.</t>
  </si>
  <si>
    <t>Follow-up to Work Order #211808. (PR-EM LI-03 RU) - VRQ light not functional.</t>
  </si>
  <si>
    <t>30/06/2026 - THENEMBETHM: The switch was in off position. Changed the switch position to On and it is now charging. Will monitor for the backup.</t>
  </si>
  <si>
    <t>Tweedie, Colin</t>
  </si>
  <si>
    <t>Request</t>
  </si>
  <si>
    <t>01/06/2026 - TWEEDIEC: Automation startup, golden tote scales and readings taken etc</t>
  </si>
  <si>
    <t>Permit issued</t>
  </si>
  <si>
    <t>GL-CON-TRASH BELT</t>
  </si>
  <si>
    <t>Poor print quality</t>
  </si>
  <si>
    <t>02/06/2026 - TWEEDIEC: Powered section off and blockage cleared via scissor lift.</t>
  </si>
  <si>
    <t>GL-FINAL-CHECK-S01</t>
  </si>
  <si>
    <t>permit requests</t>
  </si>
  <si>
    <t>03/06/2026 - TWEEDIEC: Arma contractor showed around site for various items to be tested</t>
  </si>
  <si>
    <t>GL-SITE GEN</t>
  </si>
  <si>
    <t>Request to remove gas cage</t>
  </si>
  <si>
    <t>GL-ZONE N-S02</t>
  </si>
  <si>
    <t>not printing</t>
  </si>
  <si>
    <t>GL-ZONE P</t>
  </si>
  <si>
    <t>not strapping</t>
  </si>
  <si>
    <t>totes not moving</t>
  </si>
  <si>
    <t>05/06/2026 - TWEEDIEC: Quatronix reboot to fix</t>
  </si>
  <si>
    <t>GL-FINAL-CHECK-S05</t>
  </si>
  <si>
    <t>PR-LADDER IN-GL 1M</t>
  </si>
  <si>
    <t>W.I.P.</t>
  </si>
  <si>
    <t>09/06/2026 - TWEEDIEC: completed</t>
  </si>
  <si>
    <t>Poor invoice quality</t>
  </si>
  <si>
    <t>GL-CP-17</t>
  </si>
  <si>
    <t>GL-FINAL-GATE-M33-S02</t>
  </si>
  <si>
    <t>Permit request</t>
  </si>
  <si>
    <t>11/06/2026 - TWEEDIEC: Wald round site with engineer as 1st visit.</t>
  </si>
  <si>
    <t>Not printing</t>
  </si>
  <si>
    <t>Totes defaulting</t>
  </si>
  <si>
    <t>Poor quality invoices</t>
  </si>
  <si>
    <t>15/06/2026 - TWEEDIEC: Tested</t>
  </si>
  <si>
    <t>16/06/2026 - TWEEDIEC: part of feed mechanism stripped out to clear strap debris</t>
  </si>
  <si>
    <t>GL-CON-DUMP STATION</t>
  </si>
  <si>
    <t>Broken perspex guard</t>
  </si>
  <si>
    <t>16/06/2026 - TWEEDIEC: Repaired and refitted</t>
  </si>
  <si>
    <t>16/06/2026 - TWEEDIEC: Toner very very low. Changed to fix issue.</t>
  </si>
  <si>
    <t>Totes not moving</t>
  </si>
  <si>
    <t>17/06/2026 - TWEEDIEC: Accessed via lift platform and managed tail back of totes</t>
  </si>
  <si>
    <t>GL-CP-2034</t>
  </si>
  <si>
    <t>GL-FAST-S02</t>
  </si>
  <si>
    <t>GL-FAST-S05</t>
  </si>
  <si>
    <t>18/06/2026 - TWEEDIEC: # 1 - 5 of 8 door locks removed and lock nuts etc secured. Refitted and tested.</t>
  </si>
  <si>
    <t>Permit copies low</t>
  </si>
  <si>
    <t>18/06/2026 - TWEEDIEC: Work authorisation and induction permits printed off</t>
  </si>
  <si>
    <t>18/06/2026 - TWEEDIEC: Sequence issue resolved and tote backlog sorted.</t>
  </si>
  <si>
    <t>18/06/2026 - TWEEDIEC: jams cleared</t>
  </si>
  <si>
    <t>GL-DESPATCH-S03B</t>
  </si>
  <si>
    <t>printer issues</t>
  </si>
  <si>
    <t>19/06/2026 - TWEEDIEC: Fresh paper put in all printers , reboot PCX for all and tested ok.</t>
  </si>
  <si>
    <t>GL-FAD 02</t>
  </si>
  <si>
    <t>Dispatch door issue</t>
  </si>
  <si>
    <t>request</t>
  </si>
  <si>
    <t>22/06/2026 - TWEEDIEC: Jams cleared and tested</t>
  </si>
  <si>
    <t>22/06/2026 - TWEEDIEC: Light gate after same misaligned</t>
  </si>
  <si>
    <t>Invoice issues</t>
  </si>
  <si>
    <t>22/06/2026 - TWEEDIEC: Issue resolved and toe backlog manned</t>
  </si>
  <si>
    <t>GL-DESPATCH-S01</t>
  </si>
  <si>
    <t>GL-CON-ZONE N</t>
  </si>
  <si>
    <t>totes missing section</t>
  </si>
  <si>
    <t>29/06/2026 - TWEEDIEC: Canio reboot to fix</t>
  </si>
  <si>
    <t>Ejector issue</t>
  </si>
  <si>
    <t>29/06/2026 - TWEEDIEC: Feed cleared, blown out with comp. air and tested</t>
  </si>
  <si>
    <t>GL-DESTACKER SM</t>
  </si>
  <si>
    <t>Wade, Carl</t>
  </si>
  <si>
    <t>01/06/2026 - WADEC: All checks complete</t>
  </si>
  <si>
    <t>ENGINEERING WORKSHOP:Cleaners equipment for picking up debris fallen apart</t>
  </si>
  <si>
    <t>01/06/2026 - WADEC: Used a nut and bolt to fix equipment</t>
  </si>
  <si>
    <t>CONTRACTOR: Signing in/out and/or assisting contractors</t>
  </si>
  <si>
    <t>01/06/2026 - WADEC: Contractor control complete for today</t>
  </si>
  <si>
    <t>WAREHOUSE GROUND FLOOR: Door handle hanging off to supervisor office</t>
  </si>
  <si>
    <t>01/06/2026 - WADEC: Door handle reattached and tightened</t>
  </si>
  <si>
    <t>TW-PR-16</t>
  </si>
  <si>
    <t>TRANSPORT MAIN OFFICE: Ink cartridge change required</t>
  </si>
  <si>
    <t>01/06/2026 - WADEC: Ink cartridge changed</t>
  </si>
  <si>
    <t>TW-PR/PH-COP</t>
  </si>
  <si>
    <t>PRINTERS &amp; PHOTO COPIERS: Fridge area printer requires toner change</t>
  </si>
  <si>
    <t>01/06/2026 - WADEC: Toner replaced</t>
  </si>
  <si>
    <t>PRINTERS &amp; PHOTO COPIERS: Clean up of the label printers on site to prevent potential jams</t>
  </si>
  <si>
    <t>01/06/2026 - WADEC: Printers cleaned of all debris and residue.</t>
  </si>
  <si>
    <t>ENGINEERING OFFICE: Sign off sheets require replenishing</t>
  </si>
  <si>
    <t>01/06/2026 - WADEC: Sign off sheets require replenishing</t>
  </si>
  <si>
    <t>TW-PERIM FENCING</t>
  </si>
  <si>
    <t>FENCING: Large tree branch hanging over fence obstructing cars</t>
  </si>
  <si>
    <t>02/06/2026 - WADEC: Branch cut down and discarded</t>
  </si>
  <si>
    <t>TW-OSF-RM 16</t>
  </si>
  <si>
    <t>MEETING ROOM: Tables required moving from this room to one on another floor</t>
  </si>
  <si>
    <t>02/06/2026 - WADEC: Tables moved with help from operations manager</t>
  </si>
  <si>
    <t>02/06/2026 - WADEC: All checks complete. Had to gather temperature data for goods in during task.</t>
  </si>
  <si>
    <t>ENGINEERING WORKSHOP: Some asset care required</t>
  </si>
  <si>
    <t>02/06/2026 - WADEC: Asset care complete. Tools used by operations manager offsite were organised and stored correctly. Batteries that were used have been put on charge.</t>
  </si>
  <si>
    <t>TW-SPILLAGE</t>
  </si>
  <si>
    <t>PR-SPILLAGE CHECK-1WK</t>
  </si>
  <si>
    <t>WAREHOUSE GROUND FLOOR: Operations manager having issues with multiple screen setup not working correctly</t>
  </si>
  <si>
    <t>02/06/2026 - WADEC: Initial issue was hdmi cable not working and once changed monitor was recognized by system. Settings then had to be changed to setup the multiple screens in the correct order desired.</t>
  </si>
  <si>
    <t>MEETING ROOM: Daily manager meeting</t>
  </si>
  <si>
    <t>02/06/2026 - WADEC: Covering the daily meeting for manager in his absence</t>
  </si>
  <si>
    <t>PRINTERS &amp; PHOTO COPIERS: Printer equipment delivered requires storing</t>
  </si>
  <si>
    <t>02/06/2026 - WADEC: Printer equipment stored</t>
  </si>
  <si>
    <t>ENGINEERING OFFICE: Insurance documents require updating</t>
  </si>
  <si>
    <t>02/06/2026 - WADEC: Insurance documents updated</t>
  </si>
  <si>
    <t>03/06/2026 - WADEC: All checks complete</t>
  </si>
  <si>
    <t>03/06/2026 - WADEC: All checks complete. Had to look into issue with fire panel during task.</t>
  </si>
  <si>
    <t>03/06/2026 - WADEC: All checks complete. Had to remove some litter from area during task.</t>
  </si>
  <si>
    <t>PERIMETER: Electric meter reader needs escorting to electric outbuilding</t>
  </si>
  <si>
    <t>03/06/2026 - WADEC: Meter reading taken</t>
  </si>
  <si>
    <t>TW-PR-10</t>
  </si>
  <si>
    <t>PHARMAGEN PROD PLANNERS: Multiple ink cartridges require replacing</t>
  </si>
  <si>
    <t>03/06/2026 - WADEC: Ink cartridges replaced</t>
  </si>
  <si>
    <t>PR-PERIM-TW-1W</t>
  </si>
  <si>
    <t>MEETING ROOM: Daily meeting</t>
  </si>
  <si>
    <t>03/06/2026 - WADEC: Meeting complete</t>
  </si>
  <si>
    <t>CONTRACTOR: Contractor induction pack requires replenishing</t>
  </si>
  <si>
    <t>03/06/2026 - WADEC: Induction pack replenished</t>
  </si>
  <si>
    <t>04/06/2026 - WADEC: Equipment stored</t>
  </si>
  <si>
    <t>04/06/2026 - WADEC: Contractor control complete</t>
  </si>
  <si>
    <t>TW-WAT-TEMPS</t>
  </si>
  <si>
    <t>PR-TAP FLUSH-TW-1WK</t>
  </si>
  <si>
    <t>05/06/2026 - WADEC: All checks complete</t>
  </si>
  <si>
    <t>IT EQUIPMENT: Paper shredder in supervisor office not working</t>
  </si>
  <si>
    <t>05/06/2026 - WADEC: Shredder had to be cleared of all debris from overfilling and then began to work correctly.</t>
  </si>
  <si>
    <t>05/06/2026 - WADEC: Contractor control complete for today</t>
  </si>
  <si>
    <t>WH RACKING: Report of racking damage in VJ aisle</t>
  </si>
  <si>
    <t>05/06/2026 - WADEC: Racking damaged. Spare parts unavailable so stock taken from locations and racking area put out of order till fixed</t>
  </si>
  <si>
    <t>08/06/2026 - WADEC: All checks complete</t>
  </si>
  <si>
    <t>AIR HANDLING GEN: HVAC figures recorded on previous shift require inputting on system</t>
  </si>
  <si>
    <t>08/06/2026 - WADEC: Figures inputted</t>
  </si>
  <si>
    <t>IT EQUIPMENT: Scanner handed in that has been damaged with the trigger handle detached and hanging on by the wiring</t>
  </si>
  <si>
    <t>08/06/2026 - WADEC: Scanner fixed,, rebooted and tested.</t>
  </si>
  <si>
    <t>TW-WASTE</t>
  </si>
  <si>
    <t>WASTE: Need to cover cleaner tasks due to them not being present</t>
  </si>
  <si>
    <t>08/06/2026 - WADEC: Task complete%0D%0A09/06/2026 - WADEC: Task complete</t>
  </si>
  <si>
    <t>WAREHOUSE: Report of speaker damaged in VF43A2 location</t>
  </si>
  <si>
    <t>08/06/2026 - WADEC: Used MEWP to access location. Speaker had the cover hanging on by a tiny piece of plastic and when touched completely broke away. Cover cannot be reattached so will escalate to manager.</t>
  </si>
  <si>
    <t>08/06/2026 - WADEC: Sheets replenished</t>
  </si>
  <si>
    <t>WAREHOUSE MEZZANINE: Key cabinet requires fitting to wall in operations manager office</t>
  </si>
  <si>
    <t>08/06/2026 - WADEC: Key cabinet fit to wall and all keys required now inside.</t>
  </si>
  <si>
    <t>ENGINEERING OFFICE: Learn training course requires renewing</t>
  </si>
  <si>
    <t>08/06/2026 - WADEC: Course renewed</t>
  </si>
  <si>
    <t>OFFICE RMS: Area requires locking up</t>
  </si>
  <si>
    <t>08/06/2026 - WADEC: Area locked up</t>
  </si>
  <si>
    <t>TW-DOORS</t>
  </si>
  <si>
    <t>DOORS: Hazard raised regarding item potentially loose at the top of bay door 4</t>
  </si>
  <si>
    <t>09/06/2026 - WADEC: Visually and then physically inspected item using MEWP. Item is a broken piece of wood that was trim around door frame. This item is however not causing any issue.</t>
  </si>
  <si>
    <t>TW-EM LIGHTING</t>
  </si>
  <si>
    <t>PR-EM LIGHT-TW-1M</t>
  </si>
  <si>
    <t>09/06/2026 - WADEC: All checks complete</t>
  </si>
  <si>
    <t>PRINTERS &amp; PHOTO COPIERS: Toner change required in fridge area printer</t>
  </si>
  <si>
    <t>09/06/2026 - WADEC: Toner replaced</t>
  </si>
  <si>
    <t>09/06/2026 - WADEC: Equipment stored</t>
  </si>
  <si>
    <t>OFFICE RMS: Lock up area</t>
  </si>
  <si>
    <t>09/06/2026 - WADEC: Area locked up</t>
  </si>
  <si>
    <t>10/06/2026 - WADEC: Contractor control complete for today</t>
  </si>
  <si>
    <t>10/06/2026 - WADEC: All checks complete</t>
  </si>
  <si>
    <t>10/06/2026 - WADEC: All checks complete. Raised a hazard during task.</t>
  </si>
  <si>
    <t>COLD STORE: Cabinet containing scanner guns and related equipment requires a hook installing. This hook will be used to contain paperwork for signing in/out equipment.</t>
  </si>
  <si>
    <t>10/06/2026 - WADEC: Hook installed using adhesive. Paperwork is now readily available for the equipment inside the cabinet.</t>
  </si>
  <si>
    <t>10/06/2026 - WADEC: Documents updated</t>
  </si>
  <si>
    <t>10/06/2026 - WADEC: Area locked up</t>
  </si>
  <si>
    <t>CONTRACTOR: Historical contractor forms require correcting and filing</t>
  </si>
  <si>
    <t>11/06/2026 - WADEC: All forms sorted</t>
  </si>
  <si>
    <t>PR-HOT COLD TEMP-TW-1M</t>
  </si>
  <si>
    <t>11/06/2026 - WADEC: All checks complete</t>
  </si>
  <si>
    <t>11/06/2026 - WADEC: Contractor control complete for today</t>
  </si>
  <si>
    <t>PRINTERS &amp; PHOTO COPIERS: Toner change required in supervisor office</t>
  </si>
  <si>
    <t>11/06/2026 - WADEC: Toner changed</t>
  </si>
  <si>
    <t>SPILLAGE KITS: Spill kit four reported to be opened</t>
  </si>
  <si>
    <t>11/06/2026 - WADEC: Spill kit replenished and sealed</t>
  </si>
  <si>
    <t>11/06/2026 - WADEC: Sheets replenished</t>
  </si>
  <si>
    <t>11/06/2026 - WADEC: Area locked up</t>
  </si>
  <si>
    <t>ENGINEERING OFFICE: Handover with colleagues</t>
  </si>
  <si>
    <t>12/06/2026 - WADEC: Handover complete</t>
  </si>
  <si>
    <t>12/06/2026 - WADEC: All checks complete</t>
  </si>
  <si>
    <t>12/06/2026 - WADEC: All checks complete. Done some weeding during task.</t>
  </si>
  <si>
    <t>CONTRACTOR: New contractor passes require correct labeling</t>
  </si>
  <si>
    <t>12/06/2026 - WADEC: Contractor passes labeled</t>
  </si>
  <si>
    <t>TW-PR 03</t>
  </si>
  <si>
    <t>NUTICIA LABELS: Label jam</t>
  </si>
  <si>
    <t>12/06/2026 - WADEC: Jam cleared</t>
  </si>
  <si>
    <t>TW-IT ESCALATION</t>
  </si>
  <si>
    <t>IT ESCALATION: Faulty scanner guns require tickets raising</t>
  </si>
  <si>
    <t>12/06/2026 - WADEC: Scanners logged and tickets raised</t>
  </si>
  <si>
    <t>TW-WGF-RM 4</t>
  </si>
  <si>
    <t>TOILET CORRIDOR: Door into corridor has loose handle</t>
  </si>
  <si>
    <t>12/06/2026 - WADEC: Handle tightened</t>
  </si>
  <si>
    <t>CONTRACTOR: Contractor forms require replenishing and out of date paperwork discarding</t>
  </si>
  <si>
    <t>12/06/2026 - WADEC: Task complete</t>
  </si>
  <si>
    <t>12/06/2026 - WADEC: Area locked up</t>
  </si>
  <si>
    <t>15/06/2026 - WADEC: All checks complete. Had to gather some data for operations manager during task.</t>
  </si>
  <si>
    <t>IT EQUIPMENT: Scanner guns waiting to be picked up for exchange taken to security gatehouse</t>
  </si>
  <si>
    <t>15/06/2026 - WADEC: Task complete</t>
  </si>
  <si>
    <t>15/06/2026 - WADEC: All checks complete</t>
  </si>
  <si>
    <t>PERIMETER: New cables fitted to lorry bays require cable ties removing</t>
  </si>
  <si>
    <t>15/06/2026 - WADEC: Cable ties removed</t>
  </si>
  <si>
    <t>PRINTERS &amp; PHOTO COPIERS: Maintenance kit requires replacing</t>
  </si>
  <si>
    <t>15/06/2026 - WADEC: Complete kit replaced on fridge area printed</t>
  </si>
  <si>
    <t>WAREHOUSE: Lock off station requires updating and paperwork replenishing</t>
  </si>
  <si>
    <t>15/06/2026 - WADEC: All paperwork replenished and updated</t>
  </si>
  <si>
    <t>IT EQUIPMENT: Scanner gun text not correct size</t>
  </si>
  <si>
    <t>15/06/2026 - WADEC: Scanner gun text changed in configuration menu</t>
  </si>
  <si>
    <t>TW-PC-GOODS IN</t>
  </si>
  <si>
    <t>PC-GOODS IN: Colleague shared drive not working</t>
  </si>
  <si>
    <t>15/06/2026 - WADEC: Shared drive remapped</t>
  </si>
  <si>
    <t>16/06/2026 - WADEC: All checks complete</t>
  </si>
  <si>
    <t>16/06/2026 - WADEC: All checks complete. Raised a hazard during task. Fixed loose pedestrian door catches to cold store during task.</t>
  </si>
  <si>
    <t>16/06/2026 - WADEC: All checks complete. Had to do some weeding during task.</t>
  </si>
  <si>
    <t>TW-WMF-RM 1</t>
  </si>
  <si>
    <t>PHARMAGEN PRODUCTION: Key safe requires putting up</t>
  </si>
  <si>
    <t>16/06/2026 - WADEC: Key safe installed</t>
  </si>
  <si>
    <t>ENGINEERING OFFICE: My learn courses require completing</t>
  </si>
  <si>
    <t>16/06/2026 - WADEC: Some my learn courses complete</t>
  </si>
  <si>
    <t>16/06/2026 - WADEC: Contractor control complete for today</t>
  </si>
  <si>
    <t>IT EQUIPMENT: Scanner guns delivered require collecting from security and storing</t>
  </si>
  <si>
    <t>16/06/2026 - WADEC: All guns stored</t>
  </si>
  <si>
    <t>17/06/2026 - WADEC: All checks complete</t>
  </si>
  <si>
    <t>IT EQUIPMENT: Tickets require raising for faulty scanner guns</t>
  </si>
  <si>
    <t>17/06/2026 - WADEC: Tickets raised</t>
  </si>
  <si>
    <t>17/06/2026 - WADEC: All checks complete. Had to assist member of staff with faulty gate during task.</t>
  </si>
  <si>
    <t>TW-DIST BOARDS</t>
  </si>
  <si>
    <t>DIST BOARDS: Report of bay door 11 socket not working.</t>
  </si>
  <si>
    <t>17/06/2026 - WADEC: Investigated distribution board and confirmed bay door 11 socket had tripped. Reset and now working correctly.</t>
  </si>
  <si>
    <t>17/06/2026 - WADEC: All checks complete and spill kits wiped down.</t>
  </si>
  <si>
    <t>ENGINEERING OFFICE: My learn courses require renewing</t>
  </si>
  <si>
    <t>17/06/2026 - WADEC: Some courses renewed</t>
  </si>
  <si>
    <t>17/06/2026 - WADEC: All equipment stored</t>
  </si>
  <si>
    <t>17/06/2026 - WADEC: Contractor control complete for today</t>
  </si>
  <si>
    <t>18/06/2026 - WADEC: All checks complete</t>
  </si>
  <si>
    <t>18/06/2026 - WADEC: Contractor control complete for today</t>
  </si>
  <si>
    <t>PRINTERS &amp; PHOTO COPIERS: Paper jam in fridge area printer</t>
  </si>
  <si>
    <t>18/06/2026 - WADEC: Paper jam cleared</t>
  </si>
  <si>
    <t>WAREHOUSE: Two trolleys used by stock control have loose fixings</t>
  </si>
  <si>
    <t>18/06/2026 - WADEC: Loose fixings tightened</t>
  </si>
  <si>
    <t>IT EQUIPMENT: Scanner gun delivered requires collecting and storing</t>
  </si>
  <si>
    <t>18/06/2026 - WADEC: Scanner gun collected and stored</t>
  </si>
  <si>
    <t>19/06/2026 - WADEC: All checks complete</t>
  </si>
  <si>
    <t>19/06/2026 - WADEC: Contractor control complete for today</t>
  </si>
  <si>
    <t>TW-WGF-RM 1</t>
  </si>
  <si>
    <t>GOODS IN OFFICE: Goods in department requested chains and locks for their pump trucks</t>
  </si>
  <si>
    <t>19/06/2026 - WADEC: Department provided with chains and a lock. Demonstrated how to lock items up effectively.</t>
  </si>
  <si>
    <t>ENGINEERING OFFICE: My learn course requires renewal</t>
  </si>
  <si>
    <t>19/06/2026 - WADEC: Course complete</t>
  </si>
  <si>
    <t>TW-PR-13</t>
  </si>
  <si>
    <t>PHARMAGEN QUALITY OFFICE: Toner requires replacing</t>
  </si>
  <si>
    <t>19/06/2026 - WADEC: Toner replaced</t>
  </si>
  <si>
    <t>19/06/2026 - WADEC: Documents updated</t>
  </si>
  <si>
    <t>IT ESCALATION: Scanner gun requires ticket raising</t>
  </si>
  <si>
    <t>19/06/2026 - WADEC: Ticket raised</t>
  </si>
  <si>
    <t>22/06/2026 - WADEC: All checks complete</t>
  </si>
  <si>
    <t>22/06/2026 - WADEC: Contractor control complete for today</t>
  </si>
  <si>
    <t>TW-FI-EX</t>
  </si>
  <si>
    <t>PR-FIRE EXT-TW-1M</t>
  </si>
  <si>
    <t>22/06/2026 - WADEC: Area locked up</t>
  </si>
  <si>
    <t>PERIMETER: Bait boxes around site require marking up where fading on label and tidying up</t>
  </si>
  <si>
    <t>23/06/2026 - WADEC: Task complete</t>
  </si>
  <si>
    <t>PR-INTERCEPTOR-TW-1M</t>
  </si>
  <si>
    <t>23/06/2026 - WADEC: All checks complete</t>
  </si>
  <si>
    <t>WAREHOUSE: Expansion joint where wall meets floor has a hole that requires filling</t>
  </si>
  <si>
    <t>23/06/2026 - WADEC: Hole filled in</t>
  </si>
  <si>
    <t>23/06/2026 - WADEC: All checks complete. Some kits replenished and sealed.</t>
  </si>
  <si>
    <t>23/06/2026 - WADEC: Induction packs replenished</t>
  </si>
  <si>
    <t>23/06/2026 - WADEC: Area locked up</t>
  </si>
  <si>
    <t>ENGINEERING OFFICE: Handover with colleague</t>
  </si>
  <si>
    <t>24/06/2026 - WADEC: Handover complete</t>
  </si>
  <si>
    <t>24/06/2026 - WADEC: Sign off sheets replenished</t>
  </si>
  <si>
    <t>TW-TEMP CONTROL</t>
  </si>
  <si>
    <t>TEMP CONTROL: Issues from extremely high temperatures</t>
  </si>
  <si>
    <t>24/06/2026 - WADEC: Issues with high temperatures on mezzanine floor. Had to search around site for fans to relocate into the area to help bring temp down. Issue with leaking freezer at security was investigated and found to be a broken tray on the compartment so will have to be monitored and cleaned up before it can be replaced.%0D%0A24/06/2026 - WADEC: Fire panel sounding with pre alarm triggered in drivers cabin. Cabins high temperature triggered alarm and spent time waiting for transport department to unlock cabin. Once inside a fan was put on to cool the room and alarm quickly reset. Suggested room be kept unlocked in future.</t>
  </si>
  <si>
    <t>PRINTERS &amp; PHOTO COPIERS: Fridge area label printer not working</t>
  </si>
  <si>
    <t>24/06/2026 - WADEC: Printer had a label stuck around a roller that required stripping down and cleaning.</t>
  </si>
  <si>
    <t>24/06/2026 - WADEC: All checks complete. Speed limit sign in car park had foliage growing over it. Foliage cut back and moved.</t>
  </si>
  <si>
    <t>24/06/2026 - WADEC: All checks complete. Tidied up area during task.</t>
  </si>
  <si>
    <t>WAREHOUSE: Colleague in picking department has a loose unused door on their cage trolley</t>
  </si>
  <si>
    <t>24/06/2026 - WADEC: Tape that had previously been used to hold the door firmly shut had perished. Re taped and now cage is working satisfactory for the colleague.</t>
  </si>
  <si>
    <t>24/06/2026 - WADEC: Area locked up</t>
  </si>
  <si>
    <t>TW-OFG-RM 5</t>
  </si>
  <si>
    <t>KITCHEN: Freezer not cold enough</t>
  </si>
  <si>
    <t>25/06/2026 - WADEC: Freezer temperature lowered and set</t>
  </si>
  <si>
    <t>RECEPTION: Door into reception from warehouse requires lubricating</t>
  </si>
  <si>
    <t>25/06/2026 - WADEC: Door hinges lubricated to prevent excessive noise.</t>
  </si>
  <si>
    <t>IT EQUIPMENT: Scanner gun delivered to security requires collecting and storing</t>
  </si>
  <si>
    <t>25/06/2026 - WADEC: Task complete</t>
  </si>
  <si>
    <t>WAREHOUSE: Requested help by transport department to prepare PPT vehicles to be transported</t>
  </si>
  <si>
    <t>25/06/2026 - WADEC: Had to remove guards so vehicles would fit onto trailer. Bolts had seized so ran into issues removing them. Vehicles batteries had to be removed by a trained member of staff allowing more access for tools.</t>
  </si>
  <si>
    <t>25/06/2026 - WADEC: All checks complete</t>
  </si>
  <si>
    <t>TW-PR-08</t>
  </si>
  <si>
    <t>GOODS-IN OFFICE: Ink cartridge change required</t>
  </si>
  <si>
    <t>25/06/2026 - WADEC: Ink cartridge replaced</t>
  </si>
  <si>
    <t>SPRINKLER SYSTEM: Diesel pump fuel level requires topping up</t>
  </si>
  <si>
    <t>25/06/2026 - WADEC: Diesel level topped up</t>
  </si>
  <si>
    <t>SECURITY LODGE: Issue with insects potentially entering through gaps in skirting board</t>
  </si>
  <si>
    <t>25/06/2026 - WADEC: Skirting board area cleaned of debris and remaining insects. Gaps then filled using caulk.</t>
  </si>
  <si>
    <t>25/06/2026 - WADEC: Area locked up</t>
  </si>
  <si>
    <t>IT EQUIPMENT: Delivery of IT equipment on the AM shift requires putting away</t>
  </si>
  <si>
    <t>26/06/2026 - WADEC: While putting one delivery away a second one was delivered that also has been stored.</t>
  </si>
  <si>
    <t>26/06/2026 - WADEC: Sign off sheets replenished</t>
  </si>
  <si>
    <t>WH RACKING: Hazard raised for scanner equipment left unattended in racking</t>
  </si>
  <si>
    <t>26/06/2026 - WADEC: Hazard raised and operations manager informed</t>
  </si>
  <si>
    <t>TW-GHP 6</t>
  </si>
  <si>
    <t>GAS HEAT PUMP 6: GHP has gone into fault</t>
  </si>
  <si>
    <t>26/06/2026 - WADEC: GHP went into fault which was noticed on the ATS monitoring portal. I rebooted the GHP and it started working. I have monitored this for sometime especially with the extreme high temperatures externally.</t>
  </si>
  <si>
    <t>PRINTERS &amp; PHOTO COPIERS: Ink cartridge change required in supervisor office</t>
  </si>
  <si>
    <t>26/06/2026 - WADEC: Ink cartridge replaced</t>
  </si>
  <si>
    <t>NUTICIA LABELS: Printer not working</t>
  </si>
  <si>
    <t>26/06/2026 - WADEC: Printer had a large label jam required clearing and cleaning.</t>
  </si>
  <si>
    <t>26/06/2026 - WADEC: Toner replaced</t>
  </si>
  <si>
    <t>26/06/2026 - WADEC: Documents updated. Had to monitor HVAC system during task.</t>
  </si>
  <si>
    <t>WH RACKING: New strip holders for barcodes require cutting and fitting to racking</t>
  </si>
  <si>
    <t>26/06/2026 - WADEC: Some holders put up. Had to keep monitoring HVAC system during task due to extreme temperatures.</t>
  </si>
  <si>
    <t>26/06/2026 - WADEC: Area locked up</t>
  </si>
  <si>
    <t>29/06/2026 - WADEC: All checks complete</t>
  </si>
  <si>
    <t>29/06/2026 - WADEC: All checks complete. Had to inspect a potentially damaged temperature sensor during task.</t>
  </si>
  <si>
    <t>WAREHOUSE GROUND FLOOR: Colleagues cabinet draw not working correctly</t>
  </si>
  <si>
    <t>29/06/2026 - WADEC: Drawer blocked was emptied of contents and runner had to be adjusted to shut correctly</t>
  </si>
  <si>
    <t>TW-FI-DR</t>
  </si>
  <si>
    <t>PR-FIRE DRS-TW-1M</t>
  </si>
  <si>
    <t>TOILET CORRIDOR: Corridor door and all toilet doors require lubricating</t>
  </si>
  <si>
    <t>29/06/2026 - WADEC: All doors lubricated</t>
  </si>
  <si>
    <t>30/06/2026 - WADEC: All checks complete. Had to investigate out of order tap during task.</t>
  </si>
  <si>
    <t>30/06/2026 - WADEC: All checks complete</t>
  </si>
  <si>
    <t>30/06/2026 - WADEC: Equipment stored</t>
  </si>
  <si>
    <t>30/06/2026 - WADEC: All checks complete. Had to log a job with CBRE during task.</t>
  </si>
  <si>
    <t>KITCHEN: Shelf in fridge not sitting correctly and close to collapse</t>
  </si>
  <si>
    <t>30/06/2026 - WADEC: Shelf had become detached from shelving unit. Once shelf refitted it is now sitting correctly.</t>
  </si>
  <si>
    <t>PRINTERS &amp; PHOTO COPIERS: Proactive check of all printers to check ink levels and if any toner changes required</t>
  </si>
  <si>
    <t>Ward, Brian</t>
  </si>
  <si>
    <t>Called to small destacker</t>
  </si>
  <si>
    <t>19/06/2026 - WARDB: Called to small destacker, operator must have opened doors half way through process as the divert taking the stacks in was raised and would not return to the home position. Manually fed three stacks in and sent destacker back to home position. Destacker worked fine then, monitored for a while.</t>
  </si>
  <si>
    <t>FM store clear up</t>
  </si>
  <si>
    <t>11/06/2026 - WARDB: Sifting through stuff in the FM store for disposal or a better location.</t>
  </si>
  <si>
    <t>11/06/2026 - WARDB: HNC assignment work.</t>
  </si>
  <si>
    <t>WT-AFR01-LONG 03</t>
  </si>
  <si>
    <t>11/06/2026 - WARDB: Completed as requested.</t>
  </si>
  <si>
    <t>WT-BULK-WA01 .02-G5-M058GF</t>
  </si>
  <si>
    <t>10/06/2026 - WARDB: Completed as requested.</t>
  </si>
  <si>
    <t>WT-BULK-WA01.02-G6-M011GF</t>
  </si>
  <si>
    <t>WT-BULK-WA01.02-G8-M044GF</t>
  </si>
  <si>
    <t>Large totes in small destacker</t>
  </si>
  <si>
    <t>09/06/2026 - WARDB: Large totes in a stack of small, jammed up the destacker. Manually removed.</t>
  </si>
  <si>
    <t>WT-BULK-WA01.02 G6-DIV</t>
  </si>
  <si>
    <t>WT-CON-WA02-.03-G2-STN-GATE</t>
  </si>
  <si>
    <t>WT-CON-MPS-SEC D-M054</t>
  </si>
  <si>
    <t>12/06/2026 - WARDB: Completed as requested.</t>
  </si>
  <si>
    <t>PU01.01</t>
  </si>
  <si>
    <t>12/06/2026 - WARDB: Called to OSR, issue resolved by ops on arrival.</t>
  </si>
  <si>
    <t>WT-CON-TOTE-PU01 .01-G8-PWR ROLLERS</t>
  </si>
  <si>
    <t>POWER ROLLERS MK01</t>
  </si>
  <si>
    <t>WT-CON-AFR 03-PWR</t>
  </si>
  <si>
    <t>17/06/2026 - WARDB: Completed as requested.</t>
  </si>
  <si>
    <t>Called to DS1</t>
  </si>
  <si>
    <t>17/06/2026 - WARDB: Called to DS1, section of the carousel not working. Found a photocell to be out of alignment due to contact with a cage.</t>
  </si>
  <si>
    <t>WT-CON-WASTE-AB01 .04-G1-M036AB</t>
  </si>
  <si>
    <t>WT-CON-WASTE-AB01 .04-G1-M040AB</t>
  </si>
  <si>
    <t>WT-CON-AFR 03-TK01 .01-G2-M27GF</t>
  </si>
  <si>
    <t>18/06/2026 - WARDB: Completed as requested.</t>
  </si>
  <si>
    <t>PWR ROLLERS (KV01.05)</t>
  </si>
  <si>
    <t>18/06/2026 - WARDB: Completed as requested. 1 link belt off, reinstalled.</t>
  </si>
  <si>
    <t>ATS on site</t>
  </si>
  <si>
    <t>18/06/2026 - WARDB: ATS on site, permits sorted and 1074 opened etc.%0D%0A18/06/2026 - WARDB: Aidan called due to no power to GHPs, power reinstated inside the panel.</t>
  </si>
  <si>
    <t>WT-PR-33</t>
  </si>
  <si>
    <t>Goods in printer</t>
  </si>
  <si>
    <t>18/06/2026 - WARDB: Shane required a part for fridge printer that we do not have in stock, part used from goods in printer. Ronnie asked for alternative so we could still print goods in work, so I changed IP on one of the printers upstairs to redirect the work there for them.</t>
  </si>
  <si>
    <t>Chasing ASL for printer repair</t>
  </si>
  <si>
    <t>19/06/2026 - WARDB: ASL call logged for printer repair, one removed yesterday afternoon.%0D%0A19/06/2026 - WARDB: ASL on site to repair printer, permits issued etc.</t>
  </si>
  <si>
    <t>POWER ROLLERS-WA02 .03</t>
  </si>
  <si>
    <t>19/06/2026 - WARDB: Completed as requested.</t>
  </si>
  <si>
    <t>Meeting with Jason regarding weekend work and HVAC system over hot period.</t>
  </si>
  <si>
    <t>19/06/2026 - WARDB: Discussed floor painters plans, HVAC plans etc</t>
  </si>
  <si>
    <t>Ordering</t>
  </si>
  <si>
    <t>19/06/2026 - WARDB: Obtaining PO and ordering required PPE</t>
  </si>
  <si>
    <t>19/06/2026 - WARDB: Called to label printer on bulk as it was jamming. Found the top guide trapped under protective cover preventing the print head from lifting. When released it tested fine, monitored the termi op print a fair few.</t>
  </si>
  <si>
    <t>Goods in/ Stock control printer</t>
  </si>
  <si>
    <t>19/06/2026 - WARDB: Swapping stock control printer back and allowing the goods in printer to be used again.</t>
  </si>
  <si>
    <t>20/06/2026 - WARDB: Completed as requested.</t>
  </si>
  <si>
    <t>WT-CON-MPS-SEC E-DIV-M057</t>
  </si>
  <si>
    <t>25/06/2026 - WARDB: Completed as requested.</t>
  </si>
  <si>
    <t>Bulk desk</t>
  </si>
  <si>
    <t>25/06/2026 - WARDB: Supervisor requested we lift the bulk desk due to staff complaints of a sore neck. Lifting the desk was not feasible so I made a platform to raise the monitor and keyboard. I have not fixed it to the desk as per requested by the supervisor.</t>
  </si>
  <si>
    <t>WT-AU-ZLP-01</t>
  </si>
  <si>
    <t>Called to AF1 label printer not working.</t>
  </si>
  <si>
    <t>25/06/2026 - WARDB: AF 1 label printer fault, operator just changed the reel and left the clip on the left hand side in the wrong position on the pinch roller, unable to close the print head properly. Repositioned clip and was able to reset printer. Tested and ok.</t>
  </si>
  <si>
    <t>Called upstairs for Estop</t>
  </si>
  <si>
    <t>25/06/2026 - WARDB: Called to Estop on mezz floor. Found Estop to be trigger by LLM2 but Estop was free. Opened up the panel and found circuit protector FC011 to be tripped. Reset it and Estop reset ok. Both lidders then required rebooting to get them running ok again.</t>
  </si>
  <si>
    <t>ESTOP</t>
  </si>
  <si>
    <t>26/06/2026 - WARDB: Completed as requested.</t>
  </si>
  <si>
    <t>Sent APs to Swansea</t>
  </si>
  <si>
    <t>27/06/2026 - WARDB: 2 APs sent to Swansea as per requested.</t>
  </si>
  <si>
    <t>27/06/2026 - WARDB: Completed as requested.</t>
  </si>
  <si>
    <t>Issue with WA01.05 on SCADA noticed</t>
  </si>
  <si>
    <t>27/06/2026 - WARDB: Noticed issue on SCADA. Photocell out of alignment, realigned and ok.</t>
  </si>
  <si>
    <t>Sending test totes and checking over system</t>
  </si>
  <si>
    <t>29/06/2026 - WARDB: Completed as requested.</t>
  </si>
  <si>
    <t>AUCV-7283</t>
  </si>
  <si>
    <t>Called to termi</t>
  </si>
  <si>
    <t>29/06/2026 - WARDB: Called to termi, no large totes releasing. At 100% in Kisoft. No obvious issues, removed first tote and they released fine. Monitored and tried to emulate but didnâ€™t do it again.</t>
  </si>
  <si>
    <t>Called to bulk label printer</t>
  </si>
  <si>
    <t>29/06/2026 - WARDB: Label printer faded over time then stopped operator says, print head loose.</t>
  </si>
  <si>
    <t>Weatherer, Linda</t>
  </si>
  <si>
    <t>incorrectly closed</t>
  </si>
  <si>
    <t>BHAM-L5-C2-MN-MA1</t>
  </si>
  <si>
    <t>PUSHER 1 totes twisted</t>
  </si>
  <si>
    <t>Woodhouse, Rory</t>
  </si>
  <si>
    <t>SWAN-AUTOMATION</t>
  </si>
  <si>
    <t>AUTOMATION - Raster Scanners</t>
  </si>
  <si>
    <t>01/06/2026 - WOODHOUSER: Get quote for Raster Scanner from Schafer.%0D%0APO created and sent.</t>
  </si>
  <si>
    <t>SWAN-BRIDGE 1</t>
  </si>
  <si>
    <t>01/06/2026 - WOODHOUSER: All maintenance tasks completed.%0D%0ANo existing issues to monitor / repair.%0D%0APoint of work assessment carried out - Function test completed.%0D%0AAll rollers turning freely , no missing poly cord bands. No debris found from transmission belt. No audible air leaks in area.%0D%0AFinger guards all present. Bridge lifting and closing in a controlled manner. Cylinder pressure correct.%0D%0ALock off convey and air supply. Tie bridge up to stop it falling under its own weight.%0D%0ARemove all rollers and bands for inspection, no damage found. Transmission belt weld inspected, found secure.%0D%0ARoller bearings checked and tightened to framework.%0D%0ACylinder fixings secured, cylinder seal integrity good. All pneumatic fittings checked, no damage or wear found.%0D%0AGas strut in good condition and secure. Framework and surrounding area cleaned. %0D%0ANo follow up work required.</t>
  </si>
  <si>
    <t>01/06/2026 - WOODHOUSER: Common sense logged in. All warehouse and cold store temperatures in range.%0D%0AGateways operational. All transmitters found secure in cradles , wall fixings secure.</t>
  </si>
  <si>
    <t>SWAN-AH-GEN</t>
  </si>
  <si>
    <t>PR-GHP METER RD(AM)-1M</t>
  </si>
  <si>
    <t>01/06/2026 - WOODHOUSER: All tasks completed.%0D%0ARun hours logged, no alarms showing on TREND</t>
  </si>
  <si>
    <t>01/06/2026 - WOODHOUSER: All start up procedures followed.%0D%0AAutomation running - products and routes updated - scales both in tolerance - printers online.%0D%0AAny rouge stock removed from dump-station floor. Orders released and sent.</t>
  </si>
  <si>
    <t>SWAN-PRINTERS</t>
  </si>
  <si>
    <t>PRINTERS</t>
  </si>
  <si>
    <t>01/06/2026 - WOODHOUSER: Labels jammed in and around print head and feed rollers due to box being placed in front of head.%0D%0AStrip down head and remove all sticky labels. Return power and test.</t>
  </si>
  <si>
    <t>SWAN-K SERIES</t>
  </si>
  <si>
    <t>K SERIES - Breakdown</t>
  </si>
  <si>
    <t>01/06/2026 - WOODHOUSER: K truck not lifting or moving.%0D%0AInspection shows in aisle senors blocked up with debris.%0D%0ACarriage proximity sensors also covered in debris.%0D%0AClean all sensors and test.%0D%0AFLT back in service.</t>
  </si>
  <si>
    <t>01/06/2026 - WOODHOUSER: All perimeter checks completed.%0D%0AFire extinguishers seated on brackets securely, signage correct.%0D%0ABait boxes all fastened to either walls or bolted to floor, no damage found.%0D%0ACompactor operational , X2 balers in good working condition. Compressor oil level checked, breather in place.%0D%0AAll fencing in good condition. Barrier has some damaged slats.%0D%0AYard in all round tidy condition. Waiting on some LED flood lights to be prepared.</t>
  </si>
  <si>
    <t>COND 2 Alarming</t>
  </si>
  <si>
    <t>02/06/2026 - WOODHOUSER: S&amp;J May onsite - Condenser 2 alarming but still running.%0D%0AWork authorization forms and clearance to work completed.</t>
  </si>
  <si>
    <t>SWAN-WE 1</t>
  </si>
  <si>
    <t>02/06/2026 - WOODHOUSER: All maintenance tasks completed.%0D%0APoint of work assessment carried out.%0D%0AFunction test - no abnormal running noise present. Belts all running center with no visual damage.%0D%0ANo evidence of any motor oil leaks. PES in alignment, tote pusher operational. No audible air leaks from cylinder.%0D%0ALock off procedures followed. Covers removed and tension roller removed and inspected.%0D%0AMotor fixings tightened, seal integrity good. Gas strut in place and tension correct, cir clips in place.%0D%0ABelts in good condition throughout. Framework and sensors cleaned , floor swept.</t>
  </si>
  <si>
    <t>02/06/2026 - WOODHOUSER: PM start up procedures completed.%0D%0AAutomation running - scales in tolerance - products and routes updated.%0D%0APrinters online and filled with media - orders released and sent ready for shift start.</t>
  </si>
  <si>
    <t>SWAN-FI-EXT</t>
  </si>
  <si>
    <t>PR-FIRE EXTINGUISHER(PM)-1M</t>
  </si>
  <si>
    <t>02/06/2026 - WOODHOUSER: All fire extinguishers checked.%0D%0AFixings all found secure to all units.%0D%0AAll extinguishers present and correct. Signage correctly matching.%0D%0ANo missing pins, all relevant gauges in the green.%0D%0AService dates clearly stated.</t>
  </si>
  <si>
    <t>ADB1 - High Diverted totes.</t>
  </si>
  <si>
    <t>02/06/2026 - WOODHOUSER: High diverts from labels reported.%0D%0AMonitor ADB1 - Labels not being seated in front of tote, but instead landing on bottom suction cups when releasing a tag for large totes (not affecting small totes).%0D%0ACheck guide rails for misalignment, left hand side found loose. Totes entering and stopping squarely. Front tag flap is being evenly drawn back on both sides but tag still intermittently dropping on cups. %0D%0ACheck label shoot fixings ( on inspecting these it was noticed that the bottom off shoot was slightly angled downwards with no upward angle mirroring the opposite side.%0D%0ARealign the ramps the same and test. On monitoring the issue seems to have been rectified but more monitoring and adjustments may have to be made.</t>
  </si>
  <si>
    <t>SWAN-AB-L3-A</t>
  </si>
  <si>
    <t>PR-DESP A-LIDDER SIDE-2M</t>
  </si>
  <si>
    <t>03/06/2026 - WOODHOUSER: All maintenance tasks completed.%0D%0APoint of work assessment carried out , area safe to work.%0D%0AFunction test - No motor noise or any abnormal running noise of the convey lane.%0D%0AClamp operational, divert units tested with mini-terminal.%0D%0ATransmission belt in good condition and not creating any dust.%0D%0ADiverter belts seated on pulleys , no damage found.%0D%0ALock off procedures followed. Relevant carrier rollers, motor and tension covers removed.%0D%0AMotor fixings tightened, bearing blocks checked.%0D%0APoly V drive belts in good condition.%0D%0ATension assembly also in good condition and secure.%0D%0AClamp fixings and cylinder fixings inspected. No roller bearing wear to note.%0D%0ADivert bands have had a visual inspection , no damage found.%0D%0ALane in overall excellent condition.</t>
  </si>
  <si>
    <t>03/06/2026 - WOODHOUSER: PM start up procedures completed.%0D%0AScales in tolerance - automation lanes running - products and routes updated.%0D%0AOrders released and sent.</t>
  </si>
  <si>
    <t>03/06/2026 - WOODHOUSER: Gateways operational - transmitters all sending temperature data back to common sense.%0D%0AAll units in holders and secure to fixings.</t>
  </si>
  <si>
    <t>SWAN-FI-DR</t>
  </si>
  <si>
    <t>PR-FIRE DOORS (PM)-1M</t>
  </si>
  <si>
    <t>03/06/2026 - WOODHOUSER: All checks completed.%0D%0AAll door fixtures and handles in good condition. All doors closing efficiently.%0D%0ANo missing strips or damage found.%0D%0ANo obstacles found obstructing any fire exits.</t>
  </si>
  <si>
    <t>03/06/2026 - WOODHOUSER: All test completed.%0D%0AStaff made aware of testing to be carried out.%0D%0ASMC placed on test - call point 1 activated, unit in good condition.%0D%0AAll sounders working, mag locks disengaged.%0D%0AAll convey stopped.%0D%0AReset main panel and clear AHU alarm.</t>
  </si>
  <si>
    <t>K truck breakdown</t>
  </si>
  <si>
    <t>04/06/2026 - WOODHOUSER: K truck reported going into constant limp mode and not lifting until reset.%0D%0AContact Linde and arrange engineer to attend site.</t>
  </si>
  <si>
    <t>SWAN-DE1-ACCUM</t>
  </si>
  <si>
    <t>PR-ACCUMILATION4-18M</t>
  </si>
  <si>
    <t>04/06/2026 - WOODHOUSER: All accumulation units inspected.%0D%0AFunction test shows all accumulation braking efficiently. No evidence of any faulty cylinders.%0D%0ALock off procedures followed and POWRA completed.%0D%0AGuide rails, carrier rollers removed. Tension released form transmission belt and end return roller removed.%0D%0AAll rollers removed from accumulators and inspected. Units cleaned before replacing rollers.%0D%0ANo rollers found too worn to warrant replacing.%0D%0ATension end return spring lubricated.%0D%0AConvey lane rebuilt and tested. Framework and ILT photocells cleaned.%0D%0ANo follow up work required.</t>
  </si>
  <si>
    <t>04/06/2026 - WOODHOUSER: All PM start up procedures completed.%0D%0AAutomation running with no inactive PCX modules.%0D%0ADump-station checked for any tote strap / rouge stock.%0D%0AScales in tolerance - products and routes updated.%0D%0APrinters online and filled with media.%0D%0AOrders released and floated.</t>
  </si>
  <si>
    <t>04/06/2026 - WOODHOUSER: Common sense logged on - Both gateways are operational - transmitters sending live data - visual check shows no damage to any units.</t>
  </si>
  <si>
    <t>SWAN-STANDBY-GEN</t>
  </si>
  <si>
    <t>PR-GENERATOR(AM)-1M</t>
  </si>
  <si>
    <t>04/06/2026 - WOODHOUSER: Generator started , running lumpy for first 10 seconds then running normal.%0D%0ADisplay screen damaged , only certain bits of information i could see (waiting on repairs)%0D%0ANo evidence of any oil or coolant leaks.%0D%0AGenerator has just recently been serviced (waiting on quotes for work to be carried out)%0D%0ALog filled in apart from fuel % but around the 90's .</t>
  </si>
  <si>
    <t>SWAN-SITE SECURITY</t>
  </si>
  <si>
    <t>SITE SECURITY - Alert Systems</t>
  </si>
  <si>
    <t>05/06/2026 - WOODHOUSER: Alert systems onsite - X2 camera's being installed.%0D%0ATasks checked and all completion / work permits signed out.</t>
  </si>
  <si>
    <t>SWAN-EDU 10</t>
  </si>
  <si>
    <t>05/06/2026 - WOODHOUSER: All maintenance tasks completed.%0D%0APoint of work assessment carried out before starting any tasks.%0D%0AFunction test - Tote turner functional and turning totes the correct way round for label.%0D%0ANo motor noise present or any other abnormal running noise.%0D%0AClamp operational for overfilled totes. Light gates in alignment.%0D%0ANo debris present around accumulators, all accumulation braking efficiently.%0D%0ANo audible air leaks present from plastic cylinders.%0D%0ADrive shaft in alignment, no play while revolving.%0D%0ALock off procedures followed. Guides, carrier rollers, motor and tension covers removed.%0D%0AMotor and driveshaft fittings inspected and tightened.%0D%0AMotor in good condition, small amount of wear on deflection rollers , drive pulley and belts in good condition.%0D%0ATension assembly in all round good condition. Clamp cylinder fixings secure, all push fittings checked.%0D%0ATransmission belt weld secure and free from any separation. %0D%0AFramework and photocells cleaned.</t>
  </si>
  <si>
    <t>05/06/2026 - WOODHOUSER: All PM start up procedures completed.%0D%0AAutomation started - scales in tolerance - machines acknowledged - printers online - workstations logged on.%0D%0AProducts and routes updated, orders released and sent.</t>
  </si>
  <si>
    <t>05/06/2026 - WOODHOUSER: X1 ejector failing channel 241L  URG23. Remove stock from channel and remove ejector. Swap with spare unit and rebuild faulty one.</t>
  </si>
  <si>
    <t>ENT1</t>
  </si>
  <si>
    <t>05/06/2026 - WOODHOUSER: ENT1 not dropping totes after lifting stack.%0D%0AIsolate machine by opening interlock on door and remove tote stack.%0D%0AInspect all reed switches and light barriers.%0D%0AOn inspection the cable for PES under the exit tunnel was found slightly loose and showing dark.%0D%0ATighten nut , PES now showing reflector light. Close interlock and test.</t>
  </si>
  <si>
    <t>RETERM</t>
  </si>
  <si>
    <t>SWAN-EDU7-ACCUM</t>
  </si>
  <si>
    <t>08/06/2026 - WOODHOUSER: All accumulation tasks completed.%0D%0APoint of work carried out before commencing work.%0D%0AFunction test - no audible air leaks present. All accumulation braking efficiently.%0D%0ALock off procedures followed. Carrier rollers removed. %0D%0ATension dropped off transmission belt and end return roller removed for access.%0D%0AAll accumulator rollers removed and inspected, units vacuumed before refitting rollers.%0D%0AOnly X2 rollers found with any real wear, plus X2 O rings missing - (All replaced with new).%0D%0AILT photocells and framework cleaned, floor area swept.</t>
  </si>
  <si>
    <t>SWAN-LPA</t>
  </si>
  <si>
    <t>LIGHTING - E lighting repairs</t>
  </si>
  <si>
    <t>06/06/2026 - WOODHOUSER: CBRE onsite to carry out E lighting remedial work.%0D%0AWork authorization , permit forms completed. Ram's reviewed and signed.</t>
  </si>
  <si>
    <t>LIGHTING</t>
  </si>
  <si>
    <t>08/06/2026 - WOODHOUSER: Liaise with MD regarding E lighting remedial's and any other business from Weekend.</t>
  </si>
  <si>
    <t>08/06/2026 - WOODHOUSER: All maintenance tasks completed.%0D%0APOWRA carried out. Function test - Lid stack aligned when entering DE1.%0D%0ALids lifting, lid plates picking up lids efficiently, turning and placing lid on totes.%0D%0ANo abnormal running noise present. %0D%0ALock off procedures followed. Suction cups removed and cleaned in a mild detergent.%0D%0AAll push fittings and poly pipes inspected. In line filters removed and cleaned.%0D%0ACylinders secure, reed switch holders in place with all cabling tidy.%0D%0AClamp cylinders inspected, nylon stops and fixings lubricated.%0D%0AAll PES in alignment. Cabinet filter removed and cleaned.%0D%0ANo follow up work is required at this time.</t>
  </si>
  <si>
    <t>UK AAH SWANSEA</t>
  </si>
  <si>
    <t>UK AAH SWANSEA - H&amp;S meeting</t>
  </si>
  <si>
    <t>08/06/2026 - WOODHOUSER: Attend monthly health and safety meeting.</t>
  </si>
  <si>
    <t>08/06/2026 - WOODHOUSER: All PM start up procedures completed.%0D%0AAutomation running, scales in tolerance. Dump-station inspected, all rouge stock removed.%0D%0AProducts and routes updated. Printers online and filled with media.%0D%0AOrders released and sent.</t>
  </si>
  <si>
    <t>AFRAME - Rouge stock and vacuum</t>
  </si>
  <si>
    <t>08/06/2026 - WOODHOUSER: Drop down front panels on A frame sections and remove any rouge stock.%0D%0AVacuum out mas4 bays.</t>
  </si>
  <si>
    <t>08/06/2026 - WOODHOUSER: All compressor checks completed.%0D%0ANo audible air leaks present. No abnormal running noise.%0D%0ARun hours logged for both compressors. Both E stops functional.%0D%0ANo error codes on either units display.%0D%0AFilters removed and vacuumed. No evidence of any oil leaks.%0D%0APoly pipes and push fittings inspected. Units wiped over , filters checked.</t>
  </si>
  <si>
    <t>SWAN-LOLER</t>
  </si>
  <si>
    <t>PR-INS-LOLER-12M</t>
  </si>
  <si>
    <t>08/06/2026 - WOODHOUSER: Allianz spreadsheet uploaded.%0D%0AAny findings have been closed, reports have been added to each individual truck on CMMS.</t>
  </si>
  <si>
    <t>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t>
  </si>
  <si>
    <t>SWAN-CB-BALER</t>
  </si>
  <si>
    <t>CARDBOARD - Thetford Onsite</t>
  </si>
  <si>
    <t>09/06/2026 - WOODHOUSER: Thetford onsite to look over findings from last service.%0D%0AInduction to site carried out.%0D%0AGo over defects with engineer / Discuss options (expenses to fix over refurb unit).</t>
  </si>
  <si>
    <t>09/06/2026 - WOODHOUSER: Both gateways operational - Transmitters sending back data to common sense, no deviations to note.%0D%0AVisual shows all transmitters in cradles and secure. No damage present.</t>
  </si>
  <si>
    <t>AUTOMATION - Servers</t>
  </si>
  <si>
    <t>09/06/2026 - WOODHOUSER: Open ticket with IT - Schafer unable to access their servers.%0D%0AVPN may have changed our end.%0D%0ASchafer email attached to ticket.</t>
  </si>
  <si>
    <t>09/06/2026 - WOODHOUSER: All maintenance tasks completed.%0D%0APoint of work assessment carried out of area, safe to work.%0D%0AFunction test - No abnormal running noise during operation.%0D%0ANo air leaks present, all PES in alignment. Tote stack ingress and egress in alignment.%0D%0ATotes de-stacking correctly. No belt dust debris found around convey lane.%0D%0ALock off procedures followed. Side panels removed. Internal and external of machine cleaned.%0D%0ACylinder reed switches secure, cabling tidy.%0D%0AClamp buffers in good condition, blocks in alignment.%0D%0ALinear guides cleaned and lubricated. Not much wear found on carriages.%0D%0APush fittings inspected, all in good condition. Festo solenoid valves secure.%0D%0AElectrical cab filter removed and cleaned, all cabling tidy in trunking.</t>
  </si>
  <si>
    <t>09/06/2026 - WOODHOUSER: All PM start up procedures completed.%0D%0AScales in tolerance, automation / lanes running, no inactive PCX modules.%0D%0APrinters filled with media, workstations online.%0D%0AScanners in cradles charging, products and routes updated.%0D%0AOrders released and sent.</t>
  </si>
  <si>
    <t>UK AAH SWANSEA - Security awareness course</t>
  </si>
  <si>
    <t>09/06/2026 - WOODHOUSER: Complete security awareness courses.</t>
  </si>
  <si>
    <t>09/06/2026 - WOODHOUSER: X2 channels causing high stuck error's over last 2 days. 304L &amp; 237S  both have been inspected, 1 channel haven't been called for change and sticking.%0D%0A10/06/2026 - WOODHOUSER: Error slips showing motor overload / not connected.  Mas4 in error , unplug and restore power.</t>
  </si>
  <si>
    <t>SWAN-AB-L3 EDU15</t>
  </si>
  <si>
    <t>AB-LEVEL 3 - Damaged roller</t>
  </si>
  <si>
    <t>09/06/2026 - WOODHOUSER: Damaged roller handed in from dispatch. EDU15 (Q) run. Fit new clip and refit.</t>
  </si>
  <si>
    <t>SWAN-DESTACKER LG</t>
  </si>
  <si>
    <t>PR-DESTACKER LG-MIN SCH</t>
  </si>
  <si>
    <t>10/06/2026 - WOODHOUSER: All maintenance tasks completed.%0D%0APoint of work assessment carried out of area.%0D%0AFunction test - No abnormal running noise when machine in operation.%0D%0ATote clamp before entering is not closing properly causing stack to tail gate into machine.%0D%0ANo audible air leaks present.%0D%0ALock off procedures followed. Covers and tunnel removed, full unit cleaned and vacuumed under convey.%0D%0AClamp adjustments made (to be tested once lock off removed)%0D%0APES brackets secure , all cabling tidy.%0D%0ALinear guides cleaned and carriages lubricated.%0D%0AFilters removed and vacuumed from main panel. All cabling found in trunking.%0D%0ANo follow up work required.</t>
  </si>
  <si>
    <t>10/06/2026 - WOODHOUSER: All PM start up procedures completed.%0D%0AAutomation running, scales in tolerance.%0D%0AProducts and routes updated. Printers online.%0D%0AOrders released and sent. Error slip showing an issue with overload again.%0D%0ACreate WO to swap Mas4.</t>
  </si>
  <si>
    <t>SWAN-AF1-UR-S1-MAS4</t>
  </si>
  <si>
    <t>AF1URS1MAS4</t>
  </si>
  <si>
    <t>10/06/2026 - WOODHOUSER: Issue from previous shift with motor overload error's.%0D%0AProblem started again start of shift.%0D%0AReplace Mas4 and monitor.</t>
  </si>
  <si>
    <t>SWAN-FIRE SAFETY</t>
  </si>
  <si>
    <t>PR-FI-EVAC</t>
  </si>
  <si>
    <t>10/06/2026 - WOODHOUSER: System placed on test with SMC.%0D%0ACall point 2 activated ( next in rotation on weekly fire test)%0D%0AAll sounders working - all staff left building to designated spot.%0D%0AFire wardens checked area's - battle box was collected.%0D%0AAfter head count main fire panel reset, SMC taken off test.%0D%0AFull documentation to be stored in file and safety and sustainability.</t>
  </si>
  <si>
    <t>10/06/2026 - WOODHOUSER: WO covered by fire evacuation drill 10/06/2026.%0D%0ACall point 2 tested, unit in good working order.%0D%0AAll sounders working, mag locks disengaged.%0D%0AAutomation stopped. Full evacuation report written up and filed.</t>
  </si>
  <si>
    <t>SWAN-RACKING</t>
  </si>
  <si>
    <t>11/06/2026 - WOODHOUSER: Full racking inspection completed.%0D%0AX2 sections of flow racking have been pushed off brackets (URC57)  (URJ52).%0D%0ARepairs completed same time as inspection.%0D%0AFLT drivers to be made aware of incident and to report straight away.%0D%0AAll other findings are previous monitoring locations (green)%0D%0ALog filled in.</t>
  </si>
  <si>
    <t>SWAN-EBU 3</t>
  </si>
  <si>
    <t>11/06/2026 - WOODHOUSER: All maintenance tasks completed.%0D%0APoint of work carried out on general working area.%0D%0AFunction test - No bearing noise present at motor. Clamp operational with no evidence of any air leaks from cylinder or accumulation.%0D%0AAccumulation braking efficiently, divert assembly working. PES in alignment, transmission belt not creating and dust.%0D%0ALock off procedures followed. Carrier rollers, motor and tension covers removed.%0D%0ATension released off belt, end return rollers removed and inspected.%0D%0ATension spring lubricated. Transmission belt in good condition, weld secure.%0D%0AClamp cylinder fixings checked. Motor fixings tightened to frame. %0D%0AMotor in overall good condition with very little wear to note.%0D%0AFramework and photocells cleaned.</t>
  </si>
  <si>
    <t>11/06/2026 - WOODHOUSER: PM start up procedures complete.%0D%0AAutomation running - scales in tolerance - dump-station inspected - products and routes updated.%0D%0APrinters filled with media - Orders released and sent.</t>
  </si>
  <si>
    <t>SWAN-LADIES TOILETS</t>
  </si>
  <si>
    <t>LADIES TOILETS - Extraction fans</t>
  </si>
  <si>
    <t>12/06/2026 - WOODHOUSER: Advantos  onsite to look at extractor fan in ladies toilets.%0D%0AShift swap with MD - paperwork changed accordingly.%0D%0AFurther investigation required to find problem.%0D%0AContractors signed out of work authorization and permits.</t>
  </si>
  <si>
    <t>SWAN-AIR-VES</t>
  </si>
  <si>
    <t>PR-AIR VESSEL</t>
  </si>
  <si>
    <t>12/06/2026 - WOODHOUSER: All vessel checks completed.%0D%0ANo obvious air leaks present, Compressors turned off and air vented.%0D%0ABottom valve opened , no effluent present to capture.%0D%0AFilters opened, small amount of oil found in bottom, compressor service due in upcoming weeks (mention to engineer).%0D%0AAll fixings checked. Gauge functional with no damage.%0D%0AVessel itself in overall good condition. Area left tidy.</t>
  </si>
  <si>
    <t>SWAN-EBU 3 DIV 1</t>
  </si>
  <si>
    <t>12/06/2026 - WOODHOUSER: All maintenance checks completed.%0D%0APoint of work assessment carried out before commencing work.%0D%0AFunction test - No abnormal running noise from divert motor , belts turning freely and seated on pulleys.%0D%0APES in alignment, divert lift and drop speed correct. %0D%0ALock off procedures followed. Carrier rollers, divert covers removed. %0D%0ATransfer belt tension dropped , belts removed and inspected. Both in good condition.%0D%0APulleys secure with no wear / flat spots present.%0D%0ABelts refitted and tension restored. Poly cord drive bands removed and checked for stretch and damage. %0D%0AUnit fixings tightened to framework. Cylinder lift fixings checked, all found tight.%0D%0AArea cleaned and rebuilt.</t>
  </si>
  <si>
    <t>12/06/2026 - WOODHOUSER: All PM start up procedures completed.%0D%0AAutomation started - printers online - scales in tolerance - stock removed from under dump-station - products and routes updated - orders released and sent.</t>
  </si>
  <si>
    <t>SWAN-STRAPPER</t>
  </si>
  <si>
    <t>STRAPPER</t>
  </si>
  <si>
    <t>12/06/2026 - WOODHOUSER: Strap failing to make complete loop.%0D%0APlace spare strapper inline.%0D%0ARemove all feed parts and clean through. Small fragment found halfway around arch.%0D%0ARefit parts and test. Unit put back into service.</t>
  </si>
  <si>
    <t>PRINTERS - No scanning available</t>
  </si>
  <si>
    <t>15/06/2026 - WOODHOUSER: Error showing on printers (SMTP gateway not responding) %0D%0AMD has opened a ticket and checks have been carried out.%0D%0AMain office printer responded after a reset was carried out but no printers are able to scan to email again.%0D%0AContact IT.</t>
  </si>
  <si>
    <t>SWAN-AB-L2-A</t>
  </si>
  <si>
    <t>15/06/2026 - WOODHOUSER: All maintenance tasks completed. POWRA carried out.%0D%0AFunction test - No abnormal running noise from motor or divert assembly's.%0D%0ATransmission belt not creating any debris. Clamp operational. Diverter assembly's tested with mini-terminal.%0D%0ALock off procedures followed, carrier rollers - motor and tension covers removed.%0D%0ATransmission belt running concentric to all rollers. Weld inspected with no damage to note.%0D%0AMotor and tension assembly in overall excellent condition, all fixings checked and tightened.%0D%0ADivert belts in good condition and seated on pulleys. A visual of poly cord bands (seated with no damage found).%0D%0AClamp fixings and cylinder bracket checked. ILT photocells and framework cleaned.</t>
  </si>
  <si>
    <t>PR-LID STACK-3M</t>
  </si>
  <si>
    <t>29/06/2026 - WOODHOUSER: All maintenance checks completed.%0D%0APoint of work assessment carried out of working area.%0D%0AFunction test - Motor readings checked and logged, no abnormal running noise.%0D%0APES in alignment. No visual defects with the lifting assembly.%0D%0Alid stack in alignment with guides on entry.%0D%0ABelts all running center to end rollers.%0D%0ALock off procedures followed. Lifting belts inspected, no damage to teeth or wear present.%0D%0AAll Limit switches working and in good condition.%0D%0ALinear guides cleaned and carriages lubricated.%0D%0AAll cylinder fixings checked. Motor fixings tightened to brackets. %0D%0ALid separator fixings checked, rubber buffers have a little wear (monitor).%0D%0AAll covers and framework cleaned. Area vacuumed.</t>
  </si>
  <si>
    <t>15/06/2026 - WOODHOUSER: All PM start up procedures completed.%0D%0AAutomation started - scales in tolerance - printers online - scanners charged - no inactive PCX modules.%0D%0AOrders released and sent.</t>
  </si>
  <si>
    <t>15/06/2026 - WOODHOUSER: All checks have been completed.%0D%0AFire extinguishers and bait boxes present and correct, all brackets secure. %0D%0AX2 balers in good working condition, compressor oil level checked, breather in place.%0D%0ACardboard compactor running with no warning lamps illuminated.%0D%0ASite perimeter fencing sound and secure. Barrier has some missing slats.%0D%0AAwning has a WO created to repair and jetwash.</t>
  </si>
  <si>
    <t>15/06/2026 - WOODHOUSER: X1 channel change request - 045L  URB44  Weights and dimensions logged on Remtp.%0D%0A16/06/2026 - WOODHOUSER: X2 channel changes carried out - 014L URA15  /  358S ULK58  Weights and dimensions logged.%0D%0A17/06/2026 - WOODHOUSER: X1 channel change requested - 138L  URD22  weights and dimensions logged on Remtp.%0D%0A18/06/2026 - WOODHOUSER: Products reported jamming in channel before ejecting (problem arising in section 10 long side. Resize packs accordingly.%0D%0A19/06/2026 - WOODHOUSER: X2 channels with product sticking - 423L  424L  Adjust both to accommodate packaging.%0D%0A19/06/2026 - WOODHOUSER: X2 channel changes 045L URB44  /  292S  ULJ41  weights and dimensions logged. Channel 410 sticking at bottom of channel, adjust.</t>
  </si>
  <si>
    <t>WAREHOUSE - New credits build</t>
  </si>
  <si>
    <t>15/06/2026 - WOODHOUSER: New BITO credits cage requires a stop fitted to door run.%0D%0AThis is to avoid any hands getting jammed when opening.%0D%0ABracket fitted and adjusted as required.</t>
  </si>
  <si>
    <t>15/06/2026 - WOODHOUSER: All compressor checks completed.%0D%0ARun hours logged - E stops fully functional - oil levels checked - filters removed and vacuumed.%0D%0ANo evidence of any air or oil leaks. No error codes showing on displays.%0D%0AUnits cleaned and surrounding area.</t>
  </si>
  <si>
    <t>SWAN-SCH SERVER</t>
  </si>
  <si>
    <t>SCH SERVER</t>
  </si>
  <si>
    <t>16/06/2026 - WOODHOUSER: Attend teams call meeting regarding Schafer unable to sign into servers.%0D%0APolicy has been removed from the 19th May.%0D%0AKocho to update and contact when complete.</t>
  </si>
  <si>
    <t>SWAN-LAB-S 2</t>
  </si>
  <si>
    <t>PR-LABELLER-S2-1M</t>
  </si>
  <si>
    <t>16/06/2026 - WOODHOUSER: All maintenance tasks completed.%0D%0APoint of work assessment carried out.%0D%0AFunction test -  Totes entering ADB1 and stopping in alignment for thermal tag.%0D%0ANo evidence of any air leaks present. %0D%0ALock off procedures followed. Stop foot assembly dropped from framework.%0D%0AFull strip down and inspection carried out. Cylinder and fixings in good condition.%0D%0ARubber buffers show very little wear. Nylon block in good condition, plate cleaned and lubricated before reassembly.%0D%0AAlign foot with label shoot and test.</t>
  </si>
  <si>
    <t>16/06/2026 - WOODHOUSER: All start up procedures completed.%0D%0AScales in tolerance - automation running with no inactive PCX's - products and routes updated - orders released and sent to A frame and circuit.</t>
  </si>
  <si>
    <t>WAREHOUSE - Store box barrier kit in racking.</t>
  </si>
  <si>
    <t>16/06/2026 - WOODHOUSER: Re-pallet box section barrier kit due to storage pallet and boxes damaged to put in high location.%0D%0ABreakdown all parts - sort through -re-package and store.</t>
  </si>
  <si>
    <t>PR-AHU/GHP-SW-(AM)-1M</t>
  </si>
  <si>
    <t>16/06/2026 - WOODHOUSER: All checks completed.%0D%0AAHU belt in good condition, Bag filters not heavily dirty.%0D%0AGHP run hours recorded. No evidence of any damage or leaks.%0D%0ANo error codes present on panel.</t>
  </si>
  <si>
    <t>SCH SERVER - Shift handover</t>
  </si>
  <si>
    <t>17/06/2026 - WOODHOUSER: Go through yesterdays call with MD regarding Schafer server access.%0D%0APolicy removed our end and needs to be reinstated.</t>
  </si>
  <si>
    <t>17/06/2026 - WOODHOUSER: Teams call with IT regarding printers unable to scan to email.%0D%0ASMTP gateway issue's. IT still investigating error.</t>
  </si>
  <si>
    <t>SWAN-AB-L3-B</t>
  </si>
  <si>
    <t>17/06/2026 - WOODHOUSER: All maintenance tasks completed.%0D%0AFunction test carried out during end of early shift.%0D%0APoint of work assessment on area. Lock off procedures followed.%0D%0AGuide rails, carrier rollers , motor and tension covers removed.%0D%0AMotor in a general good condition, no worn rollers or pulley's.%0D%0AFixings tightened to frame, bearing blocks checked X1 has a small rumble detected on test (monitor)%0D%0ATension assembly in good condition throughout.%0D%0AAll belting inspected, weld found secure and running center to all rollers.%0D%0ADiverters checked, all belts seated on pulleys, no damage found.%0D%0ANo evidence of any air leaks. All cleaning of framework carried out at start of shift.</t>
  </si>
  <si>
    <t>17/06/2026 - WOODHOUSER: All PM start up procedures completed.%0D%0AAutomation running - scales in tolerance - no inactive PCX modules - printers online.%0D%0AProducts and routes updated - orders released from auto-start.%0D%0AShift ready.</t>
  </si>
  <si>
    <t>SWAN-LAD &amp; STEPS</t>
  </si>
  <si>
    <t>PR-LADDER-SW-1M</t>
  </si>
  <si>
    <t>17/06/2026 - WOODHOUSER: All checks completed.%0D%0ANo damage / defects found with either ladders or kick steps.%0D%0ALadder tags filled in.</t>
  </si>
  <si>
    <t>SWAN-AB-L2-B</t>
  </si>
  <si>
    <t>18/06/2026 - WOODHOUSER: All maintenance tasks complete.%0D%0AFunctional test during during end of AM shift.%0D%0ADiverters operational with divert timings correct. %0D%0ANo motor noise present, or any abnormal running noise.%0D%0ATransmission belt not creating any dust. Lock off procedures followed.%0D%0ACarrier rollers and covers removed.%0D%0AMotor in good condition no wear found on deflection rollers and drive pulleys.%0D%0ATension assembly inspected, tension correct.%0D%0ATransmission belt weld has no separation and no damage.%0D%0ABelt running concentric throughout.%0D%0AAll fixings checked, all secure. Framework and photocells cleaned.%0D%0A%0D%0ANo follow up work required.</t>
  </si>
  <si>
    <t>18/06/2026 - WOODHOUSER: All start up procedures completed.%0D%0AAutomation running - scales in tolerance - products and routes updated - printers filled with media.%0D%0AOrders released and sent to A frame and circuit. Any rouge stock moved from under dump-station.</t>
  </si>
  <si>
    <t>WAREHOUSE - Remove and replace existing safety barriers</t>
  </si>
  <si>
    <t>18/06/2026 - WOODHOUSER: Remove existing damaged barriers around K truck area and fit new.%0D%0ABarriers placed around working area due to FLT in area.</t>
  </si>
  <si>
    <t>18/06/2026 - WOODHOUSER: SMC placed on test. All staff members made aware of test to be carried out.%0D%0ATest point 3 pressed and activated. All sounders working, automation stopped.%0D%0ADoor mag locks released. Main panel reset , SMC taken off test.</t>
  </si>
  <si>
    <t>DE1</t>
  </si>
  <si>
    <t>19/06/2026 - WOODHOUSER: DE1 not swiveling round intermittently and placing lid on tote.%0D%0AProximity sensor settings altered until operation correct.</t>
  </si>
  <si>
    <t>WAREHOUSE</t>
  </si>
  <si>
    <t>19/06/2026 - WOODHOUSER: Screwfix order placed / PO created / order collected.%0D%0A%0D%0AWarehouse repairs.</t>
  </si>
  <si>
    <t>19/06/2026 - WOODHOUSER: All maintenance checks completed.%0D%0APoint of work assessment carried out.%0D%0AFunction test - X2 flat belts running center to end return rollers .%0D%0APES in alignment, no abnormal motor running noise present. Totes turning freely around nylon wheel and guides.%0D%0ASlight knock coming from tension roller. Lock off procedures followed.%0D%0ADust covers removed. Belt welds inspected (both in good condition).%0D%0ATransfer belt in good condition, Gas strut and fixings checked. %0D%0APressure gauge secure and in good condition. Bridge tension roller will have to be measured for replacement due to no part number on file.%0D%0AMotor fixings tightened , no evidence of any oil leaks.%0D%0AClean framework and light gates, lubricate flange bearing.</t>
  </si>
  <si>
    <t>19/06/2026 - WOODHOUSER: All checks completed.%0D%0AX1 gateway transmitter bracket found loose on wall, secure holder.%0D%0ABoth gateways operational with all transmitters reading.%0D%0ACommon sense showing no temperature deviations.%0D%0ANo other findings found on walk around.</t>
  </si>
  <si>
    <t>SWAN-EDU 7</t>
  </si>
  <si>
    <t>CON-EDU 7 - rouge products and mess found under Convey lanes</t>
  </si>
  <si>
    <t>19/06/2026 - WOODHOUSER: While completing maintenance on bridge 3, it was visible that there was a lot of rouge stock under convey lane and excess dust.%0D%0ARemove stock and sweep / vacuum area.</t>
  </si>
  <si>
    <t>19/06/2026 - WOODHOUSER: All PM start up procedures completed.%0D%0AAutomation running - scales in tolerance - printers online - products and routes updated.%0D%0AOrders released and sent to A frame and circuit.</t>
  </si>
  <si>
    <t>AFRAME</t>
  </si>
  <si>
    <t>19/06/2026 - WOODHOUSER: A Frame stopped - E stop area 3 showing on PCX.%0D%0AAll local E stops on A frame checked but not resetting A frame.%0D%0A1 panel interlock was found not sitting correctly in receiver , re-seat panel so interlock sits in receiver.%0D%0AAcknowledge button pressed.</t>
  </si>
  <si>
    <t>SWAN-ELF</t>
  </si>
  <si>
    <t>PR-EM LIGHT-SW-1M</t>
  </si>
  <si>
    <t>19/06/2026 - WOODHOUSER: Full test carried out on E lighting.%0D%0AAll switching found efficient , all E lights turned on with none to report as defective.%0D%0ASome area's not listed (to be added).</t>
  </si>
  <si>
    <t>WAREHOUSE - FLT guide lines</t>
  </si>
  <si>
    <t>20/06/2026 - WOODHOUSER: New safety barriers fitted to goods inwards due to damage.%0D%0ALine markings have been painted to assist driver when parking.</t>
  </si>
  <si>
    <t>22/06/2026 - WOODHOUSER: Morning start up complete , automation started - scales in tolerance - printers and workstations reset.%0D%0AAny rouge stock removed from dump-station - products and routes updated.%0D%0AOrders released and sent.</t>
  </si>
  <si>
    <t>WAREHOUSE - Auto start cover</t>
  </si>
  <si>
    <t>22/06/2026 - WOODHOUSER: Cover auto-start for early AM pick.</t>
  </si>
  <si>
    <t>22/06/2026 - WOODHOUSER: Common sense checked firstly due to HVAC failure from previous day.%0D%0ANo alarms currently showing. Monitor closely throughout shifts.%0D%0AGateways operational, all transmitters sending back temperature readings to software.</t>
  </si>
  <si>
    <t>22/06/2026 - WOODHOUSER: All maintenance tasks completed.%0D%0APoint of work assessment carried out on area.%0D%0AFunction test - Stack clamp air pressure too high and causing clamp to hit frame with force.%0D%0ATote stack entering aligned , stack destacking efficiently.%0D%0APES in alignment. Lock off procedures followed.%0D%0ASide panels and tunnel removed. Clean internal and external of framework.%0D%0ALinear guides cleaned and carriages lubricated. No play to mention.%0D%0ALubricate all moving parts , clamps ect.%0D%0ACylinders secure, reed switches positioned and secure.%0D%0AElectrical panel filters removed and cleaned, all cabling tidy in trunking.%0D%0ANo follow up work required.</t>
  </si>
  <si>
    <t>22/06/2026 - WOODHOUSER: All compressor checks completed.%0D%0ARun hours recorded - E stops fully functional - No error codes on displays - Oil levels checked - Filters vacuumed.%0D%0AUnits wiped over - no evidence of any air or oil leaks.</t>
  </si>
  <si>
    <t>22/06/2026 - WOODHOUSER: Cardboard packaging jammed in ejector 042L isolate and remove from chain and foot.</t>
  </si>
  <si>
    <t>23/06/2026 - WOODHOUSER: All morning start up procedures completed.%0D%0AAutomation started - Scales in tolerance - Printers online - stock removed from under dump-station - products and routes updated.%0D%0ATest orders released and picked - all orders diverting down correct runs.%0D%0ANo defects found with any building peripheral checks.</t>
  </si>
  <si>
    <t>23/06/2026 - WOODHOUSER: All maintenance tasks completed.%0D%0APoint of work assessment carried out before commencing work.%0D%0AFunction test - All functions carried out with mini-terminal with no defects found.%0D%0AClamp will require adjusting due to alignment. No air leaks present.%0D%0ALock off procedures followed. Covers removed for access.%0D%0AAll cylinder fixings and push fittings inspected, rod less cylinder secure.%0D%0AShutter guides checked , no wear to note. Brushes in good condition, just required cleaning.%0D%0AClamp required realigning and securing. Clamp to frame secured.%0D%0AAll poly v bands checked. Side shutter fixings checked. %0D%0ALadder belt in overall good condition and tracked center.%0D%0AFull clean down and vacuum under dump-station.%0D%0ANo follow up work required.</t>
  </si>
  <si>
    <t>SWAN-LID 1</t>
  </si>
  <si>
    <t>25/06/2026 - WOODHOUSER: All tasks completed.%0D%0APOWRA carried out before commencing any work.%0D%0AFunction test shows no defects with running of convey lane.%0D%0ABraking efficient, no audible air leaks present.%0D%0ALock off procedures followed. Carrier rollers and relevant covers removed for inspection and access.%0D%0AMotor and tension assembly fixings tightened . All rollers and pulleys in good condition.%0D%0ATransmission belt and drive poly v belts in good condition.%0D%0ACabling to local isolator tidy with no damage present.%0D%0AFramework and photocells cleaned.</t>
  </si>
  <si>
    <t>24/06/2026 - WOODHOUSER: All morning start up procedures completed.%0D%0AAutomation started - Scales in tolerance - Printers online - Products and routes updated - Test orders sent , picked and followed to dispach.%0D%0ANo defects found with any building checks.%0D%0ADaily stats logged and sent.</t>
  </si>
  <si>
    <t>24/06/2026 - WOODHOUSER: Valcomm had alert of failing gateways and been in contact.%0D%0AReset both gateways and for Valcomm to dial in and check.%0D%0AAll common sense fully operational.</t>
  </si>
  <si>
    <t>25/06/2026 - WOODHOUSER: Due to external high temperatures care has been taken to reduce any external heat entering the building.%0D%0AHired air con units have been placed around warehouse.%0D%0AAll automation started, no defects found with any peripheral checks.%0D%0ATest orders picked and followed to correct dispatch runs.</t>
  </si>
  <si>
    <t>TEMP CONTROL</t>
  </si>
  <si>
    <t>25/06/2026 - WOODHOUSER: Man temperatures by managing traffic in and out of warehouse / GHP's / AHU inverter speeds / unnecessary pedestrians.%0D%0AStock removed from high risk area's (mainly high racking levels.</t>
  </si>
  <si>
    <t>26/06/2026 - WOODHOUSER: All morning start up procedures followed.%0D%0AAutomation running - scales in tolerance - printers online - products and routes updated.%0D%0ATest orders released, picked and followed to dispatch runs.%0D%0ANo building defects found - Temperatures being monitored during day.%0D%0AStats logged and sent.</t>
  </si>
  <si>
    <t>26/06/2026 - WOODHOUSER: All checks completed, gateways operational and transmitters all sending back data.%0D%0ADue to high temperatures we are monitoring common sense throughout the day.</t>
  </si>
  <si>
    <t>ADB1</t>
  </si>
  <si>
    <t>26/06/2026 - WOODHOUSER: ADB1 diverts reading high (20) % over last couple of shifts.%0D%0AOpen WO to strip and clean down unit.%0D%0AAll suction cups removed and cleaned, inline filters removed and cleaned.%0D%0AVacuum generators tested, poly pipes inspected and blown through.%0D%0APrinter label shoot checked for alignment issues , barcode reader checked for alignment.%0D%0AStop feet checked, PES sensors checked.%0D%0ANothing standing out that would cause issues. Rebuild and clean down.%0D%0AMonitor during shift and make adjustments as necessary.</t>
  </si>
  <si>
    <t>29/06/2026 - WOODHOUSER: All PM start up procedures completed.%0D%0AAutomation started - Scales in tolerance - Printers and workstations reset after weekend - Products and routes updated.%0D%0ATest orders released, picked and followed to dispatch runs.%0D%0ABuilding checks completed, warehouse and cold store temperatures checked.%0D%0ABaler compressor breather plug missing.%0D%0ADaily stats logged and sent.</t>
  </si>
  <si>
    <t>WAREHOUSE - Auto-start cover for early pick.</t>
  </si>
  <si>
    <t>29/06/2026 - WOODHOUSER: Cover auto-start for morning pick.</t>
  </si>
  <si>
    <t>UK AAH SWANSEA - Attend Morning Meeting</t>
  </si>
  <si>
    <t>29/06/2026 - WOODHOUSER: Attend morning meeting.</t>
  </si>
  <si>
    <t>29/06/2026 - WOODHOUSER: All checks carried out.%0D%0AGateways operational, transmitters sending back temp data. %0D%0ACommon sense has no current alarms, all transmitters seated in cradles.</t>
  </si>
  <si>
    <t>29/06/2026 - WOODHOUSER: All perimeter checks completed.%0D%0ABreather missing from baler compressor. Do not use placed on unit.%0D%0AFire extinguishers / bait boxes present and correct, all fixings secured.%0D%0ACompactor functional, no warning lamps illuminated.%0D%0AFencing in good condition, barrier has some missing slats but operational.%0D%0AYard found in a tidy state.</t>
  </si>
  <si>
    <t>TEMP CONTROL - Summer warehouse mapping</t>
  </si>
  <si>
    <t>30/06/2026 - WOODHOUSER: Assist Valcomm to place loggers at mid and high levels using a MEWP.%0D%0ALoggers to be collected in one weeks time.</t>
  </si>
  <si>
    <t>SWAN-QR-L1-DIV B</t>
  </si>
  <si>
    <t>30/06/2026 - WOODHOUSER: All maintenance tasks completed.%0D%0APoint of work assessment carried out before commencing any works.%0D%0AFunction test - Divert lift and drop (smooth response, no evidence of any air leaks). %0D%0AMotor tested, transfer belts running seated on pulleys, plenty of drive which demonstrates very little to no stretch on poly cord bands.%0D%0AConvey lane locked off. Carrier rollers , divert covers removed.%0D%0ATension released from transfer belts, belts removed and inspected along with pulleys. All found in good condition.%0D%0ACylinder Fixings checked , all found secure.%0D%0ADrive belts checked, no obvious visual damage present.%0D%0AFull assembly fixings tightened to frame, all found tight.%0D%0APoly pipes and push fittings in good condition, mag valve bracket loose, tightened.%0D%0ANo follow up work required.</t>
  </si>
  <si>
    <t>30/06/2026 - WOODHOUSER: All start up procedures followed.%0D%0AAutomation running - Scales in tolerance - Products and routes updated - Printers online - Orders released and sent.</t>
  </si>
  <si>
    <t>30/06/2026 - WOODHOUSER: X1 channel change &amp; 1 channel with products sticking halfway down channel. CC 358S ULK58.%0D%0A410 sticking adjust as necessary.%0D%0A01/07/2026 - WOODHOUSER: Called for Channel change but it was a tote jammed in dump-station. Cleared and restarted.%0D%0A01/07/2026 - WOODHOUSER: X1 channel change completed 358S  ULK58  weights and dimensions logged.</t>
  </si>
  <si>
    <t>30/06/2026 - WOODHOUSER: Common sense monitored , both gateways operational, full spectrum showing over last couple of days on report.%0D%0AAll transmitters sending back data. All units are secured and free of damage.</t>
  </si>
  <si>
    <t>30/06/2026 - WOODHOUSER: All checks completed.%0D%0ASignage matching all extinguishers, brackets secure, gauges in the green.%0D%0APins all present, service dates visible.</t>
  </si>
  <si>
    <t>30/06/2026 - WOODHOUSER: Compressor checks completed.%0D%0ABoth units fully functional, E stops tested, run hours recorded, oil levels checked, filters vacuumed.%0D%0ANo error codes showing on displays.%0D%0AUnits and surrounding area cleaned. No sign of oil leaks. No abnormal running noise.</t>
  </si>
  <si>
    <t>Zlotnicki, Rafal</t>
  </si>
  <si>
    <t>Cover Autostart brake</t>
  </si>
  <si>
    <t>Main waste conveyor and bailer blocked</t>
  </si>
  <si>
    <t>Cover autostart brakes</t>
  </si>
  <si>
    <t>Mezz floor load notices install</t>
  </si>
  <si>
    <t>BR-CON-VA01VA06</t>
  </si>
  <si>
    <t>Conveyor before carousel jammed reported</t>
  </si>
  <si>
    <t>Small tote Destacker jammed</t>
  </si>
  <si>
    <t>Small Destacker totes jammed</t>
  </si>
  <si>
    <t>03/06/2026 - ZLOTNICKIR: Done</t>
  </si>
  <si>
    <t>BR-FAD</t>
  </si>
  <si>
    <t>Goods in fast acting door stays open</t>
  </si>
  <si>
    <t>08/06/2026 - ZLOTNICKIR: Done</t>
  </si>
  <si>
    <t>BR-AFR-DUMP 02</t>
  </si>
  <si>
    <t>Hp engineer to check Autostart printers</t>
  </si>
  <si>
    <t>Lidder office side not working</t>
  </si>
  <si>
    <t>Strap change office side strapper</t>
  </si>
  <si>
    <t>BR-SDA3W03-S044</t>
  </si>
  <si>
    <t>09/06/2026 - ZLOTNICKIR: Complete</t>
  </si>
  <si>
    <t>Contractor Ats</t>
  </si>
  <si>
    <t>PR-AHU/GHP-BR-4W</t>
  </si>
  <si>
    <t>BR-DESTACKER 01</t>
  </si>
  <si>
    <t>Destacker large tote, big arm playing up investigate</t>
  </si>
  <si>
    <t>BR-SDA1SDA3-S041</t>
  </si>
  <si>
    <t>10/06/2026 - ZLOTNICKIR: Complete ok</t>
  </si>
  <si>
    <t>Slide blocked</t>
  </si>
  <si>
    <t>BR-VA06CAR-S187</t>
  </si>
  <si>
    <t>BR-VA01VA06-S185</t>
  </si>
  <si>
    <t>BR-DESP-L3-PUSH-M181</t>
  </si>
  <si>
    <t>Investigate issue from last night, despatch level 3, totes jammed behind pusher 3 times,</t>
  </si>
  <si>
    <t>10/06/2026 - ZLOTNICKIR: Tested RBCs, pusher, nothing wrong found, scanner position adjusted</t>
  </si>
  <si>
    <t>New fridge table assembly</t>
  </si>
  <si>
    <t>10/06/2026 - ZLOTNICKIR: Assembled and installed</t>
  </si>
  <si>
    <t>Contractor Inter door</t>
  </si>
  <si>
    <t>BR-VA01VA06-S182</t>
  </si>
  <si>
    <t>BR-SDA1SDA3-S040</t>
  </si>
  <si>
    <t>BR-W03K02-S048</t>
  </si>
  <si>
    <t>12/06/2026 - ZLOTNICKIR: Complete</t>
  </si>
  <si>
    <t>Cover Autostart brakes</t>
  </si>
  <si>
    <t>BR-CARLOW-S203</t>
  </si>
  <si>
    <t>BR-CARLOW-S199</t>
  </si>
  <si>
    <t>Large tote paperhandler office side playing up</t>
  </si>
  <si>
    <t>BR-CARTOP-S193</t>
  </si>
  <si>
    <t>Follow-up to Work Order #219892. (PR-DIV VISUAL) bushes for lifting plate dry, needs to be greased, height and level adjustment req</t>
  </si>
  <si>
    <t>LAN cable for mezz auto bulk, cables termination</t>
  </si>
  <si>
    <t>Portable coolers move from PAS to the other side of mezz floor</t>
  </si>
  <si>
    <t>BR-TRANS-S201</t>
  </si>
  <si>
    <t>Sec 201, issue from last night reported, change over unit belt cracked replacement</t>
  </si>
  <si>
    <t>24/06/2026 - ZLOTNICKIR: Belts replaced, found a couple of more issues. Lifting plate pivot quides worn out, contacted knapp for spare parts numbers</t>
  </si>
  <si>
    <t>ATS</t>
  </si>
  <si>
    <t>BR-DEF1-S052</t>
  </si>
  <si>
    <t>BR-DEF1-S051</t>
  </si>
  <si>
    <t>25/06/2026 - ZLOTNICKIR: Completed</t>
  </si>
  <si>
    <t>BR-ACU</t>
  </si>
  <si>
    <t>Air con in canteen not working investigate</t>
  </si>
  <si>
    <t>BR-CON-TRETURN</t>
  </si>
  <si>
    <t>Tunnel return line blocked</t>
  </si>
  <si>
    <t>Strapper wall side strap jammed</t>
  </si>
  <si>
    <t>25/06/2026 - ZLOTNICKIR: End of reel strap tangled, cleaned and restarted couple of times, found piece of strap stuck inside</t>
  </si>
  <si>
    <t>BR-K01TNL-S062</t>
  </si>
  <si>
    <t>26/06/2026 - ZLOTNICKIR: Complete</t>
  </si>
  <si>
    <t>Move auto bulk on mezz to new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</si>
</sst>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1" xfId="0" applyBorder="1"/>
    <xf numFmtId="0" fontId="0" fillId="2" borderId="0" xfId="0" applyFill="1"/>
    <xf numFmtId="0" fontId="0" fillId="2" borderId="0" xfId="0" applyFill="1" applyAlignment="1">
      <alignment horizontal="center" vertical="center" wrapText="1"/>
    </xf>
    <xf numFmtId="22" fontId="0" fillId="0" borderId="0" xfId="0" applyNumberFormat="1"/>
    <xf numFmtId="22" fontId="0" fillId="0" borderId="1" xfId="0" applyNumberFormat="1" applyBorder="1"/>
    <xf numFmtId="0" fontId="0" fillId="0" borderId="0" xfId="0" applyAlignment="1">
      <alignment horizontal="left"/>
    </xf>
    <xf numFmtId="0" fontId="0" fillId="2" borderId="0" xfId="0" applyFill="1" applyAlignment="1">
      <alignment horizontal="center"/>
    </xf>
    <xf numFmtId="0" fontId="2" fillId="2" borderId="0" xfId="0" applyFont="1" applyFill="1" applyAlignment="1">
      <alignment horizontal="center" vertical="center"/>
    </xf>
    <xf numFmtId="2" fontId="0" fillId="2" borderId="0" xfId="1" applyNumberFormat="1" applyFont="1" applyFill="1"/>
    <xf numFmtId="2" fontId="0" fillId="2" borderId="0" xfId="0" applyNumberFormat="1" applyFill="1"/>
    <xf numFmtId="14" fontId="0" fillId="0" borderId="0" xfId="0" applyNumberFormat="1"/>
    <xf numFmtId="0" fontId="0" fillId="0" borderId="0" xfId="0" pivotButton="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chalpha.sharepoint.com/sites/GroupEngineering/Shared%20Documents/KPIs/Automation/Monthly%20Slide%20deck,%20Automation,%20Dat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Adam" refreshedDate="46212.518190277777" createdVersion="8" refreshedVersion="8" minRefreshableVersion="3" recordCount="5012" xr:uid="{C7CBD81F-3ED0-477B-B93A-A029DED217D5}">
  <cacheSource type="worksheet">
    <worksheetSource ref="A1:U1048576" sheet="Pro vs React Raw data" r:id="rId2"/>
  </cacheSource>
  <cacheFields count="21">
    <cacheField name="Labor Name" numFmtId="0">
      <sharedItems containsBlank="1"/>
    </cacheField>
    <cacheField name="Work Order #" numFmtId="0">
      <sharedItems containsString="0" containsBlank="1" containsNumber="1" containsInteger="1" minValue="184868" maxValue="225642"/>
    </cacheField>
    <cacheField name="Type" numFmtId="0">
      <sharedItems containsBlank="1"/>
    </cacheField>
    <cacheField name="Asset ID" numFmtId="0">
      <sharedItems containsBlank="1"/>
    </cacheField>
    <cacheField name="Reason" numFmtId="0">
      <sharedItems containsBlank="1" longText="1"/>
    </cacheField>
    <cacheField name="Time In" numFmtId="0">
      <sharedItems containsDate="1" containsString="0" containsBlank="1" containsMixedTypes="1" minDate="2026-06-01T04:45:00" maxDate="9709-07-02T02:51:04"/>
    </cacheField>
    <cacheField name="Time Out" numFmtId="0">
      <sharedItems containsDate="1" containsString="0" containsBlank="1" containsMixedTypes="1" minDate="2026-06-01T05:57:00" maxDate="1899-12-30T00:00:00"/>
    </cacheField>
    <cacheField name="Total Hours" numFmtId="0">
      <sharedItems containsString="0" containsBlank="1" containsNumber="1" minValue="0" maxValue="24.23"/>
    </cacheField>
    <cacheField name="Labor Report" numFmtId="0">
      <sharedItems containsBlank="1" longText="1"/>
    </cacheField>
    <cacheField name="Status" numFmtId="0">
      <sharedItems containsBlank="1"/>
    </cacheField>
    <cacheField name="Problem ID" numFmtId="0">
      <sharedItems containsBlank="1"/>
    </cacheField>
    <cacheField name="Failure Reason ID" numFmtId="0">
      <sharedItems containsBlank="1"/>
    </cacheField>
    <cacheField name="Solution ID" numFmtId="0">
      <sharedItems containsBlank="1"/>
    </cacheField>
    <cacheField name="Actual Hours" numFmtId="0">
      <sharedItems containsString="0" containsBlank="1" containsNumber="1" minValue="0" maxValue="127.74"/>
    </cacheField>
    <cacheField name="Repair Center ID" numFmtId="0">
      <sharedItems containsBlank="1" count="12">
        <s v="BH"/>
        <m/>
        <s v="BF"/>
        <s v="WT"/>
        <s v="RU"/>
        <s v="BR"/>
        <s v="SW"/>
        <s v="RF"/>
        <s v="LD"/>
        <s v="GL"/>
        <s v="TW"/>
        <s v="SH" u="1"/>
      </sharedItems>
    </cacheField>
    <cacheField name="Cost Part Actual" numFmtId="0">
      <sharedItems containsString="0" containsBlank="1" containsNumber="1" minValue="0" maxValue="494.61"/>
    </cacheField>
    <cacheField name="Closed" numFmtId="0">
      <sharedItems containsDate="1" containsString="0" containsBlank="1" containsMixedTypes="1" minDate="2026-05-05T16:30:00" maxDate="4733-03-27T02:51:04"/>
    </cacheField>
    <cacheField name="Proactive" numFmtId="0">
      <sharedItems containsBlank="1"/>
    </cacheField>
    <cacheField name="Reactive" numFmtId="0">
      <sharedItems containsBlank="1"/>
    </cacheField>
    <cacheField name="total hours pro" numFmtId="0">
      <sharedItems containsBlank="1" containsMixedTypes="1" containsNumber="1" minValue="0.02" maxValue="24.23"/>
    </cacheField>
    <cacheField name="total hours re" numFmtId="0">
      <sharedItems containsBlank="1" containsMixedTypes="1" containsNumber="1" minValue="0" maxValue="7.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2">
  <r>
    <s v="01 Rai, Jagvir"/>
    <n v="216924"/>
    <s v="PMCO"/>
    <s v="BHAM-AHU-GEN"/>
    <s v="PR-AHU/-GHP-BH-DLY"/>
    <d v="2026-06-01T06:05:00"/>
    <d v="2026-06-01T06:20:00"/>
    <n v="0.25"/>
    <m/>
    <s v="CLOSED"/>
    <s v="PM"/>
    <m/>
    <m/>
    <n v="0.25"/>
    <x v="0"/>
    <n v="0"/>
    <d v="2026-06-01T06:20:00"/>
    <s v="Proactive"/>
    <s v=""/>
    <n v="0.25"/>
    <s v=""/>
  </r>
  <r>
    <s v="01 Rai, Jagvir"/>
    <n v="216923"/>
    <s v="PMCO"/>
    <s v="BHAM-AHU-GEN"/>
    <s v="PR-AHU/-GHP-BH-1WK"/>
    <d v="2026-06-01T06:20:00"/>
    <d v="2026-06-01T06:43:00"/>
    <n v="0.38"/>
    <m/>
    <s v="CLOSED"/>
    <s v="PM"/>
    <m/>
    <m/>
    <n v="0.38"/>
    <x v="0"/>
    <n v="0"/>
    <d v="2026-06-01T06:43:00"/>
    <s v="Proactive"/>
    <s v=""/>
    <n v="0.38"/>
    <s v=""/>
  </r>
  <r>
    <s v="01 Rai, Jagvir"/>
    <n v="216774"/>
    <s v="PM"/>
    <s v="BHAM-LLM-1"/>
    <s v="PR-LLM-MINOR-1WK"/>
    <d v="2026-06-01T06:51:00"/>
    <d v="2026-06-01T07:38:00"/>
    <n v="0.78"/>
    <m/>
    <s v="CLOSED"/>
    <s v="PM"/>
    <m/>
    <m/>
    <n v="0.78"/>
    <x v="0"/>
    <n v="0"/>
    <d v="2026-06-01T07:38:00"/>
    <s v="Proactive"/>
    <s v=""/>
    <n v="0.78"/>
    <s v=""/>
  </r>
  <r>
    <s v="01 Rai, Jagvir"/>
    <n v="216775"/>
    <s v="PM"/>
    <s v="BHAM-LLM-2"/>
    <s v="PR-LLM-MINOR-1WK"/>
    <d v="2026-06-01T07:38:00"/>
    <d v="2026-06-01T08:19:00"/>
    <n v="0.68"/>
    <m/>
    <s v="CLOSED"/>
    <s v="PM"/>
    <m/>
    <m/>
    <n v="0.68"/>
    <x v="0"/>
    <n v="0"/>
    <n v="46174.34652777778"/>
    <s v="Proactive"/>
    <s v=""/>
    <n v="0.68"/>
    <s v=""/>
  </r>
  <r>
    <s v="01 Rai, Jagvir"/>
    <n v="221289"/>
    <s v="U/B"/>
    <s v="BHAM-LI-PL-1"/>
    <s v="LIFT PLATFORM 1TOWER tracing profibuss cable back"/>
    <d v="2026-06-01T08:19:00"/>
    <d v="2026-06-01T10:12:00"/>
    <n v="1.88"/>
    <m/>
    <s v="CLOSED"/>
    <s v="ERR"/>
    <m/>
    <m/>
    <n v="1.88"/>
    <x v="0"/>
    <n v="0"/>
    <d v="2026-06-01T10:12:00"/>
    <s v=""/>
    <s v="Reactive"/>
    <s v=""/>
    <n v="1.88"/>
  </r>
  <r>
    <s v="01 Rai, Jagvir"/>
    <n v="221450"/>
    <s v="U/B"/>
    <s v="BHAM-AFRAME-1"/>
    <s v="AFRAME-1 fm06 keeps tripping and won't work"/>
    <d v="2026-06-02T06:13:00"/>
    <d v="2026-06-02T07:25:00"/>
    <n v="1.2"/>
    <s v="02/06/2026 - RAIJA: Contactor replaced"/>
    <s v="CLOSED"/>
    <s v="ERR"/>
    <m/>
    <m/>
    <n v="1.2"/>
    <x v="0"/>
    <n v="0"/>
    <d v="2026-06-02T07:25:00"/>
    <s v=""/>
    <s v="Reactive"/>
    <s v=""/>
    <n v="1.2"/>
  </r>
  <r>
    <s v="01 Rai, Jagvir"/>
    <n v="221453"/>
    <s v="U/B"/>
    <s v="BHAM-OSR T-1"/>
    <s v="OSR T1 installing new profibus cable"/>
    <d v="2026-06-02T07:26:00"/>
    <d v="2026-06-02T13:14:00"/>
    <n v="5.8"/>
    <m/>
    <s v="CLOSED"/>
    <s v="DAM"/>
    <m/>
    <m/>
    <n v="5.8"/>
    <x v="0"/>
    <n v="0"/>
    <d v="2026-06-25T10:16:00"/>
    <s v=""/>
    <s v="Reactive"/>
    <s v=""/>
    <n v="5.8"/>
  </r>
  <r>
    <s v="01 Rai, Jagvir"/>
    <n v="221656"/>
    <s v="U/B"/>
    <s v="BHAM-RC-ST-M427"/>
    <s v="K06 scanner diverting all totes"/>
    <d v="2026-06-04T06:35:00"/>
    <d v="2026-06-04T10:50:00"/>
    <n v="4.25"/>
    <s v="04/06/2026 - RAIJA: Main cable for scanner replaced and it started to work"/>
    <s v="CLOSED"/>
    <s v="ERR"/>
    <s v="DAMAGED"/>
    <s v="REP"/>
    <n v="6.8"/>
    <x v="0"/>
    <n v="0"/>
    <d v="2026-06-04T11:34:00"/>
    <s v=""/>
    <s v="Reactive"/>
    <s v=""/>
    <n v="4.25"/>
  </r>
  <r>
    <s v="01 Rai, Jagvir"/>
    <n v="217449"/>
    <s v="PMCO"/>
    <s v="BHAM-AHU-GEN"/>
    <s v="PR-AHU/-GHP-BH-DLY"/>
    <d v="2026-06-05T06:09:00"/>
    <d v="2026-06-05T06:29:00"/>
    <n v="0.33"/>
    <m/>
    <s v="CLOSED"/>
    <s v="PM"/>
    <m/>
    <m/>
    <n v="0.33"/>
    <x v="0"/>
    <n v="0"/>
    <d v="2026-06-05T06:29:00"/>
    <s v="Proactive"/>
    <s v=""/>
    <n v="0.33"/>
    <s v=""/>
  </r>
  <r>
    <s v="01 Rai, Jagvir"/>
    <n v="219209"/>
    <s v="PMCO"/>
    <s v="BHAM-SPRINKLERS"/>
    <s v="PR-SPRINKLER-BH-1W"/>
    <d v="2026-06-05T06:30:00"/>
    <d v="2026-06-05T07:40:00"/>
    <n v="1.17"/>
    <m/>
    <s v="CLOSED"/>
    <s v="PM"/>
    <m/>
    <m/>
    <n v="2.34"/>
    <x v="0"/>
    <n v="0"/>
    <d v="2026-06-05T05:04:00"/>
    <s v="Proactive"/>
    <s v=""/>
    <n v="1.17"/>
    <s v=""/>
  </r>
  <r>
    <s v="01 Rai, Jagvir"/>
    <n v="221940"/>
    <s v="U/B"/>
    <s v="BHAM-AF2--DUMP STATION"/>
    <s v="AFRAME2 removing covers and clamp for new belt replacement"/>
    <d v="2026-06-05T07:40:00"/>
    <d v="2026-06-05T08:45:00"/>
    <n v="1.08"/>
    <m/>
    <s v="CLOSED"/>
    <s v="DAM"/>
    <m/>
    <m/>
    <n v="1.08"/>
    <x v="0"/>
    <n v="0"/>
    <d v="2026-06-05T08:45:00"/>
    <s v=""/>
    <s v="Reactive"/>
    <s v=""/>
    <n v="1.08"/>
  </r>
  <r>
    <s v="01 Rai, Jagvir"/>
    <n v="221941"/>
    <s v="U/B"/>
    <s v="BHAM-STRAPPERS"/>
    <s v="STRAPPERS cleaning out strappers"/>
    <d v="2026-06-05T08:45:00"/>
    <d v="2026-06-05T10:10:00"/>
    <n v="1.42"/>
    <m/>
    <s v="CLOSED"/>
    <s v="NPCA"/>
    <m/>
    <m/>
    <n v="1.42"/>
    <x v="0"/>
    <n v="0"/>
    <n v="46178.461111111108"/>
    <s v=""/>
    <s v="Reactive"/>
    <s v=""/>
    <n v="1.42"/>
  </r>
  <r>
    <s v="01 Rai, Jagvir"/>
    <n v="220270"/>
    <s v="OSRE"/>
    <s v="BHAM-OSR T-1"/>
    <s v="RM-OSR ISSUES"/>
    <d v="2026-06-08T06:15:00"/>
    <d v="2026-06-08T07:34:00"/>
    <n v="1.32"/>
    <s v="08/06/2026 - RAIJA: Going through all 10 levels that constantly going down"/>
    <s v="CLOSED"/>
    <s v="PM"/>
    <m/>
    <m/>
    <n v="1.52"/>
    <x v="0"/>
    <n v="0"/>
    <d v="2026-06-11T17:45:00"/>
    <s v=""/>
    <s v="Reactive"/>
    <s v=""/>
    <n v="1.32"/>
  </r>
  <r>
    <s v="01 Rai, Jagvir"/>
    <n v="220272"/>
    <s v="OSRE"/>
    <s v="BHAM-OSR T-3"/>
    <s v="RM-OSR ISSUES"/>
    <d v="2026-06-08T07:35:00"/>
    <d v="2026-06-08T07:47:00"/>
    <n v="0.2"/>
    <s v="08/06/2026 - RAIJA: Going through all levels constantly going down"/>
    <s v="CLOSED"/>
    <s v="PM"/>
    <m/>
    <m/>
    <n v="0.43"/>
    <x v="0"/>
    <n v="0"/>
    <d v="2026-06-11T17:45:00"/>
    <s v=""/>
    <s v="Reactive"/>
    <s v=""/>
    <n v="0.2"/>
  </r>
  <r>
    <s v="01 Rai, Jagvir"/>
    <n v="222362"/>
    <s v="U/B"/>
    <s v="BHAM-OSR-GENERAL"/>
    <s v="OSR GENERAL no goods in work working at any station"/>
    <d v="2026-06-08T07:47:00"/>
    <d v="2026-06-08T08:25:00"/>
    <n v="0.63"/>
    <s v="08/06/2026 - RAIJA: Due to server crash yesterday all boxes inputted on Friday have been deleted"/>
    <s v="CLOSED"/>
    <s v="ERR"/>
    <m/>
    <m/>
    <n v="0.63"/>
    <x v="0"/>
    <n v="0"/>
    <d v="2026-06-08T08:25:00"/>
    <s v=""/>
    <s v="Reactive"/>
    <s v=""/>
    <n v="0.63"/>
  </r>
  <r>
    <s v="01 Rai, Jagvir"/>
    <n v="222363"/>
    <s v="U/B"/>
    <s v="BHAM-FAD-7"/>
    <s v="FAST ACTION DOOR 7 goods in door stuck open"/>
    <d v="2026-06-08T08:28:00"/>
    <d v="2026-06-08T10:11:00"/>
    <n v="1.72"/>
    <s v="08/06/2026 - RAIJA: Error code 14, reset door and cleaned light gates, started to work currently monitoring"/>
    <s v="CLOSED"/>
    <s v="ERR"/>
    <m/>
    <m/>
    <n v="1.72"/>
    <x v="0"/>
    <n v="0"/>
    <d v="2026-06-08T11:11:00"/>
    <s v=""/>
    <s v="Reactive"/>
    <s v=""/>
    <n v="1.72"/>
  </r>
  <r>
    <s v="01 Rai, Jagvir"/>
    <n v="222377"/>
    <s v="U/B"/>
    <s v="BHAM-L1-C2-ML-LA1"/>
    <s v="PUSHER 1 tote twisted and jammed"/>
    <d v="2026-06-08T11:11:00"/>
    <d v="2026-06-08T12:18:00"/>
    <n v="1.1200000000000001"/>
    <m/>
    <s v="CLOSED"/>
    <s v="JAM"/>
    <m/>
    <m/>
    <n v="1.1200000000000001"/>
    <x v="0"/>
    <n v="0"/>
    <d v="2026-06-08T12:18:00"/>
    <s v=""/>
    <s v="Reactive"/>
    <s v=""/>
    <n v="1.1200000000000001"/>
  </r>
  <r>
    <s v="01 Rai, Jagvir"/>
    <n v="220390"/>
    <s v="OSRE"/>
    <s v="BHAM-OSR T-1"/>
    <s v="RM-OSR ISSUES"/>
    <d v="2026-06-09T06:17:00"/>
    <d v="2026-06-09T07:02:00"/>
    <n v="0.75"/>
    <s v="09/06/2026 - RAIJA: Working through the levels that are constantly down"/>
    <s v="CLOSED"/>
    <s v="PM"/>
    <m/>
    <m/>
    <n v="1.02"/>
    <x v="0"/>
    <n v="0"/>
    <n v="46184.742361111108"/>
    <s v=""/>
    <s v="Reactive"/>
    <s v=""/>
    <n v="0.75"/>
  </r>
  <r>
    <s v="01 Rai, Jagvir"/>
    <n v="222565"/>
    <s v="U/B"/>
    <s v="BHAM-AAV-GENERAL"/>
    <s v="AAV GENERAL working through deactivated buffers"/>
    <d v="2026-06-09T07:15:00"/>
    <d v="2026-06-09T07:42:00"/>
    <n v="0.45"/>
    <s v="12/06/2026 - RAIJA: All 4 buffers are now on and tested"/>
    <s v="CLOSED"/>
    <s v="ERR"/>
    <m/>
    <m/>
    <n v="2.3199999999999998"/>
    <x v="0"/>
    <n v="0"/>
    <d v="2026-06-12T09:03:00"/>
    <s v=""/>
    <s v="Reactive"/>
    <s v=""/>
    <n v="0.45"/>
  </r>
  <r>
    <s v="01 Rai, Jagvir"/>
    <n v="222566"/>
    <s v="U/B"/>
    <s v="BHAM-STRAP-2"/>
    <s v="STRAPPER 2 not working"/>
    <d v="2026-06-09T07:43:00"/>
    <d v="2026-06-09T10:35:00"/>
    <n v="2.87"/>
    <m/>
    <s v="CLOSED"/>
    <s v="ERR"/>
    <m/>
    <m/>
    <n v="2.87"/>
    <x v="0"/>
    <n v="0"/>
    <d v="2026-06-09T11:10:00"/>
    <s v=""/>
    <s v="Reactive"/>
    <s v=""/>
    <n v="2.87"/>
  </r>
  <r>
    <s v="01 Rai, Jagvir"/>
    <n v="222625"/>
    <s v="U/B"/>
    <s v="BHAM-LLM-1"/>
    <s v="Emergency stop wonâ€™t clear"/>
    <d v="2026-06-10T06:17:00"/>
    <d v="2026-06-10T08:57:00"/>
    <n v="2.67"/>
    <m/>
    <s v="CLOSED"/>
    <s v="ERR"/>
    <s v="NFCA"/>
    <s v="NSCA"/>
    <n v="10.63"/>
    <x v="0"/>
    <n v="0"/>
    <n v="46185.823611111111"/>
    <s v=""/>
    <s v="Reactive"/>
    <s v=""/>
    <n v="2.67"/>
  </r>
  <r>
    <s v="01 Rai, Jagvir"/>
    <n v="220552"/>
    <s v="OSRE"/>
    <s v="BHAM-OSR T-1"/>
    <s v="RM-OSR ISSUES"/>
    <d v="2026-06-10T08:58:00"/>
    <d v="2026-06-10T13:06:00"/>
    <n v="4.13"/>
    <s v="10/06/2026 - RAIJA: Working through levels that are constantly going down"/>
    <s v="CLOSED"/>
    <s v="PM"/>
    <m/>
    <m/>
    <n v="4.13"/>
    <x v="0"/>
    <n v="0"/>
    <d v="2026-06-11T17:53:00"/>
    <s v=""/>
    <s v="Reactive"/>
    <s v=""/>
    <n v="4.13"/>
  </r>
  <r>
    <s v="01 Rai, Jagvir"/>
    <n v="220685"/>
    <s v="OSRE"/>
    <s v="BHAM-OSR T-3"/>
    <s v="RM-OSR ISSUES"/>
    <d v="2026-06-11T06:15:00"/>
    <d v="2026-06-11T07:14:00"/>
    <n v="0.98"/>
    <s v="11/06/2026 - RAIJA: Working through levels that constantly go down%0D%0A11/06/2026 - HAMILTONG: Translation missing error caused by tray not being loaded from lift to level 3 properly"/>
    <s v="CLOSED"/>
    <s v="PM"/>
    <m/>
    <m/>
    <n v="1.39"/>
    <x v="0"/>
    <n v="0"/>
    <d v="2026-06-12T19:02:00"/>
    <s v=""/>
    <s v="Reactive"/>
    <s v=""/>
    <n v="0.98"/>
  </r>
  <r>
    <s v="01 Rai, Jagvir"/>
    <n v="217735"/>
    <s v="PM"/>
    <s v="BHAM-LLM-1"/>
    <s v="PR-LLM-MINOR-1WK"/>
    <d v="2026-06-11T07:14:00"/>
    <d v="2026-06-11T07:48:00"/>
    <n v="0.56999999999999995"/>
    <m/>
    <s v="CLOSED"/>
    <s v="PM"/>
    <m/>
    <m/>
    <n v="0.56999999999999995"/>
    <x v="0"/>
    <n v="0"/>
    <d v="2026-06-11T07:48:00"/>
    <s v="Proactive"/>
    <s v=""/>
    <n v="0.56999999999999995"/>
    <s v=""/>
  </r>
  <r>
    <s v="01 Rai, Jagvir"/>
    <n v="217736"/>
    <s v="PM"/>
    <s v="BHAM-LLM-2"/>
    <s v="PR-LLM-MINOR-1WK"/>
    <d v="2026-06-11T07:48:00"/>
    <d v="2026-06-11T09:20:00"/>
    <n v="1.53"/>
    <m/>
    <s v="CLOSED"/>
    <s v="PM"/>
    <m/>
    <m/>
    <n v="1.53"/>
    <x v="0"/>
    <n v="0"/>
    <d v="2026-06-11T09:21:00"/>
    <s v="Proactive"/>
    <s v=""/>
    <n v="1.53"/>
    <s v=""/>
  </r>
  <r>
    <s v="01 Rai, Jagvir"/>
    <n v="220688"/>
    <s v="OSRE"/>
    <s v="BHAM-OSR T-6"/>
    <s v="RM-OSR ISSUES"/>
    <d v="2026-06-11T09:21:00"/>
    <d v="2026-06-11T10:30:00"/>
    <n v="1.1499999999999999"/>
    <s v="11/06/2026 - RAIJA: Lift stopped level 9 twisted container%0D%0A11/06/2026 - HAMILTONG: Saying there was a jam on level 2 but none was present so played the lift after checking and it played fine"/>
    <s v="CLOSED"/>
    <s v="PM"/>
    <m/>
    <m/>
    <n v="1.9"/>
    <x v="0"/>
    <n v="0"/>
    <d v="2026-06-12T19:02:00"/>
    <s v=""/>
    <s v="Reactive"/>
    <s v=""/>
    <n v="1.1499999999999999"/>
  </r>
  <r>
    <s v="01 Rai, Jagvir"/>
    <n v="220684"/>
    <s v="OSRE"/>
    <s v="BHAM-OSR T-2"/>
    <s v="RM-OSR ISSUES"/>
    <d v="2026-06-11T11:18:00"/>
    <d v="2026-06-11T12:15:00"/>
    <n v="0.95"/>
    <s v="11/06/2026 - RAIJA: Level 13 16 17 LHD Overcurrent"/>
    <s v="CLOSED"/>
    <s v="PM"/>
    <m/>
    <m/>
    <n v="1.17"/>
    <x v="0"/>
    <n v="0"/>
    <n v="46185.793055555558"/>
    <s v=""/>
    <s v="Reactive"/>
    <s v=""/>
    <n v="0.95"/>
  </r>
  <r>
    <s v="01 Rai, Jagvir"/>
    <n v="222565"/>
    <s v="U/B"/>
    <s v="BHAM-AAV-GENERAL"/>
    <s v="AAV GENERAL working through deactivated buffers"/>
    <d v="2026-06-12T07:11:00"/>
    <d v="2026-06-12T09:03:00"/>
    <n v="1.87"/>
    <s v="12/06/2026 - RAIJA: All 4 buffers are now on and tested"/>
    <s v="CLOSED"/>
    <s v="ERR"/>
    <m/>
    <m/>
    <n v="2.3199999999999998"/>
    <x v="0"/>
    <n v="0"/>
    <n v="46185.377083333333"/>
    <s v=""/>
    <s v="Reactive"/>
    <s v=""/>
    <n v="1.87"/>
  </r>
  <r>
    <s v="01 Rai, Jagvir"/>
    <n v="223008"/>
    <s v="U/B"/>
    <s v="BHAM-STRAPPERS"/>
    <s v="STRAPPERS cleaning out strappers"/>
    <d v="2026-06-12T09:04:00"/>
    <d v="2026-06-12T10:45:00"/>
    <n v="1.68"/>
    <m/>
    <s v="CLOSED"/>
    <m/>
    <m/>
    <m/>
    <n v="1.68"/>
    <x v="0"/>
    <n v="0"/>
    <d v="2026-06-12T11:56:00"/>
    <s v=""/>
    <s v="Reactive"/>
    <s v=""/>
    <n v="1.68"/>
  </r>
  <r>
    <s v="01 Rai, Jagvir"/>
    <n v="223393"/>
    <s v="U/B"/>
    <s v="BHAM-ENG-GENERAL"/>
    <s v="ENGINEERING GENERAL going through all Toshiba labellers"/>
    <d v="2026-06-15T07:06:00"/>
    <d v="2026-06-15T10:31:00"/>
    <n v="3.42"/>
    <m/>
    <s v="CLOSED"/>
    <m/>
    <m/>
    <m/>
    <n v="3.42"/>
    <x v="0"/>
    <n v="0"/>
    <n v="46188.479861111111"/>
    <s v=""/>
    <s v="Reactive"/>
    <s v=""/>
    <n v="3.42"/>
  </r>
  <r>
    <s v="01 Rai, Jagvir"/>
    <n v="223407"/>
    <s v="U/B"/>
    <s v="BHAM-L5-C2-MH-HA1"/>
    <s v="PUSHER 1 totes jammed"/>
    <d v="2026-06-15T11:32:00"/>
    <d v="2026-06-15T12:15:00"/>
    <n v="0.72"/>
    <m/>
    <s v="CLOSED"/>
    <s v="JAM"/>
    <m/>
    <m/>
    <n v="0.72"/>
    <x v="0"/>
    <n v="0"/>
    <d v="2026-06-15T12:15:00"/>
    <s v=""/>
    <s v="Reactive"/>
    <s v=""/>
    <n v="0.72"/>
  </r>
  <r>
    <s v="01 Rai, Jagvir"/>
    <n v="221215"/>
    <s v="OSRE"/>
    <s v="BHAM-OSR T-1"/>
    <s v="RM-OSR ISSUES"/>
    <d v="2026-06-15T12:15:00"/>
    <d v="2026-06-15T13:33:00"/>
    <n v="1.3"/>
    <s v="15/06/2026 - RAIJA: Level 1 3 6 LHD Overcurrent"/>
    <s v="CLOSED"/>
    <s v="PM"/>
    <m/>
    <m/>
    <n v="2"/>
    <x v="0"/>
    <n v="0"/>
    <d v="2026-06-19T13:49:00"/>
    <s v=""/>
    <s v="Reactive"/>
    <s v=""/>
    <n v="1.3"/>
  </r>
  <r>
    <s v="01 Rai, Jagvir"/>
    <n v="223557"/>
    <s v="U/B"/>
    <s v="BHAM-AAV-GENERAL"/>
    <s v="AAV GENERAL working through deactivated buffers"/>
    <d v="2026-06-16T06:19:00"/>
    <d v="2026-06-16T10:35:00"/>
    <n v="4.2699999999999996"/>
    <m/>
    <s v="CLOSED"/>
    <s v="FAIL"/>
    <m/>
    <m/>
    <n v="4.2699999999999996"/>
    <x v="0"/>
    <n v="0"/>
    <d v="2026-06-16T11:32:00"/>
    <s v=""/>
    <s v="Reactive"/>
    <s v=""/>
    <n v="4.2699999999999996"/>
  </r>
  <r>
    <s v="01 Rai, Jagvir"/>
    <n v="221382"/>
    <s v="OSRE"/>
    <s v="BHAM-OSR T-1"/>
    <s v="RM-OSR ISSUES"/>
    <d v="2026-06-16T11:32:00"/>
    <d v="2026-06-16T12:27:00"/>
    <n v="0.92"/>
    <s v="16/06/2026 - HAMILTONG: Level 2 and 17 failed to unload tray%0D%0A16/06/2026 - RAIJA: Level 2 4 7 LHD Overcurrent"/>
    <s v="CLOSED"/>
    <s v="PM"/>
    <m/>
    <m/>
    <n v="1.57"/>
    <x v="0"/>
    <n v="0"/>
    <d v="2026-06-29T06:53:00"/>
    <s v=""/>
    <s v="Reactive"/>
    <s v=""/>
    <n v="0.92"/>
  </r>
  <r>
    <s v="01 Rai, Jagvir"/>
    <n v="221384"/>
    <s v="OSRE"/>
    <s v="BHAM-OSR T-3"/>
    <s v="RM-OSR ISSUES"/>
    <d v="2026-06-16T12:27:00"/>
    <d v="2026-06-16T13:09:00"/>
    <n v="0.7"/>
    <s v="16/06/2026 - RAIJA: Level 12 13 15 LHD Overcurrent"/>
    <s v="CLOSED"/>
    <s v="PM"/>
    <m/>
    <m/>
    <n v="1.22"/>
    <x v="0"/>
    <n v="0"/>
    <n v="46202.287499999999"/>
    <s v=""/>
    <s v="Reactive"/>
    <s v=""/>
    <n v="0.7"/>
  </r>
  <r>
    <s v="01 Rai, Jagvir"/>
    <n v="223845"/>
    <s v="U/B"/>
    <s v="BHAM-AAV-GENERAL"/>
    <s v="AAV GENERAL working on deactivated buffers"/>
    <d v="2026-06-18T06:20:00"/>
    <d v="2026-06-18T09:10:00"/>
    <n v="2.83"/>
    <m/>
    <s v="CLOSED"/>
    <m/>
    <m/>
    <m/>
    <n v="2.83"/>
    <x v="0"/>
    <n v="0"/>
    <n v="46191.381944444445"/>
    <s v=""/>
    <s v="Reactive"/>
    <s v=""/>
    <n v="2.83"/>
  </r>
  <r>
    <s v="01 Rai, Jagvir"/>
    <n v="221707"/>
    <s v="OSRE"/>
    <s v="BHAM-OSR T-4"/>
    <s v="RM-OSR ISSUES"/>
    <d v="2026-06-18T09:10:00"/>
    <d v="2026-06-18T11:44:00"/>
    <n v="2.57"/>
    <s v="18/06/2026 - RAIJA: Lift stopped level 9%0D%0A18/06/2026 - HAMILTONG: Tray jammed leaving lift on to level 20 due to weight%0D%0A18/06/2026 - HAMILTONG: Level 21 had an I/O error - shuttle was rebooted"/>
    <s v="CLOSED"/>
    <s v="PM"/>
    <m/>
    <m/>
    <n v="3.01"/>
    <x v="0"/>
    <n v="0"/>
    <d v="2026-06-29T07:11:00"/>
    <s v=""/>
    <s v="Reactive"/>
    <s v=""/>
    <n v="2.57"/>
  </r>
  <r>
    <s v="01 Rai, Jagvir"/>
    <n v="224422"/>
    <s v="U/B"/>
    <s v="BHAM-COMP-1"/>
    <s v="COMPRESSOR 1 vfd error warehouse won't start"/>
    <d v="2026-06-22T06:07:00"/>
    <d v="2026-06-22T07:46:00"/>
    <n v="1.65"/>
    <s v="22/06/2026 - RAIJA: Managed to get it working again, new co.pressor won't homd its pressure when running on its own, this has been called in with grant services to attend site today"/>
    <s v="CLOSED"/>
    <s v="ERR"/>
    <m/>
    <m/>
    <n v="1.65"/>
    <x v="0"/>
    <n v="0"/>
    <d v="2026-07-01T11:39:00"/>
    <s v=""/>
    <s v="Reactive"/>
    <s v=""/>
    <n v="1.65"/>
  </r>
  <r>
    <s v="01 Rai, Jagvir"/>
    <n v="219846"/>
    <s v="PM"/>
    <s v="BHAM-LLM-1"/>
    <s v="PR-LLM-MINOR-1WK"/>
    <d v="2026-06-22T07:47:00"/>
    <d v="2026-06-22T08:28:00"/>
    <n v="0.68"/>
    <m/>
    <s v="CLOSED"/>
    <s v="PM"/>
    <m/>
    <m/>
    <n v="0.68"/>
    <x v="0"/>
    <n v="0"/>
    <d v="2026-06-22T08:28:00"/>
    <s v="Proactive"/>
    <s v=""/>
    <n v="0.68"/>
    <s v=""/>
  </r>
  <r>
    <s v="01 Rai, Jagvir"/>
    <n v="219847"/>
    <s v="PM"/>
    <s v="BHAM-LLM-2"/>
    <s v="PR-LLM-MINOR-1WK"/>
    <d v="2026-06-22T08:28:00"/>
    <d v="2026-06-22T09:09:00"/>
    <n v="0.68"/>
    <m/>
    <s v="CLOSED"/>
    <s v="PM"/>
    <m/>
    <m/>
    <n v="0.68"/>
    <x v="0"/>
    <n v="0"/>
    <d v="2026-06-22T09:09:00"/>
    <s v="Proactive"/>
    <s v=""/>
    <n v="0.68"/>
    <s v=""/>
  </r>
  <r>
    <s v="01 Rai, Jagvir"/>
    <n v="220037"/>
    <s v="PMCO"/>
    <s v="BHAM-AHU-GEN"/>
    <s v="PR-AHU/-GHP-BH-DLY"/>
    <d v="2026-06-22T09:10:00"/>
    <d v="2026-06-22T10:07:00"/>
    <n v="0.95"/>
    <m/>
    <s v="CLOSED"/>
    <s v="PM"/>
    <m/>
    <m/>
    <n v="0.95"/>
    <x v="0"/>
    <n v="0"/>
    <d v="2026-06-22T10:07:00"/>
    <s v="Proactive"/>
    <s v=""/>
    <n v="0.95"/>
    <s v=""/>
  </r>
  <r>
    <s v="01 Rai, Jagvir"/>
    <n v="222298"/>
    <s v="OSRE"/>
    <s v="BHAM-OSR T-4"/>
    <s v="RM-OSR ISSUES"/>
    <d v="2026-06-22T11:05:00"/>
    <d v="2026-06-22T12:02:00"/>
    <n v="0.95"/>
    <s v="22/06/2026 - RAIJA: Lift stopped level 5 twisted container"/>
    <s v="CLOSED"/>
    <s v="PM"/>
    <m/>
    <m/>
    <n v="1.43"/>
    <x v="0"/>
    <n v="0"/>
    <d v="2026-06-29T07:27:00"/>
    <s v=""/>
    <s v="Reactive"/>
    <s v=""/>
    <n v="0.95"/>
  </r>
  <r>
    <s v="01 Rai, Jagvir"/>
    <n v="224431"/>
    <s v="U/B"/>
    <s v="BHAM-L3-C2-MJ-JA1"/>
    <s v="PUSHER 1 totes jammed"/>
    <d v="2026-06-22T12:03:00"/>
    <d v="2026-06-22T14:08:00"/>
    <n v="2.08"/>
    <m/>
    <s v="CLOSED"/>
    <s v="JAM"/>
    <m/>
    <m/>
    <n v="2.08"/>
    <x v="0"/>
    <n v="0"/>
    <d v="2026-06-23T06:08:00"/>
    <s v=""/>
    <s v="Reactive"/>
    <s v=""/>
    <n v="2.08"/>
  </r>
  <r>
    <s v="01 Rai, Jagvir"/>
    <n v="220102"/>
    <s v="PMCO"/>
    <s v="BHAM-AHU-GEN"/>
    <s v="PR-AHU/-GHP-BH-DLY"/>
    <d v="2026-06-23T06:10:00"/>
    <d v="2026-06-23T06:30:00"/>
    <n v="0.33"/>
    <m/>
    <s v="CLOSED"/>
    <s v="PM"/>
    <m/>
    <m/>
    <n v="0.33"/>
    <x v="0"/>
    <n v="0"/>
    <d v="2026-06-23T07:01:00"/>
    <s v="Proactive"/>
    <s v=""/>
    <n v="0.33"/>
    <s v=""/>
  </r>
  <r>
    <s v="01 Rai, Jagvir"/>
    <n v="224567"/>
    <s v="U/B"/>
    <s v="BHAM-LI-PL-5 OUTFEED"/>
    <s v="LIFT PLATFORM 5 OUTFEED belts not turning when trying to unload container from levels"/>
    <d v="2026-06-23T06:31:00"/>
    <d v="2026-06-23T08:00:00"/>
    <n v="1.48"/>
    <m/>
    <s v="CLOSED"/>
    <s v="ERR"/>
    <m/>
    <m/>
    <n v="1.48"/>
    <x v="0"/>
    <n v="0"/>
    <d v="2026-07-01T11:39:00"/>
    <s v=""/>
    <s v="Reactive"/>
    <s v=""/>
    <n v="1.48"/>
  </r>
  <r>
    <s v="01 Rai, Jagvir"/>
    <n v="224568"/>
    <s v="U/B"/>
    <s v="BHAM-ENG-GENERAL"/>
    <s v="ENGINEERING GENERAL placing fans in dispatch due to hot weather"/>
    <d v="2026-06-23T08:03:00"/>
    <d v="2026-06-23T09:15:00"/>
    <n v="1.2"/>
    <m/>
    <s v="CLOSED"/>
    <m/>
    <m/>
    <m/>
    <n v="1.2"/>
    <x v="0"/>
    <n v="0"/>
    <d v="2026-06-23T09:15:00"/>
    <s v=""/>
    <s v="Reactive"/>
    <s v=""/>
    <n v="1.2"/>
  </r>
  <r>
    <s v="01 Rai, Jagvir"/>
    <n v="224570"/>
    <s v="U/B"/>
    <s v="BHAM-OSR-GENERAL"/>
    <s v="OSR GENERAL working through problem levels"/>
    <d v="2026-06-23T09:16:00"/>
    <d v="2026-06-23T10:20:00"/>
    <n v="1.07"/>
    <m/>
    <s v="CLOSED"/>
    <m/>
    <m/>
    <m/>
    <n v="1.07"/>
    <x v="0"/>
    <n v="0"/>
    <d v="2026-06-23T11:12:00"/>
    <s v=""/>
    <s v="Reactive"/>
    <s v=""/>
    <n v="1.07"/>
  </r>
  <r>
    <s v="01 Rai, Jagvir"/>
    <n v="224574"/>
    <s v="U/B"/>
    <s v="BHAM-AAV-1"/>
    <s v="AAV-1 printer 1 printing to different location"/>
    <d v="2026-06-23T11:12:00"/>
    <d v="2026-06-23T12:19:00"/>
    <n v="1.1200000000000001"/>
    <m/>
    <s v="CLOSED"/>
    <s v="ERR"/>
    <s v="COMMS NET"/>
    <s v="RESET"/>
    <n v="1.1200000000000001"/>
    <x v="0"/>
    <n v="0"/>
    <d v="2026-06-23T12:19:00"/>
    <s v=""/>
    <s v="Reactive"/>
    <s v=""/>
    <n v="1.1200000000000001"/>
  </r>
  <r>
    <s v="01 Rai, Jagvir"/>
    <n v="222468"/>
    <s v="OSRE"/>
    <s v="BHAM-OSR T-5"/>
    <s v="RM-OSR ISSUES"/>
    <d v="2026-06-23T12:19:00"/>
    <d v="2026-06-23T12:54:00"/>
    <n v="0.57999999999999996"/>
    <s v="23/06/2026 - RAIJA: Lift stopped level 8"/>
    <s v="CLOSED"/>
    <s v="PM"/>
    <m/>
    <m/>
    <n v="0.78"/>
    <x v="0"/>
    <n v="0"/>
    <d v="2026-06-29T07:31:00"/>
    <s v=""/>
    <s v="Reactive"/>
    <s v=""/>
    <n v="0.57999999999999996"/>
  </r>
  <r>
    <s v="01 Rai, Jagvir"/>
    <n v="224583"/>
    <s v="U/B"/>
    <s v="BHAM-L5-C3-MQ-QA1"/>
    <s v="PUSHER 1 totes jammed and twisted"/>
    <d v="2026-06-23T12:54:00"/>
    <d v="2026-06-23T14:01:00"/>
    <n v="1.1200000000000001"/>
    <m/>
    <s v="CLOSED"/>
    <s v="JAM"/>
    <s v="JAMMED"/>
    <s v="UNJAM"/>
    <n v="1.1200000000000001"/>
    <x v="0"/>
    <n v="0"/>
    <d v="2026-06-24T06:03:00"/>
    <s v=""/>
    <s v="Reactive"/>
    <s v=""/>
    <n v="1.1200000000000001"/>
  </r>
  <r>
    <s v="01 Rai, Jagvir"/>
    <n v="220195"/>
    <s v="PMCO"/>
    <s v="BHAM-AHU-GEN"/>
    <s v="PR-AHU/-GHP-BH-DLY"/>
    <d v="2026-06-24T06:05:00"/>
    <d v="2026-06-24T06:29:00"/>
    <n v="0.4"/>
    <m/>
    <s v="CLOSED"/>
    <s v="PM"/>
    <m/>
    <m/>
    <n v="0.4"/>
    <x v="0"/>
    <n v="0"/>
    <d v="2026-06-24T06:29:00"/>
    <s v="Proactive"/>
    <s v=""/>
    <n v="0.4"/>
    <s v=""/>
  </r>
  <r>
    <s v="01 Rai, Jagvir"/>
    <n v="224719"/>
    <s v="U/B"/>
    <s v="BHAM-L1 C1"/>
    <s v="LEVEL 1 CON 1 bearing knocking and needs replacing"/>
    <d v="2026-06-24T06:30:00"/>
    <d v="2026-06-24T10:15:00"/>
    <n v="3.75"/>
    <m/>
    <s v="CLOSED"/>
    <s v="DAM"/>
    <s v="DAMAGED"/>
    <s v="REP"/>
    <n v="3.75"/>
    <x v="0"/>
    <n v="0"/>
    <d v="2026-07-01T11:39:00"/>
    <s v=""/>
    <s v="Reactive"/>
    <s v=""/>
    <n v="3.75"/>
  </r>
  <r>
    <s v="01 Rai, Jagvir"/>
    <n v="222674"/>
    <s v="OSRE"/>
    <s v="BHAM-OSR T-6"/>
    <s v="RM-OSR ISSUES"/>
    <d v="2026-06-24T11:10:00"/>
    <d v="2026-06-24T11:42:00"/>
    <n v="0.53"/>
    <s v="24/06/2026 - RAIJA: Lift stopped level 9 heavy container"/>
    <s v="CLOSED"/>
    <s v="PM"/>
    <m/>
    <m/>
    <n v="1.02"/>
    <x v="0"/>
    <n v="0"/>
    <d v="2026-06-29T07:33:00"/>
    <s v=""/>
    <s v="Reactive"/>
    <s v=""/>
    <n v="0.53"/>
  </r>
  <r>
    <s v="01 Rai, Jagvir"/>
    <n v="224735"/>
    <s v="U/B"/>
    <s v="BHAM-L5-C3-MN-NA1"/>
    <s v="PUSHER 1 totes twisted and jammed"/>
    <d v="2026-06-24T11:42:00"/>
    <d v="2026-06-24T14:00:00"/>
    <n v="2.2999999999999998"/>
    <m/>
    <s v="CLOSED"/>
    <s v="JAM"/>
    <s v="JAMMED"/>
    <s v="UNJAM"/>
    <n v="2.2999999999999998"/>
    <x v="0"/>
    <n v="0"/>
    <d v="2026-06-25T06:08:00"/>
    <s v=""/>
    <s v="Reactive"/>
    <s v=""/>
    <n v="2.2999999999999998"/>
  </r>
  <r>
    <s v="01 Rai, Jagvir"/>
    <n v="220356"/>
    <s v="PMCO"/>
    <s v="BHAM-AHU-GEN"/>
    <s v="PR-AHU/-GHP-BH-DLY"/>
    <d v="2026-06-25T06:10:00"/>
    <d v="2026-06-25T06:35:00"/>
    <n v="0.42"/>
    <m/>
    <s v="CLOSED"/>
    <s v="PM"/>
    <m/>
    <m/>
    <n v="0.42"/>
    <x v="0"/>
    <n v="0"/>
    <d v="2026-06-25T06:35:00"/>
    <s v="Proactive"/>
    <s v=""/>
    <n v="0.42"/>
    <s v=""/>
  </r>
  <r>
    <s v="01 Rai, Jagvir"/>
    <n v="220036"/>
    <s v="PMCO"/>
    <s v="BHAM-AHU-GEN"/>
    <s v="PR-AHU/-GHP-BH-1WK"/>
    <d v="2026-06-25T06:35:00"/>
    <d v="2026-06-25T06:52:00"/>
    <n v="0.28000000000000003"/>
    <m/>
    <s v="CLOSED"/>
    <s v="PM"/>
    <m/>
    <m/>
    <n v="0.28000000000000003"/>
    <x v="0"/>
    <n v="0"/>
    <d v="2026-06-25T06:52:00"/>
    <s v="Proactive"/>
    <s v=""/>
    <n v="0.28000000000000003"/>
    <s v=""/>
  </r>
  <r>
    <s v="01 Rai, Jagvir"/>
    <n v="224864"/>
    <s v="U/B"/>
    <s v="BHAM-OSR T-1"/>
    <s v="OSR T1 profibus cable replacement from tower 2 to tower 1"/>
    <d v="2026-06-25T06:52:00"/>
    <d v="2026-06-25T08:29:00"/>
    <n v="1.62"/>
    <s v="25/06/2026 - RAIJA: Cable replaced and tested"/>
    <s v="CLOSED"/>
    <s v="DAM"/>
    <s v="DAMAGED"/>
    <s v="REP"/>
    <n v="1.62"/>
    <x v="0"/>
    <n v="0"/>
    <d v="2026-06-25T08:30:00"/>
    <s v=""/>
    <s v="Reactive"/>
    <s v=""/>
    <n v="1.62"/>
  </r>
  <r>
    <s v="01 Rai, Jagvir"/>
    <n v="224866"/>
    <s v="U/B"/>
    <s v="BHAM-OSR-GENERAL"/>
    <s v="OSR GENERAL too many levels down to log individually"/>
    <d v="2026-06-25T08:30:00"/>
    <d v="2026-06-25T10:30:00"/>
    <n v="2"/>
    <m/>
    <s v="CLOSED"/>
    <s v="ERR"/>
    <s v="JAMMED"/>
    <s v="UNJAM"/>
    <n v="2"/>
    <x v="0"/>
    <n v="0"/>
    <d v="2026-06-25T11:08:00"/>
    <s v=""/>
    <s v="Reactive"/>
    <s v=""/>
    <n v="2"/>
  </r>
  <r>
    <s v="01 Rai, Jagvir"/>
    <n v="222792"/>
    <s v="OSRE"/>
    <s v="BHAM-OSR T-5"/>
    <s v="RM-OSR ISSUES"/>
    <d v="2026-06-25T11:08:00"/>
    <d v="2026-06-25T12:02:00"/>
    <n v="0.9"/>
    <s v="25/06/2026 - RAIJA: Level 8 9 11 LHD Overcurrent"/>
    <s v="CLOSED"/>
    <s v="PM"/>
    <m/>
    <m/>
    <n v="0.9"/>
    <x v="0"/>
    <n v="0"/>
    <d v="2026-06-29T07:38:00"/>
    <s v=""/>
    <s v="Reactive"/>
    <s v=""/>
    <n v="0.9"/>
  </r>
  <r>
    <s v="01 Rai, Jagvir"/>
    <n v="224888"/>
    <s v="U/B"/>
    <s v="BHAM-L3-C3-MN-NA1"/>
    <s v="PUSHER 1 totes twisted and jammed"/>
    <d v="2026-06-25T12:02:00"/>
    <d v="2026-06-25T14:00:00"/>
    <n v="1.97"/>
    <m/>
    <s v="CLOSED"/>
    <s v="JAM"/>
    <s v="JAMMED"/>
    <s v="UNJAM"/>
    <n v="1.97"/>
    <x v="0"/>
    <n v="0"/>
    <d v="2026-06-26T06:05:00"/>
    <s v=""/>
    <s v="Reactive"/>
    <s v=""/>
    <n v="1.97"/>
  </r>
  <r>
    <s v="01 Rai, Jagvir"/>
    <n v="220515"/>
    <s v="PMCO"/>
    <s v="BHAM-AHU-GEN"/>
    <s v="PR-AHU/-GHP-BH-DLY"/>
    <d v="2026-06-26T06:07:00"/>
    <d v="2026-06-26T06:42:00"/>
    <n v="0.57999999999999996"/>
    <m/>
    <s v="CLOSED"/>
    <s v="PM"/>
    <m/>
    <m/>
    <n v="0.57999999999999996"/>
    <x v="0"/>
    <n v="0"/>
    <d v="2026-06-26T06:42:00"/>
    <s v="Proactive"/>
    <s v=""/>
    <n v="0.57999999999999996"/>
    <s v=""/>
  </r>
  <r>
    <s v="01 Rai, Jagvir"/>
    <n v="225054"/>
    <s v="U/B"/>
    <s v="BHAM-LI-PL-1"/>
    <s v="LIFT PLATFORM 1TOWER error at lift out"/>
    <d v="2026-06-26T06:43:00"/>
    <d v="2026-06-26T07:47:00"/>
    <n v="1.07"/>
    <m/>
    <s v="CLOSED"/>
    <s v="ERR"/>
    <m/>
    <m/>
    <n v="1.07"/>
    <x v="0"/>
    <n v="0"/>
    <n v="46199.324305555558"/>
    <s v=""/>
    <s v="Reactive"/>
    <s v=""/>
    <n v="1.07"/>
  </r>
  <r>
    <s v="01 Rai, Jagvir"/>
    <n v="225058"/>
    <s v="U/B"/>
    <s v="BHAM-OSR T-2"/>
    <s v="OSR T2 profibus cable replacement"/>
    <d v="2026-06-26T07:47:00"/>
    <d v="2026-06-26T08:45:00"/>
    <n v="0.97"/>
    <s v="26/06/2026 - RAIJA: Replaced cables"/>
    <s v="CLOSED"/>
    <s v="DAM"/>
    <s v="DAMAGED"/>
    <s v="REP"/>
    <n v="0.97"/>
    <x v="0"/>
    <n v="0"/>
    <d v="2026-06-26T09:31:00"/>
    <s v=""/>
    <s v="Reactive"/>
    <s v=""/>
    <n v="0.97"/>
  </r>
  <r>
    <s v="01 Rai, Jagvir"/>
    <n v="225062"/>
    <s v="U/B"/>
    <s v="BHAM-LI-PL-3"/>
    <s v="LIFT PLATFORM 3 profibus cable replacement"/>
    <d v="2026-06-26T08:45:00"/>
    <d v="2026-06-26T10:30:00"/>
    <n v="1.75"/>
    <m/>
    <s v="CLOSED"/>
    <s v="DAM"/>
    <s v="DAMAGED"/>
    <s v="REP"/>
    <n v="1.75"/>
    <x v="0"/>
    <n v="0"/>
    <d v="2026-06-26T11:19:00"/>
    <s v=""/>
    <s v="Reactive"/>
    <s v=""/>
    <n v="1.75"/>
  </r>
  <r>
    <s v="01 Rai, Jagvir"/>
    <n v="220976"/>
    <s v="PMCO"/>
    <s v="BHAM-AHU-GEN"/>
    <s v="PR-AHU/-GHP-BH-DLY"/>
    <d v="2026-06-29T06:02:00"/>
    <d v="2026-06-29T06:27:00"/>
    <n v="0.42"/>
    <m/>
    <s v="CLOSED"/>
    <s v="PM"/>
    <m/>
    <m/>
    <n v="0.42"/>
    <x v="0"/>
    <n v="0"/>
    <d v="2026-06-29T06:27:00"/>
    <s v="Proactive"/>
    <s v=""/>
    <n v="0.42"/>
    <s v=""/>
  </r>
  <r>
    <s v="01 Rai, Jagvir"/>
    <n v="220978"/>
    <s v="PMCO"/>
    <s v="BHAM-SITE GENERAL"/>
    <s v="PR-START UP-DLY"/>
    <d v="2026-06-29T06:27:00"/>
    <d v="2026-06-29T07:48:00"/>
    <n v="1.35"/>
    <m/>
    <s v="CLOSED"/>
    <s v="PM"/>
    <m/>
    <m/>
    <n v="1.35"/>
    <x v="0"/>
    <n v="0"/>
    <d v="2026-07-01T11:40:00"/>
    <s v="Proactive"/>
    <s v=""/>
    <n v="1.35"/>
    <s v=""/>
  </r>
  <r>
    <s v="01 Rai, Jagvir"/>
    <n v="220975"/>
    <s v="PMCO"/>
    <s v="BHAM-AHU-GEN"/>
    <s v="PR-AHU/-GHP-BH-1WK"/>
    <d v="2026-06-29T07:49:00"/>
    <d v="2026-06-29T08:35:00"/>
    <n v="0.77"/>
    <m/>
    <s v="CLOSED"/>
    <s v="PM"/>
    <m/>
    <m/>
    <n v="0.77"/>
    <x v="0"/>
    <n v="0"/>
    <d v="2026-06-29T08:35:00"/>
    <s v="Proactive"/>
    <s v=""/>
    <n v="0.77"/>
    <s v=""/>
  </r>
  <r>
    <s v="01 Rai, Jagvir"/>
    <n v="225428"/>
    <s v="U/B"/>
    <s v="BHAM-PICKOMATS"/>
    <s v="Air leak error message saying fault with brake cylinder"/>
    <d v="2026-06-29T08:44:00"/>
    <d v="2026-06-29T09:54:00"/>
    <n v="1.17"/>
    <s v="29/06/2026 - HAMILTONG: Burst airline in both pickomat was replaced - pickomat one had it under the LAM while pickomat two had it in the post going down the pickomat close to the door"/>
    <s v="CLOSED"/>
    <s v="LEAK"/>
    <s v="BURST PIPE"/>
    <s v="REP"/>
    <n v="1.84"/>
    <x v="0"/>
    <n v="0"/>
    <d v="2026-06-29T12:14:00"/>
    <s v=""/>
    <s v="Reactive"/>
    <s v=""/>
    <n v="1.17"/>
  </r>
  <r>
    <s v="01 Rai, Jagvir"/>
    <n v="223327"/>
    <s v="OSRE"/>
    <s v="BHAM-OSR T-5"/>
    <s v="RM-OSR ISSUES"/>
    <d v="2026-06-29T09:54:00"/>
    <d v="2026-06-29T10:30:00"/>
    <n v="0.6"/>
    <s v="29/06/2026 - RAIJA: Lift stopped level 9%0D%0A29/06/2026 - Mayorz: Level 8 jammed due to product"/>
    <s v="CLOSED"/>
    <s v="PM"/>
    <m/>
    <m/>
    <n v="0.82"/>
    <x v="0"/>
    <n v="0"/>
    <d v="2026-06-30T06:46:00"/>
    <s v=""/>
    <s v="Reactive"/>
    <s v=""/>
    <n v="0.6"/>
  </r>
  <r>
    <s v="01 Rai, Jagvir"/>
    <n v="223325"/>
    <s v="OSRE"/>
    <s v="BHAM-OSR T-3"/>
    <s v="RM-OSR ISSUES"/>
    <d v="2026-06-29T11:25:00"/>
    <d v="2026-06-29T14:00:00"/>
    <n v="2.58"/>
    <s v="29/06/2026 - HAMILTONG: Shuttle failed to load tray on to it%0D%0A29/06/2026 - RAIJA: Level 11 13 15 LHD Overcurrent%0D%0A29/06/2026 - Mayorz: Level 10 LHD jammed"/>
    <s v="CLOSED"/>
    <s v="PM"/>
    <m/>
    <m/>
    <n v="2.87"/>
    <x v="0"/>
    <n v="0"/>
    <d v="2026-06-30T06:40:00"/>
    <s v=""/>
    <s v="Reactive"/>
    <s v=""/>
    <n v="2.58"/>
  </r>
  <r>
    <s v="01 Rai, Jagvir"/>
    <n v="221038"/>
    <s v="PMCO"/>
    <s v="BHAM-AHU-GEN"/>
    <s v="PR-AHU/-GHP-BH-DLY"/>
    <d v="2026-06-30T06:08:00"/>
    <d v="2026-06-30T06:34:00"/>
    <n v="0.43"/>
    <m/>
    <s v="CLOSED"/>
    <s v="PM"/>
    <m/>
    <m/>
    <n v="0.43"/>
    <x v="0"/>
    <n v="0"/>
    <d v="2026-06-30T06:34:00"/>
    <s v="Proactive"/>
    <s v=""/>
    <n v="0.43"/>
    <s v=""/>
  </r>
  <r>
    <s v="01 Rai, Jagvir"/>
    <n v="220779"/>
    <s v="PM"/>
    <s v="BHAM-LLM-1"/>
    <s v="PR-LLM-MINOR-1WK"/>
    <d v="2026-06-30T06:39:00"/>
    <d v="2026-06-30T07:39:00"/>
    <n v="1"/>
    <m/>
    <s v="CLOSED"/>
    <s v="PM"/>
    <m/>
    <m/>
    <n v="1"/>
    <x v="0"/>
    <n v="0"/>
    <d v="2026-06-30T07:39:00"/>
    <s v="Proactive"/>
    <s v=""/>
    <n v="1"/>
    <s v=""/>
  </r>
  <r>
    <s v="01 Rai, Jagvir"/>
    <n v="225574"/>
    <s v="U/B"/>
    <s v="BHAM-AAV-GENERAL"/>
    <s v="AAV GENERAL working on deactivated buffers"/>
    <d v="2026-06-30T07:49:00"/>
    <d v="2026-06-30T09:20:00"/>
    <n v="1.52"/>
    <s v="30/06/2026 - RAIJA: AAV1 Printer 2 Buffer has been checked and tested, deactivated slots 2 and 5 have been repaired and activated. DONE.%0D%0A%0D%0AAAV1 Printer 1 Buffer, slots 3 and 5 have been repaired and tested and reactivated. DONE.%0D%0A%0D%0AAAV2 Printer 2 Buffer, slots 1 and 7 have been repaired and tested and reactivated. DONE.%0D%0A%0D%0AAAV2 Printer 1 Buffer, slots 3 and 5 have been repaired, not tested due to Printer is faulty, this has been called in last week, awaiting parts.%0D%0A01/07/2026 - RAIJA: AAV1 Printer 2 was deactivated, reactivated and adjusted slot 5, tested with orders all good.%0D%0A%0D%0AAAV2 Printer 1 the printer was replaced, curling mode was adjusted to stop it curling, slot 1 was deactivated as its sticking, all other slots are good tested with order all good.%0D%0A%0D%0AAAV2 Printer 2 was deactivated and 5 slots also deactivated, checked slots made adjustments and turned Printer back on tested with orders and all good%0D%0A02/07/2026 - RAIJA: Aav1 printer 2 buffer was replaced and adjusted, tested with orders and worked fine%0D%0A03/07/2026 - RAIJA: Aav1 printer 2 is turned off and aav2 printer 1 is turned off investigating why"/>
    <s v="ISSUED"/>
    <s v="ERR"/>
    <m/>
    <m/>
    <n v="8.99"/>
    <x v="0"/>
    <n v="0"/>
    <d v="2026-06-30T09:20:00"/>
    <s v=""/>
    <s v="Reactive"/>
    <s v=""/>
    <n v="1.52"/>
  </r>
  <r>
    <s v="01 Rai, Jagvir"/>
    <n v="225575"/>
    <s v="U/B"/>
    <s v="BHAM-RC-GATE-M473"/>
    <s v="BHAM-GATE polycord snapped"/>
    <d v="2026-06-30T09:22:00"/>
    <d v="2026-06-30T10:51:00"/>
    <n v="1.48"/>
    <s v="30/06/2026 - RAIJA: Pulley came off due to spacer becoming loose"/>
    <s v="CLOSED"/>
    <s v="DAM"/>
    <m/>
    <m/>
    <n v="1.48"/>
    <x v="0"/>
    <n v="0"/>
    <n v="46203.45208333333"/>
    <s v=""/>
    <s v="Reactive"/>
    <s v=""/>
    <n v="1.48"/>
  </r>
  <r>
    <s v="01 Rai, Jagvir"/>
    <n v="223494"/>
    <s v="OSRE"/>
    <s v="BHAM-OSR T-5"/>
    <s v="RM-OSR ISSUES"/>
    <d v="2026-06-30T10:57:00"/>
    <d v="2026-06-30T11:15:00"/>
    <n v="0.3"/>
    <s v="30/06/2026 - RAIJA: Lift stopped due to twisted container level 1%0D%0A30/06/2026 - Mayorz: Level 8 LHD not in position"/>
    <s v="CLOSED"/>
    <s v="PM"/>
    <m/>
    <m/>
    <n v="0.52"/>
    <x v="0"/>
    <n v="0"/>
    <d v="2026-07-01T06:56:00"/>
    <s v=""/>
    <s v="Reactive"/>
    <s v=""/>
    <n v="0.3"/>
  </r>
  <r>
    <s v="01 Rai, Jagvir"/>
    <n v="223492"/>
    <s v="OSRE"/>
    <s v="BHAM-OSR T-3"/>
    <s v="RM-OSR ISSUES"/>
    <d v="2026-06-30T12:07:00"/>
    <d v="2026-06-30T12:43:00"/>
    <n v="0.6"/>
    <s v="30/06/2026 - RAIJA: Level 11 14 18 LHD Overcurrent"/>
    <s v="CLOSED"/>
    <s v="PM"/>
    <m/>
    <m/>
    <n v="0.6"/>
    <x v="0"/>
    <n v="0"/>
    <d v="2026-07-01T06:56:00"/>
    <s v=""/>
    <s v="Reactive"/>
    <s v=""/>
    <n v="0.6"/>
  </r>
  <r>
    <s v="01 Rai, Jagvir"/>
    <n v="225596"/>
    <s v="U/B"/>
    <s v="BHAM-L3 C1"/>
    <s v="LEVEL 3 CON 1 main pusher staying out and not going back"/>
    <d v="2026-06-30T12:45:00"/>
    <d v="2026-06-30T13:25:00"/>
    <n v="0.67"/>
    <s v="30/06/2026 - RAIJA: Sensor in cylinder was loose, tighthend up and tested"/>
    <s v="CLOSED"/>
    <s v="ERR"/>
    <m/>
    <m/>
    <n v="0.67"/>
    <x v="0"/>
    <n v="0"/>
    <n v="46203.559027777781"/>
    <s v=""/>
    <s v="Reactive"/>
    <s v=""/>
    <n v="0.67"/>
  </r>
  <r>
    <s v="01 Rai, Jagvir"/>
    <n v="223490"/>
    <s v="OSRE"/>
    <s v="BHAM-OSR T-1"/>
    <s v="RM-OSR ISSUES"/>
    <d v="2026-06-30T13:25:00"/>
    <d v="2026-06-30T13:56:00"/>
    <n v="0.52"/>
    <s v="30/06/2026 - RAIJA: Level 2 learning run error%0D%0A30/06/2026 - Mayorz: Level 3 LHD jammed"/>
    <s v="CLOSED"/>
    <s v="PM"/>
    <m/>
    <m/>
    <n v="0.75"/>
    <x v="0"/>
    <n v="0"/>
    <d v="2026-07-01T06:56:00"/>
    <s v=""/>
    <s v="Reactive"/>
    <s v=""/>
    <n v="0.52"/>
  </r>
  <r>
    <s v="02 Mayor, Zachary"/>
    <n v="221655"/>
    <s v="U/B"/>
    <s v="BHAM-PRINTERS"/>
    <s v="Final check printer"/>
    <d v="2026-06-02T14:06:00"/>
    <d v="2026-06-02T15:34:00"/>
    <n v="1.47"/>
    <m/>
    <s v="CLOSED"/>
    <s v="BROKEN"/>
    <m/>
    <m/>
    <n v="1.79"/>
    <x v="0"/>
    <n v="0"/>
    <n v="46177.907638888886"/>
    <s v=""/>
    <s v="Reactive"/>
    <s v=""/>
    <n v="1.47"/>
  </r>
  <r>
    <s v="02 Mayor, Zachary"/>
    <n v="221656"/>
    <s v="U/B"/>
    <s v="BHAM-RC-ST-M427"/>
    <s v="K06 scanner diverting all totes"/>
    <d v="2026-06-02T15:35:00"/>
    <d v="2026-06-02T16:13:00"/>
    <n v="0.63"/>
    <s v="04/06/2026 - RAIJA: Main cable for scanner replaced and it started to work"/>
    <s v="CLOSED"/>
    <s v="ERR"/>
    <s v="DAMAGED"/>
    <s v="REP"/>
    <n v="6.8"/>
    <x v="0"/>
    <n v="0"/>
    <d v="2026-06-04T11:34:00"/>
    <s v=""/>
    <s v="Reactive"/>
    <s v=""/>
    <n v="0.63"/>
  </r>
  <r>
    <s v="02 Mayor, Zachary"/>
    <n v="217025"/>
    <s v="PMCO"/>
    <s v="BHAM-CHECKWEIGHERS"/>
    <s v="PR-GOLDEN TOTE CHECK PM-DLY"/>
    <d v="2026-06-02T16:26:00"/>
    <d v="2026-06-02T16:44:00"/>
    <n v="0.3"/>
    <s v="03/06/2026 - Mayorz: Completed as requested."/>
    <s v="CLOSED"/>
    <s v="PM"/>
    <m/>
    <m/>
    <n v="0.3"/>
    <x v="0"/>
    <n v="0"/>
    <d v="2026-06-03T19:34:00"/>
    <s v="Proactive"/>
    <s v=""/>
    <n v="0.3"/>
    <s v=""/>
  </r>
  <r>
    <s v="02 Mayor, Zachary"/>
    <n v="217452"/>
    <s v="PM"/>
    <s v="BHAM-CAB+NGDR330"/>
    <s v="PR-ELECT CABINETS-12M"/>
    <d v="2026-06-02T16:47:00"/>
    <d v="2026-06-02T17:02:00"/>
    <n v="0.25"/>
    <s v="03/06/2026 - Mayorz: Completed as requested."/>
    <s v="CLOSED"/>
    <s v="PM"/>
    <m/>
    <m/>
    <n v="0.25"/>
    <x v="0"/>
    <n v="0"/>
    <d v="2026-06-03T19:36:00"/>
    <s v="Proactive"/>
    <s v=""/>
    <n v="0.25"/>
    <s v=""/>
  </r>
  <r>
    <s v="02 Mayor, Zachary"/>
    <n v="218538"/>
    <s v="PM"/>
    <s v="BHAM-CAB+GA013"/>
    <s v="PR-ELECT CABINETS-12M"/>
    <d v="2026-06-02T16:47:00"/>
    <d v="2026-06-02T17:02:00"/>
    <n v="0.25"/>
    <s v="03/06/2026 - Mayorz: Completed as requested.%0D%0A03/06/2026 - Mayorz: Completed as requested."/>
    <s v="CLOSED"/>
    <s v="PM"/>
    <m/>
    <m/>
    <n v="0.52"/>
    <x v="0"/>
    <n v="0"/>
    <d v="2026-06-03T19:34:00"/>
    <s v="Proactive"/>
    <s v=""/>
    <n v="0.25"/>
    <s v=""/>
  </r>
  <r>
    <s v="02 Mayor, Zachary"/>
    <n v="217453"/>
    <s v="PM"/>
    <s v="BHAM-CAB+GA014"/>
    <s v="PR-ELECT CABINETS-12M"/>
    <d v="2026-06-02T17:04:00"/>
    <d v="2026-06-02T17:22:00"/>
    <n v="0.3"/>
    <s v="03/06/2026 - Mayorz: Completed as requested."/>
    <s v="CLOSED"/>
    <s v="PM"/>
    <m/>
    <m/>
    <n v="0.3"/>
    <x v="0"/>
    <n v="0"/>
    <d v="2026-06-03T19:37:00"/>
    <s v="Proactive"/>
    <s v=""/>
    <n v="0.3"/>
    <s v=""/>
  </r>
  <r>
    <s v="02 Mayor, Zachary"/>
    <n v="219496"/>
    <s v="OP"/>
    <s v="BHAM-AFRAME-1"/>
    <s v="RM-CHANNEL CHANGES- AFR01-BH-DLY"/>
    <d v="2026-06-02T17:32:00"/>
    <d v="2026-06-02T17:55:00"/>
    <n v="0.38"/>
    <s v="Completed as requested."/>
    <s v="CLOSED"/>
    <s v="PM"/>
    <m/>
    <m/>
    <n v="0.38"/>
    <x v="0"/>
    <n v="0"/>
    <d v="2026-06-11T17:23:00"/>
    <s v="Proactive"/>
    <s v=""/>
    <n v="0.38"/>
    <s v=""/>
  </r>
  <r>
    <s v="02 Mayor, Zachary"/>
    <n v="219612"/>
    <s v="OSRE"/>
    <s v="BHAM-OSR T-6"/>
    <s v="RM-OSR ISSUES"/>
    <d v="2026-06-02T18:48:00"/>
    <d v="2026-06-02T19:02:00"/>
    <n v="0.23"/>
    <s v="Not enough information on service request."/>
    <s v="CLOSED"/>
    <s v="PM"/>
    <m/>
    <m/>
    <n v="0.9"/>
    <x v="0"/>
    <n v="0"/>
    <n v="46184.725694444445"/>
    <s v=""/>
    <s v="Reactive"/>
    <s v=""/>
    <n v="0.23"/>
  </r>
  <r>
    <s v="02 Mayor, Zachary"/>
    <n v="219611"/>
    <s v="OSRE"/>
    <s v="BHAM-OSR T-5"/>
    <s v="RM-OSR ISSUES"/>
    <d v="2026-06-02T19:03:00"/>
    <d v="2026-06-02T19:17:00"/>
    <n v="0.23"/>
    <s v="Completed as requested."/>
    <s v="CLOSED"/>
    <s v="PM"/>
    <m/>
    <m/>
    <n v="0.43"/>
    <x v="0"/>
    <n v="0"/>
    <d v="2026-06-11T17:26:00"/>
    <s v=""/>
    <s v="Reactive"/>
    <s v=""/>
    <n v="0.23"/>
  </r>
  <r>
    <s v="02 Mayor, Zachary"/>
    <n v="219610"/>
    <s v="OSRE"/>
    <s v="BHAM-OSR T-4"/>
    <s v="RM-OSR ISSUES"/>
    <d v="2026-06-02T19:18:00"/>
    <d v="2026-06-02T19:31:00"/>
    <n v="0.22"/>
    <s v="Not enough information on service request."/>
    <s v="CLOSED"/>
    <s v="PM"/>
    <m/>
    <m/>
    <n v="0.45"/>
    <x v="0"/>
    <n v="0"/>
    <d v="2026-06-11T17:26:00"/>
    <s v=""/>
    <s v="Reactive"/>
    <s v=""/>
    <n v="0.22"/>
  </r>
  <r>
    <s v="02 Mayor, Zachary"/>
    <n v="219609"/>
    <s v="OSRE"/>
    <s v="BHAM-OSR T-3"/>
    <s v="RM-OSR ISSUES"/>
    <d v="2026-06-02T19:32:00"/>
    <d v="2026-06-02T19:45:00"/>
    <n v="0.22"/>
    <s v="Completed as requested."/>
    <s v="CLOSED"/>
    <s v="PM"/>
    <m/>
    <m/>
    <n v="0.4"/>
    <x v="0"/>
    <n v="0"/>
    <d v="2026-06-11T17:25:00"/>
    <s v=""/>
    <s v="Reactive"/>
    <s v=""/>
    <n v="0.22"/>
  </r>
  <r>
    <s v="02 Mayor, Zachary"/>
    <n v="219608"/>
    <s v="OSRE"/>
    <s v="BHAM-OSR T-2"/>
    <s v="RM-OSR ISSUES"/>
    <d v="2026-06-02T19:46:00"/>
    <d v="2026-06-02T19:59:00"/>
    <n v="0.22"/>
    <s v="Completed as requested."/>
    <s v="CLOSED"/>
    <s v="PM"/>
    <m/>
    <m/>
    <n v="0.22"/>
    <x v="0"/>
    <n v="0"/>
    <d v="2026-06-11T17:25:00"/>
    <s v=""/>
    <s v="Reactive"/>
    <s v=""/>
    <n v="0.22"/>
  </r>
  <r>
    <s v="02 Mayor, Zachary"/>
    <n v="219607"/>
    <s v="OSRE"/>
    <s v="BHAM-OSR T-1"/>
    <s v="RM-OSR ISSUES"/>
    <d v="2026-06-02T20:00:00"/>
    <d v="2026-06-02T20:18:00"/>
    <n v="0.3"/>
    <s v="Completed as requested."/>
    <s v="CLOSED"/>
    <s v="PM"/>
    <m/>
    <m/>
    <n v="0.5"/>
    <x v="0"/>
    <n v="0"/>
    <d v="2026-06-11T17:25:00"/>
    <s v=""/>
    <s v="Reactive"/>
    <s v=""/>
    <n v="0.3"/>
  </r>
  <r>
    <s v="02 Mayor, Zachary"/>
    <n v="208044"/>
    <s v="U/B"/>
    <s v="BHAM-AF2--DUMP STATION"/>
    <s v="JAMMED"/>
    <d v="2026-06-02T20:23:00"/>
    <d v="2026-06-02T20:37:00"/>
    <n v="0.23"/>
    <m/>
    <s v="CLOSED"/>
    <s v="JAM"/>
    <s v="JAMMED"/>
    <s v="UNJAM"/>
    <n v="10.41"/>
    <x v="0"/>
    <n v="0"/>
    <d v="2026-06-12T20:03:00"/>
    <s v=""/>
    <s v="Reactive"/>
    <s v=""/>
    <n v="0.23"/>
  </r>
  <r>
    <s v="02 Mayor, Zachary"/>
    <n v="221657"/>
    <s v="U/B"/>
    <s v="BHAM-BC-M361"/>
    <s v="Conveyor stopped"/>
    <d v="2026-06-02T20:47:00"/>
    <d v="2026-06-02T22:02:00"/>
    <n v="1.25"/>
    <m/>
    <s v="CLOSED"/>
    <s v="FAIL"/>
    <s v="DAMAGED"/>
    <s v="REP"/>
    <n v="1.25"/>
    <x v="0"/>
    <n v="0"/>
    <n v="46185.845138888886"/>
    <s v=""/>
    <s v="Reactive"/>
    <s v=""/>
    <n v="1.25"/>
  </r>
  <r>
    <s v="02 Mayor, Zachary"/>
    <n v="221660"/>
    <s v="U/B"/>
    <s v="BHAM-LLM-2"/>
    <s v="Lid stack chains detached"/>
    <d v="2026-06-03T14:11:00"/>
    <d v="2026-06-03T15:38:00"/>
    <n v="1.45"/>
    <m/>
    <s v="CLOSED"/>
    <s v="FAIL"/>
    <s v="CRASH"/>
    <s v="REASE"/>
    <n v="1.45"/>
    <x v="0"/>
    <n v="0"/>
    <d v="2026-06-04T21:48:00"/>
    <s v=""/>
    <s v="Reactive"/>
    <s v=""/>
    <n v="1.45"/>
  </r>
  <r>
    <s v="02 Mayor, Zachary"/>
    <n v="221656"/>
    <s v="U/B"/>
    <s v="BHAM-RC-ST-M427"/>
    <s v="K06 scanner diverting all totes"/>
    <d v="2026-06-03T15:36:00"/>
    <d v="2026-06-03T16:13:00"/>
    <n v="0.62"/>
    <s v="04/06/2026 - RAIJA: Main cable for scanner replaced and it started to work"/>
    <s v="CLOSED"/>
    <s v="ERR"/>
    <s v="DAMAGED"/>
    <s v="REP"/>
    <n v="6.8"/>
    <x v="0"/>
    <n v="0"/>
    <d v="2026-06-04T11:34:00"/>
    <s v=""/>
    <s v="Reactive"/>
    <s v=""/>
    <n v="0.62"/>
  </r>
  <r>
    <s v="02 Mayor, Zachary"/>
    <n v="217134"/>
    <s v="PMCO"/>
    <s v="BHAM-CHECKWEIGHERS"/>
    <s v="PR-GOLDEN TOTE CHECK PM-DLY"/>
    <d v="2026-06-03T15:51:00"/>
    <d v="2026-06-03T16:08:00"/>
    <n v="0.28000000000000003"/>
    <s v="03/06/2026 - Mayorz: Completed as requested."/>
    <s v="CLOSED"/>
    <s v="PM"/>
    <m/>
    <m/>
    <n v="0.28000000000000003"/>
    <x v="0"/>
    <n v="0"/>
    <d v="2026-06-03T19:49:00"/>
    <s v="Proactive"/>
    <s v=""/>
    <n v="0.28000000000000003"/>
    <s v=""/>
  </r>
  <r>
    <s v="02 Mayor, Zachary"/>
    <n v="218538"/>
    <s v="PM"/>
    <s v="BHAM-CAB+GA013"/>
    <s v="PR-ELECT CABINETS-12M"/>
    <d v="2026-06-03T16:12:00"/>
    <d v="2026-06-03T16:28:00"/>
    <n v="0.27"/>
    <s v="03/06/2026 - Mayorz: Completed as requested.%0D%0A03/06/2026 - Mayorz: Completed as requested."/>
    <s v="CLOSED"/>
    <s v="PM"/>
    <m/>
    <m/>
    <n v="0.52"/>
    <x v="0"/>
    <n v="0"/>
    <d v="2026-06-03T19:34:00"/>
    <s v="Proactive"/>
    <s v=""/>
    <n v="0.27"/>
    <s v=""/>
  </r>
  <r>
    <s v="02 Mayor, Zachary"/>
    <n v="218539"/>
    <s v="PM"/>
    <s v="BHAM-CAB+GA015"/>
    <s v="PR-ELECT CABINETS-12M"/>
    <d v="2026-06-03T16:30:00"/>
    <d v="2026-06-03T16:45:00"/>
    <n v="0.25"/>
    <s v="03/06/2026 - Mayorz: Completed as requested."/>
    <s v="CLOSED"/>
    <s v="PM"/>
    <m/>
    <m/>
    <n v="0.25"/>
    <x v="0"/>
    <n v="0"/>
    <d v="2026-06-03T19:50:00"/>
    <s v="Proactive"/>
    <s v=""/>
    <n v="0.25"/>
    <s v=""/>
  </r>
  <r>
    <s v="02 Mayor, Zachary"/>
    <n v="221661"/>
    <s v="U/B"/>
    <s v="BHAM-AF2--DUMP STATION"/>
    <s v="Reflector broken"/>
    <d v="2026-06-03T16:53:00"/>
    <d v="2026-06-03T17:14:00"/>
    <n v="0.35"/>
    <s v="03/06/2026 - Mayorz: Main clamp reflector replaced"/>
    <s v="CLOSED"/>
    <s v="DAM"/>
    <s v="DAMAGED"/>
    <s v="REP"/>
    <n v="0.35"/>
    <x v="0"/>
    <n v="0"/>
    <d v="2026-06-03T19:53:00"/>
    <s v=""/>
    <s v="Reactive"/>
    <s v=""/>
    <n v="0.35"/>
  </r>
  <r>
    <s v="02 Mayor, Zachary"/>
    <n v="219612"/>
    <s v="OSRE"/>
    <s v="BHAM-OSR T-6"/>
    <s v="RM-OSR ISSUES"/>
    <d v="2026-06-03T17:18:00"/>
    <d v="2026-06-03T17:32:00"/>
    <n v="0.23"/>
    <s v="Not enough information on service request."/>
    <s v="CLOSED"/>
    <s v="PM"/>
    <m/>
    <m/>
    <n v="0.9"/>
    <x v="0"/>
    <n v="0"/>
    <d v="2026-06-11T17:25:00"/>
    <s v=""/>
    <s v="Reactive"/>
    <s v=""/>
    <n v="0.23"/>
  </r>
  <r>
    <s v="02 Mayor, Zachary"/>
    <n v="219611"/>
    <s v="OSRE"/>
    <s v="BHAM-OSR T-5"/>
    <s v="RM-OSR ISSUES"/>
    <d v="2026-06-03T17:32:00"/>
    <d v="2026-06-03T17:44:00"/>
    <n v="0.2"/>
    <s v="Completed as requested."/>
    <s v="CLOSED"/>
    <s v="PM"/>
    <m/>
    <m/>
    <n v="0.43"/>
    <x v="0"/>
    <n v="0"/>
    <d v="2026-06-11T17:26:00"/>
    <s v=""/>
    <s v="Reactive"/>
    <s v=""/>
    <n v="0.2"/>
  </r>
  <r>
    <s v="02 Mayor, Zachary"/>
    <n v="219610"/>
    <s v="OSRE"/>
    <s v="BHAM-OSR T-4"/>
    <s v="RM-OSR ISSUES"/>
    <d v="2026-06-03T17:44:00"/>
    <d v="2026-06-03T17:58:00"/>
    <n v="0.23"/>
    <s v="Not enough information on service request."/>
    <s v="CLOSED"/>
    <s v="PM"/>
    <m/>
    <m/>
    <n v="0.45"/>
    <x v="0"/>
    <n v="0"/>
    <d v="2026-06-11T17:26:00"/>
    <s v=""/>
    <s v="Reactive"/>
    <s v=""/>
    <n v="0.23"/>
  </r>
  <r>
    <s v="02 Mayor, Zachary"/>
    <n v="221662"/>
    <s v="U/B"/>
    <s v="BH-CONTRACTOR"/>
    <s v="Contractor call"/>
    <d v="2026-06-03T18:50:00"/>
    <d v="2026-06-03T19:32:00"/>
    <n v="0.7"/>
    <m/>
    <s v="CLOSED"/>
    <s v="NPCA"/>
    <m/>
    <m/>
    <n v="1.02"/>
    <x v="0"/>
    <n v="0"/>
    <d v="2026-06-04T21:48:00"/>
    <s v=""/>
    <s v="Reactive"/>
    <s v=""/>
    <n v="0.7"/>
  </r>
  <r>
    <s v="02 Mayor, Zachary"/>
    <n v="208037"/>
    <s v="U/B"/>
    <s v="BHAM-DESP-L-1"/>
    <s v="JAMMED"/>
    <d v="2026-06-03T19:38:00"/>
    <d v="2026-06-03T19:57:00"/>
    <n v="0.32"/>
    <m/>
    <s v="CLOSED"/>
    <s v="JAM"/>
    <s v="JAMMED"/>
    <s v="UNJAM"/>
    <n v="7.03"/>
    <x v="0"/>
    <n v="0"/>
    <n v="46185.835416666669"/>
    <s v=""/>
    <s v="Reactive"/>
    <s v=""/>
    <n v="0.32"/>
  </r>
  <r>
    <s v="02 Mayor, Zachary"/>
    <n v="208043"/>
    <s v="U/B"/>
    <s v="BHAM-AAV-2"/>
    <s v="JAMMED"/>
    <d v="2026-06-03T20:00:00"/>
    <d v="2026-06-03T20:18:00"/>
    <n v="0.3"/>
    <m/>
    <s v="CLOSED"/>
    <s v="JAM"/>
    <s v="JAMMED"/>
    <s v="UNJAM"/>
    <n v="9.2899999999999991"/>
    <x v="0"/>
    <n v="0"/>
    <n v="46185.836111111108"/>
    <s v=""/>
    <s v="Reactive"/>
    <s v=""/>
    <n v="0.3"/>
  </r>
  <r>
    <s v="02 Mayor, Zachary"/>
    <n v="219612"/>
    <s v="OSRE"/>
    <s v="BHAM-OSR T-6"/>
    <s v="RM-OSR ISSUES"/>
    <d v="2026-06-03T20:20:00"/>
    <d v="2026-06-03T20:33:00"/>
    <n v="0.22"/>
    <s v="Not enough information on service request."/>
    <s v="CLOSED"/>
    <s v="PM"/>
    <m/>
    <m/>
    <n v="0.9"/>
    <x v="0"/>
    <n v="0"/>
    <n v="46184.725694444445"/>
    <s v=""/>
    <s v="Reactive"/>
    <s v=""/>
    <n v="0.22"/>
  </r>
  <r>
    <s v="02 Mayor, Zachary"/>
    <n v="219609"/>
    <s v="OSRE"/>
    <s v="BHAM-OSR T-3"/>
    <s v="RM-OSR ISSUES"/>
    <d v="2026-06-03T20:34:00"/>
    <d v="2026-06-03T20:45:00"/>
    <n v="0.18"/>
    <s v="Completed as requested."/>
    <s v="CLOSED"/>
    <s v="PM"/>
    <m/>
    <m/>
    <n v="0.4"/>
    <x v="0"/>
    <n v="0"/>
    <d v="2026-06-11T17:25:00"/>
    <s v=""/>
    <s v="Reactive"/>
    <s v=""/>
    <n v="0.18"/>
  </r>
  <r>
    <s v="02 Mayor, Zachary"/>
    <n v="219607"/>
    <s v="OSRE"/>
    <s v="BHAM-OSR T-1"/>
    <s v="RM-OSR ISSUES"/>
    <d v="2026-06-03T20:45:00"/>
    <d v="2026-06-03T20:57:00"/>
    <n v="0.2"/>
    <s v="Completed as requested."/>
    <s v="CLOSED"/>
    <s v="PM"/>
    <m/>
    <m/>
    <n v="0.5"/>
    <x v="0"/>
    <n v="0"/>
    <d v="2026-06-11T17:25:00"/>
    <s v=""/>
    <s v="Reactive"/>
    <s v=""/>
    <n v="0.2"/>
  </r>
  <r>
    <s v="02 Mayor, Zachary"/>
    <n v="219612"/>
    <s v="OSRE"/>
    <s v="BHAM-OSR T-6"/>
    <s v="RM-OSR ISSUES"/>
    <d v="2026-06-03T20:57:00"/>
    <d v="2026-06-03T21:10:00"/>
    <n v="0.22"/>
    <s v="Not enough information on service request."/>
    <s v="CLOSED"/>
    <s v="PM"/>
    <m/>
    <m/>
    <n v="0.9"/>
    <x v="0"/>
    <n v="0"/>
    <n v="46184.725694444445"/>
    <s v=""/>
    <s v="Reactive"/>
    <s v=""/>
    <n v="0.22"/>
  </r>
  <r>
    <s v="02 Mayor, Zachary"/>
    <n v="219650"/>
    <s v="TECH"/>
    <s v="BHAM-AFRAME-1"/>
    <s v="RM-TECH ERRORS-AFR01-BH"/>
    <d v="2026-06-03T21:14:00"/>
    <d v="2026-06-03T21:38:00"/>
    <n v="0.4"/>
    <s v="Completed as requested."/>
    <s v="CLOSED"/>
    <s v="PM"/>
    <m/>
    <m/>
    <n v="0.4"/>
    <x v="0"/>
    <n v="0"/>
    <n v="46184.727083333331"/>
    <s v=""/>
    <s v="Reactive"/>
    <s v=""/>
    <n v="0.4"/>
  </r>
  <r>
    <s v="02 Mayor, Zachary"/>
    <n v="219649"/>
    <s v="TECH"/>
    <s v="BHAM-AFRAME-2"/>
    <s v="RM-TECH ERRORS-AFR02-BH"/>
    <d v="2026-06-03T21:39:00"/>
    <d v="2026-06-03T21:55:00"/>
    <n v="0.27"/>
    <s v="Completed as requested."/>
    <s v="CLOSED"/>
    <s v="PM"/>
    <m/>
    <m/>
    <n v="2.0499999999999998"/>
    <x v="0"/>
    <n v="0"/>
    <d v="2026-06-11T17:26:00"/>
    <s v=""/>
    <s v="Reactive"/>
    <s v=""/>
    <n v="0.27"/>
  </r>
  <r>
    <s v="02 Mayor, Zachary"/>
    <n v="221656"/>
    <s v="U/B"/>
    <s v="BHAM-RC-ST-M427"/>
    <s v="K06 scanner diverting all totes"/>
    <d v="2026-06-04T14:16:00"/>
    <d v="2026-06-04T15:34:00"/>
    <n v="1.3"/>
    <s v="04/06/2026 - RAIJA: Main cable for scanner replaced and it started to work"/>
    <s v="CLOSED"/>
    <s v="ERR"/>
    <s v="DAMAGED"/>
    <s v="REP"/>
    <n v="6.8"/>
    <x v="0"/>
    <n v="0"/>
    <d v="2026-06-04T11:34:00"/>
    <s v=""/>
    <s v="Reactive"/>
    <s v=""/>
    <n v="1.3"/>
  </r>
  <r>
    <s v="02 Mayor, Zachary"/>
    <n v="219745"/>
    <s v="OSRE"/>
    <s v="BHAM-OSR T-6"/>
    <s v="RM-OSR ISSUES"/>
    <d v="2026-06-04T15:38:00"/>
    <d v="2026-06-04T15:54:00"/>
    <n v="0.27"/>
    <s v="Completed as requested."/>
    <s v="CLOSED"/>
    <s v="PM"/>
    <m/>
    <m/>
    <n v="0.47"/>
    <x v="0"/>
    <n v="0"/>
    <d v="2026-06-11T17:31:00"/>
    <s v=""/>
    <s v="Reactive"/>
    <s v=""/>
    <n v="0.27"/>
  </r>
  <r>
    <s v="02 Mayor, Zachary"/>
    <n v="219744"/>
    <s v="OSRE"/>
    <s v="BHAM-OSR T-5"/>
    <s v="RM-OSR ISSUES"/>
    <d v="2026-06-04T15:55:00"/>
    <d v="2026-06-04T16:09:00"/>
    <n v="0.23"/>
    <s v="Completed as requested."/>
    <s v="CLOSED"/>
    <s v="PM"/>
    <m/>
    <m/>
    <n v="0.46"/>
    <x v="0"/>
    <n v="0"/>
    <d v="2026-06-11T17:31:00"/>
    <s v=""/>
    <s v="Reactive"/>
    <s v=""/>
    <n v="0.23"/>
  </r>
  <r>
    <s v="02 Mayor, Zachary"/>
    <n v="219742"/>
    <s v="OSRE"/>
    <s v="BHAM-OSR T-3"/>
    <s v="RM-OSR ISSUES"/>
    <d v="2026-06-04T16:10:00"/>
    <d v="2026-06-04T16:27:00"/>
    <n v="0.28000000000000003"/>
    <s v="Completed as requested."/>
    <s v="CLOSED"/>
    <s v="PM"/>
    <m/>
    <m/>
    <n v="0.28000000000000003"/>
    <x v="0"/>
    <n v="0"/>
    <d v="2026-06-11T17:30:00"/>
    <s v=""/>
    <s v="Reactive"/>
    <s v=""/>
    <n v="0.28000000000000003"/>
  </r>
  <r>
    <s v="02 Mayor, Zachary"/>
    <n v="221782"/>
    <s v="U/B"/>
    <s v="BHAM-AF2--DUMP STATION"/>
    <s v="Belt slipped"/>
    <d v="2026-06-04T16:31:00"/>
    <d v="2026-06-04T17:18:00"/>
    <n v="0.78"/>
    <m/>
    <s v="CLOSED"/>
    <s v="DAM"/>
    <s v="DAMAGED"/>
    <s v="REALI"/>
    <n v="0.78"/>
    <x v="0"/>
    <n v="0"/>
    <d v="2026-06-12T20:17:00"/>
    <s v=""/>
    <s v="Reactive"/>
    <s v=""/>
    <n v="0.78"/>
  </r>
  <r>
    <s v="02 Mayor, Zachary"/>
    <n v="221783"/>
    <s v="U/B"/>
    <s v="BHAM-SD-13"/>
    <s v="Door stuck open"/>
    <d v="2026-06-04T17:20:00"/>
    <d v="2026-06-04T17:53:00"/>
    <n v="0.55000000000000004"/>
    <m/>
    <s v="CLOSED"/>
    <s v="DAM"/>
    <s v="DAMAGED"/>
    <s v="NSCA"/>
    <n v="0.55000000000000004"/>
    <x v="0"/>
    <n v="0"/>
    <d v="2026-06-12T20:17:00"/>
    <s v=""/>
    <s v="Reactive"/>
    <s v=""/>
    <n v="0.55000000000000004"/>
  </r>
  <r>
    <s v="02 Mayor, Zachary"/>
    <n v="218540"/>
    <s v="PM"/>
    <s v="BHAM-CAB+GA010"/>
    <s v="PR-ELECT CABINETS-12M"/>
    <d v="2026-06-04T18:50:00"/>
    <d v="2026-06-04T19:18:00"/>
    <n v="0.47"/>
    <s v="04/06/2026 - Mayorz: Completed as requested."/>
    <s v="CLOSED"/>
    <s v="PM"/>
    <m/>
    <m/>
    <n v="0.47"/>
    <x v="0"/>
    <n v="0"/>
    <d v="2026-06-04T20:14:00"/>
    <s v="Proactive"/>
    <s v=""/>
    <n v="0.47"/>
    <s v=""/>
  </r>
  <r>
    <s v="02 Mayor, Zachary"/>
    <n v="218541"/>
    <s v="PM"/>
    <s v="BHAM-CAB ES024"/>
    <s v="PR-ELECT CABINETS-12M"/>
    <d v="2026-06-04T19:20:00"/>
    <d v="2026-06-04T19:37:00"/>
    <n v="0.28000000000000003"/>
    <s v="04/06/2026 - Mayorz: Completed as requested."/>
    <s v="CLOSED"/>
    <s v="PM"/>
    <m/>
    <m/>
    <n v="0.28000000000000003"/>
    <x v="0"/>
    <n v="0"/>
    <d v="2026-06-04T20:15:00"/>
    <s v="Proactive"/>
    <s v=""/>
    <n v="0.28000000000000003"/>
    <s v=""/>
  </r>
  <r>
    <s v="02 Mayor, Zachary"/>
    <n v="217293"/>
    <s v="PMCO"/>
    <s v="BHAM-CHECKWEIGHERS"/>
    <s v="PR-GOLDEN TOTE CHECK PM-DLY"/>
    <d v="2026-06-04T19:42:00"/>
    <d v="2026-06-04T20:01:00"/>
    <n v="0.32"/>
    <s v="04/06/2026 - Mayorz: Completed as requested."/>
    <s v="CLOSED"/>
    <s v="PM"/>
    <m/>
    <m/>
    <n v="0.32"/>
    <x v="0"/>
    <n v="0"/>
    <d v="2026-06-04T20:16:00"/>
    <s v="Proactive"/>
    <s v=""/>
    <n v="0.32"/>
    <s v=""/>
  </r>
  <r>
    <s v="02 Mayor, Zachary"/>
    <n v="219745"/>
    <s v="OSRE"/>
    <s v="BHAM-OSR T-6"/>
    <s v="RM-OSR ISSUES"/>
    <d v="2026-06-04T20:05:00"/>
    <d v="2026-06-04T20:17:00"/>
    <n v="0.2"/>
    <s v="Completed as requested."/>
    <s v="CLOSED"/>
    <s v="PM"/>
    <m/>
    <m/>
    <n v="0.47"/>
    <x v="0"/>
    <n v="0"/>
    <d v="2026-06-11T17:31:00"/>
    <s v=""/>
    <s v="Reactive"/>
    <s v=""/>
    <n v="0.2"/>
  </r>
  <r>
    <s v="02 Mayor, Zachary"/>
    <n v="219744"/>
    <s v="OSRE"/>
    <s v="BHAM-OSR T-5"/>
    <s v="RM-OSR ISSUES"/>
    <d v="2026-06-04T20:17:00"/>
    <d v="2026-06-04T20:31:00"/>
    <n v="0.23"/>
    <s v="Completed as requested."/>
    <s v="CLOSED"/>
    <s v="PM"/>
    <m/>
    <m/>
    <n v="0.46"/>
    <x v="0"/>
    <n v="0"/>
    <d v="2026-06-11T17:31:00"/>
    <s v=""/>
    <s v="Reactive"/>
    <s v=""/>
    <n v="0.23"/>
  </r>
  <r>
    <s v="02 Mayor, Zachary"/>
    <n v="219743"/>
    <s v="OSRE"/>
    <s v="BHAM-OSR T-4"/>
    <s v="RM-OSR ISSUES"/>
    <d v="2026-06-04T20:32:00"/>
    <d v="2026-06-04T20:45:00"/>
    <n v="0.22"/>
    <s v="Completed as requested."/>
    <s v="CLOSED"/>
    <s v="PM"/>
    <m/>
    <m/>
    <n v="0.22"/>
    <x v="0"/>
    <n v="0"/>
    <d v="2026-06-11T17:31:00"/>
    <s v=""/>
    <s v="Reactive"/>
    <s v=""/>
    <n v="0.22"/>
  </r>
  <r>
    <s v="02 Mayor, Zachary"/>
    <n v="208039"/>
    <s v="U/B"/>
    <s v="BHAM-DESP-L-3"/>
    <s v="JAMMED"/>
    <d v="2026-06-04T20:52:00"/>
    <d v="2026-06-04T21:09:00"/>
    <n v="0.28000000000000003"/>
    <m/>
    <s v="CLOSED"/>
    <s v="JAM"/>
    <s v="JAMMED"/>
    <s v="UNJAM"/>
    <n v="6.11"/>
    <x v="0"/>
    <n v="0"/>
    <d v="2026-06-12T20:05:00"/>
    <s v=""/>
    <s v="Reactive"/>
    <s v=""/>
    <n v="0.28000000000000003"/>
  </r>
  <r>
    <s v="02 Mayor, Zachary"/>
    <n v="219775"/>
    <s v="TECH"/>
    <s v="BHAM-AFRAME-1"/>
    <s v="RM-TECH ERRORS-AFR01-BH"/>
    <d v="2026-06-04T21:10:00"/>
    <d v="2026-06-04T21:34:00"/>
    <n v="0.4"/>
    <s v="Completed as requested."/>
    <s v="CLOSED"/>
    <s v="PM"/>
    <m/>
    <m/>
    <n v="1.62"/>
    <x v="0"/>
    <n v="0"/>
    <d v="2026-06-11T17:31:00"/>
    <s v=""/>
    <s v="Reactive"/>
    <s v=""/>
    <n v="0.4"/>
  </r>
  <r>
    <s v="02 Mayor, Zachary"/>
    <n v="219774"/>
    <s v="TECH"/>
    <s v="BHAM-AFRAME-2"/>
    <s v="RM-TECH ERRORS-AFR02-BH"/>
    <d v="2026-06-04T21:35:00"/>
    <d v="2026-06-04T21:56:00"/>
    <n v="0.35"/>
    <s v="Completed as requested."/>
    <s v="CLOSED"/>
    <s v="PM"/>
    <m/>
    <m/>
    <n v="0.35"/>
    <x v="0"/>
    <n v="0"/>
    <d v="2026-06-11T17:31:00"/>
    <s v=""/>
    <s v="Reactive"/>
    <s v=""/>
    <n v="0.35"/>
  </r>
  <r>
    <s v="02 Mayor, Zachary"/>
    <n v="199454"/>
    <s v="PM"/>
    <s v="BHAM-CAB-OSRNGDR546"/>
    <s v="PR-ELECT CABINETS-12M"/>
    <d v="2026-06-05T14:16:00"/>
    <d v="2026-06-05T14:35:00"/>
    <n v="0.32"/>
    <s v="05/06/2026 - Mayorz: Completed as requested."/>
    <s v="CLOSED"/>
    <s v="PM"/>
    <m/>
    <m/>
    <n v="0.32"/>
    <x v="0"/>
    <n v="0"/>
    <d v="2026-06-05T21:47:00"/>
    <s v="Proactive"/>
    <s v=""/>
    <n v="0.32"/>
    <s v=""/>
  </r>
  <r>
    <s v="02 Mayor, Zachary"/>
    <n v="217451"/>
    <s v="PMCO"/>
    <s v="BHAM-CHECKWEIGHERS"/>
    <s v="PR-GOLDEN TOTE CHECK PM-DLY"/>
    <d v="2026-06-05T14:39:00"/>
    <d v="2026-06-05T14:56:00"/>
    <n v="0.28000000000000003"/>
    <s v="05/06/2026 - Mayorz: Completed as requested."/>
    <s v="CLOSED"/>
    <s v="PM"/>
    <m/>
    <m/>
    <n v="0.28000000000000003"/>
    <x v="0"/>
    <n v="0"/>
    <d v="2026-06-05T21:48:00"/>
    <s v="Proactive"/>
    <s v=""/>
    <n v="0.28000000000000003"/>
    <s v=""/>
  </r>
  <r>
    <s v="02 Mayor, Zachary"/>
    <n v="219960"/>
    <s v="OP"/>
    <s v="BHAM-AFRAME-1"/>
    <s v="RM-CHANNEL CHANGES- AFR01-BH-DLY"/>
    <d v="2026-06-05T15:07:00"/>
    <d v="2026-06-05T15:41:00"/>
    <n v="0.56999999999999995"/>
    <s v="Fixed and completed."/>
    <s v="CLOSED"/>
    <s v="PM"/>
    <m/>
    <m/>
    <n v="0.56999999999999995"/>
    <x v="0"/>
    <n v="0"/>
    <n v="46184.732638888891"/>
    <s v="Proactive"/>
    <s v=""/>
    <n v="0.56999999999999995"/>
    <s v=""/>
  </r>
  <r>
    <s v="02 Mayor, Zachary"/>
    <n v="219961"/>
    <s v="OP"/>
    <s v="BHAM-AFRAME-2"/>
    <s v="RM-CHANNEL CHANGES- AFR02-BH-DLY"/>
    <d v="2026-06-05T15:42:00"/>
    <d v="2026-06-05T16:10:00"/>
    <n v="0.47"/>
    <s v="Completed as requested."/>
    <s v="CLOSED"/>
    <s v="PM"/>
    <m/>
    <m/>
    <n v="0.47"/>
    <x v="0"/>
    <n v="0"/>
    <d v="2026-06-11T17:35:00"/>
    <s v="Proactive"/>
    <s v=""/>
    <n v="0.47"/>
    <s v=""/>
  </r>
  <r>
    <s v="02 Mayor, Zachary"/>
    <n v="219909"/>
    <s v="OSRE"/>
    <s v="BHAM-OSR T-6"/>
    <s v="RM-OSR ISSUES"/>
    <d v="2026-06-05T16:18:00"/>
    <d v="2026-06-05T16:33:00"/>
    <n v="0.25"/>
    <s v="Completed as requested."/>
    <s v="CLOSED"/>
    <s v="PM"/>
    <m/>
    <m/>
    <n v="0.48"/>
    <x v="0"/>
    <n v="0"/>
    <d v="2026-06-11T17:34:00"/>
    <s v=""/>
    <s v="Reactive"/>
    <s v=""/>
    <n v="0.25"/>
  </r>
  <r>
    <s v="02 Mayor, Zachary"/>
    <n v="219908"/>
    <s v="OSRE"/>
    <s v="BHAM-OSR T-5"/>
    <s v="RM-OSR ISSUES"/>
    <d v="2026-06-05T16:34:00"/>
    <d v="2026-06-05T16:48:00"/>
    <n v="0.23"/>
    <s v="Completed as requested."/>
    <s v="CLOSED"/>
    <s v="PM"/>
    <m/>
    <m/>
    <n v="0.5"/>
    <x v="0"/>
    <n v="0"/>
    <d v="2026-06-11T17:33:00"/>
    <s v=""/>
    <s v="Reactive"/>
    <s v=""/>
    <n v="0.23"/>
  </r>
  <r>
    <s v="02 Mayor, Zachary"/>
    <n v="219907"/>
    <s v="OSRE"/>
    <s v="BHAM-OSR T-4"/>
    <s v="RM-OSR ISSUES"/>
    <d v="2026-06-05T16:49:00"/>
    <d v="2026-06-05T17:04:00"/>
    <n v="0.25"/>
    <s v="Completed as requested."/>
    <s v="CLOSED"/>
    <s v="PM"/>
    <m/>
    <m/>
    <n v="0.25"/>
    <x v="0"/>
    <n v="0"/>
    <d v="2026-06-11T17:33:00"/>
    <s v=""/>
    <s v="Reactive"/>
    <s v=""/>
    <n v="0.25"/>
  </r>
  <r>
    <s v="02 Mayor, Zachary"/>
    <n v="219906"/>
    <s v="OSRE"/>
    <s v="BHAM-OSR T-3"/>
    <s v="RM-OSR ISSUES"/>
    <d v="2026-06-05T17:05:00"/>
    <d v="2026-06-05T17:19:00"/>
    <n v="0.23"/>
    <s v="Completed as requested."/>
    <s v="CLOSED"/>
    <s v="PM"/>
    <m/>
    <m/>
    <n v="0.23"/>
    <x v="0"/>
    <n v="0"/>
    <d v="2026-06-11T17:33:00"/>
    <s v=""/>
    <s v="Reactive"/>
    <s v=""/>
    <n v="0.23"/>
  </r>
  <r>
    <s v="02 Mayor, Zachary"/>
    <n v="219905"/>
    <s v="OSRE"/>
    <s v="BHAM-OSR T-2"/>
    <s v="RM-OSR ISSUES"/>
    <d v="2026-06-05T17:20:00"/>
    <d v="2026-06-05T17:35:00"/>
    <n v="0.25"/>
    <s v="Completed as requested."/>
    <s v="CLOSED"/>
    <s v="PM"/>
    <m/>
    <m/>
    <n v="0.65"/>
    <x v="0"/>
    <n v="0"/>
    <d v="2026-06-11T17:33:00"/>
    <s v=""/>
    <s v="Reactive"/>
    <s v=""/>
    <n v="0.25"/>
  </r>
  <r>
    <s v="02 Mayor, Zachary"/>
    <n v="219904"/>
    <s v="OSRE"/>
    <s v="BHAM-OSR T-1"/>
    <s v="RM-OSR ISSUES"/>
    <d v="2026-06-05T17:36:00"/>
    <d v="2026-06-05T17:55:00"/>
    <n v="0.32"/>
    <s v="Completed as requested."/>
    <s v="CLOSED"/>
    <s v="PM"/>
    <m/>
    <m/>
    <n v="0.32"/>
    <x v="0"/>
    <n v="0"/>
    <d v="2026-06-11T17:33:00"/>
    <s v=""/>
    <s v="Reactive"/>
    <s v=""/>
    <n v="0.32"/>
  </r>
  <r>
    <s v="02 Mayor, Zachary"/>
    <n v="219908"/>
    <s v="OSRE"/>
    <s v="BHAM-OSR T-5"/>
    <s v="RM-OSR ISSUES"/>
    <d v="2026-06-05T18:52:00"/>
    <d v="2026-06-05T19:08:00"/>
    <n v="0.27"/>
    <s v="Completed as requested."/>
    <s v="CLOSED"/>
    <s v="PM"/>
    <m/>
    <m/>
    <n v="0.5"/>
    <x v="0"/>
    <n v="0"/>
    <d v="2026-06-11T17:33:00"/>
    <s v=""/>
    <s v="Reactive"/>
    <s v=""/>
    <n v="0.27"/>
  </r>
  <r>
    <s v="02 Mayor, Zachary"/>
    <n v="219909"/>
    <s v="OSRE"/>
    <s v="BHAM-OSR T-6"/>
    <s v="RM-OSR ISSUES"/>
    <d v="2026-06-05T19:09:00"/>
    <d v="2026-06-05T19:23:00"/>
    <n v="0.23"/>
    <s v="Completed as requested."/>
    <s v="CLOSED"/>
    <s v="PM"/>
    <m/>
    <m/>
    <n v="0.48"/>
    <x v="0"/>
    <n v="0"/>
    <d v="2026-06-11T17:34:00"/>
    <s v=""/>
    <s v="Reactive"/>
    <s v=""/>
    <n v="0.23"/>
  </r>
  <r>
    <s v="02 Mayor, Zachary"/>
    <n v="208039"/>
    <s v="U/B"/>
    <s v="BHAM-DESP-L-3"/>
    <s v="JAMMED"/>
    <d v="2026-06-05T19:41:00"/>
    <d v="2026-06-05T20:02:00"/>
    <n v="0.35"/>
    <m/>
    <s v="CLOSED"/>
    <s v="JAM"/>
    <s v="JAMMED"/>
    <s v="UNJAM"/>
    <n v="6.11"/>
    <x v="0"/>
    <n v="0"/>
    <d v="2026-06-12T20:05:00"/>
    <s v=""/>
    <s v="Reactive"/>
    <s v=""/>
    <n v="0.35"/>
  </r>
  <r>
    <s v="02 Mayor, Zachary"/>
    <n v="219905"/>
    <s v="OSRE"/>
    <s v="BHAM-OSR T-2"/>
    <s v="RM-OSR ISSUES"/>
    <d v="2026-06-05T20:17:00"/>
    <d v="2026-06-05T20:41:00"/>
    <n v="0.4"/>
    <s v="Completed as requested."/>
    <s v="CLOSED"/>
    <s v="PM"/>
    <m/>
    <m/>
    <n v="0.65"/>
    <x v="0"/>
    <n v="0"/>
    <d v="2026-06-11T17:33:00"/>
    <s v=""/>
    <s v="Reactive"/>
    <s v=""/>
    <n v="0.4"/>
  </r>
  <r>
    <s v="02 Mayor, Zachary"/>
    <n v="208044"/>
    <s v="U/B"/>
    <s v="BHAM-AF2--DUMP STATION"/>
    <s v="JAMMED"/>
    <d v="2026-06-05T20:52:00"/>
    <d v="2026-06-05T21:08:00"/>
    <n v="0.27"/>
    <m/>
    <s v="CLOSED"/>
    <s v="JAM"/>
    <s v="JAMMED"/>
    <s v="UNJAM"/>
    <n v="10.41"/>
    <x v="0"/>
    <n v="0"/>
    <d v="2026-06-12T20:03:00"/>
    <s v=""/>
    <s v="Reactive"/>
    <s v=""/>
    <n v="0.27"/>
  </r>
  <r>
    <s v="02 Mayor, Zachary"/>
    <n v="219959"/>
    <s v="TECH"/>
    <s v="BHAM-AFRAME-1"/>
    <s v="RM-TECH ERRORS-AFR01-BH"/>
    <d v="2026-06-05T21:12:00"/>
    <d v="2026-06-05T21:39:00"/>
    <n v="0.45"/>
    <s v="Completed as requested."/>
    <s v="CLOSED"/>
    <s v="PM"/>
    <m/>
    <m/>
    <n v="2.4"/>
    <x v="0"/>
    <n v="0"/>
    <d v="2026-06-11T17:34:00"/>
    <s v=""/>
    <s v="Reactive"/>
    <s v=""/>
    <n v="0.45"/>
  </r>
  <r>
    <s v="02 Mayor, Zachary"/>
    <n v="219958"/>
    <s v="TECH"/>
    <s v="BHAM-AFRAME-2"/>
    <s v="RM-TECH ERRORS-AFR02-BH"/>
    <d v="2026-06-05T21:40:00"/>
    <d v="2026-06-05T21:57:00"/>
    <n v="0.28000000000000003"/>
    <s v="Fixed and completed. Completed as requested."/>
    <s v="CLOSED"/>
    <s v="PM"/>
    <m/>
    <m/>
    <n v="0.28000000000000003"/>
    <x v="0"/>
    <n v="0"/>
    <d v="2026-06-11T17:34:00"/>
    <s v=""/>
    <s v="Reactive"/>
    <s v=""/>
    <n v="0.28000000000000003"/>
  </r>
  <r>
    <s v="02 Mayor, Zachary"/>
    <n v="217947"/>
    <s v="PMCO"/>
    <s v="BHAM-CHECKWEIGHERS"/>
    <s v="PR-GOLDEN TOTE CHECK PM-DLY"/>
    <d v="2026-06-08T14:08:00"/>
    <d v="2026-06-08T14:27:00"/>
    <n v="0.32"/>
    <s v="08/06/2026 - Mayorz: Completed as requested."/>
    <s v="CLOSED"/>
    <s v="PM"/>
    <m/>
    <m/>
    <n v="0.32"/>
    <x v="0"/>
    <n v="0"/>
    <d v="2026-06-08T21:37:00"/>
    <s v="Proactive"/>
    <s v=""/>
    <n v="0.32"/>
    <s v=""/>
  </r>
  <r>
    <s v="02 Mayor, Zachary"/>
    <n v="222412"/>
    <s v="U/B"/>
    <s v="BHAM-LLM-2"/>
    <s v="Load unit lost error"/>
    <d v="2026-06-08T14:34:00"/>
    <d v="2026-06-08T16:20:00"/>
    <n v="1.77"/>
    <s v="08/06/2026 - STASZKIEWICZC: Opened valves on solenoid for the default stopper to make it rise up faster"/>
    <s v="CLOSED"/>
    <s v="ERR"/>
    <s v="DIRTY"/>
    <s v="CLEAN"/>
    <n v="7.62"/>
    <x v="0"/>
    <n v="0"/>
    <d v="2026-06-12T20:18:00"/>
    <s v=""/>
    <s v="Reactive"/>
    <s v=""/>
    <n v="1.77"/>
  </r>
  <r>
    <s v="02 Mayor, Zachary"/>
    <n v="222423"/>
    <s v="U/B"/>
    <s v="BHAM-STRAP-2"/>
    <s v="Strap sticking in run"/>
    <d v="2026-06-08T16:26:00"/>
    <d v="2026-06-08T17:05:00"/>
    <n v="0.65"/>
    <m/>
    <s v="CLOSED"/>
    <s v="BLOCKED"/>
    <s v="NFCA"/>
    <s v="NSCA"/>
    <n v="0.65"/>
    <x v="0"/>
    <n v="0"/>
    <d v="2026-06-12T19:47:00"/>
    <s v=""/>
    <s v="Reactive"/>
    <s v=""/>
    <n v="0.65"/>
  </r>
  <r>
    <s v="02 Mayor, Zachary"/>
    <n v="220275"/>
    <s v="OSRE"/>
    <s v="BHAM-OSR T-6"/>
    <s v="RM-OSR ISSUES"/>
    <d v="2026-06-08T17:09:00"/>
    <d v="2026-06-08T17:22:00"/>
    <n v="0.22"/>
    <s v="Completed as requested."/>
    <s v="CLOSED"/>
    <s v="PM"/>
    <m/>
    <m/>
    <n v="0.45"/>
    <x v="0"/>
    <n v="0"/>
    <d v="2026-06-11T17:46:00"/>
    <s v=""/>
    <s v="Reactive"/>
    <s v=""/>
    <n v="0.22"/>
  </r>
  <r>
    <s v="02 Mayor, Zachary"/>
    <n v="220274"/>
    <s v="OSRE"/>
    <s v="BHAM-OSR T-5"/>
    <s v="RM-OSR ISSUES"/>
    <d v="2026-06-08T17:23:00"/>
    <d v="2026-06-08T17:37:00"/>
    <n v="0.23"/>
    <s v="Completed as requested."/>
    <s v="CLOSED"/>
    <s v="PM"/>
    <m/>
    <m/>
    <n v="0.43"/>
    <x v="0"/>
    <n v="0"/>
    <d v="2026-06-11T17:45:00"/>
    <s v=""/>
    <s v="Reactive"/>
    <s v=""/>
    <n v="0.23"/>
  </r>
  <r>
    <s v="02 Mayor, Zachary"/>
    <n v="220272"/>
    <s v="OSRE"/>
    <s v="BHAM-OSR T-3"/>
    <s v="RM-OSR ISSUES"/>
    <d v="2026-06-08T17:37:00"/>
    <d v="2026-06-08T17:51:00"/>
    <n v="0.23"/>
    <s v="08/06/2026 - RAIJA: Going through all levels constantly going down"/>
    <s v="CLOSED"/>
    <s v="PM"/>
    <m/>
    <m/>
    <n v="0.43"/>
    <x v="0"/>
    <n v="0"/>
    <d v="2026-06-11T17:45:00"/>
    <s v=""/>
    <s v="Reactive"/>
    <s v=""/>
    <n v="0.23"/>
  </r>
  <r>
    <s v="02 Mayor, Zachary"/>
    <n v="220270"/>
    <s v="OSRE"/>
    <s v="BHAM-OSR T-1"/>
    <s v="RM-OSR ISSUES"/>
    <d v="2026-06-08T17:51:00"/>
    <d v="2026-06-08T18:03:00"/>
    <n v="0.2"/>
    <s v="08/06/2026 - RAIJA: Going through all 10 levels that constantly going down"/>
    <s v="CLOSED"/>
    <s v="PM"/>
    <m/>
    <m/>
    <n v="1.52"/>
    <x v="0"/>
    <n v="0"/>
    <d v="2026-06-11T17:45:00"/>
    <s v=""/>
    <s v="Reactive"/>
    <s v=""/>
    <n v="0.2"/>
  </r>
  <r>
    <s v="02 Mayor, Zachary"/>
    <n v="208042"/>
    <s v="U/B"/>
    <s v="BHAM-AAV-1"/>
    <s v="JAMMED"/>
    <d v="2026-06-08T18:57:00"/>
    <d v="2026-06-08T19:16:00"/>
    <n v="0.32"/>
    <m/>
    <s v="CLOSED"/>
    <s v="JAM"/>
    <s v="JAMMED"/>
    <s v="UNJAM"/>
    <n v="1.32"/>
    <x v="0"/>
    <n v="0"/>
    <d v="2026-06-12T20:04:00"/>
    <s v=""/>
    <s v="Reactive"/>
    <s v=""/>
    <n v="0.32"/>
  </r>
  <r>
    <s v="02 Mayor, Zachary"/>
    <n v="208036"/>
    <s v="U/B"/>
    <s v="BHAM-CON-OSR DOWNSTAIRS GREY TRAY"/>
    <s v="JAMMED"/>
    <d v="2026-06-08T19:22:00"/>
    <d v="2026-06-08T19:34:00"/>
    <n v="0.2"/>
    <m/>
    <s v="CLOSED"/>
    <s v="JAM"/>
    <s v="JAMMED"/>
    <s v="UNJAM"/>
    <n v="9.93"/>
    <x v="0"/>
    <n v="0"/>
    <d v="2026-06-12T20:02:00"/>
    <s v=""/>
    <s v="Reactive"/>
    <s v=""/>
    <n v="0.2"/>
  </r>
  <r>
    <s v="02 Mayor, Zachary"/>
    <n v="208036"/>
    <s v="U/B"/>
    <s v="BHAM-CON-OSR DOWNSTAIRS GREY TRAY"/>
    <s v="JAMMED"/>
    <d v="2026-06-08T19:40:00"/>
    <d v="2026-06-08T19:50:00"/>
    <n v="0.17"/>
    <m/>
    <s v="CLOSED"/>
    <s v="JAM"/>
    <s v="JAMMED"/>
    <s v="UNJAM"/>
    <n v="9.93"/>
    <x v="0"/>
    <n v="0"/>
    <d v="2026-06-12T20:02:00"/>
    <s v=""/>
    <s v="Reactive"/>
    <s v=""/>
    <n v="0.17"/>
  </r>
  <r>
    <s v="02 Mayor, Zachary"/>
    <n v="208036"/>
    <s v="U/B"/>
    <s v="BHAM-CON-OSR DOWNSTAIRS GREY TRAY"/>
    <s v="JAMMED"/>
    <d v="2026-06-08T19:51:00"/>
    <d v="2026-06-08T20:09:00"/>
    <n v="0.3"/>
    <m/>
    <s v="CLOSED"/>
    <s v="JAM"/>
    <s v="JAMMED"/>
    <s v="UNJAM"/>
    <n v="9.93"/>
    <x v="0"/>
    <n v="0"/>
    <d v="2026-06-12T20:02:00"/>
    <s v=""/>
    <s v="Reactive"/>
    <s v=""/>
    <n v="0.3"/>
  </r>
  <r>
    <s v="02 Mayor, Zachary"/>
    <n v="220274"/>
    <s v="OSRE"/>
    <s v="BHAM-OSR T-5"/>
    <s v="RM-OSR ISSUES"/>
    <d v="2026-06-08T20:14:00"/>
    <d v="2026-06-08T20:26:00"/>
    <n v="0.2"/>
    <s v="Completed as requested."/>
    <s v="CLOSED"/>
    <s v="PM"/>
    <m/>
    <m/>
    <n v="0.43"/>
    <x v="0"/>
    <n v="0"/>
    <d v="2026-06-11T17:45:00"/>
    <s v=""/>
    <s v="Reactive"/>
    <s v=""/>
    <n v="0.2"/>
  </r>
  <r>
    <s v="02 Mayor, Zachary"/>
    <n v="220275"/>
    <s v="OSRE"/>
    <s v="BHAM-OSR T-6"/>
    <s v="RM-OSR ISSUES"/>
    <d v="2026-06-08T20:26:00"/>
    <d v="2026-06-08T20:40:00"/>
    <n v="0.23"/>
    <s v="Completed as requested."/>
    <s v="CLOSED"/>
    <s v="PM"/>
    <m/>
    <m/>
    <n v="0.45"/>
    <x v="0"/>
    <n v="0"/>
    <d v="2026-06-11T17:46:00"/>
    <s v=""/>
    <s v="Reactive"/>
    <s v=""/>
    <n v="0.23"/>
  </r>
  <r>
    <s v="02 Mayor, Zachary"/>
    <n v="220271"/>
    <s v="OSRE"/>
    <s v="BHAM-OSR T-2"/>
    <s v="RM-OSR ISSUES"/>
    <d v="2026-06-08T20:41:00"/>
    <d v="2026-06-08T20:56:00"/>
    <n v="0.25"/>
    <s v="Completed as requested."/>
    <s v="CLOSED"/>
    <s v="PM"/>
    <m/>
    <m/>
    <n v="0.25"/>
    <x v="0"/>
    <n v="0"/>
    <d v="2026-06-11T17:45:00"/>
    <s v=""/>
    <s v="Reactive"/>
    <s v=""/>
    <n v="0.25"/>
  </r>
  <r>
    <s v="02 Mayor, Zachary"/>
    <n v="220338"/>
    <s v="TECH"/>
    <s v="BHAM-AFRAME-1"/>
    <s v="RM-TECH ERRORS-AFR01-BH"/>
    <d v="2026-06-08T21:00:00"/>
    <d v="2026-06-08T21:27:00"/>
    <n v="0.45"/>
    <s v="Completed as requested."/>
    <s v="CLOSED"/>
    <s v="PM"/>
    <m/>
    <m/>
    <n v="0.45"/>
    <x v="0"/>
    <n v="0"/>
    <d v="2026-06-11T17:46:00"/>
    <s v=""/>
    <s v="Reactive"/>
    <s v=""/>
    <n v="0.45"/>
  </r>
  <r>
    <s v="02 Mayor, Zachary"/>
    <n v="220337"/>
    <s v="TECH"/>
    <s v="BHAM-AFRAME-2"/>
    <s v="RM-TECH ERRORS-AFR02-BH"/>
    <d v="2026-06-08T21:27:00"/>
    <d v="2026-06-08T21:44:00"/>
    <n v="0.28000000000000003"/>
    <s v="Completed as requested."/>
    <s v="CLOSED"/>
    <s v="PM"/>
    <m/>
    <m/>
    <n v="0.28000000000000003"/>
    <x v="0"/>
    <n v="0"/>
    <n v="46184.740277777775"/>
    <s v=""/>
    <s v="Reactive"/>
    <s v=""/>
    <n v="0.28000000000000003"/>
  </r>
  <r>
    <s v="02 Mayor, Zachary"/>
    <n v="218024"/>
    <s v="PMCO"/>
    <s v="BHAM-CHECKWEIGHERS"/>
    <s v="PR-GOLDEN TOTE CHECK PM-DLY"/>
    <d v="2026-06-09T14:10:00"/>
    <d v="2026-06-09T14:28:00"/>
    <n v="0.3"/>
    <s v="09/06/2026 - Mayorz: Completed as requested."/>
    <s v="CLOSED"/>
    <s v="PM"/>
    <m/>
    <m/>
    <n v="0.3"/>
    <x v="0"/>
    <n v="0"/>
    <d v="2026-06-09T21:28:00"/>
    <s v="Proactive"/>
    <s v=""/>
    <n v="0.3"/>
    <s v=""/>
  </r>
  <r>
    <s v="02 Mayor, Zachary"/>
    <n v="221662"/>
    <s v="U/B"/>
    <s v="BH-CONTRACTOR"/>
    <s v="Contractor call"/>
    <d v="2026-06-09T14:37:00"/>
    <d v="2026-06-09T14:56:00"/>
    <n v="0.32"/>
    <m/>
    <s v="CLOSED"/>
    <s v="NPCA"/>
    <m/>
    <m/>
    <n v="1.02"/>
    <x v="0"/>
    <n v="0"/>
    <d v="2026-06-04T21:48:00"/>
    <s v=""/>
    <s v="Reactive"/>
    <s v=""/>
    <n v="0.32"/>
  </r>
  <r>
    <s v="02 Mayor, Zachary"/>
    <n v="220395"/>
    <s v="OSRE"/>
    <s v="BHAM-OSR T-6"/>
    <s v="RM-OSR ISSUES"/>
    <d v="2026-06-09T15:04:00"/>
    <d v="2026-06-09T15:18:00"/>
    <n v="0.23"/>
    <s v="Fixed and completed."/>
    <s v="CLOSED"/>
    <s v="PM"/>
    <m/>
    <m/>
    <n v="0.5"/>
    <x v="0"/>
    <n v="0"/>
    <d v="2026-06-11T17:50:00"/>
    <s v=""/>
    <s v="Reactive"/>
    <s v=""/>
    <n v="0.23"/>
  </r>
  <r>
    <s v="02 Mayor, Zachary"/>
    <n v="220394"/>
    <s v="OSRE"/>
    <s v="BHAM-OSR T-5"/>
    <s v="RM-OSR ISSUES"/>
    <d v="2026-06-09T15:19:00"/>
    <d v="2026-06-09T15:30:00"/>
    <n v="0.18"/>
    <s v="Completed as requested."/>
    <s v="CLOSED"/>
    <s v="PM"/>
    <m/>
    <m/>
    <n v="0.18"/>
    <x v="0"/>
    <n v="0"/>
    <d v="2026-06-11T17:50:00"/>
    <s v=""/>
    <s v="Reactive"/>
    <s v=""/>
    <n v="0.18"/>
  </r>
  <r>
    <s v="02 Mayor, Zachary"/>
    <n v="220392"/>
    <s v="OSRE"/>
    <s v="BHAM-OSR T-3"/>
    <s v="RM-OSR ISSUES"/>
    <d v="2026-06-09T15:31:00"/>
    <d v="2026-06-09T15:46:00"/>
    <n v="0.25"/>
    <s v="Completed as requested."/>
    <s v="CLOSED"/>
    <s v="PM"/>
    <m/>
    <m/>
    <n v="0.56999999999999995"/>
    <x v="0"/>
    <n v="0"/>
    <d v="2026-06-11T17:49:00"/>
    <s v=""/>
    <s v="Reactive"/>
    <s v=""/>
    <n v="0.25"/>
  </r>
  <r>
    <s v="02 Mayor, Zachary"/>
    <n v="220391"/>
    <s v="OSRE"/>
    <s v="BHAM-OSR T-2"/>
    <s v="RM-OSR ISSUES"/>
    <d v="2026-06-09T15:47:00"/>
    <d v="2026-06-09T15:59:00"/>
    <n v="0.2"/>
    <s v="Completed as requested."/>
    <s v="CLOSED"/>
    <s v="PM"/>
    <m/>
    <m/>
    <n v="0.2"/>
    <x v="0"/>
    <n v="0"/>
    <d v="2026-06-11T17:49:00"/>
    <s v=""/>
    <s v="Reactive"/>
    <s v=""/>
    <n v="0.2"/>
  </r>
  <r>
    <s v="02 Mayor, Zachary"/>
    <n v="220393"/>
    <s v="OSRE"/>
    <s v="BHAM-OSR T-4"/>
    <s v="RM-OSR ISSUES"/>
    <d v="2026-06-09T15:59:00"/>
    <d v="2026-06-09T16:13:00"/>
    <n v="0.23"/>
    <s v="Completed as requested."/>
    <s v="CLOSED"/>
    <s v="PM"/>
    <m/>
    <m/>
    <n v="0.23"/>
    <x v="0"/>
    <n v="0"/>
    <d v="2026-06-11T17:49:00"/>
    <s v=""/>
    <s v="Reactive"/>
    <s v=""/>
    <n v="0.23"/>
  </r>
  <r>
    <s v="02 Mayor, Zachary"/>
    <n v="220390"/>
    <s v="OSRE"/>
    <s v="BHAM-OSR T-1"/>
    <s v="RM-OSR ISSUES"/>
    <d v="2026-06-09T16:13:00"/>
    <d v="2026-06-09T16:29:00"/>
    <n v="0.27"/>
    <s v="09/06/2026 - RAIJA: Working through the levels that are constantly down"/>
    <s v="CLOSED"/>
    <s v="PM"/>
    <m/>
    <m/>
    <n v="1.02"/>
    <x v="0"/>
    <n v="0"/>
    <d v="2026-06-11T17:49:00"/>
    <s v=""/>
    <s v="Reactive"/>
    <s v=""/>
    <n v="0.27"/>
  </r>
  <r>
    <s v="02 Mayor, Zachary"/>
    <n v="221655"/>
    <s v="U/B"/>
    <s v="BHAM-PRINTERS"/>
    <s v="Final check printer"/>
    <d v="2026-06-09T16:36:00"/>
    <d v="2026-06-09T16:55:00"/>
    <n v="0.32"/>
    <m/>
    <s v="CLOSED"/>
    <s v="BROKEN"/>
    <m/>
    <m/>
    <n v="1.79"/>
    <x v="0"/>
    <n v="0"/>
    <d v="2026-06-04T21:47:00"/>
    <s v=""/>
    <s v="Reactive"/>
    <s v=""/>
    <n v="0.32"/>
  </r>
  <r>
    <s v="02 Mayor, Zachary"/>
    <n v="220395"/>
    <s v="OSRE"/>
    <s v="BHAM-OSR T-6"/>
    <s v="RM-OSR ISSUES"/>
    <d v="2026-06-09T17:01:00"/>
    <d v="2026-06-09T17:17:00"/>
    <n v="0.27"/>
    <s v="Fixed and completed."/>
    <s v="CLOSED"/>
    <s v="PM"/>
    <m/>
    <m/>
    <n v="0.5"/>
    <x v="0"/>
    <n v="0"/>
    <d v="2026-06-11T17:50:00"/>
    <s v=""/>
    <s v="Reactive"/>
    <s v=""/>
    <n v="0.27"/>
  </r>
  <r>
    <s v="02 Mayor, Zachary"/>
    <n v="222625"/>
    <s v="U/B"/>
    <s v="BHAM-LLM-1"/>
    <s v="Emergency stop wonâ€™t clear"/>
    <d v="2026-06-09T17:34:00"/>
    <d v="2026-06-09T18:33:00"/>
    <n v="0.98"/>
    <m/>
    <s v="CLOSED"/>
    <s v="ERR"/>
    <s v="NFCA"/>
    <s v="NSCA"/>
    <n v="10.63"/>
    <x v="0"/>
    <n v="0"/>
    <d v="2026-06-12T19:46:00"/>
    <s v=""/>
    <s v="Reactive"/>
    <s v=""/>
    <n v="0.98"/>
  </r>
  <r>
    <s v="02 Mayor, Zachary"/>
    <n v="222625"/>
    <s v="U/B"/>
    <s v="BHAM-LLM-1"/>
    <s v="Emergency stop wonâ€™t clear"/>
    <d v="2026-06-09T19:25:00"/>
    <d v="2026-06-09T21:19:00"/>
    <n v="1.9"/>
    <m/>
    <s v="CLOSED"/>
    <s v="ERR"/>
    <s v="NFCA"/>
    <s v="NSCA"/>
    <n v="10.63"/>
    <x v="0"/>
    <n v="0"/>
    <n v="46185.823611111111"/>
    <s v=""/>
    <s v="Reactive"/>
    <s v=""/>
    <n v="1.9"/>
  </r>
  <r>
    <s v="02 Mayor, Zachary"/>
    <n v="220392"/>
    <s v="OSRE"/>
    <s v="BHAM-OSR T-3"/>
    <s v="RM-OSR ISSUES"/>
    <d v="2026-06-09T21:34:00"/>
    <d v="2026-06-09T21:53:00"/>
    <n v="0.32"/>
    <s v="Completed as requested."/>
    <s v="CLOSED"/>
    <s v="PM"/>
    <m/>
    <m/>
    <n v="0.56999999999999995"/>
    <x v="0"/>
    <n v="0"/>
    <d v="2026-06-11T17:49:00"/>
    <s v=""/>
    <s v="Reactive"/>
    <s v=""/>
    <n v="0.32"/>
  </r>
  <r>
    <s v="02 Mayor, Zachary"/>
    <n v="220688"/>
    <s v="OSRE"/>
    <s v="BHAM-OSR T-6"/>
    <s v="RM-OSR ISSUES"/>
    <d v="2026-06-11T14:15:00"/>
    <d v="2026-06-11T14:29:00"/>
    <n v="0.23"/>
    <s v="11/06/2026 - RAIJA: Lift stopped level 9 twisted container%0D%0A11/06/2026 - HAMILTONG: Saying there was a jam on level 2 but none was present so played the lift after checking and it played fine"/>
    <s v="CLOSED"/>
    <s v="PM"/>
    <m/>
    <m/>
    <n v="1.9"/>
    <x v="0"/>
    <n v="0"/>
    <d v="2026-06-12T19:02:00"/>
    <s v=""/>
    <s v="Reactive"/>
    <s v=""/>
    <n v="0.23"/>
  </r>
  <r>
    <s v="02 Mayor, Zachary"/>
    <n v="220687"/>
    <s v="OSRE"/>
    <s v="BHAM-OSR T-5"/>
    <s v="RM-OSR ISSUES"/>
    <d v="2026-06-11T14:30:00"/>
    <d v="2026-06-11T14:43:00"/>
    <n v="0.22"/>
    <s v="11/06/2026 - HAMILTONG: Lift went down due to unexpected tray"/>
    <s v="CLOSED"/>
    <s v="PM"/>
    <m/>
    <m/>
    <n v="0.75"/>
    <x v="0"/>
    <n v="0"/>
    <n v="46185.793055555558"/>
    <s v=""/>
    <s v="Reactive"/>
    <s v=""/>
    <n v="0.22"/>
  </r>
  <r>
    <s v="02 Mayor, Zachary"/>
    <n v="220686"/>
    <s v="OSRE"/>
    <s v="BHAM-OSR T-4"/>
    <s v="RM-OSR ISSUES"/>
    <d v="2026-06-11T14:44:00"/>
    <d v="2026-06-11T14:58:00"/>
    <n v="0.23"/>
    <s v="11/06/2026 - HAMILTONG: Tray was empty so due to the light weight it moved on the lift platform entrance side as the lift went from a lower level to a top level causing the tray to move blocking the gap sensor on the platform it self"/>
    <s v="CLOSED"/>
    <s v="PM"/>
    <m/>
    <m/>
    <n v="0.57999999999999996"/>
    <x v="0"/>
    <n v="0"/>
    <d v="2026-06-12T19:02:00"/>
    <s v=""/>
    <s v="Reactive"/>
    <s v=""/>
    <n v="0.23"/>
  </r>
  <r>
    <s v="02 Mayor, Zachary"/>
    <n v="220685"/>
    <s v="OSRE"/>
    <s v="BHAM-OSR T-3"/>
    <s v="RM-OSR ISSUES"/>
    <d v="2026-06-11T14:59:00"/>
    <d v="2026-06-11T15:16:00"/>
    <n v="0.28000000000000003"/>
    <s v="11/06/2026 - RAIJA: Working through levels that constantly go down%0D%0A11/06/2026 - HAMILTONG: Translation missing error caused by tray not being loaded from lift to level 3 properly"/>
    <s v="CLOSED"/>
    <s v="PM"/>
    <m/>
    <m/>
    <n v="1.39"/>
    <x v="0"/>
    <n v="0"/>
    <n v="46185.793055555558"/>
    <s v=""/>
    <s v="Reactive"/>
    <s v=""/>
    <n v="0.28000000000000003"/>
  </r>
  <r>
    <s v="02 Mayor, Zachary"/>
    <n v="220684"/>
    <s v="OSRE"/>
    <s v="BHAM-OSR T-2"/>
    <s v="RM-OSR ISSUES"/>
    <d v="2026-06-11T15:16:00"/>
    <d v="2026-06-11T15:29:00"/>
    <n v="0.22"/>
    <s v="11/06/2026 - RAIJA: Level 13 16 17 LHD Overcurrent"/>
    <s v="CLOSED"/>
    <s v="PM"/>
    <m/>
    <m/>
    <n v="1.17"/>
    <x v="0"/>
    <n v="0"/>
    <d v="2026-06-12T19:02:00"/>
    <s v=""/>
    <s v="Reactive"/>
    <s v=""/>
    <n v="0.22"/>
  </r>
  <r>
    <s v="02 Mayor, Zachary"/>
    <n v="220683"/>
    <s v="OSRE"/>
    <s v="BHAM-OSR T-1"/>
    <s v="RM-OSR ISSUES"/>
    <d v="2026-06-11T15:29:00"/>
    <d v="2026-06-11T15:47:00"/>
    <n v="0.3"/>
    <s v="11/06/2026 - HAMILTONG: Level 19 and 17 both had their LHD bar jammed on the tray as they were both unloading them to be stored away. Level 18 had a reference error so it was sent to its reference position"/>
    <s v="CLOSED"/>
    <s v="PM"/>
    <m/>
    <m/>
    <n v="1.06"/>
    <x v="0"/>
    <n v="0"/>
    <n v="46185.793055555558"/>
    <s v=""/>
    <s v="Reactive"/>
    <s v=""/>
    <n v="0.3"/>
  </r>
  <r>
    <s v="02 Mayor, Zachary"/>
    <n v="218346"/>
    <s v="PMCO"/>
    <s v="BHAM-CHECKWEIGHERS"/>
    <s v="PR-GOLDEN TOTE CHECK PM-DLY"/>
    <d v="2026-06-11T15:51:00"/>
    <d v="2026-06-11T16:11:00"/>
    <n v="0.33"/>
    <s v="11/06/2026 - Mayorz: Completed as requested."/>
    <s v="CLOSED"/>
    <s v="PM"/>
    <m/>
    <m/>
    <n v="0.33"/>
    <x v="0"/>
    <n v="0"/>
    <n v="46184.901388888888"/>
    <s v="Proactive"/>
    <s v=""/>
    <n v="0.33"/>
    <s v=""/>
  </r>
  <r>
    <s v="02 Mayor, Zachary"/>
    <n v="220688"/>
    <s v="OSRE"/>
    <s v="BHAM-OSR T-6"/>
    <s v="RM-OSR ISSUES"/>
    <d v="2026-06-11T16:19:00"/>
    <d v="2026-06-11T16:32:00"/>
    <n v="0.22"/>
    <s v="11/06/2026 - RAIJA: Lift stopped level 9 twisted container%0D%0A11/06/2026 - HAMILTONG: Saying there was a jam on level 2 but none was present so played the lift after checking and it played fine"/>
    <s v="CLOSED"/>
    <s v="PM"/>
    <m/>
    <m/>
    <n v="1.9"/>
    <x v="0"/>
    <n v="0"/>
    <d v="2026-06-12T19:02:00"/>
    <s v=""/>
    <s v="Reactive"/>
    <s v=""/>
    <n v="0.22"/>
  </r>
  <r>
    <s v="02 Mayor, Zachary"/>
    <n v="220687"/>
    <s v="OSRE"/>
    <s v="BHAM-OSR T-5"/>
    <s v="RM-OSR ISSUES"/>
    <d v="2026-06-11T16:36:00"/>
    <d v="2026-06-11T16:48:00"/>
    <n v="0.2"/>
    <s v="11/06/2026 - HAMILTONG: Lift went down due to unexpected tray"/>
    <s v="CLOSED"/>
    <s v="PM"/>
    <m/>
    <m/>
    <n v="0.75"/>
    <x v="0"/>
    <n v="0"/>
    <d v="2026-06-12T19:02:00"/>
    <s v=""/>
    <s v="Reactive"/>
    <s v=""/>
    <n v="0.2"/>
  </r>
  <r>
    <s v="02 Mayor, Zachary"/>
    <n v="208042"/>
    <s v="U/B"/>
    <s v="BHAM-AAV-1"/>
    <s v="JAMMED"/>
    <d v="2026-06-11T16:54:00"/>
    <d v="2026-06-11T17:13:00"/>
    <n v="0.32"/>
    <m/>
    <s v="CLOSED"/>
    <s v="JAM"/>
    <s v="JAMMED"/>
    <s v="UNJAM"/>
    <n v="1.32"/>
    <x v="0"/>
    <n v="0"/>
    <d v="2026-06-12T20:04:00"/>
    <s v=""/>
    <s v="Reactive"/>
    <s v=""/>
    <n v="0.32"/>
  </r>
  <r>
    <s v="02 Mayor, Zachary"/>
    <n v="208039"/>
    <s v="U/B"/>
    <s v="BHAM-DESP-L-3"/>
    <s v="JAMMED"/>
    <d v="2026-06-11T17:18:00"/>
    <d v="2026-06-11T17:38:00"/>
    <n v="0.33"/>
    <m/>
    <s v="CLOSED"/>
    <s v="JAM"/>
    <s v="JAMMED"/>
    <s v="UNJAM"/>
    <n v="6.11"/>
    <x v="0"/>
    <n v="0"/>
    <d v="2026-06-12T20:05:00"/>
    <s v=""/>
    <s v="Reactive"/>
    <s v=""/>
    <n v="0.33"/>
  </r>
  <r>
    <s v="02 Mayor, Zachary"/>
    <n v="208037"/>
    <s v="U/B"/>
    <s v="BHAM-DESP-L-1"/>
    <s v="JAMMED"/>
    <d v="2026-06-11T17:39:00"/>
    <d v="2026-06-11T17:55:00"/>
    <n v="0.27"/>
    <m/>
    <s v="CLOSED"/>
    <s v="JAM"/>
    <s v="JAMMED"/>
    <s v="UNJAM"/>
    <n v="7.03"/>
    <x v="0"/>
    <n v="0"/>
    <d v="2026-06-12T20:03:00"/>
    <s v=""/>
    <s v="Reactive"/>
    <s v=""/>
    <n v="0.27"/>
  </r>
  <r>
    <s v="02 Mayor, Zachary"/>
    <n v="220717"/>
    <s v="TECH"/>
    <s v="BHAM-AFRAME-1"/>
    <s v="RM-TECH ERRORS-AFR01-BH"/>
    <d v="2026-06-11T18:51:00"/>
    <d v="2026-06-11T19:25:00"/>
    <n v="0.56999999999999995"/>
    <s v="Completed as requested."/>
    <s v="CLOSED"/>
    <s v="PM"/>
    <m/>
    <m/>
    <n v="0.56999999999999995"/>
    <x v="0"/>
    <n v="0"/>
    <d v="2026-06-12T19:09:00"/>
    <s v=""/>
    <s v="Reactive"/>
    <s v=""/>
    <n v="0.56999999999999995"/>
  </r>
  <r>
    <s v="02 Mayor, Zachary"/>
    <n v="220716"/>
    <s v="TECH"/>
    <s v="BHAM-AFRAME-2"/>
    <s v="RM-TECH ERRORS-AFR02-BH"/>
    <d v="2026-06-11T19:26:00"/>
    <d v="2026-06-11T19:49:00"/>
    <n v="0.38"/>
    <s v="Completed as requested."/>
    <s v="CLOSED"/>
    <s v="PM"/>
    <m/>
    <m/>
    <n v="0.38"/>
    <x v="0"/>
    <n v="0"/>
    <d v="2026-06-12T19:09:00"/>
    <s v=""/>
    <s v="Reactive"/>
    <s v=""/>
    <n v="0.38"/>
  </r>
  <r>
    <s v="02 Mayor, Zachary"/>
    <n v="208043"/>
    <s v="U/B"/>
    <s v="BHAM-AAV-2"/>
    <s v="JAMMED"/>
    <d v="2026-06-11T19:56:00"/>
    <d v="2026-06-11T20:17:00"/>
    <n v="0.35"/>
    <m/>
    <s v="CLOSED"/>
    <s v="JAM"/>
    <s v="JAMMED"/>
    <s v="UNJAM"/>
    <n v="9.2899999999999991"/>
    <x v="0"/>
    <n v="0"/>
    <n v="46185.836111111108"/>
    <s v=""/>
    <s v="Reactive"/>
    <s v=""/>
    <n v="0.35"/>
  </r>
  <r>
    <s v="02 Mayor, Zachary"/>
    <n v="220688"/>
    <s v="OSRE"/>
    <s v="BHAM-OSR T-6"/>
    <s v="RM-OSR ISSUES"/>
    <d v="2026-06-11T20:24:00"/>
    <d v="2026-06-11T20:36:00"/>
    <n v="0.2"/>
    <s v="11/06/2026 - RAIJA: Lift stopped level 9 twisted container%0D%0A11/06/2026 - HAMILTONG: Saying there was a jam on level 2 but none was present so played the lift after checking and it played fine"/>
    <s v="CLOSED"/>
    <s v="PM"/>
    <m/>
    <m/>
    <n v="1.9"/>
    <x v="0"/>
    <n v="0"/>
    <d v="2026-06-12T19:02:00"/>
    <s v=""/>
    <s v="Reactive"/>
    <s v=""/>
    <n v="0.2"/>
  </r>
  <r>
    <s v="02 Mayor, Zachary"/>
    <n v="220687"/>
    <s v="OSRE"/>
    <s v="BHAM-OSR T-5"/>
    <s v="RM-OSR ISSUES"/>
    <d v="2026-06-11T20:37:00"/>
    <d v="2026-06-11T20:51:00"/>
    <n v="0.23"/>
    <s v="11/06/2026 - HAMILTONG: Lift went down due to unexpected tray"/>
    <s v="CLOSED"/>
    <s v="PM"/>
    <m/>
    <m/>
    <n v="0.75"/>
    <x v="0"/>
    <n v="0"/>
    <n v="46185.793055555558"/>
    <s v=""/>
    <s v="Reactive"/>
    <s v=""/>
    <n v="0.23"/>
  </r>
  <r>
    <s v="02 Mayor, Zachary"/>
    <n v="220683"/>
    <s v="OSRE"/>
    <s v="BHAM-OSR T-1"/>
    <s v="RM-OSR ISSUES"/>
    <d v="2026-06-11T21:02:00"/>
    <d v="2026-06-11T21:34:00"/>
    <n v="0.53"/>
    <s v="11/06/2026 - HAMILTONG: Level 19 and 17 both had their LHD bar jammed on the tray as they were both unloading them to be stored away. Level 18 had a reference error so it was sent to its reference position"/>
    <s v="CLOSED"/>
    <s v="PM"/>
    <m/>
    <m/>
    <n v="1.06"/>
    <x v="0"/>
    <n v="0"/>
    <d v="2026-06-12T19:02:00"/>
    <s v=""/>
    <s v="Reactive"/>
    <s v=""/>
    <n v="0.53"/>
  </r>
  <r>
    <s v="02 Mayor, Zachary"/>
    <n v="220686"/>
    <s v="OSRE"/>
    <s v="BHAM-OSR T-4"/>
    <s v="RM-OSR ISSUES"/>
    <d v="2026-06-11T21:35:00"/>
    <d v="2026-06-11T21:49:00"/>
    <n v="0.23"/>
    <s v="11/06/2026 - HAMILTONG: Tray was empty so due to the light weight it moved on the lift platform entrance side as the lift went from a lower level to a top level causing the tray to move blocking the gap sensor on the platform it self"/>
    <s v="CLOSED"/>
    <s v="PM"/>
    <m/>
    <m/>
    <n v="0.57999999999999996"/>
    <x v="0"/>
    <n v="0"/>
    <d v="2026-06-12T19:02:00"/>
    <s v=""/>
    <s v="Reactive"/>
    <s v=""/>
    <n v="0.23"/>
  </r>
  <r>
    <s v="02 Mayor, Zachary"/>
    <n v="223043"/>
    <s v="U/B"/>
    <s v="BHAM-AF2--DUMP STATION"/>
    <s v="Main clamp rubber degraded"/>
    <d v="2026-06-12T14:14:00"/>
    <d v="2026-06-12T15:31:00"/>
    <n v="1.28"/>
    <m/>
    <s v="CLOSED"/>
    <s v="OP FAIL"/>
    <s v="WORN"/>
    <s v="REP"/>
    <n v="1.28"/>
    <x v="0"/>
    <n v="0"/>
    <d v="2026-06-12T20:21:00"/>
    <s v=""/>
    <s v="Reactive"/>
    <s v=""/>
    <n v="1.28"/>
  </r>
  <r>
    <s v="02 Mayor, Zachary"/>
    <n v="223044"/>
    <s v="U/B"/>
    <s v="BHAM-AAV-1"/>
    <s v="JAMMED"/>
    <d v="2026-06-12T15:38:00"/>
    <d v="2026-06-12T16:04:00"/>
    <n v="0.43"/>
    <m/>
    <s v="CLOSED"/>
    <s v="JAM"/>
    <s v="JAMMED"/>
    <s v="UNJAM"/>
    <n v="0.75"/>
    <x v="0"/>
    <n v="0"/>
    <d v="2026-06-12T20:22:00"/>
    <s v=""/>
    <s v="Reactive"/>
    <s v=""/>
    <n v="0.43"/>
  </r>
  <r>
    <s v="02 Mayor, Zachary"/>
    <n v="223045"/>
    <s v="U/B"/>
    <s v="BHAM-DESP-L-2"/>
    <s v="JAMMED"/>
    <d v="2026-06-12T16:09:00"/>
    <d v="2026-06-12T16:28:00"/>
    <n v="0.32"/>
    <m/>
    <s v="CLOSED"/>
    <s v="JAM"/>
    <s v="JAMMED"/>
    <s v="UNJAM"/>
    <n v="0.32"/>
    <x v="0"/>
    <n v="0"/>
    <d v="2026-06-12T20:23:00"/>
    <s v=""/>
    <s v="Reactive"/>
    <s v=""/>
    <n v="0.32"/>
  </r>
  <r>
    <s v="02 Mayor, Zachary"/>
    <n v="218537"/>
    <s v="PMCO"/>
    <s v="BHAM-CHECKWEIGHERS"/>
    <s v="PR-GOLDEN TOTE CHECK PM-DLY"/>
    <d v="2026-06-12T16:36:00"/>
    <d v="2026-06-12T16:53:00"/>
    <n v="0.28000000000000003"/>
    <s v="12/06/2026 - Mayorz: Completed as requested."/>
    <s v="CLOSED"/>
    <s v="PM"/>
    <m/>
    <m/>
    <n v="0.28000000000000003"/>
    <x v="0"/>
    <n v="0"/>
    <d v="2026-06-12T20:24:00"/>
    <s v="Proactive"/>
    <s v=""/>
    <n v="0.28000000000000003"/>
    <s v=""/>
  </r>
  <r>
    <s v="02 Mayor, Zachary"/>
    <n v="223044"/>
    <s v="U/B"/>
    <s v="BHAM-AAV-1"/>
    <s v="JAMMED"/>
    <d v="2026-06-12T17:37:00"/>
    <d v="2026-06-12T17:56:00"/>
    <n v="0.32"/>
    <m/>
    <s v="CLOSED"/>
    <s v="JAM"/>
    <s v="JAMMED"/>
    <s v="UNJAM"/>
    <n v="0.75"/>
    <x v="0"/>
    <n v="0"/>
    <d v="2026-06-12T20:22:00"/>
    <s v=""/>
    <s v="Reactive"/>
    <s v=""/>
    <n v="0.32"/>
  </r>
  <r>
    <s v="02 Mayor, Zachary"/>
    <n v="223046"/>
    <s v="U/B"/>
    <s v="BHAM-DESP-L-1"/>
    <s v="JAMMED"/>
    <d v="2026-06-12T18:54:00"/>
    <d v="2026-06-12T19:12:00"/>
    <n v="0.3"/>
    <m/>
    <s v="CLOSED"/>
    <s v="JAM"/>
    <s v="JAMMED"/>
    <s v="UNJAM"/>
    <n v="0.3"/>
    <x v="0"/>
    <n v="0"/>
    <n v="46185.856249999997"/>
    <s v=""/>
    <s v="Reactive"/>
    <s v=""/>
    <n v="0.3"/>
  </r>
  <r>
    <s v="02 Mayor, Zachary"/>
    <n v="223047"/>
    <s v="U/B"/>
    <s v="BHAM-PRINTERS"/>
    <s v="Cd room printer"/>
    <d v="2026-06-12T20:03:00"/>
    <d v="2026-06-12T20:31:00"/>
    <n v="0.47"/>
    <m/>
    <s v="CLOSED"/>
    <s v="JAM"/>
    <s v="JAMMED"/>
    <s v="UNJAM"/>
    <n v="0.47"/>
    <x v="0"/>
    <n v="0"/>
    <d v="2026-06-12T20:35:00"/>
    <s v=""/>
    <s v="Reactive"/>
    <s v=""/>
    <n v="0.47"/>
  </r>
  <r>
    <s v="02 Mayor, Zachary"/>
    <n v="223051"/>
    <s v="U/B"/>
    <s v="BHAM-DESPATCHER-GENERAL"/>
    <s v="Top track"/>
    <d v="2026-06-12T21:37:00"/>
    <d v="2026-06-12T21:55:00"/>
    <n v="0.3"/>
    <m/>
    <s v="ISSUED"/>
    <s v="JAM"/>
    <m/>
    <m/>
    <n v="0.3"/>
    <x v="0"/>
    <n v="0"/>
    <m/>
    <s v=""/>
    <s v="Reactive"/>
    <s v=""/>
    <n v="0.3"/>
  </r>
  <r>
    <s v="02 Mayor, Zachary"/>
    <n v="221220"/>
    <s v="OSRE"/>
    <s v="BHAM-OSR T-6"/>
    <s v="RM-OSR ISSUES"/>
    <d v="2026-06-15T16:09:00"/>
    <d v="2026-06-15T16:22:00"/>
    <n v="0.22"/>
    <s v="15/06/2026 - HAMILTONG: Shuttle failed to load tray on due to uneven weight distribution- level 21"/>
    <s v="CLOSED"/>
    <s v="PM"/>
    <m/>
    <m/>
    <n v="0.56000000000000005"/>
    <x v="0"/>
    <n v="0"/>
    <n v="46192.575694444444"/>
    <s v=""/>
    <s v="Reactive"/>
    <s v=""/>
    <n v="0.22"/>
  </r>
  <r>
    <s v="02 Mayor, Zachary"/>
    <n v="221219"/>
    <s v="OSRE"/>
    <s v="BHAM-OSR T-5"/>
    <s v="RM-OSR ISSUES"/>
    <d v="2026-06-15T16:23:00"/>
    <d v="2026-06-15T16:35:00"/>
    <n v="0.2"/>
    <s v="15/06/2026 - HAMILTONG: Tray entered the lift sideways unsure how how this happened"/>
    <s v="CLOSED"/>
    <s v="PM"/>
    <m/>
    <m/>
    <n v="0.57999999999999996"/>
    <x v="0"/>
    <n v="0"/>
    <d v="2026-06-19T13:49:00"/>
    <s v=""/>
    <s v="Reactive"/>
    <s v=""/>
    <n v="0.2"/>
  </r>
  <r>
    <s v="02 Mayor, Zachary"/>
    <n v="221218"/>
    <s v="OSRE"/>
    <s v="BHAM-OSR T-4"/>
    <s v="RM-OSR ISSUES"/>
    <d v="2026-06-15T16:35:00"/>
    <d v="2026-06-15T16:51:00"/>
    <n v="0.27"/>
    <s v="15/06/2026 - HAMILTONG: Unexpected tray"/>
    <s v="CLOSED"/>
    <s v="PM"/>
    <m/>
    <m/>
    <n v="0.37"/>
    <x v="0"/>
    <n v="0"/>
    <n v="46192.575694444444"/>
    <s v=""/>
    <s v="Reactive"/>
    <s v=""/>
    <n v="0.27"/>
  </r>
  <r>
    <s v="02 Mayor, Zachary"/>
    <n v="221217"/>
    <s v="OSRE"/>
    <s v="BHAM-OSR T-3"/>
    <s v="RM-OSR ISSUES"/>
    <d v="2026-06-15T16:52:00"/>
    <d v="2026-06-15T17:05:00"/>
    <n v="0.22"/>
    <s v="Completed as requested."/>
    <s v="CLOSED"/>
    <s v="PM"/>
    <m/>
    <m/>
    <n v="0.45"/>
    <x v="0"/>
    <n v="0"/>
    <d v="2026-06-19T13:50:00"/>
    <s v=""/>
    <s v="Reactive"/>
    <s v=""/>
    <n v="0.22"/>
  </r>
  <r>
    <s v="02 Mayor, Zachary"/>
    <n v="221216"/>
    <s v="OSRE"/>
    <s v="BHAM-OSR T-2"/>
    <s v="RM-OSR ISSUES"/>
    <d v="2026-06-15T17:06:00"/>
    <d v="2026-06-15T17:22:00"/>
    <n v="0.27"/>
    <s v="15/06/2026 - HAMILTONG: Translation missing error - lift referenced and played"/>
    <s v="CLOSED"/>
    <s v="PM"/>
    <m/>
    <m/>
    <n v="0.6"/>
    <x v="0"/>
    <n v="0"/>
    <d v="2026-06-19T13:49:00"/>
    <s v=""/>
    <s v="Reactive"/>
    <s v=""/>
    <n v="0.27"/>
  </r>
  <r>
    <s v="02 Mayor, Zachary"/>
    <n v="221215"/>
    <s v="OSRE"/>
    <s v="BHAM-OSR T-1"/>
    <s v="RM-OSR ISSUES"/>
    <d v="2026-06-15T17:22:00"/>
    <d v="2026-06-15T17:40:00"/>
    <n v="0.3"/>
    <s v="15/06/2026 - RAIJA: Level 1 3 6 LHD Overcurrent"/>
    <s v="CLOSED"/>
    <s v="PM"/>
    <m/>
    <m/>
    <n v="2"/>
    <x v="0"/>
    <n v="0"/>
    <d v="2026-06-19T13:49:00"/>
    <s v=""/>
    <s v="Reactive"/>
    <s v=""/>
    <n v="0.3"/>
  </r>
  <r>
    <s v="02 Mayor, Zachary"/>
    <n v="219030"/>
    <s v="PMCO"/>
    <s v="BHAM-CHECKWEIGHERS"/>
    <s v="PR-GOLDEN TOTE CHECK PM-DLY"/>
    <d v="2026-06-15T17:55:00"/>
    <d v="2026-06-15T18:13:00"/>
    <n v="0.3"/>
    <s v="15/06/2026 - Mayorz: Completed as requested."/>
    <s v="CLOSED"/>
    <s v="PM"/>
    <m/>
    <m/>
    <n v="0.3"/>
    <x v="0"/>
    <n v="0"/>
    <n v="46188.980555555558"/>
    <s v="Proactive"/>
    <s v=""/>
    <n v="0.3"/>
    <s v=""/>
  </r>
  <r>
    <s v="02 Mayor, Zachary"/>
    <n v="223457"/>
    <s v="U/B"/>
    <s v="BHAM-DESP-L-1"/>
    <s v="End track sensor out of position"/>
    <d v="2026-06-15T18:19:00"/>
    <d v="2026-06-15T18:42:00"/>
    <n v="0.38"/>
    <m/>
    <s v="CLOSED"/>
    <s v="OP FAIL"/>
    <s v="MISA"/>
    <s v="REALI"/>
    <n v="0.38"/>
    <x v="0"/>
    <n v="0"/>
    <d v="2026-06-15T23:34:00"/>
    <s v=""/>
    <s v="Reactive"/>
    <s v=""/>
    <n v="0.38"/>
  </r>
  <r>
    <s v="02 Mayor, Zachary"/>
    <n v="223458"/>
    <s v="U/B"/>
    <s v="BHAM-AF2--DUMP STATION"/>
    <s v="JAMMED"/>
    <d v="2026-06-15T18:55:00"/>
    <d v="2026-06-15T19:12:00"/>
    <n v="0.28000000000000003"/>
    <m/>
    <s v="ISSUED"/>
    <s v="JAM"/>
    <m/>
    <m/>
    <n v="0.55000000000000004"/>
    <x v="0"/>
    <n v="0"/>
    <m/>
    <s v=""/>
    <s v="Reactive"/>
    <s v=""/>
    <n v="0.28000000000000003"/>
  </r>
  <r>
    <s v="02 Mayor, Zachary"/>
    <n v="221280"/>
    <s v="OP"/>
    <s v="BHAM-AFRAME-2"/>
    <s v="RM-CHANNEL CHANGES- AFR02-BH-DLY"/>
    <d v="2026-06-15T19:18:00"/>
    <d v="2026-06-15T19:39:00"/>
    <n v="0.35"/>
    <s v="completed but not updated - due to resource%0D%0A15/06/2026 - STASZKIEWICZC: VL0632 no room for 2 channels"/>
    <s v="CLOSED"/>
    <s v="PM"/>
    <m/>
    <m/>
    <n v="1.53"/>
    <x v="0"/>
    <n v="0"/>
    <n v="46192.576388888891"/>
    <s v="Proactive"/>
    <s v=""/>
    <n v="0.35"/>
    <s v=""/>
  </r>
  <r>
    <s v="02 Mayor, Zachary"/>
    <n v="221219"/>
    <s v="OSRE"/>
    <s v="BHAM-OSR T-5"/>
    <s v="RM-OSR ISSUES"/>
    <d v="2026-06-15T19:43:00"/>
    <d v="2026-06-15T19:57:00"/>
    <n v="0.23"/>
    <s v="15/06/2026 - HAMILTONG: Tray entered the lift sideways unsure how how this happened"/>
    <s v="CLOSED"/>
    <s v="PM"/>
    <m/>
    <m/>
    <n v="0.57999999999999996"/>
    <x v="0"/>
    <n v="0"/>
    <d v="2026-06-19T13:49:00"/>
    <s v=""/>
    <s v="Reactive"/>
    <s v=""/>
    <n v="0.23"/>
  </r>
  <r>
    <s v="02 Mayor, Zachary"/>
    <n v="223459"/>
    <s v="U/B"/>
    <s v="BHAM-DESP-L-5"/>
    <s v="JAMMED"/>
    <d v="2026-06-15T20:53:00"/>
    <d v="2026-06-15T21:19:00"/>
    <n v="0.43"/>
    <m/>
    <s v="ISSUED"/>
    <s v="JAM"/>
    <m/>
    <m/>
    <n v="0.78"/>
    <x v="0"/>
    <n v="0"/>
    <m/>
    <s v=""/>
    <s v="Reactive"/>
    <s v=""/>
    <n v="0.43"/>
  </r>
  <r>
    <s v="02 Mayor, Zachary"/>
    <n v="221217"/>
    <s v="OSRE"/>
    <s v="BHAM-OSR T-3"/>
    <s v="RM-OSR ISSUES"/>
    <d v="2026-06-15T21:26:00"/>
    <d v="2026-06-15T21:40:00"/>
    <n v="0.23"/>
    <s v="Completed as requested."/>
    <s v="CLOSED"/>
    <s v="PM"/>
    <m/>
    <m/>
    <n v="0.45"/>
    <x v="0"/>
    <n v="0"/>
    <n v="46192.576388888891"/>
    <s v=""/>
    <s v="Reactive"/>
    <s v=""/>
    <n v="0.23"/>
  </r>
  <r>
    <s v="02 Mayor, Zachary"/>
    <n v="221216"/>
    <s v="OSRE"/>
    <s v="BHAM-OSR T-2"/>
    <s v="RM-OSR ISSUES"/>
    <d v="2026-06-15T21:41:00"/>
    <d v="2026-06-15T21:56:00"/>
    <n v="0.25"/>
    <s v="15/06/2026 - HAMILTONG: Translation missing error - lift referenced and played"/>
    <s v="CLOSED"/>
    <s v="PM"/>
    <m/>
    <m/>
    <n v="0.6"/>
    <x v="0"/>
    <n v="0"/>
    <n v="46192.575694444444"/>
    <s v=""/>
    <s v="Reactive"/>
    <s v=""/>
    <n v="0.25"/>
  </r>
  <r>
    <s v="02 Mayor, Zachary"/>
    <n v="221215"/>
    <s v="OSRE"/>
    <s v="BHAM-OSR T-1"/>
    <s v="RM-OSR ISSUES"/>
    <d v="2026-06-15T21:57:00"/>
    <d v="2026-06-15T22:13:00"/>
    <n v="0.27"/>
    <s v="15/06/2026 - RAIJA: Level 1 3 6 LHD Overcurrent"/>
    <s v="CLOSED"/>
    <s v="PM"/>
    <m/>
    <m/>
    <n v="2"/>
    <x v="0"/>
    <n v="0"/>
    <n v="46192.575694444444"/>
    <s v=""/>
    <s v="Reactive"/>
    <s v=""/>
    <n v="0.27"/>
  </r>
  <r>
    <s v="02 Mayor, Zachary"/>
    <n v="221220"/>
    <s v="OSRE"/>
    <s v="BHAM-OSR T-6"/>
    <s v="RM-OSR ISSUES"/>
    <d v="2026-06-15T22:20:00"/>
    <d v="2026-06-15T22:33:00"/>
    <n v="0.22"/>
    <s v="15/06/2026 - HAMILTONG: Shuttle failed to load tray on due to uneven weight distribution- level 21"/>
    <s v="CLOSED"/>
    <s v="PM"/>
    <m/>
    <m/>
    <n v="0.56000000000000005"/>
    <x v="0"/>
    <n v="0"/>
    <n v="46192.575694444444"/>
    <s v=""/>
    <s v="Reactive"/>
    <s v=""/>
    <n v="0.22"/>
  </r>
  <r>
    <s v="02 Mayor, Zachary"/>
    <n v="223460"/>
    <s v="U/B"/>
    <s v="BHAM-DESTACKER LG TOTES"/>
    <s v="JAMMED"/>
    <d v="2026-06-15T22:43:00"/>
    <d v="2026-06-15T23:00:00"/>
    <n v="0.28000000000000003"/>
    <m/>
    <s v="ISSUED"/>
    <s v="JAM"/>
    <m/>
    <m/>
    <n v="0.28000000000000003"/>
    <x v="0"/>
    <n v="0"/>
    <m/>
    <s v=""/>
    <s v="Reactive"/>
    <s v=""/>
    <n v="0.28000000000000003"/>
  </r>
  <r>
    <s v="02 Mayor, Zachary"/>
    <n v="221278"/>
    <s v="TECH"/>
    <s v="BHAM-AFRAME-1"/>
    <s v="RM-TECH ERRORS-AFR01-BH"/>
    <d v="2026-06-15T23:04:00"/>
    <d v="2026-06-15T23:28:00"/>
    <n v="0.4"/>
    <s v="Completed as requested."/>
    <s v="CLOSED"/>
    <s v="PM"/>
    <m/>
    <m/>
    <n v="0.4"/>
    <x v="0"/>
    <n v="0"/>
    <d v="2026-06-19T13:50:00"/>
    <s v=""/>
    <s v="Reactive"/>
    <s v=""/>
    <n v="0.4"/>
  </r>
  <r>
    <s v="02 Mayor, Zachary"/>
    <n v="221277"/>
    <s v="TECH"/>
    <s v="BHAM-AFRAME-2"/>
    <s v="RM-TECH ERRORS-AFR02-BH"/>
    <d v="2026-06-15T23:39:00"/>
    <d v="2026-06-15T23:56:00"/>
    <n v="0.28000000000000003"/>
    <s v="Completed as requested."/>
    <s v="CLOSED"/>
    <s v="PM"/>
    <m/>
    <m/>
    <n v="0.28000000000000003"/>
    <x v="0"/>
    <n v="0"/>
    <d v="2026-06-19T13:49:00"/>
    <s v=""/>
    <s v="Reactive"/>
    <s v=""/>
    <n v="0.28000000000000003"/>
  </r>
  <r>
    <s v="02 Mayor, Zachary"/>
    <n v="208222"/>
    <s v="PM"/>
    <s v="BHAM-CAB-CBS01F1"/>
    <s v="PR-ELECT CABINETS-12M"/>
    <d v="2026-06-16T16:10:00"/>
    <d v="2026-06-16T16:31:00"/>
    <n v="0.35"/>
    <s v="16/06/2026 - Mayorz: Completed as requested."/>
    <s v="CLOSED"/>
    <s v="PM"/>
    <m/>
    <m/>
    <n v="0.35"/>
    <x v="0"/>
    <n v="0"/>
    <d v="2026-06-16T23:34:00"/>
    <s v="Proactive"/>
    <s v=""/>
    <n v="0.35"/>
    <s v=""/>
  </r>
  <r>
    <s v="02 Mayor, Zachary"/>
    <n v="219108"/>
    <s v="PMCO"/>
    <s v="BHAM-CHECKWEIGHERS"/>
    <s v="PR-GOLDEN TOTE CHECK PM-DLY"/>
    <d v="2026-06-16T16:35:00"/>
    <d v="2026-06-16T16:53:00"/>
    <n v="0.3"/>
    <s v="16/06/2026 - Mayorz: Completed as requested."/>
    <s v="CLOSED"/>
    <s v="PM"/>
    <m/>
    <m/>
    <n v="0.3"/>
    <x v="0"/>
    <n v="0"/>
    <n v="46189.98333333333"/>
    <s v="Proactive"/>
    <s v=""/>
    <n v="0.3"/>
    <s v=""/>
  </r>
  <r>
    <s v="02 Mayor, Zachary"/>
    <n v="221387"/>
    <s v="OSRE"/>
    <s v="BHAM-OSR T-6"/>
    <s v="RM-OSR ISSUES"/>
    <d v="2026-06-16T17:03:00"/>
    <d v="2026-06-16T17:16:00"/>
    <n v="0.22"/>
    <s v="Fixed and completed. Completed as requested."/>
    <s v="CLOSED"/>
    <s v="PM"/>
    <m/>
    <m/>
    <n v="0.47"/>
    <x v="0"/>
    <n v="0"/>
    <n v="46202.288194444445"/>
    <s v=""/>
    <s v="Reactive"/>
    <s v=""/>
    <n v="0.22"/>
  </r>
  <r>
    <s v="02 Mayor, Zachary"/>
    <n v="221386"/>
    <s v="OSRE"/>
    <s v="BHAM-OSR T-5"/>
    <s v="RM-OSR ISSUES"/>
    <d v="2026-06-16T17:17:00"/>
    <d v="2026-06-16T17:31:00"/>
    <n v="0.23"/>
    <s v="Completed as requested."/>
    <s v="CLOSED"/>
    <s v="PM"/>
    <m/>
    <m/>
    <n v="0.4"/>
    <x v="0"/>
    <n v="0"/>
    <n v="46202.288194444445"/>
    <s v=""/>
    <s v="Reactive"/>
    <s v=""/>
    <n v="0.23"/>
  </r>
  <r>
    <s v="02 Mayor, Zachary"/>
    <n v="223628"/>
    <s v="U/B"/>
    <s v="BHAM-STRAP-1"/>
    <s v="Strap not feeding correctly"/>
    <d v="2026-06-16T17:32:00"/>
    <d v="2026-06-16T17:56:00"/>
    <n v="0.4"/>
    <m/>
    <s v="ISSUED"/>
    <s v="ERR"/>
    <m/>
    <m/>
    <n v="1.35"/>
    <x v="0"/>
    <n v="0"/>
    <m/>
    <s v=""/>
    <s v="Reactive"/>
    <s v=""/>
    <n v="0.4"/>
  </r>
  <r>
    <s v="02 Mayor, Zachary"/>
    <n v="221384"/>
    <s v="OSRE"/>
    <s v="BHAM-OSR T-3"/>
    <s v="RM-OSR ISSUES"/>
    <d v="2026-06-16T18:01:00"/>
    <d v="2026-06-16T18:16:00"/>
    <n v="0.25"/>
    <s v="16/06/2026 - RAIJA: Level 12 13 15 LHD Overcurrent"/>
    <s v="CLOSED"/>
    <s v="PM"/>
    <m/>
    <m/>
    <n v="1.22"/>
    <x v="0"/>
    <n v="0"/>
    <n v="46202.287499999999"/>
    <s v=""/>
    <s v="Reactive"/>
    <s v=""/>
    <n v="0.25"/>
  </r>
  <r>
    <s v="02 Mayor, Zachary"/>
    <n v="221383"/>
    <s v="OSRE"/>
    <s v="BHAM-OSR T-2"/>
    <s v="RM-OSR ISSUES"/>
    <d v="2026-06-16T18:16:00"/>
    <d v="2026-06-16T18:29:00"/>
    <n v="0.22"/>
    <s v="Completed as requested."/>
    <s v="CLOSED"/>
    <s v="PM"/>
    <m/>
    <m/>
    <n v="0.44"/>
    <x v="0"/>
    <n v="0"/>
    <d v="2026-06-29T06:54:00"/>
    <s v=""/>
    <s v="Reactive"/>
    <s v=""/>
    <n v="0.22"/>
  </r>
  <r>
    <s v="02 Mayor, Zachary"/>
    <n v="221382"/>
    <s v="OSRE"/>
    <s v="BHAM-OSR T-1"/>
    <s v="RM-OSR ISSUES"/>
    <d v="2026-06-16T18:29:00"/>
    <d v="2026-06-16T18:46:00"/>
    <n v="0.28000000000000003"/>
    <s v="16/06/2026 - HAMILTONG: Level 2 and 17 failed to unload tray%0D%0A16/06/2026 - RAIJA: Level 2 4 7 LHD Overcurrent"/>
    <s v="CLOSED"/>
    <s v="PM"/>
    <m/>
    <m/>
    <n v="1.57"/>
    <x v="0"/>
    <n v="0"/>
    <n v="46202.286805555559"/>
    <s v=""/>
    <s v="Reactive"/>
    <s v=""/>
    <n v="0.28000000000000003"/>
  </r>
  <r>
    <s v="02 Mayor, Zachary"/>
    <n v="223629"/>
    <s v="U/B"/>
    <s v="BHAM-DESP-L-5"/>
    <s v="JAMMED"/>
    <d v="2026-06-16T18:49:00"/>
    <d v="2026-06-16T19:07:00"/>
    <n v="0.3"/>
    <m/>
    <s v="ISSUED"/>
    <s v="JAM"/>
    <m/>
    <m/>
    <n v="1.03"/>
    <x v="0"/>
    <n v="0"/>
    <m/>
    <s v=""/>
    <s v="Reactive"/>
    <s v=""/>
    <n v="0.3"/>
  </r>
  <r>
    <s v="02 Mayor, Zachary"/>
    <n v="223628"/>
    <s v="U/B"/>
    <s v="BHAM-STRAP-1"/>
    <s v="Strap not feeding correctly"/>
    <d v="2026-06-16T19:08:00"/>
    <d v="2026-06-16T19:28:00"/>
    <n v="0.33"/>
    <m/>
    <s v="ISSUED"/>
    <s v="ERR"/>
    <m/>
    <m/>
    <n v="1.35"/>
    <x v="0"/>
    <n v="0"/>
    <m/>
    <s v=""/>
    <s v="Reactive"/>
    <s v=""/>
    <n v="0.33"/>
  </r>
  <r>
    <s v="02 Mayor, Zachary"/>
    <n v="221444"/>
    <s v="OP"/>
    <s v="BHAM-AFRAME-1"/>
    <s v="RM-CHANNEL CHANGES- AFR01-BH-DLY"/>
    <d v="2026-06-16T19:35:00"/>
    <d v="2026-06-16T19:57:00"/>
    <n v="0.37"/>
    <s v="Completed as requested."/>
    <s v="CLOSED"/>
    <s v="PM"/>
    <m/>
    <m/>
    <n v="0.37"/>
    <x v="0"/>
    <n v="0"/>
    <d v="2026-06-29T06:54:00"/>
    <s v="Proactive"/>
    <s v=""/>
    <n v="0.37"/>
    <s v=""/>
  </r>
  <r>
    <s v="02 Mayor, Zachary"/>
    <n v="221387"/>
    <s v="OSRE"/>
    <s v="BHAM-OSR T-6"/>
    <s v="RM-OSR ISSUES"/>
    <d v="2026-06-16T20:51:00"/>
    <d v="2026-06-16T21:06:00"/>
    <n v="0.25"/>
    <s v="Fixed and completed. Completed as requested."/>
    <s v="CLOSED"/>
    <s v="PM"/>
    <m/>
    <m/>
    <n v="0.47"/>
    <x v="0"/>
    <n v="0"/>
    <d v="2026-06-29T06:55:00"/>
    <s v=""/>
    <s v="Reactive"/>
    <s v=""/>
    <n v="0.25"/>
  </r>
  <r>
    <s v="02 Mayor, Zachary"/>
    <n v="221386"/>
    <s v="OSRE"/>
    <s v="BHAM-OSR T-5"/>
    <s v="RM-OSR ISSUES"/>
    <d v="2026-06-16T21:07:00"/>
    <d v="2026-06-16T21:17:00"/>
    <n v="0.17"/>
    <s v="Completed as requested."/>
    <s v="CLOSED"/>
    <s v="PM"/>
    <m/>
    <m/>
    <n v="0.4"/>
    <x v="0"/>
    <n v="0"/>
    <d v="2026-06-29T06:55:00"/>
    <s v=""/>
    <s v="Reactive"/>
    <s v=""/>
    <n v="0.17"/>
  </r>
  <r>
    <s v="02 Mayor, Zachary"/>
    <n v="221385"/>
    <s v="OSRE"/>
    <s v="BHAM-OSR T-4"/>
    <s v="RM-OSR ISSUES"/>
    <d v="2026-06-16T21:17:00"/>
    <d v="2026-06-16T21:31:00"/>
    <n v="0.23"/>
    <s v="Completed as requested."/>
    <s v="CLOSED"/>
    <s v="PM"/>
    <m/>
    <m/>
    <n v="0.23"/>
    <x v="0"/>
    <n v="0"/>
    <n v="46202.287499999999"/>
    <s v=""/>
    <s v="Reactive"/>
    <s v=""/>
    <n v="0.23"/>
  </r>
  <r>
    <s v="02 Mayor, Zachary"/>
    <n v="221384"/>
    <s v="OSRE"/>
    <s v="BHAM-OSR T-3"/>
    <s v="RM-OSR ISSUES"/>
    <d v="2026-06-16T21:31:00"/>
    <d v="2026-06-16T21:47:00"/>
    <n v="0.27"/>
    <s v="16/06/2026 - RAIJA: Level 12 13 15 LHD Overcurrent"/>
    <s v="CLOSED"/>
    <s v="PM"/>
    <m/>
    <m/>
    <n v="1.22"/>
    <x v="0"/>
    <n v="0"/>
    <d v="2026-06-29T06:54:00"/>
    <s v=""/>
    <s v="Reactive"/>
    <s v=""/>
    <n v="0.27"/>
  </r>
  <r>
    <s v="02 Mayor, Zachary"/>
    <n v="221383"/>
    <s v="OSRE"/>
    <s v="BHAM-OSR T-2"/>
    <s v="RM-OSR ISSUES"/>
    <d v="2026-06-16T21:47:00"/>
    <d v="2026-06-16T22:00:00"/>
    <n v="0.22"/>
    <s v="Completed as requested."/>
    <s v="CLOSED"/>
    <s v="PM"/>
    <m/>
    <m/>
    <n v="0.44"/>
    <x v="0"/>
    <n v="0"/>
    <n v="46202.287499999999"/>
    <s v=""/>
    <s v="Reactive"/>
    <s v=""/>
    <n v="0.22"/>
  </r>
  <r>
    <s v="02 Mayor, Zachary"/>
    <n v="223628"/>
    <s v="U/B"/>
    <s v="BHAM-STRAP-1"/>
    <s v="Strap not feeding correctly"/>
    <d v="2026-06-16T22:01:00"/>
    <d v="2026-06-16T22:20:00"/>
    <n v="0.32"/>
    <m/>
    <s v="ISSUED"/>
    <s v="ERR"/>
    <m/>
    <m/>
    <n v="1.35"/>
    <x v="0"/>
    <n v="0"/>
    <m/>
    <s v=""/>
    <s v="Reactive"/>
    <s v=""/>
    <n v="0.32"/>
  </r>
  <r>
    <s v="02 Mayor, Zachary"/>
    <n v="221382"/>
    <s v="OSRE"/>
    <s v="BHAM-OSR T-1"/>
    <s v="RM-OSR ISSUES"/>
    <d v="2026-06-16T22:24:00"/>
    <d v="2026-06-16T22:33:00"/>
    <n v="0.15"/>
    <s v="16/06/2026 - HAMILTONG: Level 2 and 17 failed to unload tray%0D%0A16/06/2026 - RAIJA: Level 2 4 7 LHD Overcurrent"/>
    <s v="CLOSED"/>
    <s v="PM"/>
    <m/>
    <m/>
    <n v="1.57"/>
    <x v="0"/>
    <n v="0"/>
    <d v="2026-06-29T06:53:00"/>
    <s v=""/>
    <s v="Reactive"/>
    <s v=""/>
    <n v="0.15"/>
  </r>
  <r>
    <s v="02 Mayor, Zachary"/>
    <n v="223629"/>
    <s v="U/B"/>
    <s v="BHAM-DESP-L-5"/>
    <s v="JAMMED"/>
    <d v="2026-06-16T22:40:00"/>
    <d v="2026-06-16T22:58:00"/>
    <n v="0.3"/>
    <m/>
    <s v="ISSUED"/>
    <s v="JAM"/>
    <m/>
    <m/>
    <n v="1.03"/>
    <x v="0"/>
    <n v="0"/>
    <m/>
    <s v=""/>
    <s v="Reactive"/>
    <s v=""/>
    <n v="0.3"/>
  </r>
  <r>
    <s v="02 Mayor, Zachary"/>
    <n v="221443"/>
    <s v="TECH"/>
    <s v="BHAM-AFRAME-1"/>
    <s v="RM-TECH ERRORS-AFR01-BH"/>
    <d v="2026-06-16T23:03:00"/>
    <d v="2026-06-16T23:25:00"/>
    <n v="0.37"/>
    <s v="Completed as requested."/>
    <s v="CLOSED"/>
    <s v="PM"/>
    <m/>
    <m/>
    <n v="0.37"/>
    <x v="0"/>
    <n v="0"/>
    <n v="46202.287499999999"/>
    <s v=""/>
    <s v="Reactive"/>
    <s v=""/>
    <n v="0.37"/>
  </r>
  <r>
    <s v="02 Mayor, Zachary"/>
    <n v="223628"/>
    <s v="U/B"/>
    <s v="BHAM-STRAP-1"/>
    <s v="Strap not feeding correctly"/>
    <d v="2026-06-16T23:26:00"/>
    <d v="2026-06-16T23:44:00"/>
    <n v="0.3"/>
    <m/>
    <s v="ISSUED"/>
    <s v="ERR"/>
    <m/>
    <m/>
    <n v="1.35"/>
    <x v="0"/>
    <n v="0"/>
    <m/>
    <s v=""/>
    <s v="Reactive"/>
    <s v=""/>
    <n v="0.3"/>
  </r>
  <r>
    <s v="02 Mayor, Zachary"/>
    <n v="221442"/>
    <s v="TECH"/>
    <s v="BHAM-AFRAME-2"/>
    <s v="RM-TECH ERRORS-AFR02-BH"/>
    <d v="2026-06-16T23:44:00"/>
    <d v="2026-06-17T00:02:00"/>
    <n v="0.3"/>
    <s v="Completed as requested."/>
    <s v="CLOSED"/>
    <s v="PM"/>
    <m/>
    <m/>
    <n v="0.3"/>
    <x v="0"/>
    <n v="0"/>
    <d v="2026-06-29T06:54:00"/>
    <s v=""/>
    <s v="Reactive"/>
    <s v=""/>
    <n v="0.3"/>
  </r>
  <r>
    <s v="02 Mayor, Zachary"/>
    <n v="219208"/>
    <s v="PMCO"/>
    <s v="BHAM-CHECKWEIGHERS"/>
    <s v="PR-GOLDEN TOTE CHECK PM-DLY"/>
    <d v="2026-06-17T16:08:00"/>
    <d v="2026-06-17T16:28:00"/>
    <n v="0.33"/>
    <m/>
    <s v="ISSUED"/>
    <s v="PM"/>
    <m/>
    <m/>
    <n v="0.33"/>
    <x v="0"/>
    <n v="0"/>
    <m/>
    <s v="Proactive"/>
    <s v=""/>
    <n v="0.33"/>
    <s v=""/>
  </r>
  <r>
    <s v="02 Mayor, Zachary"/>
    <n v="208223"/>
    <s v="PM"/>
    <s v="BHAM-CAB-CBS02F1"/>
    <s v="PR-ELECT CABINETS-12M"/>
    <d v="2026-06-17T16:34:00"/>
    <d v="2026-06-17T16:58:00"/>
    <n v="0.4"/>
    <m/>
    <s v="ISSUED"/>
    <s v="PM"/>
    <m/>
    <m/>
    <n v="0.4"/>
    <x v="0"/>
    <n v="0"/>
    <m/>
    <s v="Proactive"/>
    <s v=""/>
    <n v="0.4"/>
    <s v=""/>
  </r>
  <r>
    <s v="02 Mayor, Zachary"/>
    <n v="221562"/>
    <s v="OSRE"/>
    <s v="BHAM-OSR T-6"/>
    <s v="RM-OSR ISSUES"/>
    <d v="2026-06-17T17:05:00"/>
    <d v="2026-06-17T17:18:00"/>
    <n v="0.22"/>
    <s v="17/06/2026 - HAMILTONG: Tray not pushed down in container properly causing it to jam when leaving lift on to level 20%0D%0A17/06/2026 - HAMILTONG: Lift jammed due to product sticking out of tray"/>
    <s v="CLOSED"/>
    <s v="PM"/>
    <m/>
    <m/>
    <n v="1.05"/>
    <x v="0"/>
    <n v="0"/>
    <n v="46202.294444444444"/>
    <s v=""/>
    <s v="Reactive"/>
    <s v=""/>
    <n v="0.22"/>
  </r>
  <r>
    <s v="02 Mayor, Zachary"/>
    <n v="221561"/>
    <s v="OSRE"/>
    <s v="BHAM-OSR T-5"/>
    <s v="RM-OSR ISSUES"/>
    <d v="2026-06-17T17:18:00"/>
    <d v="2026-06-17T17:30:00"/>
    <n v="0.2"/>
    <s v="17/06/2026 - HAMILTONG: Unexpected trays"/>
    <s v="CLOSED"/>
    <s v="PM"/>
    <m/>
    <m/>
    <n v="0.56000000000000005"/>
    <x v="0"/>
    <n v="0"/>
    <n v="46202.294444444444"/>
    <s v=""/>
    <s v="Reactive"/>
    <s v=""/>
    <n v="0.2"/>
  </r>
  <r>
    <s v="02 Mayor, Zachary"/>
    <n v="221560"/>
    <s v="OSRE"/>
    <s v="BHAM-OSR T-4"/>
    <s v="RM-OSR ISSUES"/>
    <d v="2026-06-17T17:31:00"/>
    <d v="2026-06-17T17:46:00"/>
    <n v="0.25"/>
    <s v="Completed as requested."/>
    <s v="CLOSED"/>
    <s v="PM"/>
    <m/>
    <m/>
    <n v="0.43"/>
    <x v="0"/>
    <n v="0"/>
    <n v="46202.295138888891"/>
    <s v=""/>
    <s v="Reactive"/>
    <s v=""/>
    <n v="0.25"/>
  </r>
  <r>
    <s v="02 Mayor, Zachary"/>
    <n v="221559"/>
    <s v="OSRE"/>
    <s v="BHAM-OSR T-3"/>
    <s v="RM-OSR ISSUES"/>
    <d v="2026-06-17T17:46:00"/>
    <d v="2026-06-17T17:59:00"/>
    <n v="0.22"/>
    <s v="Completed as requested."/>
    <s v="CLOSED"/>
    <s v="PM"/>
    <m/>
    <m/>
    <n v="0.22"/>
    <x v="0"/>
    <n v="0"/>
    <d v="2026-06-29T07:05:00"/>
    <s v=""/>
    <s v="Reactive"/>
    <s v=""/>
    <n v="0.22"/>
  </r>
  <r>
    <s v="02 Mayor, Zachary"/>
    <n v="223775"/>
    <s v="U/B"/>
    <s v="BHAM-CON-OSR DOWNSTAIRS GREY TRAY"/>
    <s v="JAMMED"/>
    <d v="2026-06-17T18:00:00"/>
    <d v="2026-06-17T18:18:00"/>
    <n v="0.3"/>
    <m/>
    <s v="ISSUED"/>
    <s v="JAM"/>
    <s v="JAMMED"/>
    <s v="UNJAM"/>
    <n v="2.3199999999999998"/>
    <x v="0"/>
    <n v="0"/>
    <d v="2026-06-17T23:47:00"/>
    <s v=""/>
    <s v="Reactive"/>
    <s v=""/>
    <n v="0.3"/>
  </r>
  <r>
    <s v="02 Mayor, Zachary"/>
    <n v="221558"/>
    <s v="OSRE"/>
    <s v="BHAM-OSR T-2"/>
    <s v="RM-OSR ISSUES"/>
    <d v="2026-06-17T18:20:00"/>
    <d v="2026-06-17T18:33:00"/>
    <n v="0.22"/>
    <s v="17/06/2026 - HAMILTONG: Level 10 had a reference issue so I powered cycled it"/>
    <s v="CLOSED"/>
    <s v="PM"/>
    <m/>
    <m/>
    <n v="0.68"/>
    <x v="0"/>
    <n v="0"/>
    <d v="2026-06-29T07:05:00"/>
    <s v=""/>
    <s v="Reactive"/>
    <s v=""/>
    <n v="0.22"/>
  </r>
  <r>
    <s v="02 Mayor, Zachary"/>
    <n v="221557"/>
    <s v="OSRE"/>
    <s v="BHAM-OSR T-1"/>
    <s v="RM-OSR ISSUES"/>
    <d v="2026-06-17T18:33:00"/>
    <d v="2026-06-17T18:47:00"/>
    <n v="0.23"/>
    <s v="17/06/2026 - HAMILTONG: Product Overheight on level 1%0D%0A17/06/2026 - HAMILTONG: Reference error on level 5"/>
    <s v="CLOSED"/>
    <s v="PM"/>
    <m/>
    <m/>
    <n v="0.48"/>
    <x v="0"/>
    <n v="0"/>
    <d v="2026-06-29T07:04:00"/>
    <s v=""/>
    <s v="Reactive"/>
    <s v=""/>
    <n v="0.23"/>
  </r>
  <r>
    <s v="02 Mayor, Zachary"/>
    <n v="221605"/>
    <s v="OP"/>
    <s v="BHAM-AFRAME-1"/>
    <s v="RM-CHANNEL CHANGES- AFR01-BH-DLY"/>
    <d v="2026-06-17T18:54:00"/>
    <d v="2026-06-17T19:19:00"/>
    <n v="0.42"/>
    <s v="Completed as requested."/>
    <s v="CLOSED"/>
    <s v="PM"/>
    <m/>
    <m/>
    <n v="0.42"/>
    <x v="0"/>
    <n v="0"/>
    <d v="2026-06-29T07:05:00"/>
    <s v="Proactive"/>
    <s v=""/>
    <n v="0.42"/>
    <s v=""/>
  </r>
  <r>
    <s v="02 Mayor, Zachary"/>
    <n v="221606"/>
    <s v="OP"/>
    <s v="BHAM-AFRAME-2"/>
    <s v="RM-CHANNEL CHANGES- AFR02-BH-DLY"/>
    <d v="2026-06-17T19:19:00"/>
    <d v="2026-06-17T19:50:00"/>
    <n v="0.52"/>
    <s v="Completed as requested."/>
    <s v="CLOSED"/>
    <s v="PM"/>
    <m/>
    <m/>
    <n v="0.52"/>
    <x v="0"/>
    <n v="0"/>
    <d v="2026-06-29T07:05:00"/>
    <s v="Proactive"/>
    <s v=""/>
    <n v="0.52"/>
    <s v=""/>
  </r>
  <r>
    <s v="02 Mayor, Zachary"/>
    <n v="221562"/>
    <s v="OSRE"/>
    <s v="BHAM-OSR T-6"/>
    <s v="RM-OSR ISSUES"/>
    <d v="2026-06-17T20:46:00"/>
    <d v="2026-06-17T21:01:00"/>
    <n v="0.25"/>
    <s v="17/06/2026 - HAMILTONG: Tray not pushed down in container properly causing it to jam when leaving lift on to level 20%0D%0A17/06/2026 - HAMILTONG: Lift jammed due to product sticking out of tray"/>
    <s v="CLOSED"/>
    <s v="PM"/>
    <m/>
    <m/>
    <n v="1.05"/>
    <x v="0"/>
    <n v="0"/>
    <d v="2026-06-29T07:04:00"/>
    <s v=""/>
    <s v="Reactive"/>
    <s v=""/>
    <n v="0.25"/>
  </r>
  <r>
    <s v="02 Mayor, Zachary"/>
    <n v="221560"/>
    <s v="OSRE"/>
    <s v="BHAM-OSR T-4"/>
    <s v="RM-OSR ISSUES"/>
    <d v="2026-06-17T21:02:00"/>
    <d v="2026-06-17T21:13:00"/>
    <n v="0.18"/>
    <s v="Completed as requested."/>
    <s v="CLOSED"/>
    <s v="PM"/>
    <m/>
    <m/>
    <n v="0.43"/>
    <x v="0"/>
    <n v="0"/>
    <n v="46202.295138888891"/>
    <s v=""/>
    <s v="Reactive"/>
    <s v=""/>
    <n v="0.18"/>
  </r>
  <r>
    <s v="02 Mayor, Zachary"/>
    <n v="221558"/>
    <s v="OSRE"/>
    <s v="BHAM-OSR T-2"/>
    <s v="RM-OSR ISSUES"/>
    <d v="2026-06-17T21:14:00"/>
    <d v="2026-06-17T21:37:00"/>
    <n v="0.38"/>
    <s v="17/06/2026 - HAMILTONG: Level 10 had a reference issue so I powered cycled it"/>
    <s v="CLOSED"/>
    <s v="PM"/>
    <m/>
    <m/>
    <n v="0.68"/>
    <x v="0"/>
    <n v="0"/>
    <d v="2026-06-29T07:05:00"/>
    <s v=""/>
    <s v="Reactive"/>
    <s v=""/>
    <n v="0.38"/>
  </r>
  <r>
    <s v="02 Mayor, Zachary"/>
    <n v="223776"/>
    <s v="U/B"/>
    <s v="BHAM-LLM-1"/>
    <s v="Stopper not rising"/>
    <d v="2026-06-17T21:50:00"/>
    <d v="2026-06-17T22:17:00"/>
    <n v="0.45"/>
    <m/>
    <s v="ISSUED"/>
    <s v="ERR"/>
    <m/>
    <m/>
    <n v="0.45"/>
    <x v="0"/>
    <n v="0"/>
    <m/>
    <s v=""/>
    <s v="Reactive"/>
    <s v=""/>
    <n v="0.45"/>
  </r>
  <r>
    <s v="02 Mayor, Zachary"/>
    <n v="223459"/>
    <s v="U/B"/>
    <s v="BHAM-DESP-L-5"/>
    <s v="JAMMED"/>
    <d v="2026-06-17T22:20:00"/>
    <d v="2026-06-17T22:41:00"/>
    <n v="0.35"/>
    <m/>
    <s v="ISSUED"/>
    <s v="JAM"/>
    <m/>
    <m/>
    <n v="0.78"/>
    <x v="0"/>
    <n v="0"/>
    <m/>
    <s v=""/>
    <s v="Reactive"/>
    <s v=""/>
    <n v="0.35"/>
  </r>
  <r>
    <s v="02 Mayor, Zachary"/>
    <n v="221561"/>
    <s v="OSRE"/>
    <s v="BHAM-OSR T-5"/>
    <s v="RM-OSR ISSUES"/>
    <d v="2026-06-17T22:43:00"/>
    <d v="2026-06-17T22:57:00"/>
    <n v="0.23"/>
    <s v="17/06/2026 - HAMILTONG: Unexpected trays"/>
    <s v="CLOSED"/>
    <s v="PM"/>
    <m/>
    <m/>
    <n v="0.56000000000000005"/>
    <x v="0"/>
    <n v="0"/>
    <d v="2026-06-29T07:04:00"/>
    <s v=""/>
    <s v="Reactive"/>
    <s v=""/>
    <n v="0.23"/>
  </r>
  <r>
    <s v="02 Mayor, Zachary"/>
    <n v="221604"/>
    <s v="TECH"/>
    <s v="BHAM-AFRAME-1"/>
    <s v="RM-TECH ERRORS-AFR01-BH"/>
    <d v="2026-06-17T23:03:00"/>
    <d v="2026-06-17T23:26:00"/>
    <n v="0.38"/>
    <s v="17/06/2026 - HAMILTONG: Tech errors from HMI screen completed"/>
    <s v="CLOSED"/>
    <s v="PM"/>
    <m/>
    <m/>
    <n v="1.56"/>
    <x v="0"/>
    <n v="0"/>
    <n v="46202.295138888891"/>
    <s v=""/>
    <s v="Reactive"/>
    <s v=""/>
    <n v="0.38"/>
  </r>
  <r>
    <s v="02 Mayor, Zachary"/>
    <n v="221603"/>
    <s v="TECH"/>
    <s v="BHAM-AFRAME-2"/>
    <s v="RM-TECH ERRORS-AFR02-BH"/>
    <d v="2026-06-17T23:27:00"/>
    <d v="2026-06-17T23:52:00"/>
    <n v="0.42"/>
    <s v="Completed as requested."/>
    <s v="CLOSED"/>
    <s v="PM"/>
    <m/>
    <m/>
    <n v="0.42"/>
    <x v="0"/>
    <n v="0"/>
    <d v="2026-06-29T07:04:00"/>
    <s v=""/>
    <s v="Reactive"/>
    <s v=""/>
    <n v="0.42"/>
  </r>
  <r>
    <s v="02 Mayor, Zachary"/>
    <n v="212667"/>
    <s v="PM"/>
    <s v="BHAM-CAB-GA001"/>
    <s v="PR-ELECT CABINETS-12M"/>
    <d v="2026-06-18T16:06:00"/>
    <d v="2026-06-18T16:29:00"/>
    <n v="0.38"/>
    <s v="18/06/2026 - Mayorz: Completed as requested."/>
    <s v="CLOSED"/>
    <s v="PM"/>
    <m/>
    <m/>
    <n v="0.38"/>
    <x v="0"/>
    <n v="0"/>
    <d v="2026-06-18T23:29:00"/>
    <s v="Proactive"/>
    <s v=""/>
    <n v="0.38"/>
    <s v=""/>
  </r>
  <r>
    <s v="02 Mayor, Zachary"/>
    <n v="219418"/>
    <s v="PMCO"/>
    <s v="BHAM-CHECKWEIGHERS"/>
    <s v="PR-GOLDEN TOTE CHECK PM-DLY"/>
    <d v="2026-06-18T16:32:00"/>
    <d v="2026-06-18T16:51:00"/>
    <n v="0.32"/>
    <m/>
    <s v="ISSUED"/>
    <s v="PM"/>
    <m/>
    <m/>
    <n v="0.32"/>
    <x v="0"/>
    <n v="0"/>
    <m/>
    <s v="Proactive"/>
    <s v=""/>
    <n v="0.32"/>
    <s v=""/>
  </r>
  <r>
    <s v="02 Mayor, Zachary"/>
    <n v="221708"/>
    <s v="OSRE"/>
    <s v="BHAM-OSR T-5"/>
    <s v="RM-OSR ISSUES"/>
    <d v="2026-06-18T16:59:00"/>
    <d v="2026-06-18T17:12:00"/>
    <n v="0.22"/>
    <s v="Completed as requested."/>
    <s v="CLOSED"/>
    <s v="PM"/>
    <m/>
    <m/>
    <n v="0.42"/>
    <x v="0"/>
    <n v="0"/>
    <d v="2026-06-29T07:12:00"/>
    <s v=""/>
    <s v="Reactive"/>
    <s v=""/>
    <n v="0.22"/>
  </r>
  <r>
    <s v="02 Mayor, Zachary"/>
    <n v="221707"/>
    <s v="OSRE"/>
    <s v="BHAM-OSR T-4"/>
    <s v="RM-OSR ISSUES"/>
    <d v="2026-06-18T17:12:00"/>
    <d v="2026-06-18T17:25:00"/>
    <n v="0.22"/>
    <s v="18/06/2026 - RAIJA: Lift stopped level 9%0D%0A18/06/2026 - HAMILTONG: Tray jammed leaving lift on to level 20 due to weight%0D%0A18/06/2026 - HAMILTONG: Level 21 had an I/O error - shuttle was rebooted"/>
    <s v="CLOSED"/>
    <s v="PM"/>
    <m/>
    <m/>
    <n v="3.01"/>
    <x v="0"/>
    <n v="0"/>
    <d v="2026-06-29T07:11:00"/>
    <s v=""/>
    <s v="Reactive"/>
    <s v=""/>
    <n v="0.22"/>
  </r>
  <r>
    <s v="02 Mayor, Zachary"/>
    <n v="221706"/>
    <s v="OSRE"/>
    <s v="BHAM-OSR T-3"/>
    <s v="RM-OSR ISSUES"/>
    <d v="2026-06-18T17:26:00"/>
    <d v="2026-06-18T17:40:00"/>
    <n v="0.23"/>
    <s v="Completed as requested."/>
    <s v="CLOSED"/>
    <s v="PM"/>
    <m/>
    <m/>
    <n v="0.23"/>
    <x v="0"/>
    <n v="0"/>
    <d v="2026-06-29T07:11:00"/>
    <s v=""/>
    <s v="Reactive"/>
    <s v=""/>
    <n v="0.23"/>
  </r>
  <r>
    <s v="02 Mayor, Zachary"/>
    <n v="221709"/>
    <s v="OSRE"/>
    <s v="BHAM-OSR T-6"/>
    <s v="RM-OSR ISSUES"/>
    <d v="2026-06-18T17:41:00"/>
    <d v="2026-06-18T17:56:00"/>
    <n v="0.25"/>
    <s v="18/06/2026 - HAMILTONG: Level 18 had an I/O error, a reboot was carried out"/>
    <s v="CLOSED"/>
    <s v="PM"/>
    <m/>
    <m/>
    <n v="0.53"/>
    <x v="0"/>
    <n v="0"/>
    <d v="2026-06-29T07:10:00"/>
    <s v=""/>
    <s v="Reactive"/>
    <s v=""/>
    <n v="0.25"/>
  </r>
  <r>
    <s v="02 Mayor, Zachary"/>
    <n v="223883"/>
    <s v="U/B"/>
    <s v="BHAM-LLM-2"/>
    <s v="Large tote lids not lidding correctly"/>
    <d v="2026-06-18T18:03:00"/>
    <d v="2026-06-18T19:24:00"/>
    <n v="1.35"/>
    <s v="19/06/2026 - STASZKIEWICZC: Trigger LG adjuted back half inch and back corners in the main clamp adjusted too, now putting lids on large totes correctly most of the time"/>
    <s v="CLOSED"/>
    <s v="OP FAIL"/>
    <m/>
    <m/>
    <n v="2.73"/>
    <x v="0"/>
    <n v="0"/>
    <d v="2026-06-19T05:33:00"/>
    <s v=""/>
    <s v="Reactive"/>
    <s v=""/>
    <n v="1.35"/>
  </r>
  <r>
    <s v="02 Mayor, Zachary"/>
    <n v="221708"/>
    <s v="OSRE"/>
    <s v="BHAM-OSR T-5"/>
    <s v="RM-OSR ISSUES"/>
    <d v="2026-06-18T19:32:00"/>
    <d v="2026-06-18T19:44:00"/>
    <n v="0.2"/>
    <s v="Completed as requested."/>
    <s v="CLOSED"/>
    <s v="PM"/>
    <m/>
    <m/>
    <n v="0.42"/>
    <x v="0"/>
    <n v="0"/>
    <d v="2026-06-29T07:12:00"/>
    <s v=""/>
    <s v="Reactive"/>
    <s v=""/>
    <n v="0.2"/>
  </r>
  <r>
    <s v="02 Mayor, Zachary"/>
    <n v="221704"/>
    <s v="OSRE"/>
    <s v="BHAM-OSR T-1"/>
    <s v="RM-OSR ISSUES"/>
    <d v="2026-06-18T19:44:00"/>
    <d v="2026-06-18T19:58:00"/>
    <n v="0.23"/>
    <s v="18/06/2026 - HAMILTONG: Level 19, 14, 12 and 5 all failed to unload their trays"/>
    <s v="CLOSED"/>
    <s v="PM"/>
    <m/>
    <m/>
    <n v="0.38"/>
    <x v="0"/>
    <n v="0"/>
    <d v="2026-06-29T07:10:00"/>
    <s v=""/>
    <s v="Reactive"/>
    <s v=""/>
    <n v="0.23"/>
  </r>
  <r>
    <s v="02 Mayor, Zachary"/>
    <n v="223901"/>
    <s v="U/B"/>
    <s v="BHAM-STRAP-2"/>
    <s v="Strapper fail to cut"/>
    <d v="2026-06-18T20:51:00"/>
    <d v="2026-06-18T21:26:00"/>
    <n v="0.57999999999999996"/>
    <m/>
    <s v="ISSUED"/>
    <s v="OP FAIL"/>
    <m/>
    <m/>
    <n v="1.05"/>
    <x v="0"/>
    <n v="0"/>
    <m/>
    <s v=""/>
    <s v="Reactive"/>
    <s v=""/>
    <n v="0.57999999999999996"/>
  </r>
  <r>
    <s v="02 Mayor, Zachary"/>
    <n v="223902"/>
    <s v="U/B"/>
    <s v="BHAM-DESP-L-1"/>
    <s v="JAMMED"/>
    <d v="2026-06-18T21:31:00"/>
    <d v="2026-06-18T21:49:00"/>
    <n v="0.3"/>
    <m/>
    <s v="ISSUED"/>
    <s v="JAM"/>
    <m/>
    <m/>
    <n v="1.07"/>
    <x v="0"/>
    <n v="0"/>
    <m/>
    <s v=""/>
    <s v="Reactive"/>
    <s v=""/>
    <n v="0.3"/>
  </r>
  <r>
    <s v="02 Mayor, Zachary"/>
    <n v="223775"/>
    <s v="U/B"/>
    <s v="BHAM-CON-OSR DOWNSTAIRS GREY TRAY"/>
    <s v="JAMMED"/>
    <d v="2026-06-18T21:56:00"/>
    <d v="2026-06-18T22:13:00"/>
    <n v="0.28000000000000003"/>
    <m/>
    <s v="ISSUED"/>
    <s v="JAM"/>
    <s v="JAMMED"/>
    <s v="UNJAM"/>
    <n v="2.3199999999999998"/>
    <x v="0"/>
    <n v="0"/>
    <d v="2026-06-17T23:47:00"/>
    <s v=""/>
    <s v="Reactive"/>
    <s v=""/>
    <n v="0.28000000000000003"/>
  </r>
  <r>
    <s v="02 Mayor, Zachary"/>
    <n v="221709"/>
    <s v="OSRE"/>
    <s v="BHAM-OSR T-6"/>
    <s v="RM-OSR ISSUES"/>
    <d v="2026-06-18T22:18:00"/>
    <d v="2026-06-18T22:29:00"/>
    <n v="0.18"/>
    <s v="18/06/2026 - HAMILTONG: Level 18 had an I/O error, a reboot was carried out"/>
    <s v="CLOSED"/>
    <s v="PM"/>
    <m/>
    <m/>
    <n v="0.53"/>
    <x v="0"/>
    <n v="0"/>
    <n v="46202.298611111109"/>
    <s v=""/>
    <s v="Reactive"/>
    <s v=""/>
    <n v="0.18"/>
  </r>
  <r>
    <s v="02 Mayor, Zachary"/>
    <n v="223901"/>
    <s v="U/B"/>
    <s v="BHAM-STRAP-2"/>
    <s v="Strapper fail to cut"/>
    <d v="2026-06-18T22:31:00"/>
    <d v="2026-06-18T22:59:00"/>
    <n v="0.47"/>
    <m/>
    <s v="ISSUED"/>
    <s v="OP FAIL"/>
    <m/>
    <m/>
    <n v="1.05"/>
    <x v="0"/>
    <n v="0"/>
    <m/>
    <s v=""/>
    <s v="Reactive"/>
    <s v=""/>
    <n v="0.47"/>
  </r>
  <r>
    <s v="02 Mayor, Zachary"/>
    <n v="221742"/>
    <s v="TECH"/>
    <s v="BHAM-AFRAME-1"/>
    <s v="RM-TECH ERRORS-AFR01-BH"/>
    <d v="2026-06-18T23:04:00"/>
    <d v="2026-06-18T23:32:00"/>
    <n v="0.47"/>
    <s v="Completed as requested."/>
    <s v="CLOSED"/>
    <s v="PM"/>
    <m/>
    <m/>
    <n v="0.47"/>
    <x v="0"/>
    <n v="0"/>
    <d v="2026-06-29T07:11:00"/>
    <s v=""/>
    <s v="Reactive"/>
    <s v=""/>
    <n v="0.47"/>
  </r>
  <r>
    <s v="02 Mayor, Zachary"/>
    <n v="221741"/>
    <s v="TECH"/>
    <s v="BHAM-AFRAME-2"/>
    <s v="RM-TECH ERRORS-AFR02-BH"/>
    <d v="2026-06-18T23:33:00"/>
    <d v="2026-06-18T23:54:00"/>
    <n v="0.35"/>
    <s v="Completed as requested."/>
    <s v="CLOSED"/>
    <s v="PM"/>
    <m/>
    <m/>
    <n v="0.35"/>
    <x v="0"/>
    <n v="0"/>
    <d v="2026-06-29T07:12:00"/>
    <s v=""/>
    <s v="Reactive"/>
    <s v=""/>
    <n v="0.35"/>
  </r>
  <r>
    <s v="02 Mayor, Zachary"/>
    <n v="212668"/>
    <s v="PM"/>
    <s v="BHAM-CAB-GA003"/>
    <s v="PR-ELECT CABINETS-12M"/>
    <d v="2026-06-19T16:10:00"/>
    <d v="2026-06-19T16:32:00"/>
    <n v="0.37"/>
    <s v="19/06/2026 - Mayorz: Completed as requested."/>
    <s v="CLOSED"/>
    <s v="PM"/>
    <m/>
    <m/>
    <n v="0.37"/>
    <x v="0"/>
    <n v="0"/>
    <d v="2026-06-19T23:36:00"/>
    <s v="Proactive"/>
    <s v=""/>
    <n v="0.37"/>
    <s v=""/>
  </r>
  <r>
    <s v="02 Mayor, Zachary"/>
    <n v="219575"/>
    <s v="PMCO"/>
    <s v="BHAM-CHECKWEIGHERS"/>
    <s v="PR-GOLDEN TOTE CHECK PM-DLY"/>
    <d v="2026-06-19T16:39:00"/>
    <d v="2026-06-19T16:57:00"/>
    <n v="0.3"/>
    <s v="19/06/2026 - Mayorz: Completed as requested."/>
    <s v="CLOSED"/>
    <s v="PM"/>
    <m/>
    <m/>
    <n v="0.3"/>
    <x v="0"/>
    <n v="0"/>
    <d v="2026-06-19T23:37:00"/>
    <s v="Proactive"/>
    <s v=""/>
    <n v="0.3"/>
    <s v=""/>
  </r>
  <r>
    <s v="02 Mayor, Zachary"/>
    <n v="221933"/>
    <s v="OP"/>
    <s v="BHAM-AFRAME-1"/>
    <s v="RM-CHANNEL CHANGES- AFR01-BH-DLY"/>
    <d v="2026-06-19T17:05:00"/>
    <d v="2026-06-19T17:38:00"/>
    <n v="0.55000000000000004"/>
    <s v="Completed as requested."/>
    <s v="CLOSED"/>
    <s v="PM"/>
    <m/>
    <m/>
    <n v="0.55000000000000004"/>
    <x v="0"/>
    <n v="0"/>
    <d v="2026-06-29T07:21:00"/>
    <s v="Proactive"/>
    <s v=""/>
    <n v="0.55000000000000004"/>
    <s v=""/>
  </r>
  <r>
    <s v="02 Mayor, Zachary"/>
    <n v="221881"/>
    <s v="OSRE"/>
    <s v="BHAM-OSR T-5"/>
    <s v="RM-OSR ISSUES"/>
    <d v="2026-06-19T17:42:00"/>
    <d v="2026-06-19T18:04:00"/>
    <n v="0.37"/>
    <s v="Completed as requested."/>
    <s v="CLOSED"/>
    <s v="PM"/>
    <m/>
    <m/>
    <n v="0.79"/>
    <x v="0"/>
    <n v="0"/>
    <d v="2026-06-29T07:21:00"/>
    <s v=""/>
    <s v="Reactive"/>
    <s v=""/>
    <n v="0.37"/>
  </r>
  <r>
    <s v="02 Mayor, Zachary"/>
    <n v="221882"/>
    <s v="OSRE"/>
    <s v="BHAM-OSR T-6"/>
    <s v="RM-OSR ISSUES"/>
    <d v="2026-06-19T18:05:00"/>
    <d v="2026-06-19T18:20:00"/>
    <n v="0.25"/>
    <s v="19/06/2026 - HAMILTONG: Level 16 had an I/O error which was resolved after power cycling it"/>
    <s v="CLOSED"/>
    <s v="PM"/>
    <m/>
    <m/>
    <n v="0.63"/>
    <x v="0"/>
    <n v="0"/>
    <d v="2026-06-29T07:21:00"/>
    <s v=""/>
    <s v="Reactive"/>
    <s v=""/>
    <n v="0.25"/>
  </r>
  <r>
    <s v="02 Mayor, Zachary"/>
    <n v="223902"/>
    <s v="U/B"/>
    <s v="BHAM-DESP-L-1"/>
    <s v="JAMMED"/>
    <d v="2026-06-19T18:24:00"/>
    <d v="2026-06-19T18:43:00"/>
    <n v="0.32"/>
    <m/>
    <s v="ISSUED"/>
    <s v="JAM"/>
    <m/>
    <m/>
    <n v="1.07"/>
    <x v="0"/>
    <n v="0"/>
    <m/>
    <s v=""/>
    <s v="Reactive"/>
    <s v=""/>
    <n v="0.32"/>
  </r>
  <r>
    <s v="02 Mayor, Zachary"/>
    <n v="221877"/>
    <s v="OSRE"/>
    <s v="BHAM-OSR T-1"/>
    <s v="RM-OSR ISSUES"/>
    <d v="2026-06-19T18:48:00"/>
    <d v="2026-06-19T19:02:00"/>
    <n v="0.23"/>
    <s v="Completed as requested."/>
    <s v="CLOSED"/>
    <s v="PM"/>
    <m/>
    <m/>
    <n v="0.43"/>
    <x v="0"/>
    <n v="0"/>
    <d v="2026-06-29T07:14:00"/>
    <s v=""/>
    <s v="Reactive"/>
    <s v=""/>
    <n v="0.23"/>
  </r>
  <r>
    <s v="02 Mayor, Zachary"/>
    <n v="223902"/>
    <s v="U/B"/>
    <s v="BHAM-DESP-L-1"/>
    <s v="JAMMED"/>
    <d v="2026-06-19T19:09:00"/>
    <d v="2026-06-19T19:36:00"/>
    <n v="0.45"/>
    <m/>
    <s v="ISSUED"/>
    <s v="JAM"/>
    <m/>
    <m/>
    <n v="1.07"/>
    <x v="0"/>
    <n v="0"/>
    <m/>
    <s v=""/>
    <s v="Reactive"/>
    <s v=""/>
    <n v="0.45"/>
  </r>
  <r>
    <s v="02 Mayor, Zachary"/>
    <n v="221881"/>
    <s v="OSRE"/>
    <s v="BHAM-OSR T-5"/>
    <s v="RM-OSR ISSUES"/>
    <d v="2026-06-19T19:43:00"/>
    <d v="2026-06-19T19:55:00"/>
    <n v="0.2"/>
    <s v="Completed as requested."/>
    <s v="CLOSED"/>
    <s v="PM"/>
    <m/>
    <m/>
    <n v="0.79"/>
    <x v="0"/>
    <n v="0"/>
    <d v="2026-06-29T07:21:00"/>
    <s v=""/>
    <s v="Reactive"/>
    <s v=""/>
    <n v="0.2"/>
  </r>
  <r>
    <s v="02 Mayor, Zachary"/>
    <n v="221879"/>
    <s v="OSRE"/>
    <s v="BHAM-OSR T-3"/>
    <s v="RM-OSR ISSUES"/>
    <d v="2026-06-19T20:49:00"/>
    <d v="2026-06-19T21:04:00"/>
    <n v="0.25"/>
    <s v="19/06/2026 - HAMILTONG: Both level 3 and 6 failed to load the tray on due to one side being too heavy"/>
    <s v="CLOSED"/>
    <s v="PM"/>
    <m/>
    <m/>
    <n v="0.56999999999999995"/>
    <x v="0"/>
    <n v="0"/>
    <n v="46202.302777777775"/>
    <s v=""/>
    <s v="Reactive"/>
    <s v=""/>
    <n v="0.25"/>
  </r>
  <r>
    <s v="02 Mayor, Zachary"/>
    <n v="221878"/>
    <s v="OSRE"/>
    <s v="BHAM-OSR T-2"/>
    <s v="RM-OSR ISSUES"/>
    <d v="2026-06-19T21:05:00"/>
    <d v="2026-06-19T21:18:00"/>
    <n v="0.22"/>
    <s v="Fixed and completed."/>
    <s v="CLOSED"/>
    <s v="PM"/>
    <m/>
    <m/>
    <n v="0.22"/>
    <x v="0"/>
    <n v="0"/>
    <n v="46202.301388888889"/>
    <s v=""/>
    <s v="Reactive"/>
    <s v=""/>
    <n v="0.22"/>
  </r>
  <r>
    <s v="02 Mayor, Zachary"/>
    <n v="221877"/>
    <s v="OSRE"/>
    <s v="BHAM-OSR T-1"/>
    <s v="RM-OSR ISSUES"/>
    <d v="2026-06-19T21:19:00"/>
    <d v="2026-06-19T21:31:00"/>
    <n v="0.2"/>
    <s v="Completed as requested."/>
    <s v="CLOSED"/>
    <s v="PM"/>
    <m/>
    <m/>
    <n v="0.43"/>
    <x v="0"/>
    <n v="0"/>
    <n v="46202.301388888889"/>
    <s v=""/>
    <s v="Reactive"/>
    <s v=""/>
    <n v="0.2"/>
  </r>
  <r>
    <s v="02 Mayor, Zachary"/>
    <n v="223629"/>
    <s v="U/B"/>
    <s v="BHAM-DESP-L-5"/>
    <s v="JAMMED"/>
    <d v="2026-06-19T21:42:00"/>
    <d v="2026-06-19T22:08:00"/>
    <n v="0.43"/>
    <m/>
    <s v="ISSUED"/>
    <s v="JAM"/>
    <m/>
    <m/>
    <n v="1.03"/>
    <x v="0"/>
    <n v="0"/>
    <m/>
    <s v=""/>
    <s v="Reactive"/>
    <s v=""/>
    <n v="0.43"/>
  </r>
  <r>
    <s v="02 Mayor, Zachary"/>
    <n v="221882"/>
    <s v="OSRE"/>
    <s v="BHAM-OSR T-6"/>
    <s v="RM-OSR ISSUES"/>
    <d v="2026-06-19T22:13:00"/>
    <d v="2026-06-19T22:30:00"/>
    <n v="0.28000000000000003"/>
    <s v="19/06/2026 - HAMILTONG: Level 16 had an I/O error which was resolved after power cycling it"/>
    <s v="CLOSED"/>
    <s v="PM"/>
    <m/>
    <m/>
    <n v="0.63"/>
    <x v="0"/>
    <n v="0"/>
    <d v="2026-06-29T07:21:00"/>
    <s v=""/>
    <s v="Reactive"/>
    <s v=""/>
    <n v="0.28000000000000003"/>
  </r>
  <r>
    <s v="02 Mayor, Zachary"/>
    <n v="221881"/>
    <s v="OSRE"/>
    <s v="BHAM-OSR T-5"/>
    <s v="RM-OSR ISSUES"/>
    <d v="2026-06-19T22:30:00"/>
    <d v="2026-06-19T22:43:00"/>
    <n v="0.22"/>
    <s v="Completed as requested."/>
    <s v="CLOSED"/>
    <s v="PM"/>
    <m/>
    <m/>
    <n v="0.79"/>
    <x v="0"/>
    <n v="0"/>
    <d v="2026-06-29T07:21:00"/>
    <s v=""/>
    <s v="Reactive"/>
    <s v=""/>
    <n v="0.22"/>
  </r>
  <r>
    <s v="02 Mayor, Zachary"/>
    <n v="221932"/>
    <s v="TECH"/>
    <s v="BHAM-AFRAME-1"/>
    <s v="RM-TECH ERRORS-AFR01-BH"/>
    <d v="2026-06-19T23:01:00"/>
    <d v="2026-06-19T23:25:00"/>
    <n v="0.4"/>
    <s v="Completed as requested."/>
    <s v="CLOSED"/>
    <s v="PM"/>
    <m/>
    <m/>
    <n v="0.4"/>
    <x v="0"/>
    <n v="0"/>
    <d v="2026-06-29T07:21:00"/>
    <s v=""/>
    <s v="Reactive"/>
    <s v=""/>
    <n v="0.4"/>
  </r>
  <r>
    <s v="02 Mayor, Zachary"/>
    <n v="221931"/>
    <s v="TECH"/>
    <s v="BHAM-AFRAME-2"/>
    <s v="RM-TECH ERRORS-AFR02-BH"/>
    <d v="2026-06-19T23:25:00"/>
    <d v="2026-06-19T23:45:00"/>
    <n v="0.33"/>
    <s v="Completed as requested."/>
    <s v="CLOSED"/>
    <s v="PM"/>
    <m/>
    <m/>
    <n v="0.33"/>
    <x v="0"/>
    <n v="0"/>
    <d v="2026-06-29T07:14:00"/>
    <s v=""/>
    <s v="Reactive"/>
    <s v=""/>
    <n v="0.33"/>
  </r>
  <r>
    <s v="02 Mayor, Zachary"/>
    <n v="220040"/>
    <s v="PMCO"/>
    <s v="BHAM-CHECKWEIGHERS"/>
    <s v="PR-GOLDEN TOTE CHECK PM-DLY"/>
    <d v="2026-06-22T14:12:00"/>
    <d v="2026-06-22T14:31:00"/>
    <n v="0.32"/>
    <s v="22/06/2026 - Mayorz: Completed as requested."/>
    <s v="CLOSED"/>
    <s v="PM"/>
    <m/>
    <m/>
    <n v="0.32"/>
    <x v="0"/>
    <n v="0"/>
    <d v="2026-06-22T21:13:00"/>
    <s v="Proactive"/>
    <s v=""/>
    <n v="0.32"/>
    <s v=""/>
  </r>
  <r>
    <s v="02 Mayor, Zachary"/>
    <n v="222300"/>
    <s v="OSRE"/>
    <s v="BHAM-OSR T-6"/>
    <s v="RM-OSR ISSUES"/>
    <d v="2026-06-22T14:34:00"/>
    <d v="2026-06-22T14:46:00"/>
    <n v="0.2"/>
    <s v="Completed as requested."/>
    <s v="CLOSED"/>
    <s v="PM"/>
    <m/>
    <m/>
    <n v="0.4"/>
    <x v="0"/>
    <n v="0"/>
    <n v="46202.311111111114"/>
    <s v=""/>
    <s v="Reactive"/>
    <s v=""/>
    <n v="0.2"/>
  </r>
  <r>
    <s v="02 Mayor, Zachary"/>
    <n v="222299"/>
    <s v="OSRE"/>
    <s v="BHAM-OSR T-5"/>
    <s v="RM-OSR ISSUES"/>
    <d v="2026-06-22T14:47:00"/>
    <d v="2026-06-22T14:59:00"/>
    <n v="0.2"/>
    <s v="Completed as requested."/>
    <s v="CLOSED"/>
    <s v="PM"/>
    <m/>
    <m/>
    <n v="0.42"/>
    <x v="0"/>
    <n v="0"/>
    <d v="2026-06-29T07:27:00"/>
    <s v=""/>
    <s v="Reactive"/>
    <s v=""/>
    <n v="0.2"/>
  </r>
  <r>
    <s v="02 Mayor, Zachary"/>
    <n v="222298"/>
    <s v="OSRE"/>
    <s v="BHAM-OSR T-4"/>
    <s v="RM-OSR ISSUES"/>
    <d v="2026-06-22T15:00:00"/>
    <d v="2026-06-22T15:14:00"/>
    <n v="0.23"/>
    <s v="22/06/2026 - RAIJA: Lift stopped level 5 twisted container"/>
    <s v="CLOSED"/>
    <s v="PM"/>
    <m/>
    <m/>
    <n v="1.43"/>
    <x v="0"/>
    <n v="0"/>
    <d v="2026-06-29T07:27:00"/>
    <s v=""/>
    <s v="Reactive"/>
    <s v=""/>
    <n v="0.23"/>
  </r>
  <r>
    <s v="02 Mayor, Zachary"/>
    <n v="222297"/>
    <s v="OSRE"/>
    <s v="BHAM-OSR T-3"/>
    <s v="RM-OSR ISSUES"/>
    <d v="2026-06-22T15:14:00"/>
    <d v="2026-06-22T15:27:00"/>
    <n v="0.22"/>
    <s v="Completed as requested."/>
    <s v="CLOSED"/>
    <s v="PM"/>
    <m/>
    <m/>
    <n v="0.22"/>
    <x v="0"/>
    <n v="0"/>
    <d v="2026-06-29T07:27:00"/>
    <s v=""/>
    <s v="Reactive"/>
    <s v=""/>
    <n v="0.22"/>
  </r>
  <r>
    <s v="02 Mayor, Zachary"/>
    <n v="222296"/>
    <s v="OSRE"/>
    <s v="BHAM-OSR T-2"/>
    <s v="RM-OSR ISSUES"/>
    <d v="2026-06-22T15:27:00"/>
    <d v="2026-06-22T15:41:00"/>
    <n v="0.23"/>
    <s v="Completed as requested."/>
    <s v="CLOSED"/>
    <s v="PM"/>
    <m/>
    <m/>
    <n v="0.23"/>
    <x v="0"/>
    <n v="0"/>
    <d v="2026-06-29T07:27:00"/>
    <s v=""/>
    <s v="Reactive"/>
    <s v=""/>
    <n v="0.23"/>
  </r>
  <r>
    <s v="02 Mayor, Zachary"/>
    <n v="222295"/>
    <s v="OSRE"/>
    <s v="BHAM-OSR T-1"/>
    <s v="RM-OSR ISSUES"/>
    <d v="2026-06-22T15:41:00"/>
    <d v="2026-06-22T16:04:00"/>
    <n v="0.38"/>
    <s v="Completed as requested."/>
    <s v="CLOSED"/>
    <s v="PM"/>
    <m/>
    <m/>
    <n v="0.93"/>
    <x v="0"/>
    <n v="0"/>
    <d v="2026-06-29T07:27:00"/>
    <s v=""/>
    <s v="Reactive"/>
    <s v=""/>
    <n v="0.38"/>
  </r>
  <r>
    <s v="02 Mayor, Zachary"/>
    <n v="222354"/>
    <s v="OP"/>
    <s v="BHAM-AFRAME-2"/>
    <s v="RM-CHANNEL CHANGES- AFR02-BH-DLY"/>
    <d v="2026-06-22T16:08:00"/>
    <d v="2026-06-22T16:36:00"/>
    <n v="0.47"/>
    <s v="Completed as requested."/>
    <s v="CLOSED"/>
    <s v="PM"/>
    <m/>
    <m/>
    <n v="0.47"/>
    <x v="0"/>
    <n v="0"/>
    <d v="2026-06-29T07:28:00"/>
    <s v="Proactive"/>
    <s v=""/>
    <n v="0.47"/>
    <s v=""/>
  </r>
  <r>
    <s v="02 Mayor, Zachary"/>
    <n v="222353"/>
    <s v="OP"/>
    <s v="BHAM-AFRAME-1"/>
    <s v="RM-CHANNEL CHANGES- AFR01-BH-DLY"/>
    <d v="2026-06-22T16:37:00"/>
    <d v="2026-06-22T16:53:00"/>
    <n v="0.27"/>
    <s v="Completed as requested."/>
    <s v="CLOSED"/>
    <s v="PM"/>
    <m/>
    <m/>
    <n v="0.27"/>
    <x v="0"/>
    <n v="0"/>
    <d v="2026-06-29T07:28:00"/>
    <s v="Proactive"/>
    <s v=""/>
    <n v="0.27"/>
    <s v=""/>
  </r>
  <r>
    <s v="02 Mayor, Zachary"/>
    <n v="223775"/>
    <s v="U/B"/>
    <s v="BHAM-CON-OSR DOWNSTAIRS GREY TRAY"/>
    <s v="JAMMED"/>
    <d v="2026-06-22T17:02:00"/>
    <d v="2026-06-22T17:21:00"/>
    <n v="0.32"/>
    <m/>
    <s v="ISSUED"/>
    <s v="JAM"/>
    <s v="JAMMED"/>
    <s v="UNJAM"/>
    <n v="2.3199999999999998"/>
    <x v="0"/>
    <n v="0"/>
    <n v="46190.990972222222"/>
    <s v=""/>
    <s v="Reactive"/>
    <s v=""/>
    <n v="0.32"/>
  </r>
  <r>
    <s v="02 Mayor, Zachary"/>
    <n v="222300"/>
    <s v="OSRE"/>
    <s v="BHAM-OSR T-6"/>
    <s v="RM-OSR ISSUES"/>
    <d v="2026-06-22T17:27:00"/>
    <d v="2026-06-22T17:39:00"/>
    <n v="0.2"/>
    <s v="Completed as requested."/>
    <s v="CLOSED"/>
    <s v="PM"/>
    <m/>
    <m/>
    <n v="0.4"/>
    <x v="0"/>
    <n v="0"/>
    <d v="2026-06-29T07:28:00"/>
    <s v=""/>
    <s v="Reactive"/>
    <s v=""/>
    <n v="0.2"/>
  </r>
  <r>
    <s v="02 Mayor, Zachary"/>
    <n v="222295"/>
    <s v="OSRE"/>
    <s v="BHAM-OSR T-1"/>
    <s v="RM-OSR ISSUES"/>
    <d v="2026-06-22T17:41:00"/>
    <d v="2026-06-22T17:57:00"/>
    <n v="0.27"/>
    <s v="Completed as requested."/>
    <s v="CLOSED"/>
    <s v="PM"/>
    <m/>
    <m/>
    <n v="0.93"/>
    <x v="0"/>
    <n v="0"/>
    <d v="2026-06-29T07:27:00"/>
    <s v=""/>
    <s v="Reactive"/>
    <s v=""/>
    <n v="0.27"/>
  </r>
  <r>
    <s v="02 Mayor, Zachary"/>
    <n v="224466"/>
    <s v="U/B"/>
    <s v="BHAM-DESP-L-3"/>
    <s v="JAMMED"/>
    <d v="2026-06-22T18:54:00"/>
    <d v="2026-06-22T19:11:00"/>
    <n v="0.28000000000000003"/>
    <m/>
    <s v="ISSUED"/>
    <s v="JAM"/>
    <m/>
    <m/>
    <n v="0.28000000000000003"/>
    <x v="0"/>
    <n v="0"/>
    <m/>
    <s v=""/>
    <s v="Reactive"/>
    <s v=""/>
    <n v="0.28000000000000003"/>
  </r>
  <r>
    <s v="02 Mayor, Zachary"/>
    <n v="222299"/>
    <s v="OSRE"/>
    <s v="BHAM-OSR T-5"/>
    <s v="RM-OSR ISSUES"/>
    <d v="2026-06-22T19:18:00"/>
    <d v="2026-06-22T19:31:00"/>
    <n v="0.22"/>
    <s v="Completed as requested."/>
    <s v="CLOSED"/>
    <s v="PM"/>
    <m/>
    <m/>
    <n v="0.42"/>
    <x v="0"/>
    <n v="0"/>
    <d v="2026-06-29T07:27:00"/>
    <s v=""/>
    <s v="Reactive"/>
    <s v=""/>
    <n v="0.22"/>
  </r>
  <r>
    <s v="02 Mayor, Zachary"/>
    <n v="222298"/>
    <s v="OSRE"/>
    <s v="BHAM-OSR T-4"/>
    <s v="RM-OSR ISSUES"/>
    <d v="2026-06-22T19:35:00"/>
    <d v="2026-06-22T19:50:00"/>
    <n v="0.25"/>
    <s v="22/06/2026 - RAIJA: Lift stopped level 5 twisted container"/>
    <s v="CLOSED"/>
    <s v="PM"/>
    <m/>
    <m/>
    <n v="1.43"/>
    <x v="0"/>
    <n v="0"/>
    <d v="2026-06-29T07:27:00"/>
    <s v=""/>
    <s v="Reactive"/>
    <s v=""/>
    <n v="0.25"/>
  </r>
  <r>
    <s v="02 Mayor, Zachary"/>
    <n v="224467"/>
    <s v="U/B"/>
    <s v="BHAM-AAV-2"/>
    <s v="JAMMED"/>
    <d v="2026-06-22T19:54:00"/>
    <d v="2026-06-22T20:22:00"/>
    <n v="0.47"/>
    <m/>
    <s v="ISSUED"/>
    <s v="JAM"/>
    <m/>
    <m/>
    <n v="0.47"/>
    <x v="0"/>
    <n v="0"/>
    <m/>
    <s v=""/>
    <s v="Reactive"/>
    <s v=""/>
    <n v="0.47"/>
  </r>
  <r>
    <s v="02 Mayor, Zachary"/>
    <n v="222295"/>
    <s v="OSRE"/>
    <s v="BHAM-OSR T-1"/>
    <s v="RM-OSR ISSUES"/>
    <d v="2026-06-22T20:27:00"/>
    <d v="2026-06-22T20:44:00"/>
    <n v="0.28000000000000003"/>
    <s v="Completed as requested."/>
    <s v="CLOSED"/>
    <s v="PM"/>
    <m/>
    <m/>
    <n v="0.93"/>
    <x v="0"/>
    <n v="0"/>
    <d v="2026-06-29T07:27:00"/>
    <s v=""/>
    <s v="Reactive"/>
    <s v=""/>
    <n v="0.28000000000000003"/>
  </r>
  <r>
    <s v="02 Mayor, Zachary"/>
    <n v="224465"/>
    <s v="U/B"/>
    <s v="BHAM-DIV-M192"/>
    <s v="Diverter not working"/>
    <d v="2026-06-22T20:51:00"/>
    <d v="2026-06-22T21:14:00"/>
    <n v="0.38"/>
    <m/>
    <s v="ISSUED"/>
    <s v="BLOCKED"/>
    <m/>
    <m/>
    <n v="0.38"/>
    <x v="0"/>
    <n v="0"/>
    <m/>
    <s v=""/>
    <s v="Reactive"/>
    <s v=""/>
    <n v="0.38"/>
  </r>
  <r>
    <s v="02 Mayor, Zachary"/>
    <n v="222352"/>
    <s v="TECH"/>
    <s v="BHAM-AFRAME-1"/>
    <s v="RM-TECH ERRORS-AFR01-BH"/>
    <d v="2026-06-22T21:18:00"/>
    <d v="2026-06-22T21:44:00"/>
    <n v="0.43"/>
    <s v="Completed as requested."/>
    <s v="CLOSED"/>
    <s v="PM"/>
    <m/>
    <m/>
    <n v="0.43"/>
    <x v="0"/>
    <n v="0"/>
    <d v="2026-06-29T07:28:00"/>
    <s v=""/>
    <s v="Reactive"/>
    <s v=""/>
    <n v="0.43"/>
  </r>
  <r>
    <s v="02 Mayor, Zachary"/>
    <n v="222351"/>
    <s v="TECH"/>
    <s v="BHAM-AFRAME-2"/>
    <s v="RM-TECH ERRORS-AFR02-BH"/>
    <d v="2026-06-22T21:44:00"/>
    <d v="2026-06-22T21:59:00"/>
    <n v="0.25"/>
    <s v="Completed as requested."/>
    <s v="CLOSED"/>
    <s v="PM"/>
    <m/>
    <m/>
    <n v="0.25"/>
    <x v="0"/>
    <n v="0"/>
    <d v="2026-06-29T07:28:00"/>
    <s v=""/>
    <s v="Reactive"/>
    <s v=""/>
    <n v="0.25"/>
  </r>
  <r>
    <s v="02 Mayor, Zachary"/>
    <n v="224620"/>
    <s v="U/B"/>
    <s v="BHAM-AAV-1"/>
    <s v="Printer 1 printing from the wrong spot"/>
    <d v="2026-06-23T14:15:00"/>
    <d v="2026-06-23T15:09:00"/>
    <n v="0.9"/>
    <m/>
    <s v="ISSUED"/>
    <m/>
    <m/>
    <m/>
    <n v="0.9"/>
    <x v="0"/>
    <n v="0"/>
    <m/>
    <s v=""/>
    <s v="Reactive"/>
    <s v=""/>
    <n v="0.9"/>
  </r>
  <r>
    <s v="02 Mayor, Zachary"/>
    <n v="222469"/>
    <s v="OSRE"/>
    <s v="BHAM-OSR T-6"/>
    <s v="RM-OSR ISSUES"/>
    <d v="2026-06-23T15:12:00"/>
    <d v="2026-06-23T15:24:00"/>
    <n v="0.2"/>
    <s v="Completed as requested."/>
    <s v="CLOSED"/>
    <s v="PM"/>
    <m/>
    <m/>
    <n v="0.2"/>
    <x v="0"/>
    <n v="0"/>
    <d v="2026-06-29T07:31:00"/>
    <s v=""/>
    <s v="Reactive"/>
    <s v=""/>
    <n v="0.2"/>
  </r>
  <r>
    <s v="02 Mayor, Zachary"/>
    <n v="222468"/>
    <s v="OSRE"/>
    <s v="BHAM-OSR T-5"/>
    <s v="RM-OSR ISSUES"/>
    <d v="2026-06-23T15:25:00"/>
    <d v="2026-06-23T15:37:00"/>
    <n v="0.2"/>
    <s v="23/06/2026 - RAIJA: Lift stopped level 8"/>
    <s v="CLOSED"/>
    <s v="PM"/>
    <m/>
    <m/>
    <n v="0.78"/>
    <x v="0"/>
    <n v="0"/>
    <d v="2026-06-29T07:31:00"/>
    <s v=""/>
    <s v="Reactive"/>
    <s v=""/>
    <n v="0.2"/>
  </r>
  <r>
    <s v="02 Mayor, Zachary"/>
    <n v="222467"/>
    <s v="OSRE"/>
    <s v="BHAM-OSR T-4"/>
    <s v="RM-OSR ISSUES"/>
    <d v="2026-06-23T15:37:00"/>
    <d v="2026-06-23T15:52:00"/>
    <n v="0.25"/>
    <s v="Completed as requested."/>
    <s v="CLOSED"/>
    <s v="PM"/>
    <m/>
    <m/>
    <n v="0.25"/>
    <x v="0"/>
    <n v="0"/>
    <d v="2026-06-29T07:31:00"/>
    <s v=""/>
    <s v="Reactive"/>
    <s v=""/>
    <n v="0.25"/>
  </r>
  <r>
    <s v="02 Mayor, Zachary"/>
    <n v="222466"/>
    <s v="OSRE"/>
    <s v="BHAM-OSR T-3"/>
    <s v="RM-OSR ISSUES"/>
    <d v="2026-06-23T15:52:00"/>
    <d v="2026-06-23T16:08:00"/>
    <n v="0.27"/>
    <s v="Completed as requested."/>
    <s v="CLOSED"/>
    <s v="PM"/>
    <m/>
    <m/>
    <n v="0.75"/>
    <x v="0"/>
    <n v="0"/>
    <d v="2026-06-29T07:30:00"/>
    <s v=""/>
    <s v="Reactive"/>
    <s v=""/>
    <n v="0.27"/>
  </r>
  <r>
    <s v="02 Mayor, Zachary"/>
    <n v="222465"/>
    <s v="OSRE"/>
    <s v="BHAM-OSR T-2"/>
    <s v="RM-OSR ISSUES"/>
    <d v="2026-06-23T16:09:00"/>
    <d v="2026-06-23T16:19:00"/>
    <n v="0.17"/>
    <s v="Completed as requested."/>
    <s v="CLOSED"/>
    <s v="PM"/>
    <m/>
    <m/>
    <n v="0.64"/>
    <x v="0"/>
    <n v="0"/>
    <d v="2026-06-29T07:30:00"/>
    <s v=""/>
    <s v="Reactive"/>
    <s v=""/>
    <n v="0.17"/>
  </r>
  <r>
    <s v="02 Mayor, Zachary"/>
    <n v="222464"/>
    <s v="OSRE"/>
    <s v="BHAM-OSR T-1"/>
    <s v="RM-OSR ISSUES"/>
    <d v="2026-06-23T16:19:00"/>
    <d v="2026-06-23T16:38:00"/>
    <n v="0.32"/>
    <s v="Completed as requested."/>
    <s v="CLOSED"/>
    <s v="PM"/>
    <m/>
    <m/>
    <n v="0.77"/>
    <x v="0"/>
    <n v="0"/>
    <d v="2026-06-29T07:30:00"/>
    <s v=""/>
    <s v="Reactive"/>
    <s v=""/>
    <n v="0.32"/>
  </r>
  <r>
    <s v="02 Mayor, Zachary"/>
    <n v="223775"/>
    <s v="U/B"/>
    <s v="BHAM-CON-OSR DOWNSTAIRS GREY TRAY"/>
    <s v="JAMMED"/>
    <d v="2026-06-23T16:39:00"/>
    <d v="2026-06-23T16:52:00"/>
    <n v="0.22"/>
    <m/>
    <s v="ISSUED"/>
    <s v="JAM"/>
    <s v="JAMMED"/>
    <s v="UNJAM"/>
    <n v="2.3199999999999998"/>
    <x v="0"/>
    <n v="0"/>
    <d v="2026-06-17T23:47:00"/>
    <s v=""/>
    <s v="Reactive"/>
    <s v=""/>
    <n v="0.22"/>
  </r>
  <r>
    <s v="02 Mayor, Zachary"/>
    <n v="222466"/>
    <s v="OSRE"/>
    <s v="BHAM-OSR T-3"/>
    <s v="RM-OSR ISSUES"/>
    <d v="2026-06-23T16:53:00"/>
    <d v="2026-06-23T17:08:00"/>
    <n v="0.25"/>
    <s v="Completed as requested."/>
    <s v="CLOSED"/>
    <s v="PM"/>
    <m/>
    <m/>
    <n v="0.75"/>
    <x v="0"/>
    <n v="0"/>
    <d v="2026-06-29T07:30:00"/>
    <s v=""/>
    <s v="Reactive"/>
    <s v=""/>
    <n v="0.25"/>
  </r>
  <r>
    <s v="02 Mayor, Zachary"/>
    <n v="222465"/>
    <s v="OSRE"/>
    <s v="BHAM-OSR T-2"/>
    <s v="RM-OSR ISSUES"/>
    <d v="2026-06-23T17:09:00"/>
    <d v="2026-06-23T17:22:00"/>
    <n v="0.22"/>
    <s v="Completed as requested."/>
    <s v="CLOSED"/>
    <s v="PM"/>
    <m/>
    <m/>
    <n v="0.64"/>
    <x v="0"/>
    <n v="0"/>
    <d v="2026-06-29T07:30:00"/>
    <s v=""/>
    <s v="Reactive"/>
    <s v=""/>
    <n v="0.22"/>
  </r>
  <r>
    <s v="02 Mayor, Zachary"/>
    <n v="222464"/>
    <s v="OSRE"/>
    <s v="BHAM-OSR T-1"/>
    <s v="RM-OSR ISSUES"/>
    <d v="2026-06-23T17:23:00"/>
    <d v="2026-06-23T17:37:00"/>
    <n v="0.23"/>
    <s v="Completed as requested."/>
    <s v="CLOSED"/>
    <s v="PM"/>
    <m/>
    <m/>
    <n v="0.77"/>
    <x v="0"/>
    <n v="0"/>
    <d v="2026-06-29T07:30:00"/>
    <s v=""/>
    <s v="Reactive"/>
    <s v=""/>
    <n v="0.23"/>
  </r>
  <r>
    <s v="02 Mayor, Zachary"/>
    <n v="224622"/>
    <s v="U/B"/>
    <s v="BHAM-DESP-L-1"/>
    <s v="JAMMED"/>
    <d v="2026-06-23T17:39:00"/>
    <d v="2026-06-23T17:57:00"/>
    <n v="0.3"/>
    <m/>
    <s v="ISSUED"/>
    <s v="JAM"/>
    <m/>
    <m/>
    <n v="0.52"/>
    <x v="0"/>
    <n v="0"/>
    <m/>
    <s v=""/>
    <s v="Reactive"/>
    <s v=""/>
    <n v="0.3"/>
  </r>
  <r>
    <s v="02 Mayor, Zachary"/>
    <n v="224621"/>
    <s v="U/B"/>
    <s v="BHAM-AF2--DUMP STATION"/>
    <s v="JAMMED"/>
    <d v="2026-06-23T18:47:00"/>
    <d v="2026-06-23T19:03:00"/>
    <n v="0.27"/>
    <m/>
    <s v="ISSUED"/>
    <s v="JAM"/>
    <m/>
    <m/>
    <n v="0.27"/>
    <x v="0"/>
    <n v="0"/>
    <m/>
    <s v=""/>
    <s v="Reactive"/>
    <s v=""/>
    <n v="0.27"/>
  </r>
  <r>
    <s v="02 Mayor, Zachary"/>
    <n v="223775"/>
    <s v="U/B"/>
    <s v="BHAM-CON-OSR DOWNSTAIRS GREY TRAY"/>
    <s v="JAMMED"/>
    <d v="2026-06-23T19:04:00"/>
    <d v="2026-06-23T19:17:00"/>
    <n v="0.22"/>
    <m/>
    <s v="ISSUED"/>
    <s v="JAM"/>
    <s v="JAMMED"/>
    <s v="UNJAM"/>
    <n v="2.3199999999999998"/>
    <x v="0"/>
    <n v="0"/>
    <d v="2026-06-17T23:47:00"/>
    <s v=""/>
    <s v="Reactive"/>
    <s v=""/>
    <n v="0.22"/>
  </r>
  <r>
    <s v="02 Mayor, Zachary"/>
    <n v="224623"/>
    <s v="U/B"/>
    <s v="BHAM-OSR-GENERAL"/>
    <s v="Towers 4,5 and 6 down with rack line access"/>
    <d v="2026-06-23T19:16:00"/>
    <d v="2026-06-23T21:02:00"/>
    <n v="1.77"/>
    <m/>
    <s v="ISSUED"/>
    <m/>
    <m/>
    <m/>
    <n v="1.77"/>
    <x v="0"/>
    <n v="0"/>
    <m/>
    <s v=""/>
    <s v="Reactive"/>
    <s v=""/>
    <n v="1.77"/>
  </r>
  <r>
    <s v="02 Mayor, Zachary"/>
    <n v="222465"/>
    <s v="OSRE"/>
    <s v="BHAM-OSR T-2"/>
    <s v="RM-OSR ISSUES"/>
    <d v="2026-06-23T21:03:00"/>
    <d v="2026-06-23T21:18:00"/>
    <n v="0.25"/>
    <s v="Completed as requested."/>
    <s v="CLOSED"/>
    <s v="PM"/>
    <m/>
    <m/>
    <n v="0.64"/>
    <x v="0"/>
    <n v="0"/>
    <d v="2026-06-29T07:30:00"/>
    <s v=""/>
    <s v="Reactive"/>
    <s v=""/>
    <n v="0.25"/>
  </r>
  <r>
    <s v="02 Mayor, Zachary"/>
    <n v="222464"/>
    <s v="OSRE"/>
    <s v="BHAM-OSR T-1"/>
    <s v="RM-OSR ISSUES"/>
    <d v="2026-06-23T21:18:00"/>
    <d v="2026-06-23T21:31:00"/>
    <n v="0.22"/>
    <s v="Completed as requested."/>
    <s v="CLOSED"/>
    <s v="PM"/>
    <m/>
    <m/>
    <n v="0.77"/>
    <x v="0"/>
    <n v="0"/>
    <d v="2026-06-29T07:30:00"/>
    <s v=""/>
    <s v="Reactive"/>
    <s v=""/>
    <n v="0.22"/>
  </r>
  <r>
    <s v="02 Mayor, Zachary"/>
    <n v="222466"/>
    <s v="OSRE"/>
    <s v="BHAM-OSR T-3"/>
    <s v="RM-OSR ISSUES"/>
    <d v="2026-06-23T21:32:00"/>
    <d v="2026-06-23T21:46:00"/>
    <n v="0.23"/>
    <s v="Completed as requested."/>
    <s v="CLOSED"/>
    <s v="PM"/>
    <m/>
    <m/>
    <n v="0.75"/>
    <x v="0"/>
    <n v="0"/>
    <d v="2026-06-29T07:30:00"/>
    <s v=""/>
    <s v="Reactive"/>
    <s v=""/>
    <n v="0.23"/>
  </r>
  <r>
    <s v="02 Mayor, Zachary"/>
    <n v="224622"/>
    <s v="U/B"/>
    <s v="BHAM-DESP-L-1"/>
    <s v="JAMMED"/>
    <d v="2026-06-23T21:46:00"/>
    <d v="2026-06-23T21:59:00"/>
    <n v="0.22"/>
    <m/>
    <s v="ISSUED"/>
    <s v="JAM"/>
    <m/>
    <m/>
    <n v="0.52"/>
    <x v="0"/>
    <n v="0"/>
    <m/>
    <s v=""/>
    <s v="Reactive"/>
    <s v=""/>
    <n v="0.22"/>
  </r>
  <r>
    <s v="02 Mayor, Zachary"/>
    <n v="222671"/>
    <s v="OSRE"/>
    <s v="BHAM-OSR T-3"/>
    <s v="RM-OSR ISSUES"/>
    <d v="2026-06-24T14:07:00"/>
    <d v="2026-06-24T14:20:00"/>
    <n v="0.22"/>
    <s v="Completed as requested."/>
    <s v="CLOSED"/>
    <s v="PM"/>
    <m/>
    <m/>
    <n v="0.65"/>
    <x v="0"/>
    <n v="0"/>
    <d v="2026-06-29T07:32:00"/>
    <s v=""/>
    <s v="Reactive"/>
    <s v=""/>
    <n v="0.22"/>
  </r>
  <r>
    <s v="02 Mayor, Zachary"/>
    <n v="224779"/>
    <s v="U/B"/>
    <s v="BH-CONTRACTOR"/>
    <s v="CONTRACTOR"/>
    <d v="2026-06-24T14:22:00"/>
    <d v="2026-06-24T15:08:00"/>
    <n v="0.77"/>
    <m/>
    <s v="ISSUED"/>
    <m/>
    <m/>
    <m/>
    <n v="0.77"/>
    <x v="0"/>
    <n v="0"/>
    <m/>
    <s v=""/>
    <s v="Reactive"/>
    <s v=""/>
    <n v="0.77"/>
  </r>
  <r>
    <s v="02 Mayor, Zachary"/>
    <n v="222672"/>
    <s v="OSRE"/>
    <s v="BHAM-OSR T-4"/>
    <s v="RM-OSR ISSUES"/>
    <d v="2026-06-24T15:11:00"/>
    <d v="2026-06-24T15:27:00"/>
    <n v="0.27"/>
    <s v="Completed as requested."/>
    <s v="CLOSED"/>
    <s v="PM"/>
    <m/>
    <m/>
    <n v="0.95"/>
    <x v="0"/>
    <n v="0"/>
    <d v="2026-06-29T07:33:00"/>
    <s v=""/>
    <s v="Reactive"/>
    <s v=""/>
    <n v="0.27"/>
  </r>
  <r>
    <s v="02 Mayor, Zachary"/>
    <n v="222673"/>
    <s v="OSRE"/>
    <s v="BHAM-OSR T-5"/>
    <s v="RM-OSR ISSUES"/>
    <d v="2026-06-24T15:28:00"/>
    <d v="2026-06-24T15:41:00"/>
    <n v="0.22"/>
    <s v="Completed as requested."/>
    <s v="CLOSED"/>
    <s v="PM"/>
    <m/>
    <m/>
    <n v="0.22"/>
    <x v="0"/>
    <n v="0"/>
    <d v="2026-06-29T07:33:00"/>
    <s v=""/>
    <s v="Reactive"/>
    <s v=""/>
    <n v="0.22"/>
  </r>
  <r>
    <s v="02 Mayor, Zachary"/>
    <n v="222674"/>
    <s v="OSRE"/>
    <s v="BHAM-OSR T-6"/>
    <s v="RM-OSR ISSUES"/>
    <d v="2026-06-24T15:42:00"/>
    <d v="2026-06-24T15:55:00"/>
    <n v="0.22"/>
    <s v="24/06/2026 - RAIJA: Lift stopped level 9 heavy container"/>
    <s v="CLOSED"/>
    <s v="PM"/>
    <m/>
    <m/>
    <n v="1.02"/>
    <x v="0"/>
    <n v="0"/>
    <d v="2026-06-29T07:33:00"/>
    <s v=""/>
    <s v="Reactive"/>
    <s v=""/>
    <n v="0.22"/>
  </r>
  <r>
    <s v="02 Mayor, Zachary"/>
    <n v="224778"/>
    <s v="U/B"/>
    <m/>
    <s v="Polycord belt not moving"/>
    <d v="2026-06-24T15:59:00"/>
    <d v="2026-06-24T16:28:00"/>
    <n v="0.48"/>
    <m/>
    <s v="ISSUED"/>
    <m/>
    <m/>
    <m/>
    <n v="1.08"/>
    <x v="1"/>
    <n v="0"/>
    <m/>
    <s v=""/>
    <s v="Reactive"/>
    <s v=""/>
    <n v="0.48"/>
  </r>
  <r>
    <s v="02 Mayor, Zachary"/>
    <n v="222672"/>
    <s v="OSRE"/>
    <s v="BHAM-OSR T-4"/>
    <s v="RM-OSR ISSUES"/>
    <d v="2026-06-24T16:29:00"/>
    <d v="2026-06-24T16:42:00"/>
    <n v="0.22"/>
    <s v="Completed as requested."/>
    <s v="CLOSED"/>
    <s v="PM"/>
    <m/>
    <m/>
    <n v="0.95"/>
    <x v="0"/>
    <n v="0"/>
    <d v="2026-06-29T07:33:00"/>
    <s v=""/>
    <s v="Reactive"/>
    <s v=""/>
    <n v="0.22"/>
  </r>
  <r>
    <s v="02 Mayor, Zachary"/>
    <n v="224778"/>
    <s v="U/B"/>
    <m/>
    <s v="Polycord belt not moving"/>
    <d v="2026-06-24T16:43:00"/>
    <d v="2026-06-24T17:19:00"/>
    <n v="0.6"/>
    <m/>
    <s v="ISSUED"/>
    <m/>
    <m/>
    <m/>
    <n v="1.08"/>
    <x v="1"/>
    <n v="0"/>
    <m/>
    <s v=""/>
    <s v="Reactive"/>
    <s v=""/>
    <n v="0.6"/>
  </r>
  <r>
    <s v="02 Mayor, Zachary"/>
    <n v="222672"/>
    <s v="OSRE"/>
    <s v="BHAM-OSR T-4"/>
    <s v="RM-OSR ISSUES"/>
    <d v="2026-06-24T17:20:00"/>
    <d v="2026-06-24T17:34:00"/>
    <n v="0.23"/>
    <s v="Completed as requested."/>
    <s v="CLOSED"/>
    <s v="PM"/>
    <m/>
    <m/>
    <n v="0.95"/>
    <x v="0"/>
    <n v="0"/>
    <d v="2026-06-29T07:33:00"/>
    <s v=""/>
    <s v="Reactive"/>
    <s v=""/>
    <n v="0.23"/>
  </r>
  <r>
    <s v="02 Mayor, Zachary"/>
    <n v="222671"/>
    <s v="OSRE"/>
    <s v="BHAM-OSR T-3"/>
    <s v="RM-OSR ISSUES"/>
    <d v="2026-06-24T17:35:00"/>
    <d v="2026-06-24T17:49:00"/>
    <n v="0.23"/>
    <s v="Completed as requested."/>
    <s v="CLOSED"/>
    <s v="PM"/>
    <m/>
    <m/>
    <n v="0.65"/>
    <x v="0"/>
    <n v="0"/>
    <d v="2026-06-29T07:32:00"/>
    <s v=""/>
    <s v="Reactive"/>
    <s v=""/>
    <n v="0.23"/>
  </r>
  <r>
    <s v="02 Mayor, Zachary"/>
    <n v="222669"/>
    <s v="OSRE"/>
    <s v="BHAM-OSR T-1"/>
    <s v="RM-OSR ISSUES"/>
    <d v="2026-06-24T17:49:00"/>
    <d v="2026-06-24T18:02:00"/>
    <n v="0.22"/>
    <s v="Completed as requested."/>
    <s v="CLOSED"/>
    <s v="PM"/>
    <m/>
    <m/>
    <n v="0.42"/>
    <x v="0"/>
    <n v="0"/>
    <d v="2026-06-29T07:32:00"/>
    <s v=""/>
    <s v="Reactive"/>
    <s v=""/>
    <n v="0.22"/>
  </r>
  <r>
    <s v="02 Mayor, Zachary"/>
    <n v="224781"/>
    <s v="U/B"/>
    <s v="BHAM-DESP-L-2"/>
    <s v="JAMMED"/>
    <d v="2026-06-24T18:52:00"/>
    <d v="2026-06-24T19:16:00"/>
    <n v="0.4"/>
    <m/>
    <s v="ISSUED"/>
    <s v="JAM"/>
    <m/>
    <m/>
    <n v="0.63"/>
    <x v="0"/>
    <n v="0"/>
    <m/>
    <s v=""/>
    <s v="Reactive"/>
    <s v=""/>
    <n v="0.4"/>
  </r>
  <r>
    <s v="02 Mayor, Zachary"/>
    <n v="224782"/>
    <s v="U/B"/>
    <s v="BHAM-DESP-L-3"/>
    <s v="JAMMED"/>
    <d v="2026-06-24T19:17:00"/>
    <d v="2026-06-24T19:35:00"/>
    <n v="0.3"/>
    <m/>
    <s v="ISSUED"/>
    <s v="JAM"/>
    <m/>
    <m/>
    <n v="0.6"/>
    <x v="0"/>
    <n v="0"/>
    <m/>
    <s v=""/>
    <s v="Reactive"/>
    <s v=""/>
    <n v="0.3"/>
  </r>
  <r>
    <s v="02 Mayor, Zachary"/>
    <n v="222669"/>
    <s v="OSRE"/>
    <s v="BHAM-OSR T-1"/>
    <s v="RM-OSR ISSUES"/>
    <d v="2026-06-24T19:37:00"/>
    <d v="2026-06-24T19:49:00"/>
    <n v="0.2"/>
    <s v="Completed as requested."/>
    <s v="CLOSED"/>
    <s v="PM"/>
    <m/>
    <m/>
    <n v="0.42"/>
    <x v="0"/>
    <n v="0"/>
    <d v="2026-06-29T07:32:00"/>
    <s v=""/>
    <s v="Reactive"/>
    <s v=""/>
    <n v="0.2"/>
  </r>
  <r>
    <s v="02 Mayor, Zachary"/>
    <n v="222671"/>
    <s v="OSRE"/>
    <s v="BHAM-OSR T-3"/>
    <s v="RM-OSR ISSUES"/>
    <d v="2026-06-24T19:49:00"/>
    <d v="2026-06-24T20:01:00"/>
    <n v="0.2"/>
    <s v="Completed as requested."/>
    <s v="CLOSED"/>
    <s v="PM"/>
    <m/>
    <m/>
    <n v="0.65"/>
    <x v="0"/>
    <n v="0"/>
    <n v="46202.313888888886"/>
    <s v=""/>
    <s v="Reactive"/>
    <s v=""/>
    <n v="0.2"/>
  </r>
  <r>
    <s v="02 Mayor, Zachary"/>
    <n v="222672"/>
    <s v="OSRE"/>
    <s v="BHAM-OSR T-4"/>
    <s v="RM-OSR ISSUES"/>
    <d v="2026-06-24T20:02:00"/>
    <d v="2026-06-24T20:16:00"/>
    <n v="0.23"/>
    <s v="Completed as requested."/>
    <s v="CLOSED"/>
    <s v="PM"/>
    <m/>
    <m/>
    <n v="0.95"/>
    <x v="0"/>
    <n v="0"/>
    <n v="46202.314583333333"/>
    <s v=""/>
    <s v="Reactive"/>
    <s v=""/>
    <n v="0.23"/>
  </r>
  <r>
    <s v="02 Mayor, Zachary"/>
    <n v="222674"/>
    <s v="OSRE"/>
    <s v="BHAM-OSR T-6"/>
    <s v="RM-OSR ISSUES"/>
    <d v="2026-06-24T20:17:00"/>
    <d v="2026-06-24T20:33:00"/>
    <n v="0.27"/>
    <s v="24/06/2026 - RAIJA: Lift stopped level 9 heavy container"/>
    <s v="CLOSED"/>
    <s v="PM"/>
    <m/>
    <m/>
    <n v="1.02"/>
    <x v="0"/>
    <n v="0"/>
    <n v="46202.314583333333"/>
    <s v=""/>
    <s v="Reactive"/>
    <s v=""/>
    <n v="0.27"/>
  </r>
  <r>
    <s v="02 Mayor, Zachary"/>
    <n v="224782"/>
    <s v="U/B"/>
    <s v="BHAM-DESP-L-3"/>
    <s v="JAMMED"/>
    <d v="2026-06-24T20:35:00"/>
    <d v="2026-06-24T20:53:00"/>
    <n v="0.3"/>
    <m/>
    <s v="ISSUED"/>
    <s v="JAM"/>
    <m/>
    <m/>
    <n v="0.6"/>
    <x v="0"/>
    <n v="0"/>
    <m/>
    <s v=""/>
    <s v="Reactive"/>
    <s v=""/>
    <n v="0.3"/>
  </r>
  <r>
    <s v="02 Mayor, Zachary"/>
    <n v="223775"/>
    <s v="U/B"/>
    <s v="BHAM-CON-OSR DOWNSTAIRS GREY TRAY"/>
    <s v="JAMMED"/>
    <d v="2026-06-24T20:55:00"/>
    <d v="2026-06-24T21:07:00"/>
    <n v="0.2"/>
    <m/>
    <s v="ISSUED"/>
    <s v="JAM"/>
    <s v="JAMMED"/>
    <s v="UNJAM"/>
    <n v="2.3199999999999998"/>
    <x v="0"/>
    <n v="0"/>
    <d v="2026-06-17T23:47:00"/>
    <s v=""/>
    <s v="Reactive"/>
    <s v=""/>
    <n v="0.2"/>
  </r>
  <r>
    <s v="02 Mayor, Zachary"/>
    <n v="224781"/>
    <s v="U/B"/>
    <s v="BHAM-DESP-L-2"/>
    <s v="JAMMED"/>
    <d v="2026-06-24T21:09:00"/>
    <d v="2026-06-24T21:23:00"/>
    <n v="0.23"/>
    <m/>
    <s v="ISSUED"/>
    <s v="JAM"/>
    <m/>
    <m/>
    <n v="0.63"/>
    <x v="0"/>
    <n v="0"/>
    <m/>
    <s v=""/>
    <s v="Reactive"/>
    <s v=""/>
    <n v="0.23"/>
  </r>
  <r>
    <s v="02 Mayor, Zachary"/>
    <n v="223775"/>
    <s v="U/B"/>
    <s v="BHAM-CON-OSR DOWNSTAIRS GREY TRAY"/>
    <s v="JAMMED"/>
    <d v="2026-06-24T21:24:00"/>
    <d v="2026-06-24T21:39:00"/>
    <n v="0.25"/>
    <m/>
    <s v="ISSUED"/>
    <s v="JAM"/>
    <s v="JAMMED"/>
    <s v="UNJAM"/>
    <n v="2.3199999999999998"/>
    <x v="0"/>
    <n v="0"/>
    <d v="2026-06-17T23:47:00"/>
    <s v=""/>
    <s v="Reactive"/>
    <s v=""/>
    <n v="0.25"/>
  </r>
  <r>
    <s v="02 Mayor, Zachary"/>
    <n v="224783"/>
    <s v="U/B"/>
    <s v="BHAM-LLM-2"/>
    <s v="Lid stack error"/>
    <d v="2026-06-24T21:42:00"/>
    <d v="2026-06-24T21:59:00"/>
    <n v="0.28000000000000003"/>
    <m/>
    <s v="ISSUED"/>
    <s v="ERR"/>
    <m/>
    <m/>
    <n v="0.28000000000000003"/>
    <x v="0"/>
    <n v="0"/>
    <m/>
    <s v=""/>
    <s v="Reactive"/>
    <s v=""/>
    <n v="0.28000000000000003"/>
  </r>
  <r>
    <s v="02 Mayor, Zachary"/>
    <n v="220358"/>
    <s v="PMCO"/>
    <s v="BHAM-CHECKWEIGHERS"/>
    <s v="PR-GOLDEN TOTE CHECK PM-DLY"/>
    <d v="2026-06-25T14:09:00"/>
    <d v="2026-06-25T14:32:00"/>
    <n v="0.38"/>
    <m/>
    <s v="ISSUED"/>
    <s v="PM"/>
    <m/>
    <m/>
    <n v="0.38"/>
    <x v="0"/>
    <n v="0"/>
    <m/>
    <s v="Proactive"/>
    <s v=""/>
    <n v="0.38"/>
    <s v=""/>
  </r>
  <r>
    <s v="02 Mayor, Zachary"/>
    <n v="222791"/>
    <s v="OSRE"/>
    <s v="BHAM-OSR T-4"/>
    <s v="RM-OSR ISSUES"/>
    <d v="2026-06-25T14:33:00"/>
    <d v="2026-06-25T14:46:00"/>
    <n v="0.22"/>
    <s v="Completed as requested."/>
    <s v="CLOSED"/>
    <s v="PM"/>
    <m/>
    <m/>
    <n v="0.22"/>
    <x v="0"/>
    <n v="0"/>
    <d v="2026-06-29T07:35:00"/>
    <s v=""/>
    <s v="Reactive"/>
    <s v=""/>
    <n v="0.22"/>
  </r>
  <r>
    <s v="02 Mayor, Zachary"/>
    <n v="222790"/>
    <s v="OSRE"/>
    <s v="BHAM-OSR T-3"/>
    <s v="RM-OSR ISSUES"/>
    <d v="2026-06-25T14:46:00"/>
    <d v="2026-06-25T14:58:00"/>
    <n v="0.2"/>
    <s v="Completed as requested."/>
    <s v="CLOSED"/>
    <s v="PM"/>
    <m/>
    <m/>
    <n v="0.43"/>
    <x v="0"/>
    <n v="0"/>
    <d v="2026-06-29T07:35:00"/>
    <s v=""/>
    <s v="Reactive"/>
    <s v=""/>
    <n v="0.2"/>
  </r>
  <r>
    <s v="02 Mayor, Zachary"/>
    <n v="224930"/>
    <s v="U/B"/>
    <s v="BHAM-DESP-L-5"/>
    <s v="JAMMED"/>
    <d v="2026-06-25T14:59:00"/>
    <d v="2026-06-25T15:25:00"/>
    <n v="0.43"/>
    <m/>
    <s v="ISSUED"/>
    <s v="JAM"/>
    <m/>
    <m/>
    <n v="0.8"/>
    <x v="0"/>
    <n v="0"/>
    <m/>
    <s v=""/>
    <s v="Reactive"/>
    <s v=""/>
    <n v="0.43"/>
  </r>
  <r>
    <s v="02 Mayor, Zachary"/>
    <n v="222788"/>
    <s v="OSRE"/>
    <s v="BHAM-OSR T-1"/>
    <s v="RM-OSR ISSUES"/>
    <d v="2026-06-25T15:26:00"/>
    <d v="2026-06-25T15:40:00"/>
    <n v="0.23"/>
    <s v="Adjustments completed. Completed as requested."/>
    <s v="CLOSED"/>
    <s v="PM"/>
    <m/>
    <m/>
    <n v="0.45"/>
    <x v="0"/>
    <n v="0"/>
    <d v="2026-06-29T07:34:00"/>
    <s v=""/>
    <s v="Reactive"/>
    <s v=""/>
    <n v="0.23"/>
  </r>
  <r>
    <s v="02 Mayor, Zachary"/>
    <n v="222826"/>
    <s v="OP"/>
    <s v="BHAM-AFRAME-1"/>
    <s v="RM-CHANNEL CHANGES- AFR01-BH-DLY"/>
    <d v="2026-06-25T15:42:00"/>
    <d v="2026-06-25T16:03:00"/>
    <n v="0.35"/>
    <s v="Completed as requested."/>
    <s v="CLOSED"/>
    <s v="PM"/>
    <m/>
    <m/>
    <n v="0.35"/>
    <x v="0"/>
    <n v="0"/>
    <d v="2026-06-29T07:39:00"/>
    <s v="Proactive"/>
    <s v=""/>
    <n v="0.35"/>
    <s v=""/>
  </r>
  <r>
    <s v="02 Mayor, Zachary"/>
    <n v="223775"/>
    <s v="U/B"/>
    <s v="BHAM-CON-OSR DOWNSTAIRS GREY TRAY"/>
    <s v="JAMMED"/>
    <d v="2026-06-25T16:06:00"/>
    <d v="2026-06-25T16:20:00"/>
    <n v="0.23"/>
    <m/>
    <s v="ISSUED"/>
    <s v="JAM"/>
    <s v="JAMMED"/>
    <s v="UNJAM"/>
    <n v="2.3199999999999998"/>
    <x v="0"/>
    <n v="0"/>
    <d v="2026-06-17T23:47:00"/>
    <s v=""/>
    <s v="Reactive"/>
    <s v=""/>
    <n v="0.23"/>
  </r>
  <r>
    <s v="02 Mayor, Zachary"/>
    <n v="224930"/>
    <s v="U/B"/>
    <s v="BHAM-DESP-L-5"/>
    <s v="JAMMED"/>
    <d v="2026-06-25T16:22:00"/>
    <d v="2026-06-25T16:44:00"/>
    <n v="0.37"/>
    <m/>
    <s v="ISSUED"/>
    <s v="JAM"/>
    <m/>
    <m/>
    <n v="0.8"/>
    <x v="0"/>
    <n v="0"/>
    <m/>
    <s v=""/>
    <s v="Reactive"/>
    <s v=""/>
    <n v="0.37"/>
  </r>
  <r>
    <s v="02 Mayor, Zachary"/>
    <n v="222788"/>
    <s v="OSRE"/>
    <s v="BHAM-OSR T-1"/>
    <s v="RM-OSR ISSUES"/>
    <d v="2026-06-25T16:46:00"/>
    <d v="2026-06-25T16:59:00"/>
    <n v="0.22"/>
    <s v="Adjustments completed. Completed as requested."/>
    <s v="CLOSED"/>
    <s v="PM"/>
    <m/>
    <m/>
    <n v="0.45"/>
    <x v="0"/>
    <n v="0"/>
    <d v="2026-06-29T07:34:00"/>
    <s v=""/>
    <s v="Reactive"/>
    <s v=""/>
    <n v="0.22"/>
  </r>
  <r>
    <s v="02 Mayor, Zachary"/>
    <n v="224931"/>
    <s v="U/B"/>
    <s v="BHAM-CON-OSR DOWNSTAIRS GREY TRAY"/>
    <s v="Motor 084 not turning"/>
    <d v="2026-06-25T17:09:00"/>
    <d v="2026-06-25T18:50:00"/>
    <n v="1.68"/>
    <m/>
    <s v="ISSUED"/>
    <m/>
    <m/>
    <m/>
    <n v="1.68"/>
    <x v="0"/>
    <n v="0"/>
    <m/>
    <s v=""/>
    <s v="Reactive"/>
    <s v=""/>
    <n v="1.68"/>
  </r>
  <r>
    <s v="02 Mayor, Zachary"/>
    <n v="223458"/>
    <s v="U/B"/>
    <s v="BHAM-AF2--DUMP STATION"/>
    <s v="JAMMED"/>
    <d v="2026-06-25T19:39:00"/>
    <d v="2026-06-25T19:55:00"/>
    <n v="0.27"/>
    <m/>
    <s v="ISSUED"/>
    <s v="JAM"/>
    <m/>
    <m/>
    <n v="0.55000000000000004"/>
    <x v="0"/>
    <n v="0"/>
    <m/>
    <s v=""/>
    <s v="Reactive"/>
    <s v=""/>
    <n v="0.27"/>
  </r>
  <r>
    <s v="02 Mayor, Zachary"/>
    <n v="222790"/>
    <s v="OSRE"/>
    <s v="BHAM-OSR T-3"/>
    <s v="RM-OSR ISSUES"/>
    <d v="2026-06-25T19:58:00"/>
    <d v="2026-06-25T20:12:00"/>
    <n v="0.23"/>
    <s v="Completed as requested."/>
    <s v="CLOSED"/>
    <s v="PM"/>
    <m/>
    <m/>
    <n v="0.43"/>
    <x v="0"/>
    <n v="0"/>
    <d v="2026-06-29T07:35:00"/>
    <s v=""/>
    <s v="Reactive"/>
    <s v=""/>
    <n v="0.23"/>
  </r>
  <r>
    <s v="02 Mayor, Zachary"/>
    <n v="223775"/>
    <s v="U/B"/>
    <s v="BHAM-CON-OSR DOWNSTAIRS GREY TRAY"/>
    <s v="JAMMED"/>
    <d v="2026-06-25T20:15:00"/>
    <d v="2026-06-25T20:33:00"/>
    <n v="0.3"/>
    <m/>
    <s v="ISSUED"/>
    <s v="JAM"/>
    <s v="JAMMED"/>
    <s v="UNJAM"/>
    <n v="2.3199999999999998"/>
    <x v="0"/>
    <n v="0"/>
    <d v="2026-06-17T23:47:00"/>
    <s v=""/>
    <s v="Reactive"/>
    <s v=""/>
    <n v="0.3"/>
  </r>
  <r>
    <s v="02 Mayor, Zachary"/>
    <n v="222793"/>
    <s v="OSRE"/>
    <s v="BHAM-OSR T-6"/>
    <s v="RM-OSR ISSUES"/>
    <d v="2026-06-25T20:34:00"/>
    <d v="2026-06-25T20:48:00"/>
    <n v="0.23"/>
    <s v="Completed as requested."/>
    <s v="CLOSED"/>
    <s v="PM"/>
    <m/>
    <m/>
    <n v="0.23"/>
    <x v="0"/>
    <n v="0"/>
    <d v="2026-06-29T07:38:00"/>
    <s v=""/>
    <s v="Reactive"/>
    <s v=""/>
    <n v="0.23"/>
  </r>
  <r>
    <s v="02 Mayor, Zachary"/>
    <n v="222789"/>
    <s v="OSRE"/>
    <s v="BHAM-OSR T-2"/>
    <s v="RM-OSR ISSUES"/>
    <d v="2026-06-25T20:48:00"/>
    <d v="2026-06-25T21:01:00"/>
    <n v="0.22"/>
    <s v="Completed as requested."/>
    <s v="CLOSED"/>
    <s v="PM"/>
    <m/>
    <m/>
    <n v="0.22"/>
    <x v="0"/>
    <n v="0"/>
    <n v="46202.31527777778"/>
    <s v=""/>
    <s v="Reactive"/>
    <s v=""/>
    <n v="0.22"/>
  </r>
  <r>
    <s v="02 Mayor, Zachary"/>
    <n v="222825"/>
    <s v="TECH"/>
    <s v="BHAM-AFRAME-1"/>
    <s v="RM-TECH ERRORS-AFR01-BH"/>
    <d v="2026-06-25T21:06:00"/>
    <d v="2026-06-25T21:31:00"/>
    <n v="0.42"/>
    <s v="Completed as requested."/>
    <s v="CLOSED"/>
    <s v="PM"/>
    <m/>
    <m/>
    <n v="0.42"/>
    <x v="0"/>
    <n v="0"/>
    <d v="2026-06-29T07:39:00"/>
    <s v=""/>
    <s v="Reactive"/>
    <s v=""/>
    <n v="0.42"/>
  </r>
  <r>
    <s v="02 Mayor, Zachary"/>
    <n v="222824"/>
    <s v="TECH"/>
    <s v="BHAM-AFRAME-2"/>
    <s v="RM-TECH ERRORS-AFR02-BH"/>
    <d v="2026-06-25T21:31:00"/>
    <d v="2026-06-25T21:54:00"/>
    <n v="0.38"/>
    <s v="Completed as requested."/>
    <s v="CLOSED"/>
    <s v="PM"/>
    <m/>
    <m/>
    <n v="0.38"/>
    <x v="0"/>
    <n v="0"/>
    <n v="46202.318055555559"/>
    <s v=""/>
    <s v="Reactive"/>
    <s v=""/>
    <n v="0.38"/>
  </r>
  <r>
    <s v="02 Mayor, Zachary"/>
    <n v="220979"/>
    <s v="PMCO"/>
    <s v="BHAM-CHECKWEIGHERS"/>
    <s v="PR-GOLDEN TOTE CHECK PM-DLY"/>
    <d v="2026-06-29T14:13:00"/>
    <d v="2026-06-29T14:31:00"/>
    <n v="0.3"/>
    <m/>
    <s v="ISSUED"/>
    <s v="PM"/>
    <m/>
    <m/>
    <n v="0.3"/>
    <x v="0"/>
    <n v="0"/>
    <m/>
    <s v="Proactive"/>
    <s v=""/>
    <n v="0.3"/>
    <s v=""/>
  </r>
  <r>
    <s v="02 Mayor, Zachary"/>
    <n v="212669"/>
    <s v="PM"/>
    <s v="BHAM-CAB+GA004"/>
    <s v="PR-ELECT CABINETS-12M"/>
    <d v="2026-06-29T14:34:00"/>
    <d v="2026-06-29T14:53:00"/>
    <n v="0.32"/>
    <s v="29/06/2026 - Mayorz: Completed as requested."/>
    <s v="CLOSED"/>
    <s v="PM"/>
    <m/>
    <m/>
    <n v="0.32"/>
    <x v="0"/>
    <n v="0"/>
    <d v="2026-06-29T21:29:00"/>
    <s v="Proactive"/>
    <s v=""/>
    <n v="0.32"/>
    <s v=""/>
  </r>
  <r>
    <s v="02 Mayor, Zachary"/>
    <n v="223328"/>
    <s v="OSRE"/>
    <s v="BHAM-OSR T-6"/>
    <s v="RM-OSR ISSUES"/>
    <d v="2026-06-29T14:56:00"/>
    <d v="2026-06-29T15:14:00"/>
    <n v="0.3"/>
    <s v="29/06/2026 - HAMILTONG: Level 18 and 16 both had an I/O error hence a power cycle was done to resolve that issue%0D%0A29/06/2026 - HAMILTONG: Unexpected trays removed from level 12%0D%0A29/06/2026 - Mayorz: Lift jammed on level 13, levels 1 and 8 not loaded correctly%0D%0A29/06/2026 - Mayorz: Lift jammed on level 1"/>
    <s v="CLOSED"/>
    <s v="PM"/>
    <m/>
    <m/>
    <n v="0.75"/>
    <x v="0"/>
    <n v="0"/>
    <d v="2026-06-30T06:40:00"/>
    <s v=""/>
    <s v="Reactive"/>
    <s v=""/>
    <n v="0.3"/>
  </r>
  <r>
    <s v="02 Mayor, Zachary"/>
    <n v="223382"/>
    <s v="OP"/>
    <s v="BHAM-AFRAME-1"/>
    <s v="RM-CHANNEL CHANGES- AFR01-BH-DLY"/>
    <d v="2026-06-29T15:17:00"/>
    <d v="2026-06-29T15:41:00"/>
    <n v="0.4"/>
    <s v="Completed as requested."/>
    <s v="CLOSED"/>
    <s v="PM"/>
    <m/>
    <m/>
    <n v="0.4"/>
    <x v="0"/>
    <n v="0"/>
    <d v="2026-06-30T06:46:00"/>
    <s v="Proactive"/>
    <s v=""/>
    <n v="0.4"/>
    <s v=""/>
  </r>
  <r>
    <s v="02 Mayor, Zachary"/>
    <n v="223326"/>
    <s v="OSRE"/>
    <s v="BHAM-OSR T-4"/>
    <s v="RM-OSR ISSUES"/>
    <d v="2026-06-29T15:44:00"/>
    <d v="2026-06-29T15:58:00"/>
    <n v="0.23"/>
    <s v="29/06/2026 - HAMILTONG: Unexpected tray stopping the lift and level 16 and 21 both displaying I/O error. I power cycled the two levels%0D%0A29/06/2026 - Mayorz: Level 20 not loaded correctly"/>
    <s v="CLOSED"/>
    <s v="PM"/>
    <m/>
    <m/>
    <n v="0.36"/>
    <x v="0"/>
    <n v="0"/>
    <d v="2026-06-30T06:41:00"/>
    <s v=""/>
    <s v="Reactive"/>
    <s v=""/>
    <n v="0.23"/>
  </r>
  <r>
    <s v="02 Mayor, Zachary"/>
    <n v="223325"/>
    <s v="OSRE"/>
    <s v="BHAM-OSR T-3"/>
    <s v="RM-OSR ISSUES"/>
    <d v="2026-06-29T16:00:00"/>
    <d v="2026-06-29T16:13:00"/>
    <n v="0.22"/>
    <s v="29/06/2026 - HAMILTONG: Shuttle failed to load tray on to it%0D%0A29/06/2026 - RAIJA: Level 11 13 15 LHD Overcurrent%0D%0A29/06/2026 - Mayorz: Level 10 LHD jammed"/>
    <s v="CLOSED"/>
    <s v="PM"/>
    <m/>
    <m/>
    <n v="2.87"/>
    <x v="0"/>
    <n v="0"/>
    <d v="2026-06-30T06:40:00"/>
    <s v=""/>
    <s v="Reactive"/>
    <s v=""/>
    <n v="0.22"/>
  </r>
  <r>
    <s v="02 Mayor, Zachary"/>
    <n v="225477"/>
    <s v="U/B"/>
    <s v="BHAM-DESP-L-3"/>
    <s v="JAMMED"/>
    <d v="2026-06-29T16:15:00"/>
    <d v="2026-06-29T16:39:00"/>
    <n v="0.4"/>
    <s v="29/06/2026 - Mayorz: Completed as requested."/>
    <s v="CLOSED"/>
    <s v="JAM"/>
    <m/>
    <m/>
    <n v="0.4"/>
    <x v="0"/>
    <n v="0"/>
    <d v="2026-06-29T21:33:00"/>
    <s v=""/>
    <s v="Reactive"/>
    <s v=""/>
    <n v="0.4"/>
  </r>
  <r>
    <s v="02 Mayor, Zachary"/>
    <n v="225478"/>
    <s v="U/B"/>
    <s v="BHAM-AAV-1"/>
    <s v="JAMMED"/>
    <d v="2026-06-29T16:40:00"/>
    <d v="2026-06-29T16:58:00"/>
    <n v="0.3"/>
    <m/>
    <s v="CLOSED"/>
    <s v="JAM"/>
    <s v="JAMMED"/>
    <s v="UNJAM"/>
    <n v="0.3"/>
    <x v="0"/>
    <n v="0"/>
    <d v="2026-06-29T21:34:00"/>
    <s v=""/>
    <s v="Reactive"/>
    <s v=""/>
    <n v="0.3"/>
  </r>
  <r>
    <s v="02 Mayor, Zachary"/>
    <n v="223328"/>
    <s v="OSRE"/>
    <s v="BHAM-OSR T-6"/>
    <s v="RM-OSR ISSUES"/>
    <d v="2026-06-29T17:02:00"/>
    <d v="2026-06-29T17:18:00"/>
    <n v="0.27"/>
    <s v="29/06/2026 - HAMILTONG: Level 18 and 16 both had an I/O error hence a power cycle was done to resolve that issue%0D%0A29/06/2026 - HAMILTONG: Unexpected trays removed from level 12%0D%0A29/06/2026 - Mayorz: Lift jammed on level 13, levels 1 and 8 not loaded correctly%0D%0A29/06/2026 - Mayorz: Lift jammed on level 1"/>
    <s v="CLOSED"/>
    <s v="PM"/>
    <m/>
    <m/>
    <n v="0.75"/>
    <x v="0"/>
    <n v="0"/>
    <d v="2026-06-30T06:40:00"/>
    <s v=""/>
    <s v="Reactive"/>
    <s v=""/>
    <n v="0.27"/>
  </r>
  <r>
    <s v="02 Mayor, Zachary"/>
    <n v="223327"/>
    <s v="OSRE"/>
    <s v="BHAM-OSR T-5"/>
    <s v="RM-OSR ISSUES"/>
    <d v="2026-06-29T17:18:00"/>
    <d v="2026-06-29T17:31:00"/>
    <n v="0.22"/>
    <s v="29/06/2026 - RAIJA: Lift stopped level 9%0D%0A29/06/2026 - Mayorz: Level 8 jammed due to product"/>
    <s v="CLOSED"/>
    <s v="PM"/>
    <m/>
    <m/>
    <n v="0.82"/>
    <x v="0"/>
    <n v="0"/>
    <d v="2026-06-30T06:46:00"/>
    <s v=""/>
    <s v="Reactive"/>
    <s v=""/>
    <n v="0.22"/>
  </r>
  <r>
    <s v="02 Mayor, Zachary"/>
    <n v="225479"/>
    <s v="U/B"/>
    <s v="BHAM-DESP-L-5"/>
    <s v="JAMMED"/>
    <d v="2026-06-29T17:34:00"/>
    <d v="2026-06-29T17:52:00"/>
    <n v="0.3"/>
    <m/>
    <s v="ISSUED"/>
    <s v="JAM"/>
    <m/>
    <m/>
    <n v="0.3"/>
    <x v="0"/>
    <n v="0"/>
    <m/>
    <s v=""/>
    <s v="Reactive"/>
    <s v=""/>
    <n v="0.3"/>
  </r>
  <r>
    <s v="02 Mayor, Zachary"/>
    <n v="225473"/>
    <s v="U/B"/>
    <s v="BHAM-RC-ST-M474"/>
    <s v="Belt not turning"/>
    <d v="2026-06-29T18:48:00"/>
    <d v="2026-06-29T20:57:00"/>
    <n v="2.15"/>
    <s v="29/06/2026 - Mayorz: Gearbox seized, motor and gearbox replaced"/>
    <s v="CLOSED"/>
    <m/>
    <m/>
    <m/>
    <n v="4.2300000000000004"/>
    <x v="0"/>
    <n v="0"/>
    <d v="2026-06-30T01:38:00"/>
    <s v=""/>
    <s v="Reactive"/>
    <s v=""/>
    <n v="2.15"/>
  </r>
  <r>
    <s v="02 Mayor, Zachary"/>
    <n v="223381"/>
    <s v="TECH"/>
    <s v="BHAM-AFRAME-1"/>
    <s v="RM-TECH ERRORS-AFR01-BH"/>
    <d v="2026-06-29T21:00:00"/>
    <d v="2026-06-29T21:26:00"/>
    <n v="0.43"/>
    <s v="29/06/2026 - HAMILTONG: Tech errors from HMI screen completed - 32 tech errors"/>
    <s v="CLOSED"/>
    <s v="PM"/>
    <m/>
    <m/>
    <n v="0.93"/>
    <x v="0"/>
    <n v="0"/>
    <d v="2026-06-30T06:41:00"/>
    <s v=""/>
    <s v="Reactive"/>
    <s v=""/>
    <n v="0.43"/>
  </r>
  <r>
    <s v="02 Mayor, Zachary"/>
    <n v="223380"/>
    <s v="TECH"/>
    <s v="BHAM-AFRAME-2"/>
    <s v="RM-TECH ERRORS-AFR02-BH"/>
    <d v="2026-06-29T21:27:00"/>
    <d v="2026-06-29T21:50:00"/>
    <n v="0.38"/>
    <s v="Completed as requested."/>
    <s v="CLOSED"/>
    <s v="PM"/>
    <m/>
    <m/>
    <n v="0.38"/>
    <x v="0"/>
    <n v="0"/>
    <d v="2026-06-30T06:46:00"/>
    <s v=""/>
    <s v="Reactive"/>
    <s v=""/>
    <n v="0.38"/>
  </r>
  <r>
    <s v="02 Mayor, Zachary"/>
    <n v="221040"/>
    <s v="PMCO"/>
    <s v="BHAM-CHECKWEIGHERS"/>
    <s v="PR-GOLDEN TOTE CHECK PM-DLY"/>
    <d v="2026-06-30T14:16:00"/>
    <d v="2026-06-30T14:33:00"/>
    <n v="0.28000000000000003"/>
    <m/>
    <s v="ISSUED"/>
    <s v="PM"/>
    <m/>
    <m/>
    <n v="0.28000000000000003"/>
    <x v="0"/>
    <n v="0"/>
    <m/>
    <s v="Proactive"/>
    <s v=""/>
    <n v="0.28000000000000003"/>
    <s v=""/>
  </r>
  <r>
    <s v="02 Mayor, Zachary"/>
    <n v="223495"/>
    <s v="OSRE"/>
    <s v="BHAM-OSR T-6"/>
    <s v="RM-OSR ISSUES"/>
    <d v="2026-06-30T14:36:00"/>
    <d v="2026-06-30T14:50:00"/>
    <n v="0.23"/>
    <s v="30/06/2026 - HAMILTONG: Heavy tray preventing shuttle from correctly unloading%0D%0A30/06/2026 - HAMILTONG: Tray entered lift sideways%0D%0A30/06/2026 - Mayorz: Level 2 not loaded correctly%0D%0A30/06/2026 - Mayorz: Lift jammed on level 13"/>
    <s v="CLOSED"/>
    <s v="PM"/>
    <m/>
    <m/>
    <n v="0.98"/>
    <x v="0"/>
    <n v="0"/>
    <d v="2026-07-01T06:56:00"/>
    <s v=""/>
    <s v="Reactive"/>
    <s v=""/>
    <n v="0.23"/>
  </r>
  <r>
    <s v="02 Mayor, Zachary"/>
    <n v="223494"/>
    <s v="OSRE"/>
    <s v="BHAM-OSR T-5"/>
    <s v="RM-OSR ISSUES"/>
    <d v="2026-06-30T14:51:00"/>
    <d v="2026-06-30T15:04:00"/>
    <n v="0.22"/>
    <s v="30/06/2026 - RAIJA: Lift stopped due to twisted container level 1%0D%0A30/06/2026 - Mayorz: Level 8 LHD not in position"/>
    <s v="CLOSED"/>
    <s v="PM"/>
    <m/>
    <m/>
    <n v="0.52"/>
    <x v="0"/>
    <n v="0"/>
    <d v="2026-07-01T06:56:00"/>
    <s v=""/>
    <s v="Reactive"/>
    <s v=""/>
    <n v="0.22"/>
  </r>
  <r>
    <s v="02 Mayor, Zachary"/>
    <n v="223490"/>
    <s v="OSRE"/>
    <s v="BHAM-OSR T-1"/>
    <s v="RM-OSR ISSUES"/>
    <d v="2026-06-30T15:05:00"/>
    <d v="2026-06-30T15:19:00"/>
    <n v="0.23"/>
    <s v="30/06/2026 - RAIJA: Level 2 learning run error%0D%0A30/06/2026 - Mayorz: Level 3 LHD jammed"/>
    <s v="CLOSED"/>
    <s v="PM"/>
    <m/>
    <m/>
    <n v="0.75"/>
    <x v="0"/>
    <n v="0"/>
    <d v="2026-07-01T06:56:00"/>
    <s v=""/>
    <s v="Reactive"/>
    <s v=""/>
    <n v="0.23"/>
  </r>
  <r>
    <s v="02 Mayor, Zachary"/>
    <n v="223495"/>
    <s v="OSRE"/>
    <s v="BHAM-OSR T-6"/>
    <s v="RM-OSR ISSUES"/>
    <d v="2026-06-30T15:20:00"/>
    <d v="2026-06-30T15:35:00"/>
    <n v="0.25"/>
    <s v="30/06/2026 - HAMILTONG: Heavy tray preventing shuttle from correctly unloading%0D%0A30/06/2026 - HAMILTONG: Tray entered lift sideways%0D%0A30/06/2026 - Mayorz: Level 2 not loaded correctly%0D%0A30/06/2026 - Mayorz: Lift jammed on level 13"/>
    <s v="CLOSED"/>
    <s v="PM"/>
    <m/>
    <m/>
    <n v="0.98"/>
    <x v="0"/>
    <n v="0"/>
    <n v="46204.288888888892"/>
    <s v=""/>
    <s v="Reactive"/>
    <s v=""/>
    <n v="0.25"/>
  </r>
  <r>
    <s v="02 Mayor, Zachary"/>
    <n v="223493"/>
    <s v="OSRE"/>
    <s v="BHAM-OSR T-4"/>
    <s v="RM-OSR ISSUES"/>
    <d v="2026-06-30T15:35:00"/>
    <d v="2026-06-30T15:49:00"/>
    <n v="0.23"/>
    <s v="30/06/2026 - HAMILTONG: Unexpected tray stopping lift%0D%0A30/06/2026 - Mayorz: Level 18 LHD out of position"/>
    <s v="CLOSED"/>
    <s v="PM"/>
    <m/>
    <m/>
    <n v="0.55000000000000004"/>
    <x v="0"/>
    <n v="0"/>
    <d v="2026-07-01T06:56:00"/>
    <s v=""/>
    <s v="Reactive"/>
    <s v=""/>
    <n v="0.23"/>
  </r>
  <r>
    <s v="02 Mayor, Zachary"/>
    <n v="225634"/>
    <s v="U/B"/>
    <s v="BHAM-AAV-2"/>
    <s v="JAMMED"/>
    <d v="2026-06-30T15:57:00"/>
    <d v="2026-06-30T16:19:00"/>
    <n v="0.37"/>
    <m/>
    <s v="ISSUED"/>
    <s v="JAM"/>
    <m/>
    <m/>
    <n v="2.1800000000000002"/>
    <x v="0"/>
    <n v="0"/>
    <m/>
    <s v=""/>
    <s v="Reactive"/>
    <s v=""/>
    <n v="0.37"/>
  </r>
  <r>
    <s v="02 Mayor, Zachary"/>
    <n v="225635"/>
    <s v="U/B"/>
    <s v="BHAM-DESP-L-1"/>
    <s v="JAMMED"/>
    <d v="2026-06-30T16:20:00"/>
    <d v="2026-06-30T16:38:00"/>
    <n v="0.3"/>
    <m/>
    <s v="ISSUED"/>
    <s v="JAM"/>
    <m/>
    <m/>
    <n v="1.46"/>
    <x v="0"/>
    <n v="0"/>
    <m/>
    <s v=""/>
    <s v="Reactive"/>
    <s v=""/>
    <n v="0.3"/>
  </r>
  <r>
    <s v="02 Mayor, Zachary"/>
    <n v="225634"/>
    <s v="U/B"/>
    <s v="BHAM-AAV-2"/>
    <s v="JAMMED"/>
    <d v="2026-06-30T16:39:00"/>
    <d v="2026-06-30T16:57:00"/>
    <n v="0.3"/>
    <m/>
    <s v="ISSUED"/>
    <s v="JAM"/>
    <m/>
    <m/>
    <n v="2.1800000000000002"/>
    <x v="0"/>
    <n v="0"/>
    <m/>
    <s v=""/>
    <s v="Reactive"/>
    <s v=""/>
    <n v="0.3"/>
  </r>
  <r>
    <s v="02 Mayor, Zachary"/>
    <n v="225636"/>
    <s v="U/B"/>
    <s v="BHAM-DESP-L-5"/>
    <s v="JAMMED"/>
    <d v="2026-06-30T16:58:00"/>
    <d v="2026-06-30T17:21:00"/>
    <n v="0.38"/>
    <m/>
    <s v="ISSUED"/>
    <s v="JAM"/>
    <m/>
    <m/>
    <n v="1.36"/>
    <x v="0"/>
    <n v="0"/>
    <m/>
    <s v=""/>
    <s v="Reactive"/>
    <s v=""/>
    <n v="0.38"/>
  </r>
  <r>
    <s v="02 Mayor, Zachary"/>
    <n v="225637"/>
    <s v="U/B"/>
    <s v="BHAM-DESP-L-3"/>
    <s v="JAMMED"/>
    <d v="2026-06-30T17:22:00"/>
    <d v="2026-06-30T17:37:00"/>
    <n v="0.25"/>
    <m/>
    <s v="ISSUED"/>
    <s v="JAM"/>
    <m/>
    <m/>
    <n v="0.85"/>
    <x v="0"/>
    <n v="0"/>
    <m/>
    <s v=""/>
    <s v="Reactive"/>
    <s v=""/>
    <n v="0.25"/>
  </r>
  <r>
    <s v="02 Mayor, Zachary"/>
    <n v="225635"/>
    <s v="U/B"/>
    <s v="BHAM-DESP-L-1"/>
    <s v="JAMMED"/>
    <d v="2026-06-30T17:37:00"/>
    <d v="2026-06-30T17:51:00"/>
    <n v="0.23"/>
    <m/>
    <s v="ISSUED"/>
    <s v="JAM"/>
    <m/>
    <m/>
    <n v="1.46"/>
    <x v="0"/>
    <n v="0"/>
    <m/>
    <s v=""/>
    <s v="Reactive"/>
    <s v=""/>
    <n v="0.23"/>
  </r>
  <r>
    <s v="02 Mayor, Zachary"/>
    <n v="225637"/>
    <s v="U/B"/>
    <s v="BHAM-DESP-L-3"/>
    <s v="JAMMED"/>
    <d v="2026-06-30T17:51:00"/>
    <d v="2026-06-30T18:04:00"/>
    <n v="0.22"/>
    <m/>
    <s v="ISSUED"/>
    <s v="JAM"/>
    <m/>
    <m/>
    <n v="0.85"/>
    <x v="0"/>
    <n v="0"/>
    <m/>
    <s v=""/>
    <s v="Reactive"/>
    <s v=""/>
    <n v="0.22"/>
  </r>
  <r>
    <s v="02 Mayor, Zachary"/>
    <n v="225634"/>
    <s v="U/B"/>
    <s v="BHAM-AAV-2"/>
    <s v="JAMMED"/>
    <d v="2026-06-30T18:52:00"/>
    <d v="2026-06-30T19:33:00"/>
    <n v="0.68"/>
    <m/>
    <s v="ISSUED"/>
    <s v="JAM"/>
    <m/>
    <m/>
    <n v="2.1800000000000002"/>
    <x v="0"/>
    <n v="0"/>
    <m/>
    <s v=""/>
    <s v="Reactive"/>
    <s v=""/>
    <n v="0.68"/>
  </r>
  <r>
    <s v="02 Mayor, Zachary"/>
    <n v="223495"/>
    <s v="OSRE"/>
    <s v="BHAM-OSR T-6"/>
    <s v="RM-OSR ISSUES"/>
    <d v="2026-06-30T19:36:00"/>
    <d v="2026-06-30T19:50:00"/>
    <n v="0.23"/>
    <s v="30/06/2026 - HAMILTONG: Heavy tray preventing shuttle from correctly unloading%0D%0A30/06/2026 - HAMILTONG: Tray entered lift sideways%0D%0A30/06/2026 - Mayorz: Level 2 not loaded correctly%0D%0A30/06/2026 - Mayorz: Lift jammed on level 13"/>
    <s v="CLOSED"/>
    <s v="PM"/>
    <m/>
    <m/>
    <n v="0.98"/>
    <x v="0"/>
    <n v="0"/>
    <n v="46204.288888888892"/>
    <s v=""/>
    <s v="Reactive"/>
    <s v=""/>
    <n v="0.23"/>
  </r>
  <r>
    <s v="02 Mayor, Zachary"/>
    <n v="225636"/>
    <s v="U/B"/>
    <s v="BHAM-DESP-L-5"/>
    <s v="JAMMED"/>
    <d v="2026-06-30T19:51:00"/>
    <d v="2026-06-30T20:08:00"/>
    <n v="0.28000000000000003"/>
    <m/>
    <s v="ISSUED"/>
    <s v="JAM"/>
    <m/>
    <m/>
    <n v="1.36"/>
    <x v="0"/>
    <n v="0"/>
    <m/>
    <s v=""/>
    <s v="Reactive"/>
    <s v=""/>
    <n v="0.28000000000000003"/>
  </r>
  <r>
    <s v="02 Mayor, Zachary"/>
    <n v="225634"/>
    <s v="U/B"/>
    <s v="BHAM-AAV-2"/>
    <s v="JAMMED"/>
    <d v="2026-06-30T20:10:00"/>
    <d v="2026-06-30T20:24:00"/>
    <n v="0.23"/>
    <m/>
    <s v="ISSUED"/>
    <s v="JAM"/>
    <m/>
    <m/>
    <n v="2.1800000000000002"/>
    <x v="0"/>
    <n v="0"/>
    <m/>
    <s v=""/>
    <s v="Reactive"/>
    <s v=""/>
    <n v="0.23"/>
  </r>
  <r>
    <s v="02 Mayor, Zachary"/>
    <n v="225638"/>
    <s v="U/B"/>
    <s v="BHAM-DESTACKER SM TOTES"/>
    <s v="JAMMED"/>
    <d v="2026-06-30T20:26:00"/>
    <d v="2026-06-30T20:45:00"/>
    <n v="0.32"/>
    <m/>
    <s v="ISSUED"/>
    <s v="JAM"/>
    <m/>
    <m/>
    <n v="0.32"/>
    <x v="0"/>
    <n v="0"/>
    <m/>
    <s v=""/>
    <s v="Reactive"/>
    <s v=""/>
    <n v="0.32"/>
  </r>
  <r>
    <s v="02 Mayor, Zachary"/>
    <n v="223548"/>
    <s v="TECH"/>
    <s v="BHAM-AFRAME-1"/>
    <s v="RM-TECH ERRORS-AFR01-BH"/>
    <d v="2026-06-30T20:55:00"/>
    <d v="2026-06-30T21:26:00"/>
    <n v="0.52"/>
    <s v="Completed as requested."/>
    <s v="CLOSED"/>
    <s v="PM"/>
    <m/>
    <m/>
    <n v="1.17"/>
    <x v="0"/>
    <n v="0"/>
    <d v="2026-07-01T06:58:00"/>
    <s v=""/>
    <s v="Reactive"/>
    <s v=""/>
    <n v="0.52"/>
  </r>
  <r>
    <s v="02 Mayor, Zachary"/>
    <n v="223547"/>
    <s v="TECH"/>
    <s v="BHAM-AFRAME-2"/>
    <s v="RM-TECH ERRORS-AFR02-BH"/>
    <d v="2026-06-30T21:26:00"/>
    <d v="2026-06-30T21:48:00"/>
    <n v="0.37"/>
    <s v="Completed as requested."/>
    <s v="CLOSED"/>
    <s v="PM"/>
    <m/>
    <m/>
    <n v="0.37"/>
    <x v="0"/>
    <n v="0"/>
    <d v="2026-07-01T06:56:00"/>
    <s v=""/>
    <s v="Reactive"/>
    <s v=""/>
    <n v="0.37"/>
  </r>
  <r>
    <s v="03 Staszkiewicz, Cezary"/>
    <n v="221343"/>
    <s v="FU"/>
    <s v="BHAM-L2-C2-MM"/>
    <s v="Left pusher cylinder bracket snapped"/>
    <d v="2026-06-01T20:15:00"/>
    <d v="2026-06-01T21:45:00"/>
    <n v="1.5"/>
    <s v="02/06/2026 - STASZKIEWICZC: Bracket replaced, tested ok"/>
    <s v="CLOSED"/>
    <m/>
    <m/>
    <m/>
    <n v="1.5"/>
    <x v="0"/>
    <n v="0"/>
    <d v="2026-06-02T00:30:00"/>
    <s v="Proactive"/>
    <s v=""/>
    <n v="1.5"/>
    <s v=""/>
  </r>
  <r>
    <s v="03 Staszkiewicz, Cezary"/>
    <n v="221448"/>
    <s v="U/B"/>
    <s v="BHAM-BC-M361"/>
    <s v="Motor keeps tripping"/>
    <d v="2026-06-01T21:20:00"/>
    <d v="2026-06-01T23:35:00"/>
    <n v="2.25"/>
    <s v="02/06/2026 - STASZKIEWICZC: Motor replaced"/>
    <s v="CLOSED"/>
    <m/>
    <m/>
    <m/>
    <n v="2.25"/>
    <x v="0"/>
    <n v="0"/>
    <d v="2026-06-02T17:16:00"/>
    <s v=""/>
    <s v="Reactive"/>
    <s v=""/>
    <n v="2.25"/>
  </r>
  <r>
    <s v="03 Staszkiewicz, Cezary"/>
    <n v="221498"/>
    <s v="FU"/>
    <s v="BHAM-DESP-L-4"/>
    <s v="Level empty"/>
    <d v="2026-06-02T18:19:00"/>
    <d v="2026-06-02T19:27:00"/>
    <n v="1.1299999999999999"/>
    <s v="03/06/2026 - STASZKIEWICZC: IPC rebooted multiple times%0D%0A03/06/2026 - STASZKIEWICZC: IPC rebooted few times%0D%0A05/06/2026 - STASZKIEWICZC: IPC rebooted few times%0D%0A11/06/2026 - STASZKIEWICZC: IPC rebooted few times"/>
    <s v="CLOSED"/>
    <m/>
    <m/>
    <m/>
    <n v="5.15"/>
    <x v="0"/>
    <n v="0"/>
    <d v="2026-06-03T04:27:00"/>
    <s v="Proactive"/>
    <s v=""/>
    <n v="1.1299999999999999"/>
    <s v=""/>
  </r>
  <r>
    <s v="03 Staszkiewicz, Cezary"/>
    <n v="221516"/>
    <s v="FU"/>
    <s v="BHAM-OSR"/>
    <s v="OSR dealing with bad trays"/>
    <d v="2026-06-02T21:28:00"/>
    <d v="2026-06-02T23:28:00"/>
    <n v="2"/>
    <s v="03/06/2026 - STASZKIEWICZC: Some trays removed and disposed"/>
    <s v="CLOSED"/>
    <m/>
    <m/>
    <m/>
    <n v="2"/>
    <x v="0"/>
    <n v="0"/>
    <d v="2026-06-03T04:29:00"/>
    <s v="Proactive"/>
    <s v=""/>
    <n v="2"/>
    <s v=""/>
  </r>
  <r>
    <s v="03 Staszkiewicz, Cezary"/>
    <n v="221508"/>
    <s v="U/B"/>
    <s v="BHAM-RC-ST-M180"/>
    <s v="Loud air leak from the clamp"/>
    <d v="2026-06-03T00:29:00"/>
    <d v="2026-06-03T01:30:00"/>
    <n v="1.02"/>
    <s v="03/06/2026 - STASZKIEWICZC: Burst pipe replaced"/>
    <s v="CLOSED"/>
    <m/>
    <m/>
    <m/>
    <n v="1.02"/>
    <x v="0"/>
    <n v="0"/>
    <n v="46176.1875"/>
    <s v=""/>
    <s v="Reactive"/>
    <s v=""/>
    <n v="1.02"/>
  </r>
  <r>
    <s v="03 Staszkiewicz, Cezary"/>
    <n v="221498"/>
    <s v="FU"/>
    <s v="BHAM-DESP-L-4"/>
    <s v="Level empty"/>
    <d v="2026-06-03T18:12:00"/>
    <d v="2026-06-03T19:23:00"/>
    <n v="1.18"/>
    <s v="03/06/2026 - STASZKIEWICZC: IPC rebooted multiple times%0D%0A03/06/2026 - STASZKIEWICZC: IPC rebooted few times%0D%0A05/06/2026 - STASZKIEWICZC: IPC rebooted few times%0D%0A11/06/2026 - STASZKIEWICZC: IPC rebooted few times"/>
    <s v="CLOSED"/>
    <m/>
    <m/>
    <m/>
    <n v="5.15"/>
    <x v="0"/>
    <n v="0"/>
    <d v="2026-06-03T04:27:00"/>
    <s v="Proactive"/>
    <s v=""/>
    <n v="1.18"/>
    <s v=""/>
  </r>
  <r>
    <s v="03 Staszkiewicz, Cezary"/>
    <n v="219649"/>
    <s v="TECH"/>
    <s v="BHAM-AFRAME-2"/>
    <s v="RM-TECH ERRORS-AFR02-BH"/>
    <d v="2026-06-03T19:23:00"/>
    <d v="2026-06-03T21:10:00"/>
    <n v="1.78"/>
    <s v="Completed as requested."/>
    <s v="CLOSED"/>
    <s v="PM"/>
    <m/>
    <m/>
    <n v="2.0499999999999998"/>
    <x v="0"/>
    <n v="0"/>
    <d v="2026-06-11T17:26:00"/>
    <s v=""/>
    <s v="Reactive"/>
    <s v=""/>
    <n v="1.78"/>
  </r>
  <r>
    <s v="03 Staszkiewicz, Cezary"/>
    <n v="221659"/>
    <s v="U/B"/>
    <s v="BHAM-L2-C1-MF"/>
    <s v="Strong air leak from side of the module"/>
    <d v="2026-06-03T22:38:00"/>
    <d v="2026-06-03T23:26:00"/>
    <n v="0.8"/>
    <s v="04/06/2026 - STASZKIEWICZC: Pipe replaced"/>
    <s v="CLOSED"/>
    <m/>
    <m/>
    <m/>
    <n v="0.8"/>
    <x v="0"/>
    <n v="0"/>
    <d v="2026-06-04T17:04:00"/>
    <s v=""/>
    <s v="Reactive"/>
    <s v=""/>
    <n v="0.8"/>
  </r>
  <r>
    <s v="03 Staszkiewicz, Cezary"/>
    <n v="219775"/>
    <s v="TECH"/>
    <s v="BHAM-AFRAME-1"/>
    <s v="RM-TECH ERRORS-AFR01-BH"/>
    <d v="2026-06-04T19:38:00"/>
    <d v="2026-06-04T20:51:00"/>
    <n v="1.22"/>
    <s v="Completed as requested."/>
    <s v="CLOSED"/>
    <s v="PM"/>
    <m/>
    <m/>
    <n v="1.62"/>
    <x v="0"/>
    <n v="0"/>
    <d v="2026-06-11T17:31:00"/>
    <s v=""/>
    <s v="Reactive"/>
    <s v=""/>
    <n v="1.22"/>
  </r>
  <r>
    <s v="03 Staszkiewicz, Cezary"/>
    <n v="221498"/>
    <s v="FU"/>
    <s v="BHAM-DESP-L-4"/>
    <s v="Level empty"/>
    <d v="2026-06-04T22:06:00"/>
    <d v="2026-06-04T23:13:00"/>
    <n v="1.1200000000000001"/>
    <s v="03/06/2026 - STASZKIEWICZC: IPC rebooted multiple times%0D%0A03/06/2026 - STASZKIEWICZC: IPC rebooted few times%0D%0A05/06/2026 - STASZKIEWICZC: IPC rebooted few times%0D%0A11/06/2026 - STASZKIEWICZC: IPC rebooted few times"/>
    <s v="CLOSED"/>
    <m/>
    <m/>
    <m/>
    <n v="5.15"/>
    <x v="0"/>
    <n v="0"/>
    <d v="2026-06-03T04:27:00"/>
    <s v="Proactive"/>
    <s v=""/>
    <n v="1.1200000000000001"/>
    <s v=""/>
  </r>
  <r>
    <s v="03 Staszkiewicz, Cezary"/>
    <n v="219959"/>
    <s v="TECH"/>
    <s v="BHAM-AFRAME-1"/>
    <s v="RM-TECH ERRORS-AFR01-BH"/>
    <d v="2026-06-05T20:13:00"/>
    <d v="2026-06-05T22:10:00"/>
    <n v="1.95"/>
    <s v="Completed as requested."/>
    <s v="CLOSED"/>
    <s v="PM"/>
    <m/>
    <m/>
    <n v="2.4"/>
    <x v="0"/>
    <n v="0"/>
    <d v="2026-06-11T17:34:00"/>
    <s v=""/>
    <s v="Reactive"/>
    <s v=""/>
    <n v="1.95"/>
  </r>
  <r>
    <s v="03 Staszkiewicz, Cezary"/>
    <n v="222412"/>
    <s v="U/B"/>
    <s v="BHAM-LLM-2"/>
    <s v="Load unit lost error"/>
    <d v="2026-06-08T18:10:00"/>
    <d v="2026-06-09T00:01:00"/>
    <n v="5.85"/>
    <s v="08/06/2026 - STASZKIEWICZC: Opened valves on solenoid for the default stopper to make it rise up faster"/>
    <s v="CLOSED"/>
    <s v="ERR"/>
    <s v="DIRTY"/>
    <s v="CLEAN"/>
    <n v="7.62"/>
    <x v="0"/>
    <n v="0"/>
    <d v="2026-06-12T20:18:00"/>
    <s v=""/>
    <s v="Reactive"/>
    <s v=""/>
    <n v="5.85"/>
  </r>
  <r>
    <s v="03 Staszkiewicz, Cezary"/>
    <n v="222425"/>
    <s v="FU"/>
    <s v="BHAM-L2-C2-ML"/>
    <s v="Air supply pipe tangled up"/>
    <d v="2026-06-09T00:03:00"/>
    <d v="2026-06-09T01:43:00"/>
    <n v="1.67"/>
    <s v="09/06/2026 - STASZKIEWICZC: Pipe replaced"/>
    <s v="CLOSED"/>
    <m/>
    <m/>
    <m/>
    <n v="1.67"/>
    <x v="0"/>
    <n v="0"/>
    <d v="2026-06-09T02:00:00"/>
    <s v="Proactive"/>
    <s v=""/>
    <n v="1.67"/>
    <s v=""/>
  </r>
  <r>
    <s v="03 Staszkiewicz, Cezary"/>
    <n v="222625"/>
    <s v="U/B"/>
    <s v="BHAM-LLM-1"/>
    <s v="Emergency stop wonâ€™t clear"/>
    <d v="2026-06-09T21:07:00"/>
    <d v="2026-06-10T02:12:00"/>
    <n v="5.08"/>
    <m/>
    <s v="CLOSED"/>
    <s v="ERR"/>
    <s v="NFCA"/>
    <s v="NSCA"/>
    <n v="10.63"/>
    <x v="0"/>
    <n v="0"/>
    <n v="46185.823611111111"/>
    <s v=""/>
    <s v="Reactive"/>
    <s v=""/>
    <n v="5.08"/>
  </r>
  <r>
    <s v="03 Staszkiewicz, Cezary"/>
    <n v="221498"/>
    <s v="FU"/>
    <s v="BHAM-DESP-L-4"/>
    <s v="Level empty"/>
    <d v="2026-06-10T18:40:00"/>
    <d v="2026-06-10T20:23:00"/>
    <n v="1.72"/>
    <s v="03/06/2026 - STASZKIEWICZC: IPC rebooted multiple times%0D%0A03/06/2026 - STASZKIEWICZC: IPC rebooted few times%0D%0A05/06/2026 - STASZKIEWICZC: IPC rebooted few times%0D%0A11/06/2026 - STASZKIEWICZC: IPC rebooted few times"/>
    <s v="CLOSED"/>
    <m/>
    <m/>
    <m/>
    <n v="5.15"/>
    <x v="0"/>
    <n v="0"/>
    <d v="2026-06-03T04:27:00"/>
    <s v="Proactive"/>
    <s v=""/>
    <n v="1.72"/>
    <s v=""/>
  </r>
  <r>
    <s v="03 Staszkiewicz, Cezary"/>
    <n v="222759"/>
    <s v="FU"/>
    <s v="BHAM-RC-ST-M25"/>
    <s v="Stacks of empty totes stopping and jamming"/>
    <d v="2026-06-10T22:25:00"/>
    <d v="2026-06-11T00:23:00"/>
    <n v="1.97"/>
    <s v="11/06/2026 - STASZKIEWICZC: All accumulation stop sensor adjusted higher on the whole track"/>
    <s v="CLOSED"/>
    <m/>
    <m/>
    <m/>
    <n v="1.97"/>
    <x v="0"/>
    <n v="0"/>
    <d v="2026-06-11T22:23:00"/>
    <s v="Proactive"/>
    <s v=""/>
    <n v="1.97"/>
    <s v=""/>
  </r>
  <r>
    <s v="03 Staszkiewicz, Cezary"/>
    <n v="222765"/>
    <s v="U/B"/>
    <s v="BHAM-L2-C3-MP"/>
    <s v="Loud air leak coming from the right pusher"/>
    <d v="2026-06-11T00:24:00"/>
    <d v="2026-06-11T01:26:00"/>
    <n v="1.03"/>
    <s v="11/06/2026 - STASZKIEWICZC: Supply air pipe replaced"/>
    <s v="CLOSED"/>
    <m/>
    <m/>
    <m/>
    <n v="1.03"/>
    <x v="0"/>
    <n v="0"/>
    <d v="2026-06-11T22:25:00"/>
    <s v=""/>
    <s v="Reactive"/>
    <s v=""/>
    <n v="1.03"/>
  </r>
  <r>
    <s v="03 Staszkiewicz, Cezary"/>
    <n v="222884"/>
    <s v="FU"/>
    <s v="BHAM-DESP-L-4"/>
    <s v="Level empty"/>
    <d v="2026-06-11T22:56:00"/>
    <d v="2026-06-12T00:11:00"/>
    <n v="1.25"/>
    <s v="12/06/2026 - STASZKIEWICZC: IPC rebooted"/>
    <s v="CLOSED"/>
    <m/>
    <m/>
    <m/>
    <n v="1.25"/>
    <x v="0"/>
    <n v="0"/>
    <d v="2026-06-12T05:11:00"/>
    <s v="Proactive"/>
    <s v=""/>
    <n v="1.25"/>
    <s v=""/>
  </r>
  <r>
    <s v="03 Staszkiewicz, Cezary"/>
    <n v="213337"/>
    <s v="PM"/>
    <s v="BHAM-AF1-UR-G"/>
    <s v="PR-AFRAME-S3"/>
    <d v="2026-06-12T02:30:00"/>
    <d v="2026-06-12T02:45:00"/>
    <n v="0.25"/>
    <s v="12/06/2026 - STASZKIEWICZC: Completed"/>
    <s v="CLOSED"/>
    <s v="PM"/>
    <m/>
    <m/>
    <n v="0.25"/>
    <x v="0"/>
    <n v="0"/>
    <d v="2026-06-12T05:12:00"/>
    <s v="Proactive"/>
    <s v=""/>
    <n v="0.25"/>
    <s v=""/>
  </r>
  <r>
    <s v="03 Staszkiewicz, Cezary"/>
    <n v="213338"/>
    <s v="PM"/>
    <s v="BHAM-AF1-UR-H"/>
    <s v="PR-AFRAME-S3"/>
    <d v="2026-06-12T02:45:00"/>
    <d v="2026-06-12T03:00:00"/>
    <n v="0.25"/>
    <s v="12/06/2026 - STASZKIEWICZC: Completed"/>
    <s v="CLOSED"/>
    <s v="PM"/>
    <m/>
    <m/>
    <n v="0.25"/>
    <x v="0"/>
    <n v="0"/>
    <d v="2026-06-12T05:13:00"/>
    <s v="Proactive"/>
    <s v=""/>
    <n v="0.25"/>
    <s v=""/>
  </r>
  <r>
    <s v="03 Staszkiewicz, Cezary"/>
    <n v="213339"/>
    <s v="PM"/>
    <s v="BHAM-AF1-UR-I"/>
    <s v="PR-AFRAME-S3"/>
    <d v="2026-06-12T03:00:00"/>
    <d v="2026-06-12T03:15:00"/>
    <n v="0.25"/>
    <s v="12/06/2026 - STASZKIEWICZC: Completed"/>
    <s v="CLOSED"/>
    <s v="PM"/>
    <m/>
    <m/>
    <n v="0.25"/>
    <x v="0"/>
    <n v="0"/>
    <d v="2026-06-12T05:13:00"/>
    <s v="Proactive"/>
    <s v=""/>
    <n v="0.25"/>
    <s v=""/>
  </r>
  <r>
    <s v="03 Staszkiewicz, Cezary"/>
    <n v="213340"/>
    <s v="PM"/>
    <s v="BHAM-AF1-UR-J"/>
    <s v="PR-AFRAME-S3"/>
    <d v="2026-06-12T03:15:00"/>
    <d v="2026-06-12T03:30:00"/>
    <n v="0.25"/>
    <s v="12/06/2026 - STASZKIEWICZC: Completed"/>
    <s v="CLOSED"/>
    <s v="PM"/>
    <m/>
    <m/>
    <n v="0.25"/>
    <x v="0"/>
    <n v="0"/>
    <d v="2026-06-12T05:14:00"/>
    <s v="Proactive"/>
    <s v=""/>
    <n v="0.25"/>
    <s v=""/>
  </r>
  <r>
    <s v="03 Staszkiewicz, Cezary"/>
    <n v="213341"/>
    <s v="PM"/>
    <s v="BHAM-AF1-UR-K"/>
    <s v="PR-AFRAME-S3"/>
    <d v="2026-06-12T04:00:00"/>
    <d v="2026-06-12T04:15:00"/>
    <n v="0.25"/>
    <s v="12/06/2026 - STASZKIEWICZC: Completed"/>
    <s v="CLOSED"/>
    <s v="PM"/>
    <m/>
    <m/>
    <n v="0.25"/>
    <x v="0"/>
    <n v="0"/>
    <n v="46185.21875"/>
    <s v="Proactive"/>
    <s v=""/>
    <n v="0.25"/>
    <s v=""/>
  </r>
  <r>
    <s v="03 Staszkiewicz, Cezary"/>
    <n v="213342"/>
    <s v="PM"/>
    <s v="BHAM-AF1-UR-L"/>
    <s v="PR-AFRAME-S3"/>
    <d v="2026-06-12T04:15:00"/>
    <d v="2026-06-12T04:30:00"/>
    <n v="0.25"/>
    <s v="12/06/2026 - STASZKIEWICZC: Completed"/>
    <s v="CLOSED"/>
    <s v="PM"/>
    <m/>
    <m/>
    <n v="0.25"/>
    <x v="0"/>
    <n v="0"/>
    <n v="46185.21875"/>
    <s v="Proactive"/>
    <s v=""/>
    <n v="0.25"/>
    <s v=""/>
  </r>
  <r>
    <s v="03 Staszkiewicz, Cezary"/>
    <n v="213343"/>
    <s v="PM"/>
    <s v="BHAM-AF1-UR-M"/>
    <s v="PR-AFRAME-S3"/>
    <d v="2026-06-12T04:45:00"/>
    <d v="2026-06-12T05:00:00"/>
    <n v="0.25"/>
    <s v="12/06/2026 - STASZKIEWICZC: Completed"/>
    <s v="CLOSED"/>
    <s v="PM"/>
    <m/>
    <m/>
    <n v="0.25"/>
    <x v="0"/>
    <n v="0"/>
    <d v="2026-06-12T05:16:00"/>
    <s v="Proactive"/>
    <s v=""/>
    <n v="0.25"/>
    <s v=""/>
  </r>
  <r>
    <s v="03 Staszkiewicz, Cezary"/>
    <n v="213344"/>
    <s v="PM"/>
    <s v="BHAM-AF1-UR-N"/>
    <s v="PR-AFRAME-S3"/>
    <d v="2026-06-12T05:15:00"/>
    <d v="2026-06-12T05:30:00"/>
    <n v="0.25"/>
    <s v="12/06/2026 - STASZKIEWICZC: Completed"/>
    <s v="CLOSED"/>
    <s v="PM"/>
    <m/>
    <m/>
    <n v="0.25"/>
    <x v="0"/>
    <n v="0"/>
    <d v="2026-06-12T05:17:00"/>
    <s v="Proactive"/>
    <s v=""/>
    <n v="0.25"/>
    <s v=""/>
  </r>
  <r>
    <s v="03 Staszkiewicz, Cezary"/>
    <n v="213345"/>
    <s v="PM"/>
    <s v="BHAM-AF1-UR-O"/>
    <s v="PR-AFRAME-S3"/>
    <d v="2026-06-12T05:30:00"/>
    <d v="2026-06-12T05:45:00"/>
    <n v="0.25"/>
    <s v="12/06/2026 - STASZKIEWICZC: Completed"/>
    <s v="CLOSED"/>
    <s v="PM"/>
    <m/>
    <m/>
    <n v="0.25"/>
    <x v="0"/>
    <n v="0"/>
    <d v="2026-06-12T05:17:00"/>
    <s v="Proactive"/>
    <s v=""/>
    <n v="0.25"/>
    <s v=""/>
  </r>
  <r>
    <s v="03 Staszkiewicz, Cezary"/>
    <n v="213346"/>
    <s v="PM"/>
    <s v="BHAM-AF1-UR-P"/>
    <s v="PR-AFRAME-S3"/>
    <d v="2026-06-12T05:45:00"/>
    <d v="2026-06-12T06:00:00"/>
    <n v="0.25"/>
    <s v="12/06/2026 - STASZKIEWICZC: Completed"/>
    <s v="CLOSED"/>
    <s v="PM"/>
    <m/>
    <m/>
    <n v="0.25"/>
    <x v="0"/>
    <n v="0"/>
    <d v="2026-06-12T05:18:00"/>
    <s v="Proactive"/>
    <s v=""/>
    <n v="0.25"/>
    <s v=""/>
  </r>
  <r>
    <s v="03 Staszkiewicz, Cezary"/>
    <n v="223052"/>
    <s v="FU"/>
    <s v="BHAM-L5-C1-MA"/>
    <s v="Left pusher cylinder holder snapped"/>
    <d v="2026-06-12T22:39:00"/>
    <d v="2026-06-13T00:01:00"/>
    <n v="1.37"/>
    <s v="13/06/2026 - STASZKIEWICZC: Bracket replaced, tested ok"/>
    <s v="CLOSED"/>
    <m/>
    <m/>
    <m/>
    <n v="1.37"/>
    <x v="0"/>
    <n v="0"/>
    <d v="2026-06-13T10:50:00"/>
    <s v="Proactive"/>
    <s v=""/>
    <n v="1.37"/>
    <s v=""/>
  </r>
  <r>
    <s v="03 Staszkiewicz, Cezary"/>
    <n v="223053"/>
    <s v="FU"/>
    <s v="BHAM-L1-C1-MF"/>
    <s v="Right pusher not pushing"/>
    <d v="2026-06-13T00:03:00"/>
    <d v="2026-06-13T01:02:00"/>
    <n v="0.98"/>
    <s v="13/06/2026 - STASZKIEWICZC: Positive wire inside the plug in the solenoid valve snapped off, rewired and tested"/>
    <s v="CLOSED"/>
    <m/>
    <m/>
    <m/>
    <n v="0.98"/>
    <x v="0"/>
    <n v="0"/>
    <d v="2026-06-13T10:51:00"/>
    <s v="Proactive"/>
    <s v=""/>
    <n v="0.98"/>
    <s v=""/>
  </r>
  <r>
    <s v="03 Staszkiewicz, Cezary"/>
    <n v="223054"/>
    <s v="FU"/>
    <s v="BHAM-L1-SH-4"/>
    <s v="Loading container error every time"/>
    <d v="2026-06-13T02:15:00"/>
    <d v="2026-06-13T02:56:00"/>
    <n v="0.68"/>
    <s v="13/06/2026 - STASZKIEWICZC: Reflector on the shelf entrance side was missing front, new reflector fitted"/>
    <s v="CLOSED"/>
    <m/>
    <m/>
    <m/>
    <n v="0.68"/>
    <x v="0"/>
    <n v="0"/>
    <d v="2026-06-13T10:53:00"/>
    <s v="Proactive"/>
    <s v=""/>
    <n v="0.68"/>
    <s v=""/>
  </r>
  <r>
    <s v="03 Staszkiewicz, Cezary"/>
    <n v="223138"/>
    <s v="FU"/>
    <s v="BHAM-ST4-BTU-1"/>
    <s v="Totes twisting when leaving the bay"/>
    <d v="2026-06-13T03:08:00"/>
    <d v="2026-06-13T05:54:00"/>
    <n v="2.77"/>
    <s v="13/06/2026 - STASZKIEWICZC: Transfer belts structure collapsed, bolts missing replaced and transfer belts elevated to the right level, tested ok"/>
    <s v="CLOSED"/>
    <m/>
    <m/>
    <m/>
    <n v="2.77"/>
    <x v="0"/>
    <n v="0"/>
    <d v="2026-06-13T10:55:00"/>
    <s v="Proactive"/>
    <s v=""/>
    <n v="2.77"/>
    <s v=""/>
  </r>
  <r>
    <s v="03 Staszkiewicz, Cezary"/>
    <n v="223430"/>
    <s v="FU"/>
    <s v="BHAM-OSR"/>
    <s v="OSR sorting out lost trays"/>
    <d v="2026-06-15T18:38:00"/>
    <d v="2026-06-15T19:24:00"/>
    <n v="0.77"/>
    <s v="15/06/2026 - STASZKIEWICZC: Trays removed"/>
    <s v="CLOSED"/>
    <m/>
    <m/>
    <m/>
    <n v="0.77"/>
    <x v="0"/>
    <n v="0"/>
    <d v="2026-06-15T19:24:00"/>
    <s v="Proactive"/>
    <s v=""/>
    <n v="0.77"/>
    <s v=""/>
  </r>
  <r>
    <s v="03 Staszkiewicz, Cezary"/>
    <n v="223434"/>
    <s v="FU"/>
    <s v="BHAM-LLM-2"/>
    <s v="LIDDING MACHINE 2 frequently load unit lost error"/>
    <d v="2026-06-15T19:26:00"/>
    <d v="2026-06-15T21:18:00"/>
    <n v="1.87"/>
    <s v="15/06/2026 - STASZKIEWICZC: Weak sensor at the default, corrected"/>
    <s v="CLOSED"/>
    <m/>
    <m/>
    <m/>
    <n v="1.87"/>
    <x v="0"/>
    <n v="0"/>
    <d v="2026-06-15T22:18:00"/>
    <s v="Proactive"/>
    <s v=""/>
    <n v="1.87"/>
    <s v=""/>
  </r>
  <r>
    <s v="03 Staszkiewicz, Cezary"/>
    <n v="221280"/>
    <s v="OP"/>
    <s v="BHAM-AFRAME-2"/>
    <s v="RM-CHANNEL CHANGES- AFR02-BH-DLY"/>
    <d v="2026-06-15T21:19:00"/>
    <d v="2026-06-15T22:30:00"/>
    <n v="1.18"/>
    <s v="completed but not updated - due to resource%0D%0A15/06/2026 - STASZKIEWICZC: VL0632 no room for 2 channels"/>
    <s v="CLOSED"/>
    <s v="PM"/>
    <m/>
    <m/>
    <n v="1.53"/>
    <x v="0"/>
    <n v="0"/>
    <d v="2026-06-19T13:50:00"/>
    <s v="Proactive"/>
    <s v=""/>
    <n v="1.18"/>
    <s v=""/>
  </r>
  <r>
    <s v="03 Staszkiewicz, Cezary"/>
    <n v="223452"/>
    <s v="FU"/>
    <s v="BHAM-L3-SH-19"/>
    <s v="Reference error on the front side"/>
    <d v="2026-06-16T00:04:00"/>
    <d v="2026-06-16T00:35:00"/>
    <n v="0.52"/>
    <s v="16/06/2026 - STASZKIEWICZC: Front reference sensor replaced"/>
    <s v="CLOSED"/>
    <m/>
    <m/>
    <m/>
    <n v="0.52"/>
    <x v="0"/>
    <n v="0"/>
    <n v="46189.186805555553"/>
    <s v="Proactive"/>
    <s v=""/>
    <n v="0.52"/>
    <s v=""/>
  </r>
  <r>
    <s v="03 Staszkiewicz, Cezary"/>
    <n v="223453"/>
    <s v="FU"/>
    <s v="BHAM-L1-SH-16"/>
    <s v="LHD occupied error"/>
    <d v="2026-06-16T00:32:00"/>
    <d v="2026-06-16T01:05:00"/>
    <n v="0.55000000000000004"/>
    <s v="16/06/2026 - STASZKIEWICZC: Left LHD sensor flashing so replaced"/>
    <s v="CLOSED"/>
    <m/>
    <m/>
    <m/>
    <n v="0.55000000000000004"/>
    <x v="0"/>
    <n v="0"/>
    <n v="46189.1875"/>
    <s v="Proactive"/>
    <s v=""/>
    <n v="0.55000000000000004"/>
    <s v=""/>
  </r>
  <r>
    <s v="03 Staszkiewicz, Cezary"/>
    <n v="199095"/>
    <s v="PM"/>
    <s v="BHAM-AF2-VL-C"/>
    <s v="PR-AFRAME-S3"/>
    <d v="2026-06-16T02:31:00"/>
    <d v="2026-06-16T03:00:00"/>
    <n v="0.48"/>
    <s v="16/06/2026 - STASZKIEWICZC: Completed"/>
    <s v="CLOSED"/>
    <s v="PM"/>
    <m/>
    <m/>
    <n v="0.48"/>
    <x v="0"/>
    <n v="0"/>
    <n v="46189.188888888886"/>
    <s v="Proactive"/>
    <s v=""/>
    <n v="0.48"/>
    <s v=""/>
  </r>
  <r>
    <s v="03 Staszkiewicz, Cezary"/>
    <n v="199096"/>
    <s v="PM"/>
    <s v="BHAM-AF2-VL-D"/>
    <s v="PR-AFRAME-S3"/>
    <d v="2026-06-16T03:01:00"/>
    <d v="2026-06-16T03:31:00"/>
    <n v="0.5"/>
    <s v="16/06/2026 - STASZKIEWICZC: Completed"/>
    <s v="CLOSED"/>
    <s v="PM"/>
    <m/>
    <m/>
    <n v="0.5"/>
    <x v="0"/>
    <n v="0"/>
    <n v="46189.189583333333"/>
    <s v="Proactive"/>
    <s v=""/>
    <n v="0.5"/>
    <s v=""/>
  </r>
  <r>
    <s v="03 Staszkiewicz, Cezary"/>
    <n v="199097"/>
    <s v="PM"/>
    <s v="BHAM-AF2-VL-E"/>
    <s v="PR-AFRAME-S3"/>
    <d v="2026-06-16T03:33:00"/>
    <d v="2026-06-16T04:02:00"/>
    <n v="0.48"/>
    <s v="16/06/2026 - STASZKIEWICZC: Completed"/>
    <s v="CLOSED"/>
    <s v="PM"/>
    <m/>
    <m/>
    <n v="0.48"/>
    <x v="0"/>
    <n v="0"/>
    <d v="2026-06-16T04:33:00"/>
    <s v="Proactive"/>
    <s v=""/>
    <n v="0.48"/>
    <s v=""/>
  </r>
  <r>
    <s v="03 Staszkiewicz, Cezary"/>
    <n v="199098"/>
    <s v="PM"/>
    <s v="BHAM-AF2-VL-F"/>
    <s v="PR-AFRAME-S3"/>
    <d v="2026-06-16T04:01:00"/>
    <d v="2026-06-16T04:34:00"/>
    <n v="0.55000000000000004"/>
    <s v="16/06/2026 - STASZKIEWICZC: Completed"/>
    <s v="CLOSED"/>
    <s v="PM"/>
    <m/>
    <m/>
    <n v="0.55000000000000004"/>
    <x v="0"/>
    <n v="0"/>
    <d v="2026-06-16T04:34:00"/>
    <s v="Proactive"/>
    <s v=""/>
    <n v="0.55000000000000004"/>
    <s v=""/>
  </r>
  <r>
    <s v="03 Staszkiewicz, Cezary"/>
    <n v="199099"/>
    <s v="PM"/>
    <s v="BHAM-AF2-VL-G"/>
    <s v="PR-AFRAME-S3"/>
    <d v="2026-06-16T04:35:00"/>
    <d v="2026-06-16T05:01:00"/>
    <n v="0.43"/>
    <s v="16/06/2026 - STASZKIEWICZC: Completed"/>
    <s v="CLOSED"/>
    <s v="PM"/>
    <m/>
    <m/>
    <n v="0.43"/>
    <x v="0"/>
    <n v="0"/>
    <n v="46189.190972222219"/>
    <s v="Proactive"/>
    <s v=""/>
    <n v="0.43"/>
    <s v=""/>
  </r>
  <r>
    <s v="03 Staszkiewicz, Cezary"/>
    <n v="199100"/>
    <s v="PM"/>
    <s v="BHAM-AF2-VL-H"/>
    <s v="PR-AFRAME-S3"/>
    <d v="2026-06-16T05:29:00"/>
    <d v="2026-06-16T05:59:00"/>
    <n v="0.5"/>
    <s v="16/06/2026 - STASZKIEWICZC: Completed"/>
    <s v="CLOSED"/>
    <s v="PM"/>
    <m/>
    <m/>
    <n v="0.5"/>
    <x v="0"/>
    <n v="0"/>
    <d v="2026-06-16T04:36:00"/>
    <s v="Proactive"/>
    <s v=""/>
    <n v="0.5"/>
    <s v=""/>
  </r>
  <r>
    <s v="03 Staszkiewicz, Cezary"/>
    <n v="223602"/>
    <s v="U/B"/>
    <s v="BHAM-L3-C3-MR"/>
    <s v="Loud air leak from inside the track"/>
    <d v="2026-06-16T18:28:00"/>
    <d v="2026-06-16T19:11:00"/>
    <n v="0.72"/>
    <s v="17/06/2026 - STASZKIEWICZC: Main supply line burst, air line replaced"/>
    <s v="CLOSED"/>
    <m/>
    <m/>
    <m/>
    <n v="0.72"/>
    <x v="0"/>
    <n v="0"/>
    <d v="2026-06-17T03:41:00"/>
    <s v=""/>
    <s v="Reactive"/>
    <s v=""/>
    <n v="0.72"/>
  </r>
  <r>
    <s v="03 Staszkiewicz, Cezary"/>
    <n v="223603"/>
    <s v="U/B"/>
    <s v="BHAM-RC-ST-M164"/>
    <s v="Belt not moving"/>
    <d v="2026-06-16T19:42:00"/>
    <d v="2026-06-16T20:55:00"/>
    <n v="1.22"/>
    <s v="17/06/2026 - STASZKIEWICZC: Strap tangeled in the tension roller, strap removed"/>
    <s v="CLOSED"/>
    <m/>
    <m/>
    <m/>
    <n v="1.22"/>
    <x v="0"/>
    <n v="0"/>
    <d v="2026-06-17T03:43:00"/>
    <s v=""/>
    <s v="Reactive"/>
    <s v=""/>
    <n v="1.22"/>
  </r>
  <r>
    <s v="03 Staszkiewicz, Cezary"/>
    <n v="223607"/>
    <s v="FU"/>
    <s v="BHAM-DESP-L-4"/>
    <s v="Level empty"/>
    <d v="2026-06-16T21:44:00"/>
    <d v="2026-06-16T22:44:00"/>
    <n v="1"/>
    <s v="17/06/2026 - STASZKIEWICZC: IPC rebooted%0D%0A17/06/2026 - STASZKIEWICZC: IPC rebooted"/>
    <s v="CLOSED"/>
    <m/>
    <m/>
    <m/>
    <n v="2.17"/>
    <x v="0"/>
    <n v="0"/>
    <d v="2026-06-17T03:45:00"/>
    <s v="Proactive"/>
    <s v=""/>
    <n v="1"/>
    <s v=""/>
  </r>
  <r>
    <s v="03 Staszkiewicz, Cezary"/>
    <n v="223612"/>
    <s v="FU"/>
    <s v="BHAM-L2-SH-18"/>
    <s v="Reference deviation error"/>
    <d v="2026-06-17T00:20:00"/>
    <d v="2026-06-17T01:46:00"/>
    <n v="1.43"/>
    <s v="17/06/2026 - STASZKIEWICZC: Reference sensor on the front was weak so replaced it"/>
    <s v="CLOSED"/>
    <m/>
    <m/>
    <m/>
    <n v="1.43"/>
    <x v="0"/>
    <n v="0"/>
    <d v="2026-06-17T03:46:00"/>
    <s v="Proactive"/>
    <s v=""/>
    <n v="1.43"/>
    <s v=""/>
  </r>
  <r>
    <s v="03 Staszkiewicz, Cezary"/>
    <n v="201130"/>
    <s v="PM"/>
    <s v="BHAM-AF2-VL-W"/>
    <s v="PR-AFRAME-S3"/>
    <d v="2026-06-17T02:30:00"/>
    <d v="2026-06-17T03:00:00"/>
    <n v="0.5"/>
    <s v="17/06/2026 - STASZKIEWICZC: Completed"/>
    <s v="CLOSED"/>
    <s v="PM"/>
    <m/>
    <m/>
    <n v="0.5"/>
    <x v="0"/>
    <n v="0"/>
    <d v="2026-06-17T04:30:00"/>
    <s v="Proactive"/>
    <s v=""/>
    <n v="0.5"/>
    <s v=""/>
  </r>
  <r>
    <s v="03 Staszkiewicz, Cezary"/>
    <n v="201131"/>
    <s v="PM"/>
    <s v="BHAM-AF2-VL-X"/>
    <s v="PR-AFRAME-S3"/>
    <d v="2026-06-17T03:00:00"/>
    <d v="2026-06-17T03:20:00"/>
    <n v="0.33"/>
    <s v="17/06/2026 - STASZKIEWICZC: Completed"/>
    <s v="CLOSED"/>
    <s v="PM"/>
    <m/>
    <m/>
    <n v="0.33"/>
    <x v="0"/>
    <n v="0"/>
    <d v="2026-06-17T04:34:00"/>
    <s v="Proactive"/>
    <s v=""/>
    <n v="0.33"/>
    <s v=""/>
  </r>
  <r>
    <s v="03 Staszkiewicz, Cezary"/>
    <n v="201132"/>
    <s v="PM"/>
    <s v="BHAM-AF2-VL-Y"/>
    <s v="PR-AFRAME-S3"/>
    <d v="2026-06-17T03:20:00"/>
    <d v="2026-06-17T03:40:00"/>
    <n v="0.33"/>
    <s v="17/06/2026 - STASZKIEWICZC: Completed"/>
    <s v="CLOSED"/>
    <s v="PM"/>
    <m/>
    <m/>
    <n v="0.33"/>
    <x v="0"/>
    <n v="0"/>
    <d v="2026-06-17T04:35:00"/>
    <s v="Proactive"/>
    <s v=""/>
    <n v="0.33"/>
    <s v=""/>
  </r>
  <r>
    <s v="03 Staszkiewicz, Cezary"/>
    <n v="201133"/>
    <s v="PM"/>
    <s v="BHAM-AF2-VL-Z"/>
    <s v="PR-AFRAME-S3"/>
    <d v="2026-06-17T03:40:00"/>
    <d v="2026-06-17T04:00:00"/>
    <n v="0.33"/>
    <s v="17/06/2026 - STASZKIEWICZC: Completed"/>
    <s v="CLOSED"/>
    <s v="PM"/>
    <m/>
    <m/>
    <n v="0.33"/>
    <x v="0"/>
    <n v="0"/>
    <d v="2026-06-17T04:36:00"/>
    <s v="Proactive"/>
    <s v=""/>
    <n v="0.33"/>
    <s v=""/>
  </r>
  <r>
    <s v="03 Staszkiewicz, Cezary"/>
    <n v="201134"/>
    <s v="PM"/>
    <s v="BHAM-AF2-VL-A A"/>
    <s v="PR-AFRAME-S3"/>
    <d v="2026-06-17T04:00:00"/>
    <d v="2026-06-17T04:20:00"/>
    <n v="0.33"/>
    <s v="17/06/2026 - STASZKIEWICZC: Completed"/>
    <s v="CLOSED"/>
    <s v="PM"/>
    <m/>
    <m/>
    <n v="0.33"/>
    <x v="0"/>
    <n v="0"/>
    <d v="2026-06-17T04:36:00"/>
    <s v="Proactive"/>
    <s v=""/>
    <n v="0.33"/>
    <s v=""/>
  </r>
  <r>
    <s v="03 Staszkiewicz, Cezary"/>
    <n v="201135"/>
    <s v="PM"/>
    <s v="BHAM-AF2-VL-BB"/>
    <s v="PR-AFRAME-S3"/>
    <d v="2026-06-17T04:20:00"/>
    <d v="2026-06-17T04:40:00"/>
    <n v="0.33"/>
    <s v="17/06/2026 - STASZKIEWICZC: Completed"/>
    <s v="CLOSED"/>
    <s v="PM"/>
    <m/>
    <m/>
    <n v="0.33"/>
    <x v="0"/>
    <n v="0"/>
    <d v="2026-06-17T04:37:00"/>
    <s v="Proactive"/>
    <s v=""/>
    <n v="0.33"/>
    <s v=""/>
  </r>
  <r>
    <s v="03 Staszkiewicz, Cezary"/>
    <n v="201136"/>
    <s v="PM"/>
    <s v="BHAM-AF2-VL-CC"/>
    <s v="PR-AFRAME-S3"/>
    <d v="2026-06-17T04:40:00"/>
    <d v="2026-06-17T05:00:00"/>
    <n v="0.33"/>
    <s v="17/06/2026 - STASZKIEWICZC: Completed"/>
    <s v="CLOSED"/>
    <s v="PM"/>
    <m/>
    <m/>
    <n v="0.33"/>
    <x v="0"/>
    <n v="0"/>
    <d v="2026-06-17T04:37:00"/>
    <s v="Proactive"/>
    <s v=""/>
    <n v="0.33"/>
    <s v=""/>
  </r>
  <r>
    <s v="03 Staszkiewicz, Cezary"/>
    <n v="201137"/>
    <s v="PM"/>
    <s v="BHAM-AF2-VL-DD"/>
    <s v="PR-AFRAME-S3"/>
    <d v="2026-06-17T05:00:00"/>
    <d v="2026-06-17T05:20:00"/>
    <n v="0.33"/>
    <s v="17/06/2026 - STASZKIEWICZC: Completed"/>
    <s v="CLOSED"/>
    <s v="PM"/>
    <m/>
    <m/>
    <n v="0.33"/>
    <x v="0"/>
    <n v="0"/>
    <d v="2026-06-17T04:38:00"/>
    <s v="Proactive"/>
    <s v=""/>
    <n v="0.33"/>
    <s v=""/>
  </r>
  <r>
    <s v="03 Staszkiewicz, Cezary"/>
    <n v="201139"/>
    <s v="PM"/>
    <s v="BHAM-AF2-VL-FF"/>
    <s v="PR-AFRAME-S3"/>
    <d v="2026-06-17T05:40:00"/>
    <d v="2026-06-17T06:00:00"/>
    <n v="0.33"/>
    <s v="Completed"/>
    <s v="CLOSED"/>
    <s v="PM"/>
    <m/>
    <m/>
    <n v="0.33"/>
    <x v="0"/>
    <n v="0"/>
    <d v="2026-06-17T04:39:00"/>
    <s v="Proactive"/>
    <s v=""/>
    <n v="0.33"/>
    <s v=""/>
  </r>
  <r>
    <s v="03 Staszkiewicz, Cezary"/>
    <n v="223607"/>
    <s v="FU"/>
    <s v="BHAM-DESP-L-4"/>
    <s v="Level empty"/>
    <d v="2026-06-17T18:26:00"/>
    <d v="2026-06-17T19:36:00"/>
    <n v="1.17"/>
    <s v="17/06/2026 - STASZKIEWICZC: IPC rebooted%0D%0A17/06/2026 - STASZKIEWICZC: IPC rebooted"/>
    <s v="CLOSED"/>
    <m/>
    <m/>
    <m/>
    <n v="2.17"/>
    <x v="0"/>
    <n v="0"/>
    <d v="2026-06-17T03:45:00"/>
    <s v="Proactive"/>
    <s v=""/>
    <n v="1.17"/>
    <s v=""/>
  </r>
  <r>
    <s v="03 Staszkiewicz, Cezary"/>
    <n v="221604"/>
    <s v="TECH"/>
    <s v="BHAM-AFRAME-1"/>
    <s v="RM-TECH ERRORS-AFR01-BH"/>
    <d v="2026-06-17T19:37:00"/>
    <d v="2026-06-17T20:25:00"/>
    <n v="0.8"/>
    <s v="17/06/2026 - HAMILTONG: Tech errors from HMI screen completed"/>
    <s v="CLOSED"/>
    <s v="PM"/>
    <m/>
    <m/>
    <n v="1.56"/>
    <x v="0"/>
    <n v="0"/>
    <d v="2026-06-29T07:05:00"/>
    <s v=""/>
    <s v="Reactive"/>
    <s v=""/>
    <n v="0.8"/>
  </r>
  <r>
    <s v="03 Staszkiewicz, Cezary"/>
    <n v="219848"/>
    <s v="PM"/>
    <s v="BHAM-AF2-VL-GG"/>
    <s v="PR-AFRAME-S3"/>
    <d v="2026-06-18T00:08:00"/>
    <d v="2026-06-18T00:28:00"/>
    <n v="0.33"/>
    <s v="18/06/2026 - STASZKIEWICZC: Completed"/>
    <s v="CLOSED"/>
    <s v="PM"/>
    <m/>
    <m/>
    <n v="0.33"/>
    <x v="0"/>
    <n v="0"/>
    <d v="2026-06-18T05:08:00"/>
    <s v="Proactive"/>
    <s v=""/>
    <n v="0.33"/>
    <s v=""/>
  </r>
  <r>
    <s v="03 Staszkiewicz, Cezary"/>
    <n v="219849"/>
    <s v="PM"/>
    <s v="BHAM-AF2-VR-A"/>
    <s v="PR-AFRAME-S3"/>
    <d v="2026-06-18T00:30:00"/>
    <d v="2026-06-18T00:50:00"/>
    <n v="0.33"/>
    <s v="18/06/2026 - STASZKIEWICZC: Completed"/>
    <s v="CLOSED"/>
    <s v="PM"/>
    <m/>
    <m/>
    <n v="0.33"/>
    <x v="0"/>
    <n v="0"/>
    <d v="2026-06-18T05:09:00"/>
    <s v="Proactive"/>
    <s v=""/>
    <n v="0.33"/>
    <s v=""/>
  </r>
  <r>
    <s v="03 Staszkiewicz, Cezary"/>
    <n v="219852"/>
    <s v="PM"/>
    <s v="BHAM-AF2-VR-D"/>
    <s v="PR-AFRAME-S3"/>
    <d v="2026-06-18T00:50:00"/>
    <d v="2026-06-18T01:15:00"/>
    <n v="0.42"/>
    <s v="18/06/2026 - STASZKIEWICZC: Completed"/>
    <s v="CLOSED"/>
    <s v="PM"/>
    <m/>
    <m/>
    <n v="0.42"/>
    <x v="0"/>
    <n v="0"/>
    <d v="2026-06-18T05:10:00"/>
    <s v="Proactive"/>
    <s v=""/>
    <n v="0.42"/>
    <s v=""/>
  </r>
  <r>
    <s v="03 Staszkiewicz, Cezary"/>
    <n v="219853"/>
    <s v="PM"/>
    <s v="BHAM-AF2-VR-E"/>
    <s v="PR-AFRAME-S3"/>
    <d v="2026-06-18T01:35:00"/>
    <d v="2026-06-18T02:00:00"/>
    <n v="0.42"/>
    <s v="18/06/2026 - STASZKIEWICZC: Completed"/>
    <s v="CLOSED"/>
    <s v="PM"/>
    <m/>
    <m/>
    <n v="0.42"/>
    <x v="0"/>
    <n v="0"/>
    <d v="2026-06-18T05:11:00"/>
    <s v="Proactive"/>
    <s v=""/>
    <n v="0.42"/>
    <s v=""/>
  </r>
  <r>
    <s v="03 Staszkiewicz, Cezary"/>
    <n v="219855"/>
    <s v="PM"/>
    <s v="BHAM-AF2-VR-G"/>
    <s v="PR-AFRAME-S3"/>
    <d v="2026-06-18T02:00:00"/>
    <d v="2026-06-18T02:20:00"/>
    <n v="0.33"/>
    <s v="18/06/2026 - STASZKIEWICZC: Completed"/>
    <s v="CLOSED"/>
    <s v="PM"/>
    <m/>
    <m/>
    <n v="0.33"/>
    <x v="0"/>
    <n v="0"/>
    <d v="2026-06-18T05:11:00"/>
    <s v="Proactive"/>
    <s v=""/>
    <n v="0.33"/>
    <s v=""/>
  </r>
  <r>
    <s v="03 Staszkiewicz, Cezary"/>
    <n v="219854"/>
    <s v="PM"/>
    <s v="BHAM-AF2-VR-F"/>
    <s v="PR-AFRAME-S3"/>
    <d v="2026-06-18T02:20:00"/>
    <d v="2026-06-18T02:40:00"/>
    <n v="0.33"/>
    <s v="18/06/2026 - STASZKIEWICZC: Completed"/>
    <s v="CLOSED"/>
    <s v="PM"/>
    <m/>
    <m/>
    <n v="0.33"/>
    <x v="0"/>
    <n v="0"/>
    <d v="2026-06-18T05:12:00"/>
    <s v="Proactive"/>
    <s v=""/>
    <n v="0.33"/>
    <s v=""/>
  </r>
  <r>
    <s v="03 Staszkiewicz, Cezary"/>
    <n v="223844"/>
    <s v="FU"/>
    <s v="BHAM-LLM-2"/>
    <s v="LIDDING MACHINE 2 retainer clamp not grabbing the lids at all"/>
    <d v="2026-06-18T03:15:00"/>
    <d v="2026-06-18T05:35:00"/>
    <n v="2.33"/>
    <s v="18/06/2026 - STASZKIEWICZC: Retainer clamp fully refurbished"/>
    <s v="CLOSED"/>
    <m/>
    <m/>
    <m/>
    <n v="2.33"/>
    <x v="0"/>
    <n v="0"/>
    <d v="2026-06-18T05:15:00"/>
    <s v="Proactive"/>
    <s v=""/>
    <n v="2.33"/>
    <s v=""/>
  </r>
  <r>
    <s v="03 Staszkiewicz, Cezary"/>
    <n v="223876"/>
    <s v="FU"/>
    <s v="BHAM-LLM-2"/>
    <s v="Monitoring retainer clamp in LLM2"/>
    <d v="2026-06-18T18:23:00"/>
    <d v="2026-06-18T19:31:00"/>
    <n v="1.1299999999999999"/>
    <s v="19/06/2026 - STASZKIEWICZC: Retainer clamp works as it should"/>
    <s v="CLOSED"/>
    <m/>
    <m/>
    <m/>
    <n v="1.1299999999999999"/>
    <x v="0"/>
    <n v="0"/>
    <d v="2026-06-19T05:31:00"/>
    <s v="Proactive"/>
    <s v=""/>
    <n v="1.1299999999999999"/>
    <s v=""/>
  </r>
  <r>
    <s v="03 Staszkiewicz, Cezary"/>
    <n v="223883"/>
    <s v="U/B"/>
    <s v="BHAM-LLM-2"/>
    <s v="Large tote lids not lidding correctly"/>
    <d v="2026-06-18T19:32:00"/>
    <d v="2026-06-18T20:55:00"/>
    <n v="1.38"/>
    <s v="19/06/2026 - STASZKIEWICZC: Trigger LG adjuted back half inch and back corners in the main clamp adjusted too, now putting lids on large totes correctly most of the time"/>
    <s v="CLOSED"/>
    <s v="OP FAIL"/>
    <m/>
    <m/>
    <n v="2.73"/>
    <x v="0"/>
    <n v="0"/>
    <d v="2026-06-19T05:33:00"/>
    <s v=""/>
    <s v="Reactive"/>
    <s v=""/>
    <n v="1.38"/>
  </r>
  <r>
    <s v="03 Staszkiewicz, Cezary"/>
    <n v="202724"/>
    <s v="PM"/>
    <s v="BHAM-PS-1"/>
    <s v="PR-PICKSTATION-1&amp;2-MAJOR-3 MTHLY"/>
    <d v="2026-06-19T02:30:00"/>
    <d v="2026-06-19T04:00:00"/>
    <n v="1.5"/>
    <s v="07/04/2026 - BRASSINGTONO: Began cleaning the ruts for the clamps to run in and cleaning the bays, found each clamp had a different amount of tension so replaced all gas springs for new ones."/>
    <s v="CLOSED"/>
    <s v="PM"/>
    <m/>
    <m/>
    <n v="5.75"/>
    <x v="0"/>
    <n v="0"/>
    <d v="2026-06-19T05:35:00"/>
    <s v="Proactive"/>
    <s v=""/>
    <n v="1.5"/>
    <s v=""/>
  </r>
  <r>
    <s v="03 Staszkiewicz, Cezary"/>
    <n v="202725"/>
    <s v="PM"/>
    <s v="BHAM-PS-2"/>
    <s v="PR-PICKSTATION-1&amp;2-MAJOR-3 MTHLY"/>
    <d v="2026-06-19T04:01:00"/>
    <d v="2026-06-19T05:35:00"/>
    <n v="1.57"/>
    <m/>
    <s v="CLOSED"/>
    <s v="PM"/>
    <m/>
    <m/>
    <n v="1.57"/>
    <x v="0"/>
    <n v="0"/>
    <d v="2026-06-19T05:36:00"/>
    <s v="Proactive"/>
    <s v=""/>
    <n v="1.57"/>
    <s v=""/>
  </r>
  <r>
    <s v="03 Staszkiewicz, Cezary"/>
    <n v="224070"/>
    <s v="FU"/>
    <s v="BHAM-DESP-L-4"/>
    <s v="Level empty"/>
    <d v="2026-06-19T09:15:00"/>
    <d v="2026-06-19T10:16:00"/>
    <n v="1.02"/>
    <s v="20/06/2026 - STASZKIEWICZC: IPC rebooted"/>
    <s v="CLOSED"/>
    <m/>
    <m/>
    <m/>
    <n v="1.02"/>
    <x v="0"/>
    <n v="0"/>
    <d v="2026-06-20T10:16:00"/>
    <s v="Proactive"/>
    <s v=""/>
    <n v="1.02"/>
    <s v=""/>
  </r>
  <r>
    <s v="03 Staszkiewicz, Cezary"/>
    <n v="224063"/>
    <s v="FU"/>
    <s v="BHAM-L2-C3-MR"/>
    <s v="Left pusher deactivate by valve"/>
    <d v="2026-06-19T18:44:00"/>
    <d v="2026-06-19T20:14:00"/>
    <n v="1.5"/>
    <s v="20/06/2026 - STASZKIEWICZC: Air line replaced"/>
    <s v="CLOSED"/>
    <m/>
    <m/>
    <m/>
    <n v="1.5"/>
    <x v="0"/>
    <n v="0"/>
    <d v="2026-06-20T10:15:00"/>
    <s v="Proactive"/>
    <s v=""/>
    <n v="1.5"/>
    <s v=""/>
  </r>
  <r>
    <s v="03 Staszkiewicz, Cezary"/>
    <n v="220790"/>
    <s v="PM"/>
    <s v="BHAM-AF2-VR-Q"/>
    <s v="PR-AFRAME-S3"/>
    <d v="2026-06-20T02:17:00"/>
    <d v="2026-06-20T02:40:00"/>
    <n v="0.38"/>
    <s v="20/06/2026 - STASZKIEWICZC: Completed"/>
    <s v="CLOSED"/>
    <s v="PM"/>
    <m/>
    <m/>
    <n v="0.38"/>
    <x v="0"/>
    <n v="0"/>
    <d v="2026-06-20T10:18:00"/>
    <s v="Proactive"/>
    <s v=""/>
    <n v="0.38"/>
    <s v=""/>
  </r>
  <r>
    <s v="03 Staszkiewicz, Cezary"/>
    <n v="220788"/>
    <s v="PM"/>
    <s v="BHAM-AF2-VR-O"/>
    <s v="PR-AFRAME-S3"/>
    <d v="2026-06-20T02:40:00"/>
    <d v="2026-06-20T03:00:00"/>
    <n v="0.33"/>
    <s v="20/06/2026 - STASZKIEWICZC: Completed"/>
    <s v="CLOSED"/>
    <s v="PM"/>
    <m/>
    <m/>
    <n v="0.33"/>
    <x v="0"/>
    <n v="0"/>
    <d v="2026-06-20T10:18:00"/>
    <s v="Proactive"/>
    <s v=""/>
    <n v="0.33"/>
    <s v=""/>
  </r>
  <r>
    <s v="03 Staszkiewicz, Cezary"/>
    <n v="220787"/>
    <s v="PM"/>
    <s v="BHAM-AF2-VR-N"/>
    <s v="PR-AFRAME-S3"/>
    <d v="2026-06-20T03:01:00"/>
    <d v="2026-06-20T03:28:00"/>
    <n v="0.45"/>
    <s v="20/06/2026 - STASZKIEWICZC: Completed"/>
    <s v="CLOSED"/>
    <s v="PM"/>
    <m/>
    <m/>
    <n v="0.45"/>
    <x v="0"/>
    <n v="0"/>
    <d v="2026-06-20T10:19:00"/>
    <s v="Proactive"/>
    <s v=""/>
    <n v="0.45"/>
    <s v=""/>
  </r>
  <r>
    <s v="03 Staszkiewicz, Cezary"/>
    <n v="220786"/>
    <s v="PM"/>
    <s v="BHAM-AF2-VR-M"/>
    <s v="PR-AFRAME-S3"/>
    <d v="2026-06-20T03:19:00"/>
    <d v="2026-06-20T03:50:00"/>
    <n v="0.52"/>
    <s v="20/06/2026 - STASZKIEWICZC: Completed"/>
    <s v="CLOSED"/>
    <s v="PM"/>
    <m/>
    <m/>
    <n v="0.52"/>
    <x v="0"/>
    <n v="0"/>
    <d v="2026-06-20T10:20:00"/>
    <s v="Proactive"/>
    <s v=""/>
    <n v="0.52"/>
    <s v=""/>
  </r>
  <r>
    <s v="03 Staszkiewicz, Cezary"/>
    <n v="220785"/>
    <s v="PM"/>
    <s v="BHAM-AF2-VR-L"/>
    <s v="PR-AFRAME-S3"/>
    <d v="2026-06-20T04:03:00"/>
    <d v="2026-06-20T04:31:00"/>
    <n v="0.47"/>
    <s v="20/06/2026 - STASZKIEWICZC: Completed"/>
    <s v="CLOSED"/>
    <s v="PM"/>
    <m/>
    <m/>
    <n v="0.47"/>
    <x v="0"/>
    <n v="0"/>
    <d v="2026-06-20T10:21:00"/>
    <s v="Proactive"/>
    <s v=""/>
    <n v="0.47"/>
    <s v=""/>
  </r>
  <r>
    <s v="03 Staszkiewicz, Cezary"/>
    <n v="220784"/>
    <s v="PM"/>
    <s v="BHAM-AF2-VR-K"/>
    <s v="PR-AFRAME-S3"/>
    <d v="2026-06-20T04:32:00"/>
    <d v="2026-06-20T05:00:00"/>
    <n v="0.47"/>
    <s v="20/06/2026 - STASZKIEWICZC: Completed"/>
    <s v="CLOSED"/>
    <s v="PM"/>
    <m/>
    <m/>
    <n v="0.47"/>
    <x v="0"/>
    <n v="0"/>
    <d v="2026-06-20T10:21:00"/>
    <s v="Proactive"/>
    <s v=""/>
    <n v="0.47"/>
    <s v=""/>
  </r>
  <r>
    <s v="03 Staszkiewicz, Cezary"/>
    <n v="220783"/>
    <s v="PM"/>
    <s v="BHAM-AF2-VR-J"/>
    <s v="PR-AFRAME-S3"/>
    <d v="2026-06-20T05:03:00"/>
    <d v="2026-06-20T05:29:00"/>
    <n v="0.43"/>
    <s v="20/06/2026 - STASZKIEWICZC: Completed"/>
    <s v="CLOSED"/>
    <s v="PM"/>
    <m/>
    <m/>
    <n v="0.43"/>
    <x v="0"/>
    <n v="0"/>
    <d v="2026-06-20T10:22:00"/>
    <s v="Proactive"/>
    <s v=""/>
    <n v="0.43"/>
    <s v=""/>
  </r>
  <r>
    <s v="03 Staszkiewicz, Cezary"/>
    <n v="220782"/>
    <s v="PM"/>
    <s v="BHAM-AF2-VR-I"/>
    <s v="PR-AFRAME-S3"/>
    <d v="2026-06-20T05:31:00"/>
    <d v="2026-06-20T05:45:00"/>
    <n v="0.23"/>
    <s v="20/06/2026 - STASZKIEWICZC: Completed"/>
    <s v="CLOSED"/>
    <s v="PM"/>
    <m/>
    <m/>
    <n v="0.23"/>
    <x v="0"/>
    <n v="0"/>
    <d v="2026-06-20T10:23:00"/>
    <s v="Proactive"/>
    <s v=""/>
    <n v="0.23"/>
    <s v=""/>
  </r>
  <r>
    <s v="03 Staszkiewicz, Cezary"/>
    <n v="220781"/>
    <s v="PM"/>
    <s v="BHAM-AF2-VR-H"/>
    <s v="PR-AFRAME-S3"/>
    <d v="2026-06-20T05:46:00"/>
    <d v="2026-06-20T06:02:00"/>
    <n v="0.27"/>
    <s v="20/06/2026 - STASZKIEWICZC: Completed"/>
    <s v="CLOSED"/>
    <s v="PM"/>
    <m/>
    <m/>
    <n v="0.27"/>
    <x v="0"/>
    <n v="0"/>
    <d v="2026-06-20T10:24:00"/>
    <s v="Proactive"/>
    <s v=""/>
    <n v="0.27"/>
    <s v=""/>
  </r>
  <r>
    <s v="03 Staszkiewicz, Cezary"/>
    <n v="219858"/>
    <s v="PMCO"/>
    <s v="BHAM-SITE GENERAL"/>
    <s v="PR-START UP-DLY"/>
    <d v="2026-06-21T06:07:00"/>
    <d v="2026-06-21T08:15:00"/>
    <n v="2.13"/>
    <m/>
    <s v="CLOSED"/>
    <s v="PM"/>
    <m/>
    <m/>
    <n v="2.13"/>
    <x v="0"/>
    <n v="0"/>
    <d v="2026-06-21T08:15:00"/>
    <s v="Proactive"/>
    <s v=""/>
    <n v="2.13"/>
    <s v=""/>
  </r>
  <r>
    <s v="03 Staszkiewicz, Cezary"/>
    <n v="219857"/>
    <s v="PMCO"/>
    <s v="BHAM-AHU-GEN"/>
    <s v="PR-AHU/-GHP-BH-DLY"/>
    <d v="2026-06-21T08:15:00"/>
    <d v="2026-06-21T08:58:00"/>
    <n v="0.72"/>
    <m/>
    <s v="CLOSED"/>
    <s v="PM"/>
    <m/>
    <m/>
    <n v="0.72"/>
    <x v="0"/>
    <n v="0"/>
    <d v="2026-06-21T08:59:00"/>
    <s v="Proactive"/>
    <s v=""/>
    <n v="0.72"/>
    <s v=""/>
  </r>
  <r>
    <s v="03 Staszkiewicz, Cezary"/>
    <n v="219856"/>
    <s v="PMCO"/>
    <s v="BHAM-COMP-GEN"/>
    <s v="PR-COMPRESSOR-DLY"/>
    <d v="2026-06-21T08:59:00"/>
    <d v="2026-06-21T09:37:00"/>
    <n v="0.63"/>
    <m/>
    <s v="CLOSED"/>
    <s v="PM"/>
    <m/>
    <m/>
    <n v="0.63"/>
    <x v="0"/>
    <n v="0"/>
    <d v="2026-06-21T09:37:00"/>
    <s v="Proactive"/>
    <s v=""/>
    <n v="0.63"/>
    <s v=""/>
  </r>
  <r>
    <s v="03 Staszkiewicz, Cezary"/>
    <n v="224459"/>
    <s v="FU"/>
    <s v="BHAM-AAV-2"/>
    <s v="AAV-2 printer 2 jamming"/>
    <d v="2026-06-22T19:18:00"/>
    <d v="2026-06-22T20:01:00"/>
    <n v="0.72"/>
    <m/>
    <s v="CLOSED"/>
    <m/>
    <m/>
    <m/>
    <n v="0.72"/>
    <x v="0"/>
    <n v="0"/>
    <d v="2026-06-25T11:02:00"/>
    <s v="Proactive"/>
    <s v=""/>
    <n v="0.72"/>
    <s v=""/>
  </r>
  <r>
    <s v="03 Staszkiewicz, Cezary"/>
    <n v="224917"/>
    <s v="U/B"/>
    <s v="BHAM-PS-1"/>
    <s v="PICK STATION 1 motor M84 that brings trays to the pick station stops working"/>
    <d v="2026-06-25T19:36:00"/>
    <d v="2026-06-26T02:39:00"/>
    <n v="7.05"/>
    <m/>
    <s v="ISSUED"/>
    <m/>
    <m/>
    <m/>
    <n v="7.05"/>
    <x v="0"/>
    <n v="0"/>
    <m/>
    <s v=""/>
    <s v="Reactive"/>
    <s v=""/>
    <n v="7.05"/>
  </r>
  <r>
    <s v="03 Staszkiewicz, Cezary"/>
    <n v="225461"/>
    <s v="FU"/>
    <s v="BHAM-DESP-L-4"/>
    <s v="DESPATCHER LEVEL 4 level empty"/>
    <d v="2026-06-29T18:29:00"/>
    <d v="2026-06-29T19:31:00"/>
    <n v="1.03"/>
    <s v="29/06/2026 - STASZKIEWICZC: IPC rebooted"/>
    <s v="CLOSED"/>
    <m/>
    <m/>
    <m/>
    <n v="1.03"/>
    <x v="0"/>
    <n v="0"/>
    <d v="2026-06-29T21:53:00"/>
    <s v="Proactive"/>
    <s v=""/>
    <n v="1.03"/>
    <s v=""/>
  </r>
  <r>
    <s v="03 Staszkiewicz, Cezary"/>
    <n v="225463"/>
    <s v="FU"/>
    <s v="BHAM-SM-TOTE OUTFEED ROLLER CON"/>
    <s v="OUTFEED ROLLER CONVEYOR one section of the rollers not turning"/>
    <d v="2026-06-29T19:31:00"/>
    <d v="2026-06-29T20:01:00"/>
    <n v="0.5"/>
    <s v="29/06/2026 - STASZKIEWICZC: V belt replaced"/>
    <s v="CLOSED"/>
    <m/>
    <m/>
    <m/>
    <n v="0.5"/>
    <x v="0"/>
    <n v="0"/>
    <d v="2026-06-29T21:54:00"/>
    <s v="Proactive"/>
    <s v=""/>
    <n v="0.5"/>
    <s v=""/>
  </r>
  <r>
    <s v="03 Staszkiewicz, Cezary"/>
    <n v="225473"/>
    <s v="U/B"/>
    <s v="BHAM-RC-ST-M474"/>
    <s v="Belt not turning"/>
    <d v="2026-06-29T19:55:00"/>
    <d v="2026-06-29T22:00:00"/>
    <n v="2.08"/>
    <s v="29/06/2026 - Mayorz: Gearbox seized, motor and gearbox replaced"/>
    <s v="CLOSED"/>
    <m/>
    <m/>
    <m/>
    <n v="4.2300000000000004"/>
    <x v="0"/>
    <n v="0"/>
    <d v="2026-06-30T01:38:00"/>
    <s v=""/>
    <s v="Reactive"/>
    <s v=""/>
    <n v="2.08"/>
  </r>
  <r>
    <s v="03 Staszkiewicz, Cezary"/>
    <n v="225572"/>
    <s v="FU"/>
    <s v="BHAM-L4-SH-17"/>
    <s v="LEVEL4"/>
    <d v="2026-06-29T22:46:00"/>
    <d v="2026-06-30T00:01:00"/>
    <n v="1.25"/>
    <s v="30/06/2026 - STASZKIEWICZC: Loading bar jumped"/>
    <s v="CLOSED"/>
    <m/>
    <m/>
    <m/>
    <n v="4.13"/>
    <x v="0"/>
    <n v="0"/>
    <n v="46203.069444444445"/>
    <s v="Proactive"/>
    <s v=""/>
    <n v="1.25"/>
    <s v=""/>
  </r>
  <r>
    <s v="03 Staszkiewicz, Cezary"/>
    <n v="225572"/>
    <s v="FU"/>
    <s v="BHAM-L4-SH-17"/>
    <s v="LEVEL4"/>
    <d v="2026-06-29T22:46:00"/>
    <d v="2026-06-30T01:39:00"/>
    <n v="2.88"/>
    <s v="30/06/2026 - STASZKIEWICZC: Loading bar jumped"/>
    <s v="CLOSED"/>
    <m/>
    <m/>
    <m/>
    <n v="4.13"/>
    <x v="0"/>
    <n v="0"/>
    <d v="2026-06-30T01:40:00"/>
    <s v="Proactive"/>
    <s v=""/>
    <n v="2.88"/>
    <s v=""/>
  </r>
  <r>
    <s v="03 Staszkiewicz, Cezary"/>
    <n v="225573"/>
    <s v="FU"/>
    <s v="BHAM-L3-SH-1"/>
    <s v="LEVEL3 loading error all the time"/>
    <d v="2026-06-30T00:05:00"/>
    <d v="2026-06-30T01:20:00"/>
    <n v="1.25"/>
    <s v="30/06/2026 - STASZKIEWICZC: EBG swapped over with level 3 to see if fault continues"/>
    <s v="CLOSED"/>
    <m/>
    <m/>
    <m/>
    <n v="1.25"/>
    <x v="0"/>
    <n v="0"/>
    <d v="2026-06-30T01:42:00"/>
    <s v="Proactive"/>
    <s v=""/>
    <n v="1.25"/>
    <s v=""/>
  </r>
  <r>
    <s v="03 Staszkiewicz, Cezary"/>
    <n v="225631"/>
    <s v="FU"/>
    <s v="BHAM-L1-SH-16"/>
    <s v="Counting error"/>
    <d v="2026-06-30T10:30:00"/>
    <d v="2026-06-30T11:30:00"/>
    <n v="1"/>
    <s v="01/07/2026 - STASZKIEWICZC: Sensors adjusted, no more counting errors"/>
    <s v="CLOSED"/>
    <m/>
    <m/>
    <m/>
    <n v="1"/>
    <x v="0"/>
    <n v="0"/>
    <d v="2026-07-01T02:28:00"/>
    <s v="Proactive"/>
    <s v=""/>
    <n v="1"/>
    <s v=""/>
  </r>
  <r>
    <s v="03 Staszkiewicz, Cezary"/>
    <n v="225625"/>
    <s v="FU"/>
    <s v="BHAM-AAV-2"/>
    <s v="AAV-2 printer 2 jamming"/>
    <d v="2026-06-30T18:13:00"/>
    <d v="2026-06-30T18:54:00"/>
    <n v="0.68"/>
    <s v="30/06/2026 - STASZKIEWICZC: Printer lined up and tested"/>
    <s v="CLOSED"/>
    <m/>
    <m/>
    <m/>
    <n v="0.68"/>
    <x v="0"/>
    <n v="0"/>
    <d v="2026-06-30T18:54:00"/>
    <s v="Proactive"/>
    <s v=""/>
    <n v="0.68"/>
    <s v=""/>
  </r>
  <r>
    <s v="03 Staszkiewicz, Cezary"/>
    <n v="225627"/>
    <s v="FU"/>
    <s v="BHAM-OSR"/>
    <s v="OSR dealing with tray left in the workshop"/>
    <d v="2026-06-30T18:55:00"/>
    <d v="2026-06-30T20:12:00"/>
    <n v="1.28"/>
    <s v="30/06/2026 - STASZKIEWICZC: 11 trays sorted out"/>
    <s v="CLOSED"/>
    <m/>
    <m/>
    <m/>
    <n v="1.28"/>
    <x v="0"/>
    <n v="0"/>
    <d v="2026-06-30T20:12:00"/>
    <s v="Proactive"/>
    <s v=""/>
    <n v="1.28"/>
    <s v=""/>
  </r>
  <r>
    <s v="03 Staszkiewicz, Cezary"/>
    <n v="225628"/>
    <s v="FU"/>
    <s v="BHAM-L1-SH-15"/>
    <s v="I/O error"/>
    <d v="2026-06-30T20:12:00"/>
    <d v="2026-06-30T21:15:00"/>
    <n v="1.05"/>
    <s v="01/07/2026 - STASZKIEWICZC: EBG swapped round with level 20, to be monitored"/>
    <s v="CLOSED"/>
    <m/>
    <m/>
    <m/>
    <n v="1.05"/>
    <x v="0"/>
    <n v="0"/>
    <d v="2026-07-01T02:27:00"/>
    <s v="Proactive"/>
    <s v=""/>
    <n v="1.05"/>
    <s v=""/>
  </r>
  <r>
    <s v="04 Hamilton, Giovanni"/>
    <n v="225035"/>
    <s v="PM"/>
    <s v="BHAM-COMMON SENSE"/>
    <s v="PR-COMM SENSE BH DLY"/>
    <m/>
    <m/>
    <n v="0.1"/>
    <s v="Completed as requested."/>
    <s v="CLOSED"/>
    <s v="PM"/>
    <m/>
    <m/>
    <n v="0.1"/>
    <x v="0"/>
    <n v="0"/>
    <d v="2026-06-30T06:47:00"/>
    <s v="Proactive"/>
    <s v=""/>
    <n v="0.1"/>
    <s v=""/>
  </r>
  <r>
    <s v="04 Hamilton, Giovanni"/>
    <n v="222985"/>
    <s v="PM"/>
    <s v="BHAM-COMMON SENSE"/>
    <s v="PR-COMM SENSE BH DLY"/>
    <m/>
    <m/>
    <n v="0.11"/>
    <s v="Completed as requested."/>
    <s v="CLOSED"/>
    <s v="PM"/>
    <m/>
    <m/>
    <n v="0.11"/>
    <x v="0"/>
    <n v="0"/>
    <d v="2026-06-19T13:51:00"/>
    <s v="Proactive"/>
    <s v=""/>
    <n v="0.11"/>
    <s v=""/>
  </r>
  <r>
    <s v="04 Hamilton, Giovanni"/>
    <n v="222343"/>
    <s v="PM"/>
    <s v="BHAM-COMMON SENSE"/>
    <s v="PR-COMM SENSE BH DLY"/>
    <m/>
    <m/>
    <n v="0.14000000000000001"/>
    <s v="Completed as requested."/>
    <s v="CLOSED"/>
    <s v="PM"/>
    <m/>
    <m/>
    <n v="0.14000000000000001"/>
    <x v="0"/>
    <n v="0"/>
    <d v="2026-06-12T19:10:00"/>
    <s v="Proactive"/>
    <s v=""/>
    <n v="0.14000000000000001"/>
    <s v=""/>
  </r>
  <r>
    <s v="04 Hamilton, Giovanni"/>
    <n v="222868"/>
    <s v="U/B"/>
    <s v="BHAM-AAV-1"/>
    <s v="Printer on AAV1 Printer 1 saying itâ€™s got bad duplex connection"/>
    <d v="2026-06-11T17:56:00"/>
    <d v="2026-06-11T18:12:00"/>
    <n v="0.27"/>
    <s v="11/06/2026 - HAMILTONG: Printer displaying there was a bad duplex connection, connection was checked and fine but error messages stayed. Rebooted the printer which cleared the error message %0D%0A%0D%0ANext the HMI screen was showing that the printer was not ready even tho the printer had no error message on it and was still printing out invoices to the buffer. Entire station was rebooted, started to work fine after the station reboot%0D%0APrinter will be called out so a printer engineer can investigate"/>
    <s v="CLOSED"/>
    <s v="ERR"/>
    <s v="DAMAGED"/>
    <s v="EXT SUPP"/>
    <n v="0.27"/>
    <x v="0"/>
    <n v="0"/>
    <d v="2026-06-12T19:04:00"/>
    <s v=""/>
    <s v="Reactive"/>
    <s v=""/>
    <n v="0.27"/>
  </r>
  <r>
    <s v="04 Hamilton, Giovanni"/>
    <n v="220687"/>
    <s v="OSRE"/>
    <s v="BHAM-OSR T-5"/>
    <s v="RM-OSR ISSUES"/>
    <d v="2026-06-11T18:12:00"/>
    <d v="2026-06-11T18:18:00"/>
    <n v="0.1"/>
    <s v="11/06/2026 - HAMILTONG: Lift went down due to unexpected tray"/>
    <s v="CLOSED"/>
    <s v="PM"/>
    <m/>
    <m/>
    <n v="0.75"/>
    <x v="0"/>
    <n v="0"/>
    <d v="2026-06-12T19:02:00"/>
    <s v=""/>
    <s v="Reactive"/>
    <s v=""/>
    <n v="0.1"/>
  </r>
  <r>
    <s v="04 Hamilton, Giovanni"/>
    <n v="220688"/>
    <s v="OSRE"/>
    <s v="BHAM-OSR T-6"/>
    <s v="RM-OSR ISSUES"/>
    <d v="2026-06-11T18:19:00"/>
    <d v="2026-06-11T18:25:00"/>
    <n v="0.1"/>
    <s v="11/06/2026 - RAIJA: Lift stopped level 9 twisted container%0D%0A11/06/2026 - HAMILTONG: Saying there was a jam on level 2 but none was present so played the lift after checking and it played fine"/>
    <s v="CLOSED"/>
    <s v="PM"/>
    <m/>
    <m/>
    <n v="1.9"/>
    <x v="0"/>
    <n v="0"/>
    <d v="2026-06-12T19:02:00"/>
    <s v=""/>
    <s v="Reactive"/>
    <s v=""/>
    <n v="0.1"/>
  </r>
  <r>
    <s v="04 Hamilton, Giovanni"/>
    <n v="220686"/>
    <s v="OSRE"/>
    <s v="BHAM-OSR T-4"/>
    <s v="RM-OSR ISSUES"/>
    <d v="2026-06-11T18:25:00"/>
    <d v="2026-06-11T18:32:00"/>
    <n v="0.12"/>
    <s v="11/06/2026 - HAMILTONG: Tray was empty so due to the light weight it moved on the lift platform entrance side as the lift went from a lower level to a top level causing the tray to move blocking the gap sensor on the platform it self"/>
    <s v="CLOSED"/>
    <s v="PM"/>
    <m/>
    <m/>
    <n v="0.57999999999999996"/>
    <x v="0"/>
    <n v="0"/>
    <d v="2026-06-12T19:02:00"/>
    <s v=""/>
    <s v="Reactive"/>
    <s v=""/>
    <n v="0.12"/>
  </r>
  <r>
    <s v="04 Hamilton, Giovanni"/>
    <n v="220683"/>
    <s v="OSRE"/>
    <s v="BHAM-OSR T-1"/>
    <s v="RM-OSR ISSUES"/>
    <d v="2026-06-11T18:32:00"/>
    <d v="2026-06-11T18:46:00"/>
    <n v="0.23"/>
    <s v="11/06/2026 - HAMILTONG: Level 19 and 17 both had their LHD bar jammed on the tray as they were both unloading them to be stored away. Level 18 had a reference error so it was sent to its reference position"/>
    <s v="CLOSED"/>
    <s v="PM"/>
    <m/>
    <m/>
    <n v="1.06"/>
    <x v="0"/>
    <n v="0"/>
    <d v="2026-06-12T19:02:00"/>
    <s v=""/>
    <s v="Reactive"/>
    <s v=""/>
    <n v="0.23"/>
  </r>
  <r>
    <s v="04 Hamilton, Giovanni"/>
    <n v="220685"/>
    <s v="OSRE"/>
    <s v="BHAM-OSR T-3"/>
    <s v="RM-OSR ISSUES"/>
    <d v="2026-06-11T18:46:00"/>
    <d v="2026-06-11T18:54:00"/>
    <n v="0.13"/>
    <s v="11/06/2026 - RAIJA: Working through levels that constantly go down%0D%0A11/06/2026 - HAMILTONG: Translation missing error caused by tray not being loaded from lift to level 3 properly"/>
    <s v="CLOSED"/>
    <s v="PM"/>
    <m/>
    <m/>
    <n v="1.39"/>
    <x v="0"/>
    <n v="0"/>
    <d v="2026-06-12T19:02:00"/>
    <s v=""/>
    <s v="Reactive"/>
    <s v=""/>
    <n v="0.13"/>
  </r>
  <r>
    <s v="04 Hamilton, Giovanni"/>
    <n v="222872"/>
    <s v="U/B"/>
    <s v="BHAM-RC-ST-M309"/>
    <s v="Accumulation not stopping lids - signs of water on track"/>
    <d v="2026-06-11T18:55:00"/>
    <d v="2026-06-11T19:22:00"/>
    <n v="0.45"/>
    <s v="Water cleaned up and sensor replaced"/>
    <s v="CLOSED"/>
    <s v="OP FAIL"/>
    <s v="OP WET LIDS"/>
    <s v="REP"/>
    <n v="0.45"/>
    <x v="0"/>
    <n v="0"/>
    <d v="2026-06-12T19:08:00"/>
    <s v=""/>
    <s v="Reactive"/>
    <s v=""/>
    <n v="0.45"/>
  </r>
  <r>
    <s v="04 Hamilton, Giovanni"/>
    <n v="223024"/>
    <s v="U/B"/>
    <s v="BHAM-STRAP-2"/>
    <s v="Strapper reported not working"/>
    <d v="2026-06-12T14:25:00"/>
    <d v="2026-06-12T16:18:00"/>
    <n v="1.88"/>
    <s v="12/06/2026 - HAMILTONG: Spare strapper wouldnâ€™t work on the LLM2 track with the belts going the wrong way, after speaking to Mosca on the phone theyâ€™ve confirmed this is due to the programming on the strapper snd it can only work on the circuit board to on the cabinet by LLM1"/>
    <s v="ISSUED"/>
    <s v="FAULTY"/>
    <m/>
    <m/>
    <n v="1.88"/>
    <x v="0"/>
    <n v="0"/>
    <m/>
    <s v=""/>
    <s v="Reactive"/>
    <s v=""/>
    <n v="1.88"/>
  </r>
  <r>
    <s v="04 Hamilton, Giovanni"/>
    <n v="223034"/>
    <s v="U/B"/>
    <s v="BHAM-LI-PL-6"/>
    <s v="Keeps on going down stating gap sensor is blocked"/>
    <d v="2026-06-12T17:42:00"/>
    <d v="2026-06-12T18:03:00"/>
    <n v="0.35"/>
    <m/>
    <s v="ISSUED"/>
    <s v="BLOCKED"/>
    <m/>
    <m/>
    <n v="0.35"/>
    <x v="0"/>
    <n v="0"/>
    <m/>
    <s v=""/>
    <s v="Reactive"/>
    <s v=""/>
    <n v="0.35"/>
  </r>
  <r>
    <s v="04 Hamilton, Giovanni"/>
    <n v="223036"/>
    <s v="U/B"/>
    <s v="BHAM-AAV-2"/>
    <s v="Paper jamming in buffer - AAV 2 printer 2"/>
    <d v="2026-06-12T18:38:00"/>
    <d v="2026-06-12T19:26:00"/>
    <n v="0.8"/>
    <m/>
    <s v="ISSUED"/>
    <m/>
    <m/>
    <m/>
    <n v="0.8"/>
    <x v="0"/>
    <n v="0"/>
    <m/>
    <s v=""/>
    <s v="Reactive"/>
    <s v=""/>
    <n v="0.8"/>
  </r>
  <r>
    <s v="04 Hamilton, Giovanni"/>
    <n v="223391"/>
    <s v="FU"/>
    <s v="BHAM-CAB+FUM327-329"/>
    <s v="Testing drive for conveyor"/>
    <d v="2026-06-15T06:39:00"/>
    <d v="2026-06-15T07:04:00"/>
    <n v="0.42"/>
    <s v="Repaired drive fitted by Carl and it worked. it was left in operation and the working spare labelled up and left in spares"/>
    <s v="CLOSED"/>
    <m/>
    <m/>
    <m/>
    <n v="0.42"/>
    <x v="0"/>
    <n v="0"/>
    <d v="2026-06-19T13:54:00"/>
    <s v="Proactive"/>
    <s v=""/>
    <n v="0.42"/>
    <s v=""/>
  </r>
  <r>
    <s v="04 Hamilton, Giovanni"/>
    <n v="223390"/>
    <s v="U/B"/>
    <s v="BHAM-AAV-1"/>
    <s v="Reported jamming"/>
    <n v="46188.294444444444"/>
    <n v="46188.354166666664"/>
    <n v="1.43"/>
    <s v="Buffers kept on jamming because the belts weren't gripping the paper due to them being worn, as well as that the pully for the main drive motor was loose and not tight on the shaft. i was unable to secure due to the grub screw being rounded. hence i was unable to remove the pully therefore i had to replace the entire shaft by taking it off from a spare buffer"/>
    <s v="CLOSED"/>
    <s v="JAM"/>
    <s v="WORN"/>
    <s v="REP"/>
    <n v="1.93"/>
    <x v="0"/>
    <n v="0"/>
    <d v="2026-06-19T13:52:00"/>
    <s v=""/>
    <s v="Reactive"/>
    <s v=""/>
    <n v="1.43"/>
  </r>
  <r>
    <s v="04 Hamilton, Giovanni"/>
    <n v="221216"/>
    <s v="OSRE"/>
    <s v="BHAM-OSR T-2"/>
    <s v="RM-OSR ISSUES"/>
    <n v="46188.354166666664"/>
    <n v="46188.357638888891"/>
    <n v="0.08"/>
    <s v="15/06/2026 - HAMILTONG: Translation missing error - lift referenced and played"/>
    <s v="CLOSED"/>
    <s v="PM"/>
    <m/>
    <m/>
    <n v="0.6"/>
    <x v="0"/>
    <n v="0"/>
    <d v="2026-06-19T13:49:00"/>
    <s v=""/>
    <s v="Reactive"/>
    <s v=""/>
    <n v="0.08"/>
  </r>
  <r>
    <s v="04 Hamilton, Giovanni"/>
    <n v="223390"/>
    <s v="U/B"/>
    <s v="BHAM-AAV-1"/>
    <s v="Reported jamming"/>
    <n v="46188.370833333334"/>
    <n v="46188.383333333331"/>
    <n v="0.3"/>
    <s v="Buffers kept on jamming because the belts weren't gripping the paper due to them being worn, as well as that the pully for the main drive motor was loose and not tight on the shaft. i was unable to secure due to the grub screw being rounded. hence i was unable to remove the pully therefore i had to replace the entire shaft by taking it off from a spare buffer"/>
    <s v="CLOSED"/>
    <s v="JAM"/>
    <s v="WORN"/>
    <s v="REP"/>
    <n v="1.93"/>
    <x v="0"/>
    <n v="0"/>
    <d v="2026-06-19T13:52:00"/>
    <s v=""/>
    <s v="Reactive"/>
    <s v=""/>
    <n v="0.3"/>
  </r>
  <r>
    <s v="04 Hamilton, Giovanni"/>
    <n v="223390"/>
    <s v="U/B"/>
    <s v="BHAM-AAV-1"/>
    <s v="Reported jamming"/>
    <n v="46188.383333333331"/>
    <n v="46188.39166666667"/>
    <n v="0.2"/>
    <s v="Buffers kept on jamming because the belts weren't gripping the paper due to them being worn, as well as that the pully for the main drive motor was loose and not tight on the shaft. i was unable to secure due to the grub screw being rounded. hence i was unable to remove the pully therefore i had to replace the entire shaft by taking it off from a spare buffer"/>
    <s v="CLOSED"/>
    <s v="JAM"/>
    <s v="WORN"/>
    <s v="REP"/>
    <n v="1.93"/>
    <x v="0"/>
    <n v="0"/>
    <d v="2026-06-19T13:52:00"/>
    <s v=""/>
    <s v="Reactive"/>
    <s v=""/>
    <n v="0.2"/>
  </r>
  <r>
    <s v="04 Hamilton, Giovanni"/>
    <n v="223404"/>
    <s v="U/B"/>
    <s v="BHAM-L1-C1-MA"/>
    <s v="Jammed totes"/>
    <n v="46188.463194444441"/>
    <n v="46188.46875"/>
    <n v="0.13"/>
    <s v="15/06/2026 - HAMILTONG: Unsure of how the totes got jammed but I unjammed it and followed the jam to the end to ensure it doesnâ€™t jam again"/>
    <s v="CLOSED"/>
    <s v="JAM"/>
    <s v="JAMMED-TOTE"/>
    <s v="UNJAM"/>
    <n v="0.13"/>
    <x v="0"/>
    <n v="0"/>
    <d v="2026-06-15T11:21:00"/>
    <s v=""/>
    <s v="Reactive"/>
    <s v=""/>
    <n v="0.13"/>
  </r>
  <r>
    <s v="04 Hamilton, Giovanni"/>
    <n v="223405"/>
    <s v="U/B"/>
    <s v="BHAM-L5-C2-MK"/>
    <s v="Jammed totes"/>
    <n v="46188.46875"/>
    <n v="46188.472222222219"/>
    <n v="0.08"/>
    <s v="15/06/2026 - HAMILTONG: Unsure of how the totes got jammed but I unjammed it and followed the jam to the end to ensure it doesnâ€™t jam again"/>
    <s v="CLOSED"/>
    <s v="JAM"/>
    <s v="JAMMED-TOTE"/>
    <s v="UNJAM"/>
    <n v="0.08"/>
    <x v="0"/>
    <n v="0"/>
    <d v="2026-06-15T11:20:00"/>
    <s v=""/>
    <s v="Reactive"/>
    <s v=""/>
    <n v="0.08"/>
  </r>
  <r>
    <s v="04 Hamilton, Giovanni"/>
    <n v="221220"/>
    <s v="OSRE"/>
    <s v="BHAM-OSR T-6"/>
    <s v="RM-OSR ISSUES"/>
    <n v="46188.472916666666"/>
    <n v="46188.477777777778"/>
    <n v="0.12"/>
    <s v="15/06/2026 - HAMILTONG: Shuttle failed to load tray on due to uneven weight distribution- level 21"/>
    <s v="CLOSED"/>
    <s v="PM"/>
    <m/>
    <m/>
    <n v="0.56000000000000005"/>
    <x v="0"/>
    <n v="0"/>
    <d v="2026-06-19T13:49:00"/>
    <s v=""/>
    <s v="Reactive"/>
    <s v=""/>
    <n v="0.12"/>
  </r>
  <r>
    <s v="04 Hamilton, Giovanni"/>
    <n v="221219"/>
    <s v="OSRE"/>
    <s v="BHAM-OSR T-5"/>
    <s v="RM-OSR ISSUES"/>
    <n v="46188.477777777778"/>
    <n v="46188.484027777777"/>
    <n v="0.15"/>
    <s v="15/06/2026 - HAMILTONG: Tray entered the lift sideways unsure how how this happened"/>
    <s v="CLOSED"/>
    <s v="PM"/>
    <m/>
    <m/>
    <n v="0.57999999999999996"/>
    <x v="0"/>
    <n v="0"/>
    <d v="2026-06-19T13:49:00"/>
    <s v=""/>
    <s v="Reactive"/>
    <s v=""/>
    <n v="0.15"/>
  </r>
  <r>
    <s v="04 Hamilton, Giovanni"/>
    <n v="221218"/>
    <s v="OSRE"/>
    <s v="BHAM-OSR T-4"/>
    <s v="RM-OSR ISSUES"/>
    <d v="2026-06-15T11:37:00"/>
    <d v="2026-06-15T11:43:00"/>
    <n v="0.1"/>
    <s v="15/06/2026 - HAMILTONG: Unexpected tray"/>
    <s v="CLOSED"/>
    <s v="PM"/>
    <m/>
    <m/>
    <n v="0.37"/>
    <x v="0"/>
    <n v="0"/>
    <d v="2026-06-19T13:49:00"/>
    <s v=""/>
    <s v="Reactive"/>
    <s v=""/>
    <n v="0.1"/>
  </r>
  <r>
    <s v="04 Hamilton, Giovanni"/>
    <n v="221215"/>
    <s v="OSRE"/>
    <s v="BHAM-OSR T-1"/>
    <s v="RM-OSR ISSUES"/>
    <d v="2026-06-15T11:43:00"/>
    <d v="2026-06-15T11:51:00"/>
    <n v="0.13"/>
    <s v="15/06/2026 - RAIJA: Level 1 3 6 LHD Overcurrent"/>
    <s v="CLOSED"/>
    <s v="PM"/>
    <m/>
    <m/>
    <n v="2"/>
    <x v="0"/>
    <n v="0"/>
    <d v="2026-06-19T13:49:00"/>
    <s v=""/>
    <s v="Reactive"/>
    <s v=""/>
    <n v="0.13"/>
  </r>
  <r>
    <s v="04 Hamilton, Giovanni"/>
    <n v="219026"/>
    <s v="PMCO"/>
    <s v="BHAM-AHU-GEN"/>
    <s v="PR-AHU/-GHP-BH-1WK"/>
    <d v="2026-06-15T12:24:00"/>
    <d v="2026-06-15T12:47:00"/>
    <n v="0.38"/>
    <s v="15/06/2026 - HAMILTONG: Completed as requested."/>
    <s v="CLOSED"/>
    <s v="PM"/>
    <m/>
    <m/>
    <n v="0.38"/>
    <x v="0"/>
    <n v="0"/>
    <d v="2026-06-15T12:47:00"/>
    <s v="Proactive"/>
    <s v=""/>
    <n v="0.38"/>
    <s v=""/>
  </r>
  <r>
    <s v="04 Hamilton, Giovanni"/>
    <n v="219027"/>
    <s v="PMCO"/>
    <s v="BHAM-AHU-GEN"/>
    <s v="PR-AHU/-GHP-BH-DLY"/>
    <d v="2026-06-15T12:47:00"/>
    <d v="2026-06-15T12:55:00"/>
    <n v="0.13"/>
    <s v="15/06/2026 - HAMILTONG: Completed as requested."/>
    <s v="CLOSED"/>
    <s v="PM"/>
    <m/>
    <m/>
    <n v="0.13"/>
    <x v="0"/>
    <n v="0"/>
    <d v="2026-06-15T12:55:00"/>
    <s v="Proactive"/>
    <s v=""/>
    <n v="0.13"/>
    <s v=""/>
  </r>
  <r>
    <s v="04 Hamilton, Giovanni"/>
    <n v="223125"/>
    <s v="PM"/>
    <s v="BHAM-COMMON SENSE"/>
    <s v="PR-COMM SENSE BH DLY"/>
    <d v="2026-06-16T06:12:00"/>
    <d v="2026-06-16T06:19:00"/>
    <n v="0.12"/>
    <s v="16/06/2026 - HAMILTONG: Completed as requested."/>
    <s v="CLOSED"/>
    <s v="PM"/>
    <m/>
    <m/>
    <n v="0.12"/>
    <x v="0"/>
    <n v="0"/>
    <d v="2026-06-16T06:41:00"/>
    <s v="Proactive"/>
    <s v=""/>
    <n v="0.12"/>
    <s v=""/>
  </r>
  <r>
    <s v="04 Hamilton, Giovanni"/>
    <n v="219106"/>
    <s v="PMCO"/>
    <s v="BHAM-AHU-GEN"/>
    <s v="PR-AHU/-GHP-BH-DLY"/>
    <d v="2026-06-16T06:28:00"/>
    <d v="2026-06-16T06:40:00"/>
    <n v="0.2"/>
    <s v="16/06/2026 - HAMILTONG: Completed as requested."/>
    <s v="CLOSED"/>
    <s v="PM"/>
    <m/>
    <m/>
    <n v="0.2"/>
    <x v="0"/>
    <n v="0"/>
    <d v="2026-06-16T06:40:00"/>
    <s v="Proactive"/>
    <s v=""/>
    <n v="0.2"/>
    <s v=""/>
  </r>
  <r>
    <s v="04 Hamilton, Giovanni"/>
    <n v="223558"/>
    <s v="FU"/>
    <s v="BHAM-DESP-L-5"/>
    <s v="Doing pusher and line test"/>
    <d v="2026-06-16T06:59:00"/>
    <d v="2026-06-16T07:56:00"/>
    <n v="0.95"/>
    <s v="16/06/2026 - HAMILTONG: Duffeild only done the first 5 bays so a pusher test and line test was carried out. A lot more work to be done on level 5"/>
    <s v="CLOSED"/>
    <m/>
    <m/>
    <m/>
    <n v="2.98"/>
    <x v="0"/>
    <n v="0"/>
    <d v="2026-06-29T06:59:00"/>
    <s v="Proactive"/>
    <s v=""/>
    <n v="0.95"/>
    <s v=""/>
  </r>
  <r>
    <s v="04 Hamilton, Giovanni"/>
    <n v="223559"/>
    <s v="FU"/>
    <s v="BHAM-DESTACKER SM TOTES"/>
    <s v="Testing repaired drive"/>
    <d v="2026-06-16T07:57:00"/>
    <d v="2026-06-16T08:28:00"/>
    <n v="0.52"/>
    <s v="16/06/2026 - HAMILTONG: Repaired drive fitted and working fine"/>
    <s v="CLOSED"/>
    <m/>
    <m/>
    <m/>
    <n v="0.52"/>
    <x v="0"/>
    <n v="0"/>
    <d v="2026-06-16T10:52:00"/>
    <s v="Proactive"/>
    <s v=""/>
    <n v="0.52"/>
    <s v=""/>
  </r>
  <r>
    <s v="04 Hamilton, Giovanni"/>
    <n v="221382"/>
    <s v="OSRE"/>
    <s v="BHAM-OSR T-1"/>
    <s v="RM-OSR ISSUES"/>
    <d v="2026-06-16T10:53:00"/>
    <d v="2026-06-16T11:06:00"/>
    <n v="0.22"/>
    <s v="16/06/2026 - HAMILTONG: Level 2 and 17 failed to unload tray%0D%0A16/06/2026 - RAIJA: Level 2 4 7 LHD Overcurrent"/>
    <s v="CLOSED"/>
    <s v="PM"/>
    <m/>
    <m/>
    <n v="1.57"/>
    <x v="0"/>
    <n v="0"/>
    <d v="2026-06-29T06:53:00"/>
    <s v=""/>
    <s v="Reactive"/>
    <s v=""/>
    <n v="0.22"/>
  </r>
  <r>
    <s v="04 Hamilton, Giovanni"/>
    <n v="223567"/>
    <s v="U/B"/>
    <s v="BHAM-L1-SH-15"/>
    <s v="I/O error"/>
    <d v="2026-06-16T11:07:00"/>
    <d v="2026-06-16T11:25:00"/>
    <n v="0.3"/>
    <s v="16/06/2026 - HAMILTONG: Cable to shuttle from rail was broken %0D%0AFuse on main board and cabinet blown"/>
    <s v="CLOSED"/>
    <s v="ERR"/>
    <s v="DAMAGED"/>
    <s v="REP"/>
    <n v="0.3"/>
    <x v="0"/>
    <n v="0"/>
    <d v="2026-06-29T07:03:00"/>
    <s v=""/>
    <s v="Reactive"/>
    <s v=""/>
    <n v="0.3"/>
  </r>
  <r>
    <s v="04 Hamilton, Giovanni"/>
    <n v="223569"/>
    <s v="U/B"/>
    <s v="BHAM-DESP-L-4"/>
    <s v="No totes going to level 4"/>
    <d v="2026-06-16T11:26:00"/>
    <d v="2026-06-16T11:45:00"/>
    <n v="0.32"/>
    <s v="No totes were going to level 4, unsure of the cause of this but after the IPC was rebooted this issues had been resolved"/>
    <s v="CLOSED"/>
    <s v="COMMS"/>
    <s v="COMMS HW"/>
    <s v="REBOOT"/>
    <n v="0.32"/>
    <x v="0"/>
    <n v="0"/>
    <d v="2026-06-29T07:02:00"/>
    <s v=""/>
    <s v="Reactive"/>
    <s v=""/>
    <n v="0.32"/>
  </r>
  <r>
    <s v="04 Hamilton, Giovanni"/>
    <n v="223558"/>
    <s v="FU"/>
    <s v="BHAM-DESP-L-5"/>
    <s v="Doing pusher and line test"/>
    <d v="2026-06-17T07:17:00"/>
    <d v="2026-06-17T08:29:00"/>
    <n v="1.2"/>
    <s v="16/06/2026 - HAMILTONG: Duffeild only done the first 5 bays so a pusher test and line test was carried out. A lot more work to be done on level 5"/>
    <s v="CLOSED"/>
    <m/>
    <m/>
    <m/>
    <n v="2.98"/>
    <x v="0"/>
    <n v="0"/>
    <d v="2026-06-29T06:59:00"/>
    <s v="Proactive"/>
    <s v=""/>
    <n v="1.2"/>
    <s v=""/>
  </r>
  <r>
    <s v="04 Hamilton, Giovanni"/>
    <n v="221562"/>
    <s v="OSRE"/>
    <s v="BHAM-OSR T-6"/>
    <s v="RM-OSR ISSUES"/>
    <d v="2026-06-17T09:37:00"/>
    <d v="2026-06-17T09:45:00"/>
    <n v="0.13"/>
    <s v="17/06/2026 - HAMILTONG: Tray not pushed down in container properly causing it to jam when leaving lift on to level 20%0D%0A17/06/2026 - HAMILTONG: Lift jammed due to product sticking out of tray"/>
    <s v="CLOSED"/>
    <s v="PM"/>
    <m/>
    <m/>
    <n v="1.05"/>
    <x v="0"/>
    <n v="0"/>
    <d v="2026-06-29T07:04:00"/>
    <s v=""/>
    <s v="Reactive"/>
    <s v=""/>
    <n v="0.13"/>
  </r>
  <r>
    <s v="04 Hamilton, Giovanni"/>
    <n v="219205"/>
    <s v="PMCO"/>
    <s v="BHAM-AHU-GEN"/>
    <s v="PR-AHU/-GHP-BH-DLY"/>
    <d v="2026-06-17T09:55:00"/>
    <d v="2026-06-17T10:05:00"/>
    <n v="0.17"/>
    <s v="17/06/2026 - HAMILTONG: Completed as requested."/>
    <s v="CLOSED"/>
    <s v="PM"/>
    <m/>
    <m/>
    <n v="0.17"/>
    <x v="0"/>
    <n v="0"/>
    <d v="2026-06-17T10:05:00"/>
    <s v="Proactive"/>
    <s v=""/>
    <n v="0.17"/>
    <s v=""/>
  </r>
  <r>
    <s v="04 Hamilton, Giovanni"/>
    <n v="223221"/>
    <s v="PM"/>
    <s v="BHAM-COMMON SENSE"/>
    <s v="PR-COMM SENSE BH DLY"/>
    <d v="2026-06-17T10:05:00"/>
    <d v="2026-06-17T10:09:00"/>
    <n v="7.0000000000000007E-2"/>
    <s v="17/06/2026 - HAMILTONG: Completed as requested."/>
    <s v="CLOSED"/>
    <s v="PM"/>
    <m/>
    <m/>
    <n v="7.0000000000000007E-2"/>
    <x v="0"/>
    <n v="0"/>
    <d v="2026-06-17T10:39:00"/>
    <s v="Proactive"/>
    <s v=""/>
    <n v="7.0000000000000007E-2"/>
    <s v=""/>
  </r>
  <r>
    <s v="04 Hamilton, Giovanni"/>
    <n v="221561"/>
    <s v="OSRE"/>
    <s v="BHAM-OSR T-5"/>
    <s v="RM-OSR ISSUES"/>
    <d v="2026-06-17T10:39:00"/>
    <d v="2026-06-17T10:47:00"/>
    <n v="0.13"/>
    <s v="17/06/2026 - HAMILTONG: Unexpected trays"/>
    <s v="CLOSED"/>
    <s v="PM"/>
    <m/>
    <m/>
    <n v="0.56000000000000005"/>
    <x v="0"/>
    <n v="0"/>
    <d v="2026-06-29T07:04:00"/>
    <s v=""/>
    <s v="Reactive"/>
    <s v=""/>
    <n v="0.13"/>
  </r>
  <r>
    <s v="04 Hamilton, Giovanni"/>
    <n v="221562"/>
    <s v="OSRE"/>
    <s v="BHAM-OSR T-6"/>
    <s v="RM-OSR ISSUES"/>
    <d v="2026-06-17T10:52:00"/>
    <d v="2026-06-17T11:09:00"/>
    <n v="0.28000000000000003"/>
    <s v="17/06/2026 - HAMILTONG: Tray not pushed down in container properly causing it to jam when leaving lift on to level 20%0D%0A17/06/2026 - HAMILTONG: Lift jammed due to product sticking out of tray"/>
    <s v="CLOSED"/>
    <s v="PM"/>
    <m/>
    <m/>
    <n v="1.05"/>
    <x v="0"/>
    <n v="0"/>
    <d v="2026-06-29T07:04:00"/>
    <s v=""/>
    <s v="Reactive"/>
    <s v=""/>
    <n v="0.28000000000000003"/>
  </r>
  <r>
    <s v="04 Hamilton, Giovanni"/>
    <n v="223737"/>
    <s v="U/B"/>
    <s v="BHAM-RC-ST-M584"/>
    <s v="Totes keep on crashing into each other"/>
    <d v="2026-06-17T11:10:00"/>
    <d v="2026-06-17T11:24:00"/>
    <n v="0.23"/>
    <s v="17/06/2026 - HAMILTONG: Reflector mount with reflector had fallen off conveyor therefore I went to refit it"/>
    <s v="CLOSED"/>
    <s v="BROKEN"/>
    <s v="MISA"/>
    <s v="REFIT"/>
    <n v="0.23"/>
    <x v="0"/>
    <n v="0"/>
    <d v="2026-06-29T07:06:00"/>
    <s v=""/>
    <s v="Reactive"/>
    <s v=""/>
    <n v="0.23"/>
  </r>
  <r>
    <s v="04 Hamilton, Giovanni"/>
    <n v="221604"/>
    <s v="TECH"/>
    <s v="BHAM-AFRAME-1"/>
    <s v="RM-TECH ERRORS-AFR01-BH"/>
    <d v="2026-06-17T11:25:00"/>
    <d v="2026-06-17T11:48:00"/>
    <n v="0.38"/>
    <s v="17/06/2026 - HAMILTONG: Tech errors from HMI screen completed"/>
    <s v="CLOSED"/>
    <s v="PM"/>
    <m/>
    <m/>
    <n v="1.56"/>
    <x v="0"/>
    <n v="0"/>
    <d v="2026-06-29T07:05:00"/>
    <s v=""/>
    <s v="Reactive"/>
    <s v=""/>
    <n v="0.38"/>
  </r>
  <r>
    <s v="04 Hamilton, Giovanni"/>
    <n v="221557"/>
    <s v="OSRE"/>
    <s v="BHAM-OSR T-1"/>
    <s v="RM-OSR ISSUES"/>
    <d v="2026-06-17T11:48:00"/>
    <d v="2026-06-17T11:57:00"/>
    <n v="0.15"/>
    <s v="17/06/2026 - HAMILTONG: Product Overheight on level 1%0D%0A17/06/2026 - HAMILTONG: Reference error on level 5"/>
    <s v="CLOSED"/>
    <s v="PM"/>
    <m/>
    <m/>
    <n v="0.48"/>
    <x v="0"/>
    <n v="0"/>
    <d v="2026-06-29T07:04:00"/>
    <s v=""/>
    <s v="Reactive"/>
    <s v=""/>
    <n v="0.15"/>
  </r>
  <r>
    <s v="04 Hamilton, Giovanni"/>
    <n v="221562"/>
    <s v="OSRE"/>
    <s v="BHAM-OSR T-6"/>
    <s v="RM-OSR ISSUES"/>
    <d v="2026-06-17T11:57:00"/>
    <d v="2026-06-17T12:07:00"/>
    <n v="0.17"/>
    <s v="17/06/2026 - HAMILTONG: Tray not pushed down in container properly causing it to jam when leaving lift on to level 20%0D%0A17/06/2026 - HAMILTONG: Lift jammed due to product sticking out of tray"/>
    <s v="CLOSED"/>
    <s v="PM"/>
    <m/>
    <m/>
    <n v="1.05"/>
    <x v="0"/>
    <n v="0"/>
    <d v="2026-06-29T07:04:00"/>
    <s v=""/>
    <s v="Reactive"/>
    <s v=""/>
    <n v="0.17"/>
  </r>
  <r>
    <s v="04 Hamilton, Giovanni"/>
    <n v="221558"/>
    <s v="OSRE"/>
    <s v="BHAM-OSR T-2"/>
    <s v="RM-OSR ISSUES"/>
    <d v="2026-06-17T12:07:00"/>
    <d v="2026-06-17T12:12:00"/>
    <n v="0.08"/>
    <s v="17/06/2026 - HAMILTONG: Level 10 had a reference issue so I powered cycled it"/>
    <s v="CLOSED"/>
    <s v="PM"/>
    <m/>
    <m/>
    <n v="0.68"/>
    <x v="0"/>
    <n v="0"/>
    <d v="2026-06-29T07:05:00"/>
    <s v=""/>
    <s v="Reactive"/>
    <s v=""/>
    <n v="0.08"/>
  </r>
  <r>
    <s v="04 Hamilton, Giovanni"/>
    <n v="221557"/>
    <s v="OSRE"/>
    <s v="BHAM-OSR T-1"/>
    <s v="RM-OSR ISSUES"/>
    <d v="2026-06-17T12:46:00"/>
    <d v="2026-06-17T12:52:00"/>
    <n v="0.1"/>
    <s v="17/06/2026 - HAMILTONG: Product Overheight on level 1%0D%0A17/06/2026 - HAMILTONG: Reference error on level 5"/>
    <s v="CLOSED"/>
    <s v="PM"/>
    <m/>
    <m/>
    <n v="0.48"/>
    <x v="0"/>
    <n v="0"/>
    <d v="2026-06-29T07:04:00"/>
    <s v=""/>
    <s v="Reactive"/>
    <s v=""/>
    <n v="0.1"/>
  </r>
  <r>
    <s v="04 Hamilton, Giovanni"/>
    <n v="223742"/>
    <s v="U/B"/>
    <s v="BHAM-L1-SH-4"/>
    <s v="Stating position 59 is empty when a tray should be there"/>
    <d v="2026-06-17T12:52:00"/>
    <d v="2026-06-17T13:00:00"/>
    <n v="0.13"/>
    <s v="17/06/2026 - HAMILTONG: Sensor was seeing the laser coming from shuttle 4 on tower 2, once I had moved that shuttle the level started to work fine"/>
    <s v="CLOSED"/>
    <s v="ERR"/>
    <s v="MISA"/>
    <s v="REALI"/>
    <n v="0.13"/>
    <x v="0"/>
    <n v="0"/>
    <d v="2026-06-29T07:07:00"/>
    <s v=""/>
    <s v="Reactive"/>
    <s v=""/>
    <n v="0.13"/>
  </r>
  <r>
    <s v="04 Hamilton, Giovanni"/>
    <n v="223744"/>
    <s v="U/B"/>
    <s v="BHAM-L1-SH-5"/>
    <s v="Reference error"/>
    <d v="2026-06-17T13:00:00"/>
    <d v="2026-06-17T13:34:00"/>
    <n v="0.56999999999999995"/>
    <s v="Belt came off the pulley, it was refitted and tensioned back up"/>
    <s v="CLOSED"/>
    <s v="ERR"/>
    <s v="WORN"/>
    <s v="REFIT"/>
    <n v="0.56999999999999995"/>
    <x v="0"/>
    <n v="0"/>
    <d v="2026-06-29T07:08:00"/>
    <s v=""/>
    <s v="Reactive"/>
    <s v=""/>
    <n v="0.56999999999999995"/>
  </r>
  <r>
    <s v="04 Hamilton, Giovanni"/>
    <n v="223558"/>
    <s v="FU"/>
    <s v="BHAM-DESP-L-5"/>
    <s v="Doing pusher and line test"/>
    <d v="2026-06-18T07:12:00"/>
    <d v="2026-06-18T08:02:00"/>
    <n v="0.83"/>
    <s v="16/06/2026 - HAMILTONG: Duffeild only done the first 5 bays so a pusher test and line test was carried out. A lot more work to be done on level 5"/>
    <s v="CLOSED"/>
    <m/>
    <m/>
    <m/>
    <n v="2.98"/>
    <x v="0"/>
    <n v="0"/>
    <d v="2026-06-29T06:59:00"/>
    <s v="Proactive"/>
    <s v=""/>
    <n v="0.83"/>
    <s v=""/>
  </r>
  <r>
    <s v="04 Hamilton, Giovanni"/>
    <n v="223372"/>
    <s v="PM"/>
    <s v="BHAM-COMMON SENSE"/>
    <s v="PR-COMM SENSE BH DLY"/>
    <d v="2026-06-18T08:03:00"/>
    <d v="2026-06-18T08:10:00"/>
    <n v="0.12"/>
    <s v="18/06/2026 - HAMILTONG: Completed as requested."/>
    <s v="CLOSED"/>
    <s v="PM"/>
    <m/>
    <m/>
    <n v="0.12"/>
    <x v="0"/>
    <n v="0"/>
    <d v="2026-06-18T08:10:00"/>
    <s v="Proactive"/>
    <s v=""/>
    <n v="0.12"/>
    <s v=""/>
  </r>
  <r>
    <s v="04 Hamilton, Giovanni"/>
    <n v="219416"/>
    <s v="PMCO"/>
    <s v="BHAM-AHU-GEN"/>
    <s v="PR-AHU/-GHP-BH-DLY"/>
    <d v="2026-06-18T08:10:00"/>
    <d v="2026-06-18T08:28:00"/>
    <n v="0.3"/>
    <s v="18/06/2026 - HAMILTONG: Completed as requested."/>
    <s v="CLOSED"/>
    <s v="PM"/>
    <m/>
    <m/>
    <n v="0.3"/>
    <x v="0"/>
    <n v="0"/>
    <d v="2026-06-18T08:12:00"/>
    <s v="Proactive"/>
    <s v=""/>
    <n v="0.3"/>
    <s v=""/>
  </r>
  <r>
    <s v="04 Hamilton, Giovanni"/>
    <n v="218842"/>
    <s v="PM"/>
    <s v="BHAM-LLM-2"/>
    <s v="PR-LLM-MINOR-1WK"/>
    <d v="2026-06-18T08:23:00"/>
    <d v="2026-06-18T09:02:00"/>
    <n v="0.65"/>
    <s v="18/06/2026 - HAMILTONG: A quick clean was carried out, unable to do a full in depth clean and inspection due to a lack of time"/>
    <s v="CLOSED"/>
    <s v="PM"/>
    <m/>
    <m/>
    <n v="0.65"/>
    <x v="0"/>
    <n v="0"/>
    <d v="2026-06-18T09:02:00"/>
    <s v="Proactive"/>
    <s v=""/>
    <n v="0.65"/>
    <s v=""/>
  </r>
  <r>
    <s v="04 Hamilton, Giovanni"/>
    <n v="221707"/>
    <s v="OSRE"/>
    <s v="BHAM-OSR T-4"/>
    <s v="RM-OSR ISSUES"/>
    <d v="2026-06-18T09:02:00"/>
    <d v="2026-06-18T09:08:00"/>
    <n v="0.1"/>
    <s v="18/06/2026 - RAIJA: Lift stopped level 9%0D%0A18/06/2026 - HAMILTONG: Tray jammed leaving lift on to level 20 due to weight%0D%0A18/06/2026 - HAMILTONG: Level 21 had an I/O error - shuttle was rebooted"/>
    <s v="CLOSED"/>
    <s v="PM"/>
    <m/>
    <m/>
    <n v="3.01"/>
    <x v="0"/>
    <n v="0"/>
    <d v="2026-06-29T07:11:00"/>
    <s v=""/>
    <s v="Reactive"/>
    <s v=""/>
    <n v="0.1"/>
  </r>
  <r>
    <s v="04 Hamilton, Giovanni"/>
    <n v="221709"/>
    <s v="OSRE"/>
    <s v="BHAM-OSR T-6"/>
    <s v="RM-OSR ISSUES"/>
    <d v="2026-06-18T10:17:00"/>
    <d v="2026-06-18T10:23:00"/>
    <n v="0.1"/>
    <s v="18/06/2026 - HAMILTONG: Level 18 had an I/O error, a reboot was carried out"/>
    <s v="CLOSED"/>
    <s v="PM"/>
    <m/>
    <m/>
    <n v="0.53"/>
    <x v="0"/>
    <n v="0"/>
    <d v="2026-06-29T07:10:00"/>
    <s v=""/>
    <s v="Reactive"/>
    <s v=""/>
    <n v="0.1"/>
  </r>
  <r>
    <s v="04 Hamilton, Giovanni"/>
    <n v="221707"/>
    <s v="OSRE"/>
    <s v="BHAM-OSR T-4"/>
    <s v="RM-OSR ISSUES"/>
    <d v="2026-06-18T10:23:00"/>
    <d v="2026-06-18T10:30:00"/>
    <n v="0.12"/>
    <s v="18/06/2026 - RAIJA: Lift stopped level 9%0D%0A18/06/2026 - HAMILTONG: Tray jammed leaving lift on to level 20 due to weight%0D%0A18/06/2026 - HAMILTONG: Level 21 had an I/O error - shuttle was rebooted"/>
    <s v="CLOSED"/>
    <s v="PM"/>
    <m/>
    <m/>
    <n v="3.01"/>
    <x v="0"/>
    <n v="0"/>
    <d v="2026-06-29T07:11:00"/>
    <s v=""/>
    <s v="Reactive"/>
    <s v=""/>
    <n v="0.12"/>
  </r>
  <r>
    <s v="04 Hamilton, Giovanni"/>
    <n v="221704"/>
    <s v="OSRE"/>
    <s v="BHAM-OSR T-1"/>
    <s v="RM-OSR ISSUES"/>
    <d v="2026-06-18T10:31:00"/>
    <d v="2026-06-18T10:40:00"/>
    <n v="0.15"/>
    <s v="18/06/2026 - HAMILTONG: Level 19, 14, 12 and 5 all failed to unload their trays"/>
    <s v="CLOSED"/>
    <s v="PM"/>
    <m/>
    <m/>
    <n v="0.38"/>
    <x v="0"/>
    <n v="0"/>
    <d v="2026-06-29T07:10:00"/>
    <s v=""/>
    <s v="Reactive"/>
    <s v=""/>
    <n v="0.15"/>
  </r>
  <r>
    <s v="04 Hamilton, Giovanni"/>
    <n v="223539"/>
    <s v="PM"/>
    <s v="BHAM-COMMON SENSE"/>
    <s v="PR-COMM SENSE BH DLY"/>
    <d v="2026-06-19T06:54:00"/>
    <d v="2026-06-19T07:03:00"/>
    <n v="0.15"/>
    <s v="19/06/2026 - HAMILTONG: Completed as requested."/>
    <s v="CLOSED"/>
    <s v="PM"/>
    <m/>
    <m/>
    <n v="0.15"/>
    <x v="0"/>
    <n v="0"/>
    <d v="2026-06-19T07:03:00"/>
    <s v="Proactive"/>
    <s v=""/>
    <n v="0.15"/>
    <s v=""/>
  </r>
  <r>
    <s v="04 Hamilton, Giovanni"/>
    <n v="219573"/>
    <s v="PMCO"/>
    <s v="BHAM-AHU-GEN"/>
    <s v="PR-AHU/-GHP-BH-DLY"/>
    <d v="2026-06-19T07:03:00"/>
    <d v="2026-06-19T07:22:00"/>
    <n v="0.32"/>
    <s v="19/06/2026 - HAMILTONG: Completed as requested."/>
    <s v="CLOSED"/>
    <s v="PM"/>
    <m/>
    <m/>
    <n v="0.32"/>
    <x v="0"/>
    <n v="0"/>
    <d v="2026-06-19T10:33:00"/>
    <s v="Proactive"/>
    <s v=""/>
    <n v="0.32"/>
    <s v=""/>
  </r>
  <r>
    <s v="04 Hamilton, Giovanni"/>
    <n v="221882"/>
    <s v="OSRE"/>
    <s v="BHAM-OSR T-6"/>
    <s v="RM-OSR ISSUES"/>
    <d v="2026-06-19T10:33:00"/>
    <d v="2026-06-19T10:39:00"/>
    <n v="0.1"/>
    <s v="19/06/2026 - HAMILTONG: Level 16 had an I/O error which was resolved after power cycling it"/>
    <s v="CLOSED"/>
    <s v="PM"/>
    <m/>
    <m/>
    <n v="0.63"/>
    <x v="0"/>
    <n v="0"/>
    <d v="2026-06-29T07:21:00"/>
    <s v=""/>
    <s v="Reactive"/>
    <s v=""/>
    <n v="0.1"/>
  </r>
  <r>
    <s v="04 Hamilton, Giovanni"/>
    <n v="221880"/>
    <s v="OSRE"/>
    <s v="BHAM-OSR T-4"/>
    <s v="RM-OSR ISSUES"/>
    <d v="2026-06-19T10:39:00"/>
    <d v="2026-06-19T10:43:00"/>
    <n v="7.0000000000000007E-2"/>
    <s v="19/06/2026 - HAMILTONG: Level 21 had an I/O error which was resolved by rebooting the shuttle"/>
    <s v="CLOSED"/>
    <s v="PM"/>
    <m/>
    <m/>
    <n v="7.0000000000000007E-2"/>
    <x v="0"/>
    <n v="0"/>
    <d v="2026-06-29T07:21:00"/>
    <s v=""/>
    <s v="Reactive"/>
    <s v=""/>
    <n v="7.0000000000000007E-2"/>
  </r>
  <r>
    <s v="04 Hamilton, Giovanni"/>
    <n v="221879"/>
    <s v="OSRE"/>
    <s v="BHAM-OSR T-3"/>
    <s v="RM-OSR ISSUES"/>
    <d v="2026-06-19T10:43:00"/>
    <d v="2026-06-19T11:02:00"/>
    <n v="0.32"/>
    <s v="19/06/2026 - HAMILTONG: Both level 3 and 6 failed to load the tray on due to one side being too heavy"/>
    <s v="CLOSED"/>
    <s v="PM"/>
    <m/>
    <m/>
    <n v="0.56999999999999995"/>
    <x v="0"/>
    <n v="0"/>
    <d v="2026-06-29T07:16:00"/>
    <s v=""/>
    <s v="Reactive"/>
    <s v=""/>
    <n v="0.32"/>
  </r>
  <r>
    <s v="04 Hamilton, Giovanni"/>
    <n v="225428"/>
    <s v="U/B"/>
    <s v="BHAM-PICKOMATS"/>
    <s v="Air leak error message saying fault with brake cylinder"/>
    <d v="2026-06-29T08:44:00"/>
    <d v="2026-06-29T09:24:00"/>
    <n v="0.67"/>
    <s v="29/06/2026 - HAMILTONG: Burst airline in both pickomat was replaced - pickomat one had it under the LAM while pickomat two had it in the post going down the pickomat close to the door"/>
    <s v="CLOSED"/>
    <s v="LEAK"/>
    <s v="BURST PIPE"/>
    <s v="REP"/>
    <n v="1.84"/>
    <x v="0"/>
    <n v="0"/>
    <d v="2026-06-29T12:14:00"/>
    <s v=""/>
    <s v="Reactive"/>
    <s v=""/>
    <n v="0.67"/>
  </r>
  <r>
    <s v="04 Hamilton, Giovanni"/>
    <n v="223328"/>
    <s v="OSRE"/>
    <s v="BHAM-OSR T-6"/>
    <s v="RM-OSR ISSUES"/>
    <d v="2026-06-29T09:24:00"/>
    <d v="2026-06-29T09:32:00"/>
    <n v="0.13"/>
    <s v="29/06/2026 - HAMILTONG: Level 18 and 16 both had an I/O error hence a power cycle was done to resolve that issue%0D%0A29/06/2026 - HAMILTONG: Unexpected trays removed from level 12%0D%0A29/06/2026 - Mayorz: Lift jammed on level 13, levels 1 and 8 not loaded correctly%0D%0A29/06/2026 - Mayorz: Lift jammed on level 1"/>
    <s v="CLOSED"/>
    <s v="PM"/>
    <m/>
    <m/>
    <n v="0.75"/>
    <x v="0"/>
    <n v="0"/>
    <d v="2026-06-30T06:40:00"/>
    <s v=""/>
    <s v="Reactive"/>
    <s v=""/>
    <n v="0.13"/>
  </r>
  <r>
    <s v="04 Hamilton, Giovanni"/>
    <n v="223326"/>
    <s v="OSRE"/>
    <s v="BHAM-OSR T-4"/>
    <s v="RM-OSR ISSUES"/>
    <d v="2026-06-29T10:28:00"/>
    <d v="2026-06-29T10:36:00"/>
    <n v="0.13"/>
    <s v="29/06/2026 - HAMILTONG: Unexpected tray stopping the lift and level 16 and 21 both displaying I/O error. I power cycled the two levels%0D%0A29/06/2026 - Mayorz: Level 20 not loaded correctly"/>
    <s v="CLOSED"/>
    <s v="PM"/>
    <m/>
    <m/>
    <n v="0.36"/>
    <x v="0"/>
    <n v="0"/>
    <d v="2026-06-30T06:41:00"/>
    <s v=""/>
    <s v="Reactive"/>
    <s v=""/>
    <n v="0.13"/>
  </r>
  <r>
    <s v="04 Hamilton, Giovanni"/>
    <n v="223324"/>
    <s v="OSRE"/>
    <s v="BHAM-OSR T-2"/>
    <s v="RM-OSR ISSUES"/>
    <d v="2026-06-29T10:36:00"/>
    <d v="2026-06-29T10:40:00"/>
    <n v="7.0000000000000007E-2"/>
    <s v="29/06/2026 - HAMILTONG: Level 8 and 12 both failed to unload trays"/>
    <s v="CLOSED"/>
    <s v="PM"/>
    <m/>
    <m/>
    <n v="7.0000000000000007E-2"/>
    <x v="0"/>
    <n v="0"/>
    <d v="2026-06-30T06:40:00"/>
    <s v=""/>
    <s v="Reactive"/>
    <s v=""/>
    <n v="7.0000000000000007E-2"/>
  </r>
  <r>
    <s v="04 Hamilton, Giovanni"/>
    <n v="223325"/>
    <s v="OSRE"/>
    <s v="BHAM-OSR T-3"/>
    <s v="RM-OSR ISSUES"/>
    <d v="2026-06-29T10:40:00"/>
    <d v="2026-06-29T10:44:00"/>
    <n v="7.0000000000000007E-2"/>
    <s v="29/06/2026 - HAMILTONG: Shuttle failed to load tray on to it%0D%0A29/06/2026 - RAIJA: Level 11 13 15 LHD Overcurrent%0D%0A29/06/2026 - Mayorz: Level 10 LHD jammed"/>
    <s v="CLOSED"/>
    <s v="PM"/>
    <m/>
    <m/>
    <n v="2.87"/>
    <x v="0"/>
    <n v="0"/>
    <d v="2026-06-30T06:40:00"/>
    <s v=""/>
    <s v="Reactive"/>
    <s v=""/>
    <n v="7.0000000000000007E-2"/>
  </r>
  <r>
    <s v="04 Hamilton, Giovanni"/>
    <n v="223323"/>
    <s v="OSRE"/>
    <s v="BHAM-OSR T-1"/>
    <s v="RM-OSR ISSUES"/>
    <d v="2026-06-29T10:44:00"/>
    <d v="2026-06-29T10:50:00"/>
    <n v="0.1"/>
    <s v="29/06/2026 - HAMILTONG: Unexpected tray on level 11 %0D%0ALevel 9 failed to unload the tray"/>
    <s v="CLOSED"/>
    <s v="PM"/>
    <m/>
    <m/>
    <n v="0.1"/>
    <x v="0"/>
    <n v="0"/>
    <d v="2026-06-30T06:40:00"/>
    <s v=""/>
    <s v="Reactive"/>
    <s v=""/>
    <n v="0.1"/>
  </r>
  <r>
    <s v="04 Hamilton, Giovanni"/>
    <n v="225437"/>
    <s v="U/B"/>
    <s v="BHAM-BARRIER-OUT"/>
    <s v="Barrier reported not working"/>
    <d v="2026-06-29T10:51:00"/>
    <d v="2026-06-29T11:09:00"/>
    <n v="0.3"/>
    <s v="29/06/2026 - HAMILTONG: Incoming barrier already in fault and due to be repaired by alerted systems hence vehicles are going through the outgoing barriers which started playing up. Security reported barriers not fully raising up and staying up. Batteries replaced for the sensors as well and sensors wiped cleaned, next tested the barrier via buttons snd ANPR system and with a lorry to make sure it was high enough which it is. Told security to keep an eye on it and to call an engineer if there are any more issues"/>
    <s v="CLOSED"/>
    <s v="FAIL"/>
    <s v="ELECT ERR"/>
    <s v="REP"/>
    <n v="0.3"/>
    <x v="0"/>
    <n v="0"/>
    <d v="2026-06-30T06:41:00"/>
    <s v=""/>
    <s v="Reactive"/>
    <s v=""/>
    <n v="0.3"/>
  </r>
  <r>
    <s v="04 Hamilton, Giovanni"/>
    <n v="223328"/>
    <s v="OSRE"/>
    <s v="BHAM-OSR T-6"/>
    <s v="RM-OSR ISSUES"/>
    <d v="2026-06-29T11:10:00"/>
    <d v="2026-06-29T11:13:00"/>
    <n v="0.05"/>
    <s v="29/06/2026 - HAMILTONG: Level 18 and 16 both had an I/O error hence a power cycle was done to resolve that issue%0D%0A29/06/2026 - HAMILTONG: Unexpected trays removed from level 12%0D%0A29/06/2026 - Mayorz: Lift jammed on level 13, levels 1 and 8 not loaded correctly%0D%0A29/06/2026 - Mayorz: Lift jammed on level 1"/>
    <s v="CLOSED"/>
    <s v="PM"/>
    <m/>
    <m/>
    <n v="0.75"/>
    <x v="0"/>
    <n v="0"/>
    <d v="2026-06-30T06:40:00"/>
    <s v=""/>
    <s v="Reactive"/>
    <s v=""/>
    <n v="0.05"/>
  </r>
  <r>
    <s v="04 Hamilton, Giovanni"/>
    <n v="223381"/>
    <s v="TECH"/>
    <s v="BHAM-AFRAME-1"/>
    <s v="RM-TECH ERRORS-AFR01-BH"/>
    <d v="2026-06-29T11:13:00"/>
    <d v="2026-06-29T11:43:00"/>
    <n v="0.5"/>
    <s v="29/06/2026 - HAMILTONG: Tech errors from HMI screen completed - 32 tech errors"/>
    <s v="CLOSED"/>
    <s v="PM"/>
    <m/>
    <m/>
    <n v="0.93"/>
    <x v="0"/>
    <n v="0"/>
    <d v="2026-06-30T06:41:00"/>
    <s v=""/>
    <s v="Reactive"/>
    <s v=""/>
    <n v="0.5"/>
  </r>
  <r>
    <s v="04 Hamilton, Giovanni"/>
    <n v="225442"/>
    <s v="U/B"/>
    <s v="BHAM-DIV-M109"/>
    <s v="Burst air line"/>
    <d v="2026-06-29T11:53:00"/>
    <d v="2026-06-29T12:04:00"/>
    <n v="0.18"/>
    <s v="29/06/2026 - HAMILTONG: Main airline going into diverter was burst just after the isolation valve, valve replaced due to difficulty in disconnecting airlines from original valve so it was easier snd quicker to cut it out, new valve fitted and damage section of airline removed"/>
    <s v="CLOSED"/>
    <s v="BROKEN"/>
    <s v="BURST PIPE"/>
    <s v="REP"/>
    <n v="0.18"/>
    <x v="0"/>
    <n v="0"/>
    <d v="2026-06-30T06:42:00"/>
    <s v=""/>
    <s v="Reactive"/>
    <s v=""/>
    <n v="0.18"/>
  </r>
  <r>
    <s v="04 Hamilton, Giovanni"/>
    <n v="225445"/>
    <s v="MO"/>
    <s v="BHAM-LLM-1"/>
    <s v="Totes reported crashing into each other snd going out of sequence as the incorrect labels going on the incorrect totes"/>
    <d v="2026-06-29T12:14:00"/>
    <d v="2026-06-29T12:33:00"/>
    <n v="0.32"/>
    <s v="29/06/2026 - HAMILTONG: Issue reported by Ops never occurred while I was monitoring it but I did notice the blades just before the LLM needs changing"/>
    <s v="CLOSED"/>
    <m/>
    <m/>
    <m/>
    <n v="0.32"/>
    <x v="0"/>
    <n v="0"/>
    <d v="2026-06-30T06:46:00"/>
    <s v=""/>
    <s v="Reactive"/>
    <s v=""/>
    <n v="0.32"/>
  </r>
  <r>
    <s v="04 Hamilton, Giovanni"/>
    <n v="225452"/>
    <s v="MO"/>
    <s v="BHAM-DESPATCHER-GENERAL"/>
    <s v="Reported local work going down trunker legs"/>
    <d v="2026-06-29T13:25:00"/>
    <d v="2026-06-29T13:55:00"/>
    <n v="0.5"/>
    <s v="Couldn't find anything wrong upon arriving as all sensors and scanners were not blocked and fine. As a precaution i did wipe them all and Stood there monitoring it for several minutes to ensure both trunker and local work went the correct way"/>
    <s v="CLOSED"/>
    <s v="ERR"/>
    <m/>
    <m/>
    <n v="0.5"/>
    <x v="0"/>
    <n v="0"/>
    <d v="2026-06-30T06:44:00"/>
    <s v=""/>
    <s v="Reactive"/>
    <s v=""/>
    <n v="0.5"/>
  </r>
  <r>
    <s v="04 Hamilton, Giovanni"/>
    <n v="225165"/>
    <s v="PM"/>
    <s v="BHAM-COMMON SENSE"/>
    <s v="PR-COMM SENSE BH DLY"/>
    <d v="2026-06-30T06:42:00"/>
    <d v="2026-06-30T06:49:00"/>
    <n v="0.12"/>
    <s v="Completed as requested."/>
    <s v="CLOSED"/>
    <s v="PM"/>
    <m/>
    <m/>
    <n v="0.12"/>
    <x v="0"/>
    <n v="0"/>
    <d v="2026-07-01T06:58:00"/>
    <s v="Proactive"/>
    <s v=""/>
    <n v="0.12"/>
    <s v=""/>
  </r>
  <r>
    <s v="04 Hamilton, Giovanni"/>
    <n v="220780"/>
    <s v="PM"/>
    <s v="BHAM-LLM-2"/>
    <s v="PR-LLM-MINOR-1WK"/>
    <d v="2026-06-30T07:25:00"/>
    <d v="2026-06-30T08:11:00"/>
    <n v="0.77"/>
    <s v="30/06/2026 - HAMILTONG: Due to limited time as I had to work on the paper buffers I was unable to do a deep clean of the machine. I did a general clean and inspected major components where o was unable to identify any faults apart from the Perspex screen inside which protects the cables for the buttons being missing completely"/>
    <s v="CLOSED"/>
    <s v="PM"/>
    <m/>
    <m/>
    <n v="0.77"/>
    <x v="0"/>
    <n v="0"/>
    <d v="2026-06-30T11:31:00"/>
    <s v="Proactive"/>
    <s v=""/>
    <n v="0.77"/>
    <s v=""/>
  </r>
  <r>
    <s v="04 Hamilton, Giovanni"/>
    <n v="223495"/>
    <s v="OSRE"/>
    <s v="BHAM-OSR T-6"/>
    <s v="RM-OSR ISSUES"/>
    <d v="2026-06-30T11:31:00"/>
    <d v="2026-06-30T11:44:00"/>
    <n v="0.22"/>
    <s v="30/06/2026 - HAMILTONG: Heavy tray preventing shuttle from correctly unloading%0D%0A30/06/2026 - HAMILTONG: Tray entered lift sideways%0D%0A30/06/2026 - Mayorz: Level 2 not loaded correctly%0D%0A30/06/2026 - Mayorz: Lift jammed on level 13"/>
    <s v="CLOSED"/>
    <s v="PM"/>
    <m/>
    <m/>
    <n v="0.98"/>
    <x v="0"/>
    <n v="0"/>
    <d v="2026-07-01T06:56:00"/>
    <s v=""/>
    <s v="Reactive"/>
    <s v=""/>
    <n v="0.22"/>
  </r>
  <r>
    <s v="04 Hamilton, Giovanni"/>
    <n v="223493"/>
    <s v="OSRE"/>
    <s v="BHAM-OSR T-4"/>
    <s v="RM-OSR ISSUES"/>
    <d v="2026-06-30T11:44:00"/>
    <d v="2026-06-30T11:57:00"/>
    <n v="0.22"/>
    <s v="30/06/2026 - HAMILTONG: Unexpected tray stopping lift%0D%0A30/06/2026 - Mayorz: Level 18 LHD out of position"/>
    <s v="CLOSED"/>
    <s v="PM"/>
    <m/>
    <m/>
    <n v="0.55000000000000004"/>
    <x v="0"/>
    <n v="0"/>
    <d v="2026-07-01T06:56:00"/>
    <s v=""/>
    <s v="Reactive"/>
    <s v=""/>
    <n v="0.22"/>
  </r>
  <r>
    <s v="04 Hamilton, Giovanni"/>
    <n v="223495"/>
    <s v="OSRE"/>
    <s v="BHAM-OSR T-6"/>
    <s v="RM-OSR ISSUES"/>
    <d v="2026-06-30T12:39:00"/>
    <d v="2026-06-30T12:42:00"/>
    <n v="0.05"/>
    <s v="30/06/2026 - HAMILTONG: Heavy tray preventing shuttle from correctly unloading%0D%0A30/06/2026 - HAMILTONG: Tray entered lift sideways%0D%0A30/06/2026 - Mayorz: Level 2 not loaded correctly%0D%0A30/06/2026 - Mayorz: Lift jammed on level 13"/>
    <s v="CLOSED"/>
    <s v="PM"/>
    <m/>
    <m/>
    <n v="0.98"/>
    <x v="0"/>
    <n v="0"/>
    <d v="2026-07-01T06:56:00"/>
    <s v=""/>
    <s v="Reactive"/>
    <s v=""/>
    <n v="0.05"/>
  </r>
  <r>
    <s v="04 Hamilton, Giovanni"/>
    <n v="223493"/>
    <s v="OSRE"/>
    <s v="BHAM-OSR T-4"/>
    <s v="RM-OSR ISSUES"/>
    <d v="2026-06-30T12:42:00"/>
    <d v="2026-06-30T12:48:00"/>
    <n v="0.1"/>
    <s v="30/06/2026 - HAMILTONG: Unexpected tray stopping lift%0D%0A30/06/2026 - Mayorz: Level 18 LHD out of position"/>
    <s v="CLOSED"/>
    <s v="PM"/>
    <m/>
    <m/>
    <n v="0.55000000000000004"/>
    <x v="0"/>
    <n v="0"/>
    <d v="2026-07-01T06:56:00"/>
    <s v=""/>
    <s v="Reactive"/>
    <s v=""/>
    <n v="0.1"/>
  </r>
  <r>
    <s v="04 Hamilton, Giovanni"/>
    <n v="223548"/>
    <s v="TECH"/>
    <s v="BHAM-AFRAME-1"/>
    <s v="RM-TECH ERRORS-AFR01-BH"/>
    <d v="2026-06-30T13:26:00"/>
    <d v="2026-06-30T14:05:00"/>
    <n v="0.65"/>
    <s v="Completed as requested."/>
    <s v="CLOSED"/>
    <s v="PM"/>
    <m/>
    <m/>
    <n v="1.17"/>
    <x v="0"/>
    <n v="0"/>
    <d v="2026-07-01T06:58:00"/>
    <s v=""/>
    <s v="Reactive"/>
    <s v=""/>
    <n v="0.65"/>
  </r>
  <r>
    <s v="05 Curtis, Matthew"/>
    <n v="216926"/>
    <s v="PMCO"/>
    <s v="BHAM-SITE GENERAL"/>
    <s v="PR-START UP-DLY"/>
    <d v="2026-06-01T04:45:00"/>
    <d v="2026-06-01T05:57:00"/>
    <n v="1.2"/>
    <s v="01/06/2026 - CURTISM: Fm10 tripped on sda1 %0D%0AAav1 small tote printer kept jamming (engineer aware kyle)"/>
    <s v="CLOSED"/>
    <s v="PM"/>
    <m/>
    <m/>
    <n v="1.2"/>
    <x v="0"/>
    <n v="0"/>
    <d v="2026-06-01T08:48:00"/>
    <s v="Proactive"/>
    <s v=""/>
    <n v="1.2"/>
    <s v=""/>
  </r>
  <r>
    <s v="05 Curtis, Matthew"/>
    <n v="217448"/>
    <s v="PMCO"/>
    <s v="BHAM-COMP-GEN"/>
    <s v="PR-COMPRESSOR"/>
    <d v="2026-06-01T06:08:00"/>
    <d v="2026-06-01T06:17:00"/>
    <n v="0.15"/>
    <m/>
    <s v="CLOSED"/>
    <s v="PM"/>
    <m/>
    <m/>
    <n v="0.15"/>
    <x v="0"/>
    <n v="0"/>
    <d v="2026-06-01T06:18:00"/>
    <s v="Proactive"/>
    <s v=""/>
    <n v="0.15"/>
    <s v=""/>
  </r>
  <r>
    <s v="05 Curtis, Matthew"/>
    <n v="217136"/>
    <s v="PMCO"/>
    <s v="BHAM-STANDBY-GEN"/>
    <s v="PR-GENERATOR TEST-1WK"/>
    <d v="2026-06-01T06:34:00"/>
    <d v="2026-06-01T06:52:00"/>
    <n v="0.3"/>
    <m/>
    <s v="CLOSED"/>
    <s v="PM"/>
    <m/>
    <m/>
    <n v="0.3"/>
    <x v="0"/>
    <n v="0"/>
    <d v="2026-06-01T06:52:00"/>
    <s v="Proactive"/>
    <s v=""/>
    <n v="0.3"/>
    <s v=""/>
  </r>
  <r>
    <s v="05 Curtis, Matthew"/>
    <n v="217024"/>
    <s v="PMCO"/>
    <s v="BHAM-SITE GENERAL"/>
    <s v="PR-START UP-DLY"/>
    <d v="2026-06-02T05:01:00"/>
    <d v="2026-06-02T06:37:00"/>
    <n v="1.6"/>
    <s v="02/06/2026 - CURTISM: fm6 on sda1 tripped would not trip back (engineers replaced jag / kyle)%0D%0Allm both paper feeds not feeding properly (engineers aware jag / kyle)"/>
    <s v="CLOSED"/>
    <s v="PM"/>
    <m/>
    <m/>
    <n v="1.6"/>
    <x v="0"/>
    <n v="0"/>
    <d v="2026-06-02T10:28:00"/>
    <s v="Proactive"/>
    <s v=""/>
    <n v="1.6"/>
    <s v=""/>
  </r>
  <r>
    <s v="05 Curtis, Matthew"/>
    <n v="216925"/>
    <s v="PM"/>
    <s v="BHAM-PER-FEN"/>
    <s v="PR-PERIMETER-1W"/>
    <d v="2026-06-02T07:05:00"/>
    <d v="2026-06-02T07:39:00"/>
    <n v="0.56999999999999995"/>
    <m/>
    <s v="CLOSED"/>
    <s v="PM"/>
    <m/>
    <m/>
    <n v="0.56999999999999995"/>
    <x v="0"/>
    <n v="0"/>
    <d v="2026-06-02T10:22:00"/>
    <s v="Proactive"/>
    <s v=""/>
    <n v="0.56999999999999995"/>
    <s v=""/>
  </r>
  <r>
    <s v="05 Curtis, Matthew"/>
    <n v="217132"/>
    <s v="PMCO"/>
    <s v="BHAM-SITE GENERAL"/>
    <s v="PR-START UP-DLY"/>
    <d v="2026-06-03T05:02:00"/>
    <d v="2026-06-03T06:17:00"/>
    <n v="1.25"/>
    <s v="03/06/2026 - CURTISM: Fm6 tripped on sda1"/>
    <s v="CLOSED"/>
    <s v="PM"/>
    <m/>
    <m/>
    <n v="1.25"/>
    <x v="0"/>
    <n v="0"/>
    <d v="2026-06-03T11:08:00"/>
    <s v="Proactive"/>
    <s v=""/>
    <n v="1.25"/>
    <s v=""/>
  </r>
  <r>
    <s v="05 Curtis, Matthew"/>
    <n v="217292"/>
    <s v="PMCO"/>
    <s v="BHAM-SITE GENERAL"/>
    <s v="PR-START UP-DLY"/>
    <d v="2026-06-04T05:09:00"/>
    <d v="2026-06-04T06:26:00"/>
    <n v="1.28"/>
    <m/>
    <s v="CLOSED"/>
    <s v="PM"/>
    <m/>
    <m/>
    <n v="1.28"/>
    <x v="0"/>
    <n v="0"/>
    <d v="2026-06-04T08:10:00"/>
    <s v="Proactive"/>
    <s v=""/>
    <n v="1.28"/>
    <s v=""/>
  </r>
  <r>
    <s v="05 Curtis, Matthew"/>
    <n v="217142"/>
    <s v="PMCO"/>
    <s v="BHAM-EM DOOR ACCESS"/>
    <s v="PR-EMERGENCY DOOR ACCESS-1W"/>
    <d v="2026-06-04T08:51:00"/>
    <d v="2026-06-04T09:10:00"/>
    <n v="0.32"/>
    <m/>
    <s v="CLOSED"/>
    <s v="PM"/>
    <m/>
    <m/>
    <n v="0.32"/>
    <x v="0"/>
    <n v="0"/>
    <d v="2026-06-04T09:10:00"/>
    <s v="Proactive"/>
    <s v=""/>
    <n v="0.32"/>
    <s v=""/>
  </r>
  <r>
    <s v="05 Curtis, Matthew"/>
    <n v="217450"/>
    <s v="PMCO"/>
    <s v="BHAM-SITE GENERAL"/>
    <s v="PR-START UP-DLY"/>
    <d v="2026-06-05T05:04:00"/>
    <d v="2026-06-05T06:25:00"/>
    <n v="1.35"/>
    <m/>
    <s v="CLOSED"/>
    <s v="PM"/>
    <m/>
    <m/>
    <n v="1.35"/>
    <x v="0"/>
    <n v="0"/>
    <d v="2026-06-05T09:02:00"/>
    <s v="Proactive"/>
    <s v=""/>
    <n v="1.35"/>
    <s v=""/>
  </r>
  <r>
    <s v="05 Curtis, Matthew"/>
    <n v="219209"/>
    <s v="PMCO"/>
    <s v="BHAM-SPRINKLERS"/>
    <s v="PR-SPRINKLER-BH-1W"/>
    <d v="2026-06-05T06:29:00"/>
    <d v="2026-06-05T07:39:00"/>
    <n v="1.17"/>
    <m/>
    <s v="CLOSED"/>
    <s v="PM"/>
    <m/>
    <m/>
    <n v="2.34"/>
    <x v="0"/>
    <n v="0"/>
    <d v="2026-06-05T05:04:00"/>
    <s v="Proactive"/>
    <s v=""/>
    <n v="1.17"/>
    <s v=""/>
  </r>
  <r>
    <s v="05 Curtis, Matthew"/>
    <n v="218534"/>
    <s v="PMCO"/>
    <s v="BHAM-COMP-GEN"/>
    <s v="PR-COMPRESSOR"/>
    <d v="2026-06-08T04:58:00"/>
    <d v="2026-06-08T05:03:00"/>
    <n v="0.08"/>
    <m/>
    <s v="CLOSED"/>
    <s v="PM"/>
    <m/>
    <m/>
    <n v="0.08"/>
    <x v="0"/>
    <n v="0"/>
    <d v="2026-06-08T05:03:00"/>
    <s v="Proactive"/>
    <s v=""/>
    <n v="0.08"/>
    <s v=""/>
  </r>
  <r>
    <s v="05 Curtis, Matthew"/>
    <n v="217945"/>
    <s v="PM"/>
    <s v="BHAM-PER-FEN"/>
    <s v="PR-PERIMETER-1W"/>
    <d v="2026-06-08T05:14:00"/>
    <d v="2026-06-08T05:39:00"/>
    <n v="0.42"/>
    <m/>
    <s v="CLOSED"/>
    <s v="PM"/>
    <m/>
    <m/>
    <n v="0.42"/>
    <x v="0"/>
    <n v="0"/>
    <d v="2026-06-08T10:15:00"/>
    <s v="Proactive"/>
    <s v=""/>
    <n v="0.42"/>
    <s v=""/>
  </r>
  <r>
    <s v="05 Curtis, Matthew"/>
    <n v="217946"/>
    <s v="PMCO"/>
    <s v="BHAM-SITE GENERAL"/>
    <s v="PR-START UP-DLY"/>
    <d v="2026-06-08T06:05:00"/>
    <d v="2026-06-08T08:06:00"/>
    <n v="2.02"/>
    <s v="10/06/2026 - CURTISM: carl did start up"/>
    <s v="CLOSED"/>
    <s v="PM"/>
    <m/>
    <m/>
    <n v="2.02"/>
    <x v="0"/>
    <n v="0"/>
    <d v="2026-06-10T09:15:00"/>
    <s v="Proactive"/>
    <s v=""/>
    <n v="2.02"/>
    <s v=""/>
  </r>
  <r>
    <s v="05 Curtis, Matthew"/>
    <n v="218125"/>
    <s v="PMCO"/>
    <s v="BHAM-STANDBY-GEN"/>
    <s v="PR-GENERATOR TEST-1WK"/>
    <d v="2026-06-08T06:14:00"/>
    <d v="2026-06-08T06:40:00"/>
    <n v="0.43"/>
    <m/>
    <s v="CLOSED"/>
    <s v="PM"/>
    <m/>
    <m/>
    <n v="0.43"/>
    <x v="0"/>
    <n v="0"/>
    <n v="46181.277777777781"/>
    <s v="Proactive"/>
    <s v=""/>
    <n v="0.43"/>
    <s v=""/>
  </r>
  <r>
    <s v="05 Curtis, Matthew"/>
    <n v="220199"/>
    <s v="PMCO"/>
    <s v="BHAM-SPRINKLERS"/>
    <s v="PR-SPRINKLER-BH-1W"/>
    <d v="2026-06-10T07:13:00"/>
    <d v="2026-06-10T08:02:00"/>
    <n v="0.82"/>
    <m/>
    <s v="CLOSED"/>
    <s v="PM"/>
    <m/>
    <m/>
    <n v="0.82"/>
    <x v="0"/>
    <n v="0"/>
    <d v="2026-06-10T08:03:00"/>
    <s v="Proactive"/>
    <s v=""/>
    <n v="0.82"/>
    <s v=""/>
  </r>
  <r>
    <s v="05 Curtis, Matthew"/>
    <n v="218131"/>
    <s v="PMCO"/>
    <s v="BHAM-EM DOOR ACCESS"/>
    <s v="PR-EMERGENCY DOOR ACCESS-1W"/>
    <d v="2026-06-10T09:24:00"/>
    <d v="2026-06-10T09:59:00"/>
    <n v="0.57999999999999996"/>
    <m/>
    <s v="CLOSED"/>
    <s v="PM"/>
    <m/>
    <m/>
    <n v="0.57999999999999996"/>
    <x v="0"/>
    <n v="0"/>
    <d v="2026-06-10T10:03:00"/>
    <s v="Proactive"/>
    <s v=""/>
    <n v="0.57999999999999996"/>
    <s v=""/>
  </r>
  <r>
    <s v="05 Curtis, Matthew"/>
    <n v="219029"/>
    <s v="PMCO"/>
    <s v="BHAM-SITE GENERAL"/>
    <s v="PR-START UP-DLY"/>
    <d v="2026-06-15T04:46:00"/>
    <d v="2026-06-15T06:01:00"/>
    <n v="1.25"/>
    <s v="16/06/2026 - CURTISM: Aav1 printers not working (engineers aware gio)%0D%0AFm6 fm10 tripped on sda1"/>
    <s v="CLOSED"/>
    <s v="PM"/>
    <m/>
    <m/>
    <n v="1.25"/>
    <x v="0"/>
    <n v="0"/>
    <d v="2026-06-15T07:47:00"/>
    <s v="Proactive"/>
    <s v=""/>
    <n v="1.25"/>
    <s v=""/>
  </r>
  <r>
    <s v="05 Curtis, Matthew"/>
    <n v="219028"/>
    <s v="PM"/>
    <s v="BHAM-PER-FEN"/>
    <s v="PR-PERIMETER-1W"/>
    <d v="2026-06-15T06:30:00"/>
    <d v="2026-06-15T07:02:00"/>
    <n v="0.53"/>
    <m/>
    <s v="CLOSED"/>
    <s v="PM"/>
    <m/>
    <m/>
    <n v="0.53"/>
    <x v="0"/>
    <n v="0"/>
    <d v="2026-06-15T07:08:00"/>
    <s v="Proactive"/>
    <s v=""/>
    <n v="0.53"/>
    <s v=""/>
  </r>
  <r>
    <s v="05 Curtis, Matthew"/>
    <n v="219210"/>
    <s v="PMCO"/>
    <s v="BHAM-STANDBY-GEN"/>
    <s v="PR-GENERATOR TEST-1WK"/>
    <d v="2026-06-15T09:03:00"/>
    <d v="2026-06-15T09:19:00"/>
    <n v="0.27"/>
    <m/>
    <s v="CLOSED"/>
    <s v="PM"/>
    <m/>
    <m/>
    <n v="0.27"/>
    <x v="0"/>
    <n v="0"/>
    <d v="2026-06-15T09:20:00"/>
    <s v="Proactive"/>
    <s v=""/>
    <n v="0.27"/>
    <s v=""/>
  </r>
  <r>
    <s v="05 Curtis, Matthew"/>
    <n v="219107"/>
    <s v="PMCO"/>
    <s v="BHAM-SITE GENERAL"/>
    <s v="PR-START UP-DLY"/>
    <d v="2026-06-16T04:44:00"/>
    <d v="2026-06-16T05:56:00"/>
    <n v="1.2"/>
    <m/>
    <s v="CLOSED"/>
    <s v="PM"/>
    <m/>
    <m/>
    <n v="1.2"/>
    <x v="0"/>
    <n v="0"/>
    <d v="2026-06-16T11:43:00"/>
    <s v="Proactive"/>
    <s v=""/>
    <n v="1.2"/>
    <s v=""/>
  </r>
  <r>
    <s v="05 Curtis, Matthew"/>
    <n v="219572"/>
    <s v="PMCO"/>
    <s v="BHAM-COMP-GEN"/>
    <s v="PR-COMPRESSOR"/>
    <d v="2026-06-16T04:48:00"/>
    <d v="2026-06-16T04:57:00"/>
    <n v="0.15"/>
    <m/>
    <s v="CLOSED"/>
    <s v="PM"/>
    <m/>
    <m/>
    <n v="0.15"/>
    <x v="0"/>
    <n v="0"/>
    <d v="2026-06-16T05:01:00"/>
    <s v="Proactive"/>
    <s v=""/>
    <n v="0.15"/>
    <s v=""/>
  </r>
  <r>
    <s v="05 Curtis, Matthew"/>
    <n v="221147"/>
    <s v="PMCO"/>
    <s v="BHAM-SPRINKLERS"/>
    <s v="PR-SPRINKLER-BH-1W"/>
    <d v="2026-06-16T06:48:00"/>
    <d v="2026-06-16T07:41:00"/>
    <n v="0.88"/>
    <m/>
    <s v="CLOSED"/>
    <s v="PM"/>
    <m/>
    <m/>
    <n v="0.88"/>
    <x v="0"/>
    <n v="0"/>
    <d v="2026-06-16T07:42:00"/>
    <s v="Proactive"/>
    <s v=""/>
    <n v="0.88"/>
    <s v=""/>
  </r>
  <r>
    <s v="05 Curtis, Matthew"/>
    <n v="219574"/>
    <s v="PMCO"/>
    <s v="BHAM-SITE GENERAL"/>
    <s v="PR-START UP-DLY"/>
    <d v="2026-06-19T04:45:00"/>
    <d v="2026-06-19T06:03:00"/>
    <n v="1.3"/>
    <m/>
    <s v="CLOSED"/>
    <s v="PM"/>
    <m/>
    <m/>
    <n v="1.3"/>
    <x v="0"/>
    <n v="0"/>
    <d v="2026-06-19T09:26:00"/>
    <s v="Proactive"/>
    <s v=""/>
    <n v="1.3"/>
    <s v=""/>
  </r>
  <r>
    <s v="05 Curtis, Matthew"/>
    <n v="219217"/>
    <s v="PMCO"/>
    <s v="BHAM-EM DOOR ACCESS"/>
    <s v="PR-EMERGENCY DOOR ACCESS-1W"/>
    <d v="2026-06-19T09:39:00"/>
    <d v="2026-06-19T10:13:00"/>
    <n v="0.56999999999999995"/>
    <m/>
    <s v="CLOSED"/>
    <s v="PM"/>
    <m/>
    <m/>
    <n v="0.56999999999999995"/>
    <x v="0"/>
    <n v="0"/>
    <d v="2026-06-19T10:40:00"/>
    <s v="Proactive"/>
    <s v=""/>
    <n v="0.56999999999999995"/>
    <s v=""/>
  </r>
  <r>
    <s v="05 Curtis, Matthew"/>
    <n v="220514"/>
    <s v="PMCO"/>
    <s v="BHAM-COMP-GEN"/>
    <s v="PR-COMPRESSOR"/>
    <d v="2026-06-22T05:06:00"/>
    <d v="2026-06-22T05:21:00"/>
    <n v="0.25"/>
    <m/>
    <s v="CLOSED"/>
    <s v="PM"/>
    <m/>
    <m/>
    <n v="0.25"/>
    <x v="0"/>
    <n v="0"/>
    <d v="2026-06-23T04:51:00"/>
    <s v="Proactive"/>
    <s v=""/>
    <n v="0.25"/>
    <s v=""/>
  </r>
  <r>
    <s v="05 Curtis, Matthew"/>
    <n v="220200"/>
    <s v="PMCO"/>
    <s v="BHAM-STANDBY-GEN"/>
    <s v="PR-GENERATOR TEST-1WK"/>
    <d v="2026-06-22T05:29:00"/>
    <d v="2026-06-22T05:47:00"/>
    <n v="0.3"/>
    <m/>
    <s v="CLOSED"/>
    <s v="PM"/>
    <m/>
    <m/>
    <n v="0.3"/>
    <x v="0"/>
    <n v="0"/>
    <d v="2026-06-22T05:47:00"/>
    <s v="Proactive"/>
    <s v=""/>
    <n v="0.3"/>
    <s v=""/>
  </r>
  <r>
    <s v="05 Curtis, Matthew"/>
    <n v="220038"/>
    <s v="PM"/>
    <s v="BHAM-PER-FEN"/>
    <s v="PR-PERIMETER-1W"/>
    <d v="2026-06-22T05:34:00"/>
    <d v="2026-06-22T06:06:00"/>
    <n v="0.53"/>
    <m/>
    <s v="CLOSED"/>
    <s v="PM"/>
    <m/>
    <m/>
    <n v="0.53"/>
    <x v="0"/>
    <n v="0"/>
    <d v="2026-06-22T06:14:00"/>
    <s v="Proactive"/>
    <s v=""/>
    <n v="0.53"/>
    <s v=""/>
  </r>
  <r>
    <s v="05 Curtis, Matthew"/>
    <n v="220039"/>
    <s v="PMCO"/>
    <s v="BHAM-SITE GENERAL"/>
    <s v="PR-START UP-DLY"/>
    <d v="2026-06-22T06:26:00"/>
    <d v="2026-06-22T07:50:00"/>
    <n v="1.4"/>
    <s v="23/06/2026 - CURTISM: Compressors not working vdf error showing %0D%0A(Emgineers aware jag/Kyle)%0D%0AFm6 fm10 tripped on sda1"/>
    <s v="CLOSED"/>
    <s v="PM"/>
    <m/>
    <m/>
    <n v="1.4"/>
    <x v="0"/>
    <n v="0"/>
    <d v="2026-06-22T07:32:00"/>
    <s v="Proactive"/>
    <s v=""/>
    <n v="1.4"/>
    <s v=""/>
  </r>
  <r>
    <s v="05 Curtis, Matthew"/>
    <n v="220103"/>
    <s v="PMCO"/>
    <s v="BHAM-SITE GENERAL"/>
    <s v="PR-START UP-DLY"/>
    <d v="2026-06-23T04:47:00"/>
    <d v="2026-06-23T06:07:00"/>
    <n v="1.33"/>
    <s v="24/06/2026 - CURTISM: fm6 tripped on sda1"/>
    <s v="CLOSED"/>
    <s v="PM"/>
    <m/>
    <m/>
    <n v="1.33"/>
    <x v="0"/>
    <n v="0"/>
    <d v="2026-06-24T07:27:00"/>
    <s v="Proactive"/>
    <s v=""/>
    <n v="1.33"/>
    <s v=""/>
  </r>
  <r>
    <s v="05 Curtis, Matthew"/>
    <n v="222225"/>
    <s v="PMCO"/>
    <s v="BHAM-SPRINKLERS"/>
    <s v="PR-SPRINKLER-BH-1W"/>
    <d v="2026-06-23T06:28:00"/>
    <d v="2026-06-23T07:19:00"/>
    <n v="0.85"/>
    <m/>
    <s v="CLOSED"/>
    <s v="PM"/>
    <m/>
    <m/>
    <n v="0.85"/>
    <x v="0"/>
    <n v="0"/>
    <d v="2026-06-23T07:29:00"/>
    <s v="Proactive"/>
    <s v=""/>
    <n v="0.85"/>
    <s v=""/>
  </r>
  <r>
    <s v="05 Curtis, Matthew"/>
    <n v="219043"/>
    <s v="PMCO"/>
    <s v="BHAM-FI-DR"/>
    <s v="PR-FIRE DOORS (INTERNAL)"/>
    <d v="2026-06-23T09:11:00"/>
    <d v="2026-06-23T10:51:00"/>
    <n v="1.67"/>
    <m/>
    <s v="CLOSED"/>
    <s v="PM"/>
    <m/>
    <m/>
    <n v="1.67"/>
    <x v="0"/>
    <n v="0"/>
    <d v="2026-06-23T12:44:00"/>
    <s v="Proactive"/>
    <s v=""/>
    <n v="1.67"/>
    <s v=""/>
  </r>
  <r>
    <s v="05 Curtis, Matthew"/>
    <n v="220196"/>
    <s v="PMCO"/>
    <s v="BHAM-SITE GENERAL"/>
    <s v="PR-START UP-DLY"/>
    <d v="2026-06-24T04:44:00"/>
    <d v="2026-06-24T06:03:00"/>
    <n v="1.32"/>
    <s v="24/06/2026 - CURTISM: fm10 fm6 tripped on sda1"/>
    <s v="CLOSED"/>
    <s v="PM"/>
    <m/>
    <m/>
    <n v="1.32"/>
    <x v="0"/>
    <n v="0"/>
    <d v="2026-06-24T07:28:00"/>
    <s v="Proactive"/>
    <s v=""/>
    <n v="1.32"/>
    <s v=""/>
  </r>
  <r>
    <s v="05 Curtis, Matthew"/>
    <n v="219044"/>
    <s v="PMCO"/>
    <s v="BHAM-FI-DR"/>
    <s v="PR-FIRE EXIT DOOR INS-1M"/>
    <d v="2026-06-24T07:00:00"/>
    <d v="2026-06-24T07:33:00"/>
    <n v="0.55000000000000004"/>
    <m/>
    <s v="CLOSED"/>
    <s v="PM"/>
    <m/>
    <m/>
    <n v="0.55000000000000004"/>
    <x v="0"/>
    <n v="0"/>
    <d v="2026-06-24T07:34:00"/>
    <s v="Proactive"/>
    <s v=""/>
    <n v="0.55000000000000004"/>
    <s v=""/>
  </r>
  <r>
    <s v="05 Curtis, Matthew"/>
    <n v="220357"/>
    <s v="PMCO"/>
    <s v="BHAM-SITE GENERAL"/>
    <s v="PR-START UP-DLY"/>
    <d v="2026-06-25T04:48:00"/>
    <d v="2026-06-25T06:10:00"/>
    <n v="1.37"/>
    <s v="25/06/2026 - CURTISM: Fm6 fm10 tripped on sda1 %0D%0APike o mat nak error (engineers aware jag /kyle)"/>
    <s v="CLOSED"/>
    <s v="PM"/>
    <m/>
    <m/>
    <n v="1.37"/>
    <x v="0"/>
    <n v="0"/>
    <d v="2026-06-25T09:29:00"/>
    <s v="Proactive"/>
    <s v=""/>
    <n v="1.37"/>
    <s v=""/>
  </r>
  <r>
    <s v="05 Curtis, Matthew"/>
    <n v="220204"/>
    <s v="PMCO"/>
    <s v="BHAM-EM DOOR ACCESS"/>
    <s v="PR-EMERGENCY DOOR ACCESS-1W"/>
    <d v="2026-06-25T08:45:00"/>
    <d v="2026-06-25T09:22:00"/>
    <n v="0.62"/>
    <m/>
    <s v="CLOSED"/>
    <s v="PM"/>
    <m/>
    <m/>
    <n v="0.62"/>
    <x v="0"/>
    <n v="0"/>
    <d v="2026-06-25T09:22:00"/>
    <s v="Proactive"/>
    <s v=""/>
    <n v="0.62"/>
    <s v=""/>
  </r>
  <r>
    <s v="05 Curtis, Matthew"/>
    <n v="220977"/>
    <s v="PM"/>
    <s v="BHAM-PER-FEN"/>
    <s v="PR-PERIMETER-1W"/>
    <d v="2026-06-29T07:11:00"/>
    <d v="2026-06-29T07:40:00"/>
    <n v="0.48"/>
    <m/>
    <s v="CLOSED"/>
    <s v="PM"/>
    <m/>
    <m/>
    <n v="0.48"/>
    <x v="0"/>
    <n v="0"/>
    <d v="2026-06-30T10:12:00"/>
    <s v="Proactive"/>
    <s v=""/>
    <n v="0.48"/>
    <s v=""/>
  </r>
  <r>
    <s v="05 Curtis, Matthew"/>
    <n v="221039"/>
    <s v="PMCO"/>
    <s v="BHAM-SITE GENERAL"/>
    <s v="PR-START UP-DLY"/>
    <d v="2026-06-30T04:46:00"/>
    <d v="2026-06-30T06:03:00"/>
    <n v="1.28"/>
    <m/>
    <s v="CLOSED"/>
    <s v="PM"/>
    <m/>
    <m/>
    <n v="1.28"/>
    <x v="0"/>
    <n v="0"/>
    <d v="2026-06-30T09:02:00"/>
    <s v="Proactive"/>
    <s v=""/>
    <n v="1.28"/>
    <s v=""/>
  </r>
  <r>
    <s v="05 Curtis, Matthew"/>
    <n v="221148"/>
    <s v="PMCO"/>
    <s v="BHAM-STANDBY-GEN"/>
    <s v="PR-GENERATOR TEST-1WK"/>
    <d v="2026-06-30T09:54:00"/>
    <d v="2026-06-30T10:13:00"/>
    <n v="0.32"/>
    <m/>
    <s v="CLOSED"/>
    <s v="PM"/>
    <m/>
    <m/>
    <n v="0.32"/>
    <x v="0"/>
    <n v="0"/>
    <d v="2026-06-30T10:13:00"/>
    <s v="Proactive"/>
    <s v=""/>
    <n v="0.32"/>
    <s v=""/>
  </r>
  <r>
    <s v="Ahmed, Istauk"/>
    <n v="216952"/>
    <s v="PM"/>
    <s v="BF-AUTOMATION"/>
    <s v="PR-START UP-BF-AM-DLY"/>
    <d v="2026-06-01T06:01:00"/>
    <d v="2026-06-01T07:38:00"/>
    <n v="1.62"/>
    <s v="01/06/2026 - AHMEDI: completed."/>
    <s v="CLOSED"/>
    <s v="PM"/>
    <s v="NFCA"/>
    <s v="NSCA"/>
    <n v="1.62"/>
    <x v="2"/>
    <n v="0"/>
    <d v="2026-06-01T09:43:00"/>
    <s v="Proactive"/>
    <s v=""/>
    <n v="1.62"/>
    <s v=""/>
  </r>
  <r>
    <s v="Ahmed, Istauk"/>
    <n v="216956"/>
    <s v="PM"/>
    <s v="BF-TOTE-FEED-M017"/>
    <s v="PR-DIV VISUAL"/>
    <d v="2026-06-01T08:58:00"/>
    <d v="2026-06-01T09:43:00"/>
    <n v="0.75"/>
    <s v="01/06/2026 - AHMEDI: Completed as requested."/>
    <s v="CLOSED"/>
    <s v="PM"/>
    <s v="NFCA"/>
    <s v="NSCA"/>
    <n v="0.75"/>
    <x v="2"/>
    <n v="0"/>
    <d v="2026-06-01T09:44:00"/>
    <s v="Proactive"/>
    <s v=""/>
    <n v="0.75"/>
    <s v=""/>
  </r>
  <r>
    <s v="Ahmed, Istauk"/>
    <n v="216951"/>
    <s v="PM"/>
    <s v="BF-CP-28"/>
    <s v="PR-FI-ALARM TEST-PM-BF"/>
    <d v="2026-06-01T09:23:00"/>
    <d v="2026-06-01T09:44:00"/>
    <n v="0.35"/>
    <s v="01/06/2026 - AHMEDI: Completed as requested."/>
    <s v="CLOSED"/>
    <s v="PM"/>
    <s v="NFCA"/>
    <s v="NSCA"/>
    <n v="0.35"/>
    <x v="2"/>
    <n v="0"/>
    <d v="2026-06-01T09:44:00"/>
    <s v="Proactive"/>
    <s v=""/>
    <n v="0.35"/>
    <s v=""/>
  </r>
  <r>
    <s v="Ahmed, Istauk"/>
    <n v="216961"/>
    <s v="PM"/>
    <s v="BF-TOTE-FEED-M284"/>
    <s v="PR-DIV-MAJOR"/>
    <d v="2026-06-01T09:59:00"/>
    <d v="2026-06-01T12:01:00"/>
    <n v="2.0299999999999998"/>
    <s v="01/06/2026 - AHMEDI: Completed as requested."/>
    <s v="CLOSED"/>
    <s v="PM"/>
    <s v="NFCA"/>
    <s v="NSCA"/>
    <n v="2.0299999999999998"/>
    <x v="2"/>
    <n v="0"/>
    <d v="2026-06-01T12:08:00"/>
    <s v="Proactive"/>
    <s v=""/>
    <n v="2.0299999999999998"/>
    <s v=""/>
  </r>
  <r>
    <s v="Ahmed, Istauk"/>
    <n v="221303"/>
    <s v="U/B"/>
    <s v="BF-ABBA02-01"/>
    <s v="Invoice printer issue"/>
    <d v="2026-06-01T11:33:00"/>
    <d v="2026-06-01T12:11:00"/>
    <n v="0.63"/>
    <s v="01/06/2026 - AHMEDI: Paper jamming issue, adjusted flaps 1, replaced tonner, changed paper. rebooted working ok."/>
    <s v="CLOSED"/>
    <s v="NOT PRINTING"/>
    <s v="JAMMED"/>
    <s v="FIX"/>
    <n v="0.63"/>
    <x v="2"/>
    <n v="0"/>
    <d v="2026-06-01T12:12:00"/>
    <s v=""/>
    <s v="Reactive"/>
    <s v=""/>
    <n v="0.63"/>
  </r>
  <r>
    <s v="Ahmed, Istauk"/>
    <n v="219303"/>
    <s v="OSRE"/>
    <s v="BF-OSR-L1-SHUT-06"/>
    <s v="RM-OSR 01 ISSUES-BF"/>
    <d v="2026-06-01T11:51:00"/>
    <d v="2026-06-01T12:09:00"/>
    <n v="0.3"/>
    <s v="01/06/2026 - AHMEDI: Shuttle 6 i/o issue; command ignored, rebooted tested ok."/>
    <s v="CLOSED"/>
    <s v="PM"/>
    <m/>
    <m/>
    <n v="0.3"/>
    <x v="2"/>
    <n v="0"/>
    <d v="2026-06-01T21:25:00"/>
    <s v=""/>
    <s v="Reactive"/>
    <s v=""/>
    <n v="0.3"/>
  </r>
  <r>
    <s v="Ahmed, Istauk"/>
    <n v="219332"/>
    <s v="PM"/>
    <s v="BF-AFRAME"/>
    <s v="RM-CHANNEL CHANGE-BF"/>
    <d v="2026-06-01T12:39:00"/>
    <d v="2026-06-01T13:31:00"/>
    <n v="0.87"/>
    <s v="01/06/2026 - AHMEDI: Channel 5-79, 1-79, 3-027, adjusted channel and pocket fit to new product packages."/>
    <s v="CLOSED"/>
    <s v="PM"/>
    <s v="NFCA"/>
    <s v="NSCA"/>
    <n v="0.87"/>
    <x v="2"/>
    <n v="0"/>
    <d v="2026-06-01T13:33:00"/>
    <s v="Proactive"/>
    <s v=""/>
    <n v="0.87"/>
    <s v=""/>
  </r>
  <r>
    <s v="Ahmed, Istauk"/>
    <n v="217065"/>
    <s v="PM"/>
    <s v="BF-TOTE FEED-M235"/>
    <s v="PR-RCON VISUAL"/>
    <d v="2026-06-01T12:40:00"/>
    <d v="2026-06-01T13:35:00"/>
    <n v="0.92"/>
    <s v="01/06/2026 - AHMEDI: Completed as requested."/>
    <s v="CLOSED"/>
    <s v="PM"/>
    <s v="NFCA"/>
    <s v="NSCA"/>
    <n v="0.92"/>
    <x v="2"/>
    <n v="0"/>
    <d v="2026-06-01T13:35:00"/>
    <s v="Proactive"/>
    <s v=""/>
    <n v="0.92"/>
    <s v=""/>
  </r>
  <r>
    <s v="Ahmed, Istauk"/>
    <n v="217064"/>
    <s v="PM"/>
    <s v="BF-AUTOMATION"/>
    <s v="PR-START UP-BF-AM-DLY"/>
    <d v="2026-06-02T05:55:00"/>
    <d v="2026-06-02T07:35:00"/>
    <n v="1.67"/>
    <s v="02/06/2026 - AHMEDI: Completed as requested."/>
    <s v="CLOSED"/>
    <s v="PM"/>
    <s v="NFCA"/>
    <s v="NSCA"/>
    <n v="1.67"/>
    <x v="2"/>
    <n v="0"/>
    <d v="2026-06-02T11:55:00"/>
    <s v="Proactive"/>
    <s v=""/>
    <n v="1.67"/>
    <s v=""/>
  </r>
  <r>
    <s v="Ahmed, Istauk"/>
    <n v="219481"/>
    <s v="PM"/>
    <s v="BF-AFRAME"/>
    <s v="RM-CHANNEL CHANGE-BF"/>
    <d v="2026-06-02T07:56:00"/>
    <d v="2026-06-02T08:31:00"/>
    <n v="0.57999999999999996"/>
    <s v="02/06/2026 - AHMEDI: Channel 5-56, 6-93 empty product jammed issue, cleared, adjusted channel spacing."/>
    <s v="CLOSED"/>
    <s v="PM"/>
    <s v="NFCA"/>
    <s v="NSCA"/>
    <n v="1.61"/>
    <x v="2"/>
    <n v="0"/>
    <d v="2026-06-02T13:08:00"/>
    <s v="Proactive"/>
    <s v=""/>
    <n v="0.57999999999999996"/>
    <s v=""/>
  </r>
  <r>
    <s v="Ahmed, Istauk"/>
    <n v="216955"/>
    <s v="PM"/>
    <s v="BF-TOTE FEED-M283"/>
    <s v="PR-RCON-MAJOR"/>
    <d v="2026-06-02T09:57:00"/>
    <d v="2026-06-02T11:59:00"/>
    <n v="2.0299999999999998"/>
    <s v="02/06/2026 - AHMEDI: Completed as requested."/>
    <s v="CLOSED"/>
    <s v="PM"/>
    <s v="NFCA"/>
    <s v="NSCA"/>
    <n v="2.0299999999999998"/>
    <x v="2"/>
    <n v="0"/>
    <d v="2026-06-02T12:24:00"/>
    <s v="Proactive"/>
    <s v=""/>
    <n v="2.0299999999999998"/>
    <s v=""/>
  </r>
  <r>
    <s v="Ahmed, Istauk"/>
    <n v="216962"/>
    <s v="PM"/>
    <s v="BF-TOTE-FEED-M285"/>
    <s v="PR-DIV-MAJOR"/>
    <d v="2026-06-02T11:30:00"/>
    <d v="2026-06-02T12:25:00"/>
    <n v="0.92"/>
    <s v="02/06/2026 - AHMEDI: Completed as requested."/>
    <s v="CLOSED"/>
    <s v="PM"/>
    <s v="NFCA"/>
    <s v="NSCA"/>
    <n v="0.92"/>
    <x v="2"/>
    <n v="0"/>
    <d v="2026-06-02T12:26:00"/>
    <s v="Proactive"/>
    <s v=""/>
    <n v="0.92"/>
    <s v=""/>
  </r>
  <r>
    <s v="Ahmed, Istauk"/>
    <n v="221475"/>
    <s v="FM"/>
    <s v="BF-ROLL-DR-03"/>
    <s v="Dispatch roller door issue"/>
    <d v="2026-06-02T12:30:00"/>
    <d v="2026-06-02T13:05:00"/>
    <n v="0.57999999999999996"/>
    <s v="02/06/2026 - AHMEDI: Door wasn't operating, sensors misaligned, fixed, working ok."/>
    <s v="CLOSED"/>
    <s v="NOT WORK"/>
    <s v="MISA"/>
    <s v="FIX"/>
    <n v="0.57999999999999996"/>
    <x v="2"/>
    <n v="0"/>
    <d v="2026-06-02T13:46:00"/>
    <s v="Proactive"/>
    <s v=""/>
    <n v="0.57999999999999996"/>
    <s v=""/>
  </r>
  <r>
    <s v="Ahmed, Istauk"/>
    <n v="221488"/>
    <s v="FM"/>
    <s v="BF-HVAC-FCU-07"/>
    <s v="Surgical mezzanine HVAC water leak"/>
    <d v="2026-06-02T13:13:00"/>
    <d v="2026-06-02T14:04:00"/>
    <n v="0.85"/>
    <s v="02/06/2026 - AHMEDI: Drain pipe jammed, cleared."/>
    <s v="CLOSED"/>
    <s v="LEAK"/>
    <s v="JAMMED"/>
    <s v="CLEAR"/>
    <n v="0.85"/>
    <x v="2"/>
    <n v="0"/>
    <d v="2026-06-02T14:04:00"/>
    <s v="Proactive"/>
    <s v=""/>
    <n v="0.85"/>
    <s v=""/>
  </r>
  <r>
    <s v="Ahmed, Istauk"/>
    <n v="221486"/>
    <s v="FM"/>
    <s v="BF-ROLL-DR-07"/>
    <s v="Dispatch Roller door 7 issue"/>
    <d v="2026-06-02T13:17:00"/>
    <d v="2026-06-02T13:56:00"/>
    <n v="0.65"/>
    <s v="02/06/2026 - AHMEDI: Wasn't operating, Photoelectric sensor's receiver issue, checked battery, re-assemble working ok."/>
    <s v="CLOSED"/>
    <s v="NOT WORK"/>
    <s v="DAMAGED"/>
    <s v="FIX"/>
    <n v="0.65"/>
    <x v="2"/>
    <n v="0"/>
    <d v="2026-06-02T13:57:00"/>
    <s v="Proactive"/>
    <s v=""/>
    <n v="0.65"/>
    <s v=""/>
  </r>
  <r>
    <s v="Ahmed, Istauk"/>
    <n v="217200"/>
    <s v="PM"/>
    <s v="BF-AUTOMATION"/>
    <s v="PR-START UP-BF-AM-DLY"/>
    <d v="2026-06-03T06:51:00"/>
    <d v="2026-06-03T08:21:00"/>
    <n v="1.5"/>
    <s v="03/06/2026 - AHMEDI: Completed as requested."/>
    <s v="CLOSED"/>
    <s v="PM"/>
    <s v="NFCA"/>
    <s v="NSCA"/>
    <n v="1.5"/>
    <x v="2"/>
    <n v="0"/>
    <d v="2026-06-03T10:54:00"/>
    <s v="Proactive"/>
    <s v=""/>
    <n v="1.5"/>
    <s v=""/>
  </r>
  <r>
    <s v="Ahmed, Istauk"/>
    <n v="219645"/>
    <s v="PM"/>
    <s v="BF-AFRAME"/>
    <s v="RM-CHANNEL CHANGE-BF"/>
    <d v="2026-06-03T07:55:00"/>
    <d v="2026-06-03T08:20:00"/>
    <n v="0.42"/>
    <s v="03/06/2026 - AHMEDI: Channel 7-57, 7-58, 1-105 spacing and pocket adjusted to fit new product packages."/>
    <s v="CLOSED"/>
    <s v="PM"/>
    <m/>
    <m/>
    <n v="1.97"/>
    <x v="2"/>
    <n v="0"/>
    <d v="2026-06-03T21:41:00"/>
    <s v="Proactive"/>
    <s v=""/>
    <n v="0.42"/>
    <s v=""/>
  </r>
  <r>
    <s v="Ahmed, Istauk"/>
    <n v="221624"/>
    <s v="CM"/>
    <s v="BF-AU-CAB-G003"/>
    <s v="Noisy electrical control cabinet's extract fan at ABA"/>
    <d v="2026-06-03T08:03:00"/>
    <d v="2026-06-03T09:28:00"/>
    <n v="1.42"/>
    <s v="03/06/2026 - AHMEDI: Noisy extract fan in electrical control cabinet besides ABA. Took the fan out and checked. as we don't have any spare for this particular type fan i have detailed cleaned and put back on, while trying to purchases a new one."/>
    <s v="CLOSED"/>
    <s v="NOISY"/>
    <s v="JAMMED"/>
    <s v="FIX"/>
    <n v="1.42"/>
    <x v="2"/>
    <n v="0"/>
    <d v="2026-06-03T11:07:00"/>
    <s v="Proactive"/>
    <s v=""/>
    <n v="1.42"/>
    <s v=""/>
  </r>
  <r>
    <s v="Ahmed, Istauk"/>
    <n v="219276"/>
    <s v="PM"/>
    <s v="BF-DESTACKER"/>
    <s v="PR-DESTACK TOTE-1W"/>
    <d v="2026-06-03T09:42:00"/>
    <d v="2026-06-03T10:59:00"/>
    <n v="1.28"/>
    <s v="03/06/2026 - AHMEDI: Completed as requested."/>
    <s v="CLOSED"/>
    <s v="PM"/>
    <s v="NFCA"/>
    <s v="NSCA"/>
    <n v="1.28"/>
    <x v="2"/>
    <n v="0"/>
    <d v="2026-06-03T11:00:00"/>
    <s v="Proactive"/>
    <s v=""/>
    <n v="1.28"/>
    <s v=""/>
  </r>
  <r>
    <s v="Ahmed, Istauk"/>
    <n v="217067"/>
    <s v="PM"/>
    <s v="BF-TOTE FEED-M238"/>
    <s v="PR-DIV VISUAL"/>
    <d v="2026-06-03T10:00:00"/>
    <d v="2026-06-03T10:57:00"/>
    <n v="0.95"/>
    <s v="03/06/2026 - AHMEDI: Completed as requested."/>
    <s v="CLOSED"/>
    <s v="PM"/>
    <s v="NFCA"/>
    <s v="NSCA"/>
    <n v="0.95"/>
    <x v="2"/>
    <n v="0"/>
    <d v="2026-06-03T10:58:00"/>
    <s v="Proactive"/>
    <s v=""/>
    <n v="0.95"/>
    <s v=""/>
  </r>
  <r>
    <s v="Ahmed, Istauk"/>
    <n v="217066"/>
    <s v="PM"/>
    <s v="BF-TOTE FEED-M237"/>
    <s v="PR-RCON VISUAL"/>
    <d v="2026-06-03T10:05:00"/>
    <d v="2026-06-03T10:59:00"/>
    <n v="0.9"/>
    <s v="03/06/2026 - AHMEDI: Completed as requested."/>
    <s v="CLOSED"/>
    <s v="PM"/>
    <s v="NFCA"/>
    <s v="NSCA"/>
    <n v="0.9"/>
    <x v="2"/>
    <n v="0"/>
    <d v="2026-06-03T10:59:00"/>
    <s v="Proactive"/>
    <s v=""/>
    <n v="0.9"/>
    <s v=""/>
  </r>
  <r>
    <s v="Ahmed, Istauk"/>
    <n v="219645"/>
    <s v="PM"/>
    <s v="BF-AFRAME"/>
    <s v="RM-CHANNEL CHANGE-BF"/>
    <d v="2026-06-03T14:00:00"/>
    <d v="2026-06-03T14:21:00"/>
    <n v="0.35"/>
    <s v="03/06/2026 - AHMEDI: Channel 7-57, 7-58, 1-105 spacing and pocket adjusted to fit new product packages."/>
    <s v="CLOSED"/>
    <s v="PM"/>
    <m/>
    <m/>
    <n v="1.97"/>
    <x v="2"/>
    <n v="0"/>
    <d v="2026-06-03T21:41:00"/>
    <s v="Proactive"/>
    <s v=""/>
    <n v="0.35"/>
    <s v=""/>
  </r>
  <r>
    <s v="Ahmed, Istauk"/>
    <n v="219770"/>
    <s v="PM"/>
    <s v="BF-AFRAME"/>
    <s v="RM-CHANNEL CHANGE-BF"/>
    <d v="2026-06-04T06:00:00"/>
    <d v="2026-06-04T06:52:00"/>
    <n v="0.87"/>
    <s v="04/06/2026 - AHMEDI: Channel 1-109, 1-110 adjusted for new product package sizes."/>
    <s v="CLOSED"/>
    <s v="PM"/>
    <m/>
    <m/>
    <n v="2.04"/>
    <x v="2"/>
    <n v="0"/>
    <d v="2026-06-04T21:19:00"/>
    <s v="Proactive"/>
    <s v=""/>
    <n v="0.87"/>
    <s v=""/>
  </r>
  <r>
    <s v="Ahmed, Istauk"/>
    <n v="217321"/>
    <s v="PM"/>
    <s v="BF-AUTOMATION"/>
    <s v="PR-START UP-BF-AM-DLY"/>
    <d v="2026-06-04T06:06:00"/>
    <d v="2026-06-04T06:48:00"/>
    <n v="0.7"/>
    <s v="04/06/2026 - AHMEDI: Start up check at 11:30 before assembly start."/>
    <s v="CLOSED"/>
    <s v="PM"/>
    <s v="NFCA"/>
    <s v="NSCA"/>
    <n v="1.38"/>
    <x v="2"/>
    <n v="0"/>
    <d v="2026-06-04T14:13:00"/>
    <s v="Proactive"/>
    <s v=""/>
    <n v="0.7"/>
    <s v=""/>
  </r>
  <r>
    <s v="Ahmed, Istauk"/>
    <n v="217202"/>
    <s v="PM"/>
    <s v="BF-MANUAL PICK"/>
    <s v="PR-MANUAL PICK-BF-1M"/>
    <d v="2026-06-04T06:53:00"/>
    <d v="2026-06-04T08:49:00"/>
    <n v="1.93"/>
    <s v="04/06/2026 - AHMEDI: Completed as requested."/>
    <s v="CLOSED"/>
    <s v="PM"/>
    <s v="NFCA"/>
    <s v="NSCA"/>
    <n v="1.93"/>
    <x v="2"/>
    <n v="0"/>
    <d v="2026-06-04T10:49:00"/>
    <s v="Proactive"/>
    <s v=""/>
    <n v="1.93"/>
    <s v=""/>
  </r>
  <r>
    <s v="Ahmed, Istauk"/>
    <n v="217322"/>
    <s v="PM"/>
    <s v="BF-ABA"/>
    <s v="PR-ABA STATION"/>
    <d v="2026-06-04T09:31:00"/>
    <d v="2026-06-04T12:03:00"/>
    <n v="2.5299999999999998"/>
    <s v="04/06/2026 - AHMEDI: Completed as requested."/>
    <s v="CLOSED"/>
    <s v="PM"/>
    <s v="NFCA"/>
    <s v="NSCA"/>
    <n v="2.5299999999999998"/>
    <x v="2"/>
    <n v="0"/>
    <d v="2026-06-04T12:03:00"/>
    <s v="Proactive"/>
    <s v=""/>
    <n v="2.5299999999999998"/>
    <s v=""/>
  </r>
  <r>
    <s v="Ahmed, Istauk"/>
    <n v="217321"/>
    <s v="PM"/>
    <s v="BF-AUTOMATION"/>
    <s v="PR-START UP-BF-AM-DLY"/>
    <d v="2026-06-04T11:09:00"/>
    <d v="2026-06-04T11:50:00"/>
    <n v="0.68"/>
    <s v="04/06/2026 - AHMEDI: Start up check at 11:30 before assembly start."/>
    <s v="CLOSED"/>
    <s v="PM"/>
    <s v="NFCA"/>
    <s v="NSCA"/>
    <n v="1.38"/>
    <x v="2"/>
    <n v="0"/>
    <d v="2026-06-04T14:13:00"/>
    <s v="Proactive"/>
    <s v=""/>
    <n v="0.68"/>
    <s v=""/>
  </r>
  <r>
    <s v="Ahmed, Istauk"/>
    <n v="221751"/>
    <s v="FM"/>
    <s v="BF-FAD-13"/>
    <s v="Goods in. Fast act door not operating"/>
    <d v="2026-06-04T12:00:00"/>
    <d v="2026-06-04T12:22:00"/>
    <n v="0.37"/>
    <s v="04/06/2026 - STOOPSA: E360 replaced batteries,checked connections etc"/>
    <s v="CLOSED"/>
    <s v="FAIL"/>
    <s v="NFCA"/>
    <s v="NSCA"/>
    <n v="1.34"/>
    <x v="2"/>
    <n v="0"/>
    <d v="2026-06-04T14:23:00"/>
    <s v="Proactive"/>
    <s v=""/>
    <n v="0.37"/>
    <s v=""/>
  </r>
  <r>
    <s v="Ahmed, Istauk"/>
    <n v="221771"/>
    <s v="U/B"/>
    <s v="BF-ABBA01-01"/>
    <s v="Invoice printer issue"/>
    <d v="2026-06-04T13:54:00"/>
    <d v="2026-06-04T14:15:00"/>
    <n v="0.35"/>
    <s v="04/06/2026 - AHMEDI: Paper jamming issue; cleared."/>
    <s v="CLOSED"/>
    <s v="JAM"/>
    <s v="JAMMED"/>
    <s v="CLEAR"/>
    <n v="0.35"/>
    <x v="2"/>
    <n v="0"/>
    <d v="2026-06-04T14:16:00"/>
    <s v=""/>
    <s v="Reactive"/>
    <s v=""/>
    <n v="0.35"/>
  </r>
  <r>
    <s v="Ahmed, Istauk"/>
    <n v="219770"/>
    <s v="PM"/>
    <s v="BF-AFRAME"/>
    <s v="RM-CHANNEL CHANGE-BF"/>
    <d v="2026-06-04T14:00:00"/>
    <d v="2026-06-04T14:19:00"/>
    <n v="0.32"/>
    <s v="04/06/2026 - AHMEDI: Channel 1-109, 1-110 adjusted for new product package sizes."/>
    <s v="CLOSED"/>
    <s v="PM"/>
    <m/>
    <m/>
    <n v="2.04"/>
    <x v="2"/>
    <n v="0"/>
    <d v="2026-06-04T21:19:00"/>
    <s v="Proactive"/>
    <s v=""/>
    <n v="0.32"/>
    <s v=""/>
  </r>
  <r>
    <s v="Ahmed, Istauk"/>
    <n v="219918"/>
    <s v="OSRE"/>
    <s v="BF-OSR-L2-SHUT-02"/>
    <s v="RM-OSR 01 ISSUES-BF"/>
    <d v="2026-06-05T06:20:00"/>
    <d v="2026-06-05T06:41:00"/>
    <n v="0.35"/>
    <s v="05/06/2026 - AHMEDI: i/o issue; rebooted tested ok."/>
    <s v="CLOSED"/>
    <s v="PM"/>
    <m/>
    <m/>
    <n v="0.35"/>
    <x v="2"/>
    <n v="0"/>
    <d v="2026-06-05T06:42:00"/>
    <s v=""/>
    <s v="Reactive"/>
    <s v=""/>
    <n v="0.35"/>
  </r>
  <r>
    <s v="Ahmed, Istauk"/>
    <n v="219943"/>
    <s v="PM"/>
    <s v="BF-AFRAME"/>
    <s v="RM-CHANNEL CHANGE-BF"/>
    <d v="2026-06-05T06:44:00"/>
    <d v="2026-06-05T07:03:00"/>
    <n v="0.32"/>
    <s v="05/06/2026 - AHMEDI: Channel 6-75 product jammed, adjust pocket fit to the product"/>
    <s v="CLOSED"/>
    <s v="PM"/>
    <m/>
    <m/>
    <n v="0.6"/>
    <x v="2"/>
    <n v="0"/>
    <d v="2026-06-05T19:32:00"/>
    <s v="Proactive"/>
    <s v=""/>
    <n v="0.32"/>
    <s v=""/>
  </r>
  <r>
    <s v="Ahmed, Istauk"/>
    <n v="219929"/>
    <s v="PM"/>
    <s v="BF-STRAPPER 01"/>
    <s v="PR-STRAPPER-BF"/>
    <d v="2026-06-05T06:56:00"/>
    <d v="2026-06-05T07:57:00"/>
    <n v="1.02"/>
    <s v="05/06/2026 - AHMEDI: Completed as requested.%0D%0A05/06/2026 - AHMEDI: Strap-count 504378"/>
    <s v="CLOSED"/>
    <s v="PM"/>
    <s v="NFCA"/>
    <s v="NSCA"/>
    <n v="1.02"/>
    <x v="2"/>
    <n v="0"/>
    <d v="2026-06-05T09:00:00"/>
    <s v="Proactive"/>
    <s v=""/>
    <n v="1.02"/>
    <s v=""/>
  </r>
  <r>
    <s v="Ahmed, Istauk"/>
    <n v="219930"/>
    <s v="PM"/>
    <s v="BF-STRAPPER 02"/>
    <s v="PR-STRAPPER-BF"/>
    <d v="2026-06-05T07:52:00"/>
    <d v="2026-06-05T09:02:00"/>
    <n v="1.17"/>
    <s v="05/06/2026 - AHMEDI: Completed as requested. strap count 452883"/>
    <s v="CLOSED"/>
    <s v="PM"/>
    <s v="NFCA"/>
    <s v="NSCA"/>
    <n v="1.17"/>
    <x v="2"/>
    <n v="0"/>
    <d v="2026-06-05T09:02:00"/>
    <s v="Proactive"/>
    <s v=""/>
    <n v="1.17"/>
    <s v=""/>
  </r>
  <r>
    <s v="Ahmed, Istauk"/>
    <n v="217975"/>
    <s v="PM"/>
    <s v="BF-TOTE-FEED-M021"/>
    <s v="PR-RCON VISUAL"/>
    <d v="2026-06-05T08:15:00"/>
    <d v="2026-06-05T09:04:00"/>
    <n v="0.82"/>
    <s v="05/06/2026 - AHMEDI: completed."/>
    <s v="CLOSED"/>
    <s v="PM"/>
    <s v="NFCA"/>
    <s v="NSCA"/>
    <n v="0.82"/>
    <x v="2"/>
    <n v="0"/>
    <d v="2026-06-05T09:04:00"/>
    <s v="Proactive"/>
    <s v=""/>
    <n v="0.82"/>
    <s v=""/>
  </r>
  <r>
    <s v="Ahmed, Istauk"/>
    <n v="215530"/>
    <s v="PM"/>
    <s v="BF-OSR-PICK ST01"/>
    <s v="PR-PICK-BF-5W"/>
    <d v="2026-06-06T08:00:00"/>
    <d v="2026-06-06T09:31:00"/>
    <n v="1.52"/>
    <s v="06/06/2026 - AHMEDI: Completed as requested."/>
    <s v="CLOSED"/>
    <s v="PM"/>
    <s v="NFCA"/>
    <s v="NSCA"/>
    <n v="1.52"/>
    <x v="2"/>
    <n v="0"/>
    <d v="2026-06-06T11:09:00"/>
    <s v="Proactive"/>
    <s v=""/>
    <n v="1.52"/>
    <s v=""/>
  </r>
  <r>
    <s v="Ahmed, Istauk"/>
    <n v="215528"/>
    <s v="PM"/>
    <s v="BF-OSR-LIFT 01"/>
    <s v="PR-OSR BF-5W"/>
    <d v="2026-06-06T09:29:00"/>
    <d v="2026-06-06T11:10:00"/>
    <n v="1.68"/>
    <s v="06/06/2026 - AHMEDI: Completed."/>
    <s v="CLOSED"/>
    <s v="PM"/>
    <s v="NFCA"/>
    <s v="NSCA"/>
    <n v="1.68"/>
    <x v="2"/>
    <n v="0"/>
    <d v="2026-06-06T11:10:00"/>
    <s v="Proactive"/>
    <s v=""/>
    <n v="1.68"/>
    <s v=""/>
  </r>
  <r>
    <s v="Ahmed, Istauk"/>
    <n v="215527"/>
    <s v="PM"/>
    <s v="BF-AFRAME"/>
    <s v="PR-AFR BF-5W"/>
    <d v="2026-06-06T10:11:00"/>
    <d v="2026-06-06T11:11:00"/>
    <n v="1"/>
    <s v="06/06/2026 - AHMEDI: Completed"/>
    <s v="CLOSED"/>
    <s v="PM"/>
    <s v="NFCA"/>
    <s v="NSCA"/>
    <n v="2.5"/>
    <x v="2"/>
    <n v="0"/>
    <d v="2026-06-06T11:11:00"/>
    <s v="Proactive"/>
    <s v=""/>
    <n v="1"/>
    <s v=""/>
  </r>
  <r>
    <s v="Ahmed, Istauk"/>
    <n v="217980"/>
    <s v="PM"/>
    <s v="BF-OSR-TRAY-M229"/>
    <s v="PR-DIV VISUAL"/>
    <d v="2026-06-08T13:25:00"/>
    <d v="2026-06-08T14:17:00"/>
    <n v="0.87"/>
    <s v="08/06/2026 - AHMEDI: Completed as requested."/>
    <s v="CLOSED"/>
    <s v="PM"/>
    <s v="NFCA"/>
    <s v="NSCA"/>
    <n v="0.87"/>
    <x v="2"/>
    <n v="0"/>
    <d v="2026-06-08T19:26:00"/>
    <s v="Proactive"/>
    <s v=""/>
    <n v="0.87"/>
    <s v=""/>
  </r>
  <r>
    <s v="Ahmed, Istauk"/>
    <n v="217978"/>
    <s v="PM"/>
    <s v="BF-OSR-TRAY-M225"/>
    <s v="PR-DIV VISUAL"/>
    <d v="2026-06-08T14:29:00"/>
    <d v="2026-06-08T15:36:00"/>
    <n v="1.1200000000000001"/>
    <s v="08/06/2026 - AHMEDI: Completed as requested."/>
    <s v="CLOSED"/>
    <s v="PM"/>
    <s v="NFCA"/>
    <s v="NSCA"/>
    <n v="1.1200000000000001"/>
    <x v="2"/>
    <n v="0"/>
    <d v="2026-06-08T19:37:00"/>
    <s v="Proactive"/>
    <s v=""/>
    <n v="1.1200000000000001"/>
    <s v=""/>
  </r>
  <r>
    <s v="Ahmed, Istauk"/>
    <n v="217983"/>
    <s v="PM"/>
    <s v="BF-AUTOMATION"/>
    <s v="PR-START UP-BF-PM-DLY"/>
    <d v="2026-06-08T16:16:00"/>
    <d v="2026-06-08T17:54:00"/>
    <n v="1.63"/>
    <s v="08/06/2026 - AHMEDI: Completed as requested."/>
    <s v="CLOSED"/>
    <s v="PM"/>
    <s v="NFCA"/>
    <s v="NSCA"/>
    <n v="1.63"/>
    <x v="2"/>
    <n v="0"/>
    <d v="2026-06-08T19:16:00"/>
    <s v="Proactive"/>
    <s v=""/>
    <n v="1.63"/>
    <s v=""/>
  </r>
  <r>
    <s v="Ahmed, Istauk"/>
    <n v="217979"/>
    <s v="PM"/>
    <s v="BF-OSR-TRAY-M228"/>
    <s v="PR-DIV VISUAL"/>
    <d v="2026-06-08T18:27:00"/>
    <d v="2026-06-08T19:27:00"/>
    <n v="1"/>
    <s v="08/06/2026 - AHMEDI: Completed as requested."/>
    <s v="CLOSED"/>
    <s v="PM"/>
    <s v="NFCA"/>
    <s v="NSCA"/>
    <n v="1"/>
    <x v="2"/>
    <n v="0"/>
    <d v="2026-06-08T19:27:00"/>
    <s v="Proactive"/>
    <s v=""/>
    <n v="1"/>
    <s v=""/>
  </r>
  <r>
    <s v="Ahmed, Istauk"/>
    <n v="217974"/>
    <s v="PM"/>
    <s v="BF-TOTE-FEED-M019"/>
    <s v="PR-RCON VISUAL"/>
    <d v="2026-06-08T18:35:00"/>
    <d v="2026-06-08T19:23:00"/>
    <n v="0.8"/>
    <s v="08/06/2026 - AHMEDI: Completed as requested."/>
    <s v="CLOSED"/>
    <s v="PM"/>
    <s v="NFCA"/>
    <s v="NSCA"/>
    <n v="0.8"/>
    <x v="2"/>
    <n v="0"/>
    <d v="2026-06-08T19:24:00"/>
    <s v="Proactive"/>
    <s v=""/>
    <n v="0.8"/>
    <s v=""/>
  </r>
  <r>
    <s v="Ahmed, Istauk"/>
    <n v="222417"/>
    <s v="U/B"/>
    <s v="BF-ABBA02-01"/>
    <s v="Invoice Printer Issue"/>
    <d v="2026-06-08T18:53:00"/>
    <d v="2026-06-08T19:20:00"/>
    <n v="0.45"/>
    <s v="08/06/2026 - AHMEDI: Paper sticking and Paper jammed inside paper handler. cleared."/>
    <s v="CLOSED"/>
    <s v="JAM"/>
    <s v="JAMMED"/>
    <s v="CLEAR"/>
    <n v="1.23"/>
    <x v="2"/>
    <n v="0"/>
    <d v="2026-06-08T20:46:00"/>
    <s v=""/>
    <s v="Reactive"/>
    <s v=""/>
    <n v="0.45"/>
  </r>
  <r>
    <s v="Ahmed, Istauk"/>
    <n v="217971"/>
    <s v="PM"/>
    <s v="BF-CP-29"/>
    <s v="PR-FI-ALARM TEST-PM-BF"/>
    <d v="2026-06-08T19:00:00"/>
    <d v="2026-06-08T19:21:00"/>
    <n v="0.35"/>
    <s v="08/06/2026 - AHMEDI: Completed as requested."/>
    <s v="CLOSED"/>
    <s v="PM"/>
    <s v="NFCA"/>
    <s v="NSCA"/>
    <n v="0.35"/>
    <x v="2"/>
    <n v="0"/>
    <d v="2026-06-08T19:21:00"/>
    <s v="Proactive"/>
    <s v=""/>
    <n v="0.35"/>
    <s v=""/>
  </r>
  <r>
    <s v="Ahmed, Istauk"/>
    <n v="218725"/>
    <s v="PM"/>
    <s v="BF-UPS SYS"/>
    <s v="PR-UPS SYSTEM-BF-1M"/>
    <d v="2026-06-08T19:38:00"/>
    <d v="2026-06-08T19:59:00"/>
    <n v="0.35"/>
    <s v="08/06/2026 - AHMEDI: completed by external contractor. all the documents has been attached."/>
    <s v="CLOSED"/>
    <s v="PM"/>
    <s v="NFCA"/>
    <s v="NSCA"/>
    <n v="0.35"/>
    <x v="2"/>
    <n v="0"/>
    <d v="2026-06-08T20:43:00"/>
    <s v="Proactive"/>
    <s v=""/>
    <n v="0.35"/>
    <s v=""/>
  </r>
  <r>
    <s v="Ahmed, Istauk"/>
    <n v="222417"/>
    <s v="U/B"/>
    <s v="BF-ABBA02-01"/>
    <s v="Invoice Printer Issue"/>
    <d v="2026-06-08T20:13:00"/>
    <d v="2026-06-08T20:45:00"/>
    <n v="0.53"/>
    <s v="08/06/2026 - AHMEDI: Paper sticking and Paper jammed inside paper handler. cleared."/>
    <s v="CLOSED"/>
    <s v="JAM"/>
    <s v="JAMMED"/>
    <s v="CLEAR"/>
    <n v="1.23"/>
    <x v="2"/>
    <n v="0"/>
    <d v="2026-06-08T20:46:00"/>
    <s v=""/>
    <s v="Reactive"/>
    <s v=""/>
    <n v="0.53"/>
  </r>
  <r>
    <s v="Ahmed, Istauk"/>
    <n v="222417"/>
    <s v="U/B"/>
    <s v="BF-ABBA02-01"/>
    <s v="Invoice Printer Issue"/>
    <d v="2026-06-08T20:29:00"/>
    <d v="2026-06-08T20:44:00"/>
    <n v="0.25"/>
    <s v="08/06/2026 - AHMEDI: Paper sticking and Paper jammed inside paper handler. cleared."/>
    <s v="CLOSED"/>
    <s v="JAM"/>
    <s v="JAMMED"/>
    <s v="CLEAR"/>
    <n v="1.23"/>
    <x v="2"/>
    <n v="0"/>
    <d v="2026-06-08T20:46:00"/>
    <s v=""/>
    <s v="Reactive"/>
    <s v=""/>
    <n v="0.25"/>
  </r>
  <r>
    <s v="Ahmed, Istauk"/>
    <n v="220408"/>
    <s v="OSRE"/>
    <s v="BF-OSR-L2-SHUT-12"/>
    <s v="RM-OSR 02 ISSUES-BF"/>
    <d v="2026-06-08T20:37:00"/>
    <d v="2026-06-08T20:57:00"/>
    <n v="0.33"/>
    <s v="08/06/2026 - AHMEDI: Shuttle 12 i/o issue; rebooted tested working ok."/>
    <s v="CLOSED"/>
    <s v="PM"/>
    <s v="NFCA"/>
    <s v="NSCA"/>
    <n v="0.33"/>
    <x v="2"/>
    <n v="0"/>
    <d v="2026-06-09T17:31:00"/>
    <s v=""/>
    <s v="Reactive"/>
    <s v=""/>
    <n v="0.33"/>
  </r>
  <r>
    <s v="Ahmed, Istauk"/>
    <n v="218058"/>
    <s v="PM"/>
    <s v="BF-AUTOMATION"/>
    <s v="PR-START UP-BF-PM-DLY"/>
    <d v="2026-06-09T15:00:00"/>
    <d v="2026-06-09T16:26:00"/>
    <n v="1.43"/>
    <s v="09/06/2026 - AHMEDI: Completed as requested."/>
    <s v="CLOSED"/>
    <s v="PM"/>
    <s v="NFCA"/>
    <s v="NSCA"/>
    <n v="1.43"/>
    <x v="2"/>
    <n v="0"/>
    <d v="2026-06-09T16:26:00"/>
    <s v="Proactive"/>
    <s v=""/>
    <n v="1.43"/>
    <s v=""/>
  </r>
  <r>
    <s v="Ahmed, Istauk"/>
    <n v="218193"/>
    <s v="PM"/>
    <s v="BF-AUTOMATION"/>
    <s v="PR-START UP-BF-PM-DLY"/>
    <d v="2026-06-10T15:48:00"/>
    <d v="2026-06-10T17:26:00"/>
    <n v="1.63"/>
    <s v="10/06/2026 - AHMEDI: Completed as requested."/>
    <s v="CLOSED"/>
    <s v="PM"/>
    <s v="NFCA"/>
    <s v="NSCA"/>
    <n v="1.63"/>
    <x v="2"/>
    <n v="0"/>
    <d v="2026-06-10T17:48:00"/>
    <s v="Proactive"/>
    <s v=""/>
    <n v="1.63"/>
    <s v=""/>
  </r>
  <r>
    <s v="Ahmed, Istauk"/>
    <n v="218200"/>
    <s v="PMCO"/>
    <s v="BF-RACKING"/>
    <s v="PR-RACKING-BF-1M"/>
    <d v="2026-06-10T16:45:00"/>
    <d v="2026-06-10T17:50:00"/>
    <n v="1.08"/>
    <s v="11/06/2026 - AHMEDI: completed"/>
    <s v="CLOSED"/>
    <s v="PM"/>
    <s v="NFCA"/>
    <s v="NSCA"/>
    <n v="3.15"/>
    <x v="2"/>
    <n v="0"/>
    <d v="2026-06-11T19:31:00"/>
    <s v="Proactive"/>
    <s v=""/>
    <n v="1.08"/>
    <s v=""/>
  </r>
  <r>
    <s v="Ahmed, Istauk"/>
    <n v="217486"/>
    <s v="PM"/>
    <s v="BF-LAD &amp; STEPS"/>
    <s v="PR-LADDER IN-BF 1M"/>
    <d v="2026-06-10T16:49:00"/>
    <d v="2026-06-10T17:49:00"/>
    <n v="1"/>
    <s v="10/06/2026 - AHMEDI: Completed as requested."/>
    <s v="CLOSED"/>
    <s v="PM"/>
    <s v="NFCA"/>
    <s v="NSCA"/>
    <n v="2"/>
    <x v="2"/>
    <n v="0"/>
    <d v="2026-06-10T20:33:00"/>
    <s v="Proactive"/>
    <s v=""/>
    <n v="1"/>
    <s v=""/>
  </r>
  <r>
    <s v="Ahmed, Istauk"/>
    <n v="222760"/>
    <s v="OP"/>
    <s v="BF-OPERATIONS"/>
    <s v="work in operation/assembly"/>
    <d v="2026-06-10T17:33:00"/>
    <d v="2026-06-10T20:32:00"/>
    <n v="2.98"/>
    <s v="10/06/2026 - AHMEDI: work for operation/product assembly/bagging due hight shortage of warehouse operatives."/>
    <s v="CLOSED"/>
    <s v="NPCA"/>
    <s v="NFCA"/>
    <s v="NSCA"/>
    <n v="2.98"/>
    <x v="2"/>
    <n v="0"/>
    <d v="2026-06-10T20:32:00"/>
    <s v="Proactive"/>
    <s v=""/>
    <n v="2.98"/>
    <s v=""/>
  </r>
  <r>
    <s v="Ahmed, Istauk"/>
    <n v="217486"/>
    <s v="PM"/>
    <s v="BF-LAD &amp; STEPS"/>
    <s v="PR-LADDER IN-BF 1M"/>
    <d v="2026-06-10T19:33:00"/>
    <d v="2026-06-10T20:33:00"/>
    <n v="1"/>
    <s v="10/06/2026 - AHMEDI: Completed as requested."/>
    <s v="CLOSED"/>
    <s v="PM"/>
    <s v="NFCA"/>
    <s v="NSCA"/>
    <n v="2"/>
    <x v="2"/>
    <n v="0"/>
    <d v="2026-06-10T20:33:00"/>
    <s v="Proactive"/>
    <s v=""/>
    <n v="1"/>
    <s v=""/>
  </r>
  <r>
    <s v="Ahmed, Istauk"/>
    <n v="220569"/>
    <s v="OSRE"/>
    <s v="BF-OSR-LIFT 02"/>
    <s v="RM-OSR 02 ISSUES-BF"/>
    <d v="2026-06-10T20:20:00"/>
    <d v="2026-06-10T20:37:00"/>
    <n v="0.28000000000000003"/>
    <s v="10/06/2026 - AHMEDI: Lift stopped working showing 'hardware error' checked both platforms, sensors reflectors, checked gears cleared debris. work fine since."/>
    <s v="CLOSED"/>
    <s v="PM"/>
    <s v="NFCA"/>
    <s v="NSCA"/>
    <n v="1.43"/>
    <x v="2"/>
    <n v="0"/>
    <d v="2026-06-10T20:37:00"/>
    <s v=""/>
    <s v="Reactive"/>
    <s v=""/>
    <n v="0.28000000000000003"/>
  </r>
  <r>
    <s v="Ahmed, Istauk"/>
    <n v="218200"/>
    <s v="PMCO"/>
    <s v="BF-RACKING"/>
    <s v="PR-RACKING-BF-1M"/>
    <d v="2026-06-11T13:30:00"/>
    <d v="2026-06-11T15:34:00"/>
    <n v="2.0699999999999998"/>
    <s v="11/06/2026 - AHMEDI: completed"/>
    <s v="CLOSED"/>
    <s v="PM"/>
    <s v="NFCA"/>
    <s v="NSCA"/>
    <n v="3.15"/>
    <x v="2"/>
    <n v="0"/>
    <d v="2026-06-11T19:31:00"/>
    <s v="Proactive"/>
    <s v=""/>
    <n v="2.0699999999999998"/>
    <s v=""/>
  </r>
  <r>
    <s v="Ahmed, Istauk"/>
    <n v="218369"/>
    <s v="PM"/>
    <s v="BF-AUTOMATION"/>
    <s v="PR-START UP-BF-PM-DLY"/>
    <d v="2026-06-11T16:31:00"/>
    <d v="2026-06-11T18:06:00"/>
    <n v="1.58"/>
    <s v="11/06/2026 - AHMEDI: Completed as requested."/>
    <s v="CLOSED"/>
    <s v="PM"/>
    <s v="NFCA"/>
    <s v="NSCA"/>
    <n v="1.58"/>
    <x v="2"/>
    <n v="0"/>
    <d v="2026-06-11T19:07:00"/>
    <s v="Proactive"/>
    <s v=""/>
    <n v="1.58"/>
    <s v=""/>
  </r>
  <r>
    <s v="Ahmed, Istauk"/>
    <n v="222880"/>
    <s v="FM"/>
    <s v="BF-OPERATIONS"/>
    <s v="Dispatch delivery door intruder alarm sensor checked"/>
    <d v="2026-06-11T18:57:00"/>
    <d v="2026-06-11T20:39:00"/>
    <n v="1.7"/>
    <s v="11/06/2026 - AHMEDI: vacuum cleaned all the sensors and debris around for proper sensor contact."/>
    <s v="CLOSED"/>
    <s v="NPCA"/>
    <s v="NFCA"/>
    <s v="NSCA"/>
    <n v="1.7"/>
    <x v="2"/>
    <n v="0"/>
    <d v="2026-06-11T20:59:00"/>
    <s v="Proactive"/>
    <s v=""/>
    <n v="1.7"/>
    <s v=""/>
  </r>
  <r>
    <s v="Ahmed, Istauk"/>
    <n v="222877"/>
    <s v="U/B"/>
    <s v="BF-ABBA01-01"/>
    <s v="Invoice printer issue"/>
    <d v="2026-06-11T19:27:00"/>
    <d v="2026-06-11T20:05:00"/>
    <n v="0.63"/>
    <s v="11/06/2026 - AHMEDI: paper kept jamming in paper handler, cleared, changed paper. working since."/>
    <s v="CLOSED"/>
    <s v="JAM"/>
    <s v="JAMMED"/>
    <s v="CLEAR"/>
    <n v="0.63"/>
    <x v="2"/>
    <n v="0"/>
    <d v="2026-06-11T20:29:00"/>
    <s v=""/>
    <s v="Reactive"/>
    <s v=""/>
    <n v="0.63"/>
  </r>
  <r>
    <s v="Ahmed, Istauk"/>
    <n v="220697"/>
    <s v="OSRE"/>
    <s v="BF-OSR-L2-SHUT-08"/>
    <s v="RM-OSR 02 ISSUES-BF"/>
    <d v="2026-06-11T20:00:00"/>
    <d v="2026-06-11T20:26:00"/>
    <n v="0.43"/>
    <s v="11/06/2026 - AHMEDI: i/o issue; rebooted, tested ok."/>
    <s v="CLOSED"/>
    <s v="PM"/>
    <s v="NFCA"/>
    <s v="NSCA"/>
    <n v="0.43"/>
    <x v="2"/>
    <n v="0"/>
    <d v="2026-06-11T20:59:00"/>
    <s v=""/>
    <s v="Reactive"/>
    <s v=""/>
    <n v="0.43"/>
  </r>
  <r>
    <s v="Ahmed, Istauk"/>
    <n v="222881"/>
    <s v="FM"/>
    <s v="BF-WAREHOUSE"/>
    <s v="Fixing Warehouse broken trolley"/>
    <d v="2026-06-11T20:08:00"/>
    <d v="2026-06-11T21:01:00"/>
    <n v="0.88"/>
    <s v="11/06/2026 - AHMEDI: Fixed broken trolley for bulk assembly line."/>
    <s v="ISSUED"/>
    <s v="BROKEN"/>
    <m/>
    <m/>
    <n v="0.88"/>
    <x v="2"/>
    <n v="0"/>
    <m/>
    <s v="Proactive"/>
    <s v=""/>
    <n v="0.88"/>
    <s v=""/>
  </r>
  <r>
    <s v="Ahmed, Istauk"/>
    <n v="218573"/>
    <s v="PM"/>
    <s v="BF-AUTOMATION"/>
    <s v="PR-START UP-BF-PM-DLY"/>
    <d v="2026-06-12T15:00:00"/>
    <d v="2026-06-12T16:27:00"/>
    <n v="1.45"/>
    <s v="12/06/2026 - AHMEDI: Completed as requested."/>
    <s v="CLOSED"/>
    <s v="PM"/>
    <s v="NFCA"/>
    <s v="NSCA"/>
    <n v="1.45"/>
    <x v="2"/>
    <n v="0"/>
    <d v="2026-06-12T16:27:00"/>
    <s v="Proactive"/>
    <s v=""/>
    <n v="1.45"/>
    <s v=""/>
  </r>
  <r>
    <s v="Ahmed, Istauk"/>
    <n v="223032"/>
    <s v="U/B"/>
    <s v="BF-ABBA02-02"/>
    <s v="Invoice Printer issue"/>
    <d v="2026-06-12T16:00:00"/>
    <d v="2026-06-12T16:35:00"/>
    <n v="0.57999999999999996"/>
    <s v="12/06/2026 - AHMEDI: Paper jamming, jammed inside handler, put fresh paper in. rebooted station. working ok so far."/>
    <s v="CLOSED"/>
    <s v="JAM"/>
    <s v="JAMMED"/>
    <s v="CLEAR"/>
    <n v="2.38"/>
    <x v="2"/>
    <n v="0"/>
    <d v="2026-06-12T18:21:00"/>
    <s v=""/>
    <s v="Reactive"/>
    <s v=""/>
    <n v="0.57999999999999996"/>
  </r>
  <r>
    <s v="Ahmed, Istauk"/>
    <n v="223032"/>
    <s v="U/B"/>
    <s v="BF-ABBA02-02"/>
    <s v="Invoice Printer issue"/>
    <d v="2026-06-12T17:19:00"/>
    <d v="2026-06-12T18:20:00"/>
    <n v="1.02"/>
    <s v="12/06/2026 - AHMEDI: Paper jamming, jammed inside handler, put fresh paper in. rebooted station. working ok so far."/>
    <s v="CLOSED"/>
    <s v="JAM"/>
    <s v="JAMMED"/>
    <s v="CLEAR"/>
    <n v="2.38"/>
    <x v="2"/>
    <n v="0"/>
    <d v="2026-06-12T18:21:00"/>
    <s v=""/>
    <s v="Reactive"/>
    <s v=""/>
    <n v="1.02"/>
  </r>
  <r>
    <s v="Ahmed, Istauk"/>
    <n v="223032"/>
    <s v="U/B"/>
    <s v="BF-ABBA02-02"/>
    <s v="Invoice Printer issue"/>
    <d v="2026-06-12T17:32:00"/>
    <d v="2026-06-12T18:19:00"/>
    <n v="0.78"/>
    <s v="12/06/2026 - AHMEDI: Paper jamming, jammed inside handler, put fresh paper in. rebooted station. working ok so far."/>
    <s v="CLOSED"/>
    <s v="JAM"/>
    <s v="JAMMED"/>
    <s v="CLEAR"/>
    <n v="2.38"/>
    <x v="2"/>
    <n v="0"/>
    <d v="2026-06-12T18:21:00"/>
    <s v=""/>
    <s v="Reactive"/>
    <s v=""/>
    <n v="0.78"/>
  </r>
  <r>
    <s v="Ahmed, Istauk"/>
    <n v="223037"/>
    <s v="OP"/>
    <s v="BF-OPERATIONS"/>
    <s v="Conveyor system check and station monitoring"/>
    <d v="2026-06-12T17:34:00"/>
    <d v="2026-06-12T18:41:00"/>
    <n v="1.1200000000000001"/>
    <s v="12/06/2026 - AHMEDI: walk around the conveyor system and monitoring station's work."/>
    <s v="CLOSED"/>
    <s v="NPCA"/>
    <s v="NFCA"/>
    <s v="NSCA"/>
    <n v="1.1200000000000001"/>
    <x v="2"/>
    <n v="0"/>
    <d v="2026-06-12T18:42:00"/>
    <s v="Proactive"/>
    <s v=""/>
    <n v="1.1200000000000001"/>
    <s v=""/>
  </r>
  <r>
    <s v="Ahmed, Istauk"/>
    <n v="219063"/>
    <s v="PM"/>
    <s v="BF-AUTOMATION"/>
    <s v="PR-START UP-BF-AM-DLY"/>
    <d v="2026-06-15T06:16:00"/>
    <d v="2026-06-15T07:53:00"/>
    <n v="1.62"/>
    <s v="15/06/2026 - AHMEDI: Completed as requested."/>
    <s v="CLOSED"/>
    <s v="PM"/>
    <s v="NFCA"/>
    <s v="NSCA"/>
    <n v="1.62"/>
    <x v="2"/>
    <n v="0"/>
    <d v="2026-06-15T08:27:00"/>
    <s v="Proactive"/>
    <s v=""/>
    <n v="1.62"/>
    <s v=""/>
  </r>
  <r>
    <s v="Ahmed, Istauk"/>
    <n v="221213"/>
    <s v="PM"/>
    <s v="BF-DESTACKER"/>
    <s v="PR-DESTACK TOTE-1W"/>
    <d v="2026-06-15T08:29:00"/>
    <d v="2026-06-15T09:59:00"/>
    <n v="1.5"/>
    <s v="16/06/2026 - AHMEDI: Completed as requested."/>
    <s v="CLOSED"/>
    <s v="PM"/>
    <s v="NFCA"/>
    <s v="NSCA"/>
    <n v="1.5"/>
    <x v="2"/>
    <n v="0"/>
    <d v="2026-06-15T10:29:00"/>
    <s v="Proactive"/>
    <s v=""/>
    <n v="1.5"/>
    <s v=""/>
  </r>
  <r>
    <s v="Ahmed, Istauk"/>
    <n v="219062"/>
    <s v="PM"/>
    <s v="BF-CP-30"/>
    <s v="PR-FI-ALARM TEST-PM-BF"/>
    <d v="2026-06-15T09:30:00"/>
    <d v="2026-06-15T10:04:00"/>
    <n v="0.56999999999999995"/>
    <s v="15/06/2026 - AHMEDI: Completed as requested."/>
    <s v="CLOSED"/>
    <s v="PM"/>
    <m/>
    <m/>
    <n v="0.56999999999999995"/>
    <x v="2"/>
    <n v="0"/>
    <d v="2026-06-15T06:31:00"/>
    <s v="Proactive"/>
    <s v=""/>
    <n v="0.56999999999999995"/>
    <s v=""/>
  </r>
  <r>
    <s v="Ahmed, Istauk"/>
    <n v="223411"/>
    <s v="U/B"/>
    <s v="BF-ABBA02"/>
    <s v="ABBA2. Paper Issues"/>
    <d v="2026-06-15T11:25:00"/>
    <d v="2026-06-15T12:29:00"/>
    <n v="1.07"/>
    <s v="15/06/2026 - AHMEDI: Paper handler jamming issue, edges getting bends. paper handler position adjusted to fit to the paper feeding from printer."/>
    <s v="CLOSED"/>
    <s v="JAM"/>
    <s v="JAMMED"/>
    <s v="ADJ"/>
    <n v="2.04"/>
    <x v="1"/>
    <n v="0"/>
    <d v="2026-06-15T00:51:00"/>
    <s v=""/>
    <s v="Reactive"/>
    <s v=""/>
    <n v="1.07"/>
  </r>
  <r>
    <s v="Ahmed, Istauk"/>
    <n v="219066"/>
    <s v="PM"/>
    <s v="BF-TOTE FEED-M025"/>
    <s v="PR-RCON VISUAL"/>
    <d v="2026-06-15T11:33:00"/>
    <d v="2026-06-15T12:40:00"/>
    <n v="1.1200000000000001"/>
    <s v="15/06/2026 - AHMEDI: Completed as requested."/>
    <s v="CLOSED"/>
    <s v="PM"/>
    <s v="NFCA"/>
    <s v="NSCA"/>
    <n v="1.1200000000000001"/>
    <x v="2"/>
    <n v="0"/>
    <d v="2026-06-15T13:34:00"/>
    <s v="Proactive"/>
    <s v=""/>
    <n v="1.1200000000000001"/>
    <s v=""/>
  </r>
  <r>
    <s v="Ahmed, Istauk"/>
    <n v="219148"/>
    <s v="PM"/>
    <s v="BF-AUTOMATION"/>
    <s v="PR-START UP-BF-AM-DLY"/>
    <d v="2026-06-16T06:01:00"/>
    <d v="2026-06-16T07:36:00"/>
    <n v="1.58"/>
    <s v="16/06/2026 - AHMEDI: Completed as requested."/>
    <s v="CLOSED"/>
    <s v="PM"/>
    <s v="NFCA"/>
    <s v="NSCA"/>
    <n v="3.28"/>
    <x v="2"/>
    <n v="0"/>
    <d v="2026-06-16T11:34:00"/>
    <s v="Proactive"/>
    <s v=""/>
    <n v="1.58"/>
    <s v=""/>
  </r>
  <r>
    <s v="Ahmed, Istauk"/>
    <n v="219065"/>
    <s v="PM"/>
    <s v="BF-TOTE-FEED-M024"/>
    <s v="PR-RCON VISUAL"/>
    <d v="2026-06-16T07:18:00"/>
    <d v="2026-06-16T08:22:00"/>
    <n v="1.07"/>
    <s v="16/06/2026 - AHMEDI: Completed as requested."/>
    <s v="CLOSED"/>
    <s v="PM"/>
    <s v="NFCA"/>
    <s v="NSCA"/>
    <n v="1.07"/>
    <x v="2"/>
    <n v="0"/>
    <d v="2026-06-16T08:23:00"/>
    <s v="Proactive"/>
    <s v=""/>
    <n v="1.07"/>
    <s v=""/>
  </r>
  <r>
    <s v="Ahmed, Istauk"/>
    <n v="219068"/>
    <s v="PM"/>
    <s v="BF-TOTE-FEED-M289"/>
    <s v="PR-DIV-MAJOR"/>
    <d v="2026-06-16T07:30:00"/>
    <d v="2026-06-16T08:24:00"/>
    <n v="0.9"/>
    <s v="16/06/2026 - AHMEDI: Completed as requested."/>
    <s v="CLOSED"/>
    <s v="PM"/>
    <s v="NFCA"/>
    <s v="NSCA"/>
    <n v="0.9"/>
    <x v="2"/>
    <n v="0"/>
    <d v="2026-06-16T08:24:00"/>
    <s v="Proactive"/>
    <s v=""/>
    <n v="0.9"/>
    <s v=""/>
  </r>
  <r>
    <s v="Ahmed, Istauk"/>
    <n v="216993"/>
    <s v="PM"/>
    <s v="BF-INVENTORY"/>
    <s v="PR-STOCK TAKE-3M"/>
    <d v="2026-06-16T07:36:00"/>
    <d v="2026-06-16T08:16:00"/>
    <n v="0.67"/>
    <s v="22/06/2026 - AHMEDI: completed"/>
    <s v="CLOSED"/>
    <s v="PM"/>
    <s v="NFCA"/>
    <s v="NSCA"/>
    <n v="2.77"/>
    <x v="2"/>
    <n v="0"/>
    <d v="2026-06-22T19:38:00"/>
    <s v="Proactive"/>
    <s v=""/>
    <n v="0.67"/>
    <s v=""/>
  </r>
  <r>
    <s v="Ahmed, Istauk"/>
    <n v="221428"/>
    <s v="PM"/>
    <s v="BF-AFRAME"/>
    <s v="RM-CHANNEL CHANGE-BF"/>
    <d v="2026-06-16T07:55:00"/>
    <d v="2026-06-16T08:21:00"/>
    <n v="0.43"/>
    <s v="16/06/2026 - AHMEDI: Channel 5-124, 5-125, adjusted pocket and channel fit to the new product packages."/>
    <s v="CLOSED"/>
    <s v="PM"/>
    <m/>
    <m/>
    <n v="1.74"/>
    <x v="2"/>
    <n v="0"/>
    <d v="2026-06-16T21:09:00"/>
    <s v="Proactive"/>
    <s v=""/>
    <n v="0.43"/>
    <s v=""/>
  </r>
  <r>
    <s v="Ahmed, Istauk"/>
    <n v="219069"/>
    <s v="PM"/>
    <s v="BF-TOTE-FEED-M290"/>
    <s v="PR-DIV-MAJOR"/>
    <d v="2026-06-16T13:21:00"/>
    <d v="2026-06-16T14:18:00"/>
    <n v="0.95"/>
    <s v="16/06/2026 - AHMEDI: Completed as requested."/>
    <s v="CLOSED"/>
    <s v="PM"/>
    <s v="NFCA"/>
    <s v="NSCA"/>
    <n v="0.95"/>
    <x v="2"/>
    <n v="0"/>
    <d v="2026-06-16T14:18:00"/>
    <s v="Proactive"/>
    <s v=""/>
    <n v="0.95"/>
    <s v=""/>
  </r>
  <r>
    <s v="Ahmed, Istauk"/>
    <n v="223589"/>
    <s v="FM"/>
    <s v="BF-PR-24"/>
    <s v="CD room printer issue"/>
    <d v="2026-06-16T13:47:00"/>
    <d v="2026-06-16T14:12:00"/>
    <n v="0.42"/>
    <s v="16/06/2026 - AHMEDI: Paper jamming issue, replaced with new fresh paper, New tonner installed. working ok."/>
    <s v="CLOSED"/>
    <s v="JAM"/>
    <s v="JAMMED"/>
    <s v="FIX"/>
    <n v="0.42"/>
    <x v="2"/>
    <n v="0"/>
    <d v="2026-06-16T14:13:00"/>
    <s v="Proactive"/>
    <s v=""/>
    <n v="0.42"/>
    <s v=""/>
  </r>
  <r>
    <s v="Ahmed, Istauk"/>
    <n v="221428"/>
    <s v="PM"/>
    <s v="BF-AFRAME"/>
    <s v="RM-CHANNEL CHANGE-BF"/>
    <d v="2026-06-16T13:51:00"/>
    <d v="2026-06-16T14:08:00"/>
    <n v="0.28000000000000003"/>
    <s v="16/06/2026 - AHMEDI: Channel 5-124, 5-125, adjusted pocket and channel fit to the new product packages."/>
    <s v="CLOSED"/>
    <s v="PM"/>
    <m/>
    <m/>
    <n v="1.74"/>
    <x v="2"/>
    <n v="0"/>
    <d v="2026-06-16T21:09:00"/>
    <s v="Proactive"/>
    <s v=""/>
    <n v="0.28000000000000003"/>
    <s v=""/>
  </r>
  <r>
    <s v="Ahmed, Istauk"/>
    <n v="222841"/>
    <s v="CM"/>
    <s v="BF-CONVEYORS"/>
    <s v="Noisy cooling fan in contactor panel G0007 (near ABA)"/>
    <d v="2026-06-16T14:00:00"/>
    <d v="2026-06-16T14:16:00"/>
    <n v="0.27"/>
    <s v="11/06/2026 - STOOPSA: Replaced with new fan left operational, cleaned filters etc"/>
    <s v="CLOSED"/>
    <s v="FAIL"/>
    <s v="DAMAGED"/>
    <s v="REP"/>
    <n v="1.27"/>
    <x v="2"/>
    <n v="0"/>
    <d v="2026-06-11T11:20:00"/>
    <s v="Proactive"/>
    <s v=""/>
    <n v="0.27"/>
    <s v=""/>
  </r>
  <r>
    <s v="Ahmed, Istauk"/>
    <n v="219275"/>
    <s v="PM"/>
    <s v="BF-AUTOMATION"/>
    <s v="PR-START UP-BF-AM-DLY"/>
    <d v="2026-06-17T06:07:00"/>
    <d v="2026-06-17T07:38:00"/>
    <n v="1.52"/>
    <s v="17/06/2026 - AHMEDI: Completed as requested."/>
    <s v="CLOSED"/>
    <s v="PM"/>
    <s v="NFCA"/>
    <s v="NSCA"/>
    <n v="1.52"/>
    <x v="2"/>
    <n v="0"/>
    <d v="2026-06-17T09:08:00"/>
    <s v="Proactive"/>
    <s v=""/>
    <n v="1.52"/>
    <s v=""/>
  </r>
  <r>
    <s v="Ahmed, Istauk"/>
    <n v="219116"/>
    <s v="PM"/>
    <s v="BF-ABBA01-01"/>
    <s v="PR-AAV PAPER HANDLER"/>
    <d v="2026-06-17T07:31:00"/>
    <d v="2026-06-17T09:10:00"/>
    <n v="1.65"/>
    <s v="17/06/2026 - AHMEDI: completed."/>
    <s v="CLOSED"/>
    <s v="PM"/>
    <s v="NFCA"/>
    <s v="NSCA"/>
    <n v="1.65"/>
    <x v="2"/>
    <n v="0"/>
    <d v="2026-06-17T09:10:00"/>
    <s v="Proactive"/>
    <s v=""/>
    <n v="1.65"/>
    <s v=""/>
  </r>
  <r>
    <s v="Ahmed, Istauk"/>
    <n v="219071"/>
    <s v="PM"/>
    <s v="BF-TOTE-FEED-M292"/>
    <s v="PR-DIV-MAJOR"/>
    <d v="2026-06-17T08:06:00"/>
    <d v="2026-06-17T09:09:00"/>
    <n v="1.05"/>
    <m/>
    <s v="CLOSED"/>
    <s v="PM"/>
    <s v="NFCA"/>
    <s v="NSCA"/>
    <n v="1.05"/>
    <x v="2"/>
    <n v="0"/>
    <d v="2026-06-17T09:09:00"/>
    <s v="Proactive"/>
    <s v=""/>
    <n v="1.05"/>
    <s v=""/>
  </r>
  <r>
    <s v="Ahmed, Istauk"/>
    <n v="219070"/>
    <s v="PM"/>
    <s v="BF-TOTE-FEED-M291"/>
    <s v="PR-DIV-MAJOR"/>
    <d v="2026-06-17T08:10:00"/>
    <d v="2026-06-17T09:08:00"/>
    <n v="0.97"/>
    <m/>
    <s v="CLOSED"/>
    <s v="PM"/>
    <s v="NFCA"/>
    <s v="NSCA"/>
    <n v="0.97"/>
    <x v="2"/>
    <n v="0"/>
    <d v="2026-06-17T09:08:00"/>
    <s v="Proactive"/>
    <s v=""/>
    <n v="0.97"/>
    <s v=""/>
  </r>
  <r>
    <s v="Ahmed, Istauk"/>
    <n v="219117"/>
    <s v="PM"/>
    <s v="BF-ABBA01-02"/>
    <s v="PR-AAV PAPER HANDLER"/>
    <d v="2026-06-17T09:11:00"/>
    <n v="46190.438194444447"/>
    <n v="1.33"/>
    <s v="17/06/2026 - AHMEDI: Completed as requested."/>
    <s v="CLOSED"/>
    <s v="PM"/>
    <s v="NFCA"/>
    <s v="NSCA"/>
    <n v="1.33"/>
    <x v="2"/>
    <n v="0"/>
    <d v="2026-06-17T11:31:00"/>
    <s v="Proactive"/>
    <s v=""/>
    <n v="1.33"/>
    <s v=""/>
  </r>
  <r>
    <s v="Ahmed, Istauk"/>
    <n v="223738"/>
    <s v="FM"/>
    <s v="BF-HVAC"/>
    <s v="HVAC water leaking issue"/>
    <d v="2026-06-17T11:00:00"/>
    <d v="2026-06-17T11:34:00"/>
    <n v="0.56999999999999995"/>
    <s v="17/06/2026 - AHMEDI: water leaking from HVAC bulk storage area due to drainage pipe blocked, cleared drain pipe , emptied water trey."/>
    <s v="CLOSED"/>
    <s v="LEAK"/>
    <s v="BLOCK"/>
    <s v="CLEAR"/>
    <n v="0.56999999999999995"/>
    <x v="2"/>
    <n v="0"/>
    <d v="2026-06-17T11:35:00"/>
    <s v="Proactive"/>
    <s v=""/>
    <n v="0.56999999999999995"/>
    <s v=""/>
  </r>
  <r>
    <s v="Ahmed, Istauk"/>
    <n v="221598"/>
    <s v="PM"/>
    <s v="BF-AFRAME"/>
    <s v="RM-CHANNEL CHANGE-BF"/>
    <d v="2026-06-17T11:18:00"/>
    <d v="2026-06-17T11:32:00"/>
    <n v="0.23"/>
    <s v="17/06/2026 - AHMEDI: Channel 6-119 empty product jammed issue, cleared, adjusted pocket size to fit the packages."/>
    <s v="CLOSED"/>
    <s v="PM"/>
    <s v="NFCA"/>
    <s v="NSCA"/>
    <n v="0.66"/>
    <x v="2"/>
    <n v="0"/>
    <d v="2026-06-18T05:56:00"/>
    <s v="Proactive"/>
    <s v=""/>
    <n v="0.23"/>
    <s v=""/>
  </r>
  <r>
    <s v="Ahmed, Istauk"/>
    <n v="223739"/>
    <s v="U/B"/>
    <s v="BF-STRAPPER 01"/>
    <s v="Strapper issue"/>
    <d v="2026-06-17T11:49:00"/>
    <d v="2026-06-17T12:21:00"/>
    <n v="0.53"/>
    <s v="17/06/2026 - AHMEDI: thread jamming issue during roll change, cleaned the table, and thread feeding unit. working ok."/>
    <s v="CLOSED"/>
    <s v="JAM"/>
    <s v="JAMMED"/>
    <s v="CLEAR"/>
    <n v="0.53"/>
    <x v="2"/>
    <n v="0"/>
    <d v="2026-06-17T12:22:00"/>
    <s v=""/>
    <s v="Reactive"/>
    <s v=""/>
    <n v="0.53"/>
  </r>
  <r>
    <s v="Ahmed, Istauk"/>
    <n v="221573"/>
    <s v="OSRE"/>
    <s v="BF-OSR 02"/>
    <s v="RM-OSR 02 ISSUES-BF"/>
    <d v="2026-06-17T12:15:00"/>
    <d v="2026-06-17T12:25:00"/>
    <n v="0.17"/>
    <s v="17/06/2026 - AHMEDI: Shuttle 2 LHD error, reposition LHD, and trey , working ok."/>
    <s v="CLOSED"/>
    <s v="PM"/>
    <m/>
    <m/>
    <n v="0.17"/>
    <x v="2"/>
    <n v="0"/>
    <d v="2026-06-17T19:20:00"/>
    <s v=""/>
    <s v="Reactive"/>
    <s v=""/>
    <n v="0.17"/>
  </r>
  <r>
    <s v="Ahmed, Istauk"/>
    <n v="223750"/>
    <s v="FM"/>
    <s v="BF-PR-24"/>
    <s v="Invoice Printer issue"/>
    <d v="2026-06-17T13:36:00"/>
    <d v="2026-06-17T13:52:00"/>
    <n v="0.27"/>
    <s v="17/06/2026 - AHMEDI: Paper kept jamming inside the printer, tray 2 kept jamming, replaced tonner, replaced maintenance kit and roller. working since."/>
    <s v="CLOSED"/>
    <s v="JAMMED"/>
    <s v="DAMAGED"/>
    <s v="REP"/>
    <n v="0.27"/>
    <x v="2"/>
    <n v="0"/>
    <d v="2026-06-17T13:52:00"/>
    <s v="Proactive"/>
    <s v=""/>
    <n v="0.27"/>
    <s v=""/>
  </r>
  <r>
    <s v="Ahmed, Istauk"/>
    <n v="219444"/>
    <s v="PM"/>
    <s v="BF-AUTOMATION"/>
    <s v="PR-START UP-BF-AM-DLY"/>
    <d v="2026-06-18T05:57:00"/>
    <d v="2026-06-18T07:37:00"/>
    <n v="1.67"/>
    <s v="18/06/2026 - AHMEDI: Completed as requested."/>
    <s v="CLOSED"/>
    <s v="PM"/>
    <s v="NFCA"/>
    <s v="NSCA"/>
    <n v="1.67"/>
    <x v="2"/>
    <n v="0"/>
    <d v="2026-06-18T13:53:00"/>
    <s v="Proactive"/>
    <s v=""/>
    <n v="1.67"/>
    <s v=""/>
  </r>
  <r>
    <s v="Ahmed, Istauk"/>
    <n v="219118"/>
    <s v="PM"/>
    <s v="BF-ABBA02-01"/>
    <s v="PR-AAV PAPER HANDLER"/>
    <d v="2026-06-18T07:54:00"/>
    <d v="2026-06-18T09:54:00"/>
    <n v="2"/>
    <m/>
    <s v="CLOSED"/>
    <s v="PM"/>
    <s v="NFCA"/>
    <s v="NSCA"/>
    <n v="2"/>
    <x v="2"/>
    <n v="0"/>
    <d v="2026-06-18T13:55:00"/>
    <s v="Proactive"/>
    <s v=""/>
    <n v="2"/>
    <s v=""/>
  </r>
  <r>
    <s v="Ahmed, Istauk"/>
    <n v="219119"/>
    <s v="PM"/>
    <s v="BF-ABBA02-02"/>
    <s v="PR-AAV PAPER HANDLER"/>
    <d v="2026-06-18T09:55:00"/>
    <d v="2026-06-18T11:48:00"/>
    <n v="1.88"/>
    <s v="18/06/2026 - AHMEDI: Completed as requested."/>
    <s v="CLOSED"/>
    <s v="PM"/>
    <s v="NFCA"/>
    <s v="NSCA"/>
    <n v="1.88"/>
    <x v="2"/>
    <n v="0"/>
    <d v="2026-06-18T13:57:00"/>
    <s v="Proactive"/>
    <s v=""/>
    <n v="1.88"/>
    <s v=""/>
  </r>
  <r>
    <s v="Ahmed, Istauk"/>
    <n v="223862"/>
    <s v="U/B"/>
    <s v="BF-ABBA02-02"/>
    <s v="Invoice printer issue"/>
    <d v="2026-06-18T13:19:00"/>
    <d v="2026-06-18T13:38:00"/>
    <n v="0.32"/>
    <s v="18/06/2026 - AHMEDI: Paper jamming issue, cleared; rebooted, working since."/>
    <s v="CLOSED"/>
    <s v="JAM"/>
    <s v="JAMMED"/>
    <s v="CLEAR"/>
    <n v="0.77"/>
    <x v="2"/>
    <n v="0"/>
    <d v="2026-06-18T14:05:00"/>
    <s v=""/>
    <s v="Reactive"/>
    <s v=""/>
    <n v="0.32"/>
  </r>
  <r>
    <s v="Ahmed, Istauk"/>
    <n v="221721"/>
    <s v="OSRE"/>
    <s v="BF-OSR-LIFT 02"/>
    <s v="RM-OSR 02 ISSUES-BF"/>
    <d v="2026-06-18T13:35:00"/>
    <d v="2026-06-18T13:58:00"/>
    <n v="0.38"/>
    <s v="18/06/2026 - AHMEDI: OSR lift 2 stopped working, 'hardware error, checked, Sprayed on, and oil sprayed on solenoid as well working since."/>
    <s v="CLOSED"/>
    <s v="PM"/>
    <m/>
    <m/>
    <n v="1.68"/>
    <x v="2"/>
    <n v="0"/>
    <d v="2026-06-18T21:49:00"/>
    <s v=""/>
    <s v="Reactive"/>
    <s v=""/>
    <n v="0.38"/>
  </r>
  <r>
    <s v="Ahmed, Istauk"/>
    <n v="223862"/>
    <s v="U/B"/>
    <s v="BF-ABBA02-02"/>
    <s v="Invoice printer issue"/>
    <d v="2026-06-18T13:36:00"/>
    <d v="2026-06-18T14:03:00"/>
    <n v="0.45"/>
    <s v="18/06/2026 - AHMEDI: Paper jamming issue, cleared; rebooted, working since."/>
    <s v="CLOSED"/>
    <s v="JAM"/>
    <s v="JAMMED"/>
    <s v="CLEAR"/>
    <n v="0.77"/>
    <x v="2"/>
    <n v="0"/>
    <d v="2026-06-18T14:05:00"/>
    <s v=""/>
    <s v="Reactive"/>
    <s v=""/>
    <n v="0.45"/>
  </r>
  <r>
    <s v="Ahmed, Istauk"/>
    <n v="221721"/>
    <s v="OSRE"/>
    <s v="BF-OSR-LIFT 02"/>
    <s v="RM-OSR 02 ISSUES-BF"/>
    <d v="2026-06-18T13:40:00"/>
    <d v="2026-06-18T14:10:00"/>
    <n v="0.5"/>
    <s v="18/06/2026 - AHMEDI: OSR lift 2 stopped working, 'hardware error, checked, Sprayed on, and oil sprayed on solenoid as well working since."/>
    <s v="CLOSED"/>
    <s v="PM"/>
    <m/>
    <m/>
    <n v="1.68"/>
    <x v="2"/>
    <n v="0"/>
    <d v="2026-06-18T21:49:00"/>
    <s v=""/>
    <s v="Reactive"/>
    <s v=""/>
    <n v="0.5"/>
  </r>
  <r>
    <s v="Ahmed, Istauk"/>
    <n v="223866"/>
    <s v="FM"/>
    <s v="BF-SITE GEN"/>
    <s v="Gents urinal dispatch blocked and overflowing , Replaced toilet seat at gents toilets"/>
    <d v="2026-06-18T14:26:00"/>
    <d v="2026-06-18T14:56:00"/>
    <n v="0.5"/>
    <s v="18/06/2026 - STOOPSA: Remove pipework clear pipes,refit,test for leaks,mop up mess ,leave operating and clean"/>
    <s v="CLOSED"/>
    <s v="BLOCKED"/>
    <s v="DAMAGED"/>
    <s v="REP"/>
    <n v="1.6"/>
    <x v="2"/>
    <n v="0"/>
    <d v="2026-06-18T16:00:00"/>
    <s v="Proactive"/>
    <s v=""/>
    <n v="0.5"/>
    <s v=""/>
  </r>
  <r>
    <s v="Ahmed, Istauk"/>
    <n v="221903"/>
    <s v="PM"/>
    <s v="BF-STRAPPER 01"/>
    <s v="PR-STRAPPER-BF"/>
    <d v="2026-06-19T06:03:00"/>
    <d v="2026-06-19T07:35:00"/>
    <n v="1.53"/>
    <s v="19/06/2026 - AHMEDI: Completed as requested."/>
    <s v="CLOSED"/>
    <s v="PM"/>
    <s v="NFCA"/>
    <s v="NSCA"/>
    <n v="1.53"/>
    <x v="2"/>
    <n v="0"/>
    <d v="2026-06-19T09:36:00"/>
    <s v="Proactive"/>
    <s v=""/>
    <n v="1.53"/>
    <s v=""/>
  </r>
  <r>
    <s v="Ahmed, Istauk"/>
    <n v="221904"/>
    <s v="PM"/>
    <s v="BF-STRAPPER 02"/>
    <s v="PR-STRAPPER-BF"/>
    <d v="2026-06-19T07:36:00"/>
    <d v="2026-06-19T09:37:00"/>
    <n v="2.02"/>
    <s v="19/06/2026 - AHMEDI: Completed as requested."/>
    <s v="CLOSED"/>
    <s v="PM"/>
    <s v="NFCA"/>
    <s v="NSCA"/>
    <n v="2.02"/>
    <x v="2"/>
    <n v="0"/>
    <d v="2026-06-19T09:40:00"/>
    <s v="Proactive"/>
    <s v=""/>
    <n v="2.02"/>
    <s v=""/>
  </r>
  <r>
    <s v="Ahmed, Istauk"/>
    <n v="220076"/>
    <s v="PM"/>
    <s v="BF-AUTOMATION"/>
    <s v="PR-START UP-BF-PM-DLY"/>
    <d v="2026-06-22T15:39:00"/>
    <d v="2026-06-22T17:12:00"/>
    <n v="1.55"/>
    <s v="22/06/2026 - AHMEDI: Completed as requested."/>
    <s v="CLOSED"/>
    <s v="PM"/>
    <s v="NFCA"/>
    <s v="NSCA"/>
    <n v="1.55"/>
    <x v="2"/>
    <n v="0"/>
    <d v="2026-06-22T17:13:00"/>
    <s v="Proactive"/>
    <s v=""/>
    <n v="1.55"/>
    <s v=""/>
  </r>
  <r>
    <s v="Ahmed, Istauk"/>
    <n v="220074"/>
    <s v="PM"/>
    <s v="BF-TOTE FEED-M026"/>
    <s v="PR-DIV VISUAL"/>
    <d v="2026-06-22T16:14:00"/>
    <d v="2026-06-22T17:19:00"/>
    <n v="1.08"/>
    <s v="22/06/2026 - AHMEDI: Completed as requested."/>
    <s v="CLOSED"/>
    <s v="PM"/>
    <s v="NFCA"/>
    <s v="NSCA"/>
    <n v="1.08"/>
    <x v="2"/>
    <n v="0"/>
    <d v="2026-06-22T17:20:00"/>
    <s v="Proactive"/>
    <s v=""/>
    <n v="1.08"/>
    <s v=""/>
  </r>
  <r>
    <s v="Ahmed, Istauk"/>
    <n v="220070"/>
    <s v="PM"/>
    <s v="BF-TOTE FEED-M159"/>
    <s v="PR-RCON VISUAL"/>
    <d v="2026-06-22T16:14:00"/>
    <d v="2026-06-22T17:22:00"/>
    <n v="1.1299999999999999"/>
    <s v="22/06/2026 - AHMEDI: Completed as requested."/>
    <s v="CLOSED"/>
    <s v="PM"/>
    <s v="NFCA"/>
    <s v="NSCA"/>
    <n v="1.1299999999999999"/>
    <x v="2"/>
    <n v="0"/>
    <d v="2026-06-22T17:24:00"/>
    <s v="Proactive"/>
    <s v=""/>
    <n v="1.1299999999999999"/>
    <s v=""/>
  </r>
  <r>
    <s v="Ahmed, Istauk"/>
    <n v="220068"/>
    <s v="PM"/>
    <s v="BF-CP-31"/>
    <s v="PR-FI-ALARM TEST-PM-BF"/>
    <d v="2026-06-22T16:55:00"/>
    <d v="2026-06-22T17:13:00"/>
    <n v="0.3"/>
    <s v="22/06/2026 - AHMEDI: Completed as requested."/>
    <s v="CLOSED"/>
    <s v="PM"/>
    <s v="NFCA"/>
    <s v="NSCA"/>
    <n v="0.3"/>
    <x v="2"/>
    <n v="0"/>
    <d v="2026-06-22T17:14:00"/>
    <s v="Proactive"/>
    <s v=""/>
    <n v="0.3"/>
    <s v=""/>
  </r>
  <r>
    <s v="Ahmed, Istauk"/>
    <n v="216993"/>
    <s v="PM"/>
    <s v="BF-INVENTORY"/>
    <s v="PR-STOCK TAKE-3M"/>
    <d v="2026-06-22T17:31:00"/>
    <d v="2026-06-22T19:37:00"/>
    <n v="2.1"/>
    <s v="22/06/2026 - AHMEDI: completed"/>
    <s v="CLOSED"/>
    <s v="PM"/>
    <s v="NFCA"/>
    <s v="NSCA"/>
    <n v="2.77"/>
    <x v="2"/>
    <n v="0"/>
    <d v="2026-06-22T19:38:00"/>
    <s v="Proactive"/>
    <s v=""/>
    <n v="2.1"/>
    <s v=""/>
  </r>
  <r>
    <s v="Ahmed, Istauk"/>
    <n v="224460"/>
    <s v="FM"/>
    <s v="BF-WAREHOUSE"/>
    <s v="fixing broken flame cabinet"/>
    <d v="2026-06-22T18:32:00"/>
    <d v="2026-06-22T19:36:00"/>
    <n v="1.07"/>
    <s v="22/06/2026 - AHMEDI: fixing flame cabinet at bulk assembly area, fixing door lock , door closing mechanism."/>
    <s v="CLOSED"/>
    <s v="BROKEN"/>
    <s v="DAMAGED"/>
    <s v="FIX"/>
    <n v="1.07"/>
    <x v="2"/>
    <n v="0"/>
    <d v="2026-06-22T19:36:00"/>
    <s v="Proactive"/>
    <s v=""/>
    <n v="1.07"/>
    <s v=""/>
  </r>
  <r>
    <s v="Ahmed, Istauk"/>
    <n v="224458"/>
    <s v="U/B"/>
    <s v="BF-ABBA02-02"/>
    <s v="Invoice printer issue"/>
    <d v="2026-06-22T18:44:00"/>
    <d v="2026-06-22T19:12:00"/>
    <n v="0.47"/>
    <s v="22/06/2026 - AHMEDI: Paper jammed inside printer/diffuser, cleared; restart working ok."/>
    <s v="CLOSED"/>
    <s v="JAM"/>
    <s v="JAMMED"/>
    <s v="CLEAR"/>
    <n v="0.47"/>
    <x v="2"/>
    <n v="0"/>
    <d v="2026-06-22T19:12:00"/>
    <s v=""/>
    <s v="Reactive"/>
    <s v=""/>
    <n v="0.47"/>
  </r>
  <r>
    <s v="Ahmed, Istauk"/>
    <n v="222480"/>
    <s v="OSRE"/>
    <s v="BF-OSR-L2-SHUT-10"/>
    <s v="RM-OSR 02 ISSUES-BF"/>
    <d v="2026-06-22T21:00:00"/>
    <d v="2026-06-22T21:19:00"/>
    <n v="0.32"/>
    <s v="22/06/2026 - AHMEDI: Shuttle 10 i/o issue; rebooted tested ok."/>
    <s v="CLOSED"/>
    <s v="PM"/>
    <s v="NFCA"/>
    <s v="NSCA"/>
    <n v="0.32"/>
    <x v="2"/>
    <n v="0"/>
    <d v="2026-06-23T21:36:00"/>
    <s v=""/>
    <s v="Reactive"/>
    <s v=""/>
    <n v="0.32"/>
  </r>
  <r>
    <s v="Ahmed, Istauk"/>
    <n v="220139"/>
    <s v="PM"/>
    <s v="BF-AUTOMATION"/>
    <s v="PR-START UP-BF-PM-DLY"/>
    <d v="2026-06-23T14:30:00"/>
    <d v="2026-06-23T16:00:00"/>
    <n v="1.5"/>
    <s v="23/06/2026 - AHMEDI: Completed as requested."/>
    <s v="CLOSED"/>
    <s v="PM"/>
    <s v="NFCA"/>
    <s v="NSCA"/>
    <n v="1.5"/>
    <x v="2"/>
    <n v="0"/>
    <d v="2026-06-23T19:39:00"/>
    <s v="Proactive"/>
    <s v=""/>
    <n v="1.5"/>
    <s v=""/>
  </r>
  <r>
    <s v="Ahmed, Istauk"/>
    <n v="220138"/>
    <s v="PM"/>
    <s v="BF-TOTE FEED-M246"/>
    <s v="PR-DIV VISUAL"/>
    <d v="2026-06-23T17:00:00"/>
    <d v="2026-06-23T18:03:00"/>
    <n v="1.05"/>
    <s v="23/06/2026 - AHMEDI: Completed as requested."/>
    <s v="CLOSED"/>
    <s v="PM"/>
    <s v="NFCA"/>
    <s v="NSCA"/>
    <n v="1.05"/>
    <x v="2"/>
    <n v="0"/>
    <d v="2026-06-23T19:47:00"/>
    <s v="Proactive"/>
    <s v=""/>
    <n v="1.05"/>
    <s v=""/>
  </r>
  <r>
    <s v="Ahmed, Istauk"/>
    <n v="224614"/>
    <s v="U/B"/>
    <s v="BF-ABBA02-02"/>
    <s v="Invoice printer issue"/>
    <d v="2026-06-23T18:01:00"/>
    <d v="2026-06-23T18:42:00"/>
    <n v="0.68"/>
    <s v="23/06/2026 - AHMEDI: paper jamming issue, cleared working ok."/>
    <s v="CLOSED"/>
    <s v="JAM"/>
    <s v="JAMMED"/>
    <s v="CLEAR"/>
    <n v="2.13"/>
    <x v="2"/>
    <n v="0"/>
    <d v="2026-06-23T19:43:00"/>
    <s v=""/>
    <s v="Reactive"/>
    <s v=""/>
    <n v="0.68"/>
  </r>
  <r>
    <s v="Ahmed, Istauk"/>
    <n v="224614"/>
    <s v="U/B"/>
    <s v="BF-ABBA02-02"/>
    <s v="Invoice printer issue"/>
    <d v="2026-06-23T18:42:00"/>
    <d v="2026-06-23T19:28:00"/>
    <n v="0.77"/>
    <s v="23/06/2026 - AHMEDI: paper jamming issue, cleared working ok."/>
    <s v="CLOSED"/>
    <s v="JAM"/>
    <s v="JAMMED"/>
    <s v="CLEAR"/>
    <n v="2.13"/>
    <x v="2"/>
    <n v="0"/>
    <d v="2026-06-23T19:43:00"/>
    <s v=""/>
    <s v="Reactive"/>
    <s v=""/>
    <n v="0.77"/>
  </r>
  <r>
    <s v="Ahmed, Istauk"/>
    <n v="220137"/>
    <s v="PM"/>
    <s v="BF-TOTE FEED-M243"/>
    <s v="PR-DIV VISUAL"/>
    <d v="2026-06-23T18:43:00"/>
    <d v="2026-06-23T19:44:00"/>
    <n v="1.02"/>
    <s v="23/06/2026 - AHMEDI: Completed as requested."/>
    <s v="CLOSED"/>
    <s v="PM"/>
    <s v="NFCA"/>
    <s v="NSCA"/>
    <n v="1.02"/>
    <x v="2"/>
    <n v="0"/>
    <d v="2026-06-23T19:44:00"/>
    <s v="Proactive"/>
    <s v=""/>
    <n v="1.02"/>
    <s v=""/>
  </r>
  <r>
    <s v="Ahmed, Istauk"/>
    <n v="220135"/>
    <s v="PM"/>
    <s v="BF-TOTE FEED-M244"/>
    <s v="PR-RCON VISUAL"/>
    <d v="2026-06-23T18:54:00"/>
    <d v="2026-06-23T19:45:00"/>
    <n v="0.85"/>
    <s v="23/06/2026 - AHMEDI: Completed as requested."/>
    <s v="CLOSED"/>
    <s v="PM"/>
    <s v="NFCA"/>
    <s v="NSCA"/>
    <n v="0.85"/>
    <x v="2"/>
    <n v="0"/>
    <d v="2026-06-23T19:46:00"/>
    <s v="Proactive"/>
    <s v=""/>
    <n v="0.85"/>
    <s v=""/>
  </r>
  <r>
    <s v="Ahmed, Istauk"/>
    <n v="224614"/>
    <s v="U/B"/>
    <s v="BF-ABBA02-02"/>
    <s v="Invoice printer issue"/>
    <d v="2026-06-23T19:00:00"/>
    <d v="2026-06-23T19:41:00"/>
    <n v="0.68"/>
    <s v="23/06/2026 - AHMEDI: paper jamming issue, cleared working ok."/>
    <s v="CLOSED"/>
    <s v="JAM"/>
    <s v="JAMMED"/>
    <s v="CLEAR"/>
    <n v="2.13"/>
    <x v="2"/>
    <n v="0"/>
    <d v="2026-06-23T19:43:00"/>
    <s v=""/>
    <s v="Reactive"/>
    <s v=""/>
    <n v="0.68"/>
  </r>
  <r>
    <s v="Ahmed, Istauk"/>
    <n v="224618"/>
    <s v="U/B"/>
    <s v="BF-ABA"/>
    <s v="ABA label printer issue"/>
    <d v="2026-06-23T20:00:00"/>
    <d v="2026-06-23T20:27:00"/>
    <n v="0.45"/>
    <s v="23/06/2026 - AHMEDI: Station froze, tote wasn't moving , had to do a hard reset. Woking ok."/>
    <s v="CLOSED"/>
    <s v="STOPPED"/>
    <s v="COMM ERR"/>
    <s v="REBOOT"/>
    <n v="0.45"/>
    <x v="2"/>
    <n v="0"/>
    <d v="2026-06-23T20:29:00"/>
    <s v=""/>
    <s v="Reactive"/>
    <s v=""/>
    <n v="0.45"/>
  </r>
  <r>
    <s v="Ahmed, Istauk"/>
    <n v="222706"/>
    <s v="PM"/>
    <s v="BF-AFRAME"/>
    <s v="RM-CHANNEL CHANGE-BF"/>
    <d v="2026-06-23T21:02:00"/>
    <d v="2026-06-23T21:35:00"/>
    <n v="0.55000000000000004"/>
    <s v="23/06/2026 - AHMEDI: Channel 5-11, 5-12, 5-70 adjusted, pocket adjusted to fit new package sizes."/>
    <s v="CLOSED"/>
    <s v="PM"/>
    <s v="NFCA"/>
    <s v="NSCA"/>
    <n v="0.55000000000000004"/>
    <x v="2"/>
    <n v="0"/>
    <d v="2026-06-23T21:35:00"/>
    <s v="Proactive"/>
    <s v=""/>
    <n v="0.55000000000000004"/>
    <s v=""/>
  </r>
  <r>
    <s v="Ahmed, Istauk"/>
    <n v="220269"/>
    <s v="PM"/>
    <s v="BF-AUTOMATION"/>
    <s v="PR-START UP-BF-PM-DLY"/>
    <d v="2026-06-24T13:57:00"/>
    <d v="2026-06-24T15:29:00"/>
    <n v="1.53"/>
    <s v="24/06/2026 - AHMEDI: Completed as requested."/>
    <s v="CLOSED"/>
    <s v="PM"/>
    <s v="NFCA"/>
    <s v="NSCA"/>
    <n v="1.53"/>
    <x v="2"/>
    <n v="0"/>
    <d v="2026-06-24T15:30:00"/>
    <s v="Proactive"/>
    <s v=""/>
    <n v="1.53"/>
    <s v=""/>
  </r>
  <r>
    <s v="Ahmed, Istauk"/>
    <n v="224760"/>
    <s v="FM"/>
    <s v="BF-AC-26"/>
    <s v="Dispatch incoming gate not operating"/>
    <d v="2026-06-24T14:34:00"/>
    <d v="2026-06-24T17:39:00"/>
    <n v="3.08"/>
    <s v="24/06/2026 - STOOPSA: Found limit switch position moved ,altered,tested"/>
    <s v="CLOSED"/>
    <s v="NOT WORK"/>
    <s v="MISA"/>
    <s v="FIX"/>
    <n v="4.5599999999999996"/>
    <x v="2"/>
    <n v="0"/>
    <d v="2026-06-24T19:40:00"/>
    <s v="Proactive"/>
    <s v=""/>
    <n v="3.08"/>
    <s v=""/>
  </r>
  <r>
    <s v="Ahmed, Istauk"/>
    <n v="224772"/>
    <s v="U/B"/>
    <s v="BF-ABBA02-01"/>
    <s v="Invoice printer issue"/>
    <d v="2026-06-24T17:52:00"/>
    <d v="2026-06-24T18:18:00"/>
    <n v="0.43"/>
    <s v="24/06/2026 - AHMEDI: paper jammed and stacked inside paper handler, cleared, working ok."/>
    <s v="CLOSED"/>
    <s v="JAM"/>
    <s v="JAMMED"/>
    <s v="CLEAR"/>
    <n v="1.66"/>
    <x v="2"/>
    <n v="0"/>
    <d v="2026-06-24T21:28:00"/>
    <s v=""/>
    <s v="Reactive"/>
    <s v=""/>
    <n v="0.43"/>
  </r>
  <r>
    <s v="Ahmed, Istauk"/>
    <n v="224772"/>
    <s v="U/B"/>
    <s v="BF-ABBA02-01"/>
    <s v="Invoice printer issue"/>
    <d v="2026-06-24T18:26:00"/>
    <d v="2026-06-24T18:56:00"/>
    <n v="0.5"/>
    <s v="24/06/2026 - AHMEDI: paper jammed and stacked inside paper handler, cleared, working ok."/>
    <s v="CLOSED"/>
    <s v="JAM"/>
    <s v="JAMMED"/>
    <s v="CLEAR"/>
    <n v="1.66"/>
    <x v="2"/>
    <n v="0"/>
    <d v="2026-06-24T21:28:00"/>
    <s v=""/>
    <s v="Reactive"/>
    <s v=""/>
    <n v="0.5"/>
  </r>
  <r>
    <s v="Ahmed, Istauk"/>
    <n v="224772"/>
    <s v="U/B"/>
    <s v="BF-ABBA02-01"/>
    <s v="Invoice printer issue"/>
    <d v="2026-06-24T19:00:00"/>
    <d v="2026-06-24T19:44:00"/>
    <n v="0.73"/>
    <s v="24/06/2026 - AHMEDI: paper jammed and stacked inside paper handler, cleared, working ok."/>
    <s v="CLOSED"/>
    <s v="JAM"/>
    <s v="JAMMED"/>
    <s v="CLEAR"/>
    <n v="1.66"/>
    <x v="2"/>
    <n v="0"/>
    <d v="2026-06-24T21:28:00"/>
    <s v=""/>
    <s v="Reactive"/>
    <s v=""/>
    <n v="0.73"/>
  </r>
  <r>
    <s v="Ahmed, Istauk"/>
    <n v="224780"/>
    <s v="MO"/>
    <s v="BF-OPERATIONS"/>
    <s v="conveyer system checks and station monitoring"/>
    <d v="2026-06-24T20:26:00"/>
    <d v="2026-06-24T21:31:00"/>
    <n v="1.08"/>
    <s v="24/06/2026 - AHMEDI: walk around the conveyer system and monitoring station work."/>
    <s v="CLOSED"/>
    <s v="NPCA"/>
    <s v="NFCA"/>
    <s v="NSCA"/>
    <n v="1.08"/>
    <x v="2"/>
    <n v="0"/>
    <d v="2026-06-24T21:31:00"/>
    <s v=""/>
    <s v="Reactive"/>
    <s v=""/>
    <n v="1.08"/>
  </r>
  <r>
    <s v="Ahmed, Istauk"/>
    <n v="220388"/>
    <s v="PM"/>
    <s v="BF-AUTOMATION"/>
    <s v="PR-START UP-BF-PM-DLY"/>
    <d v="2026-06-25T16:06:00"/>
    <d v="2026-06-25T17:41:00"/>
    <n v="1.58"/>
    <s v="25/06/2026 - AHMEDI: Completed as requested."/>
    <s v="CLOSED"/>
    <s v="PM"/>
    <s v="NFCA"/>
    <s v="NSCA"/>
    <n v="1.58"/>
    <x v="2"/>
    <n v="0"/>
    <d v="2026-06-25T19:07:00"/>
    <s v="Proactive"/>
    <s v=""/>
    <n v="1.58"/>
    <s v=""/>
  </r>
  <r>
    <s v="Ahmed, Istauk"/>
    <n v="224915"/>
    <s v="U/B"/>
    <s v="BF-ABBA02-01"/>
    <s v="Invoice printer issue"/>
    <d v="2026-06-25T18:08:00"/>
    <d v="2026-06-25T18:28:00"/>
    <n v="0.33"/>
    <s v="25/06/2026 - AHMEDI: Paper jamming issue, jammed inside paper handler at hp1. Station froze, put fresh paper in. rebooted, tested ok"/>
    <s v="CLOSED"/>
    <s v="JAM"/>
    <s v="JAMMED"/>
    <s v="FIX"/>
    <n v="1.83"/>
    <x v="2"/>
    <n v="0"/>
    <d v="2026-06-25T19:13:00"/>
    <s v=""/>
    <s v="Reactive"/>
    <s v=""/>
    <n v="0.33"/>
  </r>
  <r>
    <s v="Ahmed, Istauk"/>
    <n v="224915"/>
    <s v="U/B"/>
    <s v="BF-ABBA02-01"/>
    <s v="Invoice printer issue"/>
    <d v="2026-06-25T18:28:00"/>
    <d v="2026-06-25T19:13:00"/>
    <n v="0.75"/>
    <s v="25/06/2026 - AHMEDI: Paper jamming issue, jammed inside paper handler at hp1. Station froze, put fresh paper in. rebooted, tested ok"/>
    <s v="CLOSED"/>
    <s v="JAM"/>
    <s v="JAMMED"/>
    <s v="FIX"/>
    <n v="1.83"/>
    <x v="2"/>
    <n v="0"/>
    <d v="2026-06-25T19:13:00"/>
    <s v=""/>
    <s v="Reactive"/>
    <s v=""/>
    <n v="0.75"/>
  </r>
  <r>
    <s v="Ahmed, Istauk"/>
    <n v="224915"/>
    <s v="U/B"/>
    <s v="BF-ABBA02-01"/>
    <s v="Invoice printer issue"/>
    <d v="2026-06-25T18:29:00"/>
    <d v="2026-06-25T19:14:00"/>
    <n v="0.75"/>
    <s v="25/06/2026 - AHMEDI: Paper jamming issue, jammed inside paper handler at hp1. Station froze, put fresh paper in. rebooted, tested ok"/>
    <s v="CLOSED"/>
    <s v="JAM"/>
    <s v="JAMMED"/>
    <s v="FIX"/>
    <n v="1.83"/>
    <x v="2"/>
    <n v="0"/>
    <d v="2026-06-25T19:13:00"/>
    <s v=""/>
    <s v="Reactive"/>
    <s v=""/>
    <n v="0.75"/>
  </r>
  <r>
    <s v="Ahmed, Istauk"/>
    <n v="224921"/>
    <s v="MO"/>
    <s v="BF-OPERATIONS"/>
    <s v="Conveyor system checks and monitoring station's work."/>
    <d v="2026-06-25T18:32:00"/>
    <d v="2026-06-25T20:30:00"/>
    <n v="1.97"/>
    <s v="25/06/2026 - AHMEDI: walk around the conveyor system and monitoring stations work."/>
    <s v="CLOSED"/>
    <s v="NPCA"/>
    <s v="NFCA"/>
    <s v="NSCA"/>
    <n v="2.92"/>
    <x v="2"/>
    <n v="0"/>
    <d v="2026-06-25T21:26:00"/>
    <s v=""/>
    <s v="Reactive"/>
    <s v=""/>
    <n v="1.97"/>
  </r>
  <r>
    <s v="Ahmed, Istauk"/>
    <n v="222804"/>
    <s v="OSRE"/>
    <s v="BF-OSR-L2-PLAT-02"/>
    <s v="RM-OSR 02 ISSUES-BF"/>
    <d v="2026-06-25T19:00:00"/>
    <d v="2026-06-25T19:29:00"/>
    <n v="0.48"/>
    <s v="25/06/2026 - AHMEDI: Lift stopped working showing 'Rear gap sensor blocked'. trey went side wise and stuck between shelves frame, cleared. rebooted tested ok."/>
    <s v="CLOSED"/>
    <s v="PM"/>
    <s v="NFCA"/>
    <s v="NSCA"/>
    <n v="0.48"/>
    <x v="2"/>
    <n v="0"/>
    <d v="2026-06-25T21:24:00"/>
    <s v=""/>
    <s v="Reactive"/>
    <s v=""/>
    <n v="0.48"/>
  </r>
  <r>
    <s v="Ahmed, Istauk"/>
    <n v="224920"/>
    <s v="U/B"/>
    <s v="BF-ABBA02-02"/>
    <s v="Invoice Printer issue"/>
    <d v="2026-06-25T19:36:00"/>
    <d v="2026-06-25T19:51:00"/>
    <n v="0.25"/>
    <s v="25/06/2026 - AHMEDI: Paper jammed inside paper handler, cleared,"/>
    <s v="CLOSED"/>
    <s v="JAMMED"/>
    <s v="NFCA"/>
    <s v="NSCA"/>
    <n v="0.25"/>
    <x v="2"/>
    <n v="0"/>
    <d v="2026-06-25T20:29:00"/>
    <s v=""/>
    <s v="Reactive"/>
    <s v=""/>
    <n v="0.25"/>
  </r>
  <r>
    <s v="Ahmed, Istauk"/>
    <n v="224921"/>
    <s v="MO"/>
    <s v="BF-OPERATIONS"/>
    <s v="Conveyor system checks and monitoring station's work."/>
    <d v="2026-06-25T20:29:00"/>
    <d v="2026-06-25T21:26:00"/>
    <n v="0.95"/>
    <s v="25/06/2026 - AHMEDI: walk around the conveyor system and monitoring stations work."/>
    <s v="CLOSED"/>
    <s v="NPCA"/>
    <s v="NFCA"/>
    <s v="NSCA"/>
    <n v="2.92"/>
    <x v="2"/>
    <n v="0"/>
    <d v="2026-06-25T21:26:00"/>
    <s v=""/>
    <s v="Reactive"/>
    <s v=""/>
    <n v="0.95"/>
  </r>
  <r>
    <s v="Ahmed, Istauk"/>
    <n v="220551"/>
    <s v="PM"/>
    <s v="BF-AUTOMATION"/>
    <s v="PR-START UP-BF-PM-DLY"/>
    <d v="2026-06-26T15:01:00"/>
    <d v="2026-06-26T16:35:00"/>
    <n v="1.57"/>
    <s v="26/06/2026 - AHMEDI: Completed as requested."/>
    <s v="CLOSED"/>
    <s v="PM"/>
    <s v="NFCA"/>
    <s v="NSCA"/>
    <n v="1.57"/>
    <x v="2"/>
    <n v="0"/>
    <d v="2026-06-26T16:47:00"/>
    <s v="Proactive"/>
    <s v=""/>
    <n v="1.57"/>
    <s v=""/>
  </r>
  <r>
    <s v="Ahmed, Istauk"/>
    <n v="222962"/>
    <s v="OSRE"/>
    <s v="BF-OSR-L2-SHUT-02"/>
    <s v="RM-OSR 02 ISSUES-BF"/>
    <d v="2026-06-26T16:17:00"/>
    <d v="2026-06-26T16:50:00"/>
    <n v="0.55000000000000004"/>
    <s v="26/06/2026 - AHMEDI: Shuttle 2 stopped showing' LHD error' , repositioned LHD and trey. working ok."/>
    <s v="CLOSED"/>
    <s v="PM"/>
    <s v="NFCA"/>
    <s v="NSCA"/>
    <n v="0.55000000000000004"/>
    <x v="2"/>
    <n v="0"/>
    <d v="2026-06-26T18:40:00"/>
    <s v=""/>
    <s v="Reactive"/>
    <s v=""/>
    <n v="0.55000000000000004"/>
  </r>
  <r>
    <s v="Ahmed, Istauk"/>
    <n v="225087"/>
    <s v="U/B"/>
    <s v="BF-ABBA01-02"/>
    <s v="invoice printer issue"/>
    <d v="2026-06-26T17:00:00"/>
    <d v="2026-06-26T17:37:00"/>
    <n v="0.62"/>
    <s v="26/06/2026 - AHMEDI: Paper jamming issue. Cleared"/>
    <s v="CLOSED"/>
    <s v="ERR"/>
    <s v="JAMMED"/>
    <s v="CLEAR"/>
    <n v="3.15"/>
    <x v="2"/>
    <n v="0"/>
    <d v="2026-06-26T06:33:00"/>
    <s v=""/>
    <s v="Reactive"/>
    <s v=""/>
    <n v="0.62"/>
  </r>
  <r>
    <s v="Ahmed, Istauk"/>
    <n v="225087"/>
    <s v="U/B"/>
    <s v="BF-ABBA01-02"/>
    <s v="invoice printer issue"/>
    <d v="2026-06-26T17:36:00"/>
    <d v="2026-06-26T18:35:00"/>
    <n v="0.98"/>
    <s v="26/06/2026 - AHMEDI: Paper jamming issue. Cleared"/>
    <s v="CLOSED"/>
    <s v="ERR"/>
    <s v="JAMMED"/>
    <s v="CLEAR"/>
    <n v="3.15"/>
    <x v="2"/>
    <n v="0"/>
    <d v="2026-06-26T06:33:00"/>
    <s v=""/>
    <s v="Reactive"/>
    <s v=""/>
    <n v="0.98"/>
  </r>
  <r>
    <s v="Ahmed, Istauk"/>
    <n v="225087"/>
    <s v="U/B"/>
    <s v="BF-ABBA01-02"/>
    <s v="invoice printer issue"/>
    <d v="2026-06-26T17:42:00"/>
    <d v="2026-06-26T18:36:00"/>
    <n v="0.9"/>
    <s v="26/06/2026 - AHMEDI: Paper jamming issue. Cleared"/>
    <s v="CLOSED"/>
    <s v="ERR"/>
    <s v="JAMMED"/>
    <s v="CLEAR"/>
    <n v="3.15"/>
    <x v="2"/>
    <n v="0"/>
    <d v="2026-06-26T06:33:00"/>
    <s v=""/>
    <s v="Reactive"/>
    <s v=""/>
    <n v="0.9"/>
  </r>
  <r>
    <s v="Ahmed, Istauk"/>
    <n v="225087"/>
    <s v="U/B"/>
    <s v="BF-ABBA01-02"/>
    <s v="invoice printer issue"/>
    <d v="2026-06-26T18:00:00"/>
    <d v="2026-06-26T18:39:00"/>
    <n v="0.65"/>
    <s v="26/06/2026 - AHMEDI: Paper jamming issue. Cleared"/>
    <s v="CLOSED"/>
    <s v="ERR"/>
    <s v="JAMMED"/>
    <s v="CLEAR"/>
    <n v="3.15"/>
    <x v="2"/>
    <n v="0"/>
    <d v="2026-06-26T06:33:00"/>
    <s v=""/>
    <s v="Reactive"/>
    <s v=""/>
    <n v="0.65"/>
  </r>
  <r>
    <s v="Ahmed, Istauk"/>
    <n v="225091"/>
    <s v="U/B"/>
    <s v="BF-OSR-PICK ST02"/>
    <s v="OSR work station 2 (auto pick) issue"/>
    <d v="2026-06-26T19:00:00"/>
    <d v="2026-06-26T19:27:00"/>
    <n v="0.45"/>
    <s v="26/06/2026 - AHMEDI: A piece of paper blocked the sensor, cleared, had to rebooted Both work stations"/>
    <s v="CLOSED"/>
    <s v="STOPPED"/>
    <s v="BLOCK"/>
    <s v="REBOOT"/>
    <n v="0.45"/>
    <x v="2"/>
    <n v="0"/>
    <d v="2026-06-26T19:27:00"/>
    <s v=""/>
    <s v="Reactive"/>
    <s v=""/>
    <n v="0.45"/>
  </r>
  <r>
    <s v="Ahmed, Istauk"/>
    <n v="220999"/>
    <s v="PM"/>
    <s v="BF-AUTOMATION"/>
    <s v="PR-START UP-BF-AM-DLY"/>
    <d v="2026-06-29T06:34:00"/>
    <d v="2026-06-29T08:01:00"/>
    <n v="1.45"/>
    <s v="29/06/2026 - AHMEDI: Completed as requested."/>
    <s v="CLOSED"/>
    <s v="PM"/>
    <s v="NFCA"/>
    <s v="NSCA"/>
    <n v="1.45"/>
    <x v="2"/>
    <n v="0"/>
    <d v="2026-06-29T12:33:00"/>
    <s v="Proactive"/>
    <s v=""/>
    <n v="1.45"/>
    <s v=""/>
  </r>
  <r>
    <s v="Ahmed, Istauk"/>
    <n v="225433"/>
    <s v="INS"/>
    <s v="BF-AU-LABEL PRINTER"/>
    <s v="New sick scanner testing/ trainings"/>
    <d v="2026-06-29T07:36:00"/>
    <d v="2026-06-29T10:53:00"/>
    <n v="3.28"/>
    <s v="29/06/2026 - AHMEDI: completed."/>
    <s v="CLOSED"/>
    <s v="DAM"/>
    <s v="DAMAGED"/>
    <s v="REP"/>
    <n v="5.4"/>
    <x v="2"/>
    <n v="0"/>
    <d v="2026-06-29T14:01:00"/>
    <s v="Proactive"/>
    <s v=""/>
    <n v="3.28"/>
    <s v=""/>
  </r>
  <r>
    <s v="Ahmed, Istauk"/>
    <n v="223366"/>
    <s v="PM"/>
    <s v="BF-AFRAME"/>
    <s v="RM-CHANNEL CHANGE-BF"/>
    <d v="2026-06-29T11:02:00"/>
    <d v="2026-06-29T11:40:00"/>
    <n v="0.63"/>
    <s v="29/06/2026 - AHMEDI: channel 1-105, 3-87 spicing and pocket adjusted for new packages size."/>
    <s v="CLOSED"/>
    <s v="PM"/>
    <m/>
    <m/>
    <n v="0.63"/>
    <x v="2"/>
    <n v="0"/>
    <d v="2026-06-29T21:46:00"/>
    <s v="Proactive"/>
    <s v=""/>
    <n v="0.63"/>
    <s v=""/>
  </r>
  <r>
    <s v="Ahmed, Istauk"/>
    <n v="225455"/>
    <s v="U/B"/>
    <s v="BF-ABBA01-02"/>
    <s v="Invoice printer issue"/>
    <d v="2026-06-29T11:30:00"/>
    <d v="2026-06-29T12:04:00"/>
    <n v="0.56999999999999995"/>
    <s v="paper jamming issue, cleared jam, put fresh 90g/m2 paper, working ok."/>
    <s v="CLOSED"/>
    <s v="JAM"/>
    <s v="JAMMED"/>
    <s v="CLEAR"/>
    <n v="1.67"/>
    <x v="2"/>
    <n v="0"/>
    <d v="2026-06-29T14:07:00"/>
    <s v=""/>
    <s v="Reactive"/>
    <s v=""/>
    <n v="0.56999999999999995"/>
  </r>
  <r>
    <s v="Ahmed, Istauk"/>
    <n v="225455"/>
    <s v="U/B"/>
    <s v="BF-ABBA01-02"/>
    <s v="Invoice printer issue"/>
    <d v="2026-06-29T13:05:00"/>
    <d v="2026-06-29T13:34:00"/>
    <n v="0.48"/>
    <s v="paper jamming issue, cleared jam, put fresh 90g/m2 paper, working ok."/>
    <s v="CLOSED"/>
    <s v="JAM"/>
    <s v="JAMMED"/>
    <s v="CLEAR"/>
    <n v="1.67"/>
    <x v="2"/>
    <n v="0"/>
    <d v="2026-06-29T14:07:00"/>
    <s v=""/>
    <s v="Reactive"/>
    <s v=""/>
    <n v="0.48"/>
  </r>
  <r>
    <s v="Ahmed, Istauk"/>
    <n v="225455"/>
    <s v="U/B"/>
    <s v="BF-ABBA01-02"/>
    <s v="Invoice printer issue"/>
    <d v="2026-06-29T13:30:00"/>
    <d v="2026-06-29T14:07:00"/>
    <n v="0.62"/>
    <s v="paper jamming issue, cleared jam, put fresh 90g/m2 paper, working ok."/>
    <s v="CLOSED"/>
    <s v="JAM"/>
    <s v="JAMMED"/>
    <s v="CLEAR"/>
    <n v="1.67"/>
    <x v="2"/>
    <n v="0"/>
    <d v="2026-06-29T14:07:00"/>
    <s v=""/>
    <s v="Reactive"/>
    <s v=""/>
    <n v="0.62"/>
  </r>
  <r>
    <s v="Ahmed, Istauk"/>
    <n v="221002"/>
    <s v="PM"/>
    <s v="BF-TOTE FEED-M180"/>
    <s v="PR-RCON VISUAL"/>
    <d v="2026-06-29T13:36:00"/>
    <d v="2026-06-29T14:10:00"/>
    <n v="0.56999999999999995"/>
    <s v="29/06/2026 - AHMEDI: Completed as requested."/>
    <s v="CLOSED"/>
    <s v="PM"/>
    <s v="NFCA"/>
    <s v="NSCA"/>
    <n v="0.56999999999999995"/>
    <x v="2"/>
    <n v="0"/>
    <d v="2026-06-29T14:11:00"/>
    <s v="Proactive"/>
    <s v=""/>
    <n v="0.56999999999999995"/>
    <s v=""/>
  </r>
  <r>
    <s v="Ahmed, Istauk"/>
    <n v="225433"/>
    <s v="INS"/>
    <s v="BF-AU-LABEL PRINTER"/>
    <s v="New sick scanner testing/ trainings"/>
    <d v="2026-06-29T13:53:00"/>
    <d v="2026-06-29T14:00:00"/>
    <n v="0.12"/>
    <s v="29/06/2026 - AHMEDI: completed."/>
    <s v="CLOSED"/>
    <s v="DAM"/>
    <s v="DAMAGED"/>
    <s v="REP"/>
    <n v="5.4"/>
    <x v="2"/>
    <n v="0"/>
    <d v="2026-06-29T14:01:00"/>
    <s v="Proactive"/>
    <s v=""/>
    <n v="0.12"/>
    <s v=""/>
  </r>
  <r>
    <s v="Ahmed, Istauk"/>
    <n v="221069"/>
    <s v="PM"/>
    <s v="BF-AUTOMATION"/>
    <s v="PR-START UP-BF-AM-DLY"/>
    <d v="2026-06-30T06:07:00"/>
    <d v="2026-06-30T07:40:00"/>
    <n v="1.55"/>
    <s v="30/06/2026 - AHMEDI: Completed as requested."/>
    <s v="CLOSED"/>
    <s v="PM"/>
    <s v="NFCA"/>
    <s v="NSCA"/>
    <n v="1.55"/>
    <x v="2"/>
    <n v="0"/>
    <d v="2026-06-30T09:05:00"/>
    <s v="Proactive"/>
    <s v=""/>
    <n v="1.55"/>
    <s v=""/>
  </r>
  <r>
    <s v="Ahmed, Istauk"/>
    <n v="223321"/>
    <s v="PM"/>
    <s v="BF-DESTACKER"/>
    <s v="PR-DESTACK TOTE-1W"/>
    <d v="2026-06-30T07:51:00"/>
    <d v="2026-06-30T09:28:00"/>
    <n v="1.62"/>
    <s v="30/06/2026 - AHMEDI: Completed as requested."/>
    <s v="CLOSED"/>
    <s v="PM"/>
    <s v="NFCA"/>
    <s v="NSCA"/>
    <n v="1.62"/>
    <x v="2"/>
    <n v="0"/>
    <d v="2026-06-30T10:52:00"/>
    <s v="Proactive"/>
    <s v=""/>
    <n v="1.62"/>
    <s v=""/>
  </r>
  <r>
    <s v="Ahmed, Istauk"/>
    <n v="221005"/>
    <s v="PM"/>
    <s v="BF-SURGICAL TOTE FEED-I5"/>
    <s v="PR-BCON-MAJOR"/>
    <d v="2026-06-30T09:59:00"/>
    <d v="2026-06-30T11:53:00"/>
    <n v="1.9"/>
    <s v="30/06/2026 - AHMEDI: Completed as requested."/>
    <s v="CLOSED"/>
    <s v="PM"/>
    <s v="NFCA"/>
    <s v="NSCA"/>
    <n v="1.9"/>
    <x v="2"/>
    <n v="0"/>
    <d v="2026-06-30T11:54:00"/>
    <s v="Proactive"/>
    <s v=""/>
    <n v="1.9"/>
    <s v=""/>
  </r>
  <r>
    <s v="Ahmed, Istauk"/>
    <n v="220998"/>
    <s v="PM"/>
    <s v="BF-CP-32"/>
    <s v="PR-FI-ALARM TEST-PM-BF"/>
    <d v="2026-06-30T11:29:00"/>
    <d v="2026-06-30T11:55:00"/>
    <n v="0.43"/>
    <s v="30/06/2026 - AHMEDI: completed."/>
    <s v="CLOSED"/>
    <s v="PM"/>
    <s v="NFCA"/>
    <s v="NSCA"/>
    <n v="0.43"/>
    <x v="2"/>
    <n v="0"/>
    <d v="2026-06-30T11:55:00"/>
    <s v="Proactive"/>
    <s v=""/>
    <n v="0.43"/>
    <s v=""/>
  </r>
  <r>
    <s v="Ahmed, Istauk"/>
    <n v="221004"/>
    <s v="PM"/>
    <s v="BF-SURGICAL TOTE FEED-I6"/>
    <s v="PR-RCON-MAJOR"/>
    <d v="2026-06-30T11:59:00"/>
    <d v="2026-06-30T14:00:00"/>
    <n v="2.02"/>
    <s v="30/06/2026 - AHMEDI: Completed as requested."/>
    <s v="CLOSED"/>
    <s v="PM"/>
    <s v="NFCA"/>
    <s v="NSCA"/>
    <n v="2.02"/>
    <x v="2"/>
    <n v="0"/>
    <d v="2026-06-30T14:00:00"/>
    <s v="Proactive"/>
    <s v=""/>
    <n v="2.02"/>
    <s v=""/>
  </r>
  <r>
    <s v="Ahmed, Istauk"/>
    <n v="225611"/>
    <s v="OP"/>
    <s v="BF-OPERATIONS"/>
    <s v="stock take"/>
    <d v="2026-06-30T14:01:00"/>
    <d v="2026-06-30T14:31:00"/>
    <n v="0.5"/>
    <s v="30/06/2026 - AHMEDI: overhead scanner's spares register into CMMS and put in Stock bin, install Zscaler for e-learning laptops."/>
    <s v="CLOSED"/>
    <s v="NPCA"/>
    <s v="NFCA"/>
    <s v="NSCA"/>
    <n v="0.5"/>
    <x v="2"/>
    <n v="0"/>
    <d v="2026-06-30T14:31:00"/>
    <s v="Proactive"/>
    <s v=""/>
    <n v="0.5"/>
    <s v=""/>
  </r>
  <r>
    <s v="Barton, Shane"/>
    <n v="225180"/>
    <s v="CC"/>
    <s v="WT-CONTRACTOR"/>
    <s v="Chiller arrival"/>
    <m/>
    <m/>
    <n v="1.5"/>
    <s v="26/06/2026 - WARDB: Chiller unit arrived, adaptations made to barriers etc. to get it up and into the yard."/>
    <s v="CLOSED"/>
    <s v="NPCA"/>
    <s v="NFCA"/>
    <s v="NSCA"/>
    <n v="3"/>
    <x v="3"/>
    <n v="0"/>
    <d v="2026-06-27T06:22:00"/>
    <s v="Proactive"/>
    <s v=""/>
    <n v="1.5"/>
    <s v=""/>
  </r>
  <r>
    <s v="Barton, Shane"/>
    <n v="225470"/>
    <s v="U/B"/>
    <s v="WT-STRAPPER 01"/>
    <s v="Ops couldnt load new banding into Strapper"/>
    <m/>
    <m/>
    <n v="1"/>
    <s v="29/06/2026 - HOLLANDG: Called to strapper as Operaotr was struggling to load banding, Removed infeed mechanism and blew out.%0D%0ABanding loaded correctly afterwards."/>
    <s v="CLOSED"/>
    <s v="OP FAIL"/>
    <s v="BLOCK"/>
    <s v="UNBLOCK"/>
    <n v="1.47"/>
    <x v="3"/>
    <n v="0"/>
    <d v="2026-06-29T22:18:00"/>
    <s v=""/>
    <s v="Reactive"/>
    <s v=""/>
    <n v="1"/>
  </r>
  <r>
    <s v="Barton, Shane"/>
    <n v="221641"/>
    <s v="U/B"/>
    <s v="WT-CON-DESP 02-BAY 36/37-M187"/>
    <s v="Bay 37 keeps blocking"/>
    <m/>
    <m/>
    <n v="0.5"/>
    <s v="03/06/2026 - SMITHT: Totes intermittently jamming on divert.%0D%0AAfter monitoring and adjusting. Iâ€™ve moved the last photocell to the right"/>
    <s v="CLOSED"/>
    <s v="BLOCKED"/>
    <s v="JAMMED-TOTE"/>
    <s v="ADJ"/>
    <n v="1.52"/>
    <x v="3"/>
    <n v="0"/>
    <d v="2026-06-03T17:15:00"/>
    <s v=""/>
    <s v="Reactive"/>
    <s v=""/>
    <n v="0.5"/>
  </r>
  <r>
    <s v="Barton, Shane"/>
    <n v="220325"/>
    <s v="OP"/>
    <s v="WT-CON-WASTE"/>
    <s v="RM-TRASH BELT CLEARING"/>
    <m/>
    <m/>
    <n v="0.4"/>
    <s v="08/06/2026 - OKANES: Completed as requested. Agrame feedr manually ran, had to find blender to go bale it.%0D%0ASJB, GK jammed up on incline, ripped boxes and packaging tape.%0D%0ASJB, GK jammed again. 19:20 ISH. Plastic wrapped packaging stuck on incline followed by removed flap jammed under the side sheet.%0D%0A08/06/2026 - BARTONS: Cleared baler and stayed with it while emptying G/K"/>
    <s v="CLOSED"/>
    <s v="PM"/>
    <m/>
    <m/>
    <n v="2.1"/>
    <x v="3"/>
    <n v="0"/>
    <d v="2026-06-08T23:41:00"/>
    <s v="Proactive"/>
    <s v=""/>
    <n v="0.4"/>
    <s v=""/>
  </r>
  <r>
    <s v="Barton, Shane"/>
    <n v="218527"/>
    <s v="CM"/>
    <s v="WT-DESTACKER 01"/>
    <s v="Reports of new totes falling over in the destacker entrance again"/>
    <m/>
    <m/>
    <n v="1"/>
    <s v="12/05/2026 - BARTONS: Previous solution is no longer working, added another block to act as a deflection to pre turn the totes. Monitored however we ran out of new totes which are the only ones with the issue, to revisit during downtime. Shane revisited but forgot to close out this Reactive."/>
    <s v="CLOSED"/>
    <m/>
    <m/>
    <m/>
    <n v="2.0699999999999998"/>
    <x v="3"/>
    <n v="0"/>
    <d v="2026-06-01T08:30:00"/>
    <s v="Proactive"/>
    <s v=""/>
    <n v="1"/>
    <s v=""/>
  </r>
  <r>
    <s v="Barton, Shane"/>
    <n v="220907"/>
    <s v="PM"/>
    <s v="WT-COMMON SENSE"/>
    <s v="PR-COMM SENSE WT DLY"/>
    <d v="2026-06-01T14:00:00"/>
    <d v="2026-06-01T14:20:00"/>
    <n v="0.33"/>
    <s v="Common sense is checked daily by the engineering group. Engineer completed but forgot to close out."/>
    <s v="CLOSED"/>
    <s v="PM"/>
    <m/>
    <m/>
    <n v="0.33"/>
    <x v="3"/>
    <n v="0"/>
    <d v="2026-06-03T07:17:00"/>
    <s v="Proactive"/>
    <s v=""/>
    <n v="0.33"/>
    <s v=""/>
  </r>
  <r>
    <s v="Barton, Shane"/>
    <n v="216976"/>
    <s v="PM"/>
    <s v="WT-CON-BB-G2-DIV-M30GU"/>
    <s v="PR-DIV-MIN-STR"/>
    <d v="2026-06-01T14:22:00"/>
    <d v="2026-06-01T15:06:00"/>
    <n v="0.73"/>
    <s v="01/06/2026 - BARTONS: Completed as requested."/>
    <s v="CLOSED"/>
    <s v="PM"/>
    <m/>
    <m/>
    <n v="0.73"/>
    <x v="3"/>
    <n v="0"/>
    <d v="2026-06-01T15:06:00"/>
    <s v="Proactive"/>
    <s v=""/>
    <n v="0.73"/>
    <s v=""/>
  </r>
  <r>
    <s v="Barton, Shane"/>
    <n v="219324"/>
    <s v="PMCO"/>
    <s v="WT-SITE GEN"/>
    <s v="PR-H&amp;S-WT-1W"/>
    <d v="2026-06-01T15:07:00"/>
    <d v="2026-06-01T15:53:00"/>
    <n v="0.77"/>
    <s v="01/06/2026 - BARTONS: Completed as requested."/>
    <s v="CLOSED"/>
    <s v="PM"/>
    <m/>
    <m/>
    <n v="0.77"/>
    <x v="3"/>
    <n v="0"/>
    <d v="2026-06-01T15:53:00"/>
    <s v="Proactive"/>
    <s v=""/>
    <n v="0.77"/>
    <s v=""/>
  </r>
  <r>
    <s v="Barton, Shane"/>
    <n v="221325"/>
    <s v="U/B"/>
    <s v="WT-CON-MPS-SEC K"/>
    <s v="K section not running"/>
    <d v="2026-06-01T15:54:00"/>
    <d v="2026-06-01T16:40:00"/>
    <n v="0.77"/>
    <s v="01/06/2026 - BARTONS: Sensor at the end of K section blocked"/>
    <s v="CLOSED"/>
    <s v="NOT WORK"/>
    <s v="MISA"/>
    <s v="ADJ"/>
    <n v="0.77"/>
    <x v="3"/>
    <n v="0"/>
    <d v="2026-06-01T16:40:00"/>
    <s v=""/>
    <s v="Reactive"/>
    <s v=""/>
    <n v="0.77"/>
  </r>
  <r>
    <s v="Barton, Shane"/>
    <n v="221329"/>
    <s v="U/B"/>
    <s v="WT-CON-DESP 02-BAY 36/37-M187"/>
    <s v="Bay 37 not fully diverting the occasional tote"/>
    <d v="2026-06-01T16:48:00"/>
    <d v="2026-06-01T17:27:00"/>
    <n v="0.65"/>
    <s v="01/06/2026 - BARTONS: Moved photocell to activate earlier which has helped however not resolved the issue  will need to open the top up when they are not running."/>
    <s v="CLOSED"/>
    <s v="NOT WORK"/>
    <s v="JAMMED"/>
    <s v="ADJ"/>
    <n v="0.65"/>
    <x v="3"/>
    <n v="0"/>
    <d v="2026-06-04T16:52:00"/>
    <s v=""/>
    <s v="Reactive"/>
    <s v=""/>
    <n v="0.65"/>
  </r>
  <r>
    <s v="Barton, Shane"/>
    <n v="216974"/>
    <s v="PM"/>
    <s v="WT-EM-LI-IN-GRP 01"/>
    <s v="PR-EM LIGHT-GRP 01-WT"/>
    <d v="2026-06-01T17:29:00"/>
    <d v="2026-06-01T20:28:00"/>
    <n v="2.98"/>
    <s v="01/06/2026 - BARTONS: Completed as requested."/>
    <s v="CLOSED"/>
    <s v="PM"/>
    <m/>
    <m/>
    <n v="2.98"/>
    <x v="3"/>
    <n v="0"/>
    <d v="2026-06-01T20:28:00"/>
    <s v="Proactive"/>
    <s v=""/>
    <n v="2.98"/>
    <s v=""/>
  </r>
  <r>
    <s v="Barton, Shane"/>
    <n v="216975"/>
    <s v="PMCO"/>
    <s v="WT-WATER"/>
    <s v="PR-FLUSH-WT-1W"/>
    <d v="2026-06-01T20:29:00"/>
    <d v="2026-06-01T21:25:00"/>
    <n v="0.93"/>
    <s v="01/06/2026 - BARTONS: Completed as requested."/>
    <s v="CLOSED"/>
    <s v="PM"/>
    <m/>
    <m/>
    <n v="0.93"/>
    <x v="3"/>
    <n v="0"/>
    <d v="2026-06-01T21:25:00"/>
    <s v="Proactive"/>
    <s v=""/>
    <n v="0.93"/>
    <s v=""/>
  </r>
  <r>
    <s v="Barton, Shane"/>
    <n v="219330"/>
    <s v="PM"/>
    <s v="WT-AUTOMATION"/>
    <s v="PR-SCANNER STATISTICS-WT-PM-DLY"/>
    <d v="2026-06-01T21:26:00"/>
    <d v="2026-06-01T21:53:00"/>
    <n v="0.45"/>
    <s v="01/06/2026 - BARTONS: PR02 -6%  28 no reads. Investigated, errors occurred mostly at about 6, no real reason why"/>
    <s v="CLOSED"/>
    <s v="PM"/>
    <m/>
    <m/>
    <n v="0.45"/>
    <x v="3"/>
    <n v="0"/>
    <d v="2026-06-01T21:54:00"/>
    <s v="Proactive"/>
    <s v=""/>
    <n v="0.45"/>
    <s v=""/>
  </r>
  <r>
    <s v="Barton, Shane"/>
    <n v="221034"/>
    <s v="PM"/>
    <s v="WT-COMMON SENSE"/>
    <s v="PR-COMM SENSE WT DLY"/>
    <d v="2026-06-02T14:00:00"/>
    <d v="2026-06-02T14:22:00"/>
    <n v="0.37"/>
    <m/>
    <s v="CLOSED"/>
    <s v="PM"/>
    <m/>
    <m/>
    <n v="0.37"/>
    <x v="3"/>
    <n v="0"/>
    <d v="2026-06-03T14:43:00"/>
    <s v="Proactive"/>
    <s v=""/>
    <n v="0.37"/>
    <s v=""/>
  </r>
  <r>
    <s v="Barton, Shane"/>
    <n v="219479"/>
    <s v="PM"/>
    <s v="WT-AUTOMATION"/>
    <s v="PR-SCANNER STATISTICS-WT-PM-DLY"/>
    <d v="2026-06-02T14:23:00"/>
    <d v="2026-06-02T14:55:00"/>
    <n v="0.53"/>
    <s v="02/06/2026 - BARTONS: D - 3 no reads - 3%  investigated and found no issues"/>
    <s v="CLOSED"/>
    <s v="PM"/>
    <m/>
    <m/>
    <n v="1.03"/>
    <x v="3"/>
    <n v="0"/>
    <d v="2026-06-02T22:27:00"/>
    <s v="Proactive"/>
    <s v=""/>
    <n v="0.53"/>
    <s v=""/>
  </r>
  <r>
    <s v="Barton, Shane"/>
    <n v="219482"/>
    <s v="OP"/>
    <s v="WT-CON-WASTE"/>
    <s v="RM-TRASH BELT CLEARING"/>
    <d v="2026-06-02T14:56:00"/>
    <d v="2026-06-02T16:16:00"/>
    <n v="1.33"/>
    <s v="02/06/2026 - OKANES: Frame 2 feeder jam%0D%0A02/06/2026 - BARTONS: Clear baler, clear internal sensor and clear all lanes of boxes%0D%0A02/06/2026 - OKANES: Main belt jammed Shane got that while I stayed at baler clearing the back log"/>
    <s v="CLOSED"/>
    <s v="PM"/>
    <m/>
    <m/>
    <n v="2.5"/>
    <x v="3"/>
    <n v="0"/>
    <d v="2026-06-03T14:44:00"/>
    <s v="Proactive"/>
    <s v=""/>
    <n v="1.33"/>
    <s v=""/>
  </r>
  <r>
    <s v="Barton, Shane"/>
    <n v="217093"/>
    <s v="PM"/>
    <s v="WT-BULK-WA01 .01-G2-M018GF"/>
    <s v="PR-BCON-MIN-STR"/>
    <d v="2026-06-02T16:18:00"/>
    <d v="2026-06-02T16:45:00"/>
    <n v="0.45"/>
    <s v="02/06/2026 - BARTONS: Completed as requested."/>
    <s v="CLOSED"/>
    <s v="PM"/>
    <m/>
    <m/>
    <n v="0.45"/>
    <x v="3"/>
    <n v="0"/>
    <d v="2026-06-02T16:45:00"/>
    <s v="Proactive"/>
    <s v=""/>
    <n v="0.45"/>
    <s v=""/>
  </r>
  <r>
    <s v="Barton, Shane"/>
    <n v="217092"/>
    <s v="PM"/>
    <s v="WT-BULK-WA01 .01-G2-M013GF"/>
    <s v="PR-BCON-MIN-STR"/>
    <d v="2026-06-02T16:45:00"/>
    <d v="2026-06-02T17:10:00"/>
    <n v="0.42"/>
    <s v="02/06/2026 - BARTONS: Completed as requested."/>
    <s v="CLOSED"/>
    <s v="PM"/>
    <m/>
    <m/>
    <n v="0.42"/>
    <x v="3"/>
    <n v="0"/>
    <d v="2026-06-02T17:10:00"/>
    <s v="Proactive"/>
    <s v=""/>
    <n v="0.42"/>
    <s v=""/>
  </r>
  <r>
    <s v="Barton, Shane"/>
    <n v="217094"/>
    <s v="PM"/>
    <s v="WT-BULK-WA01 .02-G4-M054GF"/>
    <s v="PR-BCON-MIN-STR"/>
    <d v="2026-06-02T17:10:00"/>
    <d v="2026-06-02T17:37:00"/>
    <n v="0.45"/>
    <s v="02/06/2026 - BARTONS: Completed as requested."/>
    <s v="CLOSED"/>
    <s v="PM"/>
    <m/>
    <m/>
    <n v="0.45"/>
    <x v="3"/>
    <n v="0"/>
    <d v="2026-06-02T17:38:00"/>
    <s v="Proactive"/>
    <s v=""/>
    <n v="0.45"/>
    <s v=""/>
  </r>
  <r>
    <s v="Barton, Shane"/>
    <n v="217095"/>
    <s v="PM"/>
    <s v="WT-BULK-WA01 .02-G3-M028GF"/>
    <s v="PR-BCON-MIN-STR"/>
    <d v="2026-06-02T17:38:00"/>
    <d v="2026-06-02T19:00:00"/>
    <n v="1.37"/>
    <s v="02/06/2026 - BARTONS: Completed as requested."/>
    <s v="CLOSED"/>
    <s v="PM"/>
    <m/>
    <m/>
    <n v="1.37"/>
    <x v="3"/>
    <n v="0"/>
    <d v="2026-06-02T19:01:00"/>
    <s v="Proactive"/>
    <s v=""/>
    <n v="1.37"/>
    <s v=""/>
  </r>
  <r>
    <s v="Barton, Shane"/>
    <n v="219484"/>
    <s v="PM"/>
    <s v="WT-AFRAME-03"/>
    <s v="RM-TECH ERRORS-AFR03-WT"/>
    <d v="2026-06-02T19:01:00"/>
    <d v="2026-06-02T19:16:00"/>
    <n v="0.25"/>
    <s v="02/06/2026 - BARTONS: 308-22 / adjusted foot"/>
    <s v="CLOSED"/>
    <s v="PM"/>
    <m/>
    <m/>
    <n v="0.25"/>
    <x v="3"/>
    <n v="0"/>
    <d v="2026-06-03T14:43:00"/>
    <s v="Proactive"/>
    <s v=""/>
    <n v="0.25"/>
    <s v=""/>
  </r>
  <r>
    <s v="Barton, Shane"/>
    <n v="217058"/>
    <s v="PM"/>
    <s v="WT-AFR01-SHORT 02"/>
    <s v="PR-AFRAME-S3"/>
    <d v="2026-06-02T19:20:00"/>
    <d v="2026-06-02T19:53:00"/>
    <n v="0.55000000000000004"/>
    <s v="02/06/2026 - BARTONS: Completed as requested."/>
    <s v="CLOSED"/>
    <s v="PM"/>
    <m/>
    <m/>
    <n v="0.55000000000000004"/>
    <x v="3"/>
    <n v="0"/>
    <d v="2026-06-02T19:53:00"/>
    <s v="Proactive"/>
    <s v=""/>
    <n v="0.55000000000000004"/>
    <s v=""/>
  </r>
  <r>
    <s v="Barton, Shane"/>
    <n v="217059"/>
    <s v="PM"/>
    <s v="WT-AFR01-SHORT 03"/>
    <s v="PR-AFRAME-S3"/>
    <d v="2026-06-02T19:53:00"/>
    <d v="2026-06-02T20:36:00"/>
    <n v="0.72"/>
    <s v="02/06/2026 - BARTONS: Completed as requested."/>
    <s v="CLOSED"/>
    <s v="PM"/>
    <m/>
    <m/>
    <n v="0.72"/>
    <x v="3"/>
    <n v="0"/>
    <d v="2026-06-02T20:37:00"/>
    <s v="Proactive"/>
    <s v=""/>
    <n v="0.72"/>
    <s v=""/>
  </r>
  <r>
    <s v="Barton, Shane"/>
    <n v="217097"/>
    <s v="PM"/>
    <s v="WT-BULK-WA01 .02-G1-M018GF"/>
    <s v="PR-BCON-MIN-STR"/>
    <d v="2026-06-02T20:37:00"/>
    <d v="2026-06-02T20:38:00"/>
    <n v="0.02"/>
    <s v="02/06/2026 - BARTONS: Completed with previous pm"/>
    <s v="CLOSED"/>
    <s v="PM"/>
    <m/>
    <m/>
    <n v="0.02"/>
    <x v="3"/>
    <n v="0"/>
    <d v="2026-06-02T20:38:00"/>
    <s v="Proactive"/>
    <s v=""/>
    <n v="0.02"/>
    <s v=""/>
  </r>
  <r>
    <s v="Barton, Shane"/>
    <n v="221122"/>
    <s v="PM"/>
    <s v="WT-COMMON SENSE"/>
    <s v="PR-COMM SENSE WT DLY"/>
    <d v="2026-06-03T16:31:00"/>
    <d v="2026-06-03T16:58:00"/>
    <n v="0.45"/>
    <s v="03/06/2026 - BARTONS: Completed as requested."/>
    <s v="CLOSED"/>
    <s v="PM"/>
    <m/>
    <m/>
    <n v="0.45"/>
    <x v="3"/>
    <n v="0"/>
    <d v="2026-06-04T06:12:00"/>
    <s v="Proactive"/>
    <s v=""/>
    <n v="0.45"/>
    <s v=""/>
  </r>
  <r>
    <s v="Barton, Shane"/>
    <n v="219642"/>
    <s v="PM"/>
    <s v="WT-AUTOMATION"/>
    <s v="PR-SCANNER STATISTICS-WT-PM-DLY"/>
    <d v="2026-06-03T17:07:00"/>
    <d v="2026-06-03T18:24:00"/>
    <n v="1.28"/>
    <s v="03/06/2026 - BARTONS: Found multiple scanners with a high percentage on Kisoft with strange readings compared to scada, relayed to projects team"/>
    <s v="CLOSED"/>
    <s v="PM"/>
    <m/>
    <m/>
    <n v="1.28"/>
    <x v="3"/>
    <n v="0"/>
    <d v="2026-06-03T21:47:00"/>
    <s v="Proactive"/>
    <s v=""/>
    <n v="1.28"/>
    <s v=""/>
  </r>
  <r>
    <s v="Barton, Shane"/>
    <n v="219635"/>
    <s v="PMCO"/>
    <s v="WT-FI-FCP 23"/>
    <s v="PR-FI-ALARM TEST-WT-PM"/>
    <d v="2026-06-03T18:50:00"/>
    <d v="2026-06-03T19:05:00"/>
    <n v="0.25"/>
    <s v="03/06/2026 - BARTONS: Completed as requested."/>
    <s v="CLOSED"/>
    <s v="PM"/>
    <m/>
    <m/>
    <n v="0.5"/>
    <x v="3"/>
    <n v="0"/>
    <d v="2026-06-03T19:05:00"/>
    <s v="Proactive"/>
    <s v=""/>
    <n v="0.25"/>
    <s v=""/>
  </r>
  <r>
    <s v="Barton, Shane"/>
    <n v="217252"/>
    <s v="PMCO"/>
    <s v="WT-FI-DR"/>
    <s v="PR-FIRE DRS-WT-1M"/>
    <d v="2026-06-03T19:05:00"/>
    <d v="2026-06-03T21:46:00"/>
    <n v="2.68"/>
    <s v="03/06/2026 - BARTONS: Completed as requested."/>
    <s v="CLOSED"/>
    <s v="PM"/>
    <m/>
    <m/>
    <n v="2.68"/>
    <x v="3"/>
    <n v="0"/>
    <d v="2026-06-03T21:46:00"/>
    <s v="Proactive"/>
    <s v=""/>
    <n v="2.68"/>
    <s v=""/>
  </r>
  <r>
    <s v="Barton, Shane"/>
    <n v="221276"/>
    <s v="PM"/>
    <s v="WT-COMMON SENSE"/>
    <s v="PR-COMM SENSE WT DLY"/>
    <d v="2026-06-04T14:00:00"/>
    <d v="2026-06-04T14:20:00"/>
    <n v="0.33"/>
    <s v="04/06/2026 - BARTONS: Completed as requested."/>
    <s v="CLOSED"/>
    <s v="PM"/>
    <m/>
    <m/>
    <n v="0.33"/>
    <x v="3"/>
    <n v="0"/>
    <d v="2026-06-05T06:34:00"/>
    <s v="Proactive"/>
    <s v=""/>
    <n v="0.33"/>
    <s v=""/>
  </r>
  <r>
    <s v="Barton, Shane"/>
    <n v="221777"/>
    <s v="INS"/>
    <s v="WT-AUTOMATION"/>
    <s v="Investigate discrepancy between scanner data sets on Scada and Kisoft"/>
    <d v="2026-06-04T14:20:00"/>
    <d v="2026-06-04T16:15:00"/>
    <n v="1.92"/>
    <s v="04/06/2026 - BARTONS: Investigated discrepancy, reported findings to projects team"/>
    <s v="CLOSED"/>
    <m/>
    <m/>
    <m/>
    <n v="1.92"/>
    <x v="3"/>
    <n v="0"/>
    <d v="2026-06-04T16:15:00"/>
    <s v="Proactive"/>
    <s v=""/>
    <n v="1.92"/>
    <s v=""/>
  </r>
  <r>
    <s v="Barton, Shane"/>
    <n v="219769"/>
    <s v="PM"/>
    <s v="WT-AUTOMATION"/>
    <s v="PR-SCANNER STATISTICS-WT-PM-DLY"/>
    <d v="2026-06-04T16:15:00"/>
    <d v="2026-06-04T16:51:00"/>
    <n v="0.6"/>
    <s v="04/06/2026 - BARTONS: K05 - 6.15% - 32 no reads%0D%0APR02 - 2.63% - 1 no read%0D%0AInvestigated, found no issues"/>
    <s v="CLOSED"/>
    <s v="PM"/>
    <m/>
    <m/>
    <n v="0.8"/>
    <x v="3"/>
    <n v="0"/>
    <d v="2026-06-04T19:53:00"/>
    <s v="Proactive"/>
    <s v=""/>
    <n v="0.6"/>
    <s v=""/>
  </r>
  <r>
    <s v="Barton, Shane"/>
    <n v="219321"/>
    <s v="PMCO"/>
    <s v="WT-AHU-GEN"/>
    <s v="PR-AHU/GHP-WT-1W"/>
    <d v="2026-06-04T16:52:00"/>
    <d v="2026-06-04T17:22:00"/>
    <n v="0.5"/>
    <s v="04/06/2026 - BARTONS: Completed as requested."/>
    <s v="CLOSED"/>
    <s v="PM"/>
    <m/>
    <m/>
    <n v="1.05"/>
    <x v="3"/>
    <n v="0"/>
    <d v="2026-06-04T19:08:00"/>
    <s v="Proactive"/>
    <s v=""/>
    <n v="0.5"/>
    <s v=""/>
  </r>
  <r>
    <s v="Barton, Shane"/>
    <n v="221778"/>
    <s v="U/B"/>
    <s v="WT-AFR-DUMP 03"/>
    <s v="AF3 dump station light curtain out of alignment"/>
    <d v="2026-06-04T17:22:00"/>
    <d v="2026-06-04T17:47:00"/>
    <n v="0.42"/>
    <s v="04/06/2026 - BARTONS: Light curtain knocked out of position, adjusted"/>
    <s v="CLOSED"/>
    <s v="ALARM"/>
    <s v="MISA"/>
    <s v="ADJ"/>
    <n v="0.42"/>
    <x v="3"/>
    <n v="0"/>
    <d v="2026-06-04T17:47:00"/>
    <s v=""/>
    <s v="Reactive"/>
    <s v=""/>
    <n v="0.42"/>
  </r>
  <r>
    <s v="Barton, Shane"/>
    <n v="218461"/>
    <s v="PM"/>
    <s v="WT-AFRAME-01"/>
    <s v="RM-TECH ERRORS-AFR01-WT"/>
    <d v="2026-06-04T17:47:00"/>
    <d v="2026-06-04T18:01:00"/>
    <n v="0.23"/>
    <s v="04/06/2026 - BARTONS: 104-68 - removed jam"/>
    <s v="CLOSED"/>
    <s v="PM"/>
    <m/>
    <m/>
    <n v="0.8"/>
    <x v="3"/>
    <n v="0"/>
    <d v="2026-06-05T06:24:00"/>
    <s v="Proactive"/>
    <s v=""/>
    <n v="0.23"/>
    <s v=""/>
  </r>
  <r>
    <s v="Barton, Shane"/>
    <n v="219772"/>
    <s v="PM"/>
    <s v="WT-AFRAME-02"/>
    <s v="RM-TECH ERRORS-AFR02-WT"/>
    <d v="2026-06-04T18:01:00"/>
    <d v="2026-06-04T18:19:00"/>
    <n v="0.3"/>
    <s v="04/06/2026 - BARTONS: 212-11 - removed jam"/>
    <s v="CLOSED"/>
    <s v="PM"/>
    <m/>
    <m/>
    <n v="0.98"/>
    <x v="3"/>
    <n v="0"/>
    <d v="2026-06-05T06:34:00"/>
    <s v="Proactive"/>
    <s v=""/>
    <n v="0.3"/>
    <s v=""/>
  </r>
  <r>
    <s v="Barton, Shane"/>
    <n v="219321"/>
    <s v="PMCO"/>
    <s v="WT-AHU-GEN"/>
    <s v="PR-AHU/GHP-WT-1W"/>
    <d v="2026-06-04T18:35:00"/>
    <d v="2026-06-04T19:08:00"/>
    <n v="0.55000000000000004"/>
    <s v="04/06/2026 - BARTONS: Completed as requested."/>
    <s v="CLOSED"/>
    <s v="PM"/>
    <m/>
    <m/>
    <n v="1.05"/>
    <x v="3"/>
    <n v="0"/>
    <d v="2026-06-04T19:08:00"/>
    <s v="Proactive"/>
    <s v=""/>
    <n v="0.55000000000000004"/>
    <s v=""/>
  </r>
  <r>
    <s v="Barton, Shane"/>
    <n v="219769"/>
    <s v="PM"/>
    <s v="WT-AUTOMATION"/>
    <s v="PR-SCANNER STATISTICS-WT-PM-DLY"/>
    <d v="2026-06-04T19:14:00"/>
    <d v="2026-06-04T19:26:00"/>
    <n v="0.2"/>
    <s v="04/06/2026 - BARTONS: K05 - 6.15% - 32 no reads%0D%0APR02 - 2.63% - 1 no read%0D%0AInvestigated, found no issues"/>
    <s v="CLOSED"/>
    <s v="PM"/>
    <m/>
    <m/>
    <n v="0.8"/>
    <x v="3"/>
    <n v="0"/>
    <d v="2026-06-04T19:53:00"/>
    <s v="Proactive"/>
    <s v=""/>
    <n v="0.2"/>
    <s v=""/>
  </r>
  <r>
    <s v="Barton, Shane"/>
    <n v="221785"/>
    <s v="ITRE"/>
    <s v="WT-PR-39"/>
    <s v="Bulk label printer not cutting"/>
    <d v="2026-06-04T19:55:00"/>
    <d v="2026-06-04T20:53:00"/>
    <n v="0.97"/>
    <s v="04/06/2026 - BARTONS: Removed cutter and cleaned out, returned to service"/>
    <s v="CLOSED"/>
    <s v="NOT WORK"/>
    <s v="DEBRIS"/>
    <s v="CLEAN"/>
    <n v="0.97"/>
    <x v="3"/>
    <n v="0"/>
    <d v="2026-06-04T20:53:00"/>
    <s v=""/>
    <s v="Reactive"/>
    <s v=""/>
    <n v="0.97"/>
  </r>
  <r>
    <s v="Barton, Shane"/>
    <n v="221794"/>
    <s v="U/B"/>
    <s v="WT-CON-DESP 02-BAY 38/39-M188"/>
    <s v="Bay 38 off ramp rollers not turning"/>
    <d v="2026-06-04T20:55:00"/>
    <d v="2026-06-04T21:40:00"/>
    <n v="0.75"/>
    <s v="04/06/2026 - BARTONS: Belt stretched. Removed, shortened and refit"/>
    <s v="CLOSED"/>
    <s v="NOT WORK"/>
    <s v="MISA"/>
    <s v="ADJ"/>
    <n v="1.52"/>
    <x v="3"/>
    <n v="0"/>
    <d v="2026-06-04T21:43:00"/>
    <s v=""/>
    <s v="Reactive"/>
    <s v=""/>
    <n v="0.75"/>
  </r>
  <r>
    <s v="Barton, Shane"/>
    <n v="221441"/>
    <s v="PM"/>
    <s v="WT-COMMON SENSE"/>
    <s v="PR-COMM SENSE WT DLY"/>
    <d v="2026-06-05T14:00:00"/>
    <d v="2026-06-05T14:20:00"/>
    <n v="0.33"/>
    <s v="05/06/2026 - BARTONS: No alarms present"/>
    <s v="CLOSED"/>
    <s v="PM"/>
    <m/>
    <m/>
    <n v="0.33"/>
    <x v="3"/>
    <n v="0"/>
    <n v="46183.845138888886"/>
    <s v="Proactive"/>
    <s v=""/>
    <n v="0.33"/>
    <s v=""/>
  </r>
  <r>
    <s v="Barton, Shane"/>
    <n v="219940"/>
    <s v="PM"/>
    <s v="WT-AUTOMATION"/>
    <s v="PR-SCANNER STATISTICS-WT-PM-DLY"/>
    <d v="2026-06-05T14:20:00"/>
    <d v="2026-06-05T14:40:00"/>
    <n v="0.33"/>
    <s v="05/06/2026 - BARTONS: PR02 -7.63% - 9 no reads%0D%0AChecked over scanner, found no issues"/>
    <s v="CLOSED"/>
    <s v="PM"/>
    <m/>
    <m/>
    <n v="0.33"/>
    <x v="3"/>
    <n v="0"/>
    <d v="2026-06-05T21:29:00"/>
    <s v="Proactive"/>
    <s v=""/>
    <n v="0.33"/>
    <s v=""/>
  </r>
  <r>
    <s v="Barton, Shane"/>
    <n v="219944"/>
    <s v="OP"/>
    <s v="WT-CON-WASTE"/>
    <s v="RM-TRASH BELT CLEARING"/>
    <d v="2026-06-05T14:38:00"/>
    <d v="2026-06-05T15:40:00"/>
    <n v="1.03"/>
    <s v="05/06/2026 - SMITHT: G-K%0D%0A05/06/2026 - BYRNEM: C/F large boxes%0D%0A05/06/2026 - BARTONS: Baler tripped out, reset. X3 monitored ops completing bale and a bit of operation after%0D%0AUnable to replicate power loss%0D%0A05/06/2026 - SMITHT: G-K again, cleared%0D%0A05/06/2026 - HOLLANDG: AB01 error at bailer - Cleared%0D%0AAB01.04 - boxes jammed on incline, cleared"/>
    <s v="CLOSED"/>
    <s v="PM"/>
    <m/>
    <m/>
    <n v="2.5"/>
    <x v="3"/>
    <n v="0"/>
    <d v="2026-06-05T23:31:00"/>
    <s v="Proactive"/>
    <s v=""/>
    <n v="1.03"/>
    <s v=""/>
  </r>
  <r>
    <s v="Barton, Shane"/>
    <n v="219933"/>
    <s v="PM"/>
    <s v="WT-GENERATOR"/>
    <s v="PR-GENERATOR-WT-1W"/>
    <d v="2026-06-05T16:00:00"/>
    <d v="2026-06-05T17:03:00"/>
    <n v="1.05"/>
    <s v="05/06/2026 - BARTONS: Completed as requested."/>
    <s v="CLOSED"/>
    <s v="PM"/>
    <m/>
    <m/>
    <n v="1.05"/>
    <x v="3"/>
    <n v="0"/>
    <d v="2026-06-05T17:03:00"/>
    <s v="Proactive"/>
    <s v=""/>
    <n v="1.05"/>
    <s v=""/>
  </r>
  <r>
    <s v="Barton, Shane"/>
    <n v="221974"/>
    <s v="ITRE"/>
    <s v="WT-PR-41"/>
    <s v="Fridge Printer keeps jamming"/>
    <d v="2026-06-05T17:04:00"/>
    <d v="2026-06-05T17:43:00"/>
    <n v="0.65"/>
    <s v="05/06/2026 - BARTONS: Unable to remedy, swapped to tray 3 instead, called ACS to repair"/>
    <s v="CLOSED"/>
    <s v="JAM"/>
    <s v="JAMMED"/>
    <s v="REMOVE"/>
    <n v="0.65"/>
    <x v="3"/>
    <n v="0"/>
    <d v="2026-06-05T17:43:00"/>
    <s v=""/>
    <s v="Reactive"/>
    <s v=""/>
    <n v="0.65"/>
  </r>
  <r>
    <s v="Barton, Shane"/>
    <n v="221975"/>
    <s v="U/B"/>
    <s v="WT-STRAPPER 02"/>
    <s v="Strapper 2 in alarm"/>
    <n v="46178.738888888889"/>
    <n v="46178.807638888888"/>
    <n v="1.65"/>
    <s v="05/06/2026 - BARTONS: Strapper fed incorrectly, refed showed operator how to load new reel"/>
    <s v="CLOSED"/>
    <s v="ALARM"/>
    <s v="JAMMED"/>
    <s v="OP TRAINING"/>
    <n v="1.65"/>
    <x v="3"/>
    <n v="0"/>
    <d v="2026-06-05T19:24:00"/>
    <s v=""/>
    <s v="Reactive"/>
    <s v=""/>
    <n v="1.65"/>
  </r>
  <r>
    <s v="Barton, Shane"/>
    <n v="221987"/>
    <s v="PC"/>
    <s v="WT-INVENTORY"/>
    <s v="Finish off labeling shelves Tyler has started"/>
    <n v="46178.844444444447"/>
    <n v="46178.87777777778"/>
    <n v="0.8"/>
    <s v="05/06/2026 - BARTONS: Completed requested section"/>
    <s v="CLOSED"/>
    <m/>
    <m/>
    <m/>
    <n v="0.8"/>
    <x v="3"/>
    <n v="0"/>
    <d v="2026-06-05T21:05:00"/>
    <s v="Proactive"/>
    <s v=""/>
    <n v="0.8"/>
    <s v=""/>
  </r>
  <r>
    <s v="Barton, Shane"/>
    <n v="221989"/>
    <s v="U/B"/>
    <s v="WT-CON-DESP 02-OHEAD-M180"/>
    <s v="Overhead jam"/>
    <n v="46178.879166666666"/>
    <n v="46178.894444444442"/>
    <n v="0.37"/>
    <s v="05/06/2026 - BARTONS: Cleared overhead jam"/>
    <s v="CLOSED"/>
    <s v="JAM"/>
    <s v="JAMMED"/>
    <s v="REMOVE"/>
    <n v="0.37"/>
    <x v="3"/>
    <n v="0"/>
    <d v="2026-06-05T21:28:00"/>
    <s v=""/>
    <s v="Reactive"/>
    <s v=""/>
    <n v="0.37"/>
  </r>
  <r>
    <s v="Barton, Shane"/>
    <n v="221930"/>
    <s v="PM"/>
    <s v="WT-COMMON SENSE"/>
    <s v="PR-COMM SENSE WT DLY"/>
    <n v="46181.75"/>
    <n v="46181.763888888891"/>
    <n v="0.33"/>
    <s v="08/06/2026 - OKANES: Completed as requested..%0D%0AAll reporting probes within tolerance."/>
    <s v="CLOSED"/>
    <s v="PM"/>
    <m/>
    <m/>
    <n v="1.2"/>
    <x v="3"/>
    <n v="0"/>
    <d v="2026-06-08T13:14:00"/>
    <s v="Proactive"/>
    <s v=""/>
    <n v="0.33"/>
    <s v=""/>
  </r>
  <r>
    <s v="Barton, Shane"/>
    <n v="220321"/>
    <s v="PM"/>
    <s v="WT-AUTOMATION"/>
    <s v="PR-SCANNER STATISTICS-WT-NS-DLY"/>
    <n v="46181.763888888891"/>
    <n v="46181.777777777781"/>
    <n v="0.33"/>
    <s v="08/06/2026 - BARTONS: PR02 - 6.33% 5 no reads%0D%0AK09 - 2.27% 46 no reads%0D%0A08/06/2026 - BARTONS: PR02 - 3.01% 5 no reads%0D%0AUE01 - 2.38% 30 no reads"/>
    <s v="CLOSED"/>
    <s v="PM"/>
    <m/>
    <m/>
    <n v="0.63"/>
    <x v="3"/>
    <n v="0"/>
    <d v="2026-06-08T22:01:00"/>
    <s v="Proactive"/>
    <s v=""/>
    <n v="0.33"/>
    <s v=""/>
  </r>
  <r>
    <s v="Barton, Shane"/>
    <n v="217992"/>
    <s v="PM"/>
    <s v="WT-EM-LI-IN-GRP 02"/>
    <s v="PR-EM LIGHT-GRP 02-WT"/>
    <n v="46181.777777777781"/>
    <n v="46181.879166666666"/>
    <n v="2.4300000000000002"/>
    <s v="08/06/2026 - BARTONS: Completed as requested."/>
    <s v="CLOSED"/>
    <s v="PM"/>
    <m/>
    <m/>
    <n v="2.4300000000000002"/>
    <x v="3"/>
    <n v="0"/>
    <d v="2026-06-08T21:06:00"/>
    <s v="Proactive"/>
    <s v=""/>
    <n v="2.4300000000000002"/>
    <s v=""/>
  </r>
  <r>
    <s v="Barton, Shane"/>
    <n v="222418"/>
    <s v="OP"/>
    <s v="WT-AU-PC"/>
    <s v="Clear ramps on Kisoft for ops"/>
    <d v="2026-06-08T21:07:00"/>
    <d v="2026-06-08T21:42:00"/>
    <n v="0.57999999999999996"/>
    <s v="08/06/2026 - BARTONS: Cleared ramps for ops"/>
    <s v="CLOSED"/>
    <m/>
    <m/>
    <m/>
    <n v="0.57999999999999996"/>
    <x v="3"/>
    <n v="0"/>
    <d v="2026-06-08T21:42:00"/>
    <s v="Proactive"/>
    <s v=""/>
    <n v="0.57999999999999996"/>
    <s v=""/>
  </r>
  <r>
    <s v="Barton, Shane"/>
    <n v="220321"/>
    <s v="PM"/>
    <s v="WT-AUTOMATION"/>
    <s v="PR-SCANNER STATISTICS-WT-NS-DLY"/>
    <d v="2026-06-08T21:43:00"/>
    <d v="2026-06-08T22:01:00"/>
    <n v="0.3"/>
    <s v="08/06/2026 - BARTONS: PR02 - 6.33% 5 no reads%0D%0AK09 - 2.27% 46 no reads%0D%0A08/06/2026 - BARTONS: PR02 - 3.01% 5 no reads%0D%0AUE01 - 2.38% 30 no reads"/>
    <s v="CLOSED"/>
    <s v="PM"/>
    <m/>
    <m/>
    <n v="0.63"/>
    <x v="3"/>
    <n v="0"/>
    <d v="2026-06-08T22:01:00"/>
    <s v="Proactive"/>
    <s v=""/>
    <n v="0.3"/>
    <s v=""/>
  </r>
  <r>
    <s v="Barton, Shane"/>
    <n v="220312"/>
    <s v="PM"/>
    <s v="WT-AUTOMATION"/>
    <s v="PR-SHUTDOWN-WT-DLY"/>
    <d v="2026-06-08T22:04:00"/>
    <d v="2026-06-08T23:36:00"/>
    <n v="1.53"/>
    <s v="08/06/2026 - BARTONS: Completed as requested."/>
    <s v="CLOSED"/>
    <s v="PM"/>
    <m/>
    <m/>
    <n v="1.53"/>
    <x v="3"/>
    <n v="0"/>
    <d v="2026-06-08T23:36:00"/>
    <s v="Proactive"/>
    <s v=""/>
    <n v="1.53"/>
    <s v=""/>
  </r>
  <r>
    <s v="Barton, Shane"/>
    <n v="222427"/>
    <s v="PC"/>
    <s v="WT-INVENTORY"/>
    <s v="Rebuild base unit with newly ordered parts"/>
    <d v="2026-06-08T23:43:00"/>
    <d v="2026-06-09T00:59:00"/>
    <n v="1.27"/>
    <s v="09/06/2026 - BARTONS: Fitted 1 10338214_01 however it is a new part and is not yet on CMMS"/>
    <s v="CLOSED"/>
    <m/>
    <m/>
    <m/>
    <n v="1.27"/>
    <x v="3"/>
    <n v="0"/>
    <d v="2026-06-09T00:59:00"/>
    <s v="Proactive"/>
    <s v=""/>
    <n v="1.27"/>
    <s v=""/>
  </r>
  <r>
    <s v="Barton, Shane"/>
    <n v="222080"/>
    <s v="PM"/>
    <s v="WT-COMMON SENSE"/>
    <s v="PR-COMM SENSE WT DLY"/>
    <d v="2026-06-09T18:00:00"/>
    <d v="2026-06-09T18:23:00"/>
    <n v="0.38"/>
    <s v="09/06/2026 - OKANES: Completed as requested.%0D%0AAll reporting probes within tolerance."/>
    <s v="CLOSED"/>
    <s v="PM"/>
    <m/>
    <s v="ACK"/>
    <n v="1.2"/>
    <x v="3"/>
    <n v="0"/>
    <n v="46182.539583333331"/>
    <s v="Proactive"/>
    <s v=""/>
    <n v="0.38"/>
    <s v=""/>
  </r>
  <r>
    <s v="Barton, Shane"/>
    <n v="220434"/>
    <s v="PM"/>
    <s v="WT-AUTOMATION"/>
    <s v="PR-SCANNER STATISTICS-WT-NS-DLY"/>
    <d v="2026-06-09T18:23:00"/>
    <d v="2026-06-09T18:52:00"/>
    <n v="0.48"/>
    <s v="09/06/2026 - BARTONS: K09 2.06% - 11 no reads%0D%0A09/06/2026 - BARTONS: PR02 6.98% - 12 no reads%0D%0APR02 2.44% - 4 no reads"/>
    <s v="CLOSED"/>
    <s v="PM"/>
    <m/>
    <m/>
    <n v="0.85"/>
    <x v="3"/>
    <n v="0"/>
    <n v="46183.046527777777"/>
    <s v="Proactive"/>
    <s v=""/>
    <n v="0.48"/>
    <s v=""/>
  </r>
  <r>
    <s v="Barton, Shane"/>
    <n v="220438"/>
    <s v="OP"/>
    <s v="WT-CON-WASTE"/>
    <s v="RM-TRASH BELT CLEARING"/>
    <d v="2026-06-09T18:49:00"/>
    <d v="2026-06-09T19:20:00"/>
    <n v="0.52"/>
    <s v="09/06/2026 - WARDB: Noticed AF2 long side feeder full. Clearing and bailer required bailing, clearing continued afterwards.%0D%0A09/06/2026 - BARTONS: Cleared AF3 lane due to oversized boxes with flaps unfolded"/>
    <s v="CLOSED"/>
    <s v="PM"/>
    <m/>
    <m/>
    <n v="1.1000000000000001"/>
    <x v="3"/>
    <n v="0"/>
    <d v="2026-06-10T20:17:00"/>
    <s v="Proactive"/>
    <s v=""/>
    <n v="0.52"/>
    <s v=""/>
  </r>
  <r>
    <s v="Barton, Shane"/>
    <n v="218465"/>
    <s v="PM"/>
    <s v="WT-AFRAME-01"/>
    <s v="RM-TECH ERRORS-AFR01-WT"/>
    <d v="2026-06-09T19:30:00"/>
    <d v="2026-06-09T19:49:00"/>
    <n v="0.32"/>
    <s v="09/06/2026 - HOLLANDG: No Tech Errors%0D%0A09/06/2026 - BARTONS: 103-115 - adjusted foot%0D%0A103-117 - adjusted foot%0D%0A105-22 - removed jam%0D%0A103/115&amp;117, error, wide channel, slipped past sensor.%0D%0A107/105,106&amp;108, error, foot too high. Adjusted."/>
    <s v="CLOSED"/>
    <s v="PM"/>
    <m/>
    <m/>
    <n v="0.97"/>
    <x v="3"/>
    <n v="0"/>
    <d v="2026-06-10T01:06:00"/>
    <s v="Proactive"/>
    <s v=""/>
    <n v="0.32"/>
    <s v=""/>
  </r>
  <r>
    <s v="Barton, Shane"/>
    <n v="222620"/>
    <s v="U/B"/>
    <s v="WT-BULK-WA01 .05-G2-M019GF"/>
    <s v="Bulk carousel infeed jammed"/>
    <d v="2026-06-09T19:51:00"/>
    <d v="2026-06-09T20:58:00"/>
    <n v="1.1200000000000001"/>
    <s v="09/06/2026 - BARTONS: Box covering a photocell, manually moved onwards to clear photocell"/>
    <s v="CLOSED"/>
    <s v="JAM"/>
    <s v="JAMMED"/>
    <s v="REMOVE"/>
    <n v="1.1200000000000001"/>
    <x v="3"/>
    <n v="0"/>
    <d v="2026-06-09T20:58:00"/>
    <s v=""/>
    <s v="Reactive"/>
    <s v=""/>
    <n v="1.1200000000000001"/>
  </r>
  <r>
    <s v="Barton, Shane"/>
    <n v="220434"/>
    <s v="PM"/>
    <s v="WT-AUTOMATION"/>
    <s v="PR-SCANNER STATISTICS-WT-NS-DLY"/>
    <d v="2026-06-09T20:58:00"/>
    <d v="2026-06-09T21:20:00"/>
    <n v="0.37"/>
    <s v="09/06/2026 - BARTONS: K09 2.06% - 11 no reads%0D%0A09/06/2026 - BARTONS: PR02 6.98% - 12 no reads%0D%0APR02 2.44% - 4 no reads"/>
    <s v="CLOSED"/>
    <s v="PM"/>
    <m/>
    <m/>
    <n v="0.85"/>
    <x v="3"/>
    <n v="0"/>
    <d v="2026-06-10T01:07:00"/>
    <s v="Proactive"/>
    <s v=""/>
    <n v="0.37"/>
    <s v=""/>
  </r>
  <r>
    <s v="Barton, Shane"/>
    <n v="222627"/>
    <s v="PC"/>
    <s v="WT-INVENTORY"/>
    <s v="Add parts to inventory and locate in stores"/>
    <d v="2026-06-09T21:21:00"/>
    <d v="2026-06-09T23:26:00"/>
    <n v="2.08"/>
    <s v="10/06/2026 - BARTONS: Completed as requested."/>
    <s v="CLOSED"/>
    <m/>
    <m/>
    <m/>
    <n v="2.08"/>
    <x v="3"/>
    <n v="0"/>
    <d v="2026-06-10T01:09:00"/>
    <s v="Proactive"/>
    <s v=""/>
    <n v="2.08"/>
    <s v=""/>
  </r>
  <r>
    <s v="Barton, Shane"/>
    <n v="220422"/>
    <s v="PM"/>
    <s v="WT-AUTOMATION"/>
    <s v="PR-SHUTDOWN-WT-DLY"/>
    <d v="2026-06-09T23:26:00"/>
    <d v="2026-06-10T01:05:00"/>
    <n v="1.65"/>
    <s v="10/06/2026 - BARTONS: Completed as requested."/>
    <s v="CLOSED"/>
    <s v="PM"/>
    <m/>
    <m/>
    <n v="1.65"/>
    <x v="3"/>
    <n v="0"/>
    <d v="2026-06-10T01:05:00"/>
    <s v="Proactive"/>
    <s v=""/>
    <n v="1.65"/>
    <s v=""/>
  </r>
  <r>
    <s v="Barton, Shane"/>
    <n v="222193"/>
    <s v="PM"/>
    <s v="WT-COMMON SENSE"/>
    <s v="PR-COMM SENSE WT DLY"/>
    <d v="2026-06-10T18:00:00"/>
    <d v="2026-06-10T18:20:00"/>
    <n v="0.33"/>
    <s v="10/06/2026 - OKANES: Completed as requested."/>
    <s v="CLOSED"/>
    <s v="PM"/>
    <m/>
    <s v="ACK"/>
    <n v="1.36"/>
    <x v="3"/>
    <n v="0"/>
    <n v="46183.555555555555"/>
    <s v="Proactive"/>
    <s v=""/>
    <n v="0.33"/>
    <s v=""/>
  </r>
  <r>
    <s v="Barton, Shane"/>
    <n v="220586"/>
    <s v="PM"/>
    <s v="WT-AUTOMATION"/>
    <s v="PR-SCANNER STATISTICS-WT-NS-DLY"/>
    <d v="2026-06-10T18:20:00"/>
    <d v="2026-06-10T18:52:00"/>
    <n v="0.53"/>
    <s v="10/06/2026 - BARTONS: AV02 8.62% - 171 no reads%0D%0APR02 3.23% - 2 no reads%0D%0APR04 3.13% - 5 no reads%0D%0APR03 2 9% - 2 no reads%0D%0A10/06/2026 - BARTONS: PR02 2.67% - 4 no reads%0D%0APR03 2.48% - 4 no reads%0D%0AAV02 2.26% - 65 no reads%0D%0ASFS1_2 2.02% - 15 no reads%0D%0AK09 2.01% - 90 no reads"/>
    <s v="CLOSED"/>
    <s v="PM"/>
    <m/>
    <m/>
    <n v="1.9"/>
    <x v="3"/>
    <n v="0"/>
    <n v="46183.912499999999"/>
    <s v="Proactive"/>
    <s v=""/>
    <n v="0.53"/>
    <s v=""/>
  </r>
  <r>
    <s v="Barton, Shane"/>
    <n v="220582"/>
    <s v="PMCO"/>
    <s v="WT-FI-FCP 24"/>
    <s v="PR-FI-ALARM TEST-WT-PM"/>
    <d v="2026-06-10T18:53:00"/>
    <d v="2026-06-10T19:06:00"/>
    <n v="0.22"/>
    <m/>
    <s v="CLOSED"/>
    <s v="PM"/>
    <m/>
    <s v="ACK"/>
    <n v="0.45"/>
    <x v="3"/>
    <n v="0"/>
    <d v="2026-06-10T19:08:00"/>
    <s v="Proactive"/>
    <s v=""/>
    <n v="0.22"/>
    <s v=""/>
  </r>
  <r>
    <s v="Barton, Shane"/>
    <n v="222750"/>
    <s v="U/B"/>
    <s v="WT-ABB 01"/>
    <s v="ABB1 folding paper while printing"/>
    <d v="2026-06-10T19:07:00"/>
    <d v="2026-06-10T20:07:00"/>
    <n v="1"/>
    <s v="10/06/2026 - BARTONS: Removed paper from the tray and fed back in properly%0D%0A10/06/2026 - BARTONS: Made adjustments to position of cable ties and photocells until running smoother"/>
    <s v="CLOSED"/>
    <s v="NOT WORK"/>
    <s v="JAMMED"/>
    <s v="REMOVE"/>
    <n v="1"/>
    <x v="3"/>
    <n v="0"/>
    <d v="2026-06-10T20:08:00"/>
    <s v=""/>
    <s v="Reactive"/>
    <s v=""/>
    <n v="1"/>
  </r>
  <r>
    <s v="Barton, Shane"/>
    <n v="220586"/>
    <s v="PM"/>
    <s v="WT-AUTOMATION"/>
    <s v="PR-SCANNER STATISTICS-WT-NS-DLY"/>
    <d v="2026-06-10T20:32:00"/>
    <d v="2026-06-10T21:54:00"/>
    <n v="1.37"/>
    <s v="10/06/2026 - BARTONS: AV02 8.62% - 171 no reads%0D%0APR02 3.23% - 2 no reads%0D%0APR04 3.13% - 5 no reads%0D%0APR03 2 9% - 2 no reads%0D%0A10/06/2026 - BARTONS: PR02 2.67% - 4 no reads%0D%0APR03 2.48% - 4 no reads%0D%0AAV02 2.26% - 65 no reads%0D%0ASFS1_2 2.02% - 15 no reads%0D%0AK09 2.01% - 90 no reads"/>
    <s v="CLOSED"/>
    <s v="PM"/>
    <m/>
    <m/>
    <n v="1.9"/>
    <x v="3"/>
    <n v="0"/>
    <d v="2026-06-10T21:54:00"/>
    <s v="Proactive"/>
    <s v=""/>
    <n v="1.37"/>
    <s v=""/>
  </r>
  <r>
    <s v="Barton, Shane"/>
    <n v="220585"/>
    <s v="PM"/>
    <s v="WT-AUTOMATION"/>
    <s v="PR-SHUTDOWN-WT-DLY"/>
    <d v="2026-06-10T21:55:00"/>
    <d v="2026-06-10T23:24:00"/>
    <n v="1.48"/>
    <s v="10/06/2026 - BARTONS: Completed as requested."/>
    <s v="CLOSED"/>
    <s v="PM"/>
    <m/>
    <m/>
    <n v="1.48"/>
    <x v="3"/>
    <n v="0"/>
    <d v="2026-06-10T23:24:00"/>
    <s v="Proactive"/>
    <s v=""/>
    <n v="1.48"/>
    <s v=""/>
  </r>
  <r>
    <s v="Barton, Shane"/>
    <n v="217360"/>
    <s v="PM"/>
    <s v="POWER ROLLERS-WA02 .01"/>
    <s v="PR-POW ROLL-MAJ-STR"/>
    <d v="2026-06-10T23:26:00"/>
    <d v="2026-06-11T00:15:00"/>
    <n v="0.82"/>
    <s v="11/06/2026 - BARTONS: Completed as requested."/>
    <s v="CLOSED"/>
    <s v="PM"/>
    <m/>
    <m/>
    <n v="0.82"/>
    <x v="3"/>
    <n v="0"/>
    <d v="2026-06-11T00:15:00"/>
    <s v="Proactive"/>
    <s v=""/>
    <n v="0.82"/>
    <s v=""/>
  </r>
  <r>
    <s v="Barton, Shane"/>
    <n v="220581"/>
    <s v="PMCO"/>
    <s v="WT-FI-FCP 84"/>
    <s v="PR-FI-ALARM TEST-WT-NS"/>
    <d v="2026-06-11T00:16:00"/>
    <d v="2026-06-11T00:17:00"/>
    <n v="0.02"/>
    <m/>
    <s v="CLOSED"/>
    <s v="PM"/>
    <m/>
    <m/>
    <n v="0.02"/>
    <x v="3"/>
    <n v="0"/>
    <d v="2026-06-11T00:16:00"/>
    <s v="Proactive"/>
    <s v=""/>
    <n v="0.02"/>
    <s v=""/>
  </r>
  <r>
    <s v="Barton, Shane"/>
    <n v="217357"/>
    <s v="PM"/>
    <s v="WT-CON-TOTE-PU01 .01"/>
    <s v="PR-POW ROLL-MAJ-STR"/>
    <d v="2026-06-11T00:17:00"/>
    <d v="2026-06-11T01:34:00"/>
    <n v="1.28"/>
    <s v="11/06/2026 - BARTONS: Completed as requested."/>
    <s v="CLOSED"/>
    <s v="PM"/>
    <m/>
    <m/>
    <n v="1.28"/>
    <x v="3"/>
    <n v="0"/>
    <d v="2026-06-11T01:34:00"/>
    <s v="Proactive"/>
    <s v=""/>
    <n v="1.28"/>
    <s v=""/>
  </r>
  <r>
    <s v="Barton, Shane"/>
    <n v="222350"/>
    <s v="PM"/>
    <s v="WT-COMMON SENSE"/>
    <s v="PR-COMM SENSE WT DLY"/>
    <d v="2026-06-11T18:00:00"/>
    <d v="2026-06-11T18:20:00"/>
    <n v="0.33"/>
    <s v="11/06/2026 - BYRNEM: No over temps%0D%0AAll reporting probes within tolerance."/>
    <s v="CLOSED"/>
    <s v="PM"/>
    <m/>
    <m/>
    <n v="1.1399999999999999"/>
    <x v="3"/>
    <n v="0"/>
    <d v="2026-06-12T01:59:00"/>
    <s v="Proactive"/>
    <s v=""/>
    <n v="0.33"/>
    <s v=""/>
  </r>
  <r>
    <s v="Barton, Shane"/>
    <n v="220710"/>
    <s v="PM"/>
    <s v="WT-AUTOMATION"/>
    <s v="PR-SCANNER STATISTICS-WT-NS-DLY"/>
    <d v="2026-06-11T18:20:00"/>
    <d v="2026-06-11T18:55:00"/>
    <n v="0.57999999999999996"/>
    <s v="11/06/2026 - BARTONS: AV02 3.37% - 36 no reads%0D%0ASFS1_2 3.28% - 6 no reads%0D%0ASFS1 2.73% - 7 no reads%0D%0AAV01 2.72% - 14 no reads%0D%0AD 2.1% - 21 no reads"/>
    <s v="CLOSED"/>
    <s v="PM"/>
    <m/>
    <m/>
    <n v="0.57999999999999996"/>
    <x v="3"/>
    <n v="0"/>
    <d v="2026-06-12T01:58:00"/>
    <s v="Proactive"/>
    <s v=""/>
    <n v="0.57999999999999996"/>
    <s v=""/>
  </r>
  <r>
    <s v="Barton, Shane"/>
    <n v="220713"/>
    <s v="OP"/>
    <s v="WT-CON-WASTE"/>
    <s v="RM-TRASH BELT CLEARING"/>
    <d v="2026-06-11T18:56:00"/>
    <d v="2026-06-11T19:15:00"/>
    <n v="0.32"/>
    <s v="11/06/2026 - BYRNEM: Full waste belt ( main belt)%0D%0AC-F incline jammed. Free and cleared belt %0D%0A11/06/2026 - BARTONS: Cleared baler%0D%0A11/06/2026 - WARDB: Blocked from conveyor after downward spiral to C-F"/>
    <s v="CLOSED"/>
    <s v="PM"/>
    <m/>
    <m/>
    <n v="2.52"/>
    <x v="3"/>
    <n v="0"/>
    <d v="2026-06-12T01:58:00"/>
    <s v="Proactive"/>
    <s v=""/>
    <n v="0.32"/>
    <s v=""/>
  </r>
  <r>
    <s v="Barton, Shane"/>
    <n v="220715"/>
    <s v="PM"/>
    <s v="WT-AFRAME-03"/>
    <s v="RM-TECH ERRORS-AFR03-WT"/>
    <d v="2026-06-11T19:15:00"/>
    <d v="2026-06-11T19:39:00"/>
    <n v="0.4"/>
    <s v="11/06/2026 - BROADHURSTS: 310/34, jammed. Foot too high.%0D%0A11/06/2026 - BARTONS: 303-103 - removed jam%0D%0A303-107 - removed jam%0D%0A303-111 - removed jam%0D%0A303-127 - removed plastic covering sensors"/>
    <s v="CLOSED"/>
    <s v="PM"/>
    <m/>
    <m/>
    <n v="0.83"/>
    <x v="3"/>
    <n v="0"/>
    <d v="2026-06-12T01:58:00"/>
    <s v="Proactive"/>
    <s v=""/>
    <n v="0.4"/>
    <s v=""/>
  </r>
  <r>
    <s v="Barton, Shane"/>
    <n v="193942"/>
    <s v="INS"/>
    <s v="WT-CON-TOTE INFEED"/>
    <s v="Liaise with sick to install the tote start vision system"/>
    <d v="2026-06-11T19:35:00"/>
    <d v="2026-06-11T23:28:00"/>
    <n v="3.88"/>
    <s v="17/12/2025 - BARTONS: Start setting up vision system%0D%0A12/01/2026 - BARTONS: Continue with project%0D%0A16/03/2026 - CULLEY: Shane is still working on this project so the PM will remain open%0D%0A14/04/2026 - BARTONS: Panel mountings cut to size and panel mounted%0D%0A05/05/2026 - BARTONS: Made alterations to wiring for the different transformer%0D%0A06/05/2026 - BARTONS: Finished most of the rewire and installed overload / transformer%0D%0A11/06/2026 - BARTONS: Make mounting brackets for the camera system%0D%0A12/06/2026 - BARTONS: Mounted cameras%0D%0A13/06/2026 - BARTONS: Wired power to the curcuit%0D%0A09/07/2026 - BARTONS: Measured and mounted IO units, connected camera data cables"/>
    <s v="ISSUED"/>
    <m/>
    <m/>
    <m/>
    <n v="44.68"/>
    <x v="3"/>
    <n v="34.83"/>
    <m/>
    <s v="Proactive"/>
    <s v=""/>
    <n v="3.88"/>
    <s v=""/>
  </r>
  <r>
    <s v="Barton, Shane"/>
    <n v="220708"/>
    <s v="PM"/>
    <s v="WT-AUTOMATION"/>
    <s v="PR-SHUTDOWN-WT-DLY"/>
    <d v="2026-06-11T23:29:00"/>
    <d v="2026-06-12T00:49:00"/>
    <n v="1.33"/>
    <m/>
    <s v="CLOSED"/>
    <s v="PM"/>
    <m/>
    <m/>
    <n v="1.33"/>
    <x v="3"/>
    <n v="0"/>
    <d v="2026-06-12T00:49:00"/>
    <s v="Proactive"/>
    <s v=""/>
    <n v="1.33"/>
    <s v=""/>
  </r>
  <r>
    <s v="Barton, Shane"/>
    <n v="218606"/>
    <s v="PM"/>
    <s v="PWR ROLLERS LIDL-PU02 .02"/>
    <s v="PR-POW ROLL-MIN-STR"/>
    <d v="2026-06-12T00:50:00"/>
    <d v="2026-06-12T01:43:00"/>
    <n v="0.88"/>
    <m/>
    <s v="CLOSED"/>
    <s v="PM"/>
    <m/>
    <m/>
    <n v="0.88"/>
    <x v="3"/>
    <n v="0"/>
    <d v="2026-06-12T01:43:00"/>
    <s v="Proactive"/>
    <s v=""/>
    <n v="0.88"/>
    <s v=""/>
  </r>
  <r>
    <s v="Barton, Shane"/>
    <n v="222512"/>
    <s v="PM"/>
    <s v="WT-COMMON SENSE"/>
    <s v="PR-COMM SENSE WT DLY"/>
    <d v="2026-06-12T18:00:00"/>
    <d v="2026-06-12T18:20:00"/>
    <n v="0.33"/>
    <s v="12/06/2026 - BROADHURSTS: All reporting probes within tolerance."/>
    <s v="CLOSED"/>
    <s v="PM"/>
    <m/>
    <m/>
    <n v="0.78"/>
    <x v="3"/>
    <n v="0"/>
    <d v="2026-06-12T23:03:00"/>
    <s v="Proactive"/>
    <s v=""/>
    <n v="0.33"/>
    <s v=""/>
  </r>
  <r>
    <s v="Barton, Shane"/>
    <n v="220889"/>
    <s v="PM"/>
    <s v="WT-AUTOMATION"/>
    <s v="PR-SCANNER STATISTICS-WT-NS-DLY"/>
    <d v="2026-06-12T18:20:00"/>
    <d v="2026-06-12T18:48:00"/>
    <n v="0.47"/>
    <s v="12/06/2026 - BARTONS: UE01 8.61% - 29 no reads%0D%0APR03 8% - 4 no reads%0D%0AD 2.06% - 24 no reads"/>
    <s v="CLOSED"/>
    <s v="PM"/>
    <m/>
    <m/>
    <n v="0.47"/>
    <x v="3"/>
    <n v="0"/>
    <d v="2026-06-12T23:02:00"/>
    <s v="Proactive"/>
    <s v=""/>
    <n v="0.47"/>
    <s v=""/>
  </r>
  <r>
    <s v="Barton, Shane"/>
    <n v="220896"/>
    <s v="PM"/>
    <s v="WT-AFRAME-03"/>
    <s v="RM-TECH ERRORS-AFR03-WT"/>
    <d v="2026-06-12T18:52:00"/>
    <d v="2026-06-12T19:00:00"/>
    <n v="0.13"/>
    <s v="12/06/2026 - HOLLANDG: No Tech Errors%0D%0A12/06/2026 - BARTONS: 301-73 - removed jam%0D%0A302/17, jammed, foot too high %0D%0A302/22, jammed, foot too low %0D%0A302/87, tubigrip pack upside down, flap on cleat.%0D%0A304/67, tubigrip pack upside down, flap on cleat."/>
    <s v="CLOSED"/>
    <s v="PM"/>
    <m/>
    <m/>
    <n v="1.1000000000000001"/>
    <x v="3"/>
    <n v="0"/>
    <d v="2026-06-12T23:03:00"/>
    <s v="Proactive"/>
    <s v=""/>
    <n v="0.13"/>
    <s v=""/>
  </r>
  <r>
    <s v="Barton, Shane"/>
    <n v="220895"/>
    <s v="PM"/>
    <s v="WT-AFRAME-02"/>
    <s v="RM-TECH ERRORS-AFR02-WT"/>
    <d v="2026-06-12T19:00:00"/>
    <d v="2026-06-12T19:15:00"/>
    <n v="0.25"/>
    <s v="12/06/2026 - HOLLANDG: No Tech Errors%0D%0A12/06/2026 - BARTONS: 203-2 - cleaned sensors%0D%0A205-100 - removed jam%0D%0A206/101, timeout, foot too low. Tested ok%0D%0A204/35, timeout, tested ok."/>
    <s v="CLOSED"/>
    <s v="PM"/>
    <m/>
    <m/>
    <n v="0.94"/>
    <x v="3"/>
    <n v="0"/>
    <d v="2026-06-12T23:03:00"/>
    <s v="Proactive"/>
    <s v=""/>
    <n v="0.25"/>
    <s v=""/>
  </r>
  <r>
    <s v="Barton, Shane"/>
    <n v="193942"/>
    <s v="INS"/>
    <s v="WT-CON-TOTE INFEED"/>
    <s v="Liaise with sick to install the tote start vision system"/>
    <d v="2026-06-12T19:52:00"/>
    <d v="2026-06-12T23:01:00"/>
    <n v="3.15"/>
    <s v="17/12/2025 - BARTONS: Start setting up vision system%0D%0A12/01/2026 - BARTONS: Continue with project%0D%0A16/03/2026 - CULLEY: Shane is still working on this project so the PM will remain open%0D%0A14/04/2026 - BARTONS: Panel mountings cut to size and panel mounted%0D%0A05/05/2026 - BARTONS: Made alterations to wiring for the different transformer%0D%0A06/05/2026 - BARTONS: Finished most of the rewire and installed overload / transformer%0D%0A11/06/2026 - BARTONS: Make mounting brackets for the camera system%0D%0A12/06/2026 - BARTONS: Mounted cameras%0D%0A13/06/2026 - BARTONS: Wired power to the curcuit%0D%0A09/07/2026 - BARTONS: Measured and mounted IO units, connected camera data cables"/>
    <s v="ISSUED"/>
    <m/>
    <m/>
    <m/>
    <n v="44.68"/>
    <x v="3"/>
    <n v="34.83"/>
    <m/>
    <s v="Proactive"/>
    <s v=""/>
    <n v="3.15"/>
    <s v=""/>
  </r>
  <r>
    <s v="Barton, Shane"/>
    <n v="220887"/>
    <s v="PM"/>
    <s v="WT-AUTOMATION"/>
    <s v="PR-SHUTDOWN-WT-DLY"/>
    <d v="2026-06-12T23:02:00"/>
    <d v="2026-06-13T00:27:00"/>
    <n v="1.42"/>
    <s v="13/06/2026 - BARTONS: Completed as requested."/>
    <s v="CLOSED"/>
    <s v="PM"/>
    <m/>
    <m/>
    <n v="1.42"/>
    <x v="3"/>
    <n v="0"/>
    <d v="2026-06-13T00:27:00"/>
    <s v="Proactive"/>
    <s v=""/>
    <n v="1.42"/>
    <s v=""/>
  </r>
  <r>
    <s v="Barton, Shane"/>
    <n v="193942"/>
    <s v="INS"/>
    <s v="WT-CON-TOTE INFEED"/>
    <s v="Liaise with sick to install the tote start vision system"/>
    <d v="2026-06-13T00:27:00"/>
    <d v="2026-06-13T01:30:00"/>
    <n v="1.05"/>
    <s v="17/12/2025 - BARTONS: Start setting up vision system%0D%0A12/01/2026 - BARTONS: Continue with project%0D%0A16/03/2026 - CULLEY: Shane is still working on this project so the PM will remain open%0D%0A14/04/2026 - BARTONS: Panel mountings cut to size and panel mounted%0D%0A05/05/2026 - BARTONS: Made alterations to wiring for the different transformer%0D%0A06/05/2026 - BARTONS: Finished most of the rewire and installed overload / transformer%0D%0A11/06/2026 - BARTONS: Make mounting brackets for the camera system%0D%0A12/06/2026 - BARTONS: Mounted cameras%0D%0A13/06/2026 - BARTONS: Wired power to the curcuit%0D%0A09/07/2026 - BARTONS: Measured and mounted IO units, connected camera data cables"/>
    <s v="ISSUED"/>
    <m/>
    <m/>
    <m/>
    <n v="44.68"/>
    <x v="3"/>
    <n v="34.83"/>
    <m/>
    <s v="Proactive"/>
    <s v=""/>
    <n v="1.05"/>
    <s v=""/>
  </r>
  <r>
    <s v="Barton, Shane"/>
    <n v="222994"/>
    <s v="PM"/>
    <s v="WT-COMMON SENSE"/>
    <s v="PR-COMM SENSE WT DLY"/>
    <d v="2026-06-15T06:00:00"/>
    <d v="2026-06-15T06:20:00"/>
    <n v="0.33"/>
    <s v="15/06/2026 - BARTONS: All reporting within tolerance%0D%0A15/06/2026 - OKANES: Completed as requested.%0D%0AAll reporting probes within tolerance."/>
    <s v="CLOSED"/>
    <s v="PM"/>
    <m/>
    <s v="ACK"/>
    <n v="1.18"/>
    <x v="3"/>
    <n v="0"/>
    <d v="2026-06-15T10:44:00"/>
    <s v="Proactive"/>
    <s v=""/>
    <n v="0.33"/>
    <s v=""/>
  </r>
  <r>
    <s v="Barton, Shane"/>
    <n v="219080"/>
    <s v="PM"/>
    <s v="WT-AMBAFLEX 02 OUTFEED"/>
    <s v="PR-AMBAFLEX-2W"/>
    <d v="2026-06-15T06:20:00"/>
    <d v="2026-06-15T08:38:00"/>
    <n v="2.2999999999999998"/>
    <s v="15/06/2026 - BARTONS: Completed as requested."/>
    <s v="CLOSED"/>
    <s v="PM"/>
    <m/>
    <m/>
    <n v="2.2999999999999998"/>
    <x v="3"/>
    <n v="0"/>
    <d v="2026-06-15T08:38:00"/>
    <s v="Proactive"/>
    <s v=""/>
    <n v="2.2999999999999998"/>
    <s v=""/>
  </r>
  <r>
    <s v="Barton, Shane"/>
    <n v="223392"/>
    <s v="ITRE"/>
    <s v="WT-PR-30"/>
    <s v="Bulk invoice printer not printing"/>
    <d v="2026-06-15T08:38:00"/>
    <d v="2026-06-15T09:28:00"/>
    <n v="0.83"/>
    <s v="15/06/2026 - BARTONS: Removed draw and cleaned out paper route, printing ok"/>
    <s v="CLOSED"/>
    <s v="NOT PRINTING"/>
    <s v="JAMMED"/>
    <s v="CLEAN"/>
    <n v="0.83"/>
    <x v="3"/>
    <n v="0"/>
    <d v="2026-06-15T09:28:00"/>
    <s v=""/>
    <s v="Reactive"/>
    <s v=""/>
    <n v="0.83"/>
  </r>
  <r>
    <s v="Barton, Shane"/>
    <n v="219085"/>
    <s v="PM"/>
    <s v="WT-CON-AFR 03-G2-DIV-M30GU"/>
    <s v="PR-DIV-MAJ-STR"/>
    <d v="2026-06-15T09:30:00"/>
    <d v="2026-06-15T11:04:00"/>
    <n v="1.57"/>
    <s v="15/06/2026 - BARTONS: Completed as requested."/>
    <s v="CLOSED"/>
    <s v="PM"/>
    <m/>
    <m/>
    <n v="1.57"/>
    <x v="3"/>
    <n v="0"/>
    <d v="2026-06-15T11:50:00"/>
    <s v="Proactive"/>
    <s v=""/>
    <n v="1.57"/>
    <s v=""/>
  </r>
  <r>
    <s v="Barton, Shane"/>
    <n v="223403"/>
    <s v="U/B"/>
    <s v="WT-AFR-DUMP 03"/>
    <s v="AF3 screen frozen"/>
    <d v="2026-06-15T11:06:00"/>
    <d v="2026-06-15T12:36:00"/>
    <n v="1.5"/>
    <s v="15/06/2026 - BARTONS: HMI frozen, unable to clear alarm. Cycled power, no change so contacted Knapp%0D%0A15/06/2026 - OKANES: Fixed and completed. Unable to clear screen of error, tried reboot etc, contacted knapp who had to reset to comms inthe background to get it to work- then monitored for 10 mins-closed P1"/>
    <s v="CLOSED"/>
    <s v="NOT WORK"/>
    <s v="COMM ERR"/>
    <s v="EXT SUPP"/>
    <n v="2.4900000000000002"/>
    <x v="3"/>
    <n v="0"/>
    <d v="2026-06-15T12:37:00"/>
    <s v=""/>
    <s v="Reactive"/>
    <s v=""/>
    <n v="1.5"/>
  </r>
  <r>
    <s v="Barton, Shane"/>
    <n v="219083"/>
    <s v="PMCO"/>
    <s v="WT-WATER"/>
    <s v="PR-FLUSH-WT-1W"/>
    <d v="2026-06-15T12:37:00"/>
    <d v="2026-06-15T13:30:00"/>
    <n v="0.88"/>
    <s v="15/06/2026 - BARTONS: Completed as requested."/>
    <s v="CLOSED"/>
    <s v="PM"/>
    <m/>
    <m/>
    <n v="0.88"/>
    <x v="3"/>
    <n v="0"/>
    <d v="2026-06-15T13:30:00"/>
    <s v="Proactive"/>
    <s v=""/>
    <n v="0.88"/>
    <s v=""/>
  </r>
  <r>
    <s v="Barton, Shane"/>
    <n v="221411"/>
    <s v="PM"/>
    <s v="WT-AUTOMATION"/>
    <s v="PR-START UP-WT-AM-DLY"/>
    <d v="2026-06-16T06:00:00"/>
    <d v="2026-06-16T07:32:00"/>
    <n v="1.53"/>
    <s v="16/06/2026 - BARTONS: Completed as requested."/>
    <s v="CLOSED"/>
    <s v="PM"/>
    <m/>
    <m/>
    <n v="1.53"/>
    <x v="3"/>
    <n v="0"/>
    <d v="2026-06-16T07:32:00"/>
    <s v="Proactive"/>
    <s v=""/>
    <n v="1.53"/>
    <s v=""/>
  </r>
  <r>
    <s v="Barton, Shane"/>
    <n v="215771"/>
    <s v="PM"/>
    <s v="WT-CON-DESP 02-BAY 36/37-DIV-M187"/>
    <s v="PR-DIV-MAJOR"/>
    <d v="2026-06-16T07:33:00"/>
    <d v="2026-06-16T09:47:00"/>
    <n v="2.23"/>
    <s v="16/06/2026 - BARTONS: Replaced missing belt"/>
    <s v="CLOSED"/>
    <s v="PM"/>
    <m/>
    <m/>
    <n v="2.23"/>
    <x v="3"/>
    <n v="0"/>
    <d v="2026-06-16T09:48:00"/>
    <s v="Proactive"/>
    <s v=""/>
    <n v="2.23"/>
    <s v=""/>
  </r>
  <r>
    <s v="Barton, Shane"/>
    <n v="219175"/>
    <s v="PM"/>
    <s v="WT-BULK-WA01 .05-G1-M012RF"/>
    <s v="PR-RCON-MIN-STR"/>
    <d v="2026-06-16T09:55:00"/>
    <d v="2026-06-16T10:30:00"/>
    <n v="0.57999999999999996"/>
    <s v="16/06/2026 - BARTONS: Completed as requested."/>
    <s v="CLOSED"/>
    <s v="PM"/>
    <m/>
    <m/>
    <n v="0.57999999999999996"/>
    <x v="3"/>
    <n v="0"/>
    <d v="2026-06-16T11:04:00"/>
    <s v="Proactive"/>
    <s v=""/>
    <n v="0.57999999999999996"/>
    <s v=""/>
  </r>
  <r>
    <s v="Barton, Shane"/>
    <n v="219174"/>
    <s v="PM"/>
    <s v="WT-BULK-WA01 .05-G1-M005RF"/>
    <s v="PR-RCON-MIN-STR"/>
    <d v="2026-06-16T10:34:00"/>
    <d v="2026-06-16T11:47:00"/>
    <n v="1.22"/>
    <s v="16/06/2026 - BARTONS: Completed as requested."/>
    <s v="CLOSED"/>
    <s v="PM"/>
    <m/>
    <m/>
    <n v="1.22"/>
    <x v="3"/>
    <n v="0"/>
    <d v="2026-06-16T11:48:00"/>
    <s v="Proactive"/>
    <s v=""/>
    <n v="1.22"/>
    <s v=""/>
  </r>
  <r>
    <s v="Barton, Shane"/>
    <n v="223132"/>
    <s v="PM"/>
    <s v="WT-COMMON SENSE"/>
    <s v="PR-COMM SENSE WT DLY"/>
    <d v="2026-06-16T11:48:00"/>
    <d v="2026-06-16T12:16:00"/>
    <n v="0.47"/>
    <s v="16/06/2026 - BARTONS: All reporting within tolerance%0D%0AReporting probes within tolerance."/>
    <s v="CLOSED"/>
    <s v="PM"/>
    <m/>
    <s v="ACK"/>
    <n v="0.97"/>
    <x v="3"/>
    <n v="0"/>
    <d v="2026-06-16T22:09:00"/>
    <s v="Proactive"/>
    <s v=""/>
    <n v="0.47"/>
    <s v=""/>
  </r>
  <r>
    <s v="Barton, Shane"/>
    <n v="223579"/>
    <s v="U/B"/>
    <s v="WT-CON-TOTE INFEED"/>
    <s v="No orders being sent from Knapp"/>
    <d v="2026-06-16T12:56:00"/>
    <d v="2026-06-16T13:57:00"/>
    <n v="1.02"/>
    <s v="16/06/2026 - BARTONS: All totes stopped due to consecutive no reads on AV01 (large) removing the end tote allowed both large and small to run. To investigate why the RAG tower wasn't displaying an error.%0D%0A%0D%0AIssue raised with Knapp"/>
    <s v="CLOSED"/>
    <s v="NOT WORK"/>
    <s v="JAMMED-TOTE"/>
    <s v="REMOVE"/>
    <n v="1.02"/>
    <x v="3"/>
    <n v="0"/>
    <d v="2026-06-16T13:59:00"/>
    <s v=""/>
    <s v="Reactive"/>
    <s v=""/>
    <n v="1.02"/>
  </r>
  <r>
    <s v="Barton, Shane"/>
    <n v="221583"/>
    <s v="PM"/>
    <s v="WT-AMBAFLEX 01 INFEED"/>
    <s v="PR-AMBAFLEX-DLY"/>
    <d v="2026-06-17T06:00:00"/>
    <d v="2026-06-17T06:30:00"/>
    <n v="0.5"/>
    <s v="17/06/2026 - BARTONS: Completed as requested."/>
    <s v="CLOSED"/>
    <s v="PM"/>
    <m/>
    <m/>
    <n v="0.5"/>
    <x v="3"/>
    <n v="0"/>
    <d v="2026-06-17T06:30:00"/>
    <s v="Proactive"/>
    <s v=""/>
    <n v="0.5"/>
    <s v=""/>
  </r>
  <r>
    <s v="Barton, Shane"/>
    <n v="221584"/>
    <s v="PM"/>
    <s v="WT-AMBAFLEX 02 OUTFEED"/>
    <s v="PR-AMBAFLEX-DLY"/>
    <d v="2026-06-17T06:30:00"/>
    <d v="2026-06-17T07:00:00"/>
    <n v="0.5"/>
    <s v="17/06/2026 - BARTONS: Completed as requested."/>
    <s v="CLOSED"/>
    <s v="PM"/>
    <m/>
    <m/>
    <n v="0.5"/>
    <x v="3"/>
    <n v="0"/>
    <d v="2026-06-17T07:00:00"/>
    <s v="Proactive"/>
    <s v=""/>
    <n v="0.5"/>
    <s v=""/>
  </r>
  <r>
    <s v="Barton, Shane"/>
    <n v="219091"/>
    <s v="PM"/>
    <s v="WT-CON-AFR 03 CENTRAL MAIN BELT"/>
    <s v="PR-BCON-MAJ-STR"/>
    <d v="2026-06-17T07:00:00"/>
    <d v="2026-06-17T08:27:00"/>
    <n v="1.45"/>
    <s v="17/06/2026 - BARTONS: Completed as requested."/>
    <s v="CLOSED"/>
    <s v="PM"/>
    <m/>
    <m/>
    <n v="1.45"/>
    <x v="3"/>
    <n v="0"/>
    <d v="2026-06-17T08:28:00"/>
    <s v="Proactive"/>
    <s v=""/>
    <n v="1.45"/>
    <s v=""/>
  </r>
  <r>
    <s v="Barton, Shane"/>
    <n v="223729"/>
    <s v="CM"/>
    <s v="WT-CON-MPS-SEC E-M057"/>
    <s v="E section side guide loose"/>
    <d v="2026-06-17T08:28:00"/>
    <d v="2026-06-17T08:47:00"/>
    <n v="0.32"/>
    <s v="17/06/2026 - BARTONS: Side guide loose, secured in place"/>
    <s v="CLOSED"/>
    <m/>
    <m/>
    <m/>
    <n v="0.32"/>
    <x v="3"/>
    <n v="0"/>
    <d v="2026-06-17T08:48:00"/>
    <s v="Proactive"/>
    <s v=""/>
    <n v="0.32"/>
    <s v=""/>
  </r>
  <r>
    <s v="Barton, Shane"/>
    <n v="223731"/>
    <s v="INS"/>
    <s v="WT-CON-TOTE INFEED"/>
    <s v="Attempt to replicate yesterday's issue with order start"/>
    <d v="2026-06-17T08:49:00"/>
    <d v="2026-06-17T10:56:00"/>
    <n v="2.12"/>
    <s v="17/06/2026 - BARTONS: Attempted to recreate the fault. Unable to however all information passed onto Knapp and a ticket raised"/>
    <s v="CLOSED"/>
    <m/>
    <m/>
    <m/>
    <n v="2.12"/>
    <x v="3"/>
    <n v="0"/>
    <d v="2026-06-17T12:20:00"/>
    <s v="Proactive"/>
    <s v=""/>
    <n v="2.12"/>
    <s v=""/>
  </r>
  <r>
    <s v="Barton, Shane"/>
    <n v="221586"/>
    <s v="PMCO"/>
    <s v="WT-FI-FCP 12"/>
    <s v="PR-FI-ALARM TEST-WT-AM"/>
    <d v="2026-06-17T10:57:00"/>
    <d v="2026-06-17T11:44:00"/>
    <n v="0.78"/>
    <s v="17/06/2026 - OKANES: Completed as requested.%0D%0A17/06/2026 - BARTONS: Completed as requested."/>
    <s v="CLOSED"/>
    <s v="PM"/>
    <m/>
    <m/>
    <n v="1.3"/>
    <x v="3"/>
    <n v="0"/>
    <d v="2026-06-17T11:44:00"/>
    <s v="Proactive"/>
    <s v=""/>
    <n v="0.78"/>
    <s v=""/>
  </r>
  <r>
    <s v="Barton, Shane"/>
    <n v="223228"/>
    <s v="PM"/>
    <s v="WT-COMMON SENSE"/>
    <s v="PR-COMM SENSE WT DLY"/>
    <d v="2026-06-17T11:44:00"/>
    <d v="2026-06-17T12:05:00"/>
    <n v="0.35"/>
    <s v="17/06/2026 - BARTONS: All sensors within tolerance%0D%0A17/06/2026 - OKANES: Completed as requested.%0D%0AReporting probes within tolerance."/>
    <s v="CLOSED"/>
    <s v="PM"/>
    <m/>
    <m/>
    <n v="1.1100000000000001"/>
    <x v="3"/>
    <n v="0"/>
    <d v="2026-06-17T13:22:00"/>
    <s v="Proactive"/>
    <s v=""/>
    <n v="0.35"/>
    <s v=""/>
  </r>
  <r>
    <s v="Barton, Shane"/>
    <n v="221599"/>
    <s v="OP"/>
    <s v="WT-CON-WASTE"/>
    <s v="RM-TRASH BELT CLEARING"/>
    <d v="2026-06-17T12:11:00"/>
    <d v="2026-06-17T12:32:00"/>
    <n v="0.35"/>
    <s v="17/06/2026 - BARTONS: Baler blocked, cleared jam%0D%0A17/06/2026 - OKANES: Adjustments completed. Frame feeder manually ran and pushed baler baler%0D%0A17/06/2026 - HOLLANDG: Bailer Blocked &amp; Totes jammed up on AB01.01%0D%0AAF 2 short side jammed at incline.%0D%0AC-F ran clear, stuck halfway.%0D%0A17/06/2026 - HOLLANDG: Unblocked bailer another 2 or 3 times, lots of large boxes, causing issues%0D%0A17/06/2026 - WARDB: G-K jam"/>
    <s v="CLOSED"/>
    <s v="PM"/>
    <m/>
    <s v="CLEAR"/>
    <n v="2.98"/>
    <x v="3"/>
    <n v="0"/>
    <d v="2026-06-18T01:50:00"/>
    <s v="Proactive"/>
    <s v=""/>
    <n v="0.35"/>
    <s v=""/>
  </r>
  <r>
    <s v="Barton, Shane"/>
    <n v="221731"/>
    <s v="PM"/>
    <s v="WT-AUTOMATION"/>
    <s v="PR-START UP-WT-AM-DLY"/>
    <d v="2026-06-18T06:00:00"/>
    <d v="2026-06-18T07:30:00"/>
    <n v="1.5"/>
    <s v="18/06/2026 - BARTONS: Completed as requested."/>
    <s v="CLOSED"/>
    <s v="PM"/>
    <m/>
    <m/>
    <n v="1.5"/>
    <x v="3"/>
    <n v="0"/>
    <d v="2026-06-18T07:31:00"/>
    <s v="Proactive"/>
    <s v=""/>
    <n v="1.5"/>
    <s v=""/>
  </r>
  <r>
    <s v="Barton, Shane"/>
    <n v="219476"/>
    <s v="PM"/>
    <s v="WT-CON-TOTE-PU01 .02-G8"/>
    <s v="PR-POW ROLL-MIN-STR"/>
    <d v="2026-06-18T07:30:00"/>
    <d v="2026-06-18T08:00:00"/>
    <n v="0.5"/>
    <s v="18/06/2026 - BARTONS: Completed as requested."/>
    <s v="CLOSED"/>
    <s v="PM"/>
    <m/>
    <m/>
    <n v="0.5"/>
    <x v="3"/>
    <n v="0"/>
    <d v="2026-06-18T08:00:00"/>
    <s v="Proactive"/>
    <s v=""/>
    <n v="0.5"/>
    <s v=""/>
  </r>
  <r>
    <s v="Barton, Shane"/>
    <n v="219477"/>
    <s v="PM"/>
    <s v="WT-CON-AFR 01-PWR"/>
    <s v="PR-POW ROLL-MIN-STR"/>
    <d v="2026-06-18T08:00:00"/>
    <d v="2026-06-18T08:31:00"/>
    <n v="0.52"/>
    <s v="18/06/2026 - BARTONS: Completed as requested."/>
    <s v="CLOSED"/>
    <s v="PM"/>
    <m/>
    <m/>
    <n v="0.52"/>
    <x v="3"/>
    <n v="0"/>
    <d v="2026-06-18T08:31:00"/>
    <s v="Proactive"/>
    <s v=""/>
    <n v="0.52"/>
    <s v=""/>
  </r>
  <r>
    <s v="Barton, Shane"/>
    <n v="219639"/>
    <s v="PM"/>
    <s v="PU01 .01-G1- PWR ROLLER"/>
    <s v="PR-POW ROLL-MAJ-STR"/>
    <d v="2026-06-18T08:30:00"/>
    <d v="2026-06-18T09:15:00"/>
    <n v="0.75"/>
    <s v="18/06/2026 - BARTONS: Completed as requested."/>
    <s v="CLOSED"/>
    <s v="PM"/>
    <m/>
    <m/>
    <n v="0.75"/>
    <x v="3"/>
    <n v="0"/>
    <d v="2026-06-18T09:39:00"/>
    <s v="Proactive"/>
    <s v=""/>
    <n v="0.75"/>
    <s v=""/>
  </r>
  <r>
    <s v="Barton, Shane"/>
    <n v="219640"/>
    <s v="PM"/>
    <s v="PU01 .01-G2 PWR ROLLER"/>
    <s v="PR-POW ROLL-MAJ-STR"/>
    <d v="2026-06-18T09:39:00"/>
    <d v="2026-06-18T10:55:00"/>
    <n v="1.27"/>
    <s v="18/06/2026 - BARTONS: Completed as requested."/>
    <s v="CLOSED"/>
    <s v="PM"/>
    <m/>
    <m/>
    <n v="1.27"/>
    <x v="3"/>
    <n v="0"/>
    <d v="2026-06-18T10:55:00"/>
    <s v="Proactive"/>
    <s v=""/>
    <n v="1.27"/>
    <s v=""/>
  </r>
  <r>
    <s v="Barton, Shane"/>
    <n v="219630"/>
    <s v="PM"/>
    <s v="WT-STRAPPER 02"/>
    <s v="PR-STRAPPER-WT"/>
    <d v="2026-06-18T10:57:00"/>
    <d v="2026-06-18T11:53:00"/>
    <n v="0.93"/>
    <s v="18/06/2026 - BARTONS: Completed as requested."/>
    <s v="CLOSED"/>
    <s v="PM"/>
    <m/>
    <m/>
    <n v="0.93"/>
    <x v="3"/>
    <n v="0"/>
    <d v="2026-06-18T11:53:00"/>
    <s v="Proactive"/>
    <s v=""/>
    <n v="0.93"/>
    <s v=""/>
  </r>
  <r>
    <s v="Barton, Shane"/>
    <n v="223857"/>
    <s v="CC"/>
    <s v="WT-CONTRACTOR"/>
    <s v="Climate control permits"/>
    <d v="2026-06-18T11:37:00"/>
    <d v="2026-06-18T11:49:00"/>
    <n v="0.2"/>
    <s v="18/06/2026 - BARTONS: Fill out permits"/>
    <s v="CLOSED"/>
    <m/>
    <m/>
    <m/>
    <n v="0.2"/>
    <x v="3"/>
    <n v="0"/>
    <d v="2026-06-18T13:49:00"/>
    <s v="Proactive"/>
    <s v=""/>
    <n v="0.2"/>
    <s v=""/>
  </r>
  <r>
    <s v="Barton, Shane"/>
    <n v="223858"/>
    <s v="ITRE"/>
    <s v="WT-PR-41"/>
    <s v="Fridge printer not working"/>
    <d v="2026-06-18T12:00:00"/>
    <d v="2026-06-18T13:47:00"/>
    <n v="1.78"/>
    <s v="18/06/2026 - BARTONS: Fuser damaged, no spares on site so removed from another printer to keep it running. Contacted ACS for spares"/>
    <s v="CLOSED"/>
    <s v="NOT PRINTING"/>
    <s v="DAMAGED"/>
    <s v="REP"/>
    <n v="1.78"/>
    <x v="3"/>
    <n v="0"/>
    <d v="2026-06-18T13:50:00"/>
    <s v=""/>
    <s v="Reactive"/>
    <s v=""/>
    <n v="1.78"/>
  </r>
  <r>
    <s v="Barton, Shane"/>
    <n v="221910"/>
    <s v="PM"/>
    <s v="WT-AUTOMATION"/>
    <s v="PR-START UP-WT-AM-DLY"/>
    <d v="2026-06-19T06:00:00"/>
    <d v="2026-06-19T07:31:00"/>
    <n v="1.52"/>
    <s v="19/06/2026 - BARTONS: Completed as requested."/>
    <s v="CLOSED"/>
    <s v="PM"/>
    <m/>
    <m/>
    <n v="1.52"/>
    <x v="3"/>
    <n v="0"/>
    <d v="2026-06-19T07:31:00"/>
    <s v="Proactive"/>
    <s v=""/>
    <n v="1.52"/>
    <s v=""/>
  </r>
  <r>
    <s v="Barton, Shane"/>
    <n v="219169"/>
    <s v="PM"/>
    <s v="WT-LID LIFT 02"/>
    <s v="PR-LID LIFT NERAK"/>
    <d v="2026-06-19T07:32:00"/>
    <d v="2026-06-19T08:35:00"/>
    <n v="1.05"/>
    <s v="19/06/2026 - BARTONS: Completed as requested."/>
    <s v="CLOSED"/>
    <s v="PM"/>
    <m/>
    <m/>
    <n v="1.05"/>
    <x v="3"/>
    <n v="0"/>
    <d v="2026-06-19T08:35:00"/>
    <s v="Proactive"/>
    <s v=""/>
    <n v="1.05"/>
    <s v=""/>
  </r>
  <r>
    <s v="Barton, Shane"/>
    <n v="219173"/>
    <s v="PM"/>
    <s v="WT-BULK-WA01 .05-G1-M001GU"/>
    <s v="PR-RCON-MIN-STR"/>
    <d v="2026-06-19T08:35:00"/>
    <d v="2026-06-19T09:23:00"/>
    <n v="0.8"/>
    <s v="19/06/2026 - BARTONS: Completed as requested."/>
    <s v="CLOSED"/>
    <s v="PM"/>
    <m/>
    <m/>
    <n v="0.8"/>
    <x v="3"/>
    <n v="0"/>
    <d v="2026-06-19T09:23:00"/>
    <s v="Proactive"/>
    <s v=""/>
    <n v="0.8"/>
    <s v=""/>
  </r>
  <r>
    <s v="Barton, Shane"/>
    <n v="224026"/>
    <s v="CM"/>
    <s v="WT-CON-WASTE-AB01 .01-G1-M214"/>
    <s v="G-K waste belt plate loose"/>
    <d v="2026-06-19T09:28:00"/>
    <d v="2026-06-19T10:01:00"/>
    <n v="0.55000000000000004"/>
    <s v="19/06/2026 - BARTONS: End plate secured"/>
    <s v="CLOSED"/>
    <m/>
    <m/>
    <m/>
    <n v="0.55000000000000004"/>
    <x v="3"/>
    <n v="0"/>
    <d v="2026-06-19T10:03:00"/>
    <s v="Proactive"/>
    <s v=""/>
    <n v="0.55000000000000004"/>
    <s v=""/>
  </r>
  <r>
    <s v="Barton, Shane"/>
    <n v="223546"/>
    <s v="PM"/>
    <s v="WT-COMMON SENSE"/>
    <s v="PR-COMM SENSE WT DLY"/>
    <d v="2026-06-19T10:03:00"/>
    <d v="2026-06-19T10:27:00"/>
    <n v="0.4"/>
    <s v="19/06/2026 - BARTONS: All reporting within tolerance%0D%0AAll reporting probes within tolerance."/>
    <s v="CLOSED"/>
    <s v="PM"/>
    <m/>
    <s v="ACK"/>
    <n v="1.3"/>
    <x v="3"/>
    <n v="0"/>
    <d v="2026-06-19T18:44:00"/>
    <s v="Proactive"/>
    <s v=""/>
    <n v="0.4"/>
    <s v=""/>
  </r>
  <r>
    <s v="Barton, Shane"/>
    <n v="224032"/>
    <s v="U/B"/>
    <s v="WT-AU-FA-06"/>
    <s v="ABB2 not printing"/>
    <d v="2026-06-19T10:28:00"/>
    <d v="2026-06-19T11:17:00"/>
    <n v="0.82"/>
    <s v="19/06/2026 - BARTONS: Paper jam suspected to be a sensor fault, swapped printer and reported to ASL"/>
    <s v="CLOSED"/>
    <s v="JAM"/>
    <s v="DAMAGED"/>
    <s v="EXT SUPP"/>
    <n v="0.82"/>
    <x v="3"/>
    <n v="0"/>
    <d v="2026-06-19T11:17:00"/>
    <s v=""/>
    <s v="Reactive"/>
    <s v=""/>
    <n v="0.82"/>
  </r>
  <r>
    <s v="Barton, Shane"/>
    <n v="224033"/>
    <s v="CC"/>
    <s v="WT-CONTRACTOR"/>
    <s v="Permits for ASL and CBRE"/>
    <d v="2026-06-19T11:17:00"/>
    <d v="2026-06-19T12:15:00"/>
    <n v="0.97"/>
    <s v="19/06/2026 - BARTONS: Filled out permits and worked with ASL"/>
    <s v="CLOSED"/>
    <m/>
    <m/>
    <m/>
    <n v="0.97"/>
    <x v="3"/>
    <n v="0"/>
    <d v="2026-06-19T12:15:00"/>
    <s v="Proactive"/>
    <s v=""/>
    <n v="0.97"/>
    <s v=""/>
  </r>
  <r>
    <s v="Barton, Shane"/>
    <n v="224039"/>
    <s v="FU"/>
    <s v="WT-PR-09"/>
    <s v="Fit maintenance kit to stock control printer that had parts borrowed from it yesterday"/>
    <d v="2026-06-19T12:57:00"/>
    <d v="2026-06-19T13:51:00"/>
    <n v="0.9"/>
    <m/>
    <s v="CLOSED"/>
    <m/>
    <m/>
    <m/>
    <n v="0.9"/>
    <x v="3"/>
    <n v="0"/>
    <d v="2026-06-19T13:51:00"/>
    <s v="Proactive"/>
    <s v=""/>
    <n v="0.9"/>
    <s v=""/>
  </r>
  <r>
    <s v="Barton, Shane"/>
    <n v="219936"/>
    <s v="PM"/>
    <s v="WT-CON-OSR-M306"/>
    <s v="PR-BCON VISUAL"/>
    <d v="2026-06-21T06:00:00"/>
    <d v="2026-06-21T06:25:00"/>
    <n v="0.42"/>
    <s v="21/06/2026 - BARTONS: Completed as requested."/>
    <s v="CLOSED"/>
    <s v="PM"/>
    <m/>
    <m/>
    <n v="0.42"/>
    <x v="3"/>
    <n v="0"/>
    <d v="2026-06-21T07:36:00"/>
    <s v="Proactive"/>
    <s v=""/>
    <n v="0.42"/>
    <s v=""/>
  </r>
  <r>
    <s v="Barton, Shane"/>
    <n v="224275"/>
    <s v="U/B"/>
    <s v="WT-AFRAME-03"/>
    <s v="AF3 screen frozen"/>
    <d v="2026-06-21T07:00:00"/>
    <d v="2026-06-21T07:39:00"/>
    <n v="0.65"/>
    <s v="21/06/2026 - BARTONS: Screen frozen, unable to use the HMI. Rebooted, screen operational however a frame stuck in boot window. Called Knapp to restart connection"/>
    <s v="CLOSED"/>
    <s v="NOT WORK"/>
    <s v="COMMS NET"/>
    <s v="EXT SUPP"/>
    <n v="1.3"/>
    <x v="3"/>
    <n v="0"/>
    <d v="2026-06-21T07:41:00"/>
    <s v=""/>
    <s v="Reactive"/>
    <s v=""/>
    <n v="0.65"/>
  </r>
  <r>
    <s v="Barton, Shane"/>
    <n v="224276"/>
    <s v="PC"/>
    <s v="WT-BIN"/>
    <s v="New shelving to help with stores and repositioning."/>
    <d v="2026-06-21T08:42:00"/>
    <d v="2026-06-21T10:56:00"/>
    <n v="2.23"/>
    <s v="22/06/2026 - SMITHT: Made H wider, to accommodate new layout."/>
    <s v="CLOSED"/>
    <s v="NPCA"/>
    <s v="NFCA"/>
    <s v="REASE"/>
    <n v="3.88"/>
    <x v="1"/>
    <n v="0"/>
    <d v="2026-06-22T17:54:00"/>
    <s v="Proactive"/>
    <s v=""/>
    <n v="2.23"/>
    <s v=""/>
  </r>
  <r>
    <s v="Barton, Shane"/>
    <n v="222178"/>
    <s v="PM"/>
    <s v="WT-AUTOMATION"/>
    <s v="PR-SCANNER STATISTICS-WT-PM-DLY"/>
    <d v="2026-06-21T10:57:00"/>
    <d v="2026-06-21T11:17:00"/>
    <n v="0.33"/>
    <s v="21/06/2026 - BARTONS: No significant errors"/>
    <s v="CLOSED"/>
    <s v="PM"/>
    <m/>
    <m/>
    <n v="0.33"/>
    <x v="3"/>
    <n v="0"/>
    <d v="2026-06-21T11:25:00"/>
    <s v="Proactive"/>
    <s v=""/>
    <n v="0.33"/>
    <s v=""/>
  </r>
  <r>
    <s v="Barton, Shane"/>
    <n v="222171"/>
    <s v="PM"/>
    <s v="WT-AUTOMATION"/>
    <s v="PR-SHUTDOWN-WT-DLY"/>
    <d v="2026-06-21T11:25:00"/>
    <d v="2026-06-21T13:00:00"/>
    <n v="1.58"/>
    <m/>
    <s v="CLOSED"/>
    <s v="PM"/>
    <m/>
    <m/>
    <n v="1.58"/>
    <x v="3"/>
    <n v="0"/>
    <d v="2026-06-21T13:00:00"/>
    <s v="Proactive"/>
    <s v=""/>
    <n v="1.58"/>
    <s v=""/>
  </r>
  <r>
    <s v="Barton, Shane"/>
    <n v="222327"/>
    <s v="PM"/>
    <s v="WT-AMBAFLEX 01 INFEED"/>
    <s v="PR-AMBAFLEX-DLY"/>
    <d v="2026-06-22T06:00:00"/>
    <d v="2026-06-22T06:30:00"/>
    <n v="0.5"/>
    <s v="22/06/2026 - BARTONS: Completed as requested."/>
    <s v="CLOSED"/>
    <s v="PM"/>
    <m/>
    <m/>
    <n v="0.5"/>
    <x v="3"/>
    <n v="0"/>
    <d v="2026-06-22T06:30:00"/>
    <s v="Proactive"/>
    <s v=""/>
    <n v="0.5"/>
    <s v=""/>
  </r>
  <r>
    <s v="Barton, Shane"/>
    <n v="222328"/>
    <s v="PM"/>
    <s v="WT-AMBAFLEX 02 OUTFEED"/>
    <s v="PR-AMBAFLEX-DLY"/>
    <d v="2026-06-22T06:30:00"/>
    <d v="2026-06-22T07:01:00"/>
    <n v="0.52"/>
    <s v="22/06/2026 - BARTONS: Completed as requested."/>
    <s v="CLOSED"/>
    <s v="PM"/>
    <m/>
    <m/>
    <n v="0.52"/>
    <x v="3"/>
    <n v="0"/>
    <d v="2026-06-22T07:02:00"/>
    <s v="Proactive"/>
    <s v=""/>
    <n v="0.52"/>
    <s v=""/>
  </r>
  <r>
    <s v="Barton, Shane"/>
    <n v="220085"/>
    <s v="PM"/>
    <s v="WT-CON-AFR 03-G2-DIV-M20GU"/>
    <s v="PR-DIV-MAJ-STR"/>
    <d v="2026-06-22T07:02:00"/>
    <d v="2026-06-22T08:25:00"/>
    <n v="1.38"/>
    <s v="22/06/2026 - BARTONS: Completed as requested."/>
    <s v="CLOSED"/>
    <s v="PM"/>
    <m/>
    <m/>
    <n v="1.38"/>
    <x v="3"/>
    <n v="0"/>
    <d v="2026-06-22T08:25:00"/>
    <s v="Proactive"/>
    <s v=""/>
    <n v="1.38"/>
    <s v=""/>
  </r>
  <r>
    <s v="Barton, Shane"/>
    <n v="220086"/>
    <s v="PM"/>
    <s v="WT-CON-AFR 03-TK01 .01-G2-M20GU"/>
    <s v="PR-BCON-MAJ-STR"/>
    <d v="2026-06-22T08:26:00"/>
    <d v="2026-06-22T10:02:00"/>
    <n v="1.6"/>
    <s v="22/06/2026 - BARTONS: Completed as requested."/>
    <s v="CLOSED"/>
    <s v="PM"/>
    <m/>
    <m/>
    <n v="1.6"/>
    <x v="3"/>
    <n v="0"/>
    <d v="2026-06-22T10:03:00"/>
    <s v="Proactive"/>
    <s v=""/>
    <n v="1.6"/>
    <s v=""/>
  </r>
  <r>
    <s v="Barton, Shane"/>
    <n v="220089"/>
    <s v="PM"/>
    <s v="WT-CON-AFR 02-G3-M025GU"/>
    <s v="PR-BCON-MAJ-STR"/>
    <d v="2026-06-22T10:03:00"/>
    <d v="2026-06-22T11:33:00"/>
    <n v="1.5"/>
    <s v="22/06/2026 - BARTONS: Completed as requested."/>
    <s v="CLOSED"/>
    <s v="PM"/>
    <m/>
    <m/>
    <n v="1.5"/>
    <x v="3"/>
    <n v="0"/>
    <d v="2026-06-22T11:33:00"/>
    <s v="Proactive"/>
    <s v=""/>
    <n v="1.5"/>
    <s v=""/>
  </r>
  <r>
    <s v="Barton, Shane"/>
    <n v="224429"/>
    <s v="PC"/>
    <s v="WT-INVENTORY"/>
    <s v="Add recently delivered bearings to CMMS"/>
    <d v="2026-06-22T11:47:00"/>
    <d v="2026-06-22T13:06:00"/>
    <n v="1.32"/>
    <s v="22/06/2026 - BARTONS: Parts located and stock updated"/>
    <s v="CLOSED"/>
    <m/>
    <m/>
    <m/>
    <n v="1.32"/>
    <x v="3"/>
    <n v="0"/>
    <d v="2026-06-22T13:06:00"/>
    <s v="Proactive"/>
    <s v=""/>
    <n v="1.32"/>
    <s v=""/>
  </r>
  <r>
    <s v="Barton, Shane"/>
    <n v="224434"/>
    <s v="CC"/>
    <s v="WT-CONTRACTOR"/>
    <s v="Ats permits"/>
    <d v="2026-06-22T13:07:00"/>
    <d v="2026-06-22T13:30:00"/>
    <n v="0.38"/>
    <s v="22/06/2026 - BARTONS: Complete ATS permits%0D%0A22/06/2026 - BARTONS: Completed as requested."/>
    <s v="CLOSED"/>
    <m/>
    <m/>
    <m/>
    <n v="0.38"/>
    <x v="3"/>
    <n v="0"/>
    <d v="2026-06-22T13:30:00"/>
    <s v="Proactive"/>
    <s v=""/>
    <n v="0.38"/>
    <s v=""/>
  </r>
  <r>
    <s v="Barton, Shane"/>
    <n v="222490"/>
    <s v="PM"/>
    <s v="WT-AUTOMATION"/>
    <s v="PR-START UP-WT-AM-DLY"/>
    <d v="2026-06-23T06:00:00"/>
    <d v="2026-06-23T07:30:00"/>
    <n v="1.5"/>
    <s v="23/06/2026 - BARTONS: Completed as requested."/>
    <s v="CLOSED"/>
    <s v="PM"/>
    <m/>
    <m/>
    <n v="1.5"/>
    <x v="3"/>
    <n v="0"/>
    <d v="2026-06-23T07:30:00"/>
    <s v="Proactive"/>
    <s v=""/>
    <n v="1.5"/>
    <s v=""/>
  </r>
  <r>
    <s v="Barton, Shane"/>
    <n v="220157"/>
    <s v="PM"/>
    <s v="WT-TOTE TURNER 01"/>
    <s v="PR-TOTE TURNER-WT"/>
    <d v="2026-06-23T07:30:00"/>
    <d v="2026-06-23T08:30:00"/>
    <n v="1"/>
    <s v="23/06/2026 - BARTONS: Completed as requested."/>
    <s v="CLOSED"/>
    <s v="PM"/>
    <m/>
    <m/>
    <n v="1"/>
    <x v="3"/>
    <n v="0"/>
    <d v="2026-06-23T08:30:00"/>
    <s v="Proactive"/>
    <s v=""/>
    <n v="1"/>
    <s v=""/>
  </r>
  <r>
    <s v="Barton, Shane"/>
    <n v="220162"/>
    <s v="PM"/>
    <s v="WT-CON-MPS-SEC F-DIV-M060"/>
    <s v="PR-DIV-MINOR"/>
    <d v="2026-06-23T08:30:00"/>
    <d v="2026-06-23T09:30:00"/>
    <n v="1"/>
    <s v="23/06/2026 - BARTONS: Completed as requested."/>
    <s v="CLOSED"/>
    <s v="PM"/>
    <m/>
    <m/>
    <n v="1"/>
    <x v="3"/>
    <n v="0"/>
    <d v="2026-06-23T09:54:00"/>
    <s v="Proactive"/>
    <s v=""/>
    <n v="1"/>
    <s v=""/>
  </r>
  <r>
    <s v="Barton, Shane"/>
    <n v="220164"/>
    <s v="PM"/>
    <s v="WT-BULK-WA01 .05-G1-M016GU"/>
    <s v="PR-RCON-MIN-STR"/>
    <d v="2026-06-23T09:30:00"/>
    <d v="2026-06-23T10:00:00"/>
    <n v="0.5"/>
    <s v="23/06/2026 - BARTONS: Completed as requested."/>
    <s v="CLOSED"/>
    <s v="PM"/>
    <m/>
    <m/>
    <n v="0.5"/>
    <x v="3"/>
    <n v="0"/>
    <d v="2026-06-23T10:03:00"/>
    <s v="Proactive"/>
    <s v=""/>
    <n v="0.5"/>
    <s v=""/>
  </r>
  <r>
    <s v="Barton, Shane"/>
    <n v="220165"/>
    <s v="PM"/>
    <s v="WT-CON-TOTE-PU01 .01-G1-M002SF"/>
    <s v="PR-RCON-MIN-STR"/>
    <d v="2026-06-23T10:03:00"/>
    <d v="2026-06-23T11:43:00"/>
    <n v="1.67"/>
    <s v="23/06/2026 - BARTONS: Completed as requested."/>
    <s v="CLOSED"/>
    <s v="PM"/>
    <m/>
    <m/>
    <n v="1.67"/>
    <x v="3"/>
    <n v="0"/>
    <d v="2026-06-23T11:43:00"/>
    <s v="Proactive"/>
    <s v=""/>
    <n v="1.67"/>
    <s v=""/>
  </r>
  <r>
    <s v="Barton, Shane"/>
    <n v="224580"/>
    <s v="U/B"/>
    <s v="WT-CON-LID LANE"/>
    <s v="Lid lane not working"/>
    <d v="2026-06-23T12:08:00"/>
    <d v="2026-06-23T12:41:00"/>
    <n v="0.55000000000000004"/>
    <s v="23/06/2026 - BARTONS: Photocell misaligned, adjusted and secured in place"/>
    <s v="CLOSED"/>
    <s v="NOT WORK"/>
    <s v="MISA"/>
    <s v="ADJ"/>
    <n v="0.55000000000000004"/>
    <x v="3"/>
    <n v="0"/>
    <d v="2026-06-23T12:41:00"/>
    <s v=""/>
    <s v="Reactive"/>
    <s v=""/>
    <n v="0.55000000000000004"/>
  </r>
  <r>
    <s v="Barton, Shane"/>
    <n v="222693"/>
    <s v="PM"/>
    <s v="WT-AMBAFLEX 01 INFEED"/>
    <s v="PR-AMBAFLEX-DLY"/>
    <d v="2026-06-24T06:00:00"/>
    <d v="2026-06-24T06:30:00"/>
    <n v="0.5"/>
    <s v="24/06/2026 - BARTONS: Completed as requested."/>
    <s v="CLOSED"/>
    <s v="PM"/>
    <m/>
    <m/>
    <n v="0.5"/>
    <x v="3"/>
    <n v="0"/>
    <d v="2026-06-24T06:30:00"/>
    <s v="Proactive"/>
    <s v=""/>
    <n v="0.5"/>
    <s v=""/>
  </r>
  <r>
    <s v="Barton, Shane"/>
    <n v="222694"/>
    <s v="PM"/>
    <s v="WT-AMBAFLEX 02 OUTFEED"/>
    <s v="PR-AMBAFLEX-DLY"/>
    <d v="2026-06-24T06:30:00"/>
    <d v="2026-06-24T07:00:00"/>
    <n v="0.5"/>
    <s v="24/06/2026 - BARTONS: Completed as requested."/>
    <s v="CLOSED"/>
    <s v="PM"/>
    <m/>
    <m/>
    <n v="0.5"/>
    <x v="3"/>
    <n v="0"/>
    <d v="2026-06-24T07:00:00"/>
    <s v="Proactive"/>
    <s v=""/>
    <n v="0.5"/>
    <s v=""/>
  </r>
  <r>
    <s v="Barton, Shane"/>
    <n v="220317"/>
    <s v="PM"/>
    <s v="M04GF AFR 03 DECLINE"/>
    <s v="PR-BCON-MIN-STR"/>
    <d v="2026-06-24T07:00:00"/>
    <d v="2026-06-24T07:20:00"/>
    <n v="0.33"/>
    <s v="24/06/2026 - BARTONS: Completed as requested."/>
    <s v="CLOSED"/>
    <s v="PM"/>
    <m/>
    <m/>
    <n v="0.33"/>
    <x v="3"/>
    <n v="0"/>
    <d v="2026-06-24T07:20:00"/>
    <s v="Proactive"/>
    <s v=""/>
    <n v="0.33"/>
    <s v=""/>
  </r>
  <r>
    <s v="Barton, Shane"/>
    <n v="224720"/>
    <s v="FU"/>
    <s v="M04GF AFR 03 DECLINE"/>
    <s v="Follow-up to Work Order #220317. (PR-BCON-MIN-STR) belt not central, make adjustments"/>
    <d v="2026-06-24T07:20:00"/>
    <d v="2026-06-24T07:51:00"/>
    <n v="0.52"/>
    <s v="24/06/2026 - BARTONS: Adjusted tension to get the belt more central"/>
    <s v="CLOSED"/>
    <m/>
    <m/>
    <m/>
    <n v="0.52"/>
    <x v="3"/>
    <n v="0"/>
    <d v="2026-06-24T07:51:00"/>
    <s v="Proactive"/>
    <s v=""/>
    <n v="0.52"/>
    <s v=""/>
  </r>
  <r>
    <s v="Barton, Shane"/>
    <n v="220319"/>
    <s v="PM"/>
    <s v="WT-CON-AFR 02 CENTRAL MAIN BELT"/>
    <s v="PR-BCON-MIN-STR"/>
    <d v="2026-06-24T07:52:00"/>
    <d v="2026-06-24T08:29:00"/>
    <n v="0.62"/>
    <s v="24/06/2026 - BARTONS: Completed as requested."/>
    <s v="CLOSED"/>
    <s v="PM"/>
    <m/>
    <m/>
    <n v="0.62"/>
    <x v="3"/>
    <n v="0"/>
    <d v="2026-06-24T08:29:00"/>
    <s v="Proactive"/>
    <s v=""/>
    <n v="0.62"/>
    <s v=""/>
  </r>
  <r>
    <s v="Barton, Shane"/>
    <n v="222708"/>
    <s v="PM"/>
    <s v="WT-AFRAME-01"/>
    <s v="RM-TECH ERRORS-AFR01-WT"/>
    <d v="2026-06-24T08:30:00"/>
    <d v="2026-06-24T09:29:00"/>
    <n v="0.98"/>
    <s v="24/06/2026 - BARTONS: 106-72 - no communication - product assigned to 71%0D%0A108-60 - no communication - product assigned to 59 spoke with allocations to alter"/>
    <s v="CLOSED"/>
    <s v="PM"/>
    <m/>
    <s v="CLEAR"/>
    <n v="1.31"/>
    <x v="3"/>
    <n v="0"/>
    <d v="2026-06-25T06:32:00"/>
    <s v="Proactive"/>
    <s v=""/>
    <n v="0.98"/>
    <s v=""/>
  </r>
  <r>
    <s v="Barton, Shane"/>
    <n v="224727"/>
    <s v="SR"/>
    <s v="WT-WAREHOUSE"/>
    <s v="Ops requesting fan due to heat"/>
    <d v="2026-06-24T09:33:00"/>
    <d v="2026-06-24T10:30:00"/>
    <n v="0.95"/>
    <s v="24/06/2026 - BARTONS: Fan cleaned out, transported from the mezz and set up in aisle for ops"/>
    <s v="CLOSED"/>
    <m/>
    <m/>
    <m/>
    <n v="0.95"/>
    <x v="3"/>
    <n v="0"/>
    <d v="2026-06-24T10:30:00"/>
    <s v="Proactive"/>
    <s v=""/>
    <n v="0.95"/>
    <s v=""/>
  </r>
  <r>
    <s v="Barton, Shane"/>
    <n v="222708"/>
    <s v="PM"/>
    <s v="WT-AFRAME-01"/>
    <s v="RM-TECH ERRORS-AFR01-WT"/>
    <d v="2026-06-24T10:33:00"/>
    <d v="2026-06-24T10:53:00"/>
    <n v="0.33"/>
    <s v="24/06/2026 - BARTONS: 106-72 - no communication - product assigned to 71%0D%0A108-60 - no communication - product assigned to 59 spoke with allocations to alter"/>
    <s v="CLOSED"/>
    <s v="PM"/>
    <m/>
    <s v="CLEAR"/>
    <n v="1.31"/>
    <x v="3"/>
    <n v="0"/>
    <d v="2026-06-25T06:32:00"/>
    <s v="Proactive"/>
    <s v=""/>
    <n v="0.33"/>
    <s v=""/>
  </r>
  <r>
    <s v="Barton, Shane"/>
    <n v="222695"/>
    <s v="PMCO"/>
    <s v="WT-FI-FCP 13"/>
    <s v="PR-FI-ALARM TEST-WT-AM"/>
    <d v="2026-06-24T10:54:00"/>
    <d v="2026-06-24T11:51:00"/>
    <n v="0.95"/>
    <s v="24/06/2026 - BROADHURSTS: Pushed the break glass in and reset with the key.%0D%0A24/06/2026 - BARTONS: Completed as requested."/>
    <s v="CLOSED"/>
    <s v="PM"/>
    <m/>
    <m/>
    <n v="1.1299999999999999"/>
    <x v="3"/>
    <n v="0"/>
    <d v="2026-06-24T11:51:00"/>
    <s v="Proactive"/>
    <s v=""/>
    <n v="0.95"/>
    <s v=""/>
  </r>
  <r>
    <s v="Barton, Shane"/>
    <n v="224734"/>
    <s v="ITRE"/>
    <s v="WT-AU-ZLP-04"/>
    <s v="Final check printer stopped"/>
    <d v="2026-06-24T12:00:00"/>
    <d v="2026-06-24T12:22:00"/>
    <n v="0.37"/>
    <s v="24/06/2026 - BROADHURSTS: Tried head clean and adjusting print settings. Was not able to get good quality prints.%0D%0ASwapped for workshop spare (ex sk02 printer)%0D%0AInstalled IP and gateway settings.%0D%0ANumerous power cycles, stop start print queue on Kisoft data started at printer.%0D%0ALogged fault with PFS via mail.%0D%0AAwaiting further contact."/>
    <s v="CLOSED"/>
    <s v="FAULTY"/>
    <s v="WORN"/>
    <s v="SWAP"/>
    <n v="1.25"/>
    <x v="3"/>
    <n v="0"/>
    <d v="2026-06-24T12:22:00"/>
    <s v=""/>
    <s v="Reactive"/>
    <s v=""/>
    <n v="0.37"/>
  </r>
  <r>
    <s v="Barton, Shane"/>
    <n v="224741"/>
    <s v="SR"/>
    <s v="WT-AC-01"/>
    <s v="Reception door not closing by itself"/>
    <d v="2026-06-24T12:37:00"/>
    <d v="2026-06-24T13:11:00"/>
    <n v="0.56999999999999995"/>
    <s v="24/06/2026 - BARTONS: Adjusted damper until door closes correctly"/>
    <s v="CLOSED"/>
    <m/>
    <m/>
    <m/>
    <n v="0.56999999999999995"/>
    <x v="3"/>
    <n v="0"/>
    <d v="2026-06-24T13:11:00"/>
    <s v="Proactive"/>
    <s v=""/>
    <n v="0.56999999999999995"/>
    <s v=""/>
  </r>
  <r>
    <s v="Barton, Shane"/>
    <n v="224746"/>
    <s v="CC"/>
    <s v="WT-CONTRACTOR"/>
    <s v="Collect delivery from ATS"/>
    <d v="2026-06-24T13:36:00"/>
    <d v="2026-06-24T14:06:00"/>
    <n v="0.5"/>
    <s v="24/06/2026 - BARTONS: Open the height barrier for the chiller delivery"/>
    <s v="CLOSED"/>
    <m/>
    <m/>
    <m/>
    <n v="0.5"/>
    <x v="3"/>
    <n v="0"/>
    <d v="2026-06-24T14:06:00"/>
    <s v="Proactive"/>
    <s v=""/>
    <n v="0.5"/>
    <s v=""/>
  </r>
  <r>
    <s v="Barton, Shane"/>
    <n v="220428"/>
    <s v="PM"/>
    <s v="POWER ROLLERS-WA02 .01"/>
    <s v="PR-POW ROLL-MIN-STR"/>
    <d v="2026-06-25T06:00:00"/>
    <d v="2026-06-25T07:00:00"/>
    <n v="1"/>
    <s v="25/06/2026 - BARTONS: Completed as requested."/>
    <s v="CLOSED"/>
    <s v="PM"/>
    <m/>
    <m/>
    <n v="1"/>
    <x v="3"/>
    <n v="0"/>
    <d v="2026-06-25T07:00:00"/>
    <s v="Proactive"/>
    <s v=""/>
    <n v="1"/>
    <s v=""/>
  </r>
  <r>
    <s v="Barton, Shane"/>
    <n v="220429"/>
    <s v="PM"/>
    <s v="POWER ROLLERS-WA02 .02"/>
    <s v="PR-POW ROLL-MIN-STR"/>
    <d v="2026-06-25T07:00:00"/>
    <d v="2026-06-25T07:50:00"/>
    <n v="0.83"/>
    <s v="25/06/2026 - BARTONS: Completed as requested."/>
    <s v="CLOSED"/>
    <s v="PM"/>
    <m/>
    <m/>
    <n v="0.83"/>
    <x v="3"/>
    <n v="0"/>
    <d v="2026-06-25T07:50:00"/>
    <s v="Proactive"/>
    <s v=""/>
    <n v="0.83"/>
    <s v=""/>
  </r>
  <r>
    <s v="Barton, Shane"/>
    <n v="220430"/>
    <s v="PM"/>
    <s v="POWER ROLLERS-WA02 .04"/>
    <s v="PR-POW ROLL-MIN-STR"/>
    <d v="2026-06-25T07:50:00"/>
    <d v="2026-06-25T08:45:00"/>
    <n v="0.92"/>
    <s v="25/06/2026 - BARTONS: Completed as requested."/>
    <s v="CLOSED"/>
    <s v="PM"/>
    <m/>
    <m/>
    <n v="0.92"/>
    <x v="3"/>
    <n v="0"/>
    <d v="2026-06-25T08:45:00"/>
    <s v="Proactive"/>
    <s v=""/>
    <n v="0.92"/>
    <s v=""/>
  </r>
  <r>
    <s v="Barton, Shane"/>
    <n v="220431"/>
    <s v="PM"/>
    <s v="WT-CON-TOTE-PU01 .01"/>
    <s v="PR-POW ROLL-MIN-STR"/>
    <d v="2026-06-25T08:45:00"/>
    <d v="2026-06-25T09:53:00"/>
    <n v="1.1299999999999999"/>
    <s v="25/06/2026 - BARTONS: Completed as requested."/>
    <s v="CLOSED"/>
    <s v="PM"/>
    <m/>
    <m/>
    <n v="1.1299999999999999"/>
    <x v="3"/>
    <n v="0"/>
    <d v="2026-06-25T09:53:00"/>
    <s v="Proactive"/>
    <s v=""/>
    <n v="1.1299999999999999"/>
    <s v=""/>
  </r>
  <r>
    <s v="Barton, Shane"/>
    <n v="224868"/>
    <s v="CC"/>
    <s v="WT-CONTRACTOR"/>
    <s v="Climate energy permits"/>
    <d v="2026-06-25T09:53:00"/>
    <d v="2026-06-25T10:57:00"/>
    <n v="1.07"/>
    <s v="25/06/2026 - BARTONS: Completed as requested."/>
    <s v="CLOSED"/>
    <m/>
    <m/>
    <m/>
    <n v="1.07"/>
    <x v="3"/>
    <n v="0"/>
    <d v="2026-06-25T10:58:00"/>
    <s v="Proactive"/>
    <s v=""/>
    <n v="1.07"/>
    <s v=""/>
  </r>
  <r>
    <s v="Barton, Shane"/>
    <n v="224872"/>
    <s v="U/B"/>
    <s v="WT-DESTACKER"/>
    <s v="Destackers not running"/>
    <d v="2026-06-25T10:59:00"/>
    <d v="2026-06-25T11:37:00"/>
    <n v="0.63"/>
    <s v="25/06/2026 - BARTONS: F01.GAC03 panel tripped, reset panel and started both destackers, monitored"/>
    <s v="CLOSED"/>
    <s v="NOT WORK"/>
    <s v="TRIPP"/>
    <s v="RESET"/>
    <n v="0.63"/>
    <x v="3"/>
    <n v="0"/>
    <d v="2026-06-25T11:37:00"/>
    <s v=""/>
    <s v="Reactive"/>
    <s v=""/>
    <n v="0.63"/>
  </r>
  <r>
    <s v="Barton, Shane"/>
    <n v="224878"/>
    <s v="U/B"/>
    <s v="WT-AFR-DUMP 02"/>
    <s v="Light curtain out of alignment"/>
    <d v="2026-06-25T11:39:00"/>
    <d v="2026-06-25T12:01:00"/>
    <n v="0.37"/>
    <s v="25/06/2026 - BARTONS: Light curtain misaligned, adjusted"/>
    <s v="CLOSED"/>
    <s v="NOT WORK"/>
    <s v="MISA"/>
    <s v="ADJ"/>
    <n v="0.37"/>
    <x v="3"/>
    <n v="0"/>
    <d v="2026-06-25T12:01:00"/>
    <s v=""/>
    <s v="Reactive"/>
    <s v=""/>
    <n v="0.37"/>
  </r>
  <r>
    <s v="Barton, Shane"/>
    <n v="224879"/>
    <s v="U/B"/>
    <s v="WT-DESTACKER 01"/>
    <s v="Small totes in large destacker"/>
    <d v="2026-06-25T12:01:00"/>
    <d v="2026-06-25T12:28:00"/>
    <n v="0.45"/>
    <s v="25/06/2026 - BARTONS: Removed wrong totes"/>
    <s v="CLOSED"/>
    <s v="OP FAIL"/>
    <s v="OP"/>
    <s v="OP ERR-RECTIFIED"/>
    <n v="0.45"/>
    <x v="3"/>
    <n v="0"/>
    <d v="2026-06-25T12:29:00"/>
    <s v=""/>
    <s v="Reactive"/>
    <s v=""/>
    <n v="0.45"/>
  </r>
  <r>
    <s v="Barton, Shane"/>
    <n v="224890"/>
    <s v="CC"/>
    <s v="WT-CONTRACTOR"/>
    <s v="Walk habasit around"/>
    <d v="2026-06-25T13:31:00"/>
    <d v="2026-06-25T14:00:00"/>
    <n v="0.48"/>
    <s v="25/06/2026 - BARTONS: Completed as requested."/>
    <s v="CLOSED"/>
    <m/>
    <m/>
    <m/>
    <n v="0.48"/>
    <x v="3"/>
    <n v="0"/>
    <d v="2026-06-25T14:01:00"/>
    <s v="Proactive"/>
    <s v=""/>
    <n v="0.48"/>
    <s v=""/>
  </r>
  <r>
    <s v="Barton, Shane"/>
    <n v="222975"/>
    <s v="PM"/>
    <s v="WT-AUTOMATION"/>
    <s v="PR-START UP-WT-AM-DLY"/>
    <d v="2026-06-26T06:00:00"/>
    <d v="2026-06-26T07:30:00"/>
    <n v="1.5"/>
    <s v="26/06/2026 - BARTONS: Completed as requested."/>
    <s v="CLOSED"/>
    <s v="PM"/>
    <m/>
    <m/>
    <n v="1.5"/>
    <x v="3"/>
    <n v="0"/>
    <d v="2026-06-26T07:31:00"/>
    <s v="Proactive"/>
    <s v=""/>
    <n v="1.5"/>
    <s v=""/>
  </r>
  <r>
    <s v="Barton, Shane"/>
    <n v="219093"/>
    <s v="PM"/>
    <s v="WT-CON-AFR 03-TK01 .01-G2-M30GU"/>
    <s v="PR-BCON-MAJ-STR"/>
    <d v="2026-06-26T07:31:00"/>
    <d v="2026-06-26T08:53:00"/>
    <n v="1.37"/>
    <s v="26/06/2026 - BARTONS: Completed as requested."/>
    <s v="CLOSED"/>
    <s v="PM"/>
    <m/>
    <m/>
    <n v="1.37"/>
    <x v="3"/>
    <n v="0"/>
    <d v="2026-06-26T08:54:00"/>
    <s v="Proactive"/>
    <s v=""/>
    <n v="1.37"/>
    <s v=""/>
  </r>
  <r>
    <s v="Barton, Shane"/>
    <n v="219938"/>
    <s v="PM"/>
    <s v="WT-AFRAME-03"/>
    <s v="PR-AFR-WT-1M"/>
    <d v="2026-06-26T08:54:00"/>
    <d v="2026-06-26T10:31:00"/>
    <n v="1.62"/>
    <s v="26/06/2026 - BARTONS: Completed as requested."/>
    <s v="CLOSED"/>
    <s v="PM"/>
    <m/>
    <m/>
    <n v="1.62"/>
    <x v="3"/>
    <n v="0"/>
    <d v="2026-06-26T10:31:00"/>
    <s v="Proactive"/>
    <s v=""/>
    <n v="1.62"/>
    <s v=""/>
  </r>
  <r>
    <s v="Barton, Shane"/>
    <n v="225064"/>
    <s v="CM"/>
    <s v="WT-CON-FAST PICK"/>
    <s v="Isolator rotary switch damaged on panel F01.GAC04"/>
    <d v="2026-06-26T10:33:00"/>
    <d v="2026-06-26T11:06:00"/>
    <n v="0.55000000000000004"/>
    <s v="26/06/2026 - BARTONS: Rotary isolator switch destroyed, likely due to pallet, replaced with new"/>
    <s v="CLOSED"/>
    <s v="DAM"/>
    <s v="OP"/>
    <s v="REP"/>
    <n v="0.55000000000000004"/>
    <x v="3"/>
    <n v="157.30000000000001"/>
    <d v="2026-06-26T11:06:00"/>
    <s v="Proactive"/>
    <s v=""/>
    <n v="0.55000000000000004"/>
    <s v=""/>
  </r>
  <r>
    <s v="Barton, Shane"/>
    <n v="225067"/>
    <s v="ITRE"/>
    <s v="WT-PR-30"/>
    <s v="Bulk printer not working"/>
    <d v="2026-06-26T11:08:00"/>
    <d v="2026-06-26T11:28:00"/>
    <n v="0.33"/>
    <s v="26/06/2026 - BARTONS: Printer not cutting, removed covers and cleaned. Tested ok"/>
    <s v="CLOSED"/>
    <s v="NOT WORK"/>
    <s v="JAMMED"/>
    <s v="CLEAN"/>
    <n v="0.33"/>
    <x v="3"/>
    <n v="0"/>
    <d v="2026-06-26T11:30:00"/>
    <s v=""/>
    <s v="Reactive"/>
    <s v=""/>
    <n v="0.33"/>
  </r>
  <r>
    <s v="Barton, Shane"/>
    <n v="225068"/>
    <s v="INS"/>
    <s v="WT-AUTOMATION"/>
    <s v="Create a ticket for Knapp to investigate difference between Scada and Kisoft scanner data"/>
    <d v="2026-06-26T13:12:00"/>
    <d v="2026-06-26T13:35:00"/>
    <n v="0.38"/>
    <s v="26/06/2026 - BARTONS: Completed as requested."/>
    <s v="CLOSED"/>
    <m/>
    <m/>
    <m/>
    <n v="0.38"/>
    <x v="3"/>
    <n v="0"/>
    <d v="2026-06-26T13:35:00"/>
    <s v="Proactive"/>
    <s v=""/>
    <n v="0.38"/>
    <s v=""/>
  </r>
  <r>
    <s v="Barton, Shane"/>
    <n v="225044"/>
    <s v="PM"/>
    <s v="WT-COMMON SENSE"/>
    <s v="PR-COMM SENSE WT DLY"/>
    <n v="46202.583333333336"/>
    <n v="46202.597222222219"/>
    <n v="0.33"/>
    <s v="29/06/2026 - BROADHURSTS: All reporting probes within tolerance."/>
    <s v="CLOSED"/>
    <s v="PM"/>
    <m/>
    <s v="ACK"/>
    <n v="0.81"/>
    <x v="3"/>
    <n v="0"/>
    <d v="2026-06-30T07:22:00"/>
    <s v="Proactive"/>
    <s v=""/>
    <n v="0.33"/>
    <s v=""/>
  </r>
  <r>
    <s v="Barton, Shane"/>
    <n v="223362"/>
    <s v="PM"/>
    <s v="WT-AUTOMATION"/>
    <s v="PR-SCANNER STATISTICS-WT-NS-DLY"/>
    <n v="46202.597222222219"/>
    <n v="46202.611111111109"/>
    <n v="0.33"/>
    <s v="No errors present%0D%0A29/06/2026 - HOLLANDG: Check after 8pm -  Highest No-Reads was D-Section scanner with 1.68% No- Reads"/>
    <s v="CLOSED"/>
    <s v="PM"/>
    <m/>
    <m/>
    <n v="1.06"/>
    <x v="3"/>
    <n v="0"/>
    <d v="2026-06-29T21:15:00"/>
    <s v="Proactive"/>
    <s v=""/>
    <n v="0.33"/>
    <s v=""/>
  </r>
  <r>
    <s v="Barton, Shane"/>
    <n v="221016"/>
    <s v="PMCO"/>
    <s v="WT-LADDERS"/>
    <s v="PR-LADDER INS-WT"/>
    <n v="46202.612500000003"/>
    <n v="46202.710416666669"/>
    <n v="2.35"/>
    <s v="29/06/2026 - BARTONS: Completed as requested."/>
    <s v="CLOSED"/>
    <s v="PM"/>
    <m/>
    <m/>
    <n v="2.35"/>
    <x v="3"/>
    <n v="0"/>
    <d v="2026-06-29T17:03:00"/>
    <s v="Proactive"/>
    <s v=""/>
    <n v="2.35"/>
    <s v=""/>
  </r>
  <r>
    <s v="Barton, Shane"/>
    <n v="225459"/>
    <s v="U/B"/>
    <s v="WT-LIDDER 02"/>
    <s v="Lids jammed in LLM2"/>
    <n v="46202.711111111108"/>
    <n v="46202.732638888891"/>
    <n v="0.52"/>
    <s v="29/06/2026 - BARTONS: Removed jammed lids and straightened guards"/>
    <s v="CLOSED"/>
    <s v="JAM"/>
    <s v="JAMMED"/>
    <s v="REMOVE"/>
    <n v="0.52"/>
    <x v="3"/>
    <n v="0"/>
    <d v="2026-06-29T17:35:00"/>
    <s v=""/>
    <s v="Reactive"/>
    <s v=""/>
    <n v="0.52"/>
  </r>
  <r>
    <s v="Barton, Shane"/>
    <n v="223362"/>
    <s v="PM"/>
    <s v="WT-AUTOMATION"/>
    <s v="PR-SCANNER STATISTICS-WT-NS-DLY"/>
    <n v="46202.732638888891"/>
    <n v="46202.74722222222"/>
    <n v="0.35"/>
    <s v="No errors present%0D%0A29/06/2026 - HOLLANDG: Check after 8pm -  Highest No-Reads was D-Section scanner with 1.68% No- Reads"/>
    <s v="CLOSED"/>
    <s v="PM"/>
    <m/>
    <m/>
    <n v="1.06"/>
    <x v="3"/>
    <n v="0"/>
    <n v="46202.885416666664"/>
    <s v="Proactive"/>
    <s v=""/>
    <n v="0.35"/>
    <s v=""/>
  </r>
  <r>
    <s v="Barton, Shane"/>
    <n v="223357"/>
    <s v="PMCO"/>
    <s v="WT-AHU-GEN"/>
    <s v="PR-AHU/GHP-WT-1W"/>
    <n v="46202.74722222222"/>
    <n v="46202.837500000001"/>
    <n v="2.17"/>
    <s v="29/06/2026 - BARTONS: Completed as requested."/>
    <s v="CLOSED"/>
    <s v="PM"/>
    <m/>
    <m/>
    <n v="2.17"/>
    <x v="3"/>
    <n v="0"/>
    <d v="2026-06-29T20:06:00"/>
    <s v="Proactive"/>
    <s v=""/>
    <n v="2.17"/>
    <s v=""/>
  </r>
  <r>
    <s v="Barton, Shane"/>
    <n v="223367"/>
    <s v="OP"/>
    <s v="WT-CON-WASTE"/>
    <s v="RM-TRASH BELT CLEARING"/>
    <n v="46202.838194444441"/>
    <n v="46202.861111111109"/>
    <n v="0.55000000000000004"/>
    <s v="29/06/2026 - HOLLANDG: AB01.01 Blocked with oversize boxes, managed to free them up but this caused a further issue at the bailer."/>
    <s v="CLOSED"/>
    <s v="PM"/>
    <m/>
    <s v="CLEAR"/>
    <n v="0.93"/>
    <x v="3"/>
    <n v="0"/>
    <d v="2026-06-30T07:23:00"/>
    <s v="Proactive"/>
    <s v=""/>
    <n v="0.55000000000000004"/>
    <s v=""/>
  </r>
  <r>
    <s v="Barton, Shane"/>
    <n v="225172"/>
    <s v="PM"/>
    <s v="WT-COMMON SENSE"/>
    <s v="PR-COMM SENSE WT DLY"/>
    <n v="46203.583333333336"/>
    <n v="46203.597222222219"/>
    <n v="0.33"/>
    <s v="30/06/2026 - BROADHURSTS: All reporting probes within tolerance.%0D%0APM not closed in error"/>
    <s v="CLOSED"/>
    <s v="PM"/>
    <m/>
    <m/>
    <n v="0.8"/>
    <x v="3"/>
    <n v="0"/>
    <d v="2026-07-03T07:24:00"/>
    <s v="Proactive"/>
    <s v=""/>
    <n v="0.33"/>
    <s v=""/>
  </r>
  <r>
    <s v="Barton, Shane"/>
    <n v="225613"/>
    <s v="CC"/>
    <s v="WT-CONTRACTOR"/>
    <s v="Respond to Knapp ticket"/>
    <n v="46203.597222222219"/>
    <n v="46203.60833333333"/>
    <n v="0.27"/>
    <s v="30/06/2026 - BARTONS: Completed as requested."/>
    <s v="CLOSED"/>
    <m/>
    <m/>
    <m/>
    <n v="0.27"/>
    <x v="3"/>
    <n v="0"/>
    <d v="2026-06-30T17:37:00"/>
    <s v="Proactive"/>
    <s v=""/>
    <n v="0.27"/>
    <s v=""/>
  </r>
  <r>
    <s v="Barton, Shane"/>
    <n v="223529"/>
    <s v="PM"/>
    <s v="WT-AUTOMATION"/>
    <s v="PR-SCANNER STATISTICS-WT-NS-DLY"/>
    <n v="46203.61041666667"/>
    <n v="46203.628472222219"/>
    <n v="0.43"/>
    <s v="30/06/2026 - BARTONS: No errors to report%0D%0A30/06/2026 - HOLLANDG: Highest Non-Reads was H section @ 3.62%"/>
    <s v="CLOSED"/>
    <s v="PM"/>
    <m/>
    <m/>
    <n v="0.83"/>
    <x v="3"/>
    <n v="0"/>
    <d v="2026-06-30T20:54:00"/>
    <s v="Proactive"/>
    <s v=""/>
    <n v="0.43"/>
    <s v=""/>
  </r>
  <r>
    <s v="Barton, Shane"/>
    <n v="225616"/>
    <s v="OP"/>
    <s v="UK AAH WARRINGTON"/>
    <s v="Pallet wrapper not working"/>
    <n v="46203.628472222219"/>
    <n v="46203.643055555556"/>
    <n v="0.35"/>
    <s v="30/06/2026 - BARTONS: Altered settings to allow to run properly"/>
    <s v="CLOSED"/>
    <s v="NOT WORK"/>
    <s v="OP"/>
    <s v="OP ERR-RECTIFIED"/>
    <n v="0.35"/>
    <x v="3"/>
    <n v="0"/>
    <d v="2026-06-30T15:26:00"/>
    <s v="Proactive"/>
    <s v=""/>
    <n v="0.35"/>
    <s v=""/>
  </r>
  <r>
    <s v="Barton, Shane"/>
    <n v="223535"/>
    <s v="PM"/>
    <s v="WT-AFRAME-01"/>
    <s v="RM-TECH ERRORS-AFR01-WT"/>
    <n v="46203.657638888886"/>
    <n v="46203.679166666669"/>
    <n v="0.52"/>
    <s v="30/06/2026 - BARTONS: 105-49 - removed jam%0D%0A105-50 - removed jam%0D%0A30/06/2026 - HOLLANDG: 101 : 21 Jammed Product%0D%0A112 : 14 Jammed Product"/>
    <s v="CLOSED"/>
    <s v="PM"/>
    <m/>
    <m/>
    <n v="0.99"/>
    <x v="3"/>
    <n v="0"/>
    <d v="2026-06-30T21:25:00"/>
    <s v="Proactive"/>
    <s v=""/>
    <n v="0.52"/>
    <s v=""/>
  </r>
  <r>
    <s v="Barton, Shane"/>
    <n v="221063"/>
    <s v="PM"/>
    <s v="WT-AFR03-LONG 01"/>
    <s v="PR-AFRAME-S3"/>
    <d v="2026-06-30T16:18:00"/>
    <d v="2026-06-30T16:50:00"/>
    <n v="0.53"/>
    <s v="30/06/2026 - BARTONS: Completed as requested."/>
    <s v="CLOSED"/>
    <s v="PM"/>
    <m/>
    <m/>
    <n v="0.53"/>
    <x v="3"/>
    <n v="0"/>
    <d v="2026-06-30T17:03:00"/>
    <s v="Proactive"/>
    <s v=""/>
    <n v="0.53"/>
    <s v=""/>
  </r>
  <r>
    <s v="Barton, Shane"/>
    <n v="221064"/>
    <s v="PM"/>
    <s v="WT-AFR03-LONG 02"/>
    <s v="PR-AFRAME-S3"/>
    <n v="46203.701388888891"/>
    <n v="46203.724305555559"/>
    <n v="0.55000000000000004"/>
    <s v="30/06/2026 - BARTONS: Completed as requested."/>
    <s v="CLOSED"/>
    <s v="PM"/>
    <m/>
    <m/>
    <n v="0.55000000000000004"/>
    <x v="3"/>
    <n v="0"/>
    <d v="2026-06-30T17:23:00"/>
    <s v="Proactive"/>
    <s v=""/>
    <n v="0.55000000000000004"/>
    <s v=""/>
  </r>
  <r>
    <s v="Barton, Shane"/>
    <n v="225623"/>
    <s v="CC"/>
    <s v="WT-CONTRACTOR"/>
    <s v="Climate energy tripped electrical panel"/>
    <d v="2026-06-30T17:38:00"/>
    <d v="2026-06-30T19:16:00"/>
    <n v="1.63"/>
    <s v="30/06/2026 - BARTONS: Tripped back in fuse for boiler panel, assisted climate energy%0D%0AEngineer has not completed PM in error."/>
    <s v="CLOSED"/>
    <m/>
    <m/>
    <m/>
    <n v="1.63"/>
    <x v="3"/>
    <n v="0"/>
    <d v="2026-07-03T07:26:00"/>
    <s v="Proactive"/>
    <s v=""/>
    <n v="1.63"/>
    <s v=""/>
  </r>
  <r>
    <s v="Barton, Shane"/>
    <n v="225630"/>
    <s v="U/B"/>
    <s v="WT-LIDDER 01"/>
    <s v="LLM1 not transfering paper across"/>
    <d v="2026-06-30T19:16:00"/>
    <d v="2026-06-30T19:59:00"/>
    <n v="0.72"/>
    <s v="30/06/2026 - BARTONS: Umable to get the printout to transfer to the tote, cycled power and started all totes again. Monitored"/>
    <s v="CLOSED"/>
    <s v="NOT WORK"/>
    <s v="ELECT ERR"/>
    <s v="RESET"/>
    <n v="1.44"/>
    <x v="3"/>
    <n v="0"/>
    <d v="2026-06-30T20:01:00"/>
    <s v=""/>
    <s v="Reactive"/>
    <s v=""/>
    <n v="0.72"/>
  </r>
  <r>
    <s v="Barton, Shane"/>
    <n v="221416"/>
    <s v="PM"/>
    <s v="WT-CON-PU02 .03-PWR ROLLERS"/>
    <s v="PR-POW ROLL-MAJ-STR"/>
    <d v="2026-06-30T21:02:00"/>
    <d v="2026-06-30T21:55:00"/>
    <n v="0.88"/>
    <s v="30/06/2026 - BARTONS: Completed as requested."/>
    <s v="CLOSED"/>
    <s v="PM"/>
    <m/>
    <m/>
    <n v="0.88"/>
    <x v="3"/>
    <n v="0"/>
    <d v="2026-06-30T23:28:00"/>
    <s v="Proactive"/>
    <s v=""/>
    <n v="0.88"/>
    <s v=""/>
  </r>
  <r>
    <s v="Bienkowski, Jacek"/>
    <n v="222448"/>
    <s v="PMCO"/>
    <s v="RU-CW"/>
    <s v="PR-GOLDEN TOTE-RU-DLY"/>
    <m/>
    <m/>
    <n v="0.3"/>
    <s v="Completed"/>
    <s v="CLOSED"/>
    <s v="PM"/>
    <m/>
    <m/>
    <n v="0.3"/>
    <x v="4"/>
    <n v="0"/>
    <d v="2026-06-17T07:58:00"/>
    <s v="Proactive"/>
    <s v=""/>
    <n v="0.3"/>
    <s v=""/>
  </r>
  <r>
    <s v="Bienkowski, Jacek"/>
    <n v="220372"/>
    <s v="PMCO"/>
    <s v="RU-AUTOMATION"/>
    <s v="PR-START UP-RU-DLY"/>
    <m/>
    <m/>
    <n v="1"/>
    <s v="Completed ( Kaushik and Ronnie swapped the shifts)"/>
    <s v="CLOSED"/>
    <s v="PM"/>
    <m/>
    <m/>
    <n v="1"/>
    <x v="4"/>
    <n v="0"/>
    <d v="2026-06-17T07:56:00"/>
    <s v="Proactive"/>
    <s v=""/>
    <n v="1"/>
    <s v=""/>
  </r>
  <r>
    <s v="Bienkowski, Jacek"/>
    <n v="225169"/>
    <s v="PM"/>
    <s v="RU-COMMON SENSE"/>
    <s v="PR-COMM SENSE RU DLY"/>
    <m/>
    <m/>
    <n v="0.1"/>
    <s v="30/06/2026 - THENEMBETHM: TAL31 and Goodsd in 1 sensors are not working. Engineer from Valcomm is visint tomorrow to fix the issues. All other sensors are working properly."/>
    <s v="CLOSED"/>
    <s v="PM"/>
    <m/>
    <m/>
    <n v="0.87"/>
    <x v="4"/>
    <n v="0"/>
    <d v="2026-06-30T22:11:00"/>
    <s v="Proactive"/>
    <s v=""/>
    <n v="0.1"/>
    <s v=""/>
  </r>
  <r>
    <s v="Bienkowski, Jacek"/>
    <n v="224785"/>
    <s v="FM"/>
    <s v="RU-WATER GEN"/>
    <s v="Remove T fitting on the main water line towards goods in and replace it with straight fitting."/>
    <m/>
    <m/>
    <n v="1"/>
    <s v="24/06/2026 - THENEMBETHM: Removed the T fitting and replaced with straight fitting. Removed the external water outlet near the compactor."/>
    <s v="CLOSED"/>
    <m/>
    <m/>
    <m/>
    <n v="2.84"/>
    <x v="4"/>
    <n v="0"/>
    <d v="2026-06-24T22:05:00"/>
    <s v="Proactive"/>
    <s v=""/>
    <n v="1"/>
    <s v=""/>
  </r>
  <r>
    <s v="Bienkowski, Jacek"/>
    <n v="223329"/>
    <s v="PMCO"/>
    <s v="RU-AUTOMATION"/>
    <s v="PR-ORDER VALIDATION-RU-DLY"/>
    <m/>
    <m/>
    <n v="1"/>
    <s v="completed"/>
    <s v="CLOSED"/>
    <s v="PM"/>
    <m/>
    <m/>
    <n v="1"/>
    <x v="4"/>
    <n v="0"/>
    <d v="2026-06-30T08:30:00"/>
    <s v="Proactive"/>
    <s v=""/>
    <n v="1"/>
    <s v=""/>
  </r>
  <r>
    <s v="Bienkowski, Jacek"/>
    <n v="222447"/>
    <s v="PMCO"/>
    <s v="RU-AUTOMATION"/>
    <s v="PR-START UP-RU-DLY"/>
    <d v="2026-06-29T05:58:00"/>
    <d v="2026-06-29T06:52:00"/>
    <n v="0.9"/>
    <s v="completed"/>
    <s v="CLOSED"/>
    <s v="PM"/>
    <m/>
    <m/>
    <n v="0.9"/>
    <x v="4"/>
    <n v="0"/>
    <d v="2026-06-30T08:32:00"/>
    <s v="Proactive"/>
    <s v=""/>
    <n v="0.9"/>
    <s v=""/>
  </r>
  <r>
    <s v="Bienkowski, Jacek"/>
    <n v="220360"/>
    <s v="PM"/>
    <s v="RU-AFRAME 02"/>
    <s v="PR-AFR-S1 DUMP ST AND CONV"/>
    <d v="2026-06-29T06:52:00"/>
    <d v="2026-06-29T08:27:00"/>
    <n v="1.58"/>
    <s v="Completed"/>
    <s v="CLOSED"/>
    <s v="PM"/>
    <m/>
    <m/>
    <n v="2"/>
    <x v="4"/>
    <n v="0"/>
    <d v="2026-06-30T08:17:00"/>
    <s v="Proactive"/>
    <s v=""/>
    <n v="1.58"/>
    <s v=""/>
  </r>
  <r>
    <s v="Bienkowski, Jacek"/>
    <n v="220360"/>
    <s v="PM"/>
    <s v="RU-AFRAME 02"/>
    <s v="PR-AFR-S1 DUMP ST AND CONV"/>
    <d v="2026-06-29T08:34:00"/>
    <d v="2026-06-29T08:59:00"/>
    <n v="0.42"/>
    <s v="Completed"/>
    <s v="CLOSED"/>
    <s v="PM"/>
    <m/>
    <m/>
    <n v="2"/>
    <x v="4"/>
    <n v="0"/>
    <d v="2026-06-30T08:17:00"/>
    <s v="Proactive"/>
    <s v=""/>
    <n v="0.42"/>
    <s v=""/>
  </r>
  <r>
    <s v="Bienkowski, Jacek"/>
    <n v="223296"/>
    <s v="OP"/>
    <s v="RU-AFRAME 02"/>
    <s v="RM-CHANNEL CHANGES"/>
    <d v="2026-06-29T10:16:00"/>
    <d v="2026-06-29T10:56:00"/>
    <n v="0.67"/>
    <s v="29/06/2026 - THENEMBETHM: Adjusted channels in URE, URF, URL and URK locations and updated in the system.%0D%0A30/06/2026 - THENEMBETHM: Adjsuted channels in UL adn UR sections and updated in the report.%0D%0A01/07/2026 - THENEMBETHM: Adjusted channels in URC, URQ, URE and ULB locations and updated in the system.%0D%0A05/07/2026 - THENEMBETHM: Adjusted channels in ULG, URQ location and updated in the system."/>
    <s v="CLOSED"/>
    <s v="PM"/>
    <m/>
    <m/>
    <n v="4.66"/>
    <x v="4"/>
    <n v="0"/>
    <d v="2026-07-05T11:05:00"/>
    <s v="Proactive"/>
    <s v=""/>
    <n v="0.67"/>
    <s v=""/>
  </r>
  <r>
    <s v="Bienkowski, Jacek"/>
    <n v="223301"/>
    <s v="TECH"/>
    <s v="RU-AFRAME 01"/>
    <s v="RM-TECH ERRORS"/>
    <d v="2026-06-29T10:45:00"/>
    <d v="2026-06-29T10:58:00"/>
    <n v="0.22"/>
    <s v="05/07/2026 - THENEMBETHM: Adjusted channels in VL location and updated in the system."/>
    <s v="CLOSED"/>
    <s v="PM"/>
    <m/>
    <m/>
    <n v="1.65"/>
    <x v="4"/>
    <n v="8.65"/>
    <d v="2026-07-05T11:12:00"/>
    <s v=""/>
    <s v="Reactive"/>
    <s v=""/>
    <n v="0.22"/>
  </r>
  <r>
    <s v="Bienkowski, Jacek"/>
    <n v="225439"/>
    <s v="U/B"/>
    <s v="RU-PR-AUTO START BB4"/>
    <s v="NOT WORKING - Printer stopped working"/>
    <d v="2026-06-29T10:55:00"/>
    <d v="2026-06-29T11:09:00"/>
    <n v="0.23"/>
    <s v="29/06/2026 - BIENKOWJ: Found piece of paper in the buffers. Removed. All is working ok."/>
    <s v="CLOSED"/>
    <s v="NOT WORK"/>
    <s v="DEBRIS"/>
    <s v="CLEAR"/>
    <n v="0.23"/>
    <x v="4"/>
    <n v="0"/>
    <d v="2026-06-29T11:12:00"/>
    <s v=""/>
    <s v="Reactive"/>
    <s v=""/>
    <n v="0.23"/>
  </r>
  <r>
    <s v="Bienkowski, Jacek"/>
    <n v="225040"/>
    <s v="PM"/>
    <s v="RU-COMMON SENSE"/>
    <s v="PR-COMM SENSE RU DLY"/>
    <d v="2026-06-29T11:23:00"/>
    <d v="2026-06-29T11:26:00"/>
    <n v="0.05"/>
    <s v="29/06/2026 - THENEMBETHM: Sensors at locations TAL31 and Goods in 1 not reporting. Valcomm Engineer is expected to visit the site on Wednesday 1st July to repair/replace them."/>
    <s v="CLOSED"/>
    <s v="PM"/>
    <m/>
    <m/>
    <n v="0.65"/>
    <x v="4"/>
    <n v="0"/>
    <d v="2026-06-29T21:17:00"/>
    <s v="Proactive"/>
    <s v=""/>
    <n v="0.05"/>
    <s v=""/>
  </r>
  <r>
    <s v="Bienkowski, Jacek"/>
    <n v="222650"/>
    <s v="PMCO"/>
    <s v="RU-AUTOMATION"/>
    <s v="PR-START UP-RU-DLY"/>
    <d v="2026-06-30T06:00:00"/>
    <d v="2026-06-30T06:48:00"/>
    <n v="0.8"/>
    <m/>
    <s v="CLOSED"/>
    <s v="PM"/>
    <m/>
    <m/>
    <n v="0.8"/>
    <x v="4"/>
    <n v="0"/>
    <d v="2026-06-30T06:48:00"/>
    <s v="Proactive"/>
    <s v=""/>
    <n v="0.8"/>
    <s v=""/>
  </r>
  <r>
    <s v="Bienkowski, Jacek"/>
    <n v="224803"/>
    <s v="PM"/>
    <s v="RU-STRAPP 04"/>
    <s v="PR-STRAPP"/>
    <d v="2026-06-30T06:55:00"/>
    <d v="2026-06-30T07:43:00"/>
    <n v="0.8"/>
    <s v="Completed"/>
    <s v="CLOSED"/>
    <s v="PM"/>
    <m/>
    <m/>
    <n v="0.8"/>
    <x v="4"/>
    <n v="0"/>
    <d v="2026-06-30T08:20:00"/>
    <s v="Proactive"/>
    <s v=""/>
    <n v="0.8"/>
    <s v=""/>
  </r>
  <r>
    <s v="Bienkowski, Jacek"/>
    <n v="224802"/>
    <s v="PM"/>
    <s v="RU-STRAPP 03"/>
    <s v="PR-STRAPP"/>
    <d v="2026-06-30T07:44:00"/>
    <d v="2026-06-30T08:20:00"/>
    <n v="0.6"/>
    <m/>
    <s v="CLOSED"/>
    <s v="PM"/>
    <m/>
    <m/>
    <n v="0.6"/>
    <x v="4"/>
    <n v="0"/>
    <d v="2026-06-30T08:20:00"/>
    <s v="Proactive"/>
    <s v=""/>
    <n v="0.6"/>
    <s v=""/>
  </r>
  <r>
    <s v="Bienkowski, Jacek"/>
    <n v="220891"/>
    <s v="PMCO"/>
    <s v="RU-ELF"/>
    <s v="PR-EM LI-03 RU"/>
    <d v="2026-06-30T08:34:00"/>
    <d v="2026-06-30T08:36:00"/>
    <n v="0.03"/>
    <s v="No issues found."/>
    <s v="CLOSED"/>
    <s v="PM"/>
    <m/>
    <m/>
    <n v="1.53"/>
    <x v="4"/>
    <n v="0"/>
    <d v="2026-06-30T12:34:00"/>
    <s v="Proactive"/>
    <s v=""/>
    <n v="0.03"/>
    <s v=""/>
  </r>
  <r>
    <s v="Bienkowski, Jacek"/>
    <n v="219884"/>
    <s v="PM"/>
    <s v="RU-DIV MMLLS"/>
    <s v="PR-DIVERTER MAJOR"/>
    <d v="2026-06-30T08:38:00"/>
    <d v="2026-06-30T09:26:00"/>
    <n v="0.8"/>
    <s v="Replaced two rollers in tension accumulator."/>
    <s v="CLOSED"/>
    <s v="PM"/>
    <m/>
    <m/>
    <n v="0.8"/>
    <x v="4"/>
    <n v="7.1"/>
    <d v="2026-06-30T12:32:00"/>
    <s v="Proactive"/>
    <s v=""/>
    <n v="0.8"/>
    <s v=""/>
  </r>
  <r>
    <s v="Bienkowski, Jacek"/>
    <n v="223298"/>
    <s v="OP"/>
    <s v="RU-TRASH"/>
    <s v="RM-TRASH BELT CLEARING"/>
    <d v="2026-06-30T09:27:00"/>
    <d v="2026-06-30T09:28:00"/>
    <n v="0.02"/>
    <s v="29/06/2026 - THENEMBETHM: Cleared high level trash conveyor belt."/>
    <s v="CLOSED"/>
    <s v="PM"/>
    <m/>
    <m/>
    <n v="0.99"/>
    <x v="4"/>
    <n v="0"/>
    <d v="2026-07-05T11:12:00"/>
    <s v="Proactive"/>
    <s v=""/>
    <n v="0.02"/>
    <s v=""/>
  </r>
  <r>
    <s v="Bienkowski, Jacek"/>
    <n v="225580"/>
    <s v="SR"/>
    <s v="RU-PR 11"/>
    <s v="PRINTER 11 PAS SV OFFICE  - fitting new toner"/>
    <d v="2026-06-30T09:59:00"/>
    <d v="2026-06-30T10:15:00"/>
    <n v="0.27"/>
    <m/>
    <s v="CLOSED"/>
    <m/>
    <m/>
    <m/>
    <n v="0.27"/>
    <x v="4"/>
    <n v="0"/>
    <d v="2026-07-01T06:24:00"/>
    <s v="Proactive"/>
    <s v=""/>
    <n v="0.27"/>
    <s v=""/>
  </r>
  <r>
    <s v="Bienkowski, Jacek"/>
    <n v="225583"/>
    <s v="ITRE"/>
    <s v="RU-PC-MAIN OFFICE"/>
    <s v="PC MAIN OFFICE"/>
    <d v="2026-06-30T10:34:00"/>
    <d v="2026-06-30T10:54:00"/>
    <n v="0.33"/>
    <s v="30/06/2026 - BIENKOWJ: CalloEd IT and re maped drive"/>
    <s v="CLOSED"/>
    <m/>
    <m/>
    <m/>
    <n v="0.33"/>
    <x v="4"/>
    <n v="0"/>
    <d v="2026-06-30T10:55:00"/>
    <s v=""/>
    <s v="Reactive"/>
    <s v=""/>
    <n v="0.33"/>
  </r>
  <r>
    <s v="Bienkowski, Jacek"/>
    <n v="220891"/>
    <s v="PMCO"/>
    <s v="RU-ELF"/>
    <s v="PR-EM LI-03 RU"/>
    <d v="2026-06-30T11:00:00"/>
    <d v="2026-06-30T00:30:00"/>
    <n v="1.5"/>
    <s v="No issues found."/>
    <s v="CLOSED"/>
    <s v="PM"/>
    <m/>
    <m/>
    <n v="1.53"/>
    <x v="4"/>
    <n v="0"/>
    <d v="2026-06-30T12:34:00"/>
    <s v="Proactive"/>
    <s v=""/>
    <n v="1.5"/>
    <s v=""/>
  </r>
  <r>
    <s v="Boberski, Kamil"/>
    <n v="219735"/>
    <s v="PM"/>
    <s v="BR-AUTOMATION"/>
    <s v="PR-START UP-BR-PM-DLY"/>
    <d v="2026-06-04T13:58:00"/>
    <d v="2026-06-04T14:31:00"/>
    <n v="0.55000000000000004"/>
    <s v="Completed as requested."/>
    <s v="CLOSED"/>
    <s v="PM"/>
    <m/>
    <m/>
    <n v="2.14"/>
    <x v="5"/>
    <n v="0"/>
    <d v="2026-06-05T14:14:00"/>
    <s v="Proactive"/>
    <s v=""/>
    <n v="0.55000000000000004"/>
    <s v=""/>
  </r>
  <r>
    <s v="Boberski, Kamil"/>
    <n v="221773"/>
    <s v="PC"/>
    <s v="BR-INVENTORY"/>
    <s v="spares check"/>
    <d v="2026-06-04T14:31:00"/>
    <d v="2026-06-04T15:14:00"/>
    <n v="0.72"/>
    <m/>
    <s v="CLOSED"/>
    <m/>
    <m/>
    <m/>
    <n v="0.72"/>
    <x v="5"/>
    <n v="0"/>
    <d v="2026-06-04T17:16:00"/>
    <s v="Proactive"/>
    <s v=""/>
    <n v="0.72"/>
    <s v=""/>
  </r>
  <r>
    <s v="Boberski, Kamil"/>
    <n v="219735"/>
    <s v="PM"/>
    <s v="BR-AUTOMATION"/>
    <s v="PR-START UP-BR-PM-DLY"/>
    <d v="2026-06-04T15:14:00"/>
    <d v="2026-06-04T16:24:00"/>
    <n v="1.17"/>
    <s v="Completed as requested."/>
    <s v="CLOSED"/>
    <s v="PM"/>
    <m/>
    <m/>
    <n v="2.14"/>
    <x v="5"/>
    <n v="0"/>
    <d v="2026-06-05T14:14:00"/>
    <s v="Proactive"/>
    <s v=""/>
    <n v="1.17"/>
    <s v=""/>
  </r>
  <r>
    <s v="Boberski, Kamil"/>
    <n v="219753"/>
    <s v="OP"/>
    <s v="BR-AFRAME-SDA3"/>
    <s v="RM-CHANNEL CHANGES-AFR03-BR"/>
    <d v="2026-06-04T16:24:00"/>
    <d v="2026-06-04T16:55:00"/>
    <n v="0.52"/>
    <m/>
    <s v="CLOSED"/>
    <s v="PM"/>
    <m/>
    <m/>
    <n v="0.52"/>
    <x v="5"/>
    <n v="0"/>
    <d v="2026-06-04T20:23:00"/>
    <s v="Proactive"/>
    <s v=""/>
    <n v="0.52"/>
    <s v=""/>
  </r>
  <r>
    <s v="Boberski, Kamil"/>
    <n v="219755"/>
    <s v="TECH"/>
    <s v="BR-AFRAME-SDA3"/>
    <s v="RM-TECH ERRORS-AFR03-BR"/>
    <d v="2026-06-04T16:55:00"/>
    <d v="2026-06-04T17:16:00"/>
    <n v="0.35"/>
    <m/>
    <s v="CLOSED"/>
    <s v="PM"/>
    <m/>
    <m/>
    <n v="0.35"/>
    <x v="5"/>
    <n v="0"/>
    <d v="2026-06-04T20:23:00"/>
    <s v=""/>
    <s v="Reactive"/>
    <s v=""/>
    <n v="0.35"/>
  </r>
  <r>
    <s v="Boberski, Kamil"/>
    <n v="207963"/>
    <s v="PM"/>
    <s v="BR-INVENTORY"/>
    <s v="PR-STOCK TAKE-3M"/>
    <d v="2026-06-04T17:16:00"/>
    <d v="2026-06-04T18:36:00"/>
    <n v="1.33"/>
    <m/>
    <s v="CLOSED"/>
    <m/>
    <m/>
    <m/>
    <n v="11.03"/>
    <x v="5"/>
    <n v="0"/>
    <d v="2026-06-04T19:40:00"/>
    <s v="Proactive"/>
    <s v=""/>
    <n v="1.33"/>
    <s v=""/>
  </r>
  <r>
    <s v="Boberski, Kamil"/>
    <n v="221780"/>
    <s v="OP"/>
    <s v="BR-AUTOMATION"/>
    <s v="autostart cover"/>
    <d v="2026-06-04T18:48:00"/>
    <d v="2026-06-04T19:35:00"/>
    <n v="0.78"/>
    <m/>
    <s v="CLOSED"/>
    <m/>
    <m/>
    <m/>
    <n v="0.78"/>
    <x v="5"/>
    <n v="0"/>
    <d v="2026-06-04T19:41:00"/>
    <s v="Proactive"/>
    <s v=""/>
    <n v="0.78"/>
    <s v=""/>
  </r>
  <r>
    <s v="Boberski, Kamil"/>
    <n v="219738"/>
    <s v="PMCO"/>
    <s v="BR-AUTOMATION"/>
    <s v="PR-STATION CHECK-BR-PM-DLY"/>
    <d v="2026-06-04T19:36:00"/>
    <d v="2026-06-04T19:54:00"/>
    <n v="0.3"/>
    <m/>
    <s v="CLOSED"/>
    <s v="PM"/>
    <m/>
    <m/>
    <n v="0.3"/>
    <x v="5"/>
    <n v="0"/>
    <d v="2026-06-04T20:23:00"/>
    <s v="Proactive"/>
    <s v=""/>
    <n v="0.3"/>
    <s v=""/>
  </r>
  <r>
    <s v="Boberski, Kamil"/>
    <n v="219751"/>
    <s v="OP"/>
    <s v="BR-AFRAME-SDA1"/>
    <s v="RM-CHANNEL CHANGES-AFR01-BR"/>
    <d v="2026-06-04T19:55:00"/>
    <d v="2026-06-04T20:23:00"/>
    <n v="0.47"/>
    <m/>
    <s v="CLOSED"/>
    <s v="PM"/>
    <m/>
    <m/>
    <n v="0.47"/>
    <x v="5"/>
    <n v="0"/>
    <d v="2026-06-04T20:24:00"/>
    <s v="Proactive"/>
    <s v=""/>
    <n v="0.47"/>
    <s v=""/>
  </r>
  <r>
    <s v="Boberski, Kamil"/>
    <n v="219737"/>
    <s v="PM"/>
    <s v="BR-AIRSYS-COMP"/>
    <s v="PR-COMPRESSOR-BR-DLY"/>
    <d v="2026-06-04T20:24:00"/>
    <d v="2026-06-04T20:32:00"/>
    <n v="0.13"/>
    <m/>
    <s v="CLOSED"/>
    <s v="PM"/>
    <m/>
    <m/>
    <n v="0.13"/>
    <x v="5"/>
    <n v="0"/>
    <d v="2026-06-04T20:43:00"/>
    <s v="Proactive"/>
    <s v=""/>
    <n v="0.13"/>
    <s v=""/>
  </r>
  <r>
    <s v="Boberski, Kamil"/>
    <n v="219736"/>
    <s v="PM"/>
    <s v="BR-ACU-COLD RM"/>
    <s v="PR-COLD STORE VISUAL-BR-DLY"/>
    <d v="2026-06-04T20:32:00"/>
    <d v="2026-06-04T20:44:00"/>
    <n v="0.2"/>
    <m/>
    <s v="CLOSED"/>
    <s v="PM"/>
    <m/>
    <m/>
    <n v="0.2"/>
    <x v="5"/>
    <n v="0"/>
    <d v="2026-06-04T20:44:00"/>
    <s v="Proactive"/>
    <s v=""/>
    <n v="0.2"/>
    <s v=""/>
  </r>
  <r>
    <s v="Boberski, Kamil"/>
    <n v="219735"/>
    <s v="PM"/>
    <s v="BR-AUTOMATION"/>
    <s v="PR-START UP-BR-PM-DLY"/>
    <d v="2026-06-04T21:21:00"/>
    <d v="2026-06-04T21:46:00"/>
    <n v="0.42"/>
    <s v="Completed as requested."/>
    <s v="CLOSED"/>
    <s v="PM"/>
    <m/>
    <m/>
    <n v="2.14"/>
    <x v="5"/>
    <n v="0"/>
    <d v="2026-06-05T14:14:00"/>
    <s v="Proactive"/>
    <s v=""/>
    <n v="0.42"/>
    <s v=""/>
  </r>
  <r>
    <s v="Boberski, Kamil"/>
    <n v="221968"/>
    <s v="CM"/>
    <s v="UK AAH BRISTOL"/>
    <s v="e learning"/>
    <d v="2026-06-05T13:56:00"/>
    <d v="2026-06-05T14:15:00"/>
    <n v="0.32"/>
    <s v="05/06/2026 - BOBERSKIK: completed"/>
    <s v="CLOSED"/>
    <m/>
    <m/>
    <m/>
    <n v="0.32"/>
    <x v="5"/>
    <n v="0"/>
    <d v="2026-06-05T14:15:00"/>
    <s v="Proactive"/>
    <s v=""/>
    <n v="0.32"/>
    <s v=""/>
  </r>
  <r>
    <s v="Boberski, Kamil"/>
    <n v="219898"/>
    <s v="PM"/>
    <s v="BR-AUTOMATION"/>
    <s v="PR-START UP-BR-PM-DLY"/>
    <d v="2026-06-05T14:15:00"/>
    <d v="2026-06-05T16:24:00"/>
    <n v="2.15"/>
    <m/>
    <s v="CLOSED"/>
    <s v="PM"/>
    <m/>
    <m/>
    <n v="2.15"/>
    <x v="5"/>
    <n v="0"/>
    <d v="2026-06-06T09:14:00"/>
    <s v="Proactive"/>
    <s v=""/>
    <n v="2.15"/>
    <s v=""/>
  </r>
  <r>
    <s v="Boberski, Kamil"/>
    <n v="219900"/>
    <s v="PM"/>
    <s v="BR-AIRSYS-COMP"/>
    <s v="PR-COMPRESSOR-BR-DLY"/>
    <d v="2026-06-05T16:24:00"/>
    <d v="2026-06-05T16:36:00"/>
    <n v="0.2"/>
    <m/>
    <s v="CLOSED"/>
    <s v="PM"/>
    <m/>
    <m/>
    <n v="0.2"/>
    <x v="5"/>
    <n v="0"/>
    <d v="2026-06-06T09:12:00"/>
    <s v="Proactive"/>
    <s v=""/>
    <n v="0.2"/>
    <s v=""/>
  </r>
  <r>
    <s v="Boberski, Kamil"/>
    <n v="219925"/>
    <s v="TECH"/>
    <s v="BR-AFRAME-SDA1"/>
    <s v="RM-TECH ERRORS-AFR01-BR"/>
    <d v="2026-06-05T17:42:00"/>
    <d v="2026-06-05T18:19:00"/>
    <n v="0.62"/>
    <m/>
    <s v="CLOSED"/>
    <s v="PM"/>
    <m/>
    <m/>
    <n v="0.99"/>
    <x v="5"/>
    <n v="0"/>
    <d v="2026-06-06T09:12:00"/>
    <s v=""/>
    <s v="Reactive"/>
    <s v=""/>
    <n v="0.62"/>
  </r>
  <r>
    <s v="Boberski, Kamil"/>
    <n v="219920"/>
    <s v="OP"/>
    <s v="BR-AFRAME-SDA2"/>
    <s v="RM-CHANNEL CHANGES-AFR02-BR"/>
    <d v="2026-06-05T18:20:00"/>
    <d v="2026-06-05T18:25:00"/>
    <n v="0.08"/>
    <m/>
    <s v="CLOSED"/>
    <s v="PM"/>
    <m/>
    <m/>
    <n v="0.08"/>
    <x v="5"/>
    <n v="0"/>
    <d v="2026-06-06T09:12:00"/>
    <s v="Proactive"/>
    <s v=""/>
    <n v="0.08"/>
    <s v=""/>
  </r>
  <r>
    <s v="Boberski, Kamil"/>
    <n v="219924"/>
    <s v="TECH"/>
    <s v="BR-AFRAME-SDA2"/>
    <s v="RM-TECH ERRORS-AFR02-BR"/>
    <d v="2026-06-05T18:59:00"/>
    <d v="2026-06-05T19:10:00"/>
    <n v="0.18"/>
    <m/>
    <s v="CLOSED"/>
    <s v="PM"/>
    <m/>
    <m/>
    <n v="0.18"/>
    <x v="5"/>
    <n v="0"/>
    <d v="2026-06-06T09:12:00"/>
    <s v=""/>
    <s v="Reactive"/>
    <s v=""/>
    <n v="0.18"/>
  </r>
  <r>
    <s v="Boberski, Kamil"/>
    <n v="219921"/>
    <s v="OP"/>
    <s v="BR-AFRAME-SDA3"/>
    <s v="RM-CHANNEL CHANGES-AFR03-BR"/>
    <d v="2026-06-05T19:10:00"/>
    <d v="2026-06-05T19:28:00"/>
    <n v="0.3"/>
    <m/>
    <s v="CLOSED"/>
    <s v="PM"/>
    <m/>
    <m/>
    <n v="0.73"/>
    <x v="5"/>
    <n v="0"/>
    <d v="2026-06-06T09:12:00"/>
    <s v="Proactive"/>
    <s v=""/>
    <n v="0.3"/>
    <s v=""/>
  </r>
  <r>
    <s v="Boberski, Kamil"/>
    <n v="219925"/>
    <s v="TECH"/>
    <s v="BR-AFRAME-SDA1"/>
    <s v="RM-TECH ERRORS-AFR01-BR"/>
    <d v="2026-06-05T19:28:00"/>
    <d v="2026-06-05T19:50:00"/>
    <n v="0.37"/>
    <m/>
    <s v="CLOSED"/>
    <s v="PM"/>
    <m/>
    <m/>
    <n v="0.99"/>
    <x v="5"/>
    <n v="0"/>
    <d v="2026-06-06T09:12:00"/>
    <s v=""/>
    <s v="Reactive"/>
    <s v=""/>
    <n v="0.37"/>
  </r>
  <r>
    <s v="Boberski, Kamil"/>
    <n v="219901"/>
    <s v="PMCO"/>
    <s v="BR-AUTOMATION"/>
    <s v="PR-STATION CHECK-BR-PM-DLY"/>
    <d v="2026-06-05T20:54:00"/>
    <d v="2026-06-05T21:11:00"/>
    <n v="0.28000000000000003"/>
    <m/>
    <s v="CLOSED"/>
    <s v="PM"/>
    <m/>
    <m/>
    <n v="0.28000000000000003"/>
    <x v="5"/>
    <n v="0"/>
    <d v="2026-06-07T08:47:00"/>
    <s v="Proactive"/>
    <s v=""/>
    <n v="0.28000000000000003"/>
    <s v=""/>
  </r>
  <r>
    <s v="Boberski, Kamil"/>
    <n v="219899"/>
    <s v="PM"/>
    <s v="BR-ACU-COLD RM"/>
    <s v="PR-COLD STORE VISUAL-BR-DLY"/>
    <d v="2026-06-05T21:11:00"/>
    <d v="2026-06-05T21:22:00"/>
    <n v="0.18"/>
    <m/>
    <s v="CLOSED"/>
    <s v="PM"/>
    <m/>
    <m/>
    <n v="0.18"/>
    <x v="5"/>
    <n v="0"/>
    <d v="2026-06-06T09:13:00"/>
    <s v="Proactive"/>
    <s v=""/>
    <n v="0.18"/>
    <s v=""/>
  </r>
  <r>
    <s v="Boberski, Kamil"/>
    <n v="221970"/>
    <s v="U/B"/>
    <s v="BR-LIDDER 02"/>
    <s v="lids lifting assembly repair"/>
    <d v="2026-06-06T09:12:00"/>
    <d v="2026-06-06T11:35:00"/>
    <n v="2.38"/>
    <s v="07/06/2026 - BOBERSKIK: completed"/>
    <s v="CLOSED"/>
    <m/>
    <m/>
    <m/>
    <n v="2.65"/>
    <x v="5"/>
    <n v="11.95"/>
    <d v="2026-06-07T08:47:00"/>
    <s v=""/>
    <s v="Reactive"/>
    <s v=""/>
    <n v="2.38"/>
  </r>
  <r>
    <s v="Boberski, Kamil"/>
    <n v="220131"/>
    <s v="PM"/>
    <s v="BR-AUTOMATION"/>
    <s v="PR-START UP-BR-AM-DLY"/>
    <d v="2026-06-07T07:12:00"/>
    <d v="2026-06-07T08:25:00"/>
    <n v="1.22"/>
    <m/>
    <s v="CLOSED"/>
    <s v="PM"/>
    <m/>
    <m/>
    <n v="1.22"/>
    <x v="5"/>
    <n v="0"/>
    <d v="2026-06-08T14:21:00"/>
    <s v="Proactive"/>
    <s v=""/>
    <n v="1.22"/>
    <s v=""/>
  </r>
  <r>
    <s v="Boberski, Kamil"/>
    <n v="221970"/>
    <s v="U/B"/>
    <s v="BR-LIDDER 02"/>
    <s v="lids lifting assembly repair"/>
    <d v="2026-06-07T08:25:00"/>
    <d v="2026-06-07T08:41:00"/>
    <n v="0.27"/>
    <s v="07/06/2026 - BOBERSKIK: completed"/>
    <s v="CLOSED"/>
    <m/>
    <m/>
    <m/>
    <n v="2.65"/>
    <x v="5"/>
    <n v="11.95"/>
    <d v="2026-06-07T08:47:00"/>
    <s v=""/>
    <s v="Reactive"/>
    <s v=""/>
    <n v="0.27"/>
  </r>
  <r>
    <s v="Boberski, Kamil"/>
    <n v="217807"/>
    <s v="PM"/>
    <s v="BR-DIES GEN"/>
    <s v="PR-GENERATOR-BR-1W"/>
    <d v="2026-06-07T08:51:00"/>
    <d v="2026-06-07T09:23:00"/>
    <n v="0.53"/>
    <m/>
    <s v="CLOSED"/>
    <s v="PM"/>
    <m/>
    <m/>
    <n v="0.53"/>
    <x v="5"/>
    <n v="0"/>
    <d v="2026-06-07T09:23:00"/>
    <s v="Proactive"/>
    <s v=""/>
    <n v="0.53"/>
    <s v=""/>
  </r>
  <r>
    <s v="Boberski, Kamil"/>
    <n v="220132"/>
    <s v="PM"/>
    <s v="BR-AIRSYS-COMP"/>
    <s v="PR-COMPRESSOR-BR-DLY"/>
    <d v="2026-06-07T09:23:00"/>
    <d v="2026-06-07T09:41:00"/>
    <n v="0.3"/>
    <m/>
    <s v="CLOSED"/>
    <s v="PM"/>
    <m/>
    <m/>
    <n v="0.3"/>
    <x v="5"/>
    <n v="0"/>
    <d v="2026-06-07T09:41:00"/>
    <s v="Proactive"/>
    <s v=""/>
    <n v="0.3"/>
    <s v=""/>
  </r>
  <r>
    <s v="Boberski, Kamil"/>
    <n v="222212"/>
    <s v="OP"/>
    <s v="BR-AUTOMATION"/>
    <s v="Autostart cover"/>
    <d v="2026-06-07T10:11:00"/>
    <d v="2026-06-07T10:48:00"/>
    <n v="0.62"/>
    <m/>
    <s v="CLOSED"/>
    <m/>
    <m/>
    <m/>
    <n v="0.62"/>
    <x v="5"/>
    <n v="0"/>
    <d v="2026-06-08T14:20:00"/>
    <s v="Proactive"/>
    <s v=""/>
    <n v="0.62"/>
    <s v=""/>
  </r>
  <r>
    <s v="Boberski, Kamil"/>
    <n v="220133"/>
    <s v="PMCO"/>
    <s v="BR-AUTOMATION"/>
    <s v="PR-STATION CHECK-BR-AM-DLY"/>
    <d v="2026-06-07T10:49:00"/>
    <d v="2026-06-07T11:05:00"/>
    <n v="0.27"/>
    <m/>
    <s v="CLOSED"/>
    <s v="PM"/>
    <m/>
    <m/>
    <n v="0.27"/>
    <x v="5"/>
    <n v="0"/>
    <d v="2026-06-08T14:21:00"/>
    <s v="Proactive"/>
    <s v=""/>
    <n v="0.27"/>
    <s v=""/>
  </r>
  <r>
    <s v="Boberski, Kamil"/>
    <n v="220263"/>
    <s v="PM"/>
    <s v="BR-AUTOMATION"/>
    <s v="PR-START UP-BR-PM-DLY"/>
    <d v="2026-06-08T14:00:00"/>
    <d v="2026-06-08T14:22:00"/>
    <n v="0.37"/>
    <m/>
    <s v="CLOSED"/>
    <s v="PM"/>
    <m/>
    <m/>
    <n v="6.8"/>
    <x v="5"/>
    <n v="0"/>
    <d v="2026-06-09T15:41:00"/>
    <s v="Proactive"/>
    <s v=""/>
    <n v="0.37"/>
    <s v=""/>
  </r>
  <r>
    <s v="Boberski, Kamil"/>
    <n v="221922"/>
    <s v="PM"/>
    <s v="BR-COMMON SENSE"/>
    <s v="PR-COMM SENSE BR DLY"/>
    <d v="2026-06-08T14:23:00"/>
    <d v="2026-06-08T14:35:00"/>
    <n v="0.2"/>
    <m/>
    <s v="CLOSED"/>
    <s v="PM"/>
    <m/>
    <m/>
    <n v="0.4"/>
    <x v="5"/>
    <n v="0"/>
    <d v="2026-06-08T21:14:00"/>
    <s v="Proactive"/>
    <s v=""/>
    <n v="0.2"/>
    <s v=""/>
  </r>
  <r>
    <s v="Boberski, Kamil"/>
    <n v="220263"/>
    <s v="PM"/>
    <s v="BR-AUTOMATION"/>
    <s v="PR-START UP-BR-PM-DLY"/>
    <d v="2026-06-08T14:38:00"/>
    <d v="2026-06-08T16:47:00"/>
    <n v="2.15"/>
    <m/>
    <s v="CLOSED"/>
    <s v="PM"/>
    <m/>
    <m/>
    <n v="6.8"/>
    <x v="5"/>
    <n v="0"/>
    <d v="2026-06-09T15:41:00"/>
    <s v="Proactive"/>
    <s v=""/>
    <n v="2.15"/>
    <s v=""/>
  </r>
  <r>
    <s v="Boberski, Kamil"/>
    <n v="220295"/>
    <s v="OP"/>
    <s v="BR-AFRAME-SDA3"/>
    <s v="RM-CHANNEL CHANGES-AFR03-BR"/>
    <d v="2026-06-08T17:55:00"/>
    <d v="2026-06-08T18:25:00"/>
    <n v="0.5"/>
    <m/>
    <s v="CLOSED"/>
    <s v="PM"/>
    <m/>
    <m/>
    <n v="0.8"/>
    <x v="5"/>
    <n v="0"/>
    <d v="2026-06-08T21:15:00"/>
    <s v="Proactive"/>
    <s v=""/>
    <n v="0.5"/>
    <s v=""/>
  </r>
  <r>
    <s v="Boberski, Kamil"/>
    <n v="220293"/>
    <s v="OP"/>
    <s v="BR-AFRAME-SDA1"/>
    <s v="RM-CHANNEL CHANGES-AFR01-BR"/>
    <d v="2026-06-08T18:25:00"/>
    <d v="2026-06-08T19:01:00"/>
    <n v="0.6"/>
    <m/>
    <s v="CLOSED"/>
    <s v="PM"/>
    <m/>
    <m/>
    <n v="0.6"/>
    <x v="5"/>
    <n v="0"/>
    <d v="2026-06-08T21:15:00"/>
    <s v="Proactive"/>
    <s v=""/>
    <n v="0.6"/>
    <s v=""/>
  </r>
  <r>
    <s v="Boberski, Kamil"/>
    <n v="220295"/>
    <s v="OP"/>
    <s v="BR-AFRAME-SDA3"/>
    <s v="RM-CHANNEL CHANGES-AFR03-BR"/>
    <d v="2026-06-08T19:01:00"/>
    <d v="2026-06-08T19:06:00"/>
    <n v="0.08"/>
    <m/>
    <s v="CLOSED"/>
    <s v="PM"/>
    <m/>
    <m/>
    <n v="0.8"/>
    <x v="5"/>
    <n v="0"/>
    <d v="2026-06-08T21:15:00"/>
    <s v="Proactive"/>
    <s v=""/>
    <n v="0.08"/>
    <s v=""/>
  </r>
  <r>
    <s v="Boberski, Kamil"/>
    <n v="222415"/>
    <s v="OP"/>
    <s v="BR-AUTOMATION"/>
    <s v="Autostart cover"/>
    <d v="2026-06-08T19:07:00"/>
    <d v="2026-06-08T20:15:00"/>
    <n v="1.1299999999999999"/>
    <m/>
    <s v="CLOSED"/>
    <m/>
    <m/>
    <m/>
    <n v="1.1299999999999999"/>
    <x v="5"/>
    <n v="0"/>
    <d v="2026-06-08T20:52:00"/>
    <s v="Proactive"/>
    <s v=""/>
    <n v="1.1299999999999999"/>
    <s v=""/>
  </r>
  <r>
    <s v="Boberski, Kamil"/>
    <n v="220264"/>
    <s v="PM"/>
    <s v="BR-ACU-COLD RM"/>
    <s v="PR-COLD STORE VISUAL-BR-DLY"/>
    <d v="2026-06-08T20:15:00"/>
    <d v="2026-06-08T20:46:00"/>
    <n v="0.52"/>
    <m/>
    <s v="CLOSED"/>
    <s v="PM"/>
    <m/>
    <m/>
    <n v="0.52"/>
    <x v="5"/>
    <n v="0"/>
    <d v="2026-06-08T21:19:00"/>
    <s v="Proactive"/>
    <s v=""/>
    <n v="0.52"/>
    <s v=""/>
  </r>
  <r>
    <s v="Boberski, Kamil"/>
    <n v="220265"/>
    <s v="PMCO"/>
    <s v="BR-AUTOMATION"/>
    <s v="PR-STATION CHECK-BR-PM-DLY"/>
    <d v="2026-06-08T20:46:00"/>
    <d v="2026-06-08T21:20:00"/>
    <n v="0.56999999999999995"/>
    <m/>
    <s v="CLOSED"/>
    <s v="PM"/>
    <m/>
    <m/>
    <n v="0.56999999999999995"/>
    <x v="5"/>
    <n v="0"/>
    <d v="2026-06-08T21:32:00"/>
    <s v="Proactive"/>
    <s v=""/>
    <n v="0.56999999999999995"/>
    <s v=""/>
  </r>
  <r>
    <s v="Boberski, Kamil"/>
    <n v="220263"/>
    <s v="PM"/>
    <s v="BR-AUTOMATION"/>
    <s v="PR-START UP-BR-PM-DLY"/>
    <d v="2026-06-08T21:32:00"/>
    <d v="2026-06-08T21:52:00"/>
    <n v="0.33"/>
    <m/>
    <s v="CLOSED"/>
    <s v="PM"/>
    <m/>
    <m/>
    <n v="6.8"/>
    <x v="5"/>
    <n v="0"/>
    <d v="2026-06-09T15:41:00"/>
    <s v="Proactive"/>
    <s v=""/>
    <n v="0.33"/>
    <s v=""/>
  </r>
  <r>
    <s v="Boberski, Kamil"/>
    <n v="220382"/>
    <s v="PM"/>
    <s v="BR-AUTOMATION"/>
    <s v="PR-START UP-BR-PM-DLY"/>
    <d v="2026-06-09T14:12:00"/>
    <d v="2026-06-09T16:02:00"/>
    <n v="1.83"/>
    <m/>
    <s v="CLOSED"/>
    <s v="PM"/>
    <m/>
    <m/>
    <n v="4.7300000000000004"/>
    <x v="5"/>
    <n v="0"/>
    <d v="2026-06-09T21:58:00"/>
    <s v="Proactive"/>
    <s v=""/>
    <n v="1.83"/>
    <s v=""/>
  </r>
  <r>
    <s v="Boberski, Kamil"/>
    <n v="222606"/>
    <s v="PC"/>
    <s v="BR-INVENTORY"/>
    <s v="stock check and spare room tidy"/>
    <d v="2026-06-09T16:53:00"/>
    <d v="2026-06-09T17:01:00"/>
    <n v="0.13"/>
    <m/>
    <s v="CLOSED"/>
    <m/>
    <m/>
    <m/>
    <n v="28.92"/>
    <x v="5"/>
    <n v="0"/>
    <d v="2026-06-15T13:35:00"/>
    <s v="Proactive"/>
    <s v=""/>
    <n v="0.13"/>
    <s v=""/>
  </r>
  <r>
    <s v="Boberski, Kamil"/>
    <n v="222607"/>
    <s v="U/B"/>
    <s v="BR-FACILITIES"/>
    <s v="ladies toilet loose sinks panel repair"/>
    <d v="2026-06-09T17:02:00"/>
    <d v="2026-06-09T17:17:00"/>
    <n v="0.25"/>
    <s v="09/06/2026 - BOBERSKIK: completed"/>
    <s v="CLOSED"/>
    <m/>
    <m/>
    <m/>
    <n v="0.25"/>
    <x v="5"/>
    <n v="0"/>
    <d v="2026-06-09T17:19:00"/>
    <s v=""/>
    <s v="Reactive"/>
    <s v=""/>
    <n v="0.25"/>
  </r>
  <r>
    <s v="Boberski, Kamil"/>
    <n v="222606"/>
    <s v="PC"/>
    <s v="BR-INVENTORY"/>
    <s v="stock check and spare room tidy"/>
    <d v="2026-06-09T17:17:00"/>
    <d v="2026-06-09T21:21:00"/>
    <n v="4.07"/>
    <m/>
    <s v="CLOSED"/>
    <m/>
    <m/>
    <m/>
    <n v="28.92"/>
    <x v="5"/>
    <n v="0"/>
    <d v="2026-06-15T13:35:00"/>
    <s v="Proactive"/>
    <s v=""/>
    <n v="4.07"/>
    <s v=""/>
  </r>
  <r>
    <s v="Boberski, Kamil"/>
    <n v="220383"/>
    <s v="PM"/>
    <s v="BR-ACU-COLD RM"/>
    <s v="PR-COLD STORE VISUAL-BR-DLY"/>
    <d v="2026-06-09T21:21:00"/>
    <d v="2026-06-09T21:31:00"/>
    <n v="0.17"/>
    <m/>
    <s v="CLOSED"/>
    <s v="PM"/>
    <m/>
    <m/>
    <n v="0.24"/>
    <x v="5"/>
    <n v="0"/>
    <d v="2026-06-10T21:18:00"/>
    <s v="Proactive"/>
    <s v=""/>
    <n v="0.17"/>
    <s v=""/>
  </r>
  <r>
    <s v="Boberski, Kamil"/>
    <n v="220382"/>
    <s v="PM"/>
    <s v="BR-AUTOMATION"/>
    <s v="PR-START UP-BR-PM-DLY"/>
    <d v="2026-06-09T21:31:00"/>
    <d v="2026-06-09T21:58:00"/>
    <n v="0.45"/>
    <m/>
    <s v="CLOSED"/>
    <s v="PM"/>
    <m/>
    <m/>
    <n v="4.7300000000000004"/>
    <x v="5"/>
    <n v="0"/>
    <d v="2026-06-09T21:58:00"/>
    <s v="Proactive"/>
    <s v=""/>
    <n v="0.45"/>
    <s v=""/>
  </r>
  <r>
    <s v="Boberski, Kamil"/>
    <n v="220545"/>
    <s v="PM"/>
    <s v="BR-AUTOMATION"/>
    <s v="PR-START UP-BR-PM-DLY"/>
    <d v="2026-06-10T14:00:00"/>
    <d v="2026-06-10T14:16:00"/>
    <n v="0.27"/>
    <m/>
    <s v="CLOSED"/>
    <s v="PM"/>
    <m/>
    <m/>
    <n v="2.0699999999999998"/>
    <x v="5"/>
    <n v="0"/>
    <d v="2026-06-11T14:17:00"/>
    <s v="Proactive"/>
    <s v=""/>
    <n v="0.27"/>
    <s v=""/>
  </r>
  <r>
    <s v="Boberski, Kamil"/>
    <n v="222606"/>
    <s v="PC"/>
    <s v="BR-INVENTORY"/>
    <s v="stock check and spare room tidy"/>
    <d v="2026-06-10T14:17:00"/>
    <d v="2026-06-10T15:37:00"/>
    <n v="1.33"/>
    <m/>
    <s v="CLOSED"/>
    <m/>
    <m/>
    <m/>
    <n v="28.92"/>
    <x v="5"/>
    <n v="0"/>
    <d v="2026-06-15T13:35:00"/>
    <s v="Proactive"/>
    <s v=""/>
    <n v="1.33"/>
    <s v=""/>
  </r>
  <r>
    <s v="Boberski, Kamil"/>
    <n v="220545"/>
    <s v="PM"/>
    <s v="BR-AUTOMATION"/>
    <s v="PR-START UP-BR-PM-DLY"/>
    <d v="2026-06-10T15:37:00"/>
    <d v="2026-06-10T16:07:00"/>
    <n v="0.5"/>
    <m/>
    <s v="CLOSED"/>
    <s v="PM"/>
    <m/>
    <m/>
    <n v="2.0699999999999998"/>
    <x v="5"/>
    <n v="0"/>
    <d v="2026-06-11T14:17:00"/>
    <s v="Proactive"/>
    <s v=""/>
    <n v="0.5"/>
    <s v=""/>
  </r>
  <r>
    <s v="Boberski, Kamil"/>
    <n v="222606"/>
    <s v="PC"/>
    <s v="BR-INVENTORY"/>
    <s v="stock check and spare room tidy"/>
    <d v="2026-06-10T16:08:00"/>
    <d v="2026-06-10T17:08:00"/>
    <n v="1"/>
    <m/>
    <s v="CLOSED"/>
    <m/>
    <m/>
    <m/>
    <n v="28.92"/>
    <x v="5"/>
    <n v="0"/>
    <d v="2026-06-15T13:35:00"/>
    <s v="Proactive"/>
    <s v=""/>
    <n v="1"/>
    <s v=""/>
  </r>
  <r>
    <s v="Boberski, Kamil"/>
    <n v="220567"/>
    <s v="OP"/>
    <s v="BR-AFRAME-SDA2"/>
    <s v="RM-CHANNEL CHANGES-AFR02-BR"/>
    <d v="2026-06-10T17:08:00"/>
    <d v="2026-06-10T17:23:00"/>
    <n v="0.25"/>
    <m/>
    <s v="CLOSED"/>
    <s v="PM"/>
    <m/>
    <m/>
    <n v="0.25"/>
    <x v="5"/>
    <n v="0"/>
    <d v="2026-06-11T06:19:00"/>
    <s v="Proactive"/>
    <s v=""/>
    <n v="0.25"/>
    <s v=""/>
  </r>
  <r>
    <s v="Boberski, Kamil"/>
    <n v="220570"/>
    <s v="TECH"/>
    <s v="BR-AFRAME-SDA3"/>
    <s v="RM-TECH ERRORS-AFR03-BR"/>
    <d v="2026-06-10T17:24:00"/>
    <d v="2026-06-10T18:21:00"/>
    <n v="0.95"/>
    <m/>
    <s v="CLOSED"/>
    <s v="PM"/>
    <m/>
    <m/>
    <n v="1.77"/>
    <x v="5"/>
    <n v="0"/>
    <d v="2026-06-11T06:05:00"/>
    <s v=""/>
    <s v="Reactive"/>
    <s v=""/>
    <n v="0.95"/>
  </r>
  <r>
    <s v="Boberski, Kamil"/>
    <n v="222606"/>
    <s v="PC"/>
    <s v="BR-INVENTORY"/>
    <s v="stock check and spare room tidy"/>
    <d v="2026-06-10T18:21:00"/>
    <d v="2026-06-10T21:14:00"/>
    <n v="2.88"/>
    <m/>
    <s v="CLOSED"/>
    <m/>
    <m/>
    <m/>
    <n v="28.92"/>
    <x v="5"/>
    <n v="0"/>
    <d v="2026-06-15T13:35:00"/>
    <s v="Proactive"/>
    <s v=""/>
    <n v="2.88"/>
    <s v=""/>
  </r>
  <r>
    <s v="Boberski, Kamil"/>
    <n v="220383"/>
    <s v="PM"/>
    <s v="BR-ACU-COLD RM"/>
    <s v="PR-COLD STORE VISUAL-BR-DLY"/>
    <d v="2026-06-10T21:14:00"/>
    <d v="2026-06-10T21:18:00"/>
    <n v="7.0000000000000007E-2"/>
    <m/>
    <s v="CLOSED"/>
    <s v="PM"/>
    <m/>
    <m/>
    <n v="0.24"/>
    <x v="5"/>
    <n v="0"/>
    <d v="2026-06-10T21:18:00"/>
    <s v="Proactive"/>
    <s v=""/>
    <n v="7.0000000000000007E-2"/>
    <s v=""/>
  </r>
  <r>
    <s v="Boberski, Kamil"/>
    <n v="220671"/>
    <s v="PM"/>
    <s v="BR-AUTOMATION"/>
    <s v="PR-START UP-BR-PM-DLY"/>
    <d v="2026-06-11T14:00:00"/>
    <d v="2026-06-11T14:58:00"/>
    <n v="0.97"/>
    <m/>
    <s v="CLOSED"/>
    <s v="PM"/>
    <m/>
    <m/>
    <n v="3.09"/>
    <x v="5"/>
    <n v="0"/>
    <d v="2026-06-12T14:25:00"/>
    <s v="Proactive"/>
    <s v=""/>
    <n v="0.97"/>
    <s v=""/>
  </r>
  <r>
    <s v="Boberski, Kamil"/>
    <n v="222606"/>
    <s v="PC"/>
    <s v="BR-INVENTORY"/>
    <s v="stock check and spare room tidy"/>
    <d v="2026-06-11T14:59:00"/>
    <d v="2026-06-11T16:33:00"/>
    <n v="1.57"/>
    <m/>
    <s v="CLOSED"/>
    <m/>
    <m/>
    <m/>
    <n v="28.92"/>
    <x v="5"/>
    <n v="0"/>
    <d v="2026-06-15T13:35:00"/>
    <s v="Proactive"/>
    <s v=""/>
    <n v="1.57"/>
    <s v=""/>
  </r>
  <r>
    <s v="Boberski, Kamil"/>
    <n v="222344"/>
    <s v="PM"/>
    <s v="BR-COMMON SENSE"/>
    <s v="PR-COMM SENSE BR DLY"/>
    <d v="2026-06-11T16:34:00"/>
    <d v="2026-06-11T16:42:00"/>
    <n v="0.13"/>
    <m/>
    <s v="CLOSED"/>
    <s v="PM"/>
    <m/>
    <m/>
    <n v="0.3"/>
    <x v="5"/>
    <n v="0"/>
    <d v="2026-06-11T16:42:00"/>
    <s v="Proactive"/>
    <s v=""/>
    <n v="0.13"/>
    <s v=""/>
  </r>
  <r>
    <s v="Boberski, Kamil"/>
    <n v="220694"/>
    <s v="OP"/>
    <s v="BR-AFRAME-SDA1"/>
    <s v="RM-CHANNEL CHANGES-AFR01-BR"/>
    <d v="2026-06-11T16:42:00"/>
    <d v="2026-06-11T17:02:00"/>
    <n v="0.33"/>
    <m/>
    <s v="CLOSED"/>
    <s v="PM"/>
    <m/>
    <m/>
    <n v="0.65"/>
    <x v="5"/>
    <n v="0"/>
    <d v="2026-06-11T20:04:00"/>
    <s v="Proactive"/>
    <s v=""/>
    <n v="0.33"/>
    <s v=""/>
  </r>
  <r>
    <s v="Boberski, Kamil"/>
    <n v="222606"/>
    <s v="PC"/>
    <s v="BR-INVENTORY"/>
    <s v="stock check and spare room tidy"/>
    <d v="2026-06-11T17:04:00"/>
    <d v="2026-06-11T18:23:00"/>
    <n v="1.32"/>
    <m/>
    <s v="CLOSED"/>
    <m/>
    <m/>
    <m/>
    <n v="28.92"/>
    <x v="5"/>
    <n v="0"/>
    <d v="2026-06-15T13:35:00"/>
    <s v="Proactive"/>
    <s v=""/>
    <n v="1.32"/>
    <s v=""/>
  </r>
  <r>
    <s v="Boberski, Kamil"/>
    <n v="222870"/>
    <s v="U/B"/>
    <s v="BR-AFRAME-SDA1"/>
    <s v="Totes jammed in dump station few times"/>
    <d v="2026-06-11T18:24:00"/>
    <d v="2026-06-11T18:52:00"/>
    <n v="0.47"/>
    <m/>
    <s v="CLOSED"/>
    <m/>
    <m/>
    <m/>
    <n v="0.47"/>
    <x v="5"/>
    <n v="0"/>
    <d v="2026-06-11T20:57:00"/>
    <s v=""/>
    <s v="Reactive"/>
    <s v=""/>
    <n v="0.47"/>
  </r>
  <r>
    <s v="Boberski, Kamil"/>
    <n v="222606"/>
    <s v="PC"/>
    <s v="BR-INVENTORY"/>
    <s v="stock check and spare room tidy"/>
    <d v="2026-06-11T18:52:00"/>
    <d v="2026-06-11T19:06:00"/>
    <n v="0.23"/>
    <m/>
    <s v="CLOSED"/>
    <m/>
    <m/>
    <m/>
    <n v="28.92"/>
    <x v="5"/>
    <n v="0"/>
    <d v="2026-06-15T13:35:00"/>
    <s v="Proactive"/>
    <s v=""/>
    <n v="0.23"/>
    <s v=""/>
  </r>
  <r>
    <s v="Boberski, Kamil"/>
    <n v="222873"/>
    <s v="U/B"/>
    <s v="BR-AUTOMATION"/>
    <s v="cover autostart"/>
    <d v="2026-06-11T19:06:00"/>
    <d v="2026-06-11T19:53:00"/>
    <n v="0.78"/>
    <m/>
    <s v="CLOSED"/>
    <m/>
    <m/>
    <m/>
    <n v="1.48"/>
    <x v="5"/>
    <n v="0"/>
    <d v="2026-06-11T20:16:00"/>
    <s v=""/>
    <s v="Reactive"/>
    <s v=""/>
    <n v="0.78"/>
  </r>
  <r>
    <s v="Boberski, Kamil"/>
    <n v="222606"/>
    <s v="PC"/>
    <s v="BR-INVENTORY"/>
    <s v="stock check and spare room tidy"/>
    <d v="2026-06-11T19:53:00"/>
    <d v="2026-06-11T20:06:00"/>
    <n v="0.22"/>
    <m/>
    <s v="CLOSED"/>
    <m/>
    <m/>
    <m/>
    <n v="28.92"/>
    <x v="5"/>
    <n v="0"/>
    <d v="2026-06-15T13:35:00"/>
    <s v="Proactive"/>
    <s v=""/>
    <n v="0.22"/>
    <s v=""/>
  </r>
  <r>
    <s v="Boberski, Kamil"/>
    <n v="220546"/>
    <s v="PM"/>
    <s v="BR-ACU-COLD RM"/>
    <s v="PR-COLD STORE VISUAL-BR-DLY"/>
    <d v="2026-06-11T20:07:00"/>
    <d v="2026-06-11T20:16:00"/>
    <n v="0.15"/>
    <m/>
    <s v="CLOSED"/>
    <s v="PM"/>
    <m/>
    <m/>
    <n v="0.15"/>
    <x v="5"/>
    <n v="0"/>
    <d v="2026-06-11T20:16:00"/>
    <s v="Proactive"/>
    <s v=""/>
    <n v="0.15"/>
    <s v=""/>
  </r>
  <r>
    <s v="Boberski, Kamil"/>
    <n v="220673"/>
    <s v="PM"/>
    <s v="BR-AIRSYS-COMP"/>
    <s v="PR-COMPRESSOR-BR-DLY"/>
    <d v="2026-06-11T20:17:00"/>
    <d v="2026-06-11T20:29:00"/>
    <n v="0.2"/>
    <m/>
    <s v="CLOSED"/>
    <s v="PM"/>
    <m/>
    <m/>
    <n v="0.2"/>
    <x v="5"/>
    <n v="0"/>
    <d v="2026-06-11T20:59:00"/>
    <s v="Proactive"/>
    <s v=""/>
    <n v="0.2"/>
    <s v=""/>
  </r>
  <r>
    <s v="Boberski, Kamil"/>
    <n v="222606"/>
    <s v="PC"/>
    <s v="BR-INVENTORY"/>
    <s v="stock check and spare room tidy"/>
    <d v="2026-06-11T20:36:00"/>
    <d v="2026-06-11T20:57:00"/>
    <n v="0.35"/>
    <m/>
    <s v="CLOSED"/>
    <m/>
    <m/>
    <m/>
    <n v="28.92"/>
    <x v="5"/>
    <n v="0"/>
    <d v="2026-06-15T13:35:00"/>
    <s v="Proactive"/>
    <s v=""/>
    <n v="0.35"/>
    <s v=""/>
  </r>
  <r>
    <s v="Boberski, Kamil"/>
    <n v="220671"/>
    <s v="PM"/>
    <s v="BR-AUTOMATION"/>
    <s v="PR-START UP-BR-PM-DLY"/>
    <d v="2026-06-11T20:58:00"/>
    <d v="2026-06-11T21:46:00"/>
    <n v="0.8"/>
    <m/>
    <s v="CLOSED"/>
    <s v="PM"/>
    <m/>
    <m/>
    <n v="3.09"/>
    <x v="5"/>
    <n v="0"/>
    <d v="2026-06-12T14:25:00"/>
    <s v="Proactive"/>
    <s v=""/>
    <n v="0.8"/>
    <s v=""/>
  </r>
  <r>
    <s v="Boberski, Kamil"/>
    <n v="222606"/>
    <s v="PC"/>
    <s v="BR-INVENTORY"/>
    <s v="stock check and spare room tidy"/>
    <d v="2026-06-12T14:00:00"/>
    <d v="2026-06-12T14:24:00"/>
    <n v="0.4"/>
    <m/>
    <s v="CLOSED"/>
    <m/>
    <m/>
    <m/>
    <n v="28.92"/>
    <x v="5"/>
    <n v="0"/>
    <d v="2026-06-15T13:35:00"/>
    <s v="Proactive"/>
    <s v=""/>
    <n v="0.4"/>
    <s v=""/>
  </r>
  <r>
    <s v="Boberski, Kamil"/>
    <n v="220848"/>
    <s v="PM"/>
    <s v="BR-AUTOMATION"/>
    <s v="PR-START UP-BR-PM-DLY"/>
    <d v="2026-06-12T14:25:00"/>
    <d v="2026-06-12T16:02:00"/>
    <n v="1.62"/>
    <m/>
    <s v="CLOSED"/>
    <s v="PM"/>
    <m/>
    <m/>
    <n v="3.04"/>
    <x v="5"/>
    <n v="0"/>
    <d v="2026-06-12T20:50:00"/>
    <s v="Proactive"/>
    <s v=""/>
    <n v="1.62"/>
    <s v=""/>
  </r>
  <r>
    <s v="Boberski, Kamil"/>
    <n v="222729"/>
    <s v="U/B"/>
    <s v="BR-COLD STORE"/>
    <s v="COLD STORE (BR-COLD STORE)"/>
    <d v="2026-06-12T16:04:00"/>
    <d v="2026-06-12T16:24:00"/>
    <n v="0.33"/>
    <m/>
    <s v="CLOSED"/>
    <m/>
    <m/>
    <m/>
    <n v="0.66"/>
    <x v="5"/>
    <n v="0"/>
    <d v="2026-06-12T18:53:00"/>
    <s v=""/>
    <s v="Reactive"/>
    <s v=""/>
    <n v="0.33"/>
  </r>
  <r>
    <s v="Boberski, Kamil"/>
    <n v="222606"/>
    <s v="PC"/>
    <s v="BR-INVENTORY"/>
    <s v="stock check and spare room tidy"/>
    <d v="2026-06-12T16:27:00"/>
    <d v="2026-06-12T18:37:00"/>
    <n v="2.17"/>
    <m/>
    <s v="CLOSED"/>
    <m/>
    <m/>
    <m/>
    <n v="28.92"/>
    <x v="5"/>
    <n v="0"/>
    <d v="2026-06-15T13:35:00"/>
    <s v="Proactive"/>
    <s v=""/>
    <n v="2.17"/>
    <s v=""/>
  </r>
  <r>
    <s v="Boberski, Kamil"/>
    <n v="220849"/>
    <s v="PM"/>
    <s v="BR-ACU-COLD RM"/>
    <s v="PR-COLD STORE VISUAL-BR-DLY"/>
    <d v="2026-06-12T18:37:00"/>
    <d v="2026-06-12T18:52:00"/>
    <n v="0.25"/>
    <m/>
    <s v="CLOSED"/>
    <s v="PM"/>
    <m/>
    <m/>
    <n v="0.25"/>
    <x v="5"/>
    <n v="0"/>
    <d v="2026-06-12T22:01:00"/>
    <s v="Proactive"/>
    <s v=""/>
    <n v="0.25"/>
    <s v=""/>
  </r>
  <r>
    <s v="Boberski, Kamil"/>
    <n v="222606"/>
    <s v="PC"/>
    <s v="BR-INVENTORY"/>
    <s v="stock check and spare room tidy"/>
    <d v="2026-06-12T19:43:00"/>
    <d v="2026-06-12T20:54:00"/>
    <n v="1.18"/>
    <m/>
    <s v="CLOSED"/>
    <m/>
    <m/>
    <m/>
    <n v="28.92"/>
    <x v="5"/>
    <n v="0"/>
    <d v="2026-06-15T13:35:00"/>
    <s v="Proactive"/>
    <s v=""/>
    <n v="1.18"/>
    <s v=""/>
  </r>
  <r>
    <s v="Boberski, Kamil"/>
    <n v="221207"/>
    <s v="PM"/>
    <s v="BR-AUTOMATION"/>
    <s v="PR-START UP-BR-AM-DLY"/>
    <d v="2026-06-15T06:04:00"/>
    <d v="2026-06-15T07:12:00"/>
    <n v="1.1299999999999999"/>
    <m/>
    <s v="CLOSED"/>
    <s v="PM"/>
    <m/>
    <m/>
    <n v="3.89"/>
    <x v="5"/>
    <n v="0"/>
    <d v="2026-06-16T06:10:00"/>
    <s v="Proactive"/>
    <s v=""/>
    <n v="1.1299999999999999"/>
    <s v=""/>
  </r>
  <r>
    <s v="Boberski, Kamil"/>
    <n v="221207"/>
    <s v="PM"/>
    <s v="BR-AUTOMATION"/>
    <s v="PR-START UP-BR-AM-DLY"/>
    <d v="2026-06-15T08:08:00"/>
    <d v="2026-06-15T08:38:00"/>
    <n v="0.5"/>
    <m/>
    <s v="CLOSED"/>
    <s v="PM"/>
    <m/>
    <m/>
    <n v="3.89"/>
    <x v="5"/>
    <n v="0"/>
    <d v="2026-06-16T06:10:00"/>
    <s v="Proactive"/>
    <s v=""/>
    <n v="0.5"/>
    <s v=""/>
  </r>
  <r>
    <s v="Boberski, Kamil"/>
    <n v="221244"/>
    <s v="PM"/>
    <s v="BR-STRAPP 01"/>
    <s v="PR-STRAPPER-BR"/>
    <d v="2026-06-15T08:40:00"/>
    <d v="2026-06-15T09:01:00"/>
    <n v="0.35"/>
    <m/>
    <s v="CLOSED"/>
    <s v="PM"/>
    <m/>
    <m/>
    <n v="0.35"/>
    <x v="5"/>
    <n v="0"/>
    <d v="2026-06-15T12:30:00"/>
    <s v="Proactive"/>
    <s v=""/>
    <n v="0.35"/>
    <s v=""/>
  </r>
  <r>
    <s v="Boberski, Kamil"/>
    <n v="223399"/>
    <s v="U/B"/>
    <s v="BR-AUTOMATION"/>
    <s v="ipoint issues"/>
    <d v="2026-06-15T09:02:00"/>
    <d v="2026-06-15T09:14:00"/>
    <n v="0.2"/>
    <m/>
    <s v="CLOSED"/>
    <m/>
    <m/>
    <m/>
    <n v="0.2"/>
    <x v="5"/>
    <n v="0"/>
    <d v="2026-06-15T12:30:00"/>
    <s v=""/>
    <s v="Reactive"/>
    <s v=""/>
    <n v="0.2"/>
  </r>
  <r>
    <s v="Boberski, Kamil"/>
    <n v="222986"/>
    <s v="PM"/>
    <s v="BR-COMMON SENSE"/>
    <s v="PR-COMM SENSE BR DLY"/>
    <d v="2026-06-15T09:15:00"/>
    <d v="2026-06-15T09:21:00"/>
    <n v="0.1"/>
    <m/>
    <s v="CLOSED"/>
    <s v="PM"/>
    <m/>
    <m/>
    <n v="0.48"/>
    <x v="5"/>
    <n v="0"/>
    <d v="2026-06-15T17:48:00"/>
    <s v="Proactive"/>
    <s v=""/>
    <n v="0.1"/>
    <s v=""/>
  </r>
  <r>
    <s v="Boberski, Kamil"/>
    <n v="219059"/>
    <s v="PM"/>
    <s v="BR-LIDDER 02"/>
    <s v="PR-LIDDER-BR-1W"/>
    <d v="2026-06-15T09:22:00"/>
    <d v="2026-06-15T09:49:00"/>
    <n v="0.45"/>
    <m/>
    <s v="CLOSED"/>
    <s v="PM"/>
    <m/>
    <m/>
    <n v="0.45"/>
    <x v="5"/>
    <n v="0"/>
    <d v="2026-06-15T09:49:00"/>
    <s v="Proactive"/>
    <s v=""/>
    <n v="0.45"/>
    <s v=""/>
  </r>
  <r>
    <s v="Boberski, Kamil"/>
    <n v="222606"/>
    <s v="PC"/>
    <s v="BR-INVENTORY"/>
    <s v="stock check and spare room tidy"/>
    <d v="2026-06-15T10:28:00"/>
    <d v="2026-06-15T12:29:00"/>
    <n v="2.02"/>
    <m/>
    <s v="CLOSED"/>
    <m/>
    <m/>
    <m/>
    <n v="28.92"/>
    <x v="5"/>
    <n v="0"/>
    <d v="2026-06-15T13:35:00"/>
    <s v="Proactive"/>
    <s v=""/>
    <n v="2.02"/>
    <s v=""/>
  </r>
  <r>
    <s v="Boberski, Kamil"/>
    <n v="219058"/>
    <s v="PM"/>
    <s v="BR-LIDDER 01"/>
    <s v="PR-LIDDER-BR-1W"/>
    <d v="2026-06-15T12:30:00"/>
    <d v="2026-06-15T12:50:00"/>
    <n v="0.33"/>
    <m/>
    <s v="CLOSED"/>
    <s v="PM"/>
    <m/>
    <m/>
    <n v="0.33"/>
    <x v="5"/>
    <n v="0"/>
    <d v="2026-06-15T12:50:00"/>
    <s v="Proactive"/>
    <s v=""/>
    <n v="0.33"/>
    <s v=""/>
  </r>
  <r>
    <s v="Boberski, Kamil"/>
    <n v="217799"/>
    <s v="PM"/>
    <s v="BR-VA01V03-S180"/>
    <s v="PR-RCON VISUAL"/>
    <d v="2026-06-15T12:51:00"/>
    <d v="2026-06-15T13:26:00"/>
    <n v="0.57999999999999996"/>
    <m/>
    <s v="CLOSED"/>
    <s v="PM"/>
    <m/>
    <m/>
    <n v="0.57999999999999996"/>
    <x v="5"/>
    <n v="0"/>
    <d v="2026-06-15T13:26:00"/>
    <s v="Proactive"/>
    <s v=""/>
    <n v="0.57999999999999996"/>
    <s v=""/>
  </r>
  <r>
    <s v="Boberski, Kamil"/>
    <n v="218718"/>
    <s v="PM"/>
    <s v="BR-LADDERS"/>
    <s v="PR-LADDER INS-BR-1M"/>
    <d v="2026-06-15T13:26:00"/>
    <d v="2026-06-15T13:51:00"/>
    <n v="0.42"/>
    <m/>
    <s v="CLOSED"/>
    <s v="PM"/>
    <m/>
    <m/>
    <n v="1.69"/>
    <x v="5"/>
    <n v="0"/>
    <d v="2026-06-19T06:08:00"/>
    <s v="Proactive"/>
    <s v=""/>
    <n v="0.42"/>
    <s v=""/>
  </r>
  <r>
    <s v="Boberski, Kamil"/>
    <n v="221374"/>
    <s v="PM"/>
    <s v="BR-AUTOMATION"/>
    <s v="PR-START UP-BR-AM-DLY"/>
    <d v="2026-06-16T06:01:00"/>
    <d v="2026-06-16T06:11:00"/>
    <n v="0.17"/>
    <m/>
    <s v="CLOSED"/>
    <s v="PM"/>
    <m/>
    <m/>
    <n v="2.52"/>
    <x v="5"/>
    <n v="0"/>
    <d v="2026-06-16T13:29:00"/>
    <s v="Proactive"/>
    <s v=""/>
    <n v="0.17"/>
    <s v=""/>
  </r>
  <r>
    <s v="Boberski, Kamil"/>
    <n v="223126"/>
    <s v="PM"/>
    <s v="BR-COMMON SENSE"/>
    <s v="PR-COMM SENSE BR DLY"/>
    <d v="2026-06-16T06:11:00"/>
    <d v="2026-06-16T06:29:00"/>
    <n v="0.3"/>
    <m/>
    <s v="CLOSED"/>
    <s v="PM"/>
    <m/>
    <m/>
    <n v="0.63"/>
    <x v="5"/>
    <n v="0"/>
    <d v="2026-06-16T19:01:00"/>
    <s v="Proactive"/>
    <s v=""/>
    <n v="0.3"/>
    <s v=""/>
  </r>
  <r>
    <s v="Boberski, Kamil"/>
    <n v="221374"/>
    <s v="PM"/>
    <s v="BR-AUTOMATION"/>
    <s v="PR-START UP-BR-AM-DLY"/>
    <d v="2026-06-16T06:29:00"/>
    <d v="2026-06-16T07:56:00"/>
    <n v="1.45"/>
    <m/>
    <s v="CLOSED"/>
    <s v="PM"/>
    <m/>
    <m/>
    <n v="2.52"/>
    <x v="5"/>
    <n v="0"/>
    <d v="2026-06-16T13:29:00"/>
    <s v="Proactive"/>
    <s v=""/>
    <n v="1.45"/>
    <s v=""/>
  </r>
  <r>
    <s v="Boberski, Kamil"/>
    <n v="215761"/>
    <s v="PM"/>
    <s v="BR-DESP-L1"/>
    <s v="PR-DESP MAJ-BR"/>
    <d v="2026-06-16T07:56:00"/>
    <d v="2026-06-16T10:32:00"/>
    <n v="2.6"/>
    <m/>
    <s v="CLOSED"/>
    <m/>
    <m/>
    <m/>
    <n v="3.55"/>
    <x v="1"/>
    <n v="283.32"/>
    <d v="2026-06-16T13:29:00"/>
    <s v="Proactive"/>
    <s v=""/>
    <n v="2.6"/>
    <s v=""/>
  </r>
  <r>
    <s v="Boberski, Kamil"/>
    <n v="221247"/>
    <s v="PM"/>
    <s v="BR-STRAPP 04"/>
    <s v="PR-STRAPPER-BR"/>
    <d v="2026-06-16T10:32:00"/>
    <d v="2026-06-16T10:53:00"/>
    <n v="0.35"/>
    <s v="16/06/2026 - BOBERSKIK: Power lead with plug replaced%0D%0ATop cover hinges and emergency switch adjusted"/>
    <s v="CLOSED"/>
    <s v="PM"/>
    <m/>
    <m/>
    <n v="3.18"/>
    <x v="5"/>
    <n v="0"/>
    <d v="2026-06-16T13:30:00"/>
    <s v="Proactive"/>
    <s v=""/>
    <n v="0.35"/>
    <s v=""/>
  </r>
  <r>
    <s v="Boberski, Kamil"/>
    <n v="223566"/>
    <s v="CC"/>
    <s v="BR-CONTRACTOR"/>
    <s v="permits"/>
    <d v="2026-06-16T10:53:00"/>
    <d v="2026-06-16T11:32:00"/>
    <n v="0.65"/>
    <m/>
    <s v="CLOSED"/>
    <m/>
    <m/>
    <m/>
    <n v="1.1000000000000001"/>
    <x v="5"/>
    <n v="0"/>
    <d v="2026-06-16T13:52:00"/>
    <s v="Proactive"/>
    <s v=""/>
    <n v="0.65"/>
    <s v=""/>
  </r>
  <r>
    <s v="Boberski, Kamil"/>
    <n v="221247"/>
    <s v="PM"/>
    <s v="BR-STRAPP 04"/>
    <s v="PR-STRAPPER-BR"/>
    <d v="2026-06-16T11:33:00"/>
    <d v="2026-06-16T12:20:00"/>
    <n v="0.78"/>
    <s v="16/06/2026 - BOBERSKIK: Power lead with plug replaced%0D%0ATop cover hinges and emergency switch adjusted"/>
    <s v="CLOSED"/>
    <s v="PM"/>
    <m/>
    <m/>
    <n v="3.18"/>
    <x v="5"/>
    <n v="0"/>
    <d v="2026-06-16T13:30:00"/>
    <s v="Proactive"/>
    <s v=""/>
    <n v="0.78"/>
    <s v=""/>
  </r>
  <r>
    <s v="Boberski, Kamil"/>
    <n v="217843"/>
    <s v="PM"/>
    <s v="BR-DESP-L3"/>
    <s v="PR-DESP VIS-BR"/>
    <d v="2026-06-16T12:22:00"/>
    <d v="2026-06-16T12:48:00"/>
    <n v="0.43"/>
    <m/>
    <s v="CLOSED"/>
    <s v="PM"/>
    <m/>
    <m/>
    <n v="0.43"/>
    <x v="1"/>
    <n v="0"/>
    <d v="2026-06-16T13:29:00"/>
    <s v="Proactive"/>
    <s v=""/>
    <n v="0.43"/>
    <s v=""/>
  </r>
  <r>
    <s v="Boberski, Kamil"/>
    <n v="223566"/>
    <s v="CC"/>
    <s v="BR-CONTRACTOR"/>
    <s v="permits"/>
    <d v="2026-06-16T12:49:00"/>
    <d v="2026-06-16T13:16:00"/>
    <n v="0.45"/>
    <m/>
    <s v="CLOSED"/>
    <m/>
    <m/>
    <m/>
    <n v="1.1000000000000001"/>
    <x v="5"/>
    <n v="0"/>
    <d v="2026-06-16T13:52:00"/>
    <s v="Proactive"/>
    <s v=""/>
    <n v="0.45"/>
    <s v=""/>
  </r>
  <r>
    <s v="Boberski, Kamil"/>
    <n v="221379"/>
    <s v="PMCO"/>
    <s v="BR-AUTOMATION"/>
    <s v="PR-STATION CHECK-BR-AM-DLY"/>
    <d v="2026-06-16T13:16:00"/>
    <d v="2026-06-16T13:28:00"/>
    <n v="0.2"/>
    <m/>
    <s v="CLOSED"/>
    <s v="PM"/>
    <m/>
    <m/>
    <n v="0.2"/>
    <x v="5"/>
    <n v="0"/>
    <d v="2026-06-16T13:28:00"/>
    <s v="Proactive"/>
    <s v=""/>
    <n v="0.2"/>
    <s v=""/>
  </r>
  <r>
    <s v="Boberski, Kamil"/>
    <n v="219258"/>
    <s v="PM"/>
    <s v="BR-CARTOP-S191"/>
    <s v="PR-RCON VISUAL"/>
    <d v="2026-06-16T13:33:00"/>
    <d v="2026-06-16T13:52:00"/>
    <n v="0.32"/>
    <m/>
    <s v="CLOSED"/>
    <s v="PM"/>
    <m/>
    <m/>
    <n v="0.32"/>
    <x v="5"/>
    <n v="0"/>
    <d v="2026-06-16T13:52:00"/>
    <s v="Proactive"/>
    <s v=""/>
    <n v="0.32"/>
    <s v=""/>
  </r>
  <r>
    <s v="Boberski, Kamil"/>
    <n v="221547"/>
    <s v="PM"/>
    <s v="BR-AUTOMATION"/>
    <s v="PR-START UP-BR-AM-DLY"/>
    <d v="2026-06-17T06:01:00"/>
    <d v="2026-06-17T06:18:00"/>
    <n v="0.28000000000000003"/>
    <m/>
    <s v="CLOSED"/>
    <s v="PM"/>
    <m/>
    <m/>
    <n v="3.17"/>
    <x v="5"/>
    <n v="0"/>
    <d v="2026-06-17T13:48:00"/>
    <s v="Proactive"/>
    <s v=""/>
    <n v="0.28000000000000003"/>
    <s v=""/>
  </r>
  <r>
    <s v="Boberski, Kamil"/>
    <n v="223222"/>
    <s v="PM"/>
    <s v="BR-COMMON SENSE"/>
    <s v="PR-COMM SENSE BR DLY"/>
    <d v="2026-06-17T06:18:00"/>
    <d v="2026-06-17T06:20:00"/>
    <n v="0.03"/>
    <m/>
    <s v="CLOSED"/>
    <s v="PM"/>
    <m/>
    <m/>
    <n v="0.31"/>
    <x v="5"/>
    <n v="0"/>
    <d v="2026-06-17T20:46:00"/>
    <s v="Proactive"/>
    <s v=""/>
    <n v="0.03"/>
    <s v=""/>
  </r>
  <r>
    <s v="Boberski, Kamil"/>
    <n v="221547"/>
    <s v="PM"/>
    <s v="BR-AUTOMATION"/>
    <s v="PR-START UP-BR-AM-DLY"/>
    <d v="2026-06-17T06:20:00"/>
    <d v="2026-06-17T07:04:00"/>
    <n v="0.73"/>
    <m/>
    <s v="CLOSED"/>
    <s v="PM"/>
    <m/>
    <m/>
    <n v="3.17"/>
    <x v="5"/>
    <n v="0"/>
    <d v="2026-06-17T13:48:00"/>
    <s v="Proactive"/>
    <s v=""/>
    <n v="0.73"/>
    <s v=""/>
  </r>
  <r>
    <s v="Boberski, Kamil"/>
    <n v="219261"/>
    <s v="PM"/>
    <s v="BR-W03K02-S054"/>
    <s v="PR-BCON-MAJOR"/>
    <d v="2026-06-17T07:04:00"/>
    <d v="2026-06-17T07:57:00"/>
    <n v="0.88"/>
    <m/>
    <s v="CLOSED"/>
    <s v="PM"/>
    <m/>
    <m/>
    <n v="0.9"/>
    <x v="5"/>
    <n v="0"/>
    <d v="2026-06-17T10:33:00"/>
    <s v="Proactive"/>
    <s v=""/>
    <n v="0.88"/>
    <s v=""/>
  </r>
  <r>
    <s v="Boberski, Kamil"/>
    <n v="219261"/>
    <s v="PM"/>
    <s v="BR-W03K02-S054"/>
    <s v="PR-BCON-MAJOR"/>
    <d v="2026-06-17T07:58:00"/>
    <d v="2026-06-17T07:59:00"/>
    <n v="0.02"/>
    <m/>
    <s v="CLOSED"/>
    <s v="PM"/>
    <m/>
    <m/>
    <n v="0.9"/>
    <x v="5"/>
    <n v="0"/>
    <d v="2026-06-17T10:33:00"/>
    <s v="Proactive"/>
    <s v=""/>
    <n v="0.02"/>
    <s v=""/>
  </r>
  <r>
    <s v="Boberski, Kamil"/>
    <n v="218176"/>
    <s v="PM"/>
    <s v="BR-SDA3W03-S046"/>
    <s v="PR-BCON-MAJOR"/>
    <d v="2026-06-17T08:00:00"/>
    <d v="2026-06-17T09:23:00"/>
    <n v="1.38"/>
    <m/>
    <s v="CLOSED"/>
    <s v="PM"/>
    <m/>
    <m/>
    <n v="1.38"/>
    <x v="5"/>
    <n v="0"/>
    <d v="2026-06-17T10:34:00"/>
    <s v="Proactive"/>
    <s v=""/>
    <n v="1.38"/>
    <s v=""/>
  </r>
  <r>
    <s v="Boberski, Kamil"/>
    <n v="219257"/>
    <s v="PM"/>
    <s v="BR-W03K02-S059"/>
    <s v="PR-RCON-MAJOR"/>
    <d v="2026-06-17T09:23:00"/>
    <d v="2026-06-17T10:31:00"/>
    <n v="1.1299999999999999"/>
    <m/>
    <s v="CLOSED"/>
    <s v="PM"/>
    <m/>
    <m/>
    <n v="1.1299999999999999"/>
    <x v="5"/>
    <n v="0"/>
    <d v="2026-06-17T10:34:00"/>
    <s v="Proactive"/>
    <s v=""/>
    <n v="1.1299999999999999"/>
    <s v=""/>
  </r>
  <r>
    <s v="Boberski, Kamil"/>
    <n v="223222"/>
    <s v="PM"/>
    <s v="BR-COMMON SENSE"/>
    <s v="PR-COMM SENSE BR DLY"/>
    <d v="2026-06-17T10:35:00"/>
    <d v="2026-06-17T10:41:00"/>
    <n v="0.1"/>
    <m/>
    <s v="CLOSED"/>
    <s v="PM"/>
    <m/>
    <m/>
    <n v="0.31"/>
    <x v="5"/>
    <n v="0"/>
    <d v="2026-06-17T20:46:00"/>
    <s v="Proactive"/>
    <s v=""/>
    <n v="0.1"/>
    <s v=""/>
  </r>
  <r>
    <s v="Boberski, Kamil"/>
    <n v="219265"/>
    <s v="PM"/>
    <s v="BR-CP-02"/>
    <s v="PR-FI-ALARM TEST-BR-AM"/>
    <d v="2026-06-17T10:52:00"/>
    <d v="2026-06-17T11:19:00"/>
    <n v="0.45"/>
    <m/>
    <s v="CLOSED"/>
    <s v="PM"/>
    <m/>
    <m/>
    <n v="0.83"/>
    <x v="5"/>
    <n v="0"/>
    <d v="2026-06-17T13:13:00"/>
    <s v="Proactive"/>
    <s v=""/>
    <n v="0.45"/>
    <s v=""/>
  </r>
  <r>
    <s v="Boberski, Kamil"/>
    <n v="219269"/>
    <s v="PM"/>
    <s v="BR-SPRINKLER"/>
    <s v="PR-SPRINKLER-BR-1W"/>
    <d v="2026-06-17T11:19:00"/>
    <d v="2026-06-17T12:29:00"/>
    <n v="1.17"/>
    <m/>
    <s v="CLOSED"/>
    <s v="PM"/>
    <m/>
    <m/>
    <n v="2.1"/>
    <x v="5"/>
    <n v="0"/>
    <d v="2026-06-17T13:18:00"/>
    <s v="Proactive"/>
    <s v=""/>
    <n v="1.17"/>
    <s v=""/>
  </r>
  <r>
    <s v="Boberski, Kamil"/>
    <n v="223746"/>
    <s v="CM"/>
    <s v="BR-INVENTORY"/>
    <s v="spares and workshop tidy"/>
    <d v="2026-06-17T12:31:00"/>
    <d v="2026-06-17T13:14:00"/>
    <n v="0.72"/>
    <m/>
    <s v="CLOSED"/>
    <m/>
    <m/>
    <m/>
    <n v="0.72"/>
    <x v="5"/>
    <n v="0"/>
    <d v="2026-06-17T13:48:00"/>
    <s v="Proactive"/>
    <s v=""/>
    <n v="0.72"/>
    <s v=""/>
  </r>
  <r>
    <s v="Boberski, Kamil"/>
    <n v="221552"/>
    <s v="PMCO"/>
    <s v="BR-AUTOMATION"/>
    <s v="PR-STATION CHECK-BR-AM-DLY"/>
    <d v="2026-06-17T13:15:00"/>
    <d v="2026-06-17T13:46:00"/>
    <n v="0.52"/>
    <m/>
    <s v="CLOSED"/>
    <s v="PM"/>
    <m/>
    <m/>
    <n v="0.52"/>
    <x v="5"/>
    <n v="0"/>
    <d v="2026-06-17T13:46:00"/>
    <s v="Proactive"/>
    <s v=""/>
    <n v="0.52"/>
    <s v=""/>
  </r>
  <r>
    <s v="Boberski, Kamil"/>
    <n v="221693"/>
    <s v="PM"/>
    <s v="BR-AUTOMATION"/>
    <s v="PR-START UP-BR-AM-DLY"/>
    <d v="2026-06-18T06:12:00"/>
    <d v="2026-06-18T06:44:00"/>
    <n v="0.53"/>
    <m/>
    <s v="CLOSED"/>
    <s v="PM"/>
    <m/>
    <m/>
    <n v="1.93"/>
    <x v="5"/>
    <n v="0"/>
    <d v="2026-06-19T05:35:00"/>
    <s v="Proactive"/>
    <s v=""/>
    <n v="0.53"/>
    <s v=""/>
  </r>
  <r>
    <s v="Boberski, Kamil"/>
    <n v="223735"/>
    <s v="FU"/>
    <s v="BR-W03K02-S059"/>
    <s v="Follow-up to Work Order #219257 stopper unit bottom fitting need to be repaired"/>
    <d v="2026-06-18T06:45:00"/>
    <d v="2026-06-18T08:18:00"/>
    <n v="1.55"/>
    <s v="18/06/2026 - BOBERSKIK: Repaired"/>
    <s v="CLOSED"/>
    <m/>
    <m/>
    <m/>
    <n v="1.55"/>
    <x v="5"/>
    <n v="0"/>
    <d v="2026-06-18T08:49:00"/>
    <s v="Proactive"/>
    <s v=""/>
    <n v="1.55"/>
    <s v=""/>
  </r>
  <r>
    <s v="Boberski, Kamil"/>
    <n v="219262"/>
    <s v="PM"/>
    <s v="BR-W03K02-S056"/>
    <s v="PR-BCON-MAJOR"/>
    <d v="2026-06-18T08:18:00"/>
    <d v="2026-06-18T09:24:00"/>
    <n v="1.1000000000000001"/>
    <m/>
    <s v="CLOSED"/>
    <s v="PM"/>
    <m/>
    <m/>
    <n v="1.52"/>
    <x v="5"/>
    <n v="0"/>
    <d v="2026-06-19T06:09:00"/>
    <s v="Proactive"/>
    <s v=""/>
    <n v="1.1000000000000001"/>
    <s v=""/>
  </r>
  <r>
    <s v="Boberski, Kamil"/>
    <n v="223849"/>
    <s v="U/B"/>
    <s v="BR-CONTRACTOR"/>
    <s v="Contractors"/>
    <d v="2026-06-18T09:24:00"/>
    <d v="2026-06-18T10:04:00"/>
    <n v="0.67"/>
    <m/>
    <s v="CLOSED"/>
    <m/>
    <m/>
    <m/>
    <n v="3.55"/>
    <x v="5"/>
    <n v="0"/>
    <d v="2026-06-19T05:39:00"/>
    <s v=""/>
    <s v="Reactive"/>
    <s v=""/>
    <n v="0.67"/>
  </r>
  <r>
    <s v="Boberski, Kamil"/>
    <n v="219262"/>
    <s v="PM"/>
    <s v="BR-W03K02-S056"/>
    <s v="PR-BCON-MAJOR"/>
    <d v="2026-06-18T10:04:00"/>
    <d v="2026-06-18T10:29:00"/>
    <n v="0.42"/>
    <m/>
    <s v="CLOSED"/>
    <s v="PM"/>
    <m/>
    <m/>
    <n v="1.52"/>
    <x v="5"/>
    <n v="0"/>
    <d v="2026-06-19T06:09:00"/>
    <s v="Proactive"/>
    <s v=""/>
    <n v="0.42"/>
    <s v=""/>
  </r>
  <r>
    <s v="Boberski, Kamil"/>
    <n v="223849"/>
    <s v="U/B"/>
    <s v="BR-CONTRACTOR"/>
    <s v="Contractors"/>
    <d v="2026-06-18T10:29:00"/>
    <d v="2026-06-18T10:44:00"/>
    <n v="0.25"/>
    <m/>
    <s v="CLOSED"/>
    <m/>
    <m/>
    <m/>
    <n v="3.55"/>
    <x v="5"/>
    <n v="0"/>
    <d v="2026-06-19T05:39:00"/>
    <s v=""/>
    <s v="Reactive"/>
    <s v=""/>
    <n v="0.25"/>
  </r>
  <r>
    <s v="Boberski, Kamil"/>
    <n v="223373"/>
    <s v="PM"/>
    <s v="BR-COMMON SENSE"/>
    <s v="PR-COMM SENSE BR DLY"/>
    <d v="2026-06-18T10:44:00"/>
    <d v="2026-06-18T11:07:00"/>
    <n v="0.38"/>
    <m/>
    <s v="CLOSED"/>
    <s v="PM"/>
    <m/>
    <m/>
    <n v="0.75"/>
    <x v="5"/>
    <n v="0"/>
    <d v="2026-06-18T17:15:00"/>
    <s v="Proactive"/>
    <s v=""/>
    <n v="0.38"/>
    <s v=""/>
  </r>
  <r>
    <s v="Boberski, Kamil"/>
    <n v="218718"/>
    <s v="PM"/>
    <s v="BR-LADDERS"/>
    <s v="PR-LADDER INS-BR-1M"/>
    <d v="2026-06-18T11:07:00"/>
    <d v="2026-06-18T12:23:00"/>
    <n v="1.27"/>
    <m/>
    <s v="CLOSED"/>
    <s v="PM"/>
    <m/>
    <m/>
    <n v="1.69"/>
    <x v="5"/>
    <n v="0"/>
    <d v="2026-06-19T06:08:00"/>
    <s v="Proactive"/>
    <s v=""/>
    <n v="1.27"/>
    <s v=""/>
  </r>
  <r>
    <s v="Boberski, Kamil"/>
    <n v="223849"/>
    <s v="U/B"/>
    <s v="BR-CONTRACTOR"/>
    <s v="Contractors"/>
    <d v="2026-06-18T12:23:00"/>
    <d v="2026-06-18T12:50:00"/>
    <n v="0.45"/>
    <m/>
    <s v="CLOSED"/>
    <m/>
    <m/>
    <m/>
    <n v="3.55"/>
    <x v="5"/>
    <n v="0"/>
    <d v="2026-06-19T05:39:00"/>
    <s v=""/>
    <s v="Reactive"/>
    <s v=""/>
    <n v="0.45"/>
  </r>
  <r>
    <s v="Boberski, Kamil"/>
    <n v="223851"/>
    <s v="U/B"/>
    <s v="BR-FACILITIES"/>
    <s v="trap blocked in canteen sink, please remove and empty ,check flow if still blocked request plumber from cbre"/>
    <d v="2026-06-18T12:51:00"/>
    <d v="2026-06-18T13:54:00"/>
    <n v="1.05"/>
    <m/>
    <s v="CLOSED"/>
    <m/>
    <m/>
    <m/>
    <n v="1.97"/>
    <x v="5"/>
    <n v="0"/>
    <d v="2026-06-19T12:28:00"/>
    <s v=""/>
    <s v="Reactive"/>
    <s v=""/>
    <n v="1.05"/>
  </r>
  <r>
    <s v="Boberski, Kamil"/>
    <n v="221866"/>
    <s v="PM"/>
    <s v="BR-AUTOMATION"/>
    <s v="PR-START UP-BR-AM-DLY"/>
    <d v="2026-06-19T06:00:00"/>
    <d v="2026-06-19T07:11:00"/>
    <n v="1.18"/>
    <m/>
    <s v="CLOSED"/>
    <s v="PM"/>
    <m/>
    <m/>
    <n v="2.85"/>
    <x v="5"/>
    <n v="0"/>
    <d v="2026-06-19T13:56:00"/>
    <s v="Proactive"/>
    <s v=""/>
    <n v="1.18"/>
    <s v=""/>
  </r>
  <r>
    <s v="Boberski, Kamil"/>
    <n v="223846"/>
    <s v="FU"/>
    <s v="BR-W03K02-S056"/>
    <s v="Follow-up to Work Order #219262. Botton drive roller going up side need to be replaced"/>
    <d v="2026-06-19T07:11:00"/>
    <d v="2026-06-19T07:50:00"/>
    <n v="0.65"/>
    <m/>
    <s v="CLOSED"/>
    <m/>
    <m/>
    <m/>
    <n v="3.55"/>
    <x v="5"/>
    <n v="59.7"/>
    <d v="2026-06-22T07:45:00"/>
    <s v="Proactive"/>
    <s v=""/>
    <n v="0.65"/>
    <s v=""/>
  </r>
  <r>
    <s v="Boberski, Kamil"/>
    <n v="224023"/>
    <s v="CC"/>
    <s v="BR-CONTRACTOR"/>
    <s v="Permits"/>
    <d v="2026-06-19T07:51:00"/>
    <d v="2026-06-19T08:19:00"/>
    <n v="0.47"/>
    <m/>
    <s v="CLOSED"/>
    <m/>
    <m/>
    <m/>
    <n v="1.8"/>
    <x v="5"/>
    <n v="0"/>
    <d v="2026-06-19T12:22:00"/>
    <s v="Proactive"/>
    <s v=""/>
    <n v="0.47"/>
    <s v=""/>
  </r>
  <r>
    <s v="Boberski, Kamil"/>
    <n v="223846"/>
    <s v="FU"/>
    <s v="BR-W03K02-S056"/>
    <s v="Follow-up to Work Order #219262. Botton drive roller going up side need to be replaced"/>
    <d v="2026-06-19T08:21:00"/>
    <d v="2026-06-19T10:21:00"/>
    <n v="2"/>
    <m/>
    <s v="CLOSED"/>
    <m/>
    <m/>
    <m/>
    <n v="3.55"/>
    <x v="5"/>
    <n v="59.7"/>
    <d v="2026-06-22T07:45:00"/>
    <s v="Proactive"/>
    <s v=""/>
    <n v="2"/>
    <s v=""/>
  </r>
  <r>
    <s v="Boberski, Kamil"/>
    <n v="218893"/>
    <s v="PM"/>
    <s v="BR-VA06CAR-S197"/>
    <s v="PR-BCON VISUAL"/>
    <d v="2026-06-19T10:35:00"/>
    <d v="2026-06-19T11:02:00"/>
    <n v="0.45"/>
    <m/>
    <s v="CLOSED"/>
    <s v="PM"/>
    <m/>
    <m/>
    <n v="0.45"/>
    <x v="5"/>
    <n v="0"/>
    <d v="2026-06-19T11:02:00"/>
    <s v="Proactive"/>
    <s v=""/>
    <n v="0.45"/>
    <s v=""/>
  </r>
  <r>
    <s v="Boberski, Kamil"/>
    <n v="224023"/>
    <s v="CC"/>
    <s v="BR-CONTRACTOR"/>
    <s v="Permits"/>
    <d v="2026-06-19T11:02:00"/>
    <d v="2026-06-19T12:22:00"/>
    <n v="1.33"/>
    <m/>
    <s v="CLOSED"/>
    <m/>
    <m/>
    <m/>
    <n v="1.8"/>
    <x v="5"/>
    <n v="0"/>
    <d v="2026-06-19T12:22:00"/>
    <s v="Proactive"/>
    <s v=""/>
    <n v="1.33"/>
    <s v=""/>
  </r>
  <r>
    <s v="Boberski, Kamil"/>
    <n v="224038"/>
    <s v="U/B"/>
    <s v="BR-PAP HANDLER 01"/>
    <s v="Paper handler issue small office"/>
    <d v="2026-06-19T12:47:00"/>
    <d v="2026-06-19T13:05:00"/>
    <n v="0.3"/>
    <m/>
    <s v="CLOSED"/>
    <m/>
    <m/>
    <m/>
    <n v="0.53"/>
    <x v="5"/>
    <n v="0"/>
    <d v="2026-06-19T13:36:00"/>
    <s v=""/>
    <s v="Reactive"/>
    <s v=""/>
    <n v="0.3"/>
  </r>
  <r>
    <s v="Boberski, Kamil"/>
    <n v="224041"/>
    <s v="CC"/>
    <s v="BR-CONTRACTOR"/>
    <s v="permits"/>
    <d v="2026-06-19T13:06:00"/>
    <d v="2026-06-19T13:40:00"/>
    <n v="0.56999999999999995"/>
    <m/>
    <s v="CLOSED"/>
    <m/>
    <m/>
    <m/>
    <n v="0.56999999999999995"/>
    <x v="5"/>
    <n v="0"/>
    <d v="2026-06-22T07:45:00"/>
    <s v="Proactive"/>
    <s v=""/>
    <n v="0.56999999999999995"/>
    <s v=""/>
  </r>
  <r>
    <s v="Boberski, Kamil"/>
    <n v="222284"/>
    <s v="PM"/>
    <s v="BR-AUTOMATION"/>
    <s v="PR-START UP-BR-AM-DLY"/>
    <d v="2026-06-22T06:00:00"/>
    <d v="2026-06-22T07:37:00"/>
    <n v="1.62"/>
    <m/>
    <s v="CLOSED"/>
    <s v="PM"/>
    <m/>
    <m/>
    <n v="1.62"/>
    <x v="5"/>
    <n v="0"/>
    <d v="2026-06-22T12:03:00"/>
    <s v="Proactive"/>
    <s v=""/>
    <n v="1.62"/>
    <s v=""/>
  </r>
  <r>
    <s v="Boberski, Kamil"/>
    <n v="224424"/>
    <s v="U/B"/>
    <s v="BR-TEMP CONTROL"/>
    <s v="ghp issues 2.2 in error"/>
    <d v="2026-06-22T07:38:00"/>
    <d v="2026-06-22T08:11:00"/>
    <n v="0.55000000000000004"/>
    <m/>
    <s v="CLOSED"/>
    <m/>
    <m/>
    <m/>
    <n v="0.55000000000000004"/>
    <x v="5"/>
    <n v="0"/>
    <d v="2026-06-22T21:52:00"/>
    <s v=""/>
    <s v="Reactive"/>
    <s v=""/>
    <n v="0.55000000000000004"/>
  </r>
  <r>
    <s v="Boberski, Kamil"/>
    <n v="223999"/>
    <s v="PM"/>
    <s v="BR-COMMON SENSE"/>
    <s v="PR-COMM SENSE BR DLY"/>
    <d v="2026-06-22T08:11:00"/>
    <d v="2026-06-22T08:19:00"/>
    <n v="0.13"/>
    <m/>
    <s v="CLOSED"/>
    <s v="PM"/>
    <m/>
    <m/>
    <n v="0.42"/>
    <x v="5"/>
    <n v="0"/>
    <d v="2026-06-22T21:48:00"/>
    <s v="Proactive"/>
    <s v=""/>
    <n v="0.13"/>
    <s v=""/>
  </r>
  <r>
    <s v="Boberski, Kamil"/>
    <n v="222323"/>
    <s v="PM"/>
    <s v="BR-STRAPP 01"/>
    <s v="PR-STRAPPER-BR"/>
    <d v="2026-06-22T08:22:00"/>
    <d v="2026-06-22T08:41:00"/>
    <n v="0.32"/>
    <m/>
    <s v="CLOSED"/>
    <s v="PM"/>
    <m/>
    <m/>
    <n v="0.32"/>
    <x v="5"/>
    <n v="0"/>
    <d v="2026-06-22T12:03:00"/>
    <s v="Proactive"/>
    <s v=""/>
    <n v="0.32"/>
    <s v=""/>
  </r>
  <r>
    <s v="Boberski, Kamil"/>
    <n v="222324"/>
    <s v="PM"/>
    <s v="BR-STRAPP 02"/>
    <s v="PR-STRAPPER-BR"/>
    <d v="2026-06-22T08:42:00"/>
    <d v="2026-06-22T09:39:00"/>
    <n v="0.95"/>
    <m/>
    <s v="CLOSED"/>
    <s v="PM"/>
    <m/>
    <m/>
    <n v="0.95"/>
    <x v="5"/>
    <n v="0"/>
    <d v="2026-06-22T12:04:00"/>
    <s v="Proactive"/>
    <s v=""/>
    <n v="0.95"/>
    <s v=""/>
  </r>
  <r>
    <s v="Boberski, Kamil"/>
    <n v="220064"/>
    <s v="PM"/>
    <s v="BR-LIDDER 02"/>
    <s v="PR-LIDDER-BR-1W"/>
    <d v="2026-06-22T09:39:00"/>
    <d v="2026-06-22T09:54:00"/>
    <n v="0.25"/>
    <m/>
    <s v="CLOSED"/>
    <s v="PM"/>
    <m/>
    <m/>
    <n v="0.25"/>
    <x v="5"/>
    <n v="0"/>
    <d v="2026-06-22T12:05:00"/>
    <s v="Proactive"/>
    <s v=""/>
    <n v="0.25"/>
    <s v=""/>
  </r>
  <r>
    <s v="Boberski, Kamil"/>
    <n v="219894"/>
    <s v="PM"/>
    <s v="BR-CARTOP-S194"/>
    <s v="PR-BCON VISUAL"/>
    <d v="2026-06-22T09:54:00"/>
    <d v="2026-06-22T10:41:00"/>
    <n v="0.78"/>
    <m/>
    <s v="CLOSED"/>
    <s v="PM"/>
    <m/>
    <m/>
    <n v="0.78"/>
    <x v="5"/>
    <n v="0"/>
    <d v="2026-06-22T12:05:00"/>
    <s v="Proactive"/>
    <s v=""/>
    <n v="0.78"/>
    <s v=""/>
  </r>
  <r>
    <s v="Boberski, Kamil"/>
    <n v="222318"/>
    <s v="TECH"/>
    <s v="BR-AFRAME-SDA2"/>
    <s v="RM-TECH ERRORS-AFR02-BR"/>
    <d v="2026-06-22T11:12:00"/>
    <d v="2026-06-22T11:37:00"/>
    <n v="0.42"/>
    <m/>
    <s v="CLOSED"/>
    <s v="PM"/>
    <m/>
    <m/>
    <n v="0.55000000000000004"/>
    <x v="5"/>
    <n v="0"/>
    <d v="2026-06-22T22:11:00"/>
    <s v=""/>
    <s v="Reactive"/>
    <s v=""/>
    <n v="0.42"/>
  </r>
  <r>
    <s v="Boberski, Kamil"/>
    <n v="223999"/>
    <s v="PM"/>
    <s v="BR-COMMON SENSE"/>
    <s v="PR-COMM SENSE BR DLY"/>
    <d v="2026-06-22T12:05:00"/>
    <d v="2026-06-22T12:12:00"/>
    <n v="0.12"/>
    <m/>
    <s v="CLOSED"/>
    <s v="PM"/>
    <m/>
    <m/>
    <n v="0.42"/>
    <x v="5"/>
    <n v="0"/>
    <d v="2026-06-22T21:48:00"/>
    <s v="Proactive"/>
    <s v=""/>
    <n v="0.12"/>
    <s v=""/>
  </r>
  <r>
    <s v="Boberski, Kamil"/>
    <n v="222314"/>
    <s v="OP"/>
    <s v="BR-AFRAME-SDA2"/>
    <s v="RM-CHANNEL CHANGES-AFR02-BR"/>
    <d v="2026-06-22T12:23:00"/>
    <d v="2026-06-22T12:47:00"/>
    <n v="0.4"/>
    <m/>
    <s v="CLOSED"/>
    <s v="PM"/>
    <m/>
    <m/>
    <n v="0.63"/>
    <x v="5"/>
    <n v="0"/>
    <d v="2026-06-22T21:55:00"/>
    <s v="Proactive"/>
    <s v=""/>
    <n v="0.4"/>
    <s v=""/>
  </r>
  <r>
    <s v="Boberski, Kamil"/>
    <n v="224469"/>
    <s v="U/B"/>
    <s v="BR-DESTACKER"/>
    <s v="Destackers stop wowking"/>
    <d v="2026-06-22T12:52:00"/>
    <d v="2026-06-22T16:36:00"/>
    <n v="3.73"/>
    <s v="22/06/2026 - BOBERSKIK: Loose cable repaired in bv09"/>
    <s v="CLOSED"/>
    <m/>
    <m/>
    <m/>
    <n v="3.73"/>
    <x v="5"/>
    <n v="0"/>
    <d v="2026-06-22T21:56:00"/>
    <s v=""/>
    <s v="Reactive"/>
    <s v=""/>
    <n v="3.73"/>
  </r>
  <r>
    <s v="Boberski, Kamil"/>
    <n v="222455"/>
    <s v="PM"/>
    <s v="BR-AUTOMATION"/>
    <s v="PR-START UP-BR-AM-DLY"/>
    <d v="2026-06-23T06:01:00"/>
    <d v="2026-06-23T07:33:00"/>
    <n v="1.53"/>
    <m/>
    <s v="CLOSED"/>
    <s v="PM"/>
    <m/>
    <m/>
    <n v="3.05"/>
    <x v="5"/>
    <n v="0"/>
    <d v="2026-06-24T06:05:00"/>
    <s v="Proactive"/>
    <s v=""/>
    <n v="1.53"/>
    <s v=""/>
  </r>
  <r>
    <s v="Boberski, Kamil"/>
    <n v="220063"/>
    <s v="PM"/>
    <s v="BR-LIDDER 01"/>
    <s v="PR-LIDDER-BR-1W"/>
    <d v="2026-06-23T07:33:00"/>
    <d v="2026-06-23T08:06:00"/>
    <n v="0.55000000000000004"/>
    <m/>
    <s v="CLOSED"/>
    <s v="PM"/>
    <m/>
    <m/>
    <n v="0.55000000000000004"/>
    <x v="5"/>
    <n v="0"/>
    <d v="2026-06-23T11:28:00"/>
    <s v="Proactive"/>
    <s v=""/>
    <n v="0.55000000000000004"/>
    <s v=""/>
  </r>
  <r>
    <s v="Boberski, Kamil"/>
    <n v="220253"/>
    <s v="PM"/>
    <s v="BR-K01TNL-S029"/>
    <s v="PR-BCON-MAJOR"/>
    <d v="2026-06-23T08:06:00"/>
    <d v="2026-06-23T09:32:00"/>
    <n v="1.43"/>
    <m/>
    <s v="CLOSED"/>
    <s v="PM"/>
    <m/>
    <m/>
    <n v="1.43"/>
    <x v="5"/>
    <n v="0"/>
    <d v="2026-06-23T11:28:00"/>
    <s v="Proactive"/>
    <s v=""/>
    <n v="1.43"/>
    <s v=""/>
  </r>
  <r>
    <s v="Boberski, Kamil"/>
    <n v="224573"/>
    <s v="PC"/>
    <s v="BR-INVENTORY"/>
    <s v="tidy spare room and inventory"/>
    <d v="2026-06-23T09:32:00"/>
    <d v="2026-06-23T10:34:00"/>
    <n v="1.03"/>
    <m/>
    <s v="CLOSED"/>
    <m/>
    <m/>
    <m/>
    <n v="2.91"/>
    <x v="5"/>
    <n v="0"/>
    <d v="2026-06-24T06:08:00"/>
    <s v="Proactive"/>
    <s v=""/>
    <n v="1.03"/>
    <s v=""/>
  </r>
  <r>
    <s v="Boberski, Kamil"/>
    <n v="223846"/>
    <s v="FU"/>
    <s v="BR-W03K02-S056"/>
    <s v="Follow-up to Work Order #219262. Botton drive roller going up side need to be replaced"/>
    <d v="2026-06-23T10:36:00"/>
    <d v="2026-06-23T11:30:00"/>
    <n v="0.9"/>
    <m/>
    <s v="CLOSED"/>
    <m/>
    <m/>
    <m/>
    <n v="3.55"/>
    <x v="5"/>
    <n v="59.7"/>
    <d v="2026-06-22T07:45:00"/>
    <s v="Proactive"/>
    <s v=""/>
    <n v="0.9"/>
    <s v=""/>
  </r>
  <r>
    <s v="Boberski, Kamil"/>
    <n v="224573"/>
    <s v="PC"/>
    <s v="BR-INVENTORY"/>
    <s v="tidy spare room and inventory"/>
    <d v="2026-06-23T12:01:00"/>
    <d v="2026-06-23T13:54:00"/>
    <n v="1.88"/>
    <m/>
    <s v="CLOSED"/>
    <m/>
    <m/>
    <m/>
    <n v="2.91"/>
    <x v="5"/>
    <n v="0"/>
    <d v="2026-06-24T06:08:00"/>
    <s v="Proactive"/>
    <s v=""/>
    <n v="1.88"/>
    <s v=""/>
  </r>
  <r>
    <s v="Boberski, Kamil"/>
    <n v="222659"/>
    <s v="PM"/>
    <s v="BR-AUTOMATION"/>
    <s v="PR-START UP-BR-AM-DLY"/>
    <d v="2026-06-24T06:10:00"/>
    <d v="2026-06-24T06:43:00"/>
    <n v="0.55000000000000004"/>
    <m/>
    <s v="CLOSED"/>
    <s v="PM"/>
    <m/>
    <m/>
    <n v="1.17"/>
    <x v="5"/>
    <n v="0"/>
    <d v="2026-06-24T13:20:00"/>
    <s v="Proactive"/>
    <s v=""/>
    <n v="0.55000000000000004"/>
    <s v=""/>
  </r>
  <r>
    <s v="Boberski, Kamil"/>
    <n v="224718"/>
    <s v="CM"/>
    <s v="BR-COMMON SENSE"/>
    <s v="Faulty common sense gateway alarms, investigate"/>
    <d v="2026-06-24T06:43:00"/>
    <d v="2026-06-24T07:33:00"/>
    <n v="0.83"/>
    <s v="24/06/2026 - ZLOTNICKIR: Reset ok after"/>
    <s v="CLOSED"/>
    <m/>
    <m/>
    <m/>
    <n v="1.48"/>
    <x v="5"/>
    <n v="0"/>
    <d v="2026-06-24T12:27:00"/>
    <s v="Proactive"/>
    <s v=""/>
    <n v="0.83"/>
    <s v=""/>
  </r>
  <r>
    <s v="Boberski, Kamil"/>
    <n v="224722"/>
    <s v="U/B"/>
    <s v="BR-VA06CAR-S197"/>
    <s v="Worn gearbox"/>
    <d v="2026-06-24T07:33:00"/>
    <d v="2026-06-24T10:53:00"/>
    <n v="3.33"/>
    <s v="24/06/2026 - BOBERSKIK: replaced"/>
    <s v="CLOSED"/>
    <m/>
    <m/>
    <m/>
    <n v="3.35"/>
    <x v="5"/>
    <n v="428.75"/>
    <d v="2026-06-24T12:31:00"/>
    <s v=""/>
    <s v="Reactive"/>
    <s v=""/>
    <n v="3.33"/>
  </r>
  <r>
    <s v="Boberski, Kamil"/>
    <n v="220257"/>
    <s v="PM"/>
    <s v="BR-CP-03"/>
    <s v="PR-FI-ALARM TEST-BR-AM"/>
    <d v="2026-06-24T10:53:00"/>
    <d v="2026-06-24T11:10:00"/>
    <n v="0.28000000000000003"/>
    <m/>
    <s v="CLOSED"/>
    <s v="PM"/>
    <m/>
    <m/>
    <n v="0.51"/>
    <x v="5"/>
    <n v="0"/>
    <d v="2026-06-24T12:27:00"/>
    <s v="Proactive"/>
    <s v=""/>
    <n v="0.28000000000000003"/>
    <s v=""/>
  </r>
  <r>
    <s v="Boberski, Kamil"/>
    <n v="224722"/>
    <s v="U/B"/>
    <s v="BR-VA06CAR-S197"/>
    <s v="Worn gearbox"/>
    <d v="2026-06-24T11:10:00"/>
    <d v="2026-06-24T11:11:00"/>
    <n v="0.02"/>
    <s v="24/06/2026 - BOBERSKIK: replaced"/>
    <s v="CLOSED"/>
    <m/>
    <m/>
    <m/>
    <n v="3.35"/>
    <x v="5"/>
    <n v="428.75"/>
    <d v="2026-06-24T12:31:00"/>
    <s v=""/>
    <s v="Reactive"/>
    <s v=""/>
    <n v="0.02"/>
  </r>
  <r>
    <s v="Boberski, Kamil"/>
    <n v="220261"/>
    <s v="PM"/>
    <s v="BR-SPRINKLER"/>
    <s v="PR-SPRINKLER-BR-1W"/>
    <d v="2026-06-24T11:13:00"/>
    <d v="2026-06-24T12:07:00"/>
    <n v="0.9"/>
    <m/>
    <s v="CLOSED"/>
    <s v="PM"/>
    <m/>
    <m/>
    <n v="2.1800000000000002"/>
    <x v="5"/>
    <n v="0"/>
    <n v="46197.53125"/>
    <s v="Proactive"/>
    <s v=""/>
    <n v="0.9"/>
    <s v=""/>
  </r>
  <r>
    <s v="Boberski, Kamil"/>
    <n v="224257"/>
    <s v="PM"/>
    <s v="BR-COMMON SENSE"/>
    <s v="PR-COMM SENSE BR DLY"/>
    <d v="2026-06-24T12:33:00"/>
    <d v="2026-06-24T12:45:00"/>
    <n v="0.2"/>
    <m/>
    <s v="CLOSED"/>
    <s v="PM"/>
    <m/>
    <m/>
    <n v="0.97"/>
    <x v="5"/>
    <n v="0"/>
    <d v="2026-06-25T12:37:00"/>
    <s v="Proactive"/>
    <s v=""/>
    <n v="0.2"/>
    <s v=""/>
  </r>
  <r>
    <s v="Boberski, Kamil"/>
    <n v="224742"/>
    <s v="U/B"/>
    <s v="BR-AU-ES-025"/>
    <s v="Sda 1 jammed"/>
    <d v="2026-06-24T12:49:00"/>
    <d v="2026-06-24T13:15:00"/>
    <n v="0.43"/>
    <s v="24/06/2026 - BOBERSKIK: sensors checked cleaned was monitoring for while looks ok"/>
    <s v="CLOSED"/>
    <m/>
    <m/>
    <m/>
    <n v="0.68"/>
    <x v="5"/>
    <n v="0"/>
    <d v="2026-06-24T13:18:00"/>
    <s v=""/>
    <s v="Reactive"/>
    <s v=""/>
    <n v="0.43"/>
  </r>
  <r>
    <s v="Boberski, Kamil"/>
    <n v="222684"/>
    <s v="OP"/>
    <s v="BR-AFRAME-SDA2"/>
    <s v="RM-CHANNEL CHANGES-AFR02-BR"/>
    <d v="2026-06-24T13:19:00"/>
    <d v="2026-06-24T13:43:00"/>
    <n v="0.4"/>
    <m/>
    <s v="CLOSED"/>
    <s v="PM"/>
    <m/>
    <m/>
    <n v="0.62"/>
    <x v="5"/>
    <n v="0"/>
    <d v="2026-06-25T06:36:00"/>
    <s v="Proactive"/>
    <s v=""/>
    <n v="0.4"/>
    <s v=""/>
  </r>
  <r>
    <s v="Boberski, Kamil"/>
    <n v="222787"/>
    <s v="PMCO"/>
    <s v="BR-AUTOMATION"/>
    <s v="PR-STATION CHECK-BR-AM-DLY"/>
    <d v="2026-06-25T06:00:00"/>
    <d v="2026-06-25T06:01:00"/>
    <n v="0.02"/>
    <m/>
    <s v="CLOSED"/>
    <s v="PM"/>
    <m/>
    <m/>
    <n v="0.45"/>
    <x v="5"/>
    <n v="0"/>
    <d v="2026-06-26T05:58:00"/>
    <s v="Proactive"/>
    <s v=""/>
    <n v="0.02"/>
    <s v=""/>
  </r>
  <r>
    <s v="Boberski, Kamil"/>
    <n v="222782"/>
    <s v="PM"/>
    <s v="BR-AUTOMATION"/>
    <s v="PR-START UP-BR-AM-DLY"/>
    <d v="2026-06-25T06:02:00"/>
    <d v="2026-06-25T07:17:00"/>
    <n v="1.25"/>
    <m/>
    <s v="CLOSED"/>
    <s v="PM"/>
    <m/>
    <m/>
    <n v="2.62"/>
    <x v="5"/>
    <n v="0"/>
    <d v="2026-06-26T05:57:00"/>
    <s v="Proactive"/>
    <s v=""/>
    <n v="1.25"/>
    <s v=""/>
  </r>
  <r>
    <s v="Boberski, Kamil"/>
    <n v="220254"/>
    <s v="PM"/>
    <s v="BR-K01TNL-S061"/>
    <s v="PR-BCON-MAJOR"/>
    <d v="2026-06-25T07:19:00"/>
    <d v="2026-06-25T08:55:00"/>
    <n v="1.6"/>
    <m/>
    <s v="CLOSED"/>
    <s v="PM"/>
    <m/>
    <m/>
    <n v="1.6"/>
    <x v="5"/>
    <n v="0"/>
    <d v="2026-06-25T11:28:00"/>
    <s v="Proactive"/>
    <s v=""/>
    <n v="1.6"/>
    <s v=""/>
  </r>
  <r>
    <s v="Boberski, Kamil"/>
    <n v="220251"/>
    <s v="PM"/>
    <s v="BR-DEF1-S050"/>
    <s v="PR-RCON-MAJOR"/>
    <d v="2026-06-25T08:55:00"/>
    <d v="2026-06-25T10:25:00"/>
    <n v="1.5"/>
    <m/>
    <s v="CLOSED"/>
    <s v="PM"/>
    <m/>
    <m/>
    <n v="1.5"/>
    <x v="5"/>
    <n v="0"/>
    <d v="2026-06-25T11:28:00"/>
    <s v="Proactive"/>
    <s v=""/>
    <n v="1.5"/>
    <s v=""/>
  </r>
  <r>
    <s v="Boberski, Kamil"/>
    <n v="224870"/>
    <s v="OP"/>
    <s v="BR-RACKING"/>
    <s v="Box with product dropped on the level below on racking WLK, cause a health and safety issue, can fall down"/>
    <d v="2026-06-25T10:25:00"/>
    <d v="2026-06-25T11:01:00"/>
    <n v="0.6"/>
    <m/>
    <s v="CLOSED"/>
    <m/>
    <m/>
    <m/>
    <n v="1.97"/>
    <x v="5"/>
    <n v="0"/>
    <d v="2026-06-26T05:58:00"/>
    <s v="Proactive"/>
    <s v=""/>
    <n v="0.6"/>
    <s v=""/>
  </r>
  <r>
    <s v="Boberski, Kamil"/>
    <n v="224877"/>
    <s v="CC"/>
    <s v="BR-CONTRACTOR"/>
    <s v="permits"/>
    <d v="2026-06-25T11:06:00"/>
    <d v="2026-06-25T11:26:00"/>
    <n v="0.33"/>
    <m/>
    <s v="CLOSED"/>
    <m/>
    <m/>
    <m/>
    <n v="1.3"/>
    <x v="5"/>
    <n v="0"/>
    <d v="2026-06-26T05:59:00"/>
    <s v="Proactive"/>
    <s v=""/>
    <n v="0.33"/>
    <s v=""/>
  </r>
  <r>
    <s v="Boberski, Kamil"/>
    <n v="224257"/>
    <s v="PM"/>
    <s v="BR-COMMON SENSE"/>
    <s v="PR-COMM SENSE BR DLY"/>
    <d v="2026-06-25T11:26:00"/>
    <d v="2026-06-25T11:38:00"/>
    <n v="0.2"/>
    <m/>
    <s v="CLOSED"/>
    <s v="PM"/>
    <m/>
    <m/>
    <n v="0.97"/>
    <x v="5"/>
    <n v="0"/>
    <d v="2026-06-25T12:37:00"/>
    <s v="Proactive"/>
    <s v=""/>
    <n v="0.2"/>
    <s v=""/>
  </r>
  <r>
    <s v="Boberski, Kamil"/>
    <n v="224877"/>
    <s v="CC"/>
    <s v="BR-CONTRACTOR"/>
    <s v="permits"/>
    <d v="2026-06-25T11:38:00"/>
    <d v="2026-06-25T12:36:00"/>
    <n v="0.97"/>
    <m/>
    <s v="CLOSED"/>
    <m/>
    <m/>
    <m/>
    <n v="1.3"/>
    <x v="5"/>
    <n v="0"/>
    <d v="2026-06-26T05:59:00"/>
    <s v="Proactive"/>
    <s v=""/>
    <n v="0.97"/>
    <s v=""/>
  </r>
  <r>
    <s v="Boberski, Kamil"/>
    <n v="222787"/>
    <s v="PMCO"/>
    <s v="BR-AUTOMATION"/>
    <s v="PR-STATION CHECK-BR-AM-DLY"/>
    <d v="2026-06-25T12:37:00"/>
    <d v="2026-06-25T13:03:00"/>
    <n v="0.43"/>
    <m/>
    <s v="CLOSED"/>
    <s v="PM"/>
    <m/>
    <m/>
    <n v="0.45"/>
    <x v="5"/>
    <n v="0"/>
    <d v="2026-06-26T05:58:00"/>
    <s v="Proactive"/>
    <s v=""/>
    <n v="0.43"/>
    <s v=""/>
  </r>
  <r>
    <s v="Boberski, Kamil"/>
    <n v="224870"/>
    <s v="OP"/>
    <s v="BR-RACKING"/>
    <s v="Box with product dropped on the level below on racking WLK, cause a health and safety issue, can fall down"/>
    <d v="2026-06-25T13:03:00"/>
    <d v="2026-06-25T13:37:00"/>
    <n v="0.56999999999999995"/>
    <m/>
    <s v="CLOSED"/>
    <m/>
    <m/>
    <m/>
    <n v="1.97"/>
    <x v="5"/>
    <n v="0"/>
    <d v="2026-06-26T05:58:00"/>
    <s v="Proactive"/>
    <s v=""/>
    <n v="0.56999999999999995"/>
    <s v=""/>
  </r>
  <r>
    <s v="Boberski, Kamil"/>
    <n v="222934"/>
    <s v="PM"/>
    <s v="BR-AUTOMATION"/>
    <s v="PR-START UP-BR-AM-DLY"/>
    <d v="2026-06-26T06:00:00"/>
    <d v="2026-06-26T07:16:00"/>
    <n v="1.27"/>
    <m/>
    <s v="CLOSED"/>
    <s v="PM"/>
    <m/>
    <m/>
    <n v="2.64"/>
    <x v="5"/>
    <n v="0"/>
    <d v="2026-06-26T12:08:00"/>
    <s v="Proactive"/>
    <s v=""/>
    <n v="1.27"/>
    <s v=""/>
  </r>
  <r>
    <s v="Boberski, Kamil"/>
    <n v="225057"/>
    <s v="U/B"/>
    <s v="BR-DESPATCHER"/>
    <s v="Sensor issue investigation"/>
    <d v="2026-06-26T07:16:00"/>
    <d v="2026-06-26T09:25:00"/>
    <n v="2.15"/>
    <s v="26/06/2026 - BOBERSKIK: 2 sensors replaced section cleaned damaged reflectors replaced"/>
    <s v="CLOSED"/>
    <m/>
    <m/>
    <m/>
    <n v="2.33"/>
    <x v="1"/>
    <n v="182.7"/>
    <d v="2026-06-26T11:21:00"/>
    <s v=""/>
    <s v="Reactive"/>
    <s v=""/>
    <n v="2.15"/>
  </r>
  <r>
    <s v="Boberski, Kamil"/>
    <n v="220249"/>
    <s v="PM"/>
    <s v="BR-K01TNL-S028"/>
    <s v="PR-RCON-MAJOR"/>
    <d v="2026-06-26T09:26:00"/>
    <d v="2026-06-26T10:17:00"/>
    <n v="0.85"/>
    <m/>
    <s v="CLOSED"/>
    <s v="PM"/>
    <m/>
    <m/>
    <n v="0.85"/>
    <x v="5"/>
    <n v="2.61"/>
    <d v="2026-06-26T11:18:00"/>
    <s v="Proactive"/>
    <s v=""/>
    <n v="0.85"/>
    <s v=""/>
  </r>
  <r>
    <s v="Boberski, Kamil"/>
    <n v="220248"/>
    <s v="PM"/>
    <s v="BR-DEF1-S053"/>
    <s v="PR-RCON-MAJOR"/>
    <d v="2026-06-26T10:17:00"/>
    <d v="2026-06-26T11:05:00"/>
    <n v="0.8"/>
    <m/>
    <s v="CLOSED"/>
    <s v="PM"/>
    <m/>
    <m/>
    <n v="0.8"/>
    <x v="5"/>
    <n v="0"/>
    <d v="2026-06-26T11:19:00"/>
    <s v="Proactive"/>
    <s v=""/>
    <n v="0.8"/>
    <s v=""/>
  </r>
  <r>
    <s v="Boberski, Kamil"/>
    <n v="225057"/>
    <s v="U/B"/>
    <s v="BR-DESPATCHER"/>
    <s v="Sensor issue investigation"/>
    <d v="2026-06-26T11:05:00"/>
    <d v="2026-06-26T11:16:00"/>
    <n v="0.18"/>
    <s v="26/06/2026 - BOBERSKIK: 2 sensors replaced section cleaned damaged reflectors replaced"/>
    <s v="CLOSED"/>
    <m/>
    <m/>
    <m/>
    <n v="2.33"/>
    <x v="1"/>
    <n v="182.7"/>
    <d v="2026-06-26T11:21:00"/>
    <s v=""/>
    <s v="Reactive"/>
    <s v=""/>
    <n v="0.18"/>
  </r>
  <r>
    <s v="Boberski, Kamil"/>
    <n v="219895"/>
    <s v="PM"/>
    <s v="BR-CARLOW-S202"/>
    <s v="PR-BCON VISUAL"/>
    <d v="2026-06-26T11:19:00"/>
    <d v="2026-06-26T11:55:00"/>
    <n v="0.6"/>
    <m/>
    <s v="CLOSED"/>
    <s v="PM"/>
    <m/>
    <m/>
    <n v="0.6"/>
    <x v="5"/>
    <n v="0"/>
    <d v="2026-06-26T12:43:00"/>
    <s v="Proactive"/>
    <s v=""/>
    <n v="0.6"/>
    <s v=""/>
  </r>
  <r>
    <s v="Boberski, Kamil"/>
    <n v="224550"/>
    <s v="PM"/>
    <s v="BR-COMMON SENSE"/>
    <s v="PR-COMM SENSE BR DLY"/>
    <d v="2026-06-26T12:32:00"/>
    <d v="2026-06-26T12:41:00"/>
    <n v="0.15"/>
    <m/>
    <s v="CLOSED"/>
    <s v="PM"/>
    <m/>
    <m/>
    <n v="0.38"/>
    <x v="5"/>
    <n v="0"/>
    <d v="2026-06-26T20:58:00"/>
    <s v="Proactive"/>
    <s v=""/>
    <n v="0.15"/>
    <s v=""/>
  </r>
  <r>
    <s v="Boberski, Kamil"/>
    <n v="223316"/>
    <s v="PM"/>
    <s v="BR-AUTOMATION"/>
    <s v="PR-START UP-BR-PM-DLY"/>
    <d v="2026-06-29T14:01:00"/>
    <d v="2026-06-29T16:03:00"/>
    <n v="2.0299999999999998"/>
    <m/>
    <s v="CLOSED"/>
    <s v="PM"/>
    <m/>
    <m/>
    <n v="2.63"/>
    <x v="5"/>
    <n v="0"/>
    <d v="2026-06-30T14:07:00"/>
    <s v="Proactive"/>
    <s v=""/>
    <n v="2.0299999999999998"/>
    <s v=""/>
  </r>
  <r>
    <s v="Boberski, Kamil"/>
    <n v="223354"/>
    <s v="PM"/>
    <s v="BR-STRAPP 04"/>
    <s v="PR-STRAPPER-BR"/>
    <d v="2026-06-29T16:09:00"/>
    <d v="2026-06-29T16:57:00"/>
    <n v="0.8"/>
    <m/>
    <s v="CLOSED"/>
    <s v="PM"/>
    <m/>
    <m/>
    <n v="0.8"/>
    <x v="5"/>
    <n v="0"/>
    <d v="2026-06-29T17:55:00"/>
    <s v="Proactive"/>
    <s v=""/>
    <n v="0.8"/>
    <s v=""/>
  </r>
  <r>
    <s v="Boberski, Kamil"/>
    <n v="223341"/>
    <s v="OP"/>
    <s v="BR-AFRAME-SDA1"/>
    <s v="RM-CHANNEL CHANGES-AFR01-BR"/>
    <d v="2026-06-29T17:08:00"/>
    <d v="2026-06-29T17:35:00"/>
    <n v="0.45"/>
    <m/>
    <s v="CLOSED"/>
    <s v="PM"/>
    <m/>
    <m/>
    <n v="0.45"/>
    <x v="5"/>
    <n v="0"/>
    <d v="2026-06-29T21:02:00"/>
    <s v="Proactive"/>
    <s v=""/>
    <n v="0.45"/>
    <s v=""/>
  </r>
  <r>
    <s v="Boberski, Kamil"/>
    <n v="223342"/>
    <s v="OP"/>
    <s v="BR-AFRAME-SDA2"/>
    <s v="RM-CHANNEL CHANGES-AFR02-BR"/>
    <d v="2026-06-29T17:36:00"/>
    <d v="2026-06-29T17:54:00"/>
    <n v="0.3"/>
    <m/>
    <s v="CLOSED"/>
    <s v="PM"/>
    <m/>
    <m/>
    <n v="0.3"/>
    <x v="5"/>
    <n v="0"/>
    <d v="2026-06-29T21:02:00"/>
    <s v="Proactive"/>
    <s v=""/>
    <n v="0.3"/>
    <s v=""/>
  </r>
  <r>
    <s v="Boberski, Kamil"/>
    <n v="225036"/>
    <s v="PM"/>
    <s v="BR-COMMON SENSE"/>
    <s v="PR-COMM SENSE BR DLY"/>
    <d v="2026-06-29T17:56:00"/>
    <d v="2026-06-29T18:08:00"/>
    <n v="0.2"/>
    <m/>
    <s v="CLOSED"/>
    <s v="PM"/>
    <m/>
    <m/>
    <n v="0.27"/>
    <x v="5"/>
    <n v="0"/>
    <d v="2026-06-29T21:01:00"/>
    <s v="Proactive"/>
    <s v=""/>
    <n v="0.2"/>
    <s v=""/>
  </r>
  <r>
    <s v="Boberski, Kamil"/>
    <n v="223352"/>
    <s v="PM"/>
    <s v="BR-STRAPP 02"/>
    <s v="PR-STRAPPER-BR"/>
    <d v="2026-06-29T18:14:00"/>
    <d v="2026-06-29T19:44:00"/>
    <n v="1.5"/>
    <m/>
    <s v="CLOSED"/>
    <s v="PM"/>
    <m/>
    <m/>
    <n v="1.52"/>
    <x v="5"/>
    <n v="0"/>
    <d v="2026-06-29T21:00:00"/>
    <s v="Proactive"/>
    <s v=""/>
    <n v="1.5"/>
    <s v=""/>
  </r>
  <r>
    <s v="Boberski, Kamil"/>
    <n v="223352"/>
    <s v="PM"/>
    <s v="BR-STRAPP 02"/>
    <s v="PR-STRAPPER-BR"/>
    <d v="2026-06-29T19:05:00"/>
    <d v="2026-06-29T19:06:00"/>
    <n v="0.02"/>
    <m/>
    <s v="CLOSED"/>
    <s v="PM"/>
    <m/>
    <m/>
    <n v="1.52"/>
    <x v="5"/>
    <n v="0"/>
    <d v="2026-06-29T21:00:00"/>
    <s v="Proactive"/>
    <s v=""/>
    <n v="0.02"/>
    <s v=""/>
  </r>
  <r>
    <s v="Boberski, Kamil"/>
    <n v="225462"/>
    <s v="U/B"/>
    <s v="BR-CONVEYORS"/>
    <s v="aytostart cover"/>
    <d v="2026-06-29T19:07:00"/>
    <d v="2026-06-29T20:06:00"/>
    <n v="0.98"/>
    <m/>
    <s v="CLOSED"/>
    <m/>
    <m/>
    <m/>
    <n v="0.98"/>
    <x v="5"/>
    <n v="0"/>
    <d v="2026-06-29T20:11:00"/>
    <s v=""/>
    <s v="Reactive"/>
    <s v=""/>
    <n v="0.98"/>
  </r>
  <r>
    <s v="Boberski, Kamil"/>
    <n v="225036"/>
    <s v="PM"/>
    <s v="BR-COMMON SENSE"/>
    <s v="PR-COMM SENSE BR DLY"/>
    <d v="2026-06-29T20:07:00"/>
    <d v="2026-06-29T20:11:00"/>
    <n v="7.0000000000000007E-2"/>
    <m/>
    <s v="CLOSED"/>
    <s v="PM"/>
    <m/>
    <m/>
    <n v="0.27"/>
    <x v="5"/>
    <n v="0"/>
    <d v="2026-06-29T21:01:00"/>
    <s v="Proactive"/>
    <s v=""/>
    <n v="7.0000000000000007E-2"/>
    <s v=""/>
  </r>
  <r>
    <s v="Boberski, Kamil"/>
    <n v="223318"/>
    <s v="PMCO"/>
    <s v="BR-AUTOMATION"/>
    <s v="PR-STATION CHECK-BR-PM-DLY"/>
    <d v="2026-06-29T20:11:00"/>
    <d v="2026-06-29T20:39:00"/>
    <n v="0.47"/>
    <m/>
    <s v="CLOSED"/>
    <s v="PM"/>
    <m/>
    <m/>
    <n v="0.47"/>
    <x v="5"/>
    <n v="0"/>
    <d v="2026-06-29T21:00:00"/>
    <s v="Proactive"/>
    <s v=""/>
    <n v="0.47"/>
    <s v=""/>
  </r>
  <r>
    <s v="Boberski, Kamil"/>
    <n v="223317"/>
    <s v="PM"/>
    <s v="BR-ACU-COLD RM"/>
    <s v="PR-COLD STORE VISUAL-BR-DLY"/>
    <d v="2026-06-29T20:39:00"/>
    <d v="2026-06-29T21:00:00"/>
    <n v="0.35"/>
    <m/>
    <s v="CLOSED"/>
    <s v="PM"/>
    <m/>
    <m/>
    <n v="0.35"/>
    <x v="5"/>
    <n v="0"/>
    <d v="2026-06-29T21:01:00"/>
    <s v="Proactive"/>
    <s v=""/>
    <n v="0.35"/>
    <s v=""/>
  </r>
  <r>
    <s v="Boberski, Kamil"/>
    <n v="224597"/>
    <s v="FU"/>
    <s v="BR-CARLOW-S201"/>
    <s v="Follow-up to Work Order #224596. (Follow-up to Work Order #219893. (PR-DIV VISUAL))%0D%0Abelt split in several places, please replace unit/belt left hand side"/>
    <d v="2026-06-29T21:04:00"/>
    <d v="2026-06-29T21:07:00"/>
    <n v="0.05"/>
    <s v="30/06/2026 - BOBERSKIK: was replaced checked ok"/>
    <s v="CLOSED"/>
    <m/>
    <m/>
    <m/>
    <n v="0.05"/>
    <x v="5"/>
    <n v="0"/>
    <d v="2026-06-30T14:06:00"/>
    <s v="Proactive"/>
    <s v=""/>
    <n v="0.05"/>
    <s v=""/>
  </r>
  <r>
    <s v="Boberski, Kamil"/>
    <n v="223316"/>
    <s v="PM"/>
    <s v="BR-AUTOMATION"/>
    <s v="PR-START UP-BR-PM-DLY"/>
    <d v="2026-06-29T21:11:00"/>
    <d v="2026-06-29T21:47:00"/>
    <n v="0.6"/>
    <m/>
    <s v="CLOSED"/>
    <s v="PM"/>
    <m/>
    <m/>
    <n v="2.63"/>
    <x v="5"/>
    <n v="0"/>
    <d v="2026-06-30T14:07:00"/>
    <s v="Proactive"/>
    <s v=""/>
    <n v="0.6"/>
    <s v=""/>
  </r>
  <r>
    <s v="Boberski, Kamil"/>
    <n v="223483"/>
    <s v="PM"/>
    <s v="BR-AUTOMATION"/>
    <s v="PR-START UP-BR-PM-DLY"/>
    <d v="2026-06-30T14:00:00"/>
    <d v="2026-06-30T14:34:00"/>
    <n v="0.56999999999999995"/>
    <m/>
    <s v="CLOSED"/>
    <s v="PM"/>
    <m/>
    <m/>
    <n v="1.2"/>
    <x v="5"/>
    <n v="0"/>
    <d v="2026-07-01T16:08:00"/>
    <s v="Proactive"/>
    <s v=""/>
    <n v="0.56999999999999995"/>
    <s v=""/>
  </r>
  <r>
    <s v="Boberski, Kamil"/>
    <n v="223353"/>
    <s v="PM"/>
    <s v="BR-STRAPP 03"/>
    <s v="PR-STRAPPER-BR"/>
    <n v="46203.607638888891"/>
    <n v="46203.632638888892"/>
    <n v="0.6"/>
    <m/>
    <s v="CLOSED"/>
    <s v="PM"/>
    <m/>
    <m/>
    <n v="0.6"/>
    <x v="5"/>
    <n v="0"/>
    <d v="2026-06-30T20:13:00"/>
    <s v="Proactive"/>
    <s v=""/>
    <n v="0.6"/>
    <s v=""/>
  </r>
  <r>
    <s v="Boberski, Kamil"/>
    <n v="223483"/>
    <s v="PM"/>
    <s v="BR-AUTOMATION"/>
    <s v="PR-START UP-BR-PM-DLY"/>
    <n v="46203.632638888892"/>
    <n v="46203.640972222223"/>
    <n v="0.2"/>
    <m/>
    <s v="CLOSED"/>
    <s v="PM"/>
    <m/>
    <m/>
    <n v="1.2"/>
    <x v="5"/>
    <n v="0"/>
    <d v="2026-07-01T16:08:00"/>
    <s v="Proactive"/>
    <s v=""/>
    <n v="0.2"/>
    <s v=""/>
  </r>
  <r>
    <s v="Boberski, Kamil"/>
    <n v="223409"/>
    <s v="U/B"/>
    <s v="BR-FACILITIES"/>
    <s v="remove all engineering scrap left over from contractors and skip or recycle.Dispatch yard galv pipe,any tarps put away or bin,any debris relating to Engineering remove before Audit"/>
    <n v="46203.64166666667"/>
    <n v="46203.695833333331"/>
    <n v="1.3"/>
    <s v="30/06/2026 - BOBERSKIK: cleaned"/>
    <s v="CLOSED"/>
    <m/>
    <m/>
    <m/>
    <n v="1.3"/>
    <x v="5"/>
    <n v="0"/>
    <d v="2026-06-30T18:24:00"/>
    <s v=""/>
    <s v="Reactive"/>
    <s v=""/>
    <n v="1.3"/>
  </r>
  <r>
    <s v="Boberski, Kamil"/>
    <n v="225619"/>
    <s v="CM"/>
    <s v="BR-FACILITIES"/>
    <s v="Instaling barrier on goods in ramp"/>
    <d v="2026-06-30T16:44:00"/>
    <d v="2026-06-30T17:19:00"/>
    <n v="0.57999999999999996"/>
    <m/>
    <s v="CLOSED"/>
    <m/>
    <m/>
    <m/>
    <n v="0.57999999999999996"/>
    <x v="5"/>
    <n v="0"/>
    <d v="2026-06-30T17:20:00"/>
    <s v="Proactive"/>
    <s v=""/>
    <n v="0.57999999999999996"/>
    <s v=""/>
  </r>
  <r>
    <s v="Boberski, Kamil"/>
    <n v="223503"/>
    <s v="OP"/>
    <s v="BR-AFRAME-SDA1"/>
    <s v="RM-CHANNEL CHANGES-AFR01-BR"/>
    <d v="2026-06-30T17:20:00"/>
    <d v="2026-06-30T17:45:00"/>
    <n v="0.42"/>
    <m/>
    <s v="CLOSED"/>
    <s v="PM"/>
    <m/>
    <m/>
    <n v="0.42"/>
    <x v="5"/>
    <n v="0"/>
    <d v="2026-06-30T20:38:00"/>
    <s v="Proactive"/>
    <s v=""/>
    <n v="0.42"/>
    <s v=""/>
  </r>
  <r>
    <s v="Boberski, Kamil"/>
    <n v="225624"/>
    <s v="U/B"/>
    <s v="BR-FCABA-S132"/>
    <s v="Motor 132 unusual noise ivestigation"/>
    <d v="2026-06-30T17:50:00"/>
    <d v="2026-06-30T18:22:00"/>
    <n v="0.53"/>
    <s v="30/06/2026 - BOBERSKIK: damaged section of belt cleaned"/>
    <s v="CLOSED"/>
    <m/>
    <m/>
    <m/>
    <n v="0.53"/>
    <x v="5"/>
    <n v="0"/>
    <d v="2026-06-30T18:23:00"/>
    <s v=""/>
    <s v="Reactive"/>
    <s v=""/>
    <n v="0.53"/>
  </r>
  <r>
    <s v="Boberski, Kamil"/>
    <n v="223485"/>
    <s v="PM"/>
    <s v="BR-AIRSYS-COMP"/>
    <s v="PR-COMPRESSOR-BR-DLY"/>
    <d v="2026-06-30T18:25:00"/>
    <d v="2026-06-30T18:37:00"/>
    <n v="0.2"/>
    <m/>
    <s v="CLOSED"/>
    <s v="PM"/>
    <m/>
    <m/>
    <n v="0.2"/>
    <x v="5"/>
    <n v="0"/>
    <d v="2026-06-30T18:37:00"/>
    <s v="Proactive"/>
    <s v=""/>
    <n v="0.2"/>
    <s v=""/>
  </r>
  <r>
    <s v="Boberski, Kamil"/>
    <n v="223484"/>
    <s v="PM"/>
    <s v="BR-ACU-COLD RM"/>
    <s v="PR-COLD STORE VISUAL-BR-DLY"/>
    <d v="2026-06-30T18:37:00"/>
    <d v="2026-06-30T18:58:00"/>
    <n v="0.35"/>
    <m/>
    <s v="CLOSED"/>
    <s v="PM"/>
    <m/>
    <m/>
    <n v="0.35"/>
    <x v="5"/>
    <n v="0"/>
    <d v="2026-06-30T19:47:00"/>
    <s v="Proactive"/>
    <s v=""/>
    <n v="0.35"/>
    <s v=""/>
  </r>
  <r>
    <s v="Boberski, Kamil"/>
    <n v="225629"/>
    <s v="OP"/>
    <s v="BR-AUTOMATION"/>
    <s v="autostart  cover"/>
    <d v="2026-06-30T18:59:00"/>
    <d v="2026-06-30T19:34:00"/>
    <n v="0.57999999999999996"/>
    <m/>
    <s v="CLOSED"/>
    <m/>
    <m/>
    <m/>
    <n v="0.57999999999999996"/>
    <x v="5"/>
    <n v="0"/>
    <d v="2026-06-30T19:50:00"/>
    <s v="Proactive"/>
    <s v=""/>
    <n v="0.57999999999999996"/>
    <s v=""/>
  </r>
  <r>
    <s v="Boberski, Kamil"/>
    <n v="223486"/>
    <s v="PMCO"/>
    <s v="BR-AUTOMATION"/>
    <s v="PR-STATION CHECK-BR-PM-DLY"/>
    <d v="2026-06-30T19:34:00"/>
    <d v="2026-06-30T19:44:00"/>
    <n v="0.17"/>
    <m/>
    <s v="CLOSED"/>
    <s v="PM"/>
    <m/>
    <m/>
    <n v="0.17"/>
    <x v="5"/>
    <n v="0"/>
    <d v="2026-06-30T20:12:00"/>
    <s v="Proactive"/>
    <s v=""/>
    <n v="0.17"/>
    <s v=""/>
  </r>
  <r>
    <s v="Boberski, Kamil"/>
    <n v="220882"/>
    <s v="PM"/>
    <s v="BR-DESP-L2"/>
    <s v="PR-DESP VIS-BR"/>
    <d v="2026-06-30T19:45:00"/>
    <d v="2026-06-30T20:12:00"/>
    <n v="0.45"/>
    <m/>
    <s v="CLOSED"/>
    <s v="PM"/>
    <m/>
    <m/>
    <n v="0.45"/>
    <x v="1"/>
    <n v="0"/>
    <d v="2026-06-30T20:12:00"/>
    <s v="Proactive"/>
    <s v=""/>
    <n v="0.45"/>
    <s v=""/>
  </r>
  <r>
    <s v="Boberski, Kamil"/>
    <n v="220837"/>
    <s v="PM"/>
    <s v="BR-MAINWASTE-S221"/>
    <s v="PR-BCON VISUAL"/>
    <d v="2026-06-30T20:40:00"/>
    <d v="2026-06-30T21:05:00"/>
    <n v="0.42"/>
    <m/>
    <s v="CLOSED"/>
    <s v="PM"/>
    <m/>
    <m/>
    <n v="0.42"/>
    <x v="5"/>
    <n v="0"/>
    <d v="2026-06-30T21:06:00"/>
    <s v="Proactive"/>
    <s v=""/>
    <n v="0.42"/>
    <s v=""/>
  </r>
  <r>
    <s v="Boberski, Kamil"/>
    <n v="225588"/>
    <s v="U/B"/>
    <s v="BR-AUTOMATION"/>
    <s v="remove all channel dividers from under A frames ready for Audit"/>
    <d v="2026-06-30T21:06:00"/>
    <d v="2026-06-30T21:19:00"/>
    <n v="0.22"/>
    <m/>
    <s v="CLOSED"/>
    <m/>
    <m/>
    <m/>
    <n v="0.22"/>
    <x v="5"/>
    <n v="0"/>
    <d v="2026-07-01T16:08:00"/>
    <s v=""/>
    <s v="Reactive"/>
    <s v=""/>
    <n v="0.22"/>
  </r>
  <r>
    <s v="Boberski, Kamil"/>
    <n v="223483"/>
    <s v="PM"/>
    <s v="BR-AUTOMATION"/>
    <s v="PR-START UP-BR-PM-DLY"/>
    <d v="2026-06-30T21:20:00"/>
    <d v="2026-06-30T21:46:00"/>
    <n v="0.43"/>
    <m/>
    <s v="CLOSED"/>
    <s v="PM"/>
    <m/>
    <m/>
    <n v="1.2"/>
    <x v="5"/>
    <n v="0"/>
    <d v="2026-07-01T16:08:00"/>
    <s v="Proactive"/>
    <s v=""/>
    <n v="0.43"/>
    <s v=""/>
  </r>
  <r>
    <s v="Broadhurst, Simon"/>
    <n v="221930"/>
    <s v="PM"/>
    <s v="WT-COMMON SENSE"/>
    <s v="PR-COMM SENSE WT DLY"/>
    <d v="2026-06-08T14:03:00"/>
    <d v="2026-06-08T14:30:00"/>
    <n v="0.45"/>
    <s v="08/06/2026 - OKANES: Completed as requested..%0D%0AAll reporting probes within tolerance."/>
    <s v="CLOSED"/>
    <s v="PM"/>
    <m/>
    <m/>
    <n v="1.2"/>
    <x v="3"/>
    <n v="0"/>
    <d v="2026-06-08T13:14:00"/>
    <s v="Proactive"/>
    <s v=""/>
    <n v="0.45"/>
    <s v=""/>
  </r>
  <r>
    <s v="Broadhurst, Simon"/>
    <n v="222398"/>
    <s v="OP"/>
    <s v="WT-AU-FA-PRINTER"/>
    <s v="Mezzanine floor stopped"/>
    <d v="2026-06-08T14:30:00"/>
    <d v="2026-06-08T15:01:00"/>
    <n v="0.52"/>
    <s v="08/06/2026 - BROADHURSTS: Both LLMs In error, Printer timeout and lid suction errors.%0D%0AOps arrived at 15:00."/>
    <s v="CLOSED"/>
    <s v="STOPPED"/>
    <s v="OP"/>
    <s v="CLEAR"/>
    <n v="0.52"/>
    <x v="3"/>
    <n v="0"/>
    <d v="2026-06-08T15:02:00"/>
    <s v="Proactive"/>
    <s v=""/>
    <n v="0.52"/>
    <s v=""/>
  </r>
  <r>
    <s v="Broadhurst, Simon"/>
    <n v="222401"/>
    <s v="U/B"/>
    <s v="WT-LIDDER 02"/>
    <s v="LLM 2 lid stack jammed"/>
    <d v="2026-06-08T15:23:00"/>
    <d v="2026-06-08T15:55:00"/>
    <n v="0.53"/>
    <s v="08/06/2026 - BROADHURSTS: Bad stack of lids jammed in stack guides.%0D%0ARemoved damaged lid and reset.%0D%0ANo damage to grippers.%0D%0AMonitor process."/>
    <s v="CLOSED"/>
    <s v="JAM"/>
    <s v="JAMMED"/>
    <s v="CLEAR"/>
    <n v="0.53"/>
    <x v="3"/>
    <n v="0"/>
    <d v="2026-06-08T16:10:00"/>
    <s v=""/>
    <s v="Reactive"/>
    <s v=""/>
    <n v="0.53"/>
  </r>
  <r>
    <s v="Broadhurst, Simon"/>
    <n v="222403"/>
    <s v="FM"/>
    <s v="WT-CCTV"/>
    <s v="CD room door bell CCTV inop"/>
    <d v="2026-06-08T16:20:00"/>
    <d v="2026-06-08T17:25:00"/>
    <n v="1.08"/>
    <s v="On hold for G-K waste belt jam.%0D%0ATried. . .%0D%0ARe termination of existing connection.%0D%0A2 used monitor from FM aisle to test.%0D%0AMain CCTV (recoding) ok.%0D%0AJust camera showing who's trying to gain access off.%0D%0ALogged call with CBRE.%0D%0ARef.R20150671.will be Alert attendance on a P3."/>
    <s v="CLOSED"/>
    <s v="FAULTY"/>
    <s v="NO SIG"/>
    <s v="EXT SUPP"/>
    <n v="1.1100000000000001"/>
    <x v="3"/>
    <n v="0"/>
    <d v="2026-06-08T17:53:00"/>
    <s v="Proactive"/>
    <s v=""/>
    <n v="1.08"/>
    <s v=""/>
  </r>
  <r>
    <s v="Broadhurst, Simon"/>
    <n v="220325"/>
    <s v="OP"/>
    <s v="WT-CON-WASTE"/>
    <s v="RM-TRASH BELT CLEARING"/>
    <d v="2026-06-08T17:26:00"/>
    <d v="2026-06-08T17:50:00"/>
    <n v="0.4"/>
    <s v="08/06/2026 - OKANES: Completed as requested. Agrame feedr manually ran, had to find blender to go bale it.%0D%0ASJB, GK jammed up on incline, ripped boxes and packaging tape.%0D%0ASJB, GK jammed again. 19:20 ISH. Plastic wrapped packaging stuck on incline followed by removed flap jammed under the side sheet.%0D%0A08/06/2026 - BARTONS: Cleared baler and stayed with it while emptying G/K"/>
    <s v="CLOSED"/>
    <s v="PM"/>
    <m/>
    <m/>
    <n v="2.1"/>
    <x v="3"/>
    <n v="0"/>
    <d v="2026-06-08T23:41:00"/>
    <s v="Proactive"/>
    <s v=""/>
    <n v="0.4"/>
    <s v=""/>
  </r>
  <r>
    <s v="Broadhurst, Simon"/>
    <n v="222403"/>
    <s v="FM"/>
    <s v="WT-CCTV"/>
    <s v="CD room door bell CCTV inop"/>
    <d v="2026-06-08T17:51:00"/>
    <d v="2026-06-08T17:53:00"/>
    <n v="0.03"/>
    <s v="On hold for G-K waste belt jam.%0D%0ATried. . .%0D%0ARe termination of existing connection.%0D%0A2 used monitor from FM aisle to test.%0D%0AMain CCTV (recoding) ok.%0D%0AJust camera showing who's trying to gain access off.%0D%0ALogged call with CBRE.%0D%0ARef.R20150671.will be Alert attendance on a P3."/>
    <s v="CLOSED"/>
    <s v="FAULTY"/>
    <s v="NO SIG"/>
    <s v="EXT SUPP"/>
    <n v="1.1100000000000001"/>
    <x v="3"/>
    <n v="0"/>
    <d v="2026-06-08T17:53:00"/>
    <s v="Proactive"/>
    <s v=""/>
    <n v="0.03"/>
    <s v=""/>
  </r>
  <r>
    <s v="Broadhurst, Simon"/>
    <n v="220322"/>
    <s v="PM"/>
    <s v="WT-AUTOMATION"/>
    <s v="PR-SCANNER STATISTICS-WT-PM-DLY"/>
    <d v="2026-06-08T17:54:00"/>
    <d v="2026-06-08T18:12:00"/>
    <n v="0.3"/>
    <s v="08/06/2026 - BROADHURSTS: E section at 3.4% due to earlier scanner blocked issue.%0D%0APro2@ 2.7 with 7 no reads.%0D%0AAll others within tolerance."/>
    <s v="CLOSED"/>
    <s v="PM"/>
    <m/>
    <s v="ACK"/>
    <n v="0.3"/>
    <x v="3"/>
    <n v="0"/>
    <d v="2026-06-08T18:16:00"/>
    <s v="Proactive"/>
    <s v=""/>
    <n v="0.3"/>
    <s v=""/>
  </r>
  <r>
    <s v="Broadhurst, Simon"/>
    <n v="222413"/>
    <s v="ITPR"/>
    <s v="WT-AU-FA-PRINTER"/>
    <s v="Canon spares to stores."/>
    <d v="2026-06-08T18:35:00"/>
    <d v="2026-06-08T19:13:00"/>
    <n v="0.63"/>
    <s v="08/06/2026 - BROADHURSTS: Canon spares delivery. %0D%0AMoved to spares storage area and sorted."/>
    <s v="CLOSED"/>
    <s v="NPCA"/>
    <s v="NFCA"/>
    <s v="CLEAR"/>
    <n v="0.63"/>
    <x v="3"/>
    <n v="0"/>
    <d v="2026-06-08T19:38:00"/>
    <s v="Proactive"/>
    <s v=""/>
    <n v="0.63"/>
    <s v=""/>
  </r>
  <r>
    <s v="Broadhurst, Simon"/>
    <n v="220325"/>
    <s v="OP"/>
    <s v="WT-CON-WASTE"/>
    <s v="RM-TRASH BELT CLEARING"/>
    <d v="2026-06-08T19:25:00"/>
    <d v="2026-06-08T19:59:00"/>
    <n v="0.56999999999999995"/>
    <s v="08/06/2026 - OKANES: Completed as requested. Agrame feedr manually ran, had to find blender to go bale it.%0D%0ASJB, GK jammed up on incline, ripped boxes and packaging tape.%0D%0ASJB, GK jammed again. 19:20 ISH. Plastic wrapped packaging stuck on incline followed by removed flap jammed under the side sheet.%0D%0A08/06/2026 - BARTONS: Cleared baler and stayed with it while emptying G/K"/>
    <s v="CLOSED"/>
    <s v="PM"/>
    <m/>
    <m/>
    <n v="2.1"/>
    <x v="3"/>
    <n v="0"/>
    <d v="2026-06-08T23:41:00"/>
    <s v="Proactive"/>
    <s v=""/>
    <n v="0.56999999999999995"/>
    <s v=""/>
  </r>
  <r>
    <s v="Broadhurst, Simon"/>
    <n v="222422"/>
    <s v="U/B"/>
    <s v="WT-AU-FA-02"/>
    <s v="LLM 2 printer poor quality"/>
    <d v="2026-06-08T20:58:00"/>
    <d v="2026-06-08T21:22:00"/>
    <n v="0.4"/>
    <s v="08/06/2026 - BROADHURSTS: Poor print quality.%0D%0AETB (brown belt) full of toner.%0D%0AToner spread through machine.%0D%0AEmail sent to PFS for canon to attend.%0D%0ANo.3 now online."/>
    <s v="CLOSED"/>
    <s v="FAULTY"/>
    <s v="DEBRIS"/>
    <s v="EXT SUPP"/>
    <n v="0.4"/>
    <x v="3"/>
    <n v="0"/>
    <d v="2026-06-08T21:22:00"/>
    <s v=""/>
    <s v="Reactive"/>
    <s v=""/>
    <n v="0.4"/>
  </r>
  <r>
    <s v="Broadhurst, Simon"/>
    <n v="220326"/>
    <s v="PM"/>
    <s v="WT-AFRAME-02"/>
    <s v="RM-TECH ERRORS-AFR02-WT"/>
    <d v="2026-06-08T21:18:00"/>
    <d v="2026-06-08T21:42:00"/>
    <n v="0.4"/>
    <s v="08/06/2026 - HOLLANDG: No Tech Errors%0D%0A204/31 timeout. Foot too low %0D%0A206/38, jammed. Ripped pack stuck inside the ejector."/>
    <s v="CLOSED"/>
    <s v="PM"/>
    <m/>
    <m/>
    <n v="0.68"/>
    <x v="3"/>
    <n v="0"/>
    <d v="2026-06-08T22:03:00"/>
    <s v="Proactive"/>
    <s v=""/>
    <n v="0.4"/>
    <s v=""/>
  </r>
  <r>
    <s v="Broadhurst, Simon"/>
    <n v="222080"/>
    <s v="PM"/>
    <s v="WT-COMMON SENSE"/>
    <s v="PR-COMM SENSE WT DLY"/>
    <d v="2026-06-09T14:03:00"/>
    <d v="2026-06-09T14:25:00"/>
    <n v="0.37"/>
    <s v="09/06/2026 - OKANES: Completed as requested.%0D%0AAll reporting probes within tolerance."/>
    <s v="CLOSED"/>
    <s v="PM"/>
    <m/>
    <s v="ACK"/>
    <n v="1.2"/>
    <x v="3"/>
    <n v="0"/>
    <d v="2026-06-09T12:57:00"/>
    <s v="Proactive"/>
    <s v=""/>
    <n v="0.37"/>
    <s v=""/>
  </r>
  <r>
    <s v="Broadhurst, Simon"/>
    <n v="222598"/>
    <s v="U/B"/>
    <s v="WT-DESPATCHER 02"/>
    <s v="Bay 38 belt snapped.%0D%0A"/>
    <d v="2026-06-09T14:30:00"/>
    <d v="2026-06-09T15:01:00"/>
    <n v="0.52"/>
    <s v="09/06/2026 - BROADHURSTS: Belt snapped on divert bed.%0D%0AReplaced with orange 10mm, approx 600mm length.%0D%0AFrom used spares....%0D%0AReplaced bent divert bearing carrier with used spare.%0D%0A09/06/2026 - OKANES: Completed as requested."/>
    <s v="CLOSED"/>
    <s v="BROKEN"/>
    <s v="BELT SNAPPED"/>
    <s v="REP"/>
    <n v="0.95"/>
    <x v="3"/>
    <n v="0"/>
    <d v="2026-06-09T16:08:00"/>
    <s v=""/>
    <s v="Reactive"/>
    <s v=""/>
    <n v="0.52"/>
  </r>
  <r>
    <s v="Broadhurst, Simon"/>
    <n v="220310"/>
    <s v="PMCO"/>
    <s v="WT-AHU-GEN"/>
    <s v="PR-AHU/GHP-WT-1W"/>
    <d v="2026-06-09T15:03:00"/>
    <d v="2026-06-09T16:23:00"/>
    <n v="1.33"/>
    <s v="09/06/2026 - BROADHURSTS: Ghp 2&amp;3 in fault, j7 and hj respectively.%0D%0AATS aware and parts ordered.%0D%0AAHU 2 main filters replaced. Bypass filters ok."/>
    <s v="CLOSED"/>
    <s v="PM"/>
    <m/>
    <s v="EXT SUPP"/>
    <n v="1.33"/>
    <x v="3"/>
    <n v="0"/>
    <d v="2026-06-09T16:24:00"/>
    <s v="Proactive"/>
    <s v=""/>
    <n v="1.33"/>
    <s v=""/>
  </r>
  <r>
    <s v="Broadhurst, Simon"/>
    <n v="222604"/>
    <s v="PM"/>
    <s v="WT-SPR-SYS-DP"/>
    <s v="Sprinkler pump diesel top up."/>
    <d v="2026-06-09T16:26:00"/>
    <d v="2026-06-09T17:34:00"/>
    <n v="1.1299999999999999"/>
    <s v="09/06/2026 - BROADHURSTS: 100L added to sprinkler tank."/>
    <s v="CLOSED"/>
    <s v="NPCA"/>
    <s v="NFCA"/>
    <s v="REFILL"/>
    <n v="1.1299999999999999"/>
    <x v="3"/>
    <n v="0"/>
    <d v="2026-06-09T17:45:00"/>
    <s v="Proactive"/>
    <s v=""/>
    <n v="1.1299999999999999"/>
    <s v=""/>
  </r>
  <r>
    <s v="Broadhurst, Simon"/>
    <n v="220435"/>
    <s v="PM"/>
    <s v="WT-AUTOMATION"/>
    <s v="PR-SCANNER STATISTICS-WT-PM-DLY"/>
    <d v="2026-06-09T17:46:00"/>
    <d v="2026-06-09T18:14:00"/>
    <n v="0.47"/>
    <s v="09/06/2026 - BROADHURSTS: E section at 3%. Scanner alignment off. Struck?"/>
    <s v="CLOSED"/>
    <s v="PM"/>
    <s v="BLOCK"/>
    <s v="ADJ"/>
    <n v="0.47"/>
    <x v="3"/>
    <n v="0"/>
    <d v="2026-06-09T18:14:00"/>
    <s v="Proactive"/>
    <s v=""/>
    <n v="0.47"/>
    <s v=""/>
  </r>
  <r>
    <s v="Broadhurst, Simon"/>
    <n v="222611"/>
    <s v="U/B"/>
    <s v="WT-DESPATCHER 02"/>
    <s v="Airline from festo valve blown, bay 38"/>
    <d v="2026-06-09T18:15:00"/>
    <d v="2026-06-09T18:35:00"/>
    <n v="0.33"/>
    <s v="09/06/2026 - BROADHURSTS: Replaced split 150mm section of 6mm line from consumables."/>
    <s v="CLOSED"/>
    <s v="LEAK"/>
    <s v="BURST PIPE"/>
    <s v="REP"/>
    <n v="0.33"/>
    <x v="3"/>
    <n v="0"/>
    <d v="2026-06-09T19:22:00"/>
    <s v=""/>
    <s v="Reactive"/>
    <s v=""/>
    <n v="0.33"/>
  </r>
  <r>
    <s v="Broadhurst, Simon"/>
    <n v="222621"/>
    <s v="FM"/>
    <s v="WT-GHP"/>
    <s v="Ghp check for CBRE call"/>
    <d v="2026-06-09T19:52:00"/>
    <d v="2026-06-09T20:33:00"/>
    <n v="0.68"/>
    <s v="09/06/2026 - BROADHURSTS: Ghp 2. Error code J7.2%0D%0AGhp 3 Error code HJ.0%0D%0ABoth machines logged with CBRE. %0D%0ARef. R20159852.%0D%0ACall to be passed to in hours team."/>
    <s v="CLOSED"/>
    <s v="ERR"/>
    <s v="WORN"/>
    <s v="EXT SUPP"/>
    <n v="0.68"/>
    <x v="3"/>
    <n v="0"/>
    <d v="2026-06-09T20:36:00"/>
    <s v="Proactive"/>
    <s v=""/>
    <n v="0.68"/>
    <s v=""/>
  </r>
  <r>
    <s v="Broadhurst, Simon"/>
    <n v="220440"/>
    <s v="PM"/>
    <s v="WT-AFRAME-03"/>
    <s v="RM-TECH ERRORS-AFR03-WT"/>
    <d v="2026-06-09T20:36:00"/>
    <d v="2026-06-09T21:04:00"/>
    <n v="0.47"/>
    <s v="09/06/2026 - HOLLANDG: No Tech Errors%0D%0A308/22 time out. Test strip box tumble. Added magnetic strip.%0D%0A310/115 time out, tested ok. Debris removed, ripped pack."/>
    <s v="CLOSED"/>
    <s v="PM"/>
    <m/>
    <m/>
    <n v="0.78"/>
    <x v="3"/>
    <n v="0"/>
    <d v="2026-06-10T01:08:00"/>
    <s v="Proactive"/>
    <s v=""/>
    <n v="0.47"/>
    <s v=""/>
  </r>
  <r>
    <s v="Broadhurst, Simon"/>
    <n v="220439"/>
    <s v="PM"/>
    <s v="WT-AFRAME-02"/>
    <s v="RM-TECH ERRORS-AFR02-WT"/>
    <d v="2026-06-09T21:04:00"/>
    <d v="2026-06-09T21:32:00"/>
    <n v="0.47"/>
    <s v="09/06/2026 - HOLLANDG: No Tech Errors%0D%0A206/23 cleat, belt replacement, pack change not done.%0D%0A210/11, time out. Light pack tumble.%0D%0AAdded magnetic strip."/>
    <s v="CLOSED"/>
    <s v="PM"/>
    <m/>
    <m/>
    <n v="0.84"/>
    <x v="3"/>
    <n v="8.07"/>
    <d v="2026-06-10T01:08:00"/>
    <s v="Proactive"/>
    <s v=""/>
    <n v="0.47"/>
    <s v=""/>
  </r>
  <r>
    <s v="Broadhurst, Simon"/>
    <n v="218465"/>
    <s v="PM"/>
    <s v="WT-AFRAME-01"/>
    <s v="RM-TECH ERRORS-AFR01-WT"/>
    <d v="2026-06-09T21:38:00"/>
    <d v="2026-06-09T21:57:00"/>
    <n v="0.32"/>
    <s v="09/06/2026 - HOLLANDG: No Tech Errors%0D%0A09/06/2026 - BARTONS: 103-115 - adjusted foot%0D%0A103-117 - adjusted foot%0D%0A105-22 - removed jam%0D%0A103/115&amp;117, error, wide channel, slipped past sensor.%0D%0A107/105,106&amp;108, error, foot too high. Adjusted."/>
    <s v="CLOSED"/>
    <s v="PM"/>
    <m/>
    <m/>
    <n v="0.97"/>
    <x v="3"/>
    <n v="0"/>
    <d v="2026-06-10T01:06:00"/>
    <s v="Proactive"/>
    <s v=""/>
    <n v="0.32"/>
    <s v=""/>
  </r>
  <r>
    <s v="Broadhurst, Simon"/>
    <n v="222193"/>
    <s v="PM"/>
    <s v="WT-COMMON SENSE"/>
    <s v="PR-COMM SENSE WT DLY"/>
    <d v="2026-06-10T14:05:00"/>
    <d v="2026-06-10T14:34:00"/>
    <n v="0.48"/>
    <s v="10/06/2026 - OKANES: Completed as requested."/>
    <s v="CLOSED"/>
    <s v="PM"/>
    <m/>
    <s v="ACK"/>
    <n v="1.36"/>
    <x v="3"/>
    <n v="0"/>
    <d v="2026-06-10T13:20:00"/>
    <s v="Proactive"/>
    <s v=""/>
    <n v="0.48"/>
    <s v=""/>
  </r>
  <r>
    <s v="Broadhurst, Simon"/>
    <n v="220583"/>
    <s v="PM"/>
    <s v="WT-SPR-SYS"/>
    <s v="PR-SPRINKLER-WT-1W"/>
    <d v="2026-06-10T14:48:00"/>
    <d v="2026-06-10T16:20:00"/>
    <n v="1.53"/>
    <m/>
    <s v="CLOSED"/>
    <s v="PM"/>
    <s v="NFCA"/>
    <s v="ACK"/>
    <n v="1.53"/>
    <x v="3"/>
    <n v="0"/>
    <d v="2026-06-10T16:20:00"/>
    <s v="Proactive"/>
    <s v=""/>
    <n v="1.53"/>
    <s v=""/>
  </r>
  <r>
    <s v="Broadhurst, Simon"/>
    <n v="220587"/>
    <s v="PM"/>
    <s v="WT-AUTOMATION"/>
    <s v="PR-SCANNER STATISTICS-WT-PM-DLY"/>
    <d v="2026-06-10T16:23:00"/>
    <d v="2026-06-10T17:03:00"/>
    <n v="0.67"/>
    <s v="10/06/2026 - BROADHURSTS: UE01, 193 no reads. 19.8%. alignment check ok. Found bin and debris near scanner.%0D%0APro3, 2 no reads 2.25%....%0D%0AAll others within tolerance."/>
    <s v="CLOSED"/>
    <s v="PM"/>
    <s v="DEBRIS"/>
    <s v="CLEAR"/>
    <n v="0.67"/>
    <x v="3"/>
    <n v="0"/>
    <d v="2026-06-10T17:03:00"/>
    <s v="Proactive"/>
    <s v=""/>
    <n v="0.67"/>
    <s v=""/>
  </r>
  <r>
    <s v="Broadhurst, Simon"/>
    <n v="222744"/>
    <s v="CC"/>
    <s v="WT-GHP"/>
    <s v="HVAc check, ATS on site."/>
    <d v="2026-06-10T17:05:00"/>
    <d v="2026-06-10T17:26:00"/>
    <n v="0.35"/>
    <s v="10/06/2026 - BROADHURSTS: Progress check on HVAc engineer.%0D%0AGhps 2&amp;3 back online.%0D%0ANo2, H7 fault, exhaust sensor fault.%0D%0AFault cleared and suspected blocked clear in condensate drain. Running at 17:00. (Engineer said request change of sensor also)%0D%0ANo.3, HJ fault, reset and running. Control engineer to download ECU files for Yanmar."/>
    <s v="CLOSED"/>
    <s v="FAULTY"/>
    <s v="ELECT ERR"/>
    <s v="EXT SUPP"/>
    <n v="0.35"/>
    <x v="3"/>
    <n v="0"/>
    <d v="2026-06-10T17:26:00"/>
    <s v="Proactive"/>
    <s v=""/>
    <n v="0.35"/>
    <s v=""/>
  </r>
  <r>
    <s v="Broadhurst, Simon"/>
    <n v="220591"/>
    <s v="OP"/>
    <s v="WT-CON-WASTE"/>
    <s v="RM-TRASH BELT CLEARING"/>
    <d v="2026-06-10T17:27:00"/>
    <d v="2026-06-10T17:49:00"/>
    <n v="0.37"/>
    <s v="10/06/2026 - HOLLANDG: Sorting out a jam at the bailer.%0D%0AG-K incline jammed, small poly wrapped drinks trays. Followed by jam bridging baler ram.%0D%0A10/06/2026 - OKANES: A frame feeder full/findijgn cleaner to bale it"/>
    <s v="CLOSED"/>
    <s v="PM"/>
    <m/>
    <m/>
    <n v="1.22"/>
    <x v="3"/>
    <n v="0"/>
    <d v="2026-06-10T23:03:00"/>
    <s v="Proactive"/>
    <s v=""/>
    <n v="0.37"/>
    <s v=""/>
  </r>
  <r>
    <s v="Broadhurst, Simon"/>
    <n v="222747"/>
    <s v="OP"/>
    <s v="WT-AU-FA-PRINTER"/>
    <s v="Mezzanine floor stopped"/>
    <d v="2026-06-10T17:46:00"/>
    <d v="2026-06-10T18:18:00"/>
    <n v="0.53"/>
    <s v="10/06/2026 - BROADHURSTS: No Op's. Lid suction issue on LLM 1.%0D%0ANo lid available llm2, bad stack jammed at in feed.%0D%0AReplacement toner collection fitted to No. 5 from Canon spares.%0D%0ALast one. Mail sent to PFS."/>
    <s v="CLOSED"/>
    <s v="STOPPED"/>
    <s v="OP"/>
    <s v="CLEAR"/>
    <n v="0.53"/>
    <x v="3"/>
    <n v="0"/>
    <d v="2026-06-10T18:19:00"/>
    <s v="Proactive"/>
    <s v=""/>
    <n v="0.53"/>
    <s v=""/>
  </r>
  <r>
    <s v="Broadhurst, Simon"/>
    <n v="221790"/>
    <s v="SA"/>
    <s v="WT-COMPLIANCE"/>
    <s v="Wheels replacement"/>
    <d v="2026-06-10T18:31:00"/>
    <d v="2026-06-10T18:54:00"/>
    <n v="0.38"/>
    <s v="05/06/2026 - SMITHT: What a pain they are%0D%0AOn hold for fire alarm test.%0D%0A3 bulk cages, wheels swapped."/>
    <s v="CLOSED"/>
    <s v="DAM"/>
    <s v="DAMAGED"/>
    <s v="REP"/>
    <n v="3.29"/>
    <x v="3"/>
    <n v="0"/>
    <d v="2026-06-05T06:23:00"/>
    <s v="Proactive"/>
    <s v=""/>
    <n v="0.38"/>
    <s v=""/>
  </r>
  <r>
    <s v="Broadhurst, Simon"/>
    <n v="220582"/>
    <s v="PMCO"/>
    <s v="WT-FI-FCP 24"/>
    <s v="PR-FI-ALARM TEST-WT-PM"/>
    <d v="2026-06-10T18:54:00"/>
    <d v="2026-06-10T19:08:00"/>
    <n v="0.23"/>
    <m/>
    <s v="CLOSED"/>
    <s v="PM"/>
    <m/>
    <s v="ACK"/>
    <n v="0.45"/>
    <x v="3"/>
    <n v="0"/>
    <d v="2026-06-10T19:08:00"/>
    <s v="Proactive"/>
    <s v=""/>
    <n v="0.23"/>
    <s v=""/>
  </r>
  <r>
    <s v="Broadhurst, Simon"/>
    <n v="221790"/>
    <s v="SA"/>
    <s v="WT-COMPLIANCE"/>
    <s v="Wheels replacement"/>
    <d v="2026-06-10T20:05:00"/>
    <d v="2026-06-10T20:42:00"/>
    <n v="0.62"/>
    <s v="05/06/2026 - SMITHT: What a pain they are%0D%0AOn hold for fire alarm test.%0D%0A3 bulk cages, wheels swapped."/>
    <s v="CLOSED"/>
    <s v="DAM"/>
    <s v="DAMAGED"/>
    <s v="REP"/>
    <n v="3.29"/>
    <x v="3"/>
    <n v="0"/>
    <d v="2026-06-05T06:23:00"/>
    <s v="Proactive"/>
    <s v=""/>
    <n v="0.62"/>
    <s v=""/>
  </r>
  <r>
    <s v="Broadhurst, Simon"/>
    <n v="222763"/>
    <s v="U/B"/>
    <s v="WT-CON-MPS- F TO GATE"/>
    <s v="Roller loose at flow rack gate."/>
    <d v="2026-06-10T20:53:00"/>
    <d v="2026-06-10T21:22:00"/>
    <n v="0.48"/>
    <s v="10/06/2026 - BROADHURSTS: Roller dropped out on one side, so jamming totes, accumulated totes flipping. %0D%0ABolts missing, and finger guards smashed.%0D%0ARefit existing roller and 1 new finger guard. Part no, 10200814-01 cover AP9TRB T=120.%0D%0ANot yet on parts stock."/>
    <s v="CLOSED"/>
    <s v="FAULTY"/>
    <s v="MISA"/>
    <s v="REFIT"/>
    <n v="0.48"/>
    <x v="3"/>
    <n v="0"/>
    <d v="2026-06-10T21:22:00"/>
    <s v=""/>
    <s v="Reactive"/>
    <s v=""/>
    <n v="0.48"/>
  </r>
  <r>
    <s v="Broadhurst, Simon"/>
    <n v="221790"/>
    <s v="SA"/>
    <s v="WT-COMPLIANCE"/>
    <s v="Wheels replacement"/>
    <d v="2026-06-10T21:20:00"/>
    <d v="2026-06-10T21:54:00"/>
    <n v="0.56999999999999995"/>
    <s v="05/06/2026 - SMITHT: What a pain they are%0D%0AOn hold for fire alarm test.%0D%0A3 bulk cages, wheels swapped."/>
    <s v="CLOSED"/>
    <s v="DAM"/>
    <s v="DAMAGED"/>
    <s v="REP"/>
    <n v="3.29"/>
    <x v="3"/>
    <n v="0"/>
    <d v="2026-06-05T06:23:00"/>
    <s v="Proactive"/>
    <s v=""/>
    <n v="0.56999999999999995"/>
    <s v=""/>
  </r>
  <r>
    <s v="Broadhurst, Simon"/>
    <n v="222350"/>
    <s v="PM"/>
    <s v="WT-COMMON SENSE"/>
    <s v="PR-COMM SENSE WT DLY"/>
    <d v="2026-06-11T14:05:00"/>
    <d v="2026-06-11T14:34:00"/>
    <n v="0.48"/>
    <s v="11/06/2026 - BYRNEM: No over temps%0D%0AAll reporting probes within tolerance."/>
    <s v="CLOSED"/>
    <s v="PM"/>
    <m/>
    <m/>
    <n v="1.1399999999999999"/>
    <x v="3"/>
    <n v="0"/>
    <d v="2026-06-12T01:59:00"/>
    <s v="Proactive"/>
    <s v=""/>
    <n v="0.48"/>
    <s v=""/>
  </r>
  <r>
    <s v="Broadhurst, Simon"/>
    <n v="220711"/>
    <s v="PM"/>
    <s v="WT-AUTOMATION"/>
    <s v="PR-SCANNER STATISTICS-WT-PM-DLY"/>
    <d v="2026-06-11T14:34:00"/>
    <d v="2026-06-11T14:54:00"/>
    <n v="0.33"/>
    <s v="11/06/2026 - BROADHURSTS: Pro2&amp;3 above 2%, 18&amp;2 no reads.%0D%0AAll others within tolerance.%0D%0ACheck Pro 2 OK. Alignment etc."/>
    <s v="CLOSED"/>
    <s v="PM"/>
    <s v="BLOCK"/>
    <s v="CLEAR"/>
    <n v="0.33"/>
    <x v="3"/>
    <n v="0"/>
    <d v="2026-06-11T14:55:00"/>
    <s v="Proactive"/>
    <s v=""/>
    <n v="0.33"/>
    <s v=""/>
  </r>
  <r>
    <s v="Broadhurst, Simon"/>
    <n v="222861"/>
    <s v="U/B"/>
    <s v="POWER ROLLERS TK01.02"/>
    <s v="Drive belt off, so Af2 default divert"/>
    <d v="2026-06-11T14:58:00"/>
    <d v="2026-06-11T15:17:00"/>
    <n v="0.32"/>
    <s v="11/06/2026 - BROADHURSTS: J3 ribbed belt off, totes divert and catch on raised belt.%0D%0ARefit existing belt and check operation."/>
    <s v="CLOSED"/>
    <s v="JAM"/>
    <s v="NFCA"/>
    <s v="REFIT"/>
    <n v="0.32"/>
    <x v="3"/>
    <n v="0"/>
    <d v="2026-06-11T15:17:00"/>
    <s v=""/>
    <s v="Reactive"/>
    <s v=""/>
    <n v="0.32"/>
  </r>
  <r>
    <s v="Broadhurst, Simon"/>
    <n v="222862"/>
    <s v="ITPR"/>
    <s v="WT-AU-FA-PRINTER"/>
    <s v="PFS delivery,  Canon spares &amp; HP toners"/>
    <d v="2026-06-11T15:19:00"/>
    <d v="2026-06-11T15:43:00"/>
    <n v="0.4"/>
    <s v="11/06/2026 - BROADHURSTS: Large box of Canon spares to mezzanine floor printer spares.%0D%0A2 X HP 25x toners for M806 machine to stores."/>
    <s v="CLOSED"/>
    <s v="NPCA"/>
    <s v="NFCA"/>
    <s v="REFILL"/>
    <n v="0.4"/>
    <x v="3"/>
    <n v="0"/>
    <d v="2026-06-11T15:44:00"/>
    <s v="Proactive"/>
    <s v=""/>
    <n v="0.4"/>
    <s v=""/>
  </r>
  <r>
    <s v="Broadhurst, Simon"/>
    <n v="220709"/>
    <s v="PM"/>
    <s v="WT-AIRSYS"/>
    <s v="PR-COMPRESSOR-WT-1W"/>
    <d v="2026-06-11T15:50:00"/>
    <d v="2026-06-11T16:41:00"/>
    <n v="0.85"/>
    <s v="11/06/2026 - BROADHURSTS: Hoover filters."/>
    <s v="CLOSED"/>
    <s v="PM"/>
    <m/>
    <s v="CLEAN"/>
    <n v="0.85"/>
    <x v="3"/>
    <n v="0"/>
    <d v="2026-06-11T16:41:00"/>
    <s v="Proactive"/>
    <s v=""/>
    <n v="0.85"/>
    <s v=""/>
  </r>
  <r>
    <s v="Broadhurst, Simon"/>
    <n v="222864"/>
    <s v="U/B"/>
    <s v="WT-DESPATCHER 01"/>
    <s v="Bulk carousel stopped"/>
    <d v="2026-06-11T16:58:00"/>
    <d v="2026-06-11T17:17:00"/>
    <n v="0.32"/>
    <s v="11/06/2026 - BROADHURSTS: Photocell alignment out after divert.%0D%0ARe aligned."/>
    <s v="CLOSED"/>
    <s v="STOPPED"/>
    <s v="MISA"/>
    <s v="ADJ"/>
    <n v="0.32"/>
    <x v="3"/>
    <n v="0"/>
    <d v="2026-06-11T17:18:00"/>
    <s v=""/>
    <s v="Reactive"/>
    <s v=""/>
    <n v="0.32"/>
  </r>
  <r>
    <s v="Broadhurst, Simon"/>
    <n v="220715"/>
    <s v="PM"/>
    <s v="WT-AFRAME-03"/>
    <s v="RM-TECH ERRORS-AFR03-WT"/>
    <d v="2026-06-11T17:18:00"/>
    <d v="2026-06-11T17:44:00"/>
    <n v="0.43"/>
    <s v="11/06/2026 - BROADHURSTS: 310/34, jammed. Foot too high.%0D%0A11/06/2026 - BARTONS: 303-103 - removed jam%0D%0A303-107 - removed jam%0D%0A303-111 - removed jam%0D%0A303-127 - removed plastic covering sensors"/>
    <s v="CLOSED"/>
    <s v="PM"/>
    <m/>
    <m/>
    <n v="0.83"/>
    <x v="3"/>
    <n v="0"/>
    <d v="2026-06-12T01:58:00"/>
    <s v="Proactive"/>
    <s v=""/>
    <n v="0.43"/>
    <s v=""/>
  </r>
  <r>
    <s v="Broadhurst, Simon"/>
    <n v="220714"/>
    <s v="PM"/>
    <s v="WT-AFRAME-02"/>
    <s v="RM-TECH ERRORS-AFR02-WT"/>
    <d v="2026-06-11T17:45:00"/>
    <d v="2026-06-11T18:10:00"/>
    <n v="0.42"/>
    <s v="11/06/2026 - BROADHURSTS: 207/116, jammed. Elastic band. %0D%0A205/62, cleat. Foot too low."/>
    <s v="CLOSED"/>
    <s v="PM"/>
    <m/>
    <m/>
    <n v="0.42"/>
    <x v="3"/>
    <n v="0"/>
    <d v="2026-06-12T01:58:00"/>
    <s v="Proactive"/>
    <s v=""/>
    <n v="0.42"/>
    <s v=""/>
  </r>
  <r>
    <s v="Broadhurst, Simon"/>
    <n v="218467"/>
    <s v="PM"/>
    <s v="WT-AFRAME-01"/>
    <s v="RM-TECH ERRORS-AFR01-WT"/>
    <d v="2026-06-11T18:10:00"/>
    <d v="2026-06-11T18:35:00"/>
    <n v="0.42"/>
    <s v="11/06/2026 - BROADHURSTS: 104/73,jammed. Foot too low %0D%0A110/53, jammed. Flap open %0D%0A109/90, jammed. Foot too high%0D%0A107/112&amp;113, jammed. Foot too low, smashed packs."/>
    <s v="CLOSED"/>
    <s v="PM"/>
    <m/>
    <m/>
    <n v="0.42"/>
    <x v="3"/>
    <n v="0"/>
    <d v="2026-06-12T01:58:00"/>
    <s v="Proactive"/>
    <s v=""/>
    <n v="0.42"/>
    <s v=""/>
  </r>
  <r>
    <s v="Broadhurst, Simon"/>
    <n v="220713"/>
    <s v="OP"/>
    <s v="WT-CON-WASTE"/>
    <s v="RM-TRASH BELT CLEARING"/>
    <d v="2026-06-11T18:38:00"/>
    <d v="2026-06-11T19:01:00"/>
    <n v="0.38"/>
    <s v="11/06/2026 - BYRNEM: Full waste belt ( main belt)%0D%0AC-F incline jammed. Free and cleared belt %0D%0A11/06/2026 - BARTONS: Cleared baler%0D%0A11/06/2026 - WARDB: Blocked from conveyor after downward spiral to C-F"/>
    <s v="CLOSED"/>
    <s v="PM"/>
    <m/>
    <m/>
    <n v="2.52"/>
    <x v="3"/>
    <n v="0"/>
    <d v="2026-06-12T01:58:00"/>
    <s v="Proactive"/>
    <s v=""/>
    <n v="0.38"/>
    <s v=""/>
  </r>
  <r>
    <s v="Broadhurst, Simon"/>
    <n v="222875"/>
    <s v="SR"/>
    <s v="WT-COMPLIANCE"/>
    <s v="Small wheel trolley repair."/>
    <d v="2026-06-11T20:01:00"/>
    <d v="2026-06-11T21:55:00"/>
    <n v="1.9"/>
    <s v="11/06/2026 - BROADHURSTS: Re wheeled 3 small trollies.%0D%0A2 Returned to old workshop area.%0D%0A12/6. Two more small trollies, one repair and one too damaged. Removed damaged section and use as engineer parts shifter."/>
    <s v="CLOSED"/>
    <s v="BROKEN"/>
    <s v="WORN"/>
    <s v="REP"/>
    <n v="3.07"/>
    <x v="3"/>
    <n v="0"/>
    <d v="2026-06-11T21:56:00"/>
    <s v="Proactive"/>
    <s v=""/>
    <n v="1.9"/>
    <s v=""/>
  </r>
  <r>
    <s v="Broadhurst, Simon"/>
    <n v="220893"/>
    <s v="OP"/>
    <s v="WT-CON-WASTE"/>
    <s v="RM-TRASH BELT CLEARING"/>
    <d v="2026-06-12T14:05:00"/>
    <d v="2026-06-12T14:25:00"/>
    <n v="0.33"/>
    <s v="12/06/2026 - BROADHURSTS: GK incline jammed.%0D%0A12/06/2026 - SMITHT: Baler blocked"/>
    <s v="CLOSED"/>
    <s v="PM"/>
    <m/>
    <m/>
    <n v="0.5"/>
    <x v="3"/>
    <n v="0"/>
    <d v="2026-06-12T23:03:00"/>
    <s v="Proactive"/>
    <s v=""/>
    <n v="0.33"/>
    <s v=""/>
  </r>
  <r>
    <s v="Broadhurst, Simon"/>
    <n v="222512"/>
    <s v="PM"/>
    <s v="WT-COMMON SENSE"/>
    <s v="PR-COMM SENSE WT DLY"/>
    <d v="2026-06-12T14:29:00"/>
    <d v="2026-06-12T14:56:00"/>
    <n v="0.45"/>
    <s v="12/06/2026 - BROADHURSTS: All reporting probes within tolerance."/>
    <s v="CLOSED"/>
    <s v="PM"/>
    <m/>
    <m/>
    <n v="0.78"/>
    <x v="3"/>
    <n v="0"/>
    <d v="2026-06-12T23:03:00"/>
    <s v="Proactive"/>
    <s v=""/>
    <n v="0.45"/>
    <s v=""/>
  </r>
  <r>
    <s v="Broadhurst, Simon"/>
    <n v="220885"/>
    <s v="PM"/>
    <s v="WT-GENERATOR"/>
    <s v="PR-GENERATOR-WT-1W"/>
    <d v="2026-06-12T15:21:00"/>
    <d v="2026-06-12T16:12:00"/>
    <n v="0.85"/>
    <m/>
    <s v="CLOSED"/>
    <s v="PM"/>
    <m/>
    <s v="ACK"/>
    <n v="0.85"/>
    <x v="3"/>
    <n v="0"/>
    <d v="2026-06-12T16:16:00"/>
    <s v="Proactive"/>
    <s v=""/>
    <n v="0.85"/>
    <s v=""/>
  </r>
  <r>
    <s v="Broadhurst, Simon"/>
    <n v="223030"/>
    <s v="FM"/>
    <s v="WT-MEZZ-RM-62"/>
    <s v="Workshop tidy, scrap remove."/>
    <d v="2026-06-12T16:24:00"/>
    <d v="2026-06-12T17:11:00"/>
    <n v="0.78"/>
    <s v="On hold for scanner issue."/>
    <s v="CLOSED"/>
    <s v="NPCA"/>
    <m/>
    <s v="CLEAN"/>
    <n v="2.31"/>
    <x v="3"/>
    <n v="0"/>
    <d v="2026-06-12T20:25:00"/>
    <s v="Proactive"/>
    <s v=""/>
    <n v="0.78"/>
    <s v=""/>
  </r>
  <r>
    <s v="Broadhurst, Simon"/>
    <n v="220890"/>
    <s v="PM"/>
    <s v="WT-AUTOMATION"/>
    <s v="PR-SCANNER STATISTICS-WT-PM-DLY"/>
    <d v="2026-06-12T17:12:00"/>
    <d v="2026-06-12T17:47:00"/>
    <n v="0.57999999999999996"/>
    <s v="12/06/2026 - BROADHURSTS: Pro3&amp;4 above 2%. 4&amp;12 no reads.%0D%0AUE01 193 no reads, investigate,%0D%0AScanner has been moved."/>
    <s v="CLOSED"/>
    <s v="PM"/>
    <s v="MISA"/>
    <s v="ADJ"/>
    <n v="0.57999999999999996"/>
    <x v="3"/>
    <n v="0"/>
    <d v="2026-06-12T17:48:00"/>
    <s v="Proactive"/>
    <s v=""/>
    <n v="0.57999999999999996"/>
    <s v=""/>
  </r>
  <r>
    <s v="Broadhurst, Simon"/>
    <n v="223030"/>
    <s v="FM"/>
    <s v="WT-MEZZ-RM-62"/>
    <s v="Workshop tidy, scrap remove."/>
    <d v="2026-06-12T17:50:00"/>
    <d v="2026-06-12T18:19:00"/>
    <n v="0.48"/>
    <s v="On hold for scanner issue."/>
    <s v="CLOSED"/>
    <s v="NPCA"/>
    <m/>
    <s v="CLEAN"/>
    <n v="2.31"/>
    <x v="3"/>
    <n v="0"/>
    <d v="2026-06-12T20:25:00"/>
    <s v="Proactive"/>
    <s v=""/>
    <n v="0.48"/>
    <s v=""/>
  </r>
  <r>
    <s v="Broadhurst, Simon"/>
    <n v="222875"/>
    <s v="SR"/>
    <s v="WT-COMPLIANCE"/>
    <s v="Small wheel trolley repair."/>
    <d v="2026-06-12T19:14:00"/>
    <d v="2026-06-12T20:24:00"/>
    <n v="1.17"/>
    <s v="11/06/2026 - BROADHURSTS: Re wheeled 3 small trollies.%0D%0A2 Returned to old workshop area.%0D%0A12/6. Two more small trollies, one repair and one too damaged. Removed damaged section and use as engineer parts shifter."/>
    <s v="CLOSED"/>
    <s v="BROKEN"/>
    <s v="WORN"/>
    <s v="REP"/>
    <n v="3.07"/>
    <x v="3"/>
    <n v="0"/>
    <d v="2026-06-11T21:56:00"/>
    <s v="Proactive"/>
    <s v=""/>
    <n v="1.17"/>
    <s v=""/>
  </r>
  <r>
    <s v="Broadhurst, Simon"/>
    <n v="220896"/>
    <s v="PM"/>
    <s v="WT-AFRAME-03"/>
    <s v="RM-TECH ERRORS-AFR03-WT"/>
    <d v="2026-06-12T20:25:00"/>
    <d v="2026-06-12T20:50:00"/>
    <n v="0.42"/>
    <s v="12/06/2026 - HOLLANDG: No Tech Errors%0D%0A12/06/2026 - BARTONS: 301-73 - removed jam%0D%0A302/17, jammed, foot too high %0D%0A302/22, jammed, foot too low %0D%0A302/87, tubigrip pack upside down, flap on cleat.%0D%0A304/67, tubigrip pack upside down, flap on cleat."/>
    <s v="CLOSED"/>
    <s v="PM"/>
    <m/>
    <m/>
    <n v="1.1000000000000001"/>
    <x v="3"/>
    <n v="0"/>
    <d v="2026-06-12T23:03:00"/>
    <s v="Proactive"/>
    <s v=""/>
    <n v="0.42"/>
    <s v=""/>
  </r>
  <r>
    <s v="Broadhurst, Simon"/>
    <n v="220895"/>
    <s v="PM"/>
    <s v="WT-AFRAME-02"/>
    <s v="RM-TECH ERRORS-AFR02-WT"/>
    <d v="2026-06-12T21:05:00"/>
    <d v="2026-06-12T21:24:00"/>
    <n v="0.32"/>
    <s v="12/06/2026 - HOLLANDG: No Tech Errors%0D%0A12/06/2026 - BARTONS: 203-2 - cleaned sensors%0D%0A205-100 - removed jam%0D%0A206/101, timeout, foot too low. Tested ok%0D%0A204/35, timeout, tested ok."/>
    <s v="CLOSED"/>
    <s v="PM"/>
    <m/>
    <m/>
    <n v="0.94"/>
    <x v="3"/>
    <n v="0"/>
    <d v="2026-06-12T23:03:00"/>
    <s v="Proactive"/>
    <s v=""/>
    <n v="0.32"/>
    <s v=""/>
  </r>
  <r>
    <s v="Broadhurst, Simon"/>
    <n v="220894"/>
    <s v="PM"/>
    <s v="WT-AFRAME-01"/>
    <s v="RM-TECH ERRORS-AFR01-WT"/>
    <d v="2026-06-12T21:24:00"/>
    <d v="2026-06-12T21:38:00"/>
    <n v="0.23"/>
    <s v="12/06/2026 - HOLLANDG: No Tech Errors%0D%0A108/31, error? Foot too high."/>
    <s v="CLOSED"/>
    <s v="PM"/>
    <m/>
    <m/>
    <n v="0.57999999999999996"/>
    <x v="3"/>
    <n v="0"/>
    <d v="2026-06-12T23:03:00"/>
    <s v="Proactive"/>
    <s v=""/>
    <n v="0.23"/>
    <s v=""/>
  </r>
  <r>
    <s v="Broadhurst, Simon"/>
    <n v="222994"/>
    <s v="PM"/>
    <s v="WT-COMMON SENSE"/>
    <s v="PR-COMM SENSE WT DLY"/>
    <d v="2026-06-15T18:04:00"/>
    <d v="2026-06-15T18:29:00"/>
    <n v="0.42"/>
    <s v="15/06/2026 - BARTONS: All reporting within tolerance%0D%0A15/06/2026 - OKANES: Completed as requested.%0D%0AAll reporting probes within tolerance."/>
    <s v="CLOSED"/>
    <s v="PM"/>
    <m/>
    <s v="ACK"/>
    <n v="1.18"/>
    <x v="3"/>
    <n v="0"/>
    <d v="2026-06-15T10:44:00"/>
    <s v="Proactive"/>
    <s v=""/>
    <n v="0.42"/>
    <s v=""/>
  </r>
  <r>
    <s v="Broadhurst, Simon"/>
    <n v="223429"/>
    <s v="ITPR"/>
    <s v="WT-AU-FA-PRINTER"/>
    <s v="Toner count"/>
    <d v="2026-06-15T18:37:00"/>
    <d v="2026-06-15T19:00:00"/>
    <n v="0.38"/>
    <s v="15/06/2026 - BROADHURSTS: Update count on teams.%0D%0ANotification sent to Accounts.%0D%0A21 cases Mosca strap."/>
    <s v="CLOSED"/>
    <s v="NPCA"/>
    <s v="NFCA"/>
    <s v="ADJ"/>
    <n v="0.38"/>
    <x v="3"/>
    <n v="0"/>
    <d v="2026-06-15T19:09:00"/>
    <s v="Proactive"/>
    <s v=""/>
    <n v="0.38"/>
    <s v=""/>
  </r>
  <r>
    <s v="Broadhurst, Simon"/>
    <n v="223433"/>
    <s v="U/B"/>
    <s v="WT-DESPATCHER 01"/>
    <s v="Bulk carousel feed stopped"/>
    <d v="2026-06-15T19:10:00"/>
    <d v="2026-06-15T19:29:00"/>
    <n v="0.32"/>
    <s v="15/06/2026 - BROADHURSTS: Ribbed drive belt off on accumulation to carousel divert.%0D%0ABelt condition ok.%0D%0ARefit existing."/>
    <s v="CLOSED"/>
    <s v="STOPPED"/>
    <s v="MISA"/>
    <s v="REFIT"/>
    <n v="0.32"/>
    <x v="3"/>
    <n v="0"/>
    <d v="2026-06-15T19:29:00"/>
    <s v=""/>
    <s v="Reactive"/>
    <s v=""/>
    <n v="0.32"/>
  </r>
  <r>
    <s v="Broadhurst, Simon"/>
    <n v="223435"/>
    <s v="U/B"/>
    <s v="WT-AFR-DUMP 01"/>
    <s v="AF 1 light curtain error"/>
    <d v="2026-06-15T19:30:00"/>
    <d v="2026-06-15T19:44:00"/>
    <n v="0.23"/>
    <s v="15/06/2026 - BROADHURSTS: Light curtain struck.%0D%0ARealigned tested and monitored."/>
    <s v="CLOSED"/>
    <s v="BLOCKED"/>
    <s v="MISA"/>
    <s v="REALI"/>
    <n v="0.23"/>
    <x v="3"/>
    <n v="0"/>
    <d v="2026-06-15T19:45:00"/>
    <s v=""/>
    <s v="Reactive"/>
    <s v=""/>
    <n v="0.23"/>
  </r>
  <r>
    <s v="Broadhurst, Simon"/>
    <n v="223436"/>
    <s v="ITRE"/>
    <s v="WT-AU-ZLP-04"/>
    <s v="Bad print on final check printer."/>
    <d v="2026-06-15T19:46:00"/>
    <d v="2026-06-15T19:55:00"/>
    <n v="0.15"/>
    <s v="15/06/2026 - BROADHURSTS: Poor quality print.%0D%0APrint head wiped to remove sticky debris.%0D%0AWill require further clean.%0D%0ALeft with ops happy to read..."/>
    <s v="CLOSED"/>
    <s v="FAULTY"/>
    <s v="DEBRIS"/>
    <s v="CLEAN"/>
    <n v="0.15"/>
    <x v="3"/>
    <n v="0"/>
    <d v="2026-06-15T19:56:00"/>
    <s v=""/>
    <s v="Reactive"/>
    <s v=""/>
    <n v="0.15"/>
  </r>
  <r>
    <s v="Broadhurst, Simon"/>
    <n v="223438"/>
    <s v="U/B"/>
    <s v="WT-AFRAME-03"/>
    <s v="AF 3 bbu error"/>
    <d v="2026-06-15T19:56:00"/>
    <d v="2026-06-15T20:19:00"/>
    <n v="0.38"/>
    <s v="15/06/2026 - BROADHURSTS: Smashed packs stuck in dump station cleated belt.%0D%0AOp's missed the packs, repeated the error 8 times and removed totes from the dump station???.%0D%0ADid not shout for assistance.%0D%0AIn vicinity and heard errors.%0D%0A4 totes missing on sequence error.%0D%0ARemoved stock and monitored."/>
    <s v="CLOSED"/>
    <s v="ERR"/>
    <s v="BLOCK"/>
    <s v="CLEAR"/>
    <n v="0.38"/>
    <x v="3"/>
    <n v="0"/>
    <d v="2026-06-15T20:19:00"/>
    <s v=""/>
    <s v="Reactive"/>
    <s v=""/>
    <n v="0.38"/>
  </r>
  <r>
    <s v="Broadhurst, Simon"/>
    <n v="221267"/>
    <s v="PM"/>
    <s v="WT-AFRAME-03"/>
    <s v="RM-TECH ERRORS-AFR03-WT"/>
    <d v="2026-06-15T20:20:00"/>
    <d v="2026-06-15T20:44:00"/>
    <n v="0.4"/>
    <s v="15/06/2026 - HOLLANDG: No Tech Errors%0D%0A307/77, jammed. Foot too high."/>
    <s v="CLOSED"/>
    <s v="PM"/>
    <m/>
    <s v="CLEAR"/>
    <n v="0.83"/>
    <x v="3"/>
    <n v="0"/>
    <d v="2026-06-16T01:40:00"/>
    <s v="Proactive"/>
    <s v=""/>
    <n v="0.4"/>
    <s v=""/>
  </r>
  <r>
    <s v="Broadhurst, Simon"/>
    <n v="221266"/>
    <s v="PM"/>
    <s v="WT-AFRAME-02"/>
    <s v="RM-TECH ERRORS-AFR02-WT"/>
    <d v="2026-06-15T20:44:00"/>
    <d v="2026-06-15T21:07:00"/>
    <n v="0.38"/>
    <s v="15/06/2026 - BROADHURSTS: 203/126, jammed. Flap open %0D%0A207/113&amp;114, jammed. Pack size wrong.%0D%0AHanded over to allocation.%0D%0A201/96,film jammed in ejector %0D%0A207/98, jammed. Cleat twisted. Reset."/>
    <s v="CLOSED"/>
    <s v="PM"/>
    <m/>
    <s v="CLEAR"/>
    <n v="0.38"/>
    <x v="3"/>
    <n v="0"/>
    <d v="2026-06-16T01:41:00"/>
    <s v="Proactive"/>
    <s v=""/>
    <n v="0.38"/>
    <s v=""/>
  </r>
  <r>
    <s v="Broadhurst, Simon"/>
    <n v="221265"/>
    <s v="PM"/>
    <s v="WT-AFRAME-01"/>
    <s v="RM-TECH ERRORS-AFR01-WT"/>
    <d v="2026-06-15T21:07:00"/>
    <d v="2026-06-15T21:30:00"/>
    <n v="0.38"/>
    <s v="15/06/2026 - HOLLANDG: No Tech Errors%0D%0A103/76, time out. Tested ok %0D%0A105/83, jammed, flap open.%0D%0A104/42, time out. Pack change not done. Smashed packs."/>
    <s v="CLOSED"/>
    <s v="PM"/>
    <m/>
    <s v="CLEAR"/>
    <n v="0.75"/>
    <x v="3"/>
    <n v="0"/>
    <d v="2026-06-16T01:41:00"/>
    <s v="Proactive"/>
    <s v=""/>
    <n v="0.38"/>
    <s v=""/>
  </r>
  <r>
    <s v="Broadhurst, Simon"/>
    <n v="221259"/>
    <s v="PM"/>
    <s v="WT-AUTOMATION"/>
    <s v="PR-SCANNER STATISTICS-WT-NS-DLY"/>
    <d v="2026-06-15T21:44:00"/>
    <d v="2026-06-15T22:00:00"/>
    <n v="0.27"/>
    <s v="15/06/2026 - BROADHURSTS: H section at 2%, earlier issue with photocell %0D%0APro2 8 no reads=3%."/>
    <s v="CLOSED"/>
    <s v="PM"/>
    <m/>
    <s v="ACK"/>
    <n v="0.27"/>
    <x v="3"/>
    <n v="0"/>
    <d v="2026-06-15T22:31:00"/>
    <s v="Proactive"/>
    <s v=""/>
    <n v="0.27"/>
    <s v=""/>
  </r>
  <r>
    <s v="Broadhurst, Simon"/>
    <n v="223451"/>
    <s v="OP"/>
    <s v="WT-AU-FA-PRINTER"/>
    <s v="Mezzanine floor stopped"/>
    <d v="2026-06-15T22:04:00"/>
    <d v="2026-06-15T22:31:00"/>
    <n v="0.45"/>
    <s v="15/06/2026 - BROADHURSTS: LLM's stopped.%0D%0A1, lid stack jammed in entrance %0D%0A2, printer transfer timeout, curled paper.%0D%0ANo Op's. Default active totes ."/>
    <s v="CLOSED"/>
    <s v="ERR"/>
    <s v="OP"/>
    <s v="CLEAR"/>
    <n v="0.45"/>
    <x v="3"/>
    <n v="0"/>
    <d v="2026-06-15T22:31:00"/>
    <s v="Proactive"/>
    <s v=""/>
    <n v="0.45"/>
    <s v=""/>
  </r>
  <r>
    <s v="Broadhurst, Simon"/>
    <n v="221253"/>
    <s v="PM"/>
    <s v="WT-AUTOMATION"/>
    <s v="PR-SHUTDOWN-WT-DLY"/>
    <d v="2026-06-15T22:32:00"/>
    <d v="2026-06-16T00:27:00"/>
    <n v="1.92"/>
    <s v="15/06/2026 - BROADHURSTS: AF 3 buffer flaps banging shut.%0D%0AFesto throttle valve cap unscrewed.%0D%0ARefit and adjusted.%0D%0ATote stuck on OSR 1 ramp, twisted sideways. Channel guides moved from correct location."/>
    <s v="CLOSED"/>
    <s v="PM"/>
    <m/>
    <s v="CLEAN"/>
    <n v="1.92"/>
    <x v="3"/>
    <n v="0"/>
    <d v="2026-06-16T00:27:00"/>
    <s v="Proactive"/>
    <s v=""/>
    <n v="1.92"/>
    <s v=""/>
  </r>
  <r>
    <s v="Broadhurst, Simon"/>
    <n v="219078"/>
    <s v="PM"/>
    <s v="WT-LIDDER 01"/>
    <s v="PR-LLM-WT-6M"/>
    <d v="2026-06-16T00:27:00"/>
    <d v="2026-06-16T01:40:00"/>
    <n v="1.22"/>
    <s v="On hold, eos... complete 16/6%0D%0AExterior clean 16/6"/>
    <s v="CLOSED"/>
    <s v="PM"/>
    <m/>
    <s v="CLEAN"/>
    <n v="2.3199999999999998"/>
    <x v="3"/>
    <n v="0"/>
    <d v="2026-06-17T23:43:00"/>
    <s v="Proactive"/>
    <s v=""/>
    <n v="1.22"/>
    <s v=""/>
  </r>
  <r>
    <s v="Broadhurst, Simon"/>
    <n v="223132"/>
    <s v="PM"/>
    <s v="WT-COMMON SENSE"/>
    <s v="PR-COMM SENSE WT DLY"/>
    <d v="2026-06-16T18:22:00"/>
    <d v="2026-06-16T18:52:00"/>
    <n v="0.5"/>
    <s v="16/06/2026 - BARTONS: All reporting within tolerance%0D%0AReporting probes within tolerance."/>
    <s v="CLOSED"/>
    <s v="PM"/>
    <m/>
    <s v="ACK"/>
    <n v="0.97"/>
    <x v="3"/>
    <n v="0"/>
    <d v="2026-06-16T22:09:00"/>
    <s v="Proactive"/>
    <s v=""/>
    <n v="0.5"/>
    <s v=""/>
  </r>
  <r>
    <s v="Broadhurst, Simon"/>
    <n v="221425"/>
    <s v="PM"/>
    <s v="WT-AUTOMATION"/>
    <s v="PR-SCANNER STATISTICS-WT-NS-DLY"/>
    <d v="2026-06-16T19:01:00"/>
    <d v="2026-06-16T19:25:00"/>
    <n v="0.4"/>
    <s v="16/06/2026 - BROADHURSTS: H section at 9%. Issue with photocell alignment again... Struck.%0D%0APro2 at 4%with 8 no read.%0D%0AAll others within tolerance."/>
    <s v="CLOSED"/>
    <s v="PM"/>
    <m/>
    <s v="ACK"/>
    <n v="0.4"/>
    <x v="3"/>
    <n v="0"/>
    <d v="2026-06-16T19:30:00"/>
    <s v="Proactive"/>
    <s v=""/>
    <n v="0.4"/>
    <s v=""/>
  </r>
  <r>
    <s v="Broadhurst, Simon"/>
    <n v="223611"/>
    <s v="U/B"/>
    <s v="WT-STRAPPER 01"/>
    <s v="Strapper 1 stopped"/>
    <d v="2026-06-16T19:30:00"/>
    <d v="2026-06-16T19:47:00"/>
    <n v="0.28000000000000003"/>
    <s v="16/06/2026 - BROADHURSTS: Strap misfeed? In frame.%0D%0AOps cut strap and finished up with approx 50m is strap loose in the frame and jammed tight in the feed from spool.%0D%0ARemoved and re thread.%0D%0AMonitor Backlog cleared OK."/>
    <s v="CLOSED"/>
    <s v="ERR"/>
    <s v="BLOCK"/>
    <s v="CLEAR"/>
    <n v="0.28000000000000003"/>
    <x v="3"/>
    <n v="0"/>
    <d v="2026-06-16T19:48:00"/>
    <s v=""/>
    <s v="Reactive"/>
    <s v=""/>
    <n v="0.28000000000000003"/>
  </r>
  <r>
    <s v="Broadhurst, Simon"/>
    <n v="223613"/>
    <s v="U/B"/>
    <s v="WT-LID LIFT 01"/>
    <s v="Lid lift 1 flashing yellow lamp"/>
    <d v="2026-06-16T19:53:00"/>
    <d v="2026-06-16T20:18:00"/>
    <n v="0.42"/>
    <s v="16/06/2026 - BROADHURSTS: Lids not completed full transfer to lift platform.%0D%0ALift not quite at top of shaft.%0D%0APushed lids fully on and reset.%0D%0ALift check for debris ok."/>
    <s v="CLOSED"/>
    <s v="ERR"/>
    <s v="BLOCK"/>
    <s v="CLEAR"/>
    <n v="1.42"/>
    <x v="3"/>
    <n v="0"/>
    <n v="46189.845833333333"/>
    <s v=""/>
    <s v="Reactive"/>
    <s v=""/>
    <n v="0.42"/>
  </r>
  <r>
    <s v="Broadhurst, Simon"/>
    <n v="223616"/>
    <s v="U/B"/>
    <s v="WT-BULK-WA01.04"/>
    <s v="Bulk belt jam"/>
    <d v="2026-06-16T20:21:00"/>
    <d v="2026-06-16T20:38:00"/>
    <n v="0.28000000000000003"/>
    <s v="16/06/2026 - BROADHURSTS: Bulk sending small brown boxes down line,%0D%0ANot recognised by despatch 1 divert /tote merge. Big jam short way down line after the divert.%0D%0ANo Op's... On break.%0D%0ASpoke with TJ."/>
    <s v="CLOSED"/>
    <s v="BLOCKED"/>
    <s v="JAMMED"/>
    <s v="CLEAR"/>
    <n v="0.28000000000000003"/>
    <x v="3"/>
    <n v="0"/>
    <d v="2026-06-16T20:39:00"/>
    <s v=""/>
    <s v="Reactive"/>
    <s v=""/>
    <n v="0.28000000000000003"/>
  </r>
  <r>
    <s v="Broadhurst, Simon"/>
    <n v="223617"/>
    <s v="U/B"/>
    <s v="WT-LIDDER 02"/>
    <s v="LLM 2 suction error."/>
    <d v="2026-06-16T20:42:00"/>
    <d v="2026-06-16T21:17:00"/>
    <n v="0.57999999999999996"/>
    <s v="16/06/2026 - BROADHURSTS: Due to deformed tote the lid could not be fully positioned.%0D%0ALidding sequence not fully completed so fault with suction device error.%0D%0AWhilst checking operation removed several dirty or damaged lids from infeed."/>
    <s v="CLOSED"/>
    <s v="FAULTY"/>
    <s v="DAMAGED"/>
    <s v="CLEAR"/>
    <n v="0.57999999999999996"/>
    <x v="3"/>
    <n v="0"/>
    <d v="2026-06-16T21:17:00"/>
    <s v=""/>
    <s v="Reactive"/>
    <s v=""/>
    <n v="0.57999999999999996"/>
  </r>
  <r>
    <s v="Broadhurst, Simon"/>
    <n v="223621"/>
    <s v="ITPR"/>
    <s v="WT-AU-FA-PRINTER"/>
    <s v="PFS canon delivery"/>
    <d v="2026-06-16T21:18:00"/>
    <d v="2026-06-16T21:37:00"/>
    <n v="0.32"/>
    <s v="16/06/2026 - BROADHURSTS: 4 x toner collection unit %0D%0APressure rollers and cleaning blade for canon printer.%0D%0AAll to canon spares store."/>
    <s v="CLOSED"/>
    <s v="NPCA"/>
    <m/>
    <s v="ACK"/>
    <n v="0.32"/>
    <x v="3"/>
    <n v="0"/>
    <d v="2026-06-16T21:59:00"/>
    <s v="Proactive"/>
    <s v=""/>
    <n v="0.32"/>
    <s v=""/>
  </r>
  <r>
    <s v="Broadhurst, Simon"/>
    <n v="221432"/>
    <s v="PM"/>
    <s v="WT-AFRAME-03"/>
    <s v="RM-TECH ERRORS-AFR03-WT"/>
    <d v="2026-06-16T22:09:00"/>
    <d v="2026-06-16T22:41:00"/>
    <n v="0.53"/>
    <s v="16/06/2026 - HOLLANDG: No Tech Errors%0D%0A308/22, jammed needle box missing magnet strip.%0D%0A312/4, jammed needle box magnet strip not fitted correctly%0D%0ABoth tested ok."/>
    <s v="CLOSED"/>
    <s v="PM"/>
    <m/>
    <s v="CLEAR"/>
    <n v="1"/>
    <x v="3"/>
    <n v="0"/>
    <d v="2026-06-17T02:01:00"/>
    <s v="Proactive"/>
    <s v=""/>
    <n v="0.53"/>
    <s v=""/>
  </r>
  <r>
    <s v="Broadhurst, Simon"/>
    <n v="221431"/>
    <s v="PM"/>
    <s v="WT-AFRAME-02"/>
    <s v="RM-TECH ERRORS-AFR02-WT"/>
    <d v="2026-06-16T22:47:00"/>
    <d v="2026-06-16T23:10:00"/>
    <n v="0.38"/>
    <s v="16/06/2026 - HOLLANDG: 207 Ch 98 - New Ejector Fitted%0D%0A209 Ch 108 - Crushed Product, Removed and Reset%0D%0A207/98, cleat error. Tested ok. Removed CC80 setting."/>
    <s v="CLOSED"/>
    <s v="PM"/>
    <m/>
    <s v="CLEAR"/>
    <n v="0.81"/>
    <x v="3"/>
    <n v="329.6"/>
    <d v="2026-06-17T02:01:00"/>
    <s v="Proactive"/>
    <s v=""/>
    <n v="0.38"/>
    <s v=""/>
  </r>
  <r>
    <s v="Broadhurst, Simon"/>
    <n v="221430"/>
    <s v="PM"/>
    <s v="WT-AFRAME-01"/>
    <s v="RM-TECH ERRORS-AFR01-WT"/>
    <d v="2026-06-16T23:10:00"/>
    <d v="2026-06-16T23:43:00"/>
    <n v="0.55000000000000004"/>
    <s v="16/06/2026 - HOLLANDG: No Tech Errors%0D%0A104/68 jammed. Foot too low %0D%0A109/13, time out. Tested ok. Foot poss too low"/>
    <s v="CLOSED"/>
    <s v="PM"/>
    <m/>
    <s v="CLEAR"/>
    <n v="0.92"/>
    <x v="3"/>
    <n v="0"/>
    <d v="2026-06-17T02:02:00"/>
    <s v="Proactive"/>
    <s v=""/>
    <n v="0.55000000000000004"/>
    <s v=""/>
  </r>
  <r>
    <s v="Broadhurst, Simon"/>
    <n v="223726"/>
    <s v="OP"/>
    <s v="WT-AU-FA-PRINTER"/>
    <s v="Mezzanine floor stopped"/>
    <d v="2026-06-16T23:50:00"/>
    <d v="2026-06-17T00:30:00"/>
    <n v="0.67"/>
    <s v="17/06/2026 - BROADHURSTS: Height check %0D%0ALLM's printer transfer timeout %0D%0ALid lift No1 jammed, stack too high.%0D%0AOps activity..."/>
    <s v="CLOSED"/>
    <s v="STOPPED"/>
    <m/>
    <s v="CLEAR"/>
    <n v="0.67"/>
    <x v="3"/>
    <n v="0"/>
    <d v="2026-06-17T00:44:00"/>
    <s v="Proactive"/>
    <s v=""/>
    <n v="0.67"/>
    <s v=""/>
  </r>
  <r>
    <s v="Broadhurst, Simon"/>
    <n v="221591"/>
    <s v="PM"/>
    <s v="WT-AUTOMATION"/>
    <s v="PR-SHUTDOWN-WT-DLY"/>
    <d v="2026-06-17T00:05:00"/>
    <d v="2026-06-17T01:41:00"/>
    <n v="1.6"/>
    <m/>
    <s v="CLOSED"/>
    <s v="PM"/>
    <m/>
    <s v="CLEAN"/>
    <n v="1.6"/>
    <x v="3"/>
    <n v="0"/>
    <d v="2026-06-18T01:54:00"/>
    <s v="Proactive"/>
    <s v=""/>
    <n v="1.6"/>
    <s v=""/>
  </r>
  <r>
    <s v="Broadhurst, Simon"/>
    <n v="221412"/>
    <s v="PM"/>
    <s v="WT-AUTOMATION"/>
    <s v="PR-SHUTDOWN-WT-DLY"/>
    <d v="2026-06-17T00:44:00"/>
    <d v="2026-06-17T02:00:00"/>
    <n v="1.27"/>
    <s v="17/06/2026 - BROADHURSTS: Canon printer 1&amp;3 toner collection units replaced."/>
    <s v="CLOSED"/>
    <s v="PM"/>
    <m/>
    <s v="CLEAN"/>
    <n v="1.27"/>
    <x v="3"/>
    <n v="0"/>
    <d v="2026-06-17T02:01:00"/>
    <s v="Proactive"/>
    <s v=""/>
    <n v="1.27"/>
    <s v=""/>
  </r>
  <r>
    <s v="Broadhurst, Simon"/>
    <n v="223228"/>
    <s v="PM"/>
    <s v="WT-COMMON SENSE"/>
    <s v="PR-COMM SENSE WT DLY"/>
    <d v="2026-06-17T18:05:00"/>
    <d v="2026-06-17T18:31:00"/>
    <n v="0.43"/>
    <s v="17/06/2026 - BARTONS: All sensors within tolerance%0D%0A17/06/2026 - OKANES: Completed as requested.%0D%0AReporting probes within tolerance."/>
    <s v="CLOSED"/>
    <s v="PM"/>
    <m/>
    <m/>
    <n v="1.1100000000000001"/>
    <x v="3"/>
    <n v="0"/>
    <d v="2026-06-17T13:22:00"/>
    <s v="Proactive"/>
    <s v=""/>
    <n v="0.43"/>
    <s v=""/>
  </r>
  <r>
    <s v="Broadhurst, Simon"/>
    <n v="223763"/>
    <s v="MO"/>
    <s v="WT-LIDDER"/>
    <s v="Mezzanine floor operation check"/>
    <d v="2026-06-17T18:35:00"/>
    <d v="2026-06-17T18:57:00"/>
    <n v="0.37"/>
    <s v="17/06/2026 - BROADHURSTS: LLM 2 faulted with load unit lost error whilst checking record.%0D%0AOps repeated fault multiple times before asking for assistance.%0D%0APiece of paper in front of tote from aba station.%0D%0AAttached screenshots"/>
    <s v="CLOSED"/>
    <s v="NPCA"/>
    <s v="OP"/>
    <s v="CLEAR"/>
    <n v="0.37"/>
    <x v="3"/>
    <n v="0"/>
    <d v="2026-06-17T18:57:00"/>
    <s v=""/>
    <s v="Reactive"/>
    <s v=""/>
    <n v="0.37"/>
  </r>
  <r>
    <s v="Broadhurst, Simon"/>
    <n v="221588"/>
    <s v="PMCO"/>
    <s v="WT-FI-FCP 25"/>
    <s v="PR-FI-ALARM TEST-WT-PM"/>
    <d v="2026-06-17T18:58:00"/>
    <d v="2026-06-17T19:10:00"/>
    <n v="0.2"/>
    <s v="17/06/2026 - HOLLANDG: At fire panel%0D%0ACompleted as requested"/>
    <s v="CLOSED"/>
    <s v="PM"/>
    <m/>
    <s v="ACK"/>
    <n v="0.43"/>
    <x v="3"/>
    <n v="0"/>
    <d v="2026-06-17T19:19:00"/>
    <s v="Proactive"/>
    <s v=""/>
    <n v="0.2"/>
    <s v=""/>
  </r>
  <r>
    <s v="Broadhurst, Simon"/>
    <n v="223767"/>
    <s v="CM"/>
    <s v="WT-CON-WASTE-AB01 .01-G1-M215"/>
    <s v="D section waste belt lower cover off"/>
    <d v="2026-06-17T19:22:00"/>
    <d v="2026-06-17T19:54:00"/>
    <n v="0.53"/>
    <s v="17/06/2026 - HOLLANDG: Refixing Belly Plate on Trashbelt with Simon.%0D%0AFlaps not cut off one box, jammed in gap and pulled cover off.%0D%0AAll others boxes of same stock have been de flapped "/>
    <s v="CLOSED"/>
    <s v="DAM"/>
    <s v="JAMMED-PRODUCT"/>
    <s v="REFIT"/>
    <n v="0.85"/>
    <x v="3"/>
    <n v="0"/>
    <d v="2026-06-17T19:55:00"/>
    <s v="Proactive"/>
    <s v=""/>
    <n v="0.53"/>
    <s v=""/>
  </r>
  <r>
    <s v="Broadhurst, Simon"/>
    <n v="221599"/>
    <s v="OP"/>
    <s v="WT-CON-WASTE"/>
    <s v="RM-TRASH BELT CLEARING"/>
    <d v="2026-06-17T19:55:00"/>
    <d v="2026-06-17T20:33:00"/>
    <n v="0.63"/>
    <s v="17/06/2026 - BARTONS: Baler blocked, cleared jam%0D%0A17/06/2026 - OKANES: Adjustments completed. Frame feeder manually ran and pushed baler baler%0D%0A17/06/2026 - HOLLANDG: Bailer Blocked &amp; Totes jammed up on AB01.01%0D%0AAF 2 short side jammed at incline.%0D%0AC-F ran clear, stuck halfway.%0D%0A17/06/2026 - HOLLANDG: Unblocked bailer another 2 or 3 times, lots of large boxes, causing issues%0D%0A17/06/2026 - WARDB: G-K jam"/>
    <s v="CLOSED"/>
    <s v="PM"/>
    <m/>
    <s v="CLEAR"/>
    <n v="2.98"/>
    <x v="3"/>
    <n v="0"/>
    <d v="2026-06-18T01:50:00"/>
    <s v="Proactive"/>
    <s v=""/>
    <n v="0.63"/>
    <s v=""/>
  </r>
  <r>
    <s v="Broadhurst, Simon"/>
    <n v="221602"/>
    <s v="PM"/>
    <s v="WT-AFRAME-03"/>
    <s v="RM-TECH ERRORS-AFR03-WT"/>
    <d v="2026-06-17T20:34:00"/>
    <d v="2026-06-17T20:58:00"/>
    <n v="0.4"/>
    <s v="17/06/2026 - HOLLANDG: No Tech Errors%0D%0A3o2/120, time out, foot too low.%0D%0A308/23 time out, mag strip not replaced correctly, tipped and jammed."/>
    <s v="CLOSED"/>
    <s v="PM"/>
    <m/>
    <s v="CLEAR"/>
    <n v="0.68"/>
    <x v="3"/>
    <n v="0"/>
    <d v="2026-06-18T01:48:00"/>
    <s v="Proactive"/>
    <s v=""/>
    <n v="0.4"/>
    <s v=""/>
  </r>
  <r>
    <s v="Broadhurst, Simon"/>
    <n v="221601"/>
    <s v="PM"/>
    <s v="WT-AFRAME-02"/>
    <s v="RM-TECH ERRORS-AFR02-WT"/>
    <d v="2026-06-17T20:58:00"/>
    <d v="2026-06-17T21:28:00"/>
    <n v="0.5"/>
    <s v="17/06/2026 - HOLLANDG: No Tech Errors%0D%0A205/106, jammed, magnetic strip not replaced correctly %0D%0A210/67, cleat error. Belt replacement."/>
    <s v="CLOSED"/>
    <s v="PM"/>
    <m/>
    <s v="CLEAR"/>
    <n v="0.88"/>
    <x v="3"/>
    <n v="8.07"/>
    <d v="2026-06-18T01:48:00"/>
    <s v="Proactive"/>
    <s v=""/>
    <n v="0.5"/>
    <s v=""/>
  </r>
  <r>
    <s v="Broadhurst, Simon"/>
    <n v="221600"/>
    <s v="PM"/>
    <s v="WT-AFRAME-01"/>
    <s v="RM-TECH ERRORS-AFR01-WT"/>
    <d v="2026-06-17T21:30:00"/>
    <d v="2026-06-17T21:55:00"/>
    <n v="0.42"/>
    <s v="17/06/2026 - HOLLANDG: No Tech Errors%0D%0A103/19, jammed. Film stuck in the ejector.%0D%0A111/9, jammed. Belt off pulley. Refit and tested."/>
    <s v="CLOSED"/>
    <s v="PM"/>
    <m/>
    <s v="CLEAR"/>
    <n v="0.77"/>
    <x v="3"/>
    <n v="0"/>
    <d v="2026-06-18T01:50:00"/>
    <s v="Proactive"/>
    <s v=""/>
    <n v="0.42"/>
    <s v=""/>
  </r>
  <r>
    <s v="Broadhurst, Simon"/>
    <n v="221594"/>
    <s v="PM"/>
    <s v="WT-AUTOMATION"/>
    <s v="PR-SCANNER STATISTICS-WT-NS-DLY"/>
    <d v="2026-06-17T22:04:00"/>
    <d v="2026-06-17T22:26:00"/>
    <n v="0.37"/>
    <s v="17/06/2026 - BROADHURSTS: Pro 2, 18 no reads, 6%%0D%0AUE01, earlier issue. Defective tote looping generating no reads ...5.7%%0D%0AAll others within tolerance."/>
    <s v="CLOSED"/>
    <s v="PM"/>
    <m/>
    <s v="ACK"/>
    <n v="0.37"/>
    <x v="3"/>
    <n v="0"/>
    <d v="2026-06-17T23:43:00"/>
    <s v="Proactive"/>
    <s v=""/>
    <n v="0.37"/>
    <s v=""/>
  </r>
  <r>
    <s v="Broadhurst, Simon"/>
    <n v="219078"/>
    <s v="PM"/>
    <s v="WT-LIDDER 01"/>
    <s v="PR-LLM-WT-6M"/>
    <d v="2026-06-17T22:36:00"/>
    <d v="2026-06-17T23:42:00"/>
    <n v="1.1000000000000001"/>
    <s v="On hold, eos... complete 16/6%0D%0AExterior clean 16/6"/>
    <s v="CLOSED"/>
    <s v="PM"/>
    <m/>
    <s v="CLEAN"/>
    <n v="2.3199999999999998"/>
    <x v="3"/>
    <n v="0"/>
    <d v="2026-06-17T23:43:00"/>
    <s v="Proactive"/>
    <s v=""/>
    <n v="1.1000000000000001"/>
    <s v=""/>
  </r>
  <r>
    <s v="Broadhurst, Simon"/>
    <n v="221248"/>
    <s v="PM"/>
    <s v="WT-LIDDER 01"/>
    <s v="PR-LLM-WT-1W"/>
    <d v="2026-06-17T23:44:00"/>
    <d v="2026-06-17T23:49:00"/>
    <n v="0.08"/>
    <s v="17/06/2026 - BROADHURSTS: S/S by 6M Work Order. 219078"/>
    <s v="CLOSED"/>
    <s v="PM"/>
    <m/>
    <s v="CLEAN"/>
    <n v="0.08"/>
    <x v="3"/>
    <n v="0"/>
    <d v="2026-06-17T23:49:00"/>
    <s v="Proactive"/>
    <s v=""/>
    <n v="0.08"/>
    <s v=""/>
  </r>
  <r>
    <s v="Broadhurst, Simon"/>
    <n v="221587"/>
    <s v="PMCO"/>
    <s v="WT-FI-FCP 84"/>
    <s v="PR-FI-ALARM TEST-WT-NS"/>
    <d v="2026-06-17T23:49:00"/>
    <d v="2026-06-18T00:05:00"/>
    <n v="0.27"/>
    <m/>
    <s v="CLOSED"/>
    <s v="PM"/>
    <m/>
    <s v="ACK"/>
    <n v="0.27"/>
    <x v="3"/>
    <n v="0"/>
    <d v="2026-06-18T00:05:00"/>
    <s v="Proactive"/>
    <s v=""/>
    <n v="0.27"/>
    <s v=""/>
  </r>
  <r>
    <s v="Broadhurst, Simon"/>
    <n v="221732"/>
    <s v="PM"/>
    <s v="WT-AUTOMATION"/>
    <s v="PR-SHUTDOWN-WT-DLY"/>
    <d v="2026-06-18T00:05:00"/>
    <d v="2026-06-18T01:40:00"/>
    <n v="1.58"/>
    <m/>
    <s v="CLOSED"/>
    <s v="PM"/>
    <m/>
    <s v="CLEAN"/>
    <n v="3.01"/>
    <x v="3"/>
    <n v="0"/>
    <d v="2026-06-18T01:47:00"/>
    <s v="Proactive"/>
    <s v=""/>
    <n v="1.58"/>
    <s v=""/>
  </r>
  <r>
    <s v="Broadhurst, Simon"/>
    <n v="223379"/>
    <s v="PM"/>
    <s v="WT-COMMON SENSE"/>
    <s v="PR-COMM SENSE WT DLY"/>
    <d v="2026-06-18T18:10:00"/>
    <d v="2026-06-18T18:34:00"/>
    <n v="0.4"/>
    <s v="18/06/2026 - BROADHURSTS: All reporting probes within tolerance."/>
    <s v="CLOSED"/>
    <s v="PM"/>
    <m/>
    <s v="ACK"/>
    <n v="0.4"/>
    <x v="3"/>
    <n v="0"/>
    <d v="2026-06-18T18:34:00"/>
    <s v="Proactive"/>
    <s v=""/>
    <n v="0.4"/>
    <s v=""/>
  </r>
  <r>
    <s v="Broadhurst, Simon"/>
    <n v="223880"/>
    <s v="FM"/>
    <s v="WT-BARRIER-02"/>
    <s v="Car park barrier intercom not connecting"/>
    <d v="2026-06-18T18:37:00"/>
    <d v="2026-06-18T19:03:00"/>
    <n v="0.43"/>
    <s v="18/06/2026 - BROADHURSTS: Power cycle intercom unit on barrier mount.%0D%0ARe connected and tested OK."/>
    <s v="CLOSED"/>
    <s v="FAULTY"/>
    <s v="COMMS NET"/>
    <s v="RESET"/>
    <n v="0.88"/>
    <x v="3"/>
    <n v="0"/>
    <d v="2026-06-18T19:08:00"/>
    <s v="Proactive"/>
    <s v=""/>
    <n v="0.43"/>
    <s v=""/>
  </r>
  <r>
    <s v="Broadhurst, Simon"/>
    <n v="221737"/>
    <s v="OP"/>
    <s v="WT-CON-WASTE"/>
    <s v="RM-TRASH BELT CLEARING"/>
    <d v="2026-06-18T19:08:00"/>
    <d v="2026-06-18T19:31:00"/>
    <n v="0.38"/>
    <s v="18/06/2026 - WARDB: G-K jammed up, to much weight so boxes manually removed, belt pulled to get it running and then boxes put back on.%0D%0A18/06/2026 - WARDB: Top photocell blocked, backed up on top belt, probably my own fault from emptying G-K earlier.%0D%0AC-F jammed. GH to baler, SJB cleared belt.%0D%0A18/06/2026 - HOLLANDG: Bailer blocked.%0D%0AG-K incline jammed, small poly wrapped packs."/>
    <s v="CLOSED"/>
    <s v="PM"/>
    <m/>
    <s v="CLEAR"/>
    <n v="2.48"/>
    <x v="3"/>
    <n v="0"/>
    <d v="2026-06-19T03:32:00"/>
    <s v="Proactive"/>
    <s v=""/>
    <n v="0.38"/>
    <s v=""/>
  </r>
  <r>
    <s v="Broadhurst, Simon"/>
    <n v="221734"/>
    <s v="PM"/>
    <s v="WT-AUTOMATION"/>
    <s v="PR-SCANNER STATISTICS-WT-NS-DLY"/>
    <d v="2026-06-18T19:31:00"/>
    <d v="2026-06-18T19:59:00"/>
    <n v="0.47"/>
    <s v="18/06/2026 - BROADHURSTS: Pro2&amp;3 at or near 2%, 5 no reads...."/>
    <s v="CLOSED"/>
    <s v="PM"/>
    <m/>
    <s v="ACK"/>
    <n v="0.47"/>
    <x v="3"/>
    <n v="0"/>
    <d v="2026-06-18T19:59:00"/>
    <s v="Proactive"/>
    <s v=""/>
    <n v="0.47"/>
    <s v=""/>
  </r>
  <r>
    <s v="Broadhurst, Simon"/>
    <n v="223886"/>
    <s v="U/B"/>
    <s v="WT-STRAPPER 01"/>
    <s v="Strapper 1 not feeding new coil."/>
    <d v="2026-06-18T20:00:00"/>
    <d v="2026-06-18T20:14:00"/>
    <n v="0.23"/>
    <s v="18/06/2026 - BROADHURSTS: New strap coil fitted, incorrect process used to fill cassette.%0D%0ARan through process with mezzanine Op."/>
    <s v="CLOSED"/>
    <s v="FAULTY"/>
    <s v="OP"/>
    <s v="REP"/>
    <n v="0.23"/>
    <x v="3"/>
    <n v="0"/>
    <d v="2026-06-18T20:23:00"/>
    <s v=""/>
    <s v="Reactive"/>
    <s v=""/>
    <n v="0.23"/>
  </r>
  <r>
    <s v="Broadhurst, Simon"/>
    <n v="223889"/>
    <s v="U/B"/>
    <s v="WT-AU-FA-06"/>
    <s v="ABB2 printer, jamming from T2 and T1 showing empty."/>
    <d v="2026-06-18T20:24:00"/>
    <d v="2026-06-18T20:51:00"/>
    <n v="0.45"/>
    <s v="18/06/2026 - BROADHURSTS: Paper stuck behind tray 1 not allowing tray to shut correctly.%0D%0ATray 2 has paper jammed in pick up assembly.%0D%0ARemoved both sets of debris and re filled trays, monitor process."/>
    <s v="CLOSED"/>
    <s v="JAM"/>
    <s v="DEBRIS"/>
    <s v="CLEAR"/>
    <n v="0.45"/>
    <x v="3"/>
    <n v="0"/>
    <d v="2026-06-18T20:52:00"/>
    <s v=""/>
    <s v="Reactive"/>
    <s v=""/>
    <n v="0.45"/>
  </r>
  <r>
    <s v="Broadhurst, Simon"/>
    <n v="221740"/>
    <s v="PM"/>
    <s v="WT-AFRAME-03"/>
    <s v="RM-TECH ERRORS-AFR03-WT"/>
    <d v="2026-06-18T20:52:00"/>
    <d v="2026-06-18T21:23:00"/>
    <n v="0.52"/>
    <s v="18/06/2026 - HOLLANDG: No Tech Errors%0D%0A302/82, jammed. Tested ok. Removed CC80 setting.%0D%0A309/123, jammed. Test ok. Magnetic strip not returned after filling."/>
    <s v="CLOSED"/>
    <s v="PM"/>
    <m/>
    <s v="CLEAR"/>
    <n v="0.77"/>
    <x v="3"/>
    <n v="0"/>
    <d v="2026-06-19T03:23:00"/>
    <s v="Proactive"/>
    <s v=""/>
    <n v="0.52"/>
    <s v=""/>
  </r>
  <r>
    <s v="Broadhurst, Simon"/>
    <n v="221739"/>
    <s v="PM"/>
    <s v="WT-AFRAME-02"/>
    <s v="RM-TECH ERRORS-AFR02-WT"/>
    <d v="2026-06-18T21:27:00"/>
    <d v="2026-06-18T21:44:00"/>
    <n v="0.28000000000000003"/>
    <s v="18/06/2026 - BROADHURSTS: 204/35, cleat error. Tested ok %0D%0A205/100 jammed, magnetic strip not refitted.%0D%0A207/95, cleat error. Belt replacement."/>
    <s v="CLOSED"/>
    <s v="PM"/>
    <m/>
    <s v="CLEAR"/>
    <n v="0.65"/>
    <x v="3"/>
    <n v="8.07"/>
    <d v="2026-06-19T03:23:00"/>
    <s v="Proactive"/>
    <s v=""/>
    <n v="0.28000000000000003"/>
    <s v=""/>
  </r>
  <r>
    <s v="Broadhurst, Simon"/>
    <n v="221738"/>
    <s v="PM"/>
    <s v="WT-AFRAME-01"/>
    <s v="RM-TECH ERRORS-AFR01-WT"/>
    <d v="2026-06-18T21:47:00"/>
    <d v="2026-06-18T22:09:00"/>
    <n v="0.37"/>
    <s v="18/06/2026 - HOLLANDG: No Tech Errors%0D%0A105/79 jammed, pack flap open."/>
    <s v="CLOSED"/>
    <s v="PM"/>
    <m/>
    <s v="CLEAR"/>
    <n v="0.8"/>
    <x v="3"/>
    <n v="0"/>
    <d v="2026-06-19T03:23:00"/>
    <s v="Proactive"/>
    <s v=""/>
    <n v="0.37"/>
    <s v=""/>
  </r>
  <r>
    <s v="Broadhurst, Simon"/>
    <n v="223900"/>
    <s v="ITRE"/>
    <s v="WT-WORKSTATIONS"/>
    <s v="G Section terminal not working.%0D%0A"/>
    <d v="2026-06-18T22:20:00"/>
    <d v="2026-06-18T22:26:00"/>
    <n v="0.1"/>
    <s v="18/06/2026 - BROADHURSTS: Terminal not powering up.%0D%0ATurned off at the plug ..."/>
    <s v="CLOSED"/>
    <s v="NOT WORK"/>
    <s v="OP"/>
    <s v="REINSTALLED"/>
    <n v="0.1"/>
    <x v="3"/>
    <n v="0"/>
    <d v="2026-06-18T23:05:00"/>
    <s v=""/>
    <s v="Reactive"/>
    <s v=""/>
    <n v="0.1"/>
  </r>
  <r>
    <s v="Broadhurst, Simon"/>
    <n v="221737"/>
    <s v="OP"/>
    <s v="WT-CON-WASTE"/>
    <s v="RM-TRASH BELT CLEARING"/>
    <d v="2026-06-18T22:31:00"/>
    <d v="2026-06-18T22:50:00"/>
    <n v="0.32"/>
    <s v="18/06/2026 - WARDB: G-K jammed up, to much weight so boxes manually removed, belt pulled to get it running and then boxes put back on.%0D%0A18/06/2026 - WARDB: Top photocell blocked, backed up on top belt, probably my own fault from emptying G-K earlier.%0D%0AC-F jammed. GH to baler, SJB cleared belt.%0D%0A18/06/2026 - HOLLANDG: Bailer blocked.%0D%0AG-K incline jammed, small poly wrapped packs."/>
    <s v="CLOSED"/>
    <s v="PM"/>
    <m/>
    <s v="CLEAR"/>
    <n v="2.48"/>
    <x v="3"/>
    <n v="0"/>
    <d v="2026-06-19T03:32:00"/>
    <s v="Proactive"/>
    <s v=""/>
    <n v="0.32"/>
    <s v=""/>
  </r>
  <r>
    <s v="Broadhurst, Simon"/>
    <n v="221732"/>
    <s v="PM"/>
    <s v="WT-AUTOMATION"/>
    <s v="PR-SHUTDOWN-WT-DLY"/>
    <d v="2026-06-18T23:33:00"/>
    <d v="2026-06-19T00:59:00"/>
    <n v="1.43"/>
    <m/>
    <s v="CLOSED"/>
    <s v="PM"/>
    <m/>
    <s v="CLEAN"/>
    <n v="3.01"/>
    <x v="3"/>
    <n v="0"/>
    <d v="2026-06-18T01:47:00"/>
    <s v="Proactive"/>
    <s v=""/>
    <n v="1.43"/>
    <s v=""/>
  </r>
  <r>
    <s v="Broadhurst, Simon"/>
    <n v="224017"/>
    <s v="SA"/>
    <s v="WT-DOORS"/>
    <s v="Door 1074 not shut"/>
    <d v="2026-06-19T01:00:00"/>
    <d v="2026-06-19T01:11:00"/>
    <n v="0.18"/>
    <s v="19/06/2026 - BROADHURSTS: Ops report to security, door not shut.%0D%0ADoor secured and security informed."/>
    <s v="CLOSED"/>
    <s v="NPCA"/>
    <m/>
    <s v="ACK"/>
    <n v="0.18"/>
    <x v="3"/>
    <n v="0"/>
    <d v="2026-06-19T01:19:00"/>
    <s v="Proactive"/>
    <s v=""/>
    <n v="0.18"/>
    <s v=""/>
  </r>
  <r>
    <s v="Broadhurst, Simon"/>
    <n v="224018"/>
    <s v="ITPR"/>
    <s v="WT-AU-FA-06"/>
    <s v="Canon printer No.6 worn T2 pick up rollers"/>
    <d v="2026-06-19T01:20:00"/>
    <d v="2026-06-19T01:40:00"/>
    <n v="0.33"/>
    <s v="19/06/2026 - BROADHURSTS: T2 feed, pick up and separation rollers showing signs of wear.%0D%0AReplaced with spares from Canon stock."/>
    <s v="CLOSED"/>
    <s v="NPCA"/>
    <s v="WORN"/>
    <s v="REP"/>
    <n v="0.33"/>
    <x v="3"/>
    <n v="0"/>
    <d v="2026-06-19T03:22:00"/>
    <s v="Proactive"/>
    <s v=""/>
    <n v="0.33"/>
    <s v=""/>
  </r>
  <r>
    <s v="Broadhurst, Simon"/>
    <n v="223546"/>
    <s v="PM"/>
    <s v="WT-COMMON SENSE"/>
    <s v="PR-COMM SENSE WT DLY"/>
    <d v="2026-06-19T18:09:00"/>
    <d v="2026-06-19T18:37:00"/>
    <n v="0.47"/>
    <s v="19/06/2026 - BARTONS: All reporting within tolerance%0D%0AAll reporting probes within tolerance."/>
    <s v="CLOSED"/>
    <s v="PM"/>
    <m/>
    <s v="ACK"/>
    <n v="1.3"/>
    <x v="3"/>
    <n v="0"/>
    <d v="2026-06-19T18:44:00"/>
    <s v="Proactive"/>
    <s v=""/>
    <n v="0.47"/>
    <s v=""/>
  </r>
  <r>
    <s v="Broadhurst, Simon"/>
    <n v="224064"/>
    <s v="U/B"/>
    <s v="WT-ABB 02"/>
    <s v="ABB 2 repeat printout missing error"/>
    <d v="2026-06-19T18:40:00"/>
    <d v="2026-06-19T19:25:00"/>
    <n v="0.75"/>
    <s v="19/06/2026 - BROADHURSTS: Paper riding up and over first guide rail.%0D%0A(Nearest se3kg01 scanner)%0D%0AAdjusted rail to suit and monitor."/>
    <s v="CLOSED"/>
    <s v="ERR"/>
    <s v="MISA"/>
    <s v="ADJ"/>
    <n v="1.5"/>
    <x v="3"/>
    <n v="0"/>
    <d v="2026-06-19T19:25:00"/>
    <s v=""/>
    <s v="Reactive"/>
    <s v=""/>
    <n v="0.75"/>
  </r>
  <r>
    <s v="Broadhurst, Simon"/>
    <n v="224069"/>
    <s v="FM"/>
    <s v="WT-HEAT-WATER"/>
    <s v="Boilers noisy"/>
    <d v="2026-06-19T19:27:00"/>
    <d v="2026-06-19T19:50:00"/>
    <n v="0.38"/>
    <s v="19/06/2026 - BROADHURSTS: Called to noisy boilers at green mile.%0D%0AIssue not with boiler, actually extraction system noise.%0D%0AAir handler at high level, motor very noisy, switch off at control unit.%0D%0AWill log WC 22/6."/>
    <s v="CLOSED"/>
    <s v="NOISY"/>
    <s v="WORN"/>
    <s v="EXT SUPP"/>
    <n v="0.75"/>
    <x v="3"/>
    <n v="0"/>
    <d v="2026-06-19T21:06:00"/>
    <s v="Proactive"/>
    <s v=""/>
    <n v="0.38"/>
    <s v=""/>
  </r>
  <r>
    <s v="Broadhurst, Simon"/>
    <n v="221912"/>
    <s v="PM"/>
    <s v="WT-AUTOMATION"/>
    <s v="PR-SCANNER STATISTICS-WT-NS-DLY"/>
    <d v="2026-06-19T19:55:00"/>
    <d v="2026-06-19T20:21:00"/>
    <n v="0.43"/>
    <s v="19/06/2026 - BROADHURSTS: Pro2, 12 no reads, 4.6%%0D%0AAll others within tolerance."/>
    <s v="CLOSED"/>
    <s v="PM"/>
    <m/>
    <s v="ACK"/>
    <n v="0.43"/>
    <x v="3"/>
    <n v="0"/>
    <d v="2026-06-19T20:21:00"/>
    <s v="Proactive"/>
    <s v=""/>
    <n v="0.43"/>
    <s v=""/>
  </r>
  <r>
    <s v="Broadhurst, Simon"/>
    <n v="224072"/>
    <s v="U/B"/>
    <s v="WT-OSR-SHUTTLE 08"/>
    <s v="OSR 2 shuttle 8 not unloaded fully"/>
    <d v="2026-06-19T20:22:00"/>
    <d v="2026-06-19T20:55:00"/>
    <n v="0.55000000000000004"/>
    <s v="19/06/2026 - BROADHURSTS: Shuttle 8 didn't eject the tote fully.%0D%0AWent into OSR aisle to check channel alignment and remove the tote. %0D%0ACarried out removed and exited aisle.%0D%0AAll buffer conveyors stopped processing at the scanner location.%0D%0ADue to backlog of work stop started the buffer conveyors from the Scada HMI.%0D%0ANormal processing resumed immediately.%0D%0AMonitored backlog cleared."/>
    <s v="CLOSED"/>
    <s v="BLOCKED"/>
    <s v="JAMMED-TOTE"/>
    <s v="CLEAR"/>
    <n v="0.55000000000000004"/>
    <x v="3"/>
    <n v="0"/>
    <d v="2026-06-19T21:06:00"/>
    <s v=""/>
    <s v="Reactive"/>
    <s v=""/>
    <n v="0.55000000000000004"/>
  </r>
  <r>
    <s v="Broadhurst, Simon"/>
    <n v="221919"/>
    <s v="PM"/>
    <s v="WT-AFRAME-03"/>
    <s v="RM-TECH ERRORS-AFR03-WT"/>
    <d v="2026-06-19T21:07:00"/>
    <d v="2026-06-19T21:38:00"/>
    <n v="0.52"/>
    <s v="19/06/2026 - HOLLANDG: No Tech Errors%0D%0A302/19 timeout, tested ok %0D%0A302/102 timeout, tested ok %0D%0A310/120 cleat error, needle box. Foot too high."/>
    <s v="CLOSED"/>
    <s v="PM"/>
    <m/>
    <s v="CLEAR"/>
    <n v="0.99"/>
    <x v="3"/>
    <n v="0"/>
    <d v="2026-06-20T01:00:00"/>
    <s v="Proactive"/>
    <s v=""/>
    <n v="0.52"/>
    <s v=""/>
  </r>
  <r>
    <s v="Broadhurst, Simon"/>
    <n v="221918"/>
    <s v="PM"/>
    <s v="WT-AFRAME-02"/>
    <s v="RM-TECH ERRORS-AFR02-WT"/>
    <d v="2026-06-19T21:45:00"/>
    <d v="2026-06-19T22:08:00"/>
    <n v="0.38"/>
    <s v="19/06/2026 - HOLLANDG: No Tech Errors%0D%0A19/06/2026 - HOLLANDG: No Tech Errors%0D%0A208/42 error, tested ok %0D%0A208/68 error, foot too high, tested ok"/>
    <s v="CLOSED"/>
    <s v="PM"/>
    <m/>
    <s v="CLEAR"/>
    <n v="0.78"/>
    <x v="3"/>
    <n v="0"/>
    <d v="2026-06-20T01:01:00"/>
    <s v="Proactive"/>
    <s v=""/>
    <n v="0.38"/>
    <s v=""/>
  </r>
  <r>
    <s v="Broadhurst, Simon"/>
    <n v="221917"/>
    <s v="PM"/>
    <s v="WT-AFRAME-01"/>
    <s v="RM-TECH ERRORS-AFR01-WT"/>
    <d v="2026-06-19T22:14:00"/>
    <d v="2026-06-19T22:40:00"/>
    <n v="0.43"/>
    <s v="19/06/2026 - HOLLANDG: No Tech Errors %0D%0A108/29 time out, guide too far right, pack hitting nextdoor ejector %0D%0A109/100 error, test ok."/>
    <s v="CLOSED"/>
    <s v="PM"/>
    <m/>
    <s v="CLEAR"/>
    <n v="0.8"/>
    <x v="3"/>
    <n v="0"/>
    <d v="2026-06-20T01:01:00"/>
    <s v="Proactive"/>
    <s v=""/>
    <n v="0.43"/>
    <s v=""/>
  </r>
  <r>
    <s v="Broadhurst, Simon"/>
    <n v="221916"/>
    <s v="OP"/>
    <s v="WT-CON-WASTE"/>
    <s v="RM-TRASH BELT CLEARING"/>
    <d v="2026-06-19T22:40:00"/>
    <d v="2026-06-19T22:53:00"/>
    <n v="0.22"/>
    <s v="19/06/2026 - SMITHT: G-K stuck%0D%0AAF 2 long side stuck on incline."/>
    <s v="CLOSED"/>
    <s v="PM"/>
    <m/>
    <s v="CLEAR"/>
    <n v="1.75"/>
    <x v="3"/>
    <n v="0"/>
    <d v="2026-06-20T01:32:00"/>
    <s v="Proactive"/>
    <s v=""/>
    <n v="0.22"/>
    <s v=""/>
  </r>
  <r>
    <s v="Broadhurst, Simon"/>
    <n v="221911"/>
    <s v="PM"/>
    <s v="WT-AUTOMATION"/>
    <s v="PR-SHUTDOWN-WT-DLY"/>
    <d v="2026-06-19T23:02:00"/>
    <d v="2026-06-20T00:59:00"/>
    <n v="1.95"/>
    <m/>
    <s v="CLOSED"/>
    <s v="PM"/>
    <m/>
    <s v="CLEAN"/>
    <n v="1.95"/>
    <x v="3"/>
    <n v="0"/>
    <d v="2026-06-20T01:00:00"/>
    <s v="Proactive"/>
    <s v=""/>
    <n v="1.95"/>
    <s v=""/>
  </r>
  <r>
    <s v="Broadhurst, Simon"/>
    <n v="222330"/>
    <s v="PM"/>
    <s v="WT-AUTOMATION"/>
    <s v="PR-START UP-WT-AM-DLY"/>
    <d v="2026-06-22T05:59:00"/>
    <d v="2026-06-22T07:59:00"/>
    <n v="2"/>
    <s v="22/06/2026 - BROADHURSTS: Waste conveyor not running on start up.%0D%0ABaler wait signal on, portcullis open sensor stopping operation.%0D%0AD section photo cell alignment out.%0D%0ALLM 1 printer jamming on start, removed curling paper.%0D%0ASystem spares removed from goods in."/>
    <s v="CLOSED"/>
    <s v="PM"/>
    <m/>
    <s v="ACK"/>
    <n v="2"/>
    <x v="3"/>
    <n v="0"/>
    <d v="2026-06-22T08:21:00"/>
    <s v="Proactive"/>
    <s v=""/>
    <n v="2"/>
    <s v=""/>
  </r>
  <r>
    <s v="Broadhurst, Simon"/>
    <n v="220087"/>
    <s v="PM"/>
    <s v="WT-CON-AFR 02-G2-M020GF"/>
    <s v="PR-BCON-MAJ-STR"/>
    <d v="2026-06-22T08:22:00"/>
    <d v="2026-06-22T09:47:00"/>
    <n v="1.42"/>
    <s v="22/06/2026 - BROADHURSTS: Removed debris from belt tray.%0D%0ATension check ok, %0D%0ADrive belt condition ok."/>
    <s v="CLOSED"/>
    <s v="PM"/>
    <m/>
    <s v="CLEAN"/>
    <n v="1.42"/>
    <x v="3"/>
    <n v="0"/>
    <d v="2026-06-22T10:02:00"/>
    <s v="Proactive"/>
    <s v=""/>
    <n v="1.42"/>
    <s v=""/>
  </r>
  <r>
    <s v="Broadhurst, Simon"/>
    <n v="220088"/>
    <s v="PM"/>
    <s v="WT-CON-AFR 02-G3-M004GF"/>
    <s v="PR-BCON-MAJ-STR"/>
    <d v="2026-06-22T10:02:00"/>
    <d v="2026-06-22T11:15:00"/>
    <n v="1.22"/>
    <s v="22/06/2026 - BROADHURSTS: Lower belt showing signs of delamination.%0D%0ASlight groove worn in ribbed incline, couldn't find cause, possibly temporary debris. Covers removed and Vacc'd."/>
    <s v="CLOSED"/>
    <s v="PM"/>
    <m/>
    <s v="CLEAN"/>
    <n v="1.22"/>
    <x v="3"/>
    <n v="0"/>
    <d v="2026-06-22T11:16:00"/>
    <s v="Proactive"/>
    <s v=""/>
    <n v="1.22"/>
    <s v=""/>
  </r>
  <r>
    <s v="Broadhurst, Simon"/>
    <n v="222338"/>
    <s v="OP"/>
    <s v="WT-CON-WASTE"/>
    <s v="RM-TRASH BELT CLEARING"/>
    <d v="2026-06-22T11:23:00"/>
    <d v="2026-06-22T11:44:00"/>
    <n v="0.35"/>
    <s v="22/06/2026 - BROADHURSTS: G-K incline jammed,%0D%0A AF 3 jammed on side chute.%0D%0AMain high belt stuck at top of chute.%0D%0AAF 2 long side jammed at incline.%0D%0A22/06/2026 - OKANES: Completed as requested. %0D%0A4x baler %0D%0A1x MEWP needed %0D%0A1x manually lift needed %0D%0AMain belt jammed/baler no cleaner responded at the time, %0D%0ASuper fast belt emptied 2x%0D%0A23/06/2026 - OKANES: Completed as requested.main belt jam then Feeders full due to baler being blocked straight after this , shouted cleaner to go very slow response stayed till 2:15 manually running feeders"/>
    <s v="CLOSED"/>
    <s v="PM"/>
    <m/>
    <m/>
    <n v="2.92"/>
    <x v="3"/>
    <n v="0"/>
    <d v="2026-06-22T21:12:00"/>
    <s v="Proactive"/>
    <s v=""/>
    <n v="0.35"/>
    <s v=""/>
  </r>
  <r>
    <s v="Broadhurst, Simon"/>
    <n v="222340"/>
    <s v="PM"/>
    <s v="WT-AFRAME-02"/>
    <s v="RM-TECH ERRORS-AFR02-WT"/>
    <d v="2026-06-22T11:54:00"/>
    <d v="2026-06-22T12:34:00"/>
    <n v="0.67"/>
    <s v="22/06/2026 - BROADHURSTS: 209/59, medicine bottle damaged. Leaked through channel and ejector.%0D%0ASpread to CH 58,60,62,63&amp;64 as well. Removed all and cleaned. Damaged stock to Op's.%0D%0A22/06/2026 - HOLLANDG: No Tech Errors"/>
    <s v="CLOSED"/>
    <s v="PM"/>
    <m/>
    <s v="CLEAR"/>
    <n v="0.99"/>
    <x v="3"/>
    <n v="0"/>
    <d v="2026-06-23T06:07:00"/>
    <s v="Proactive"/>
    <s v=""/>
    <n v="0.67"/>
    <s v=""/>
  </r>
  <r>
    <s v="Broadhurst, Simon"/>
    <n v="222339"/>
    <s v="PM"/>
    <s v="WT-AFRAME-01"/>
    <s v="RM-TECH ERRORS-AFR01-WT"/>
    <d v="2026-06-22T12:34:00"/>
    <d v="2026-06-22T12:56:00"/>
    <n v="0.37"/>
    <s v="22/06/2026 - BROADHURSTS: 107/103 time out, foot too high.%0D%0A22/06/2026 - HOLLANDG: No Tech Errors%0D%0A22/06/2026 - OKANES: Completed as requested.%0D%0A22/06/2026 - OKANES: Completed as requested. No errors active"/>
    <s v="CLOSED"/>
    <s v="PM"/>
    <m/>
    <m/>
    <n v="1.1499999999999999"/>
    <x v="3"/>
    <n v="0"/>
    <d v="2026-06-22T23:53:00"/>
    <s v="Proactive"/>
    <s v=""/>
    <n v="0.37"/>
    <s v=""/>
  </r>
  <r>
    <s v="Broadhurst, Simon"/>
    <n v="222338"/>
    <s v="OP"/>
    <s v="WT-CON-WASTE"/>
    <s v="RM-TRASH BELT CLEARING"/>
    <d v="2026-06-22T12:57:00"/>
    <d v="2026-06-22T13:34:00"/>
    <n v="0.62"/>
    <s v="22/06/2026 - BROADHURSTS: G-K incline jammed,%0D%0A AF 3 jammed on side chute.%0D%0AMain high belt stuck at top of chute.%0D%0AAF 2 long side jammed at incline.%0D%0A22/06/2026 - OKANES: Completed as requested. %0D%0A4x baler %0D%0A1x MEWP needed %0D%0A1x manually lift needed %0D%0AMain belt jammed/baler no cleaner responded at the time, %0D%0ASuper fast belt emptied 2x%0D%0A23/06/2026 - OKANES: Completed as requested.main belt jam then Feeders full due to baler being blocked straight after this , shouted cleaner to go very slow response stayed till 2:15 manually running feeders"/>
    <s v="CLOSED"/>
    <s v="PM"/>
    <m/>
    <m/>
    <n v="2.92"/>
    <x v="3"/>
    <n v="0"/>
    <d v="2026-06-22T21:12:00"/>
    <s v="Proactive"/>
    <s v=""/>
    <n v="0.62"/>
    <s v=""/>
  </r>
  <r>
    <s v="Broadhurst, Simon"/>
    <n v="224435"/>
    <s v="MO"/>
    <s v="WT-AU-FA-PRINTER"/>
    <s v="Mezzanine floor operation check"/>
    <d v="2026-06-22T13:35:00"/>
    <d v="2026-06-22T13:57:00"/>
    <n v="0.37"/>
    <s v="22/06/2026 - BROADHURSTS: Attached pics from HMI error log.%0D%0AOps report no issues other than height control.%0D%0A(Not rectified at final check)"/>
    <s v="CLOSED"/>
    <s v="NPCA"/>
    <s v="NFCA"/>
    <s v="ACK"/>
    <n v="0.37"/>
    <x v="3"/>
    <n v="0"/>
    <d v="2026-06-22T13:58:00"/>
    <s v=""/>
    <s v="Reactive"/>
    <s v=""/>
    <n v="0.37"/>
  </r>
  <r>
    <s v="Broadhurst, Simon"/>
    <n v="224158"/>
    <s v="PM"/>
    <s v="WT-COMMON SENSE"/>
    <s v="PR-COMM SENSE WT DLY"/>
    <d v="2026-06-23T06:02:00"/>
    <d v="2026-06-23T06:25:00"/>
    <n v="0.38"/>
    <s v="23/06/2026 - BROADHURSTS: All reporting probes within tolerance.%0D%0AAck, despatch 1 QLD at 25.04 yesterday PM. High ambient. Still around 25 high ambient temps"/>
    <s v="CLOSED"/>
    <s v="PM"/>
    <m/>
    <m/>
    <n v="0.81"/>
    <x v="3"/>
    <n v="0"/>
    <d v="2026-06-23T18:33:00"/>
    <s v="Proactive"/>
    <s v=""/>
    <n v="0.38"/>
    <s v=""/>
  </r>
  <r>
    <s v="Broadhurst, Simon"/>
    <n v="222488"/>
    <s v="PM"/>
    <s v="WT-AMBAFLEX 01 INFEED"/>
    <s v="PR-AMBAFLEX-DLY"/>
    <d v="2026-06-23T06:35:00"/>
    <d v="2026-06-23T07:27:00"/>
    <n v="0.87"/>
    <m/>
    <s v="CLOSED"/>
    <s v="PM"/>
    <m/>
    <s v="CLEAN"/>
    <n v="0.87"/>
    <x v="3"/>
    <n v="0"/>
    <d v="2026-06-23T07:27:00"/>
    <s v="Proactive"/>
    <s v=""/>
    <n v="0.87"/>
    <s v=""/>
  </r>
  <r>
    <s v="Broadhurst, Simon"/>
    <n v="222489"/>
    <s v="PM"/>
    <s v="WT-AMBAFLEX 02 OUTFEED"/>
    <s v="PR-AMBAFLEX-DLY"/>
    <d v="2026-06-23T07:27:00"/>
    <d v="2026-06-23T08:07:00"/>
    <n v="0.67"/>
    <m/>
    <s v="CLOSED"/>
    <s v="PM"/>
    <m/>
    <s v="CLEAN"/>
    <n v="0.67"/>
    <x v="3"/>
    <n v="0"/>
    <d v="2026-06-23T08:12:00"/>
    <s v="Proactive"/>
    <s v=""/>
    <n v="0.67"/>
    <s v=""/>
  </r>
  <r>
    <s v="Broadhurst, Simon"/>
    <n v="220166"/>
    <s v="PM"/>
    <s v="WT-CON-TOTE-PU01 .01-G2-M005SF"/>
    <s v="PR-RCON-MIN-STR"/>
    <d v="2026-06-23T08:13:00"/>
    <d v="2026-06-23T08:51:00"/>
    <n v="0.63"/>
    <m/>
    <s v="CLOSED"/>
    <s v="PM"/>
    <m/>
    <s v="CLEAN"/>
    <n v="0.63"/>
    <x v="3"/>
    <n v="0"/>
    <d v="2026-06-23T08:51:00"/>
    <s v="Proactive"/>
    <s v=""/>
    <n v="0.63"/>
    <s v=""/>
  </r>
  <r>
    <s v="Broadhurst, Simon"/>
    <n v="220168"/>
    <s v="PM"/>
    <s v="WT-BULK-WA01 .05-G2-M019GF"/>
    <s v="PR-BCON-MIN-STR"/>
    <d v="2026-06-23T08:51:00"/>
    <d v="2026-06-23T09:52:00"/>
    <n v="1.02"/>
    <m/>
    <s v="CLOSED"/>
    <s v="PM"/>
    <m/>
    <s v="CLEAN"/>
    <n v="1.02"/>
    <x v="3"/>
    <n v="0"/>
    <d v="2026-06-23T09:52:00"/>
    <s v="Proactive"/>
    <s v=""/>
    <n v="1.02"/>
    <s v=""/>
  </r>
  <r>
    <s v="Broadhurst, Simon"/>
    <n v="220167"/>
    <s v="PM"/>
    <s v="WT-BULK-WA01 .05-G2-M025GF"/>
    <s v="PR-BCON-MIN-STR"/>
    <d v="2026-06-23T09:53:00"/>
    <d v="2026-06-23T10:51:00"/>
    <n v="0.97"/>
    <m/>
    <s v="CLOSED"/>
    <s v="PM"/>
    <m/>
    <s v="CLEAN"/>
    <n v="0.97"/>
    <x v="3"/>
    <n v="0"/>
    <d v="2026-06-23T10:51:00"/>
    <s v="Proactive"/>
    <s v=""/>
    <n v="0.97"/>
    <s v=""/>
  </r>
  <r>
    <s v="Broadhurst, Simon"/>
    <n v="220579"/>
    <s v="PM"/>
    <s v="WT-PERMITER"/>
    <s v="PR-PERIM-WT-1M"/>
    <d v="2026-06-23T10:52:00"/>
    <d v="2026-06-23T11:15:00"/>
    <n v="0.38"/>
    <s v="On hold for C section drive belt issue."/>
    <s v="CLOSED"/>
    <s v="PM"/>
    <m/>
    <s v="ACK"/>
    <n v="1.2"/>
    <x v="3"/>
    <n v="0"/>
    <d v="2026-06-23T13:45:00"/>
    <s v="Proactive"/>
    <s v=""/>
    <n v="0.38"/>
    <s v=""/>
  </r>
  <r>
    <s v="Broadhurst, Simon"/>
    <n v="224576"/>
    <s v="U/B"/>
    <s v="WT-CON-BB-KV01.04"/>
    <s v="Totes stopping on conveyor to C section"/>
    <d v="2026-06-23T11:20:00"/>
    <d v="2026-06-23T11:43:00"/>
    <n v="0.38"/>
    <s v="23/06/2026 - BROADHURSTS: Strap stuck in roller drive and ribbed belt off.%0D%0ARemoved debris and refit existing belt."/>
    <s v="CLOSED"/>
    <s v="BLOCKED"/>
    <s v="DEBRIS"/>
    <s v="REFIT"/>
    <n v="0.38"/>
    <x v="3"/>
    <n v="0"/>
    <d v="2026-06-23T11:44:00"/>
    <s v=""/>
    <s v="Reactive"/>
    <s v=""/>
    <n v="0.38"/>
  </r>
  <r>
    <s v="Broadhurst, Simon"/>
    <n v="224578"/>
    <s v="CC"/>
    <s v="WT-CONTRACTOR"/>
    <s v="ATS on site, PTW, ghp 3 download."/>
    <d v="2026-06-23T11:50:00"/>
    <d v="2026-06-23T12:54:00"/>
    <n v="1.07"/>
    <s v="23/06/2026 - BROADHURSTS: Data download complete, live data also recorded.%0D%0APTW closed."/>
    <s v="CLOSED"/>
    <s v="NPCA"/>
    <m/>
    <s v="ACK"/>
    <n v="1.07"/>
    <x v="3"/>
    <n v="0"/>
    <d v="2026-06-23T12:54:00"/>
    <s v="Proactive"/>
    <s v=""/>
    <n v="1.07"/>
    <s v=""/>
  </r>
  <r>
    <s v="Broadhurst, Simon"/>
    <n v="220579"/>
    <s v="PM"/>
    <s v="WT-PERMITER"/>
    <s v="PR-PERIM-WT-1M"/>
    <d v="2026-06-23T12:55:00"/>
    <d v="2026-06-23T13:44:00"/>
    <n v="0.82"/>
    <s v="On hold for C section drive belt issue."/>
    <s v="CLOSED"/>
    <s v="PM"/>
    <m/>
    <s v="ACK"/>
    <n v="1.2"/>
    <x v="3"/>
    <n v="0"/>
    <d v="2026-06-23T13:45:00"/>
    <s v="Proactive"/>
    <s v=""/>
    <n v="0.82"/>
    <s v=""/>
  </r>
  <r>
    <s v="Broadhurst, Simon"/>
    <n v="224263"/>
    <s v="PM"/>
    <s v="WT-COMMON SENSE"/>
    <s v="PR-COMM SENSE WT DLY"/>
    <d v="2026-06-24T06:05:00"/>
    <d v="2026-06-24T06:25:00"/>
    <n v="0.33"/>
    <s v="24/06/2026 - BROADHURSTS: All reporting probes within tolerance.%0D%0A3 gateways reporting.%0D%0A24/06/2026 - OKANES: Adjustments completed. Cleared outstanding high temps alerts as theyâ€™re all now under"/>
    <s v="CLOSED"/>
    <s v="PM"/>
    <m/>
    <s v="ACK"/>
    <n v="0.85"/>
    <x v="3"/>
    <n v="0"/>
    <d v="2026-06-25T06:33:00"/>
    <s v="Proactive"/>
    <s v=""/>
    <n v="0.33"/>
    <s v=""/>
  </r>
  <r>
    <s v="Broadhurst, Simon"/>
    <n v="222699"/>
    <s v="PM"/>
    <s v="WT-AUTOMATION"/>
    <s v="PR-START UP-WT-AM-DLY"/>
    <d v="2026-06-24T06:26:00"/>
    <d v="2026-06-24T08:21:00"/>
    <n v="1.92"/>
    <s v="24/06/2026 - BROADHURSTS: LLM label position check. Monitor through AM:%0D%0ALLM 1 taking 2 labels through MRA ?? adjusted.%0D%0AReset ghp 3."/>
    <s v="CLOSED"/>
    <s v="PM"/>
    <m/>
    <s v="ACK"/>
    <n v="1.92"/>
    <x v="3"/>
    <n v="0"/>
    <d v="2026-06-24T08:21:00"/>
    <s v="Proactive"/>
    <s v=""/>
    <n v="1.92"/>
    <s v=""/>
  </r>
  <r>
    <s v="Broadhurst, Simon"/>
    <n v="220318"/>
    <s v="PM"/>
    <s v="AUCV-7193"/>
    <s v="PR-BCON-MIN-STR"/>
    <d v="2026-06-24T08:21:00"/>
    <d v="2026-06-24T08:57:00"/>
    <n v="0.6"/>
    <s v="On hold for cold control"/>
    <s v="CLOSED"/>
    <s v="PM"/>
    <m/>
    <s v="CLEAN"/>
    <n v="1.07"/>
    <x v="3"/>
    <n v="0"/>
    <d v="2026-06-24T09:44:00"/>
    <s v="Proactive"/>
    <s v=""/>
    <n v="0.6"/>
    <s v=""/>
  </r>
  <r>
    <s v="Broadhurst, Simon"/>
    <n v="224725"/>
    <s v="CC"/>
    <s v="WT-CONTRACTOR"/>
    <s v="Cold control ptw"/>
    <d v="2026-06-24T08:58:00"/>
    <d v="2026-06-24T09:16:00"/>
    <n v="0.3"/>
    <s v="24/06/2026 - BROADHURSTS: Investigation of No2 fridge condenser %0D%0ASmelly"/>
    <s v="CLOSED"/>
    <s v="NPCA"/>
    <m/>
    <s v="EXT SUPP"/>
    <n v="0.3"/>
    <x v="3"/>
    <n v="0"/>
    <d v="2026-06-24T09:16:00"/>
    <s v="Proactive"/>
    <s v=""/>
    <n v="0.3"/>
    <s v=""/>
  </r>
  <r>
    <s v="Broadhurst, Simon"/>
    <n v="220318"/>
    <s v="PM"/>
    <s v="AUCV-7193"/>
    <s v="PR-BCON-MIN-STR"/>
    <d v="2026-06-24T09:16:00"/>
    <d v="2026-06-24T09:44:00"/>
    <n v="0.47"/>
    <s v="On hold for cold control"/>
    <s v="CLOSED"/>
    <s v="PM"/>
    <m/>
    <s v="CLEAN"/>
    <n v="1.07"/>
    <x v="3"/>
    <n v="0"/>
    <d v="2026-06-24T09:44:00"/>
    <s v="Proactive"/>
    <s v=""/>
    <n v="0.47"/>
    <s v=""/>
  </r>
  <r>
    <s v="Broadhurst, Simon"/>
    <n v="220320"/>
    <s v="PM"/>
    <s v="AUCV-7197"/>
    <s v="PR-BCON-MIN-STR"/>
    <d v="2026-06-24T09:45:00"/>
    <d v="2026-06-24T10:53:00"/>
    <n v="1.1299999999999999"/>
    <s v="24/06/2026 - BROADHURSTS: Check ok, tracking of long belt slight adjustment."/>
    <s v="CLOSED"/>
    <s v="PM"/>
    <m/>
    <s v="CLEAN"/>
    <n v="1.1299999999999999"/>
    <x v="3"/>
    <n v="0"/>
    <d v="2026-06-24T10:53:00"/>
    <s v="Proactive"/>
    <s v=""/>
    <n v="1.1299999999999999"/>
    <s v=""/>
  </r>
  <r>
    <s v="Broadhurst, Simon"/>
    <n v="224731"/>
    <s v="CC"/>
    <s v="WT-CONTRACTOR"/>
    <s v="Climate energy group PTW"/>
    <d v="2026-06-24T10:41:00"/>
    <d v="2026-06-24T10:55:00"/>
    <n v="0.23"/>
    <s v="24/06/2026 - BROADHURSTS: Issue permit to continue heating installation."/>
    <s v="CLOSED"/>
    <s v="NPCA"/>
    <m/>
    <s v="ACK"/>
    <n v="0.23"/>
    <x v="3"/>
    <n v="0"/>
    <d v="2026-06-24T11:10:00"/>
    <s v="Proactive"/>
    <s v=""/>
    <n v="0.23"/>
    <s v=""/>
  </r>
  <r>
    <s v="Broadhurst, Simon"/>
    <n v="222695"/>
    <s v="PMCO"/>
    <s v="WT-FI-FCP 13"/>
    <s v="PR-FI-ALARM TEST-WT-AM"/>
    <d v="2026-06-24T10:56:00"/>
    <d v="2026-06-24T11:07:00"/>
    <n v="0.18"/>
    <s v="24/06/2026 - BROADHURSTS: Pushed the break glass in and reset with the key.%0D%0A24/06/2026 - BARTONS: Completed as requested."/>
    <s v="CLOSED"/>
    <s v="PM"/>
    <m/>
    <m/>
    <n v="1.1299999999999999"/>
    <x v="3"/>
    <n v="0"/>
    <d v="2026-06-24T11:51:00"/>
    <s v="Proactive"/>
    <s v=""/>
    <n v="0.18"/>
    <s v=""/>
  </r>
  <r>
    <s v="Broadhurst, Simon"/>
    <n v="224732"/>
    <s v="CM"/>
    <s v="WT-LIDDER"/>
    <s v="LLM paper alignment check."/>
    <d v="2026-06-24T11:11:00"/>
    <d v="2026-06-24T11:27:00"/>
    <n v="0.27"/>
    <s v="24/06/2026 - BROADHURSTS: Pm shift request to check paper alignment, van details not visible on all totes.%0D%0ALLM 1 %0D%0AIncreased tension/pressure on green MRA feed belts and metal straps%0D%0AOn hold for final check.%0D%0ALLM 2, %0D%0AIncreased tension on metal straps.%0D%0ASlight decrease in applicator down stroke speed.%0D%0AABB 1 error check read issue, paper traveling too far in buffer triggering end photocell before paper tamp.%0D%0AMiddle photocell wa02.03850ph alignment."/>
    <s v="CLOSED"/>
    <s v="NPCA"/>
    <s v="CONFIG"/>
    <s v="ADJ"/>
    <n v="1.3"/>
    <x v="3"/>
    <n v="0"/>
    <d v="2026-06-24T13:54:00"/>
    <s v="Proactive"/>
    <s v=""/>
    <n v="0.27"/>
    <s v=""/>
  </r>
  <r>
    <s v="Broadhurst, Simon"/>
    <n v="224734"/>
    <s v="ITRE"/>
    <s v="WT-AU-ZLP-04"/>
    <s v="Final check printer stopped"/>
    <d v="2026-06-24T11:28:00"/>
    <d v="2026-06-24T12:21:00"/>
    <n v="0.88"/>
    <s v="24/06/2026 - BROADHURSTS: Tried head clean and adjusting print settings. Was not able to get good quality prints.%0D%0ASwapped for workshop spare (ex sk02 printer)%0D%0AInstalled IP and gateway settings.%0D%0ANumerous power cycles, stop start print queue on Kisoft data started at printer.%0D%0ALogged fault with PFS via mail.%0D%0AAwaiting further contact."/>
    <s v="CLOSED"/>
    <s v="FAULTY"/>
    <s v="WORN"/>
    <s v="SWAP"/>
    <n v="1.25"/>
    <x v="3"/>
    <n v="0"/>
    <d v="2026-06-24T12:22:00"/>
    <s v=""/>
    <s v="Reactive"/>
    <s v=""/>
    <n v="0.88"/>
  </r>
  <r>
    <s v="Broadhurst, Simon"/>
    <n v="224732"/>
    <s v="CM"/>
    <s v="WT-LIDDER"/>
    <s v="LLM paper alignment check."/>
    <d v="2026-06-24T12:34:00"/>
    <d v="2026-06-24T13:36:00"/>
    <n v="1.03"/>
    <s v="24/06/2026 - BROADHURSTS: Pm shift request to check paper alignment, van details not visible on all totes.%0D%0ALLM 1 %0D%0AIncreased tension/pressure on green MRA feed belts and metal straps%0D%0AOn hold for final check.%0D%0ALLM 2, %0D%0AIncreased tension on metal straps.%0D%0ASlight decrease in applicator down stroke speed.%0D%0AABB 1 error check read issue, paper traveling too far in buffer triggering end photocell before paper tamp.%0D%0AMiddle photocell wa02.03850ph alignment."/>
    <s v="CLOSED"/>
    <s v="NPCA"/>
    <s v="CONFIG"/>
    <s v="ADJ"/>
    <n v="1.3"/>
    <x v="3"/>
    <n v="0"/>
    <d v="2026-06-24T13:54:00"/>
    <s v="Proactive"/>
    <s v=""/>
    <n v="1.03"/>
    <s v=""/>
  </r>
  <r>
    <s v="Broadhurst, Simon"/>
    <n v="224747"/>
    <s v="FM"/>
    <s v="WT-GHP-03"/>
    <s v="Ghp3 restart"/>
    <d v="2026-06-24T13:45:00"/>
    <d v="2026-06-24T14:10:00"/>
    <n v="0.42"/>
    <s v="24/06/2026 - BROADHURSTS: Reset ghp 3 and check AHU coils for icing.%0D%0ANo 1 ok clear %0D%0ANo 2 start of icing. Boost cooling off."/>
    <s v="CLOSED"/>
    <s v="STOPPED"/>
    <s v="NFCA"/>
    <s v="RESET"/>
    <n v="0.42"/>
    <x v="3"/>
    <n v="0"/>
    <d v="2026-06-24T14:12:00"/>
    <s v="Proactive"/>
    <s v=""/>
    <n v="0.42"/>
    <s v=""/>
  </r>
  <r>
    <s v="Broadhurst, Simon"/>
    <n v="224411"/>
    <s v="PM"/>
    <s v="WT-COMMON SENSE"/>
    <s v="PR-COMM SENSE WT DLY"/>
    <d v="2026-06-25T06:04:00"/>
    <d v="2026-06-25T06:32:00"/>
    <n v="0.47"/>
    <s v="25/06/2026 - BROADHURSTS: All reporting probes within tolerance.%0D%0A25/06/2026 - OKANES: All temps across the building high-nothing I can do%0D%0A25/06/2026 - WARDB: Checked the HVAC coils for freezing over due to being on boost.%0D%0A25/06/2026 - OKANES: Adjustments completed. Re enabled cooling boost on no.2 and cleared all high temps acorss warehouse s theyâ€™re now under"/>
    <s v="CLOSED"/>
    <s v="PM"/>
    <m/>
    <s v="ACK"/>
    <n v="1.88"/>
    <x v="3"/>
    <n v="0"/>
    <d v="2026-06-26T06:41:00"/>
    <s v="Proactive"/>
    <s v=""/>
    <n v="0.47"/>
    <s v=""/>
  </r>
  <r>
    <s v="Broadhurst, Simon"/>
    <n v="224863"/>
    <s v="FM"/>
    <s v="WT-GHP-03"/>
    <s v="Ghp3 restart"/>
    <d v="2026-06-25T06:37:00"/>
    <d v="2026-06-25T07:01:00"/>
    <n v="0.4"/>
    <m/>
    <s v="CLOSED"/>
    <s v="FAULTY"/>
    <s v="ELECT ERR"/>
    <s v="EXT SUPP"/>
    <n v="0.4"/>
    <x v="3"/>
    <n v="0"/>
    <d v="2026-06-25T07:02:00"/>
    <s v="Proactive"/>
    <s v=""/>
    <n v="0.4"/>
    <s v=""/>
  </r>
  <r>
    <s v="Broadhurst, Simon"/>
    <n v="222811"/>
    <s v="PM"/>
    <s v="WT-AMBAFLEX 01 INFEED"/>
    <s v="PR-AMBAFLEX-DLY"/>
    <d v="2026-06-25T07:02:00"/>
    <d v="2026-06-25T07:40:00"/>
    <n v="0.63"/>
    <s v="Tested ok."/>
    <s v="CLOSED"/>
    <s v="PM"/>
    <m/>
    <s v="CLEAN"/>
    <n v="0.63"/>
    <x v="3"/>
    <n v="0"/>
    <d v="2026-06-25T07:40:00"/>
    <s v="Proactive"/>
    <s v=""/>
    <n v="0.63"/>
    <s v=""/>
  </r>
  <r>
    <s v="Broadhurst, Simon"/>
    <n v="222812"/>
    <s v="PM"/>
    <s v="WT-AMBAFLEX 02 OUTFEED"/>
    <s v="PR-AMBAFLEX-DLY"/>
    <d v="2026-06-25T07:40:00"/>
    <d v="2026-06-25T08:14:00"/>
    <n v="0.56999999999999995"/>
    <s v="25/06/2026 - BROADHURSTS: Tested ok.%0D%0ACompleted as requested......."/>
    <s v="CLOSED"/>
    <s v="PM"/>
    <m/>
    <s v="CLEAN"/>
    <n v="0.56999999999999995"/>
    <x v="3"/>
    <n v="0"/>
    <d v="2026-06-25T08:31:00"/>
    <s v="Proactive"/>
    <s v=""/>
    <n v="0.56999999999999995"/>
    <s v=""/>
  </r>
  <r>
    <s v="Broadhurst, Simon"/>
    <n v="220427"/>
    <s v="PM"/>
    <s v="POWER ROLLERS WA01.01"/>
    <s v="PR-POW ROLL-MIN-STR"/>
    <d v="2026-06-25T08:32:00"/>
    <d v="2026-06-25T09:22:00"/>
    <n v="0.83"/>
    <s v="25/06/2026 - BROADHURSTS: Completed as requested......%0D%0ARemoved poly wrap from ribbed drive."/>
    <s v="CLOSED"/>
    <s v="PM"/>
    <m/>
    <s v="CLEAN"/>
    <n v="0.83"/>
    <x v="3"/>
    <n v="0"/>
    <d v="2026-06-25T09:22:00"/>
    <s v="Proactive"/>
    <s v=""/>
    <n v="0.83"/>
    <s v=""/>
  </r>
  <r>
    <s v="Broadhurst, Simon"/>
    <n v="220426"/>
    <s v="PM"/>
    <s v="POWER ROLLERS WA01.02"/>
    <s v="PR-POW ROLL-MIN-STR"/>
    <d v="2026-06-25T09:22:00"/>
    <d v="2026-06-25T10:44:00"/>
    <n v="1.37"/>
    <s v="25/06/2026 - BROADHURSTS: 3 x 2pj316 belts replaced.%0D%0A5 x existing belts refit.%0D%0ADebris removed, mostly sticky tape in roller drive grooves."/>
    <s v="CLOSED"/>
    <s v="PM"/>
    <m/>
    <s v="FIX"/>
    <n v="1.37"/>
    <x v="3"/>
    <n v="4.32"/>
    <d v="2026-06-25T11:00:00"/>
    <s v="Proactive"/>
    <s v=""/>
    <n v="1.37"/>
    <s v=""/>
  </r>
  <r>
    <s v="Broadhurst, Simon"/>
    <n v="224876"/>
    <s v="ITRE"/>
    <s v="WT-PR/PH-COP"/>
    <s v="Faulty Fridge printer. Investigation."/>
    <d v="2026-06-25T11:15:00"/>
    <d v="2026-06-25T11:51:00"/>
    <n v="0.6"/>
    <s v="On hold for destacker and fridge door issue.%0D%0AMaintenence kit changed%0D%0ACleaned and tested.%0D%0AWaiting for new toner."/>
    <s v="CLOSED"/>
    <s v="NOT PRINTING"/>
    <s v="NFCA"/>
    <s v="EXT SUPP"/>
    <n v="1.9"/>
    <x v="3"/>
    <n v="0"/>
    <d v="2026-06-25T14:05:00"/>
    <s v=""/>
    <s v="Reactive"/>
    <s v=""/>
    <n v="0.6"/>
  </r>
  <r>
    <s v="Broadhurst, Simon"/>
    <n v="224881"/>
    <s v="U/B"/>
    <s v="WT-DESTACKER 02"/>
    <s v="Small destacker &amp; large totes."/>
    <d v="2026-06-25T11:40:00"/>
    <d v="2026-06-25T11:56:00"/>
    <n v="0.27"/>
    <s v="25/06/2026 - BROADHURSTS: 6 large totes at bottom of small stack.%0D%0ARemoved all small stack to extract large."/>
    <s v="CLOSED"/>
    <s v="BLOCKED"/>
    <s v="OP"/>
    <s v="CLEAR"/>
    <n v="0.27"/>
    <x v="3"/>
    <n v="0"/>
    <d v="2026-06-25T11:57:00"/>
    <s v=""/>
    <s v="Reactive"/>
    <s v=""/>
    <n v="0.27"/>
  </r>
  <r>
    <s v="Broadhurst, Simon"/>
    <n v="224886"/>
    <s v="FM"/>
    <s v="WT-WGF-RM-48"/>
    <s v="CD room door sticking"/>
    <d v="2026-06-25T11:59:00"/>
    <d v="2026-06-25T12:23:00"/>
    <n v="0.4"/>
    <s v="25/06/2026 - BROADHURSTS: Mag lock loose on door frame.%0D%0ARe affixed and tested."/>
    <s v="CLOSED"/>
    <s v="FAULTY"/>
    <s v="WORN"/>
    <s v="ADJ"/>
    <n v="0.4"/>
    <x v="3"/>
    <n v="0"/>
    <d v="2026-06-25T12:46:00"/>
    <s v="Proactive"/>
    <s v=""/>
    <n v="0.4"/>
    <s v=""/>
  </r>
  <r>
    <s v="Broadhurst, Simon"/>
    <n v="224876"/>
    <s v="ITRE"/>
    <s v="WT-PR/PH-COP"/>
    <s v="Faulty Fridge printer. Investigation."/>
    <d v="2026-06-25T12:47:00"/>
    <d v="2026-06-25T14:05:00"/>
    <n v="1.3"/>
    <s v="On hold for destacker and fridge door issue.%0D%0AMaintenence kit changed%0D%0ACleaned and tested.%0D%0AWaiting for new toner."/>
    <s v="CLOSED"/>
    <s v="NOT PRINTING"/>
    <s v="NFCA"/>
    <s v="EXT SUPP"/>
    <n v="1.9"/>
    <x v="3"/>
    <n v="0"/>
    <d v="2026-06-25T14:05:00"/>
    <s v=""/>
    <s v="Reactive"/>
    <s v=""/>
    <n v="1.3"/>
  </r>
  <r>
    <s v="Broadhurst, Simon"/>
    <n v="224556"/>
    <s v="PM"/>
    <s v="WT-COMMON SENSE"/>
    <s v="PR-COMM SENSE WT DLY"/>
    <d v="2026-06-26T06:05:00"/>
    <d v="2026-06-26T06:28:00"/>
    <n v="0.38"/>
    <s v="26/06/2026 - BROADHURSTS: All reporting probes within tolerance.%0D%0A26/06/2026 - OKANES: Completed as requested. All probes above tolerance, checked hvac all running with boost-noting else I can do will clear alarms later when they drop below"/>
    <s v="CLOSED"/>
    <s v="PM"/>
    <m/>
    <m/>
    <n v="0.81"/>
    <x v="3"/>
    <n v="0"/>
    <d v="2026-06-26T19:00:00"/>
    <s v="Proactive"/>
    <s v=""/>
    <n v="0.38"/>
    <s v=""/>
  </r>
  <r>
    <s v="Broadhurst, Simon"/>
    <n v="225055"/>
    <s v="FM"/>
    <s v="WT-AHU-GEN"/>
    <s v="AHU check"/>
    <d v="2026-06-26T06:35:00"/>
    <d v="2026-06-26T06:57:00"/>
    <n v="0.37"/>
    <s v="26/06/2026 - BROADHURSTS: AHU check, OAT at 22, output from cooling at 21.5.%0D%0AChecked coils for icing and raised cool setpoint to assist defrost.%0D%0AReset at 08:00.%0D%0AAHU cooling at 12:30, AHU 1 in at 36 out at 21.%0D%0ANo.2 output 19.8.%0D%0A27/06/2026 - WARDB: Went out towards end of shift to check coils again."/>
    <s v="CLOSED"/>
    <s v="NPCA"/>
    <m/>
    <m/>
    <n v="2.17"/>
    <x v="3"/>
    <n v="0"/>
    <d v="2026-06-27T06:28:00"/>
    <s v="Proactive"/>
    <s v=""/>
    <n v="0.37"/>
    <s v=""/>
  </r>
  <r>
    <s v="Broadhurst, Simon"/>
    <n v="220425"/>
    <s v="PM"/>
    <s v="POWER ROLLERS WA01.03"/>
    <s v="PR-POW ROLL-MIN-STR"/>
    <d v="2026-06-26T06:59:00"/>
    <d v="2026-06-26T08:19:00"/>
    <n v="1.33"/>
    <s v="26/06/2026 - BROADHURSTS: Removed packing tape and paper debris from line.%0D%0ACompleted as requested...."/>
    <s v="CLOSED"/>
    <s v="PM"/>
    <m/>
    <s v="CLEAN"/>
    <n v="1.33"/>
    <x v="3"/>
    <n v="0"/>
    <d v="2026-06-26T08:19:00"/>
    <s v="Proactive"/>
    <s v=""/>
    <n v="1.33"/>
    <s v=""/>
  </r>
  <r>
    <s v="Broadhurst, Simon"/>
    <n v="220576"/>
    <s v="PM"/>
    <s v="WT-STRAPPER 03"/>
    <s v="PR-STRAPPER-WT"/>
    <d v="2026-06-26T08:19:00"/>
    <d v="2026-06-26T09:46:00"/>
    <n v="1.45"/>
    <s v="26/06/2026 - BROADHURSTS: Clean and test, lube cutting head."/>
    <s v="CLOSED"/>
    <s v="PM"/>
    <m/>
    <s v="CLEAN"/>
    <n v="1.45"/>
    <x v="3"/>
    <n v="0"/>
    <d v="2026-06-26T09:46:00"/>
    <s v="Proactive"/>
    <s v=""/>
    <n v="1.45"/>
    <s v=""/>
  </r>
  <r>
    <s v="Broadhurst, Simon"/>
    <n v="220255"/>
    <s v="PM"/>
    <s v="WT-AFR02-SHORT 02"/>
    <s v="PR-AFRAME-S3"/>
    <d v="2026-06-26T10:16:00"/>
    <d v="2026-06-26T11:00:00"/>
    <n v="0.73"/>
    <s v="On hold for contractor collection.%0D%0ARemoved orphaned stock.%0D%0ACompleted as requested...."/>
    <s v="CLOSED"/>
    <s v="PM"/>
    <m/>
    <s v="CLEAN"/>
    <n v="0.91"/>
    <x v="3"/>
    <n v="0"/>
    <d v="2026-06-26T11:42:00"/>
    <s v="Proactive"/>
    <s v=""/>
    <n v="0.73"/>
    <s v=""/>
  </r>
  <r>
    <s v="Broadhurst, Simon"/>
    <n v="225066"/>
    <s v="CC"/>
    <s v="WT-AU-LABEL PRINTER"/>
    <s v="Barcode warehouse engineer"/>
    <d v="2026-06-26T11:01:00"/>
    <d v="2026-06-26T11:29:00"/>
    <n v="0.47"/>
    <s v="26/06/2026 - BROADHURSTS: Engineer onsite to replace print head."/>
    <s v="CLOSED"/>
    <s v="NPCA"/>
    <m/>
    <s v="EXT SUPP"/>
    <n v="0.47"/>
    <x v="3"/>
    <n v="0"/>
    <d v="2026-06-26T11:30:00"/>
    <s v="Proactive"/>
    <s v=""/>
    <n v="0.47"/>
    <s v=""/>
  </r>
  <r>
    <s v="Broadhurst, Simon"/>
    <n v="220255"/>
    <s v="PM"/>
    <s v="WT-AFR02-SHORT 02"/>
    <s v="PR-AFRAME-S3"/>
    <d v="2026-06-26T11:31:00"/>
    <d v="2026-06-26T11:42:00"/>
    <n v="0.18"/>
    <s v="On hold for contractor collection.%0D%0ARemoved orphaned stock.%0D%0ACompleted as requested...."/>
    <s v="CLOSED"/>
    <s v="PM"/>
    <m/>
    <s v="CLEAN"/>
    <n v="0.91"/>
    <x v="3"/>
    <n v="0"/>
    <d v="2026-06-26T11:42:00"/>
    <s v="Proactive"/>
    <s v=""/>
    <n v="0.18"/>
    <s v=""/>
  </r>
  <r>
    <s v="Broadhurst, Simon"/>
    <n v="220256"/>
    <s v="PM"/>
    <s v="WT-AFR02-SHORT 03"/>
    <s v="PR-AFRAME-S3"/>
    <d v="2026-06-26T11:42:00"/>
    <d v="2026-06-26T12:34:00"/>
    <n v="0.87"/>
    <s v="26/06/2026 - BROADHURSTS: Clean and removed orphaned stock."/>
    <s v="CLOSED"/>
    <s v="PM"/>
    <m/>
    <s v="CLEAN"/>
    <n v="0.87"/>
    <x v="3"/>
    <n v="0"/>
    <d v="2026-06-26T12:34:00"/>
    <s v="Proactive"/>
    <s v=""/>
    <n v="0.87"/>
    <s v=""/>
  </r>
  <r>
    <s v="Broadhurst, Simon"/>
    <n v="225055"/>
    <s v="FM"/>
    <s v="WT-AHU-GEN"/>
    <s v="AHU check"/>
    <d v="2026-06-26T12:35:00"/>
    <d v="2026-06-26T12:53:00"/>
    <n v="0.3"/>
    <s v="26/06/2026 - BROADHURSTS: AHU check, OAT at 22, output from cooling at 21.5.%0D%0AChecked coils for icing and raised cool setpoint to assist defrost.%0D%0AReset at 08:00.%0D%0AAHU cooling at 12:30, AHU 1 in at 36 out at 21.%0D%0ANo.2 output 19.8.%0D%0A27/06/2026 - WARDB: Went out towards end of shift to check coils again."/>
    <s v="CLOSED"/>
    <s v="NPCA"/>
    <m/>
    <m/>
    <n v="2.17"/>
    <x v="3"/>
    <n v="0"/>
    <d v="2026-06-27T06:28:00"/>
    <s v="Proactive"/>
    <s v=""/>
    <n v="0.3"/>
    <s v=""/>
  </r>
  <r>
    <s v="Broadhurst, Simon"/>
    <n v="225072"/>
    <s v="ITPR"/>
    <s v="WT-PR/PH-COP"/>
    <s v="PFS delivery, fridge toner and maintenance kit"/>
    <d v="2026-06-26T12:54:00"/>
    <d v="2026-06-26T13:16:00"/>
    <n v="0.37"/>
    <s v="26/06/2026 - BROADHURSTS: New toner for spare HP machine installed and tested ok.%0D%0AMaintenance kit for same to toner stores."/>
    <s v="CLOSED"/>
    <s v="NPCA"/>
    <m/>
    <s v="ACK"/>
    <n v="0.37"/>
    <x v="3"/>
    <n v="0"/>
    <d v="2026-06-26T13:16:00"/>
    <s v="Proactive"/>
    <s v=""/>
    <n v="0.37"/>
    <s v=""/>
  </r>
  <r>
    <s v="Broadhurst, Simon"/>
    <n v="223358"/>
    <s v="PM"/>
    <s v="WT-AUTOMATION"/>
    <s v="PR-START UP-WT-AM-DLY"/>
    <d v="2026-06-29T06:05:00"/>
    <d v="2026-06-29T10:45:00"/>
    <n v="4.67"/>
    <s v="29/06/2026 - BROADHURSTS: Aisle access active, re boot cleared fault but started buffer battery fault error on HMI.%0D%0AReplaced with repaired part from stores.%0D%0AOn reboot error still presenting and also tripped fc11&amp;12 reset and powered up.%0D%0ADecided to replace repaired for new component. Sitop ups1600.%0D%0AOn powering up fuse FCDC01 repeated flash red /green then off.%0D%0ANo power to sitop,plc or majority of profi.%0D%0AContact Knapp for hardware technician.%0D%0ATicket No.1620833.%0D%0AWith Knapp assistance replaced sitop ups1100 GB01.%0D%0AIssues with hmi, touchscreen.%0D%0AReboot KF11.%0D%0ATest totes sent10:25 ok."/>
    <s v="CLOSED"/>
    <s v="PM"/>
    <s v="ELECT ERR"/>
    <s v="REP"/>
    <n v="4.67"/>
    <x v="3"/>
    <n v="494.61"/>
    <d v="2026-06-29T10:46:00"/>
    <s v="Proactive"/>
    <s v=""/>
    <n v="4.67"/>
    <s v=""/>
  </r>
  <r>
    <s v="Broadhurst, Simon"/>
    <n v="223355"/>
    <s v="PM"/>
    <s v="WT-AMBAFLEX 01 INFEED"/>
    <s v="PR-AMBAFLEX-DLY"/>
    <d v="2026-06-29T10:46:00"/>
    <d v="2026-06-29T11:15:00"/>
    <n v="0.48"/>
    <s v="29/06/2026 - BROADHURSTS: Completed as requested.....%0D%0AFat finger marked failed by mistake."/>
    <s v="CLOSED"/>
    <s v="PM"/>
    <m/>
    <s v="CLEAN"/>
    <n v="0.48"/>
    <x v="3"/>
    <n v="0"/>
    <d v="2026-06-29T11:52:00"/>
    <s v="Proactive"/>
    <s v=""/>
    <n v="0.48"/>
    <s v=""/>
  </r>
  <r>
    <s v="Broadhurst, Simon"/>
    <n v="225044"/>
    <s v="PM"/>
    <s v="WT-COMMON SENSE"/>
    <s v="PR-COMM SENSE WT DLY"/>
    <d v="2026-06-29T11:27:00"/>
    <d v="2026-06-29T11:56:00"/>
    <n v="0.48"/>
    <s v="29/06/2026 - BROADHURSTS: All reporting probes within tolerance."/>
    <s v="CLOSED"/>
    <s v="PM"/>
    <m/>
    <s v="ACK"/>
    <n v="0.81"/>
    <x v="3"/>
    <n v="0"/>
    <d v="2026-06-30T07:22:00"/>
    <s v="Proactive"/>
    <s v=""/>
    <n v="0.48"/>
    <s v=""/>
  </r>
  <r>
    <s v="Broadhurst, Simon"/>
    <n v="221018"/>
    <s v="PMCO"/>
    <s v="WT-WATER"/>
    <s v="PR-FLUSH-WT-1W"/>
    <d v="2026-06-29T12:01:00"/>
    <d v="2026-06-29T12:18:00"/>
    <n v="0.28000000000000003"/>
    <s v="On hold for OSR issue %0D%0ACompleted as requested"/>
    <s v="CLOSED"/>
    <s v="PM"/>
    <m/>
    <s v="ACK"/>
    <n v="0.95"/>
    <x v="3"/>
    <n v="0"/>
    <d v="2026-06-29T13:43:00"/>
    <s v="Proactive"/>
    <s v=""/>
    <n v="0.28000000000000003"/>
    <s v=""/>
  </r>
  <r>
    <s v="Broadhurst, Simon"/>
    <n v="225447"/>
    <s v="U/B"/>
    <s v="WT-OSR 02"/>
    <s v="OSR 2 stopped"/>
    <d v="2026-06-29T12:18:00"/>
    <d v="2026-06-29T12:44:00"/>
    <n v="0.43"/>
    <s v="29/06/2026 - BROADHURSTS: OSR 2 stopped due to shuttle 11 showing internal error fault.%0D%0AFault report due to deformed tote stuck in buffer lane guide rails.%0D%0ARemoved tote and reset lane&amp; shuttle.%0D%0ANormal processing resumed 12:17.%0D%0AMonitor backlog clear...."/>
    <s v="CLOSED"/>
    <s v="STOPPED"/>
    <s v="DAMAGED"/>
    <s v="CLEAR"/>
    <n v="0.43"/>
    <x v="3"/>
    <n v="0"/>
    <d v="2026-06-29T12:44:00"/>
    <s v=""/>
    <s v="Reactive"/>
    <s v=""/>
    <n v="0.43"/>
  </r>
  <r>
    <s v="Broadhurst, Simon"/>
    <n v="221018"/>
    <s v="PMCO"/>
    <s v="WT-WATER"/>
    <s v="PR-FLUSH-WT-1W"/>
    <d v="2026-06-29T12:45:00"/>
    <d v="2026-06-29T13:25:00"/>
    <n v="0.67"/>
    <s v="On hold for OSR issue %0D%0ACompleted as requested"/>
    <s v="CLOSED"/>
    <s v="PM"/>
    <m/>
    <s v="ACK"/>
    <n v="0.95"/>
    <x v="3"/>
    <n v="0"/>
    <d v="2026-06-29T13:43:00"/>
    <s v="Proactive"/>
    <s v=""/>
    <n v="0.67"/>
    <s v=""/>
  </r>
  <r>
    <s v="Broadhurst, Simon"/>
    <n v="225453"/>
    <s v="ITRE"/>
    <s v="WT-PR/PH-COP"/>
    <s v="Fridge printer swap."/>
    <d v="2026-06-29T13:45:00"/>
    <d v="2026-06-29T14:05:00"/>
    <n v="0.33"/>
    <s v="29/06/2026 - BROADHURSTS: Repaired fridge printer back online.%0D%0AOps mgr return to office."/>
    <s v="CLOSED"/>
    <s v="NPCA"/>
    <s v="NFCA"/>
    <s v="SWAP"/>
    <n v="0.33"/>
    <x v="3"/>
    <n v="0"/>
    <d v="2026-06-29T23:21:00"/>
    <s v=""/>
    <s v="Reactive"/>
    <s v=""/>
    <n v="0.33"/>
  </r>
  <r>
    <s v="Broadhurst, Simon"/>
    <n v="220704"/>
    <s v="PM"/>
    <s v="WT-OSR 01"/>
    <s v="PR-OSR-WT-1M"/>
    <d v="2026-06-30T06:08:00"/>
    <d v="2026-06-30T10:44:00"/>
    <n v="4.5999999999999996"/>
    <s v="30/06/2026 - BROADHURSTS: Completed as requested....%0D%0ASeveral bus rail clips not connected correctly, reseated rail and checked secure."/>
    <s v="CLOSED"/>
    <s v="PM"/>
    <m/>
    <s v="CLEAN"/>
    <n v="4.5999999999999996"/>
    <x v="3"/>
    <n v="0"/>
    <d v="2026-06-30T10:44:00"/>
    <s v="Proactive"/>
    <s v=""/>
    <n v="4.5999999999999996"/>
    <s v=""/>
  </r>
  <r>
    <s v="Broadhurst, Simon"/>
    <n v="221102"/>
    <s v="PM"/>
    <s v="WT-CON-TOTE-PU01 .01-G3-M009SF"/>
    <s v="PR-RCON-MIN-STR"/>
    <d v="2026-06-30T10:37:00"/>
    <d v="2026-06-30T11:26:00"/>
    <n v="0.82"/>
    <s v="30/06/2026 - BROADHURSTS: Completed as requested....."/>
    <s v="CLOSED"/>
    <s v="PM"/>
    <s v="NFCA"/>
    <s v="CLEAN"/>
    <n v="0.82"/>
    <x v="3"/>
    <n v="0"/>
    <d v="2026-06-30T11:42:00"/>
    <s v="Proactive"/>
    <s v=""/>
    <n v="0.82"/>
    <s v=""/>
  </r>
  <r>
    <s v="Broadhurst, Simon"/>
    <n v="225172"/>
    <s v="PM"/>
    <s v="WT-COMMON SENSE"/>
    <s v="PR-COMM SENSE WT DLY"/>
    <n v="46203.487500000003"/>
    <n v="46203.506944444445"/>
    <n v="0.47"/>
    <s v="30/06/2026 - BROADHURSTS: All reporting probes within tolerance.%0D%0APM not closed in error"/>
    <s v="CLOSED"/>
    <s v="PM"/>
    <m/>
    <m/>
    <n v="0.8"/>
    <x v="3"/>
    <n v="0"/>
    <d v="2026-07-03T07:24:00"/>
    <s v="Proactive"/>
    <s v=""/>
    <n v="0.47"/>
    <s v=""/>
  </r>
  <r>
    <s v="Broadhurst, Simon"/>
    <n v="225593"/>
    <s v="ITPR"/>
    <s v="WT-PR/PH-COP"/>
    <s v="Spare printer to mezz stores."/>
    <n v="46203.522916666669"/>
    <n v="46203.539583333331"/>
    <n v="0.4"/>
    <s v="30/06/2026 - BROADHURSTS: Completed as requested, printer to mezzanine store."/>
    <s v="CLOSED"/>
    <s v="NPCA"/>
    <m/>
    <s v="ACK"/>
    <n v="0.4"/>
    <x v="3"/>
    <n v="0"/>
    <d v="2026-06-30T12:57:00"/>
    <s v="Proactive"/>
    <s v=""/>
    <n v="0.4"/>
    <s v=""/>
  </r>
  <r>
    <s v="Broadhurst, Simon"/>
    <n v="225598"/>
    <s v="U/B"/>
    <s v="WT-LIDDER 01"/>
    <s v="LLM 1 stopped"/>
    <n v="46203.540972222225"/>
    <n v="46203.564583333333"/>
    <n v="0.56999999999999995"/>
    <s v="30/06/2026 - BROADHURSTS: Paper jammed within MRA.%0D%0APrintout paper curling.%0D%0AReload T 2.%0D%0AMonitor."/>
    <s v="CLOSED"/>
    <s v="JAM"/>
    <m/>
    <s v="ADJ"/>
    <n v="0.56999999999999995"/>
    <x v="3"/>
    <n v="0"/>
    <d v="2026-06-30T13:33:00"/>
    <s v=""/>
    <s v="Reactive"/>
    <s v=""/>
    <n v="0.56999999999999995"/>
  </r>
  <r>
    <s v="Broadhurst, Simon"/>
    <n v="223534"/>
    <s v="OP"/>
    <s v="WT-CON-WASTE"/>
    <s v="RM-TRASH BELT CLEARING"/>
    <n v="46203.568055555559"/>
    <n v="46203.57708333333"/>
    <n v="0.22"/>
    <s v="30/06/2026 - HOLLANDG: Blockage on K Section and had to free up extra large â€˜Cut offâ€™ boxes from a jam near to the crows nest%0D%0AC-f stuck at incline. Ran clear.%0D%0A30/06/2026 - HOLLANDG: Blockage on Mainbelt underneath the tote line.%0D%0ABacked right up, conveyor was still driving and boxes where falling out.%0D%0AThis jam was caused by oversize boxes being put onto the waste belt.%0D%0APM completed but not closed in error."/>
    <s v="CLOSED"/>
    <s v="PM"/>
    <m/>
    <m/>
    <n v="1.54"/>
    <x v="3"/>
    <n v="0"/>
    <d v="2026-07-03T07:25:00"/>
    <s v="Proactive"/>
    <s v=""/>
    <n v="0.22"/>
    <s v=""/>
  </r>
  <r>
    <s v="Byrne, Mike"/>
    <n v="221637"/>
    <s v="U/B"/>
    <s v="WT-AFRAME-02"/>
    <s v="BBU ERROR"/>
    <m/>
    <m/>
    <n v="0.2"/>
    <s v="03/06/2026 - SMITHT: Adjusted tote"/>
    <s v="CLOSED"/>
    <s v="ERR"/>
    <s v="BLOCK"/>
    <s v="ADJ"/>
    <n v="0.4"/>
    <x v="3"/>
    <n v="0"/>
    <d v="2026-06-03T17:16:00"/>
    <s v=""/>
    <s v="Reactive"/>
    <s v=""/>
    <n v="0.2"/>
  </r>
  <r>
    <s v="Byrne, Mike"/>
    <n v="219179"/>
    <s v="OP"/>
    <s v="WT-CON-WASTE"/>
    <s v="RM-TRASH BELT CLEARING"/>
    <m/>
    <m/>
    <n v="0.5"/>
    <s v="Trash belts were cleared but engineers forgot to complete this PM"/>
    <s v="CLOSED"/>
    <s v="PM"/>
    <m/>
    <m/>
    <n v="0.5"/>
    <x v="3"/>
    <n v="0"/>
    <d v="2026-06-01T08:59:00"/>
    <s v="Proactive"/>
    <s v=""/>
    <n v="0.5"/>
    <s v=""/>
  </r>
  <r>
    <s v="Byrne, Mike"/>
    <n v="215772"/>
    <s v="PM"/>
    <s v="WT-CON-DESP 02-BAY 38/39-DIV-M188"/>
    <s v="PR-DIV-MAJOR"/>
    <m/>
    <m/>
    <n v="3.78"/>
    <s v="29/05/2026 - SMITHT: -replaced air pipes (to a couple cylinders)%0D%0A03/06/2026 - SMITHT: Changed MGU due to oil leak noticed other day. (Changed bearings etc)%0D%0AFYI - just so everyone knows whoâ€™s watching ðŸ‘€, no Iâ€™m not creating follow ups because it gets rid of the tasks%0D%0A05/06/2026 - SMITHT: Bay 38 - 2 brackets, 9 housings, 9bushes, 3 green belts. Ongoing still..%0D%0A06/06/2026 - SMITHT: Replaced 1 bracket, 3 housings, 1 cylinder 3 green roller belts what were worn."/>
    <s v="CLOSED"/>
    <s v="PM"/>
    <m/>
    <m/>
    <n v="16.27"/>
    <x v="3"/>
    <n v="32.4"/>
    <d v="2026-06-12T13:51:00"/>
    <s v="Proactive"/>
    <s v=""/>
    <n v="3.78"/>
    <s v=""/>
  </r>
  <r>
    <s v="Byrne, Mike"/>
    <n v="216980"/>
    <s v="PM"/>
    <s v="WT-CON-WASTE-AB01 .01-G7-M038AB"/>
    <s v="PR-BCON-MAJ-STR"/>
    <n v="46174.256249999999"/>
    <n v="46174.304166666669"/>
    <n v="1.1499999999999999"/>
    <s v="01/06/2026 - BYRNEM: Completed as requested."/>
    <s v="CLOSED"/>
    <s v="PM"/>
    <m/>
    <m/>
    <n v="1.1499999999999999"/>
    <x v="3"/>
    <n v="0"/>
    <d v="2026-06-01T07:18:00"/>
    <s v="Proactive"/>
    <s v=""/>
    <n v="1.1499999999999999"/>
    <s v=""/>
  </r>
  <r>
    <s v="Byrne, Mike"/>
    <n v="219318"/>
    <s v="PM"/>
    <s v="WT-AMBAFLEX 01 INFEED"/>
    <s v="PR-AMBAFLEX-DLY"/>
    <n v="46174.304861111108"/>
    <n v="46174.331250000003"/>
    <n v="0.63"/>
    <s v="01/06/2026 - BYRNEM: Completed as requested."/>
    <s v="CLOSED"/>
    <s v="PM"/>
    <m/>
    <m/>
    <n v="0.63"/>
    <x v="3"/>
    <n v="0"/>
    <d v="2026-06-01T07:57:00"/>
    <s v="Proactive"/>
    <s v=""/>
    <n v="0.63"/>
    <s v=""/>
  </r>
  <r>
    <s v="Byrne, Mike"/>
    <n v="216971"/>
    <s v="PM"/>
    <s v="WT-AMBAFLEX 01 INFEED"/>
    <s v="PR-AMBAFLEX-2W"/>
    <n v="46174.331944444442"/>
    <n v="46174.357638888891"/>
    <n v="0.62"/>
    <s v="01/06/2026 - BYRNEM: Completed as requested."/>
    <s v="CLOSED"/>
    <s v="PM"/>
    <m/>
    <m/>
    <n v="0.62"/>
    <x v="3"/>
    <n v="0"/>
    <d v="2026-06-01T08:35:00"/>
    <s v="Proactive"/>
    <s v=""/>
    <n v="0.62"/>
    <s v=""/>
  </r>
  <r>
    <s v="Byrne, Mike"/>
    <n v="216978"/>
    <s v="PM"/>
    <s v="WT-CON-KV01.04-G3-M34SF"/>
    <s v="PR-RCON-MIN-STR"/>
    <d v="2026-06-01T08:36:00"/>
    <d v="2026-06-01T09:28:00"/>
    <n v="0.87"/>
    <s v="01/06/2026 - BYRNEM: Completed as requested."/>
    <s v="CLOSED"/>
    <s v="PM"/>
    <m/>
    <m/>
    <n v="0.87"/>
    <x v="3"/>
    <n v="0"/>
    <d v="2026-06-01T09:29:00"/>
    <s v="Proactive"/>
    <s v=""/>
    <n v="0.87"/>
    <s v=""/>
  </r>
  <r>
    <s v="Byrne, Mike"/>
    <n v="216928"/>
    <s v="PM"/>
    <s v="WT-CABS"/>
    <s v="PR-ELECT CABINETS-12M"/>
    <d v="2026-06-01T11:29:00"/>
    <d v="2026-06-01T11:55:00"/>
    <n v="0.43"/>
    <s v="01/06/2026 - BYRNEM: Completed as requested."/>
    <s v="CLOSED"/>
    <s v="PM"/>
    <m/>
    <m/>
    <n v="0.43"/>
    <x v="3"/>
    <n v="0"/>
    <d v="2026-06-01T11:56:00"/>
    <s v="Proactive"/>
    <s v=""/>
    <n v="0.43"/>
    <s v=""/>
  </r>
  <r>
    <s v="Byrne, Mike"/>
    <n v="221305"/>
    <s v="U/B"/>
    <s v="WT-DESTACKER 02"/>
    <s v="Called to destackers"/>
    <d v="2026-06-01T12:17:00"/>
    <d v="2026-06-01T12:57:00"/>
    <n v="0.67"/>
    <s v="01/06/2026 - BYRNEM: All stacks fell damaged guide rails and knocked photocell"/>
    <s v="CLOSED"/>
    <s v="ERR"/>
    <s v="CRASH"/>
    <s v="CLEAR"/>
    <n v="0.67"/>
    <x v="3"/>
    <n v="0"/>
    <d v="2026-06-01T12:58:00"/>
    <s v=""/>
    <s v="Reactive"/>
    <s v=""/>
    <n v="0.67"/>
  </r>
  <r>
    <s v="Byrne, Mike"/>
    <n v="221310"/>
    <s v="U/B"/>
    <s v="WT-ABB 02"/>
    <s v="Change printer"/>
    <d v="2026-06-01T13:09:00"/>
    <d v="2026-06-01T13:33:00"/>
    <n v="0.4"/>
    <s v="01/06/2026 - BYRNEM: Change printer"/>
    <s v="CLOSED"/>
    <s v="FAIL"/>
    <s v="DAMAGED"/>
    <s v="REP"/>
    <n v="0.4"/>
    <x v="3"/>
    <n v="0"/>
    <d v="2026-06-01T13:34:00"/>
    <s v=""/>
    <s v="Reactive"/>
    <s v=""/>
    <n v="0.4"/>
  </r>
  <r>
    <s v="Byrne, Mike"/>
    <n v="215775"/>
    <s v="PM"/>
    <s v="WT-CON-BB-G1-M03SF"/>
    <s v="PR-RCON-MIN-STR"/>
    <d v="2026-06-02T06:05:00"/>
    <d v="2026-06-02T06:36:00"/>
    <n v="0.52"/>
    <s v="02/06/2026 - BYRNEM: Completed as requested."/>
    <s v="CLOSED"/>
    <s v="PM"/>
    <m/>
    <m/>
    <n v="0.52"/>
    <x v="3"/>
    <n v="0"/>
    <d v="2026-06-02T06:36:00"/>
    <s v="Proactive"/>
    <s v=""/>
    <n v="0.52"/>
    <s v=""/>
  </r>
  <r>
    <s v="Byrne, Mike"/>
    <n v="221451"/>
    <s v="CM"/>
    <s v="WT-AUTOMATION"/>
    <s v="Start system"/>
    <d v="2026-06-02T06:39:00"/>
    <d v="2026-06-02T08:07:00"/>
    <n v="1.47"/>
    <s v="02/06/2026 - BYRNEM: Started system sent test totes"/>
    <s v="CLOSED"/>
    <s v="NPCA"/>
    <m/>
    <s v="RESTART"/>
    <n v="1.47"/>
    <x v="3"/>
    <n v="0"/>
    <d v="2026-06-02T08:09:00"/>
    <s v="Proactive"/>
    <s v=""/>
    <n v="1.47"/>
    <s v=""/>
  </r>
  <r>
    <s v="Byrne, Mike"/>
    <n v="216979"/>
    <s v="PM"/>
    <s v="WT-CON-BB-G2-M10SF"/>
    <s v="PR-RCON-MIN-STR"/>
    <d v="2026-06-02T08:10:00"/>
    <d v="2026-06-02T08:48:00"/>
    <n v="0.63"/>
    <s v="02/06/2026 - BYRNEM: Completed as requested."/>
    <s v="CLOSED"/>
    <s v="PM"/>
    <m/>
    <m/>
    <n v="0.63"/>
    <x v="3"/>
    <n v="0"/>
    <d v="2026-06-02T08:49:00"/>
    <s v="Proactive"/>
    <s v=""/>
    <n v="0.63"/>
    <s v=""/>
  </r>
  <r>
    <s v="Byrne, Mike"/>
    <n v="216977"/>
    <s v="PM"/>
    <s v="WT-CON-BB-G3-DIV-M32GU"/>
    <s v="PR-DIV-MIN-STR"/>
    <d v="2026-06-02T08:49:00"/>
    <d v="2026-06-02T09:36:00"/>
    <n v="0.78"/>
    <s v="02/06/2026 - BYRNEM: Completed as requested."/>
    <s v="CLOSED"/>
    <s v="PM"/>
    <m/>
    <m/>
    <n v="0.78"/>
    <x v="3"/>
    <n v="0"/>
    <d v="2026-06-02T09:37:00"/>
    <s v="Proactive"/>
    <s v=""/>
    <n v="0.78"/>
    <s v=""/>
  </r>
  <r>
    <s v="Byrne, Mike"/>
    <n v="219482"/>
    <s v="OP"/>
    <s v="WT-CON-WASTE"/>
    <s v="RM-TRASH BELT CLEARING"/>
    <d v="2026-06-02T10:28:00"/>
    <d v="2026-06-02T10:59:00"/>
    <n v="0.52"/>
    <s v="02/06/2026 - OKANES: Frame 2 feeder jam%0D%0A02/06/2026 - BARTONS: Clear baler, clear internal sensor and clear all lanes of boxes%0D%0A02/06/2026 - OKANES: Main belt jammed Shane got that while I stayed at baler clearing the back log"/>
    <s v="CLOSED"/>
    <s v="PM"/>
    <m/>
    <m/>
    <n v="2.5"/>
    <x v="3"/>
    <n v="0"/>
    <d v="2026-06-03T14:44:00"/>
    <s v="Proactive"/>
    <s v=""/>
    <n v="0.52"/>
    <s v=""/>
  </r>
  <r>
    <s v="Byrne, Mike"/>
    <n v="221464"/>
    <s v="CM"/>
    <s v="WT-AFRAME-01"/>
    <s v="AF 1 technicals"/>
    <d v="2026-06-02T11:04:00"/>
    <d v="2026-06-02T11:32:00"/>
    <n v="0.47"/>
    <s v="02/06/2026 - BYRNEM: 1/110. 3/64  9/44 adjusted"/>
    <s v="CLOSED"/>
    <s v="ERR"/>
    <s v="JAMMED"/>
    <s v="ADJ"/>
    <n v="0.47"/>
    <x v="3"/>
    <n v="0"/>
    <d v="2026-06-02T11:47:00"/>
    <s v="Proactive"/>
    <s v=""/>
    <n v="0.47"/>
    <s v=""/>
  </r>
  <r>
    <s v="Byrne, Mike"/>
    <n v="221468"/>
    <s v="U/B"/>
    <s v="WT-OSR 02"/>
    <s v="Called to OSR 2"/>
    <d v="2026-06-02T11:48:00"/>
    <d v="2026-06-02T12:26:00"/>
    <n v="0.63"/>
    <s v="02/06/2026 - BYRNEM: Reset all EBGs and all conveyors %0D%0A.monitor"/>
    <s v="CLOSED"/>
    <s v="ERR"/>
    <s v="COMM ERR"/>
    <s v="RESET"/>
    <n v="0.63"/>
    <x v="3"/>
    <n v="0"/>
    <d v="2026-06-02T12:28:00"/>
    <s v=""/>
    <s v="Reactive"/>
    <s v=""/>
    <n v="0.63"/>
  </r>
  <r>
    <s v="Byrne, Mike"/>
    <n v="221476"/>
    <s v="CM"/>
    <s v="WT-AFRAME-02"/>
    <s v="AF 2 technicals"/>
    <d v="2026-06-02T12:31:00"/>
    <d v="2026-06-02T12:55:00"/>
    <n v="0.4"/>
    <s v="02/06/2026 - BYRNEM: 5/11  7/64. 6/23 adjusted"/>
    <s v="CLOSED"/>
    <s v="ERR"/>
    <m/>
    <m/>
    <n v="0.4"/>
    <x v="3"/>
    <n v="0"/>
    <d v="2026-06-02T12:55:00"/>
    <s v="Proactive"/>
    <s v=""/>
    <n v="0.4"/>
    <s v=""/>
  </r>
  <r>
    <s v="Byrne, Mike"/>
    <n v="221480"/>
    <s v="U/B"/>
    <s v="WT-AFRAME-03"/>
    <s v="Called to AF 3"/>
    <d v="2026-06-02T12:57:00"/>
    <d v="2026-06-02T13:25:00"/>
    <n v="0.47"/>
    <s v="02/06/2026 - BYRNEM: Light curtain sensor knocked off the brackets refitted and adjusted"/>
    <s v="CLOSED"/>
    <s v="ERR"/>
    <s v="OP"/>
    <s v="REFIT"/>
    <n v="0.47"/>
    <x v="3"/>
    <n v="0"/>
    <d v="2026-06-02T13:26:00"/>
    <s v=""/>
    <s v="Reactive"/>
    <s v=""/>
    <n v="0.47"/>
  </r>
  <r>
    <s v="Byrne, Mike"/>
    <n v="219637"/>
    <s v="PM"/>
    <s v="WT-AUTOMATION"/>
    <s v="PR-START UP-WT-AM-DLY"/>
    <d v="2026-06-03T06:04:00"/>
    <d v="2026-06-03T08:14:00"/>
    <n v="2.17"/>
    <s v="03/06/2026 - BYRNEM: Start system send test totes"/>
    <s v="CLOSED"/>
    <s v="PM"/>
    <m/>
    <m/>
    <n v="2.17"/>
    <x v="3"/>
    <n v="0"/>
    <d v="2026-06-03T08:15:00"/>
    <s v="Proactive"/>
    <s v=""/>
    <n v="2.17"/>
    <s v=""/>
  </r>
  <r>
    <s v="Byrne, Mike"/>
    <n v="219631"/>
    <s v="PM"/>
    <s v="WT-AMBAFLEX 01 INFEED"/>
    <s v="PR-AMBAFLEX-DLY"/>
    <d v="2026-06-03T09:03:00"/>
    <d v="2026-06-03T09:32:00"/>
    <n v="0.48"/>
    <s v="03/06/2026 - BYRNEM: Completed as requested."/>
    <s v="CLOSED"/>
    <s v="PM"/>
    <m/>
    <m/>
    <n v="0.48"/>
    <x v="3"/>
    <n v="0"/>
    <d v="2026-06-03T09:32:00"/>
    <s v="Proactive"/>
    <s v=""/>
    <n v="0.48"/>
    <s v=""/>
  </r>
  <r>
    <s v="Byrne, Mike"/>
    <n v="219632"/>
    <s v="PM"/>
    <s v="WT-AMBAFLEX 02 OUTFEED"/>
    <s v="PR-AMBAFLEX-DLY"/>
    <d v="2026-06-03T09:33:00"/>
    <d v="2026-06-03T10:00:00"/>
    <n v="0.45"/>
    <s v="03/06/2026 - BYRNEM: Completed as requested."/>
    <s v="CLOSED"/>
    <s v="PM"/>
    <m/>
    <m/>
    <n v="0.45"/>
    <x v="3"/>
    <n v="0"/>
    <d v="2026-06-03T10:00:00"/>
    <s v="Proactive"/>
    <s v=""/>
    <n v="0.45"/>
    <s v=""/>
  </r>
  <r>
    <s v="Byrne, Mike"/>
    <n v="219633"/>
    <s v="PMCO"/>
    <s v="WT-FI-FCP 10"/>
    <s v="PR-FI-ALARM TEST-WT-AM"/>
    <d v="2026-06-03T10:50:00"/>
    <d v="2026-06-03T11:05:00"/>
    <n v="0.25"/>
    <s v="03/06/2026 - BYRNEM: Completed as requested."/>
    <s v="CLOSED"/>
    <s v="PM"/>
    <m/>
    <m/>
    <n v="0.25"/>
    <x v="3"/>
    <n v="0"/>
    <d v="2026-06-03T11:06:00"/>
    <s v="Proactive"/>
    <s v=""/>
    <n v="0.25"/>
    <s v=""/>
  </r>
  <r>
    <s v="Byrne, Mike"/>
    <n v="217253"/>
    <s v="PMCO"/>
    <s v="WT-FIRE EXT"/>
    <s v="PR-FI EXT-WT-1M"/>
    <d v="2026-06-03T11:08:00"/>
    <d v="2026-06-03T12:55:00"/>
    <n v="1.78"/>
    <s v="03/06/2026 - BYRNEM: Completed as requested."/>
    <s v="CLOSED"/>
    <s v="PM"/>
    <m/>
    <m/>
    <n v="1.78"/>
    <x v="3"/>
    <n v="0"/>
    <d v="2026-06-03T12:56:00"/>
    <s v="Proactive"/>
    <s v=""/>
    <n v="1.78"/>
    <s v=""/>
  </r>
  <r>
    <s v="Byrne, Mike"/>
    <n v="221632"/>
    <s v="CM"/>
    <s v="WT-AFRAME-02"/>
    <s v="AF 2 technicals"/>
    <d v="2026-06-03T13:04:00"/>
    <d v="2026-06-03T13:44:00"/>
    <n v="0.67"/>
    <s v="03/06/2026 - BYRNEM: 3/51.   7/45. Belts repaired"/>
    <s v="CLOSED"/>
    <s v="DAM"/>
    <s v="DAMAGED"/>
    <s v="FIX"/>
    <n v="0.67"/>
    <x v="3"/>
    <n v="0"/>
    <d v="2026-06-03T13:45:00"/>
    <s v="Proactive"/>
    <s v=""/>
    <n v="0.67"/>
    <s v=""/>
  </r>
  <r>
    <s v="Byrne, Mike"/>
    <n v="219765"/>
    <s v="PM"/>
    <s v="WT-AUTOMATION"/>
    <s v="PR-START UP-WT-AM-DLY"/>
    <d v="2026-06-04T06:00:00"/>
    <d v="2026-06-04T07:43:00"/>
    <n v="1.72"/>
    <s v="04/06/2026 - BYRNEM: Completed as requested."/>
    <s v="CLOSED"/>
    <s v="PM"/>
    <m/>
    <m/>
    <n v="1.72"/>
    <x v="3"/>
    <n v="0"/>
    <d v="2026-06-04T07:43:00"/>
    <s v="Proactive"/>
    <s v=""/>
    <n v="1.72"/>
    <s v=""/>
  </r>
  <r>
    <s v="Byrne, Mike"/>
    <n v="217247"/>
    <s v="PM"/>
    <s v="WT-ABB 01"/>
    <s v="PR-ABB PI-X2-3M"/>
    <d v="2026-06-04T07:44:00"/>
    <d v="2026-06-04T08:49:00"/>
    <n v="1.08"/>
    <s v="04/06/2026 - BYRNEM: Completed as requested."/>
    <s v="CLOSED"/>
    <s v="PM"/>
    <m/>
    <m/>
    <n v="1.08"/>
    <x v="3"/>
    <n v="0"/>
    <d v="2026-06-04T08:49:00"/>
    <s v="Proactive"/>
    <s v=""/>
    <n v="1.08"/>
    <s v=""/>
  </r>
  <r>
    <s v="Byrne, Mike"/>
    <n v="217248"/>
    <s v="PM"/>
    <s v="WT-ABB 01"/>
    <s v="PR-ABB PI-X2-6M"/>
    <d v="2026-06-04T08:50:00"/>
    <d v="2026-06-04T09:20:00"/>
    <n v="0.5"/>
    <s v="04/06/2026 - BYRNEM: Completed as requested."/>
    <s v="CLOSED"/>
    <s v="PM"/>
    <m/>
    <m/>
    <n v="0.5"/>
    <x v="3"/>
    <n v="0"/>
    <d v="2026-06-04T09:21:00"/>
    <s v="Proactive"/>
    <s v=""/>
    <n v="0.5"/>
    <s v=""/>
  </r>
  <r>
    <s v="Byrne, Mike"/>
    <n v="217246"/>
    <s v="PM"/>
    <s v="WT-ABB 01"/>
    <s v="PR-ABB PI-X2-1M"/>
    <d v="2026-06-04T09:21:00"/>
    <d v="2026-06-04T09:47:00"/>
    <n v="0.43"/>
    <s v="04/06/2026 - BYRNEM: Completed as requested."/>
    <s v="CLOSED"/>
    <s v="PM"/>
    <m/>
    <m/>
    <n v="0.43"/>
    <x v="3"/>
    <n v="0"/>
    <d v="2026-06-04T09:48:00"/>
    <s v="Proactive"/>
    <s v=""/>
    <n v="0.43"/>
    <s v=""/>
  </r>
  <r>
    <s v="Byrne, Mike"/>
    <n v="217363"/>
    <s v="PM"/>
    <s v="POWER ROLLERS WA01.03"/>
    <s v="PR-POW ROLL-MAJ-STR"/>
    <d v="2026-06-04T10:27:00"/>
    <d v="2026-06-04T11:43:00"/>
    <n v="1.27"/>
    <s v="04/06/2026 - BYRNEM: Completed as requested."/>
    <s v="CLOSED"/>
    <s v="PM"/>
    <m/>
    <m/>
    <n v="1.27"/>
    <x v="3"/>
    <n v="0"/>
    <d v="2026-06-04T11:43:00"/>
    <s v="Proactive"/>
    <s v=""/>
    <n v="1.27"/>
    <s v=""/>
  </r>
  <r>
    <s v="Byrne, Mike"/>
    <n v="217361"/>
    <s v="PM"/>
    <s v="POWER ROLLERS-WA02 .02"/>
    <s v="PR-POW ROLL-MAJ-STR"/>
    <d v="2026-06-04T11:45:00"/>
    <d v="2026-06-04T12:23:00"/>
    <n v="0.63"/>
    <s v="04/06/2026 - BYRNEM: Completed as requested."/>
    <s v="CLOSED"/>
    <s v="PM"/>
    <m/>
    <m/>
    <n v="0.63"/>
    <x v="3"/>
    <n v="0"/>
    <d v="2026-06-04T12:24:00"/>
    <s v="Proactive"/>
    <s v=""/>
    <n v="0.63"/>
    <s v=""/>
  </r>
  <r>
    <s v="Byrne, Mike"/>
    <n v="217362"/>
    <s v="PM"/>
    <s v="POWER ROLLERS-WA02 .04"/>
    <s v="PR-POW ROLL-MAJ-STR"/>
    <d v="2026-06-04T12:25:00"/>
    <d v="2026-06-04T13:16:00"/>
    <n v="0.85"/>
    <s v="04/06/2026 - BYRNEM: Completed as requested."/>
    <s v="CLOSED"/>
    <s v="PM"/>
    <m/>
    <m/>
    <n v="0.85"/>
    <x v="3"/>
    <n v="0"/>
    <d v="2026-06-04T13:16:00"/>
    <s v="Proactive"/>
    <s v=""/>
    <n v="0.85"/>
    <s v=""/>
  </r>
  <r>
    <s v="Byrne, Mike"/>
    <n v="219767"/>
    <s v="PM"/>
    <s v="WT-AIRSYS"/>
    <s v="PR-COMPRESSOR-WT-1W"/>
    <d v="2026-06-04T13:18:00"/>
    <d v="2026-06-04T13:50:00"/>
    <n v="0.53"/>
    <s v="04/06/2026 - BYRNEM: Completed as requested."/>
    <s v="CLOSED"/>
    <s v="PM"/>
    <m/>
    <m/>
    <n v="0.53"/>
    <x v="3"/>
    <n v="0"/>
    <d v="2026-06-04T13:50:00"/>
    <s v="Proactive"/>
    <s v=""/>
    <n v="0.53"/>
    <s v=""/>
  </r>
  <r>
    <s v="Byrne, Mike"/>
    <n v="216985"/>
    <s v="PM"/>
    <s v="WT-CON-WASTE-AB01 .02-G1-M020AB"/>
    <s v="PR-BCON-MAJ-STR"/>
    <d v="2026-06-05T06:13:00"/>
    <d v="2026-06-05T06:58:00"/>
    <n v="0.75"/>
    <s v="05/06/2026 - BYRNEM: Completed as requested."/>
    <s v="CLOSED"/>
    <s v="PM"/>
    <m/>
    <m/>
    <n v="0.75"/>
    <x v="3"/>
    <n v="0"/>
    <d v="2026-06-05T06:58:00"/>
    <s v="Proactive"/>
    <s v=""/>
    <n v="0.75"/>
    <s v=""/>
  </r>
  <r>
    <s v="Byrne, Mike"/>
    <n v="219931"/>
    <s v="PM"/>
    <s v="WT-AMBAFLEX 01 INFEED"/>
    <s v="PR-AMBAFLEX-DLY"/>
    <d v="2026-06-05T07:00:00"/>
    <d v="2026-06-05T07:31:00"/>
    <n v="0.52"/>
    <s v="05/06/2026 - BYRNEM: Completed as requested."/>
    <s v="CLOSED"/>
    <s v="PM"/>
    <m/>
    <m/>
    <n v="0.52"/>
    <x v="3"/>
    <n v="0"/>
    <d v="2026-06-05T07:32:00"/>
    <s v="Proactive"/>
    <s v=""/>
    <n v="0.52"/>
    <s v=""/>
  </r>
  <r>
    <s v="Byrne, Mike"/>
    <n v="219932"/>
    <s v="PM"/>
    <s v="WT-AMBAFLEX 02 OUTFEED"/>
    <s v="PR-AMBAFLEX-DLY"/>
    <d v="2026-06-05T07:32:00"/>
    <d v="2026-06-05T08:19:00"/>
    <n v="0.78"/>
    <s v="05/06/2026 - BYRNEM: Completed as requested."/>
    <s v="CLOSED"/>
    <s v="PM"/>
    <m/>
    <m/>
    <n v="0.78"/>
    <x v="3"/>
    <n v="0"/>
    <d v="2026-06-05T08:19:00"/>
    <s v="Proactive"/>
    <s v=""/>
    <n v="0.78"/>
    <s v=""/>
  </r>
  <r>
    <s v="Byrne, Mike"/>
    <n v="216984"/>
    <s v="PM"/>
    <s v="WT-CON-WASTE-AB01 .02-G1-M016AB"/>
    <s v="PR-BCON-MAJ-STR"/>
    <d v="2026-06-05T08:21:00"/>
    <d v="2026-06-05T09:55:00"/>
    <n v="1.57"/>
    <s v="05/06/2026 - BYRNEM: Completed as requested."/>
    <s v="CLOSED"/>
    <s v="PM"/>
    <m/>
    <m/>
    <n v="1.57"/>
    <x v="3"/>
    <n v="0"/>
    <d v="2026-06-05T09:55:00"/>
    <s v="Proactive"/>
    <s v=""/>
    <n v="1.57"/>
    <s v=""/>
  </r>
  <r>
    <s v="Byrne, Mike"/>
    <n v="221948"/>
    <s v="CC"/>
    <s v="WT-CONTRACTOR"/>
    <s v="Metro rod"/>
    <d v="2026-06-05T10:38:00"/>
    <d v="2026-06-05T10:57:00"/>
    <n v="0.32"/>
    <m/>
    <s v="CLOSED"/>
    <s v="NPCA"/>
    <s v="NFCA"/>
    <s v="ACK"/>
    <n v="0.32"/>
    <x v="3"/>
    <n v="0"/>
    <d v="2026-06-05T10:59:00"/>
    <s v="Proactive"/>
    <s v=""/>
    <n v="0.32"/>
    <s v=""/>
  </r>
  <r>
    <s v="Byrne, Mike"/>
    <n v="221952"/>
    <s v="U/B"/>
    <s v="WT-DESTACKER 02"/>
    <s v="Called to destackers"/>
    <d v="2026-06-05T11:05:00"/>
    <d v="2026-06-05T11:32:00"/>
    <n v="0.45"/>
    <s v="05/06/2026 - BYRNEM: Stacks fell and damaged guide rails"/>
    <s v="CLOSED"/>
    <s v="ERR"/>
    <s v="BLOCK"/>
    <s v="CLEAR"/>
    <n v="0.45"/>
    <x v="3"/>
    <n v="0"/>
    <d v="2026-06-05T11:33:00"/>
    <s v=""/>
    <s v="Reactive"/>
    <s v=""/>
    <n v="0.45"/>
  </r>
  <r>
    <s v="Byrne, Mike"/>
    <n v="221958"/>
    <s v="CM"/>
    <s v="WT-AFRAME"/>
    <s v="AF TECHNICALS"/>
    <d v="2026-06-05T11:45:00"/>
    <d v="2026-06-05T12:35:00"/>
    <n v="0.83"/>
    <s v="05/06/2026 - BYRNEM: AF 1 3/72. 7/116  AF 2. 1/11 4/16  AF 3  1/06 jammed and adjusted"/>
    <s v="CLOSED"/>
    <s v="ERR"/>
    <s v="JAMMED"/>
    <s v="ADJ"/>
    <n v="0.83"/>
    <x v="3"/>
    <n v="0"/>
    <d v="2026-06-05T12:38:00"/>
    <s v="Proactive"/>
    <s v=""/>
    <n v="0.83"/>
    <s v=""/>
  </r>
  <r>
    <s v="Byrne, Mike"/>
    <n v="219944"/>
    <s v="OP"/>
    <s v="WT-CON-WASTE"/>
    <s v="RM-TRASH BELT CLEARING"/>
    <d v="2026-06-05T12:55:00"/>
    <d v="2026-06-05T13:22:00"/>
    <n v="0.45"/>
    <s v="05/06/2026 - SMITHT: G-K%0D%0A05/06/2026 - BYRNEM: C/F large boxes%0D%0A05/06/2026 - BARTONS: Baler tripped out, reset. X3 monitored ops completing bale and a bit of operation after%0D%0AUnable to replicate power loss%0D%0A05/06/2026 - SMITHT: G-K again, cleared%0D%0A05/06/2026 - HOLLANDG: AB01 error at bailer - Cleared%0D%0AAB01.04 - boxes jammed on incline, cleared"/>
    <s v="CLOSED"/>
    <s v="PM"/>
    <m/>
    <m/>
    <n v="2.5"/>
    <x v="3"/>
    <n v="0"/>
    <d v="2026-06-05T23:31:00"/>
    <s v="Proactive"/>
    <s v=""/>
    <n v="0.45"/>
    <s v=""/>
  </r>
  <r>
    <s v="Byrne, Mike"/>
    <n v="217994"/>
    <s v="PM"/>
    <s v="WT-BULK-WA01.02 G7-DIV-74GU"/>
    <s v="PR-DIV-MIN-STR"/>
    <d v="2026-06-07T06:04:00"/>
    <d v="2026-06-07T06:41:00"/>
    <n v="0.62"/>
    <s v="07/06/2026 - BYRNEM: Completed as requested."/>
    <s v="CLOSED"/>
    <s v="PM"/>
    <m/>
    <m/>
    <n v="0.62"/>
    <x v="3"/>
    <n v="0"/>
    <d v="2026-06-07T06:42:00"/>
    <s v="Proactive"/>
    <s v=""/>
    <n v="0.62"/>
    <s v=""/>
  </r>
  <r>
    <s v="Byrne, Mike"/>
    <n v="217999"/>
    <s v="PM"/>
    <s v="WT-CON-WASTE-AB01 .03-G1-M033AB"/>
    <s v="PR-BCON-MAJ-STR"/>
    <d v="2026-06-07T06:46:00"/>
    <d v="2026-06-07T07:15:00"/>
    <n v="0.48"/>
    <s v="07/06/2026 - BYRNEM: Completed as requested."/>
    <s v="CLOSED"/>
    <s v="PM"/>
    <m/>
    <m/>
    <n v="0.48"/>
    <x v="3"/>
    <n v="0"/>
    <d v="2026-06-07T07:15:00"/>
    <s v="Proactive"/>
    <s v=""/>
    <n v="0.48"/>
    <s v=""/>
  </r>
  <r>
    <s v="Byrne, Mike"/>
    <n v="222205"/>
    <s v="U/B"/>
    <s v="WT-PR-41"/>
    <s v="Called to fridge printer"/>
    <d v="2026-06-07T07:31:00"/>
    <d v="2026-06-07T07:59:00"/>
    <n v="0.47"/>
    <s v="07/06/2026 - BYRNEM: Changed paper and adjust trays"/>
    <s v="CLOSED"/>
    <s v="ERR"/>
    <s v="JAMMED"/>
    <s v="ADJ"/>
    <n v="0.47"/>
    <x v="3"/>
    <n v="0"/>
    <d v="2026-06-07T08:02:00"/>
    <s v=""/>
    <s v="Reactive"/>
    <s v=""/>
    <n v="0.47"/>
  </r>
  <r>
    <s v="Byrne, Mike"/>
    <n v="218001"/>
    <s v="PM"/>
    <s v="WT-CON-WASTE-AB01 .04-G1-M016AB"/>
    <s v="PR-BCON-MAJ-STR"/>
    <d v="2026-06-07T08:03:00"/>
    <d v="2026-06-07T08:28:00"/>
    <n v="0.42"/>
    <s v="07/06/2026 - BYRNEM: Completed as requested."/>
    <s v="CLOSED"/>
    <s v="PM"/>
    <m/>
    <m/>
    <n v="0.42"/>
    <x v="3"/>
    <n v="0"/>
    <d v="2026-06-07T08:28:00"/>
    <s v="Proactive"/>
    <s v=""/>
    <n v="0.42"/>
    <s v=""/>
  </r>
  <r>
    <s v="Byrne, Mike"/>
    <n v="222206"/>
    <s v="U/B"/>
    <s v="WT-DESTACKER 01"/>
    <s v="Called to destackers"/>
    <d v="2026-06-07T08:39:00"/>
    <d v="2026-06-07T09:14:00"/>
    <n v="0.57999999999999996"/>
    <s v="07/06/2026 - BYRNEM: Stacks on both machines fell"/>
    <s v="CLOSED"/>
    <s v="ERR"/>
    <s v="BLOCK"/>
    <s v="CLEAR"/>
    <n v="0.57999999999999996"/>
    <x v="3"/>
    <n v="0"/>
    <d v="2026-06-07T09:15:00"/>
    <s v=""/>
    <s v="Reactive"/>
    <s v=""/>
    <n v="0.57999999999999996"/>
  </r>
  <r>
    <s v="Byrne, Mike"/>
    <n v="222208"/>
    <s v="U/B"/>
    <s v="WT-CON-MPS-SEC E"/>
    <s v="Called to E section"/>
    <d v="2026-06-07T09:36:00"/>
    <d v="2026-06-07T10:01:00"/>
    <n v="0.42"/>
    <s v="07/06/2026 - BYRNEM: Scanner knocked adjusted and monitor"/>
    <s v="CLOSED"/>
    <s v="ERR"/>
    <s v="MISA"/>
    <s v="ADJ"/>
    <n v="0.42"/>
    <x v="3"/>
    <n v="0"/>
    <d v="2026-06-07T10:03:00"/>
    <s v=""/>
    <s v="Reactive"/>
    <s v=""/>
    <n v="0.42"/>
  </r>
  <r>
    <s v="Byrne, Mike"/>
    <n v="222210"/>
    <s v="U/B"/>
    <s v="WT-LID LIFT 01"/>
    <s v="Lid lift"/>
    <d v="2026-06-07T10:05:00"/>
    <d v="2026-06-07T10:35:00"/>
    <n v="0.5"/>
    <s v="07/06/2026 - BYRNEM: Damaged lids stuck on lift"/>
    <s v="CLOSED"/>
    <s v="BLOCKED"/>
    <s v="JAMMED"/>
    <s v="CLEAR"/>
    <n v="0.5"/>
    <x v="3"/>
    <n v="0"/>
    <d v="2026-06-07T10:36:00"/>
    <s v=""/>
    <s v="Reactive"/>
    <s v=""/>
    <n v="0.5"/>
  </r>
  <r>
    <s v="Byrne, Mike"/>
    <n v="222213"/>
    <s v="U/B"/>
    <s v="WT-DESTACKER 01"/>
    <s v="Called to destackers"/>
    <d v="2026-06-07T10:57:00"/>
    <d v="2026-06-07T11:12:00"/>
    <n v="0.25"/>
    <s v="07/06/2026 - BYRNEM: Stack fell"/>
    <s v="CLOSED"/>
    <s v="ERR"/>
    <s v="BLOCK"/>
    <s v="CLEAR"/>
    <n v="0.25"/>
    <x v="3"/>
    <n v="0"/>
    <d v="2026-06-07T11:13:00"/>
    <s v=""/>
    <s v="Reactive"/>
    <s v=""/>
    <n v="0.25"/>
  </r>
  <r>
    <s v="Byrne, Mike"/>
    <n v="222215"/>
    <s v="CM"/>
    <s v="WT-AFRAME"/>
    <s v="AF technicals"/>
    <d v="2026-06-07T11:14:00"/>
    <d v="2026-06-07T12:02:00"/>
    <n v="0.8"/>
    <s v="07/06/2026 - BYRNEM: AF 1 3/34. 7/92.   AF 2.  1/17 1/18.   AF 3 7/36. 9/42 all jammed and adjusted"/>
    <s v="CLOSED"/>
    <s v="ERR"/>
    <s v="BLOCK"/>
    <s v="ADJ"/>
    <n v="0.8"/>
    <x v="3"/>
    <n v="0"/>
    <d v="2026-06-07T12:04:00"/>
    <s v="Proactive"/>
    <s v=""/>
    <n v="0.8"/>
    <s v=""/>
  </r>
  <r>
    <s v="Byrne, Mike"/>
    <n v="218000"/>
    <s v="PM"/>
    <s v="WT-CON-WASTE-AB01 .03-G1-M037AB"/>
    <s v="PR-BCON-MAJ-STR"/>
    <d v="2026-06-08T06:04:00"/>
    <d v="2026-06-08T06:42:00"/>
    <n v="0.63"/>
    <s v="08/06/2026 - BYRNEM: Completed as requested."/>
    <s v="CLOSED"/>
    <s v="PM"/>
    <m/>
    <m/>
    <n v="0.63"/>
    <x v="3"/>
    <n v="0"/>
    <d v="2026-06-08T06:43:00"/>
    <s v="Proactive"/>
    <s v=""/>
    <n v="0.63"/>
    <s v=""/>
  </r>
  <r>
    <s v="Byrne, Mike"/>
    <n v="218003"/>
    <s v="PM"/>
    <s v="WT-CON-KV01.04-G3-M40GU"/>
    <s v="PR-BCON-MIN-STR"/>
    <d v="2026-06-08T06:43:00"/>
    <d v="2026-06-08T08:52:00"/>
    <n v="2.15"/>
    <s v="08/06/2026 - BYRNEM: Completed as requested."/>
    <s v="CLOSED"/>
    <s v="PM"/>
    <m/>
    <m/>
    <n v="2.15"/>
    <x v="3"/>
    <n v="0"/>
    <d v="2026-06-08T08:53:00"/>
    <s v="Proactive"/>
    <s v=""/>
    <n v="2.15"/>
    <s v=""/>
  </r>
  <r>
    <s v="Byrne, Mike"/>
    <n v="218085"/>
    <s v="PM"/>
    <s v="WT-BULK-WA01 .03-G1-M007GF"/>
    <s v="PR-RCON-MIN-STR"/>
    <d v="2026-06-08T09:12:00"/>
    <d v="2026-06-08T09:47:00"/>
    <n v="0.57999999999999996"/>
    <s v="08/06/2026 - BYRNEM: Completed as requested."/>
    <s v="CLOSED"/>
    <s v="PM"/>
    <m/>
    <m/>
    <n v="0.57999999999999996"/>
    <x v="3"/>
    <n v="0"/>
    <d v="2026-06-08T09:47:00"/>
    <s v="Proactive"/>
    <s v=""/>
    <n v="0.57999999999999996"/>
    <s v=""/>
  </r>
  <r>
    <s v="Byrne, Mike"/>
    <n v="222376"/>
    <s v="U/B"/>
    <s v="WT-DESTACKER 01"/>
    <s v="Called to destackers"/>
    <d v="2026-06-08T11:02:00"/>
    <d v="2026-06-08T11:24:00"/>
    <n v="0.37"/>
    <s v="08/06/2026 - BYRNEM: Reflector move out of position"/>
    <s v="CLOSED"/>
    <s v="ERR"/>
    <s v="BLOCK"/>
    <s v="ADJ"/>
    <n v="0.37"/>
    <x v="3"/>
    <n v="0"/>
    <d v="2026-06-08T11:25:00"/>
    <s v=""/>
    <s v="Reactive"/>
    <s v=""/>
    <n v="0.37"/>
  </r>
  <r>
    <s v="Byrne, Mike"/>
    <n v="222379"/>
    <s v="U/B"/>
    <s v="WT-LIDDER 01"/>
    <s v="Called to lidder"/>
    <d v="2026-06-08T11:28:00"/>
    <d v="2026-06-08T11:55:00"/>
    <n v="0.45"/>
    <s v="08/06/2026 - BYRNEM: Lids stuck"/>
    <s v="CLOSED"/>
    <s v="FAIL"/>
    <s v="BLOCK"/>
    <s v="CLEAR"/>
    <n v="0.45"/>
    <x v="3"/>
    <n v="0"/>
    <d v="2026-06-08T11:57:00"/>
    <s v=""/>
    <s v="Reactive"/>
    <s v=""/>
    <n v="0.45"/>
  </r>
  <r>
    <s v="Byrne, Mike"/>
    <n v="222384"/>
    <s v="CM"/>
    <s v="WT-AFRAME"/>
    <s v="AF technicals"/>
    <d v="2026-06-08T11:59:00"/>
    <d v="2026-06-08T12:47:00"/>
    <n v="0.8"/>
    <s v="08/06/2026 - BYRNEM: AF1. 3/08.  AF2 5/25  7/11. AF3 11/03 6/17 All jammed and adjusted"/>
    <s v="CLOSED"/>
    <s v="ERR"/>
    <s v="JAMMED"/>
    <s v="ADJ"/>
    <n v="0.8"/>
    <x v="3"/>
    <n v="0"/>
    <d v="2026-06-08T12:49:00"/>
    <s v="Proactive"/>
    <s v=""/>
    <n v="0.8"/>
    <s v=""/>
  </r>
  <r>
    <s v="Byrne, Mike"/>
    <n v="222387"/>
    <s v="U/B"/>
    <s v="WT-LIDDER 02"/>
    <s v="Called to lidder"/>
    <d v="2026-06-08T13:03:00"/>
    <d v="2026-06-08T13:36:00"/>
    <n v="0.55000000000000004"/>
    <s v="08/06/2026 - BYRNEM: Bad lids hit the guides removed and straighten"/>
    <s v="CLOSED"/>
    <s v="DAM"/>
    <s v="CRASH"/>
    <s v="FIX"/>
    <n v="0.55000000000000004"/>
    <x v="3"/>
    <n v="0"/>
    <d v="2026-06-08T13:38:00"/>
    <s v=""/>
    <s v="Reactive"/>
    <s v=""/>
    <n v="0.55000000000000004"/>
  </r>
  <r>
    <s v="Byrne, Mike"/>
    <n v="220415"/>
    <s v="PM"/>
    <s v="WT-AMBAFLEX 01 INFEED"/>
    <s v="PR-AMBAFLEX-DLY"/>
    <d v="2026-06-09T06:00:00"/>
    <d v="2026-06-09T06:40:00"/>
    <n v="0.67"/>
    <s v="09/06/2026 - BYRNEM: Completed as requested."/>
    <s v="CLOSED"/>
    <s v="PM"/>
    <m/>
    <m/>
    <n v="0.67"/>
    <x v="3"/>
    <n v="0"/>
    <d v="2026-06-09T06:40:00"/>
    <s v="Proactive"/>
    <s v=""/>
    <n v="0.67"/>
    <s v=""/>
  </r>
  <r>
    <s v="Byrne, Mike"/>
    <n v="220416"/>
    <s v="PM"/>
    <s v="WT-AMBAFLEX 02 OUTFEED"/>
    <s v="PR-AMBAFLEX-DLY"/>
    <d v="2026-06-09T06:41:00"/>
    <d v="2026-06-09T07:14:00"/>
    <n v="0.55000000000000004"/>
    <s v="09/06/2026 - BYRNEM: Completed as requested."/>
    <s v="CLOSED"/>
    <s v="PM"/>
    <m/>
    <m/>
    <n v="0.55000000000000004"/>
    <x v="3"/>
    <n v="0"/>
    <d v="2026-06-09T07:15:00"/>
    <s v="Proactive"/>
    <s v=""/>
    <n v="0.55000000000000004"/>
    <s v=""/>
  </r>
  <r>
    <s v="Byrne, Mike"/>
    <n v="218084"/>
    <s v="PM"/>
    <s v="WT-BULK-WA01 .04-DIV-M007GU"/>
    <s v="PR-DIV-MIN-STR"/>
    <d v="2026-06-09T07:20:00"/>
    <d v="2026-06-09T08:13:00"/>
    <n v="0.88"/>
    <s v="09/06/2026 - BYRNEM: Completed as requested."/>
    <s v="CLOSED"/>
    <s v="PM"/>
    <m/>
    <m/>
    <n v="0.91"/>
    <x v="3"/>
    <n v="0"/>
    <d v="2026-06-09T08:17:00"/>
    <s v="Proactive"/>
    <s v=""/>
    <n v="0.88"/>
    <s v=""/>
  </r>
  <r>
    <s v="Byrne, Mike"/>
    <n v="218084"/>
    <s v="PM"/>
    <s v="WT-BULK-WA01 .04-DIV-M007GU"/>
    <s v="PR-DIV-MIN-STR"/>
    <d v="2026-06-09T08:14:00"/>
    <d v="2026-06-09T08:16:00"/>
    <n v="0.03"/>
    <s v="09/06/2026 - BYRNEM: Completed as requested."/>
    <s v="CLOSED"/>
    <s v="PM"/>
    <m/>
    <m/>
    <n v="0.91"/>
    <x v="3"/>
    <n v="0"/>
    <d v="2026-06-09T08:17:00"/>
    <s v="Proactive"/>
    <s v=""/>
    <n v="0.03"/>
    <s v=""/>
  </r>
  <r>
    <s v="Byrne, Mike"/>
    <n v="218232"/>
    <s v="PM"/>
    <s v="WT-CON-MPS-SEC B-GATE-M063"/>
    <s v="PR-GATE VISUAL"/>
    <d v="2026-06-09T08:19:00"/>
    <d v="2026-06-09T08:49:00"/>
    <n v="0.5"/>
    <s v="09/06/2026 - BYRNEM: Completed as requested."/>
    <s v="CLOSED"/>
    <s v="PM"/>
    <m/>
    <m/>
    <n v="0.5"/>
    <x v="3"/>
    <n v="0"/>
    <d v="2026-06-09T08:50:00"/>
    <s v="Proactive"/>
    <s v=""/>
    <n v="0.5"/>
    <s v=""/>
  </r>
  <r>
    <s v="Byrne, Mike"/>
    <n v="220740"/>
    <s v="CM"/>
    <s v="UK AAH WARRINGTON"/>
    <s v="Bulk Blue cages requires changing as H&amp;S issue. Cages have been moved to old engineering workshop under stock office to be fixed."/>
    <d v="2026-06-09T08:51:00"/>
    <d v="2026-06-09T09:50:00"/>
    <n v="0.98"/>
    <s v="09/06/2026 - OKANES: Completed as requested."/>
    <s v="CLOSED"/>
    <m/>
    <m/>
    <m/>
    <n v="5.13"/>
    <x v="3"/>
    <n v="0"/>
    <d v="2026-06-09T10:17:00"/>
    <s v="Proactive"/>
    <s v=""/>
    <n v="0.98"/>
    <s v=""/>
  </r>
  <r>
    <s v="Byrne, Mike"/>
    <n v="222573"/>
    <s v="CM"/>
    <s v="WT-AFRAME"/>
    <s v="AF TECHNICALS"/>
    <d v="2026-06-09T10:34:00"/>
    <d v="2026-06-09T11:30:00"/>
    <n v="0.93"/>
    <s v="09/06/2026 - BYRNEM: Af 1. 3/19 7/46.    Af 2  9/11.  Af 3 1/76.  5/17.  7/96.   All jammed and adjusted"/>
    <s v="CLOSED"/>
    <s v="ERR"/>
    <s v="JAMMED"/>
    <s v="ADJ"/>
    <n v="0.93"/>
    <x v="3"/>
    <n v="0"/>
    <d v="2026-06-09T11:33:00"/>
    <s v="Proactive"/>
    <s v=""/>
    <n v="0.93"/>
    <s v=""/>
  </r>
  <r>
    <s v="Byrne, Mike"/>
    <n v="222581"/>
    <s v="U/B"/>
    <s v="WT-DESTACKER 01"/>
    <s v="Destacker"/>
    <d v="2026-06-09T11:35:00"/>
    <d v="2026-06-09T11:45:00"/>
    <n v="0.17"/>
    <s v="09/06/2026 - BYRNEM: Stack fell"/>
    <s v="CLOSED"/>
    <s v="ERR"/>
    <s v="CRASH"/>
    <s v="CLEAR"/>
    <n v="0.17"/>
    <x v="3"/>
    <n v="0"/>
    <d v="2026-06-09T11:46:00"/>
    <s v=""/>
    <s v="Reactive"/>
    <s v=""/>
    <n v="0.17"/>
  </r>
  <r>
    <s v="Byrne, Mike"/>
    <n v="222583"/>
    <s v="U/B"/>
    <s v="WT-PR-30"/>
    <s v="Bulk printer"/>
    <d v="2026-06-09T11:50:00"/>
    <d v="2026-06-09T13:01:00"/>
    <n v="1.18"/>
    <s v="09/06/2026 - BYRNEM: Both printers not working cleaned rollers and re assembled"/>
    <s v="CLOSED"/>
    <s v="FAIL"/>
    <s v="DEBRIS"/>
    <s v="CLEAN"/>
    <n v="1.18"/>
    <x v="3"/>
    <n v="0"/>
    <d v="2026-06-09T13:03:00"/>
    <s v=""/>
    <s v="Reactive"/>
    <s v=""/>
    <n v="1.18"/>
  </r>
  <r>
    <s v="Byrne, Mike"/>
    <n v="222588"/>
    <s v="U/B"/>
    <s v="WT-STRAPPER 01"/>
    <s v="Called to strapper"/>
    <d v="2026-06-09T13:04:00"/>
    <d v="2026-06-09T13:25:00"/>
    <n v="0.35"/>
    <s v="09/06/2026 - BYRNEM: Cleaned and restrap%0D%0A09/06/2026 - HOLLANDG: Ops changed bander and got several errors, Machine Fault - 12 etc"/>
    <s v="CLOSED"/>
    <s v="NOT WORK"/>
    <m/>
    <m/>
    <n v="1.83"/>
    <x v="3"/>
    <n v="0"/>
    <d v="2026-06-09T13:25:00"/>
    <s v=""/>
    <s v="Reactive"/>
    <s v=""/>
    <n v="0.35"/>
  </r>
  <r>
    <s v="Byrne, Mike"/>
    <n v="222589"/>
    <s v="CC"/>
    <s v="WT-CONTRACTOR"/>
    <s v="Contractor to CD room"/>
    <d v="2026-06-09T13:27:00"/>
    <d v="2026-06-09T13:38:00"/>
    <n v="0.18"/>
    <m/>
    <s v="CLOSED"/>
    <s v="NPCA"/>
    <s v="NFCA"/>
    <s v="NSCA"/>
    <n v="0.18"/>
    <x v="3"/>
    <n v="0"/>
    <d v="2026-06-09T13:39:00"/>
    <s v="Proactive"/>
    <s v=""/>
    <n v="0.18"/>
    <s v=""/>
  </r>
  <r>
    <s v="Byrne, Mike"/>
    <n v="220584"/>
    <s v="PM"/>
    <s v="WT-AUTOMATION"/>
    <s v="PR-START UP-WT-AM-DLY"/>
    <d v="2026-06-10T06:01:00"/>
    <d v="2026-06-10T08:06:00"/>
    <n v="2.08"/>
    <s v="10/06/2026 - BYRNEM: Completed as requested."/>
    <s v="CLOSED"/>
    <s v="PM"/>
    <m/>
    <m/>
    <n v="2.08"/>
    <x v="3"/>
    <n v="0"/>
    <d v="2026-06-10T08:06:00"/>
    <s v="Proactive"/>
    <s v=""/>
    <n v="2.08"/>
    <s v=""/>
  </r>
  <r>
    <s v="Byrne, Mike"/>
    <n v="218247"/>
    <s v="PM"/>
    <s v="WT-CON-MPS-SEC D-M055"/>
    <s v="PR-RCON VISUAL"/>
    <d v="2026-06-10T08:07:00"/>
    <d v="2026-06-10T08:50:00"/>
    <n v="0.72"/>
    <s v="10/06/2026 - BYRNEM: Took covers of and clean motor"/>
    <s v="CLOSED"/>
    <s v="PM"/>
    <m/>
    <m/>
    <n v="0.72"/>
    <x v="3"/>
    <n v="0"/>
    <d v="2026-06-10T08:51:00"/>
    <s v="Proactive"/>
    <s v=""/>
    <n v="0.72"/>
    <s v=""/>
  </r>
  <r>
    <s v="Byrne, Mike"/>
    <n v="218233"/>
    <s v="PM"/>
    <s v="WT-CON-MPS-F TO GATE-M064"/>
    <s v="PR-GATE VISUAL"/>
    <d v="2026-06-10T08:52:00"/>
    <d v="2026-06-10T09:18:00"/>
    <n v="0.43"/>
    <s v="10/06/2026 - BYRNEM: Tightened arms on gate"/>
    <s v="CLOSED"/>
    <s v="PM"/>
    <m/>
    <m/>
    <n v="0.43"/>
    <x v="3"/>
    <n v="0"/>
    <d v="2026-06-10T09:18:00"/>
    <s v="Proactive"/>
    <s v=""/>
    <n v="0.43"/>
    <s v=""/>
  </r>
  <r>
    <s v="Byrne, Mike"/>
    <n v="218406"/>
    <s v="PM"/>
    <s v="WT-CON-PU02 .04-PWR ROLLERS"/>
    <s v="PR-POW ROLL-MIN-STR"/>
    <d v="2026-06-10T09:47:00"/>
    <d v="2026-06-10T11:05:00"/>
    <n v="1.3"/>
    <s v="10/06/2026 - BYRNEM: Completed as requested."/>
    <s v="CLOSED"/>
    <s v="PM"/>
    <m/>
    <m/>
    <n v="1.3"/>
    <x v="3"/>
    <n v="0"/>
    <d v="2026-06-10T11:05:00"/>
    <s v="Proactive"/>
    <s v=""/>
    <n v="1.3"/>
    <s v=""/>
  </r>
  <r>
    <s v="Byrne, Mike"/>
    <n v="222730"/>
    <s v="SA"/>
    <s v="WT-DESPATCHER 01"/>
    <s v="Changed floor mat in dispatch 1"/>
    <d v="2026-06-10T11:08:00"/>
    <d v="2026-06-10T11:38:00"/>
    <n v="0.5"/>
    <s v="10/06/2026 - BYRNEM: Changed mat because of trip hazard"/>
    <s v="CLOSED"/>
    <s v="DAM"/>
    <s v="DAMAGED"/>
    <s v="REP"/>
    <n v="0.5"/>
    <x v="3"/>
    <n v="0"/>
    <d v="2026-06-10T11:40:00"/>
    <s v="Proactive"/>
    <s v=""/>
    <n v="0.5"/>
    <s v=""/>
  </r>
  <r>
    <s v="Byrne, Mike"/>
    <n v="222732"/>
    <s v="CM"/>
    <s v="WT-AFRAME"/>
    <s v="Af technicals"/>
    <d v="2026-06-10T11:53:00"/>
    <d v="2026-06-10T12:54:00"/>
    <n v="1.02"/>
    <s v="10/06/2026 - BYRNEM: Af1 6/32. Af2. 5/89. 7/11.  Af3  1/45. 3/56  all jammed and adjusted"/>
    <s v="CLOSED"/>
    <s v="JAM"/>
    <s v="JAMMED"/>
    <s v="ADJ"/>
    <n v="1.02"/>
    <x v="3"/>
    <n v="0"/>
    <d v="2026-06-10T12:56:00"/>
    <s v="Proactive"/>
    <s v=""/>
    <n v="1.02"/>
    <s v=""/>
  </r>
  <r>
    <s v="Byrne, Mike"/>
    <n v="218404"/>
    <s v="PM"/>
    <s v="WT-CON-PU03 OSR 2-INFEED"/>
    <s v="PR-POW ROLL-MIN-STR"/>
    <d v="2026-06-11T06:08:00"/>
    <d v="2026-06-11T07:41:00"/>
    <n v="1.55"/>
    <s v="11/06/2026 - BYRNEM: Completed as requested."/>
    <s v="CLOSED"/>
    <s v="PM"/>
    <m/>
    <m/>
    <n v="1.55"/>
    <x v="3"/>
    <n v="0"/>
    <d v="2026-06-11T07:42:00"/>
    <s v="Proactive"/>
    <s v=""/>
    <n v="1.55"/>
    <s v=""/>
  </r>
  <r>
    <s v="Byrne, Mike"/>
    <n v="218403"/>
    <s v="PM"/>
    <s v="WT-CON-PU03 OSR 1-INFEED"/>
    <s v="PR-POW ROLL-MIN-STR"/>
    <d v="2026-06-11T07:43:00"/>
    <d v="2026-06-11T09:27:00"/>
    <n v="1.73"/>
    <s v="11/06/2026 - BYRNEM: Completed as requested."/>
    <s v="CLOSED"/>
    <s v="PM"/>
    <m/>
    <m/>
    <n v="1.73"/>
    <x v="3"/>
    <n v="0"/>
    <d v="2026-06-11T09:27:00"/>
    <s v="Proactive"/>
    <s v=""/>
    <n v="1.73"/>
    <s v=""/>
  </r>
  <r>
    <s v="Byrne, Mike"/>
    <n v="220713"/>
    <s v="OP"/>
    <s v="WT-CON-WASTE"/>
    <s v="RM-TRASH BELT CLEARING"/>
    <d v="2026-06-11T09:27:00"/>
    <d v="2026-06-11T10:11:00"/>
    <n v="0.73"/>
    <s v="11/06/2026 - BYRNEM: Full waste belt ( main belt)%0D%0AC-F incline jammed. Free and cleared belt %0D%0A11/06/2026 - BARTONS: Cleared baler%0D%0A11/06/2026 - WARDB: Blocked from conveyor after downward spiral to C-F"/>
    <s v="CLOSED"/>
    <s v="PM"/>
    <m/>
    <m/>
    <n v="2.52"/>
    <x v="3"/>
    <n v="0"/>
    <d v="2026-06-12T01:58:00"/>
    <s v="Proactive"/>
    <s v=""/>
    <n v="0.73"/>
    <s v=""/>
  </r>
  <r>
    <s v="Byrne, Mike"/>
    <n v="222838"/>
    <s v="U/B"/>
    <s v="WT-CON-FAST-G1-M028SF"/>
    <s v="Banding in conveyor on fast pick"/>
    <d v="2026-06-11T10:18:00"/>
    <d v="2026-06-11T10:28:00"/>
    <n v="0.17"/>
    <m/>
    <s v="CLOSED"/>
    <s v="DAM"/>
    <s v="DEBRIS"/>
    <s v="REMOVE"/>
    <n v="0.17"/>
    <x v="3"/>
    <n v="0"/>
    <d v="2026-06-11T10:29:00"/>
    <s v=""/>
    <s v="Reactive"/>
    <s v=""/>
    <n v="0.17"/>
  </r>
  <r>
    <s v="Byrne, Mike"/>
    <n v="222842"/>
    <s v="CC"/>
    <s v="WT-CONTRACTOR"/>
    <s v="Contractor"/>
    <d v="2026-06-11T11:01:00"/>
    <d v="2026-06-11T11:16:00"/>
    <n v="0.25"/>
    <s v="11/06/2026 - BYRNEM: Roy gough on site"/>
    <s v="CLOSED"/>
    <s v="NPCA"/>
    <s v="NFCA"/>
    <s v="ACK"/>
    <n v="0.25"/>
    <x v="3"/>
    <n v="0"/>
    <d v="2026-06-11T11:18:00"/>
    <s v="Proactive"/>
    <s v=""/>
    <n v="0.25"/>
    <s v=""/>
  </r>
  <r>
    <s v="Byrne, Mike"/>
    <n v="222846"/>
    <s v="CM"/>
    <s v="WT-AFRAME"/>
    <s v="Af technicals"/>
    <d v="2026-06-11T11:40:00"/>
    <d v="2026-06-11T12:19:00"/>
    <n v="0.65"/>
    <s v="11/06/2026 - BYRNEM: Af 1  11/13. 10/53. Af2 3/95. 7/32.  Af 3  5/74. All jammed and adjusted"/>
    <s v="CLOSED"/>
    <s v="ERR"/>
    <s v="JAMMED"/>
    <s v="ADJ"/>
    <n v="0.65"/>
    <x v="3"/>
    <n v="0"/>
    <d v="2026-06-11T12:21:00"/>
    <s v="Proactive"/>
    <s v=""/>
    <n v="0.65"/>
    <s v=""/>
  </r>
  <r>
    <s v="Byrne, Mike"/>
    <n v="222350"/>
    <s v="PM"/>
    <s v="WT-COMMON SENSE"/>
    <s v="PR-COMM SENSE WT DLY"/>
    <d v="2026-06-11T12:25:00"/>
    <d v="2026-06-11T12:45:00"/>
    <n v="0.33"/>
    <s v="11/06/2026 - BYRNEM: No over temps%0D%0AAll reporting probes within tolerance."/>
    <s v="CLOSED"/>
    <s v="PM"/>
    <m/>
    <m/>
    <n v="1.1399999999999999"/>
    <x v="3"/>
    <n v="0"/>
    <d v="2026-06-12T01:59:00"/>
    <s v="Proactive"/>
    <s v=""/>
    <n v="0.33"/>
    <s v=""/>
  </r>
  <r>
    <s v="Byrne, Mike"/>
    <n v="222848"/>
    <s v="U/B"/>
    <s v="WT-OSR"/>
    <s v="Called to OSR"/>
    <d v="2026-06-11T13:04:00"/>
    <d v="2026-06-11T13:24:00"/>
    <n v="0.33"/>
    <s v="11/06/2026 - BYRNEM: Totes flipped on conveyor"/>
    <s v="CLOSED"/>
    <s v="ERR"/>
    <s v="JAMMED"/>
    <s v="CLEAR"/>
    <n v="0.33"/>
    <x v="3"/>
    <n v="0"/>
    <d v="2026-06-11T13:25:00"/>
    <s v=""/>
    <s v="Reactive"/>
    <s v=""/>
    <n v="0.33"/>
  </r>
  <r>
    <s v="Byrne, Mike"/>
    <n v="220886"/>
    <s v="PM"/>
    <s v="WT-AUTOMATION"/>
    <s v="PR-START UP-WT-AM-DLY"/>
    <d v="2026-06-12T06:07:00"/>
    <d v="2026-06-12T08:17:00"/>
    <n v="2.17"/>
    <s v="12/06/2026 - BYRNEM: Completed as requested."/>
    <s v="CLOSED"/>
    <s v="PM"/>
    <m/>
    <m/>
    <n v="2.75"/>
    <x v="3"/>
    <n v="0"/>
    <d v="2026-06-12T08:17:00"/>
    <s v="Proactive"/>
    <s v=""/>
    <n v="2.17"/>
    <s v=""/>
  </r>
  <r>
    <s v="Byrne, Mike"/>
    <n v="220883"/>
    <s v="PM"/>
    <s v="WT-AMBAFLEX 01 INFEED"/>
    <s v="PR-AMBAFLEX-DLY"/>
    <d v="2026-06-12T08:17:00"/>
    <d v="2026-06-12T08:51:00"/>
    <n v="0.56999999999999995"/>
    <s v="12/06/2026 - BYRNEM: Completed as requested."/>
    <s v="CLOSED"/>
    <s v="PM"/>
    <m/>
    <m/>
    <n v="0.56999999999999995"/>
    <x v="3"/>
    <n v="0"/>
    <d v="2026-06-12T08:51:00"/>
    <s v="Proactive"/>
    <s v=""/>
    <n v="0.56999999999999995"/>
    <s v=""/>
  </r>
  <r>
    <s v="Byrne, Mike"/>
    <n v="220884"/>
    <s v="PM"/>
    <s v="WT-AMBAFLEX 02 OUTFEED"/>
    <s v="PR-AMBAFLEX-DLY"/>
    <d v="2026-06-12T08:52:00"/>
    <d v="2026-06-12T09:22:00"/>
    <n v="0.5"/>
    <s v="12/06/2026 - BYRNEM: Completed as requested."/>
    <s v="CLOSED"/>
    <s v="PM"/>
    <m/>
    <m/>
    <n v="0.5"/>
    <x v="3"/>
    <n v="0"/>
    <d v="2026-06-12T09:22:00"/>
    <s v="Proactive"/>
    <s v=""/>
    <n v="0.5"/>
    <s v=""/>
  </r>
  <r>
    <s v="Byrne, Mike"/>
    <n v="221020"/>
    <s v="PM"/>
    <s v="WT-CON-AFR 02-G3-DIV-M033GU"/>
    <s v="PR-DIV-MAJ-STR"/>
    <d v="2026-06-29T06:22:00"/>
    <d v="2026-06-29T08:08:00"/>
    <n v="1.77"/>
    <s v="29/06/2026 - BYRNEM: Completed as requested."/>
    <s v="CLOSED"/>
    <s v="PM"/>
    <m/>
    <m/>
    <n v="1.77"/>
    <x v="3"/>
    <n v="0"/>
    <d v="2026-06-29T08:09:00"/>
    <s v="Proactive"/>
    <s v=""/>
    <n v="1.77"/>
    <s v=""/>
  </r>
  <r>
    <s v="Byrne, Mike"/>
    <n v="223360"/>
    <s v="PMCO"/>
    <s v="WT-SITE GEN"/>
    <s v="PR-H&amp;S-WT-1W"/>
    <d v="2026-06-29T08:10:00"/>
    <d v="2026-06-29T08:26:00"/>
    <n v="0.27"/>
    <s v="29/06/2026 - BYRNEM: Completed as requested."/>
    <s v="CLOSED"/>
    <s v="PM"/>
    <m/>
    <m/>
    <n v="0.27"/>
    <x v="3"/>
    <n v="0"/>
    <d v="2026-06-29T08:27:00"/>
    <s v="Proactive"/>
    <s v=""/>
    <n v="0.27"/>
    <s v=""/>
  </r>
  <r>
    <s v="Byrne, Mike"/>
    <n v="223356"/>
    <s v="PM"/>
    <s v="WT-AMBAFLEX 02 OUTFEED"/>
    <s v="PR-AMBAFLEX-DLY"/>
    <d v="2026-06-29T08:34:00"/>
    <d v="2026-06-29T09:28:00"/>
    <n v="0.9"/>
    <s v="29/06/2026 - BYRNEM: Completed as requested."/>
    <s v="CLOSED"/>
    <s v="PM"/>
    <m/>
    <m/>
    <n v="0.9"/>
    <x v="3"/>
    <n v="0"/>
    <d v="2026-06-29T09:29:00"/>
    <s v="Proactive"/>
    <s v=""/>
    <n v="0.9"/>
    <s v=""/>
  </r>
  <r>
    <s v="Byrne, Mike"/>
    <n v="221015"/>
    <s v="PM"/>
    <s v="WT-AMBAFLEX 02 OUTFEED"/>
    <s v="PR-AMBAFLEX-2W"/>
    <d v="2026-06-29T09:29:00"/>
    <d v="2026-06-29T10:46:00"/>
    <n v="1.28"/>
    <s v="29/06/2026 - BYRNEM: Completed as requested."/>
    <s v="CLOSED"/>
    <s v="PM"/>
    <m/>
    <m/>
    <n v="1.28"/>
    <x v="3"/>
    <n v="0"/>
    <d v="2026-06-29T10:46:00"/>
    <s v="Proactive"/>
    <s v=""/>
    <n v="1.28"/>
    <s v=""/>
  </r>
  <r>
    <s v="Byrne, Mike"/>
    <n v="225438"/>
    <s v="U/B"/>
    <s v="WT-PR-39"/>
    <s v="Called to bulk printer"/>
    <d v="2026-06-29T10:52:00"/>
    <d v="2026-06-29T11:19:00"/>
    <n v="0.45"/>
    <s v="29/06/2026 - BYRNEM: Damaged part ...repaired"/>
    <s v="CLOSED"/>
    <s v="FAIL"/>
    <s v="DAMAGED"/>
    <s v="FIX"/>
    <n v="0.45"/>
    <x v="3"/>
    <n v="0"/>
    <d v="2026-06-29T11:20:00"/>
    <s v=""/>
    <s v="Reactive"/>
    <s v=""/>
    <n v="0.45"/>
  </r>
  <r>
    <s v="Byrne, Mike"/>
    <n v="225441"/>
    <s v="CC"/>
    <s v="WT-CONTRACTOR"/>
    <s v="Knapp tools"/>
    <d v="2026-06-29T11:28:00"/>
    <d v="2026-06-29T11:52:00"/>
    <n v="0.4"/>
    <s v="29/06/2026 - BYRNEM: Completed as requested."/>
    <s v="CLOSED"/>
    <s v="NPCA"/>
    <s v="NFCA"/>
    <s v="NSCA"/>
    <n v="0.4"/>
    <x v="3"/>
    <n v="0"/>
    <d v="2026-06-29T11:53:00"/>
    <s v="Proactive"/>
    <s v=""/>
    <n v="0.4"/>
    <s v=""/>
  </r>
  <r>
    <s v="Byrne, Mike"/>
    <n v="225446"/>
    <s v="CM"/>
    <s v="WT-AFR02-SHORT 01"/>
    <s v="Called to AF 2 ejector not working"/>
    <d v="2026-06-29T12:17:00"/>
    <d v="2026-06-29T12:57:00"/>
    <n v="0.67"/>
    <s v="29/06/2026 - BYRNEM: Repair ejector"/>
    <s v="CLOSED"/>
    <s v="ERR"/>
    <s v="DAMAGED"/>
    <s v="FIX"/>
    <n v="0.67"/>
    <x v="3"/>
    <n v="0"/>
    <d v="2026-06-29T12:58:00"/>
    <s v="Proactive"/>
    <s v=""/>
    <n v="0.67"/>
    <s v=""/>
  </r>
  <r>
    <s v="Byrne, Mike"/>
    <n v="223363"/>
    <s v="PM"/>
    <s v="WT-AUTOMATION"/>
    <s v="PR-SCANNER STATISTICS-WT-PM-DLY"/>
    <d v="2026-06-29T13:13:00"/>
    <d v="2026-06-29T13:30:00"/>
    <n v="0.28000000000000003"/>
    <s v="29/06/2026 - BYRNEM: Completed as requested."/>
    <s v="CLOSED"/>
    <s v="PM"/>
    <m/>
    <m/>
    <n v="0.28000000000000003"/>
    <x v="3"/>
    <n v="0"/>
    <d v="2026-06-29T13:30:00"/>
    <s v="Proactive"/>
    <s v=""/>
    <n v="0.28000000000000003"/>
    <s v=""/>
  </r>
  <r>
    <s v="Byrne, Mike"/>
    <n v="223516"/>
    <s v="PM"/>
    <s v="WT-AUTOMATION"/>
    <s v="PR-START UP-WT-AM-DLY"/>
    <d v="2026-06-30T06:00:00"/>
    <d v="2026-06-30T07:49:00"/>
    <n v="1.82"/>
    <s v="30/06/2026 - BYRNEM: Completed as requested."/>
    <s v="CLOSED"/>
    <s v="PM"/>
    <m/>
    <m/>
    <n v="1.82"/>
    <x v="3"/>
    <n v="0"/>
    <d v="2026-06-30T07:49:00"/>
    <s v="Proactive"/>
    <s v=""/>
    <n v="1.82"/>
    <s v=""/>
  </r>
  <r>
    <s v="Byrne, Mike"/>
    <n v="221101"/>
    <s v="PM"/>
    <s v="WT-CON-TOTE-PU01 .01-G7-DIV-M035GU"/>
    <s v="PR-DIV-MIN-STR"/>
    <d v="2026-06-30T07:50:00"/>
    <d v="2026-06-30T08:21:00"/>
    <n v="0.52"/>
    <s v="30/06/2026 - BYRNEM: Completed as requested."/>
    <s v="CLOSED"/>
    <s v="PM"/>
    <m/>
    <m/>
    <n v="0.52"/>
    <x v="3"/>
    <n v="0"/>
    <d v="2026-06-30T08:21:00"/>
    <s v="Proactive"/>
    <s v=""/>
    <n v="0.52"/>
    <s v=""/>
  </r>
  <r>
    <s v="Byrne, Mike"/>
    <n v="221105"/>
    <s v="PM"/>
    <s v="WT-CON-TOTE-PU01 .01-G6-M027SF"/>
    <s v="PR-RCON-MIN-STR"/>
    <d v="2026-06-30T08:22:00"/>
    <d v="2026-06-30T08:58:00"/>
    <n v="0.6"/>
    <s v="30/06/2026 - BYRNEM: Completed as requested."/>
    <s v="CLOSED"/>
    <s v="PM"/>
    <m/>
    <m/>
    <n v="0.6"/>
    <x v="3"/>
    <n v="0"/>
    <d v="2026-06-30T08:59:00"/>
    <s v="Proactive"/>
    <s v=""/>
    <n v="0.6"/>
    <s v=""/>
  </r>
  <r>
    <s v="Byrne, Mike"/>
    <n v="221103"/>
    <s v="PM"/>
    <s v="WT-CON-TOTE-PU01 .01-G4-M013SF"/>
    <s v="PR-RCON-MIN-STR"/>
    <d v="2026-06-30T09:00:00"/>
    <d v="2026-06-30T09:42:00"/>
    <n v="0.7"/>
    <s v="30/06/2026 - BYRNEM: Completed as requested."/>
    <s v="CLOSED"/>
    <s v="PM"/>
    <m/>
    <m/>
    <n v="0.7"/>
    <x v="3"/>
    <n v="0"/>
    <d v="2026-06-30T09:43:00"/>
    <s v="Proactive"/>
    <s v=""/>
    <n v="0.7"/>
    <s v=""/>
  </r>
  <r>
    <s v="Byrne, Mike"/>
    <n v="220888"/>
    <s v="PM"/>
    <s v="WT-CON-OSR-M312"/>
    <s v="PR-BCON VISUAL"/>
    <d v="2026-06-30T09:44:00"/>
    <d v="2026-06-30T10:24:00"/>
    <n v="0.67"/>
    <s v="30/06/2026 - BYRNEM: Completed as requested."/>
    <s v="CLOSED"/>
    <s v="PM"/>
    <m/>
    <m/>
    <n v="0.67"/>
    <x v="3"/>
    <n v="0"/>
    <d v="2026-06-30T10:25:00"/>
    <s v="Proactive"/>
    <s v=""/>
    <n v="0.67"/>
    <s v=""/>
  </r>
  <r>
    <s v="Byrne, Mike"/>
    <n v="225582"/>
    <s v="CC"/>
    <s v="WT-CONTRACTOR"/>
    <s v="Rentokil on site"/>
    <d v="2026-06-30T10:27:00"/>
    <d v="2026-06-30T10:37:00"/>
    <n v="0.17"/>
    <s v="30/06/2026 - BYRNEM: Completed as requested."/>
    <s v="CLOSED"/>
    <s v="H&amp;S"/>
    <m/>
    <m/>
    <n v="0.17"/>
    <x v="3"/>
    <n v="0"/>
    <d v="2026-06-30T10:37:00"/>
    <s v="Proactive"/>
    <s v=""/>
    <n v="0.17"/>
    <s v=""/>
  </r>
  <r>
    <s v="Byrne, Mike"/>
    <n v="225586"/>
    <s v="U/B"/>
    <s v="WT-AFRAME-01"/>
    <s v="Called to AF 1"/>
    <d v="2026-06-30T11:16:00"/>
    <d v="2026-06-30T11:27:00"/>
    <n v="0.18"/>
    <s v="30/06/2026 - BYRNEM: Bbu error"/>
    <s v="CLOSED"/>
    <s v="ERR"/>
    <s v="CRASH"/>
    <s v="CLEAR"/>
    <n v="0.18"/>
    <x v="3"/>
    <n v="0"/>
    <d v="2026-06-30T11:28:00"/>
    <s v=""/>
    <s v="Reactive"/>
    <s v=""/>
    <n v="0.18"/>
  </r>
  <r>
    <s v="Byrne, Mike"/>
    <n v="225587"/>
    <s v="U/B"/>
    <s v="WT-DESTACKER 01"/>
    <s v="Called to destackers"/>
    <d v="2026-06-30T11:30:00"/>
    <d v="2026-06-30T11:45:00"/>
    <n v="0.25"/>
    <s v="30/06/2026 - BYRNEM: Stacks fell"/>
    <s v="CLOSED"/>
    <s v="ERR"/>
    <s v="BLOCK"/>
    <s v="CLEAR"/>
    <n v="0.25"/>
    <x v="3"/>
    <n v="0"/>
    <d v="2026-06-30T11:45:00"/>
    <s v=""/>
    <s v="Reactive"/>
    <s v=""/>
    <n v="0.25"/>
  </r>
  <r>
    <s v="Byrne, Mike"/>
    <n v="223530"/>
    <s v="PM"/>
    <s v="WT-AUTOMATION"/>
    <s v="PR-SCANNER STATISTICS-WT-PM-DLY"/>
    <d v="2026-06-30T12:06:00"/>
    <d v="2026-06-30T12:22:00"/>
    <n v="0.27"/>
    <s v="Engineers have not closed in error."/>
    <s v="CLOSED"/>
    <s v="PM"/>
    <m/>
    <m/>
    <n v="0.27"/>
    <x v="3"/>
    <n v="0"/>
    <d v="2026-07-03T07:27:00"/>
    <s v="Proactive"/>
    <s v=""/>
    <n v="0.27"/>
    <s v=""/>
  </r>
  <r>
    <s v="Byrne, Mike"/>
    <n v="225592"/>
    <s v="CM"/>
    <s v="WT-AFRAME-01"/>
    <s v="AF 1 technicals"/>
    <d v="2026-06-30T12:23:00"/>
    <d v="2026-06-30T12:45:00"/>
    <n v="0.37"/>
    <s v="30/06/2026 - BYRNEM: 7/47 damage product adjusted correctly"/>
    <s v="CLOSED"/>
    <s v="ERR"/>
    <s v="JAMMED"/>
    <s v="ADJ"/>
    <n v="0.37"/>
    <x v="3"/>
    <n v="0"/>
    <d v="2026-06-30T12:46:00"/>
    <s v="Proactive"/>
    <s v=""/>
    <n v="0.37"/>
    <s v=""/>
  </r>
  <r>
    <s v="Byrne, Mike"/>
    <n v="225597"/>
    <s v="U/B"/>
    <s v="WT-DESTACKER 01"/>
    <s v="Called to destackers"/>
    <d v="2026-06-30T12:47:00"/>
    <d v="2026-06-30T13:15:00"/>
    <n v="0.47"/>
    <s v="30/06/2026 - BYRNEM: Stacks fell and damaged guides"/>
    <s v="CLOSED"/>
    <s v="ERR"/>
    <m/>
    <m/>
    <n v="0.47"/>
    <x v="3"/>
    <n v="0"/>
    <d v="2026-06-30T13:15:00"/>
    <s v=""/>
    <s v="Reactive"/>
    <s v=""/>
    <n v="0.47"/>
  </r>
  <r>
    <s v="CONTRACTOR"/>
    <n v="195707"/>
    <s v="PMCO"/>
    <s v="BHAM-TEMP MAPP"/>
    <s v="PR-WHOUSE WINTER MAPPING-5 YR"/>
    <m/>
    <m/>
    <n v="10"/>
    <s v="See Portal for records"/>
    <s v="CLOSED"/>
    <s v="PM"/>
    <m/>
    <m/>
    <n v="10"/>
    <x v="0"/>
    <n v="0"/>
    <d v="2026-06-12T19:32:00"/>
    <s v="Proactive"/>
    <s v=""/>
    <n v="10"/>
    <s v=""/>
  </r>
  <r>
    <s v="Culley, Jason"/>
    <n v="217396"/>
    <s v="PM"/>
    <s v="WT-DESPATCHER 02"/>
    <s v="JAMMED"/>
    <m/>
    <m/>
    <n v="1"/>
    <s v="Completed as system is working"/>
    <s v="CLOSED"/>
    <s v="JAM"/>
    <m/>
    <m/>
    <n v="1"/>
    <x v="3"/>
    <n v="0"/>
    <d v="2026-06-01T08:28:00"/>
    <s v="Proactive"/>
    <s v=""/>
    <n v="1"/>
    <s v=""/>
  </r>
  <r>
    <s v="Davies, Matthew"/>
    <n v="217455"/>
    <s v="PMCO"/>
    <s v="SWAN-WHOUSE"/>
    <s v="PR-START UP-SW (AM)"/>
    <m/>
    <m/>
    <n v="0.5"/>
    <s v="Completed as requested."/>
    <s v="CLOSED"/>
    <s v="PM"/>
    <m/>
    <m/>
    <n v="0.5"/>
    <x v="6"/>
    <n v="0"/>
    <d v="2026-06-01T08:17:00"/>
    <s v="Proactive"/>
    <s v=""/>
    <n v="0.5"/>
    <s v=""/>
  </r>
  <r>
    <s v="Davies, Matthew"/>
    <n v="217294"/>
    <s v="PM"/>
    <s v="SWAN-VT03-PEEM"/>
    <s v="PR-ELECT CABINETS-12M"/>
    <m/>
    <m/>
    <n v="1.5"/>
    <s v="cabinet very clean and in excellent condition, all units labelled correctly.  cabinet lights operational.  all fixings secure."/>
    <s v="CLOSED"/>
    <s v="PM"/>
    <m/>
    <m/>
    <n v="1.5"/>
    <x v="6"/>
    <n v="0"/>
    <d v="2026-06-11T09:55:00"/>
    <s v="Proactive"/>
    <s v=""/>
    <n v="1.5"/>
    <s v=""/>
  </r>
  <r>
    <s v="Davies, Matthew"/>
    <n v="184868"/>
    <s v="FU"/>
    <s v="SWAN-BRIDGE 3"/>
    <s v="Follow-up to Work Order #180013. (PR-RC-GATE-SCH)%0D%0A%0D%0A(Not urgent) Replace end roller &amp; source tension roller)"/>
    <m/>
    <m/>
    <n v="0.5"/>
    <s v="bumped and will be created as needed"/>
    <s v="CLOSED"/>
    <m/>
    <m/>
    <m/>
    <n v="0.5"/>
    <x v="6"/>
    <n v="0"/>
    <d v="2026-06-03T10:47:00"/>
    <s v="Proactive"/>
    <s v=""/>
    <n v="0.5"/>
    <s v=""/>
  </r>
  <r>
    <s v="Davies, Matthew"/>
    <n v="218542"/>
    <s v="PMCO"/>
    <s v="SWAN-WHOUSE"/>
    <s v="PR-START UP-SW (AM)"/>
    <m/>
    <m/>
    <n v="0.66"/>
    <s v="system started and updated with no issues.  autostart pc however, had dropped WLAN / wifi signal but was ok once re-established.  lidder ok, labeller ok, despatch working as it should."/>
    <s v="CLOSED"/>
    <s v="PM"/>
    <m/>
    <m/>
    <n v="0.66"/>
    <x v="6"/>
    <n v="0"/>
    <d v="2026-06-12T08:01:00"/>
    <s v="Proactive"/>
    <s v=""/>
    <n v="0.66"/>
    <s v=""/>
  </r>
  <r>
    <s v="Davies, Matthew"/>
    <n v="218347"/>
    <s v="PMCO"/>
    <s v="SWAN-WHOUSE"/>
    <s v="PR-START UP-SW (AM)"/>
    <m/>
    <m/>
    <n v="0.4"/>
    <s v="completed as requested"/>
    <s v="CLOSED"/>
    <s v="PM"/>
    <m/>
    <m/>
    <n v="0.4"/>
    <x v="6"/>
    <n v="0"/>
    <d v="2026-06-11T11:11:00"/>
    <s v="Proactive"/>
    <s v=""/>
    <n v="0.4"/>
    <s v=""/>
  </r>
  <r>
    <s v="Davies, Matthew"/>
    <n v="219040"/>
    <s v="PMCO"/>
    <s v="SWAN-WHOUSE"/>
    <s v="PR-START UP-SW (AM)"/>
    <m/>
    <m/>
    <n v="1"/>
    <s v="5am startup, no issues.  reset both scales as they weren't in tollerance.  floated all orders from the weekend for early shift pick at 6am"/>
    <s v="CLOSED"/>
    <s v="PM"/>
    <m/>
    <m/>
    <n v="1"/>
    <x v="6"/>
    <n v="0"/>
    <d v="2026-06-15T08:43:00"/>
    <s v="Proactive"/>
    <s v=""/>
    <n v="1"/>
    <s v=""/>
  </r>
  <r>
    <s v="Davies, Matthew"/>
    <n v="218029"/>
    <s v="PMCO"/>
    <s v="SWAN-WHOUSE"/>
    <s v="PR-START UP-SW (AM)"/>
    <m/>
    <m/>
    <n v="0.5"/>
    <s v="Completed as requested."/>
    <s v="CLOSED"/>
    <s v="PM"/>
    <m/>
    <m/>
    <n v="0.5"/>
    <x v="6"/>
    <n v="0"/>
    <d v="2026-06-10T11:11:00"/>
    <s v="Proactive"/>
    <s v=""/>
    <n v="0.5"/>
    <s v=""/>
  </r>
  <r>
    <s v="Davies, Matthew"/>
    <n v="218142"/>
    <s v="PM"/>
    <s v="SWAN-ENGINEERING STORES"/>
    <s v="PR-TOOL BOX-1M"/>
    <m/>
    <m/>
    <n v="0.5"/>
    <s v="Completed as requested."/>
    <s v="CLOSED"/>
    <s v="PM"/>
    <m/>
    <m/>
    <n v="0.5"/>
    <x v="6"/>
    <n v="0"/>
    <d v="2026-06-10T02:40:00"/>
    <s v="Proactive"/>
    <s v=""/>
    <n v="0.5"/>
    <s v=""/>
  </r>
  <r>
    <s v="Davies, Matthew"/>
    <n v="218126"/>
    <s v="PM"/>
    <s v="SWAN-LAB-S 1"/>
    <s v="PR-LABELLER-S1-1M"/>
    <m/>
    <m/>
    <n v="2.5"/>
    <s v="Labeller in good order.  maintenance complete. m all function ok.  may need some adjustments on setting but will monitor through the next few days."/>
    <s v="CLOSED"/>
    <s v="PM"/>
    <m/>
    <m/>
    <n v="2.5"/>
    <x v="6"/>
    <n v="0"/>
    <d v="2026-06-16T07:57:00"/>
    <s v="Proactive"/>
    <s v=""/>
    <n v="2.5"/>
    <s v=""/>
  </r>
  <r>
    <s v="Davies, Matthew"/>
    <n v="218129"/>
    <s v="PMCO"/>
    <s v="SWAN-WHOUSE"/>
    <s v="PR-START UP-SW (AM)"/>
    <m/>
    <m/>
    <n v="0.5"/>
    <s v="completed as per standard process. no issues"/>
    <s v="CLOSED"/>
    <s v="PM"/>
    <m/>
    <m/>
    <n v="0.5"/>
    <x v="6"/>
    <n v="0"/>
    <d v="2026-06-10T11:11:00"/>
    <s v="Proactive"/>
    <s v=""/>
    <n v="0.5"/>
    <s v=""/>
  </r>
  <r>
    <s v="Davies, Matthew"/>
    <n v="217954"/>
    <s v="PM"/>
    <s v="SWAN-PERIM"/>
    <s v="PR-PERIMETER(PM)SW-1W"/>
    <m/>
    <m/>
    <n v="1"/>
    <s v="Awning has damage to fuel tank side guide rail.%0D%0AAlso damage the the gate anchor shaft.  all items need to be removed / cleaned and renewed"/>
    <s v="CLOSED"/>
    <s v="PM"/>
    <m/>
    <m/>
    <n v="1"/>
    <x v="6"/>
    <n v="0"/>
    <d v="2026-06-08T13:03:00"/>
    <s v="Proactive"/>
    <s v=""/>
    <n v="1"/>
    <s v=""/>
  </r>
  <r>
    <s v="Davies, Matthew"/>
    <n v="217955"/>
    <s v="PMCO"/>
    <s v="SWAN-WHOUSE"/>
    <s v="PR-START UP-SW (AM)"/>
    <m/>
    <m/>
    <n v="0.5"/>
    <s v="Completed as requested."/>
    <s v="CLOSED"/>
    <s v="PM"/>
    <m/>
    <m/>
    <n v="0.5"/>
    <x v="6"/>
    <n v="0"/>
    <d v="2026-06-05T07:24:00"/>
    <s v="Proactive"/>
    <s v=""/>
    <n v="0.5"/>
    <s v=""/>
  </r>
  <r>
    <s v="Davies, Matthew"/>
    <n v="220044"/>
    <s v="PM"/>
    <s v="SWAN-DESTACKER SM"/>
    <s v="PR-DESTACKER SM-MIN SCH"/>
    <m/>
    <m/>
    <n v="2.5"/>
    <s v="some of the framework of the destacker is showing signs of wear and tear from age and high usage.  all safety systems fitted and operational.  unit air pressure is controlled and smooth.  performing well for its age."/>
    <s v="CLOSED"/>
    <s v="PM"/>
    <m/>
    <m/>
    <n v="2.5"/>
    <x v="6"/>
    <n v="0"/>
    <d v="2026-06-23T07:38:00"/>
    <s v="Proactive"/>
    <s v=""/>
    <n v="2.5"/>
    <s v=""/>
  </r>
  <r>
    <s v="Davies, Matthew"/>
    <n v="220203"/>
    <s v="PMCO"/>
    <s v="SWAN-CW"/>
    <s v="PR-GOLDEN TOTE CHECK PM-DLY"/>
    <m/>
    <m/>
    <n v="0.4"/>
    <s v="weight and scales checks completed."/>
    <s v="CLOSED"/>
    <s v="PM"/>
    <m/>
    <m/>
    <n v="0.4"/>
    <x v="6"/>
    <n v="0"/>
    <d v="2026-06-30T11:52:00"/>
    <s v="Proactive"/>
    <s v=""/>
    <n v="0.4"/>
    <s v=""/>
  </r>
  <r>
    <s v="Davies, Matthew"/>
    <n v="219576"/>
    <s v="PMCO"/>
    <s v="SWAN-WHOUSE"/>
    <s v="PR-START UP-SW (AM)"/>
    <m/>
    <m/>
    <n v="0.5"/>
    <s v="Completed as requested."/>
    <s v="CLOSED"/>
    <s v="PM"/>
    <m/>
    <m/>
    <n v="0.5"/>
    <x v="6"/>
    <n v="0"/>
    <d v="2026-06-19T09:06:00"/>
    <s v="Proactive"/>
    <s v=""/>
    <n v="0.5"/>
    <s v=""/>
  </r>
  <r>
    <s v="Davies, Matthew"/>
    <n v="219421"/>
    <s v="PMCO"/>
    <s v="SWAN-WHOUSE"/>
    <s v="PR-START UP-SW (AM)"/>
    <m/>
    <m/>
    <n v="0.5"/>
    <s v="completed with no issues.  scales reset and updates done as per 6:30."/>
    <s v="CLOSED"/>
    <s v="PM"/>
    <m/>
    <m/>
    <n v="0.5"/>
    <x v="6"/>
    <n v="0"/>
    <d v="2026-06-18T07:49:00"/>
    <s v="Proactive"/>
    <s v=""/>
    <n v="0.5"/>
    <s v=""/>
  </r>
  <r>
    <s v="Davies, Matthew"/>
    <n v="219215"/>
    <s v="PMCO"/>
    <s v="SWAN-WHOUSE"/>
    <s v="PR-START UP-SW (AM)"/>
    <m/>
    <m/>
    <n v="0.7"/>
    <s v="no issues during startup, scales all reset, labeller, lidder, strapper functioning well"/>
    <s v="CLOSED"/>
    <s v="PM"/>
    <m/>
    <m/>
    <n v="0.7"/>
    <x v="6"/>
    <n v="0"/>
    <d v="2026-06-17T09:07:00"/>
    <s v="Proactive"/>
    <s v=""/>
    <n v="0.7"/>
    <s v=""/>
  </r>
  <r>
    <s v="Davies, Matthew"/>
    <n v="219114"/>
    <s v="PMCO"/>
    <s v="SWAN-WHOUSE"/>
    <s v="PR-START UP-SW (AM)"/>
    <m/>
    <m/>
    <n v="0.5"/>
    <s v="startup completed no issues."/>
    <s v="CLOSED"/>
    <s v="PM"/>
    <m/>
    <m/>
    <n v="0.5"/>
    <x v="6"/>
    <n v="0"/>
    <d v="2026-06-16T09:03:00"/>
    <s v="Proactive"/>
    <s v=""/>
    <n v="0.5"/>
    <s v=""/>
  </r>
  <r>
    <s v="Davies, Matthew"/>
    <n v="221032"/>
    <s v="PM"/>
    <s v="SWAN-COMMON SENSE"/>
    <s v="PR-COMM SENSE SW DLY"/>
    <m/>
    <m/>
    <n v="0.33"/>
    <s v="all systems working."/>
    <s v="CLOSED"/>
    <s v="PM"/>
    <m/>
    <m/>
    <n v="0.33"/>
    <x v="6"/>
    <n v="0"/>
    <d v="2026-06-02T06:57:00"/>
    <s v="Proactive"/>
    <s v=""/>
    <n v="0.33"/>
    <s v=""/>
  </r>
  <r>
    <s v="Davies, Matthew"/>
    <n v="220980"/>
    <s v="PM"/>
    <s v="SWAN-LIDDER"/>
    <s v="PR-LID CONVEYOR SIDE-3M"/>
    <m/>
    <m/>
    <n v="3"/>
    <s v="No issues with lidder.  tote clamp feet will need replacing within a year due to deterioration and wear.  whole unit looking its age but still functioning adequately"/>
    <s v="CLOSED"/>
    <s v="PM"/>
    <m/>
    <m/>
    <n v="3"/>
    <x v="6"/>
    <n v="0"/>
    <d v="2026-06-17T11:19:00"/>
    <s v="Proactive"/>
    <s v=""/>
    <n v="3"/>
    <s v=""/>
  </r>
  <r>
    <s v="Davies, Matthew"/>
    <n v="221439"/>
    <s v="PM"/>
    <s v="SWAN-COMMON SENSE"/>
    <s v="PR-COMM SENSE SW DLY"/>
    <m/>
    <m/>
    <n v="0.25"/>
    <s v="all senseors working and logging. no issues"/>
    <s v="CLOSED"/>
    <s v="PM"/>
    <m/>
    <m/>
    <n v="0.25"/>
    <x v="6"/>
    <n v="0"/>
    <d v="2026-06-05T07:30:00"/>
    <s v="Proactive"/>
    <s v=""/>
    <n v="0.25"/>
    <s v=""/>
  </r>
  <r>
    <s v="Davies, Matthew"/>
    <n v="222348"/>
    <s v="PM"/>
    <s v="SWAN-COMMON SENSE"/>
    <s v="PR-COMM SENSE SW DLY"/>
    <m/>
    <m/>
    <n v="0.25"/>
    <s v="all probes functional and logging."/>
    <s v="CLOSED"/>
    <s v="PM"/>
    <m/>
    <m/>
    <n v="0.25"/>
    <x v="6"/>
    <n v="0"/>
    <d v="2026-06-11T11:12:00"/>
    <s v="Proactive"/>
    <s v=""/>
    <n v="0.25"/>
    <s v=""/>
  </r>
  <r>
    <s v="Davies, Matthew"/>
    <n v="222191"/>
    <s v="PM"/>
    <s v="SWAN-COMMON SENSE"/>
    <s v="PR-COMM SENSE SW DLY"/>
    <m/>
    <m/>
    <n v="0.5"/>
    <s v="Completed as requested."/>
    <s v="CLOSED"/>
    <s v="PM"/>
    <m/>
    <m/>
    <n v="0.5"/>
    <x v="6"/>
    <n v="0"/>
    <d v="2026-06-10T11:13:00"/>
    <s v="Proactive"/>
    <s v=""/>
    <n v="0.5"/>
    <s v=""/>
  </r>
  <r>
    <s v="Davies, Matthew"/>
    <n v="222510"/>
    <s v="PM"/>
    <s v="SWAN-COMMON SENSE"/>
    <s v="PR-COMM SENSE SW DLY"/>
    <m/>
    <m/>
    <n v="0.3"/>
    <s v="All systems logging and reporting. no issues"/>
    <s v="CLOSED"/>
    <s v="PM"/>
    <m/>
    <m/>
    <n v="0.3"/>
    <x v="6"/>
    <n v="0"/>
    <d v="2026-06-12T07:55:00"/>
    <s v="Proactive"/>
    <s v=""/>
    <n v="0.3"/>
    <s v=""/>
  </r>
  <r>
    <s v="Davies, Matthew"/>
    <n v="221927"/>
    <s v="PM"/>
    <s v="SWAN-COMMON SENSE"/>
    <s v="PR-COMM SENSE SW DLY"/>
    <m/>
    <m/>
    <n v="0.5"/>
    <s v="all probes functional, no issues"/>
    <s v="CLOSED"/>
    <s v="PM"/>
    <m/>
    <m/>
    <n v="0.5"/>
    <x v="6"/>
    <n v="0"/>
    <d v="2026-06-08T09:21:00"/>
    <s v="Proactive"/>
    <s v=""/>
    <n v="0.5"/>
    <s v=""/>
  </r>
  <r>
    <s v="Davies, Matthew"/>
    <n v="224156"/>
    <s v="PM"/>
    <s v="SWAN-COMMON SENSE"/>
    <s v="PR-COMM SENSE SW DLY"/>
    <m/>
    <m/>
    <n v="0.33"/>
    <s v="system working well all units reporting"/>
    <s v="CLOSED"/>
    <s v="PM"/>
    <m/>
    <m/>
    <n v="0.33"/>
    <x v="6"/>
    <n v="0"/>
    <d v="2026-06-23T07:41:00"/>
    <s v="Proactive"/>
    <s v=""/>
    <n v="0.33"/>
    <s v=""/>
  </r>
  <r>
    <s v="Davies, Matthew"/>
    <n v="223377"/>
    <s v="PM"/>
    <s v="SWAN-COMMON SENSE"/>
    <s v="PR-COMM SENSE SW DLY"/>
    <m/>
    <m/>
    <n v="0.65"/>
    <s v="system checked with no issues showing at 7:20ish am."/>
    <s v="CLOSED"/>
    <s v="PM"/>
    <m/>
    <m/>
    <n v="0.65"/>
    <x v="6"/>
    <n v="0"/>
    <d v="2026-06-18T07:51:00"/>
    <s v="Proactive"/>
    <s v=""/>
    <n v="0.65"/>
    <s v=""/>
  </r>
  <r>
    <s v="Davies, Matthew"/>
    <n v="223226"/>
    <s v="PM"/>
    <s v="SWAN-COMMON SENSE"/>
    <s v="PR-COMM SENSE SW DLY"/>
    <m/>
    <m/>
    <n v="0.2"/>
    <s v="no issues with system.  all monitors communicating."/>
    <s v="CLOSED"/>
    <s v="PM"/>
    <m/>
    <m/>
    <n v="0.2"/>
    <x v="6"/>
    <n v="0"/>
    <d v="2026-06-17T11:13:00"/>
    <s v="Proactive"/>
    <s v=""/>
    <n v="0.2"/>
    <s v=""/>
  </r>
  <r>
    <s v="Davies, Matthew"/>
    <n v="223130"/>
    <s v="PM"/>
    <s v="SWAN-COMMON SENSE"/>
    <s v="PR-COMM SENSE SW DLY"/>
    <m/>
    <m/>
    <n v="0.2"/>
    <s v="No issues.  system 100%25 zero defects"/>
    <s v="CLOSED"/>
    <s v="PM"/>
    <m/>
    <m/>
    <n v="0.2"/>
    <x v="6"/>
    <n v="0"/>
    <d v="2026-06-16T08:05:00"/>
    <s v="Proactive"/>
    <s v=""/>
    <n v="0.2"/>
    <s v=""/>
  </r>
  <r>
    <s v="Davies, Matthew"/>
    <n v="222991"/>
    <s v="PM"/>
    <s v="SWAN-COMMON SENSE"/>
    <s v="PR-COMM SENSE SW DLY"/>
    <m/>
    <m/>
    <n v="0.25"/>
    <s v="after issues this past weekend.  common sense has been checked with a reuest for notification of self correction if a gateway goes down"/>
    <s v="CLOSED"/>
    <s v="PM"/>
    <m/>
    <m/>
    <n v="0.25"/>
    <x v="6"/>
    <n v="0"/>
    <d v="2026-06-16T08:03:00"/>
    <s v="Proactive"/>
    <s v=""/>
    <n v="0.25"/>
    <s v=""/>
  </r>
  <r>
    <s v="Dickson, Craig"/>
    <n v="221969"/>
    <s v="U/B"/>
    <s v="RF-WAREHOUSE"/>
    <s v="Repair of fence outside"/>
    <m/>
    <m/>
    <n v="2"/>
    <s v="05/06/2026 - MULVIHILLG: Repaired fence blown dow with weather"/>
    <s v="CLOSED"/>
    <s v="DAM"/>
    <s v="DAMAGED"/>
    <s v="FIX"/>
    <n v="4"/>
    <x v="7"/>
    <n v="0"/>
    <d v="2026-06-05T14:24:00"/>
    <s v=""/>
    <s v="Reactive"/>
    <s v=""/>
    <n v="2"/>
  </r>
  <r>
    <s v="Dickson, Craig"/>
    <n v="221301"/>
    <s v="U/B"/>
    <s v="RF-HVAC"/>
    <s v="Ghp 2 &amp; 4 not running"/>
    <d v="2026-06-01T07:45:00"/>
    <d v="2026-06-01T08:06:00"/>
    <n v="0.35"/>
    <m/>
    <s v="CLOSED"/>
    <s v="FAIL"/>
    <m/>
    <m/>
    <n v="0.6"/>
    <x v="7"/>
    <n v="0"/>
    <d v="2026-06-02T16:35:00"/>
    <s v=""/>
    <s v="Reactive"/>
    <s v=""/>
    <n v="0.35"/>
  </r>
  <r>
    <s v="Dickson, Craig"/>
    <n v="221471"/>
    <s v="U/B"/>
    <s v="UK AAH ROMFORD"/>
    <s v="Contractor Allianz insurance to inspect loading bays and flt vehicles"/>
    <d v="2026-06-02T09:20:00"/>
    <d v="2026-06-02T09:53:00"/>
    <n v="0.55000000000000004"/>
    <s v="02/06/2026 - DICKSONC: Two people full induction given"/>
    <s v="CLOSED"/>
    <s v="NPCA"/>
    <m/>
    <m/>
    <n v="0.55000000000000004"/>
    <x v="7"/>
    <n v="0"/>
    <d v="2026-06-02T09:53:00"/>
    <s v=""/>
    <s v="Reactive"/>
    <s v=""/>
    <n v="0.55000000000000004"/>
  </r>
  <r>
    <s v="Dickson, Craig"/>
    <n v="221472"/>
    <s v="U/B"/>
    <s v="RF-CONTRACTOR"/>
    <s v="Contractor powertec pumps for sprinkler system lubricant leaking"/>
    <d v="2026-06-02T09:57:00"/>
    <d v="2026-06-02T10:33:00"/>
    <n v="0.6"/>
    <s v="02/06/2026 - DICKSONC: All tested checked contractor thinks that after last service to much grease had been added but working ok"/>
    <s v="CLOSED"/>
    <m/>
    <m/>
    <m/>
    <n v="0.6"/>
    <x v="7"/>
    <n v="0"/>
    <d v="2026-06-02T12:08:00"/>
    <s v=""/>
    <s v="Reactive"/>
    <s v=""/>
    <n v="0.6"/>
  </r>
  <r>
    <s v="Dickson, Craig"/>
    <n v="219300"/>
    <s v="OP"/>
    <s v="RF-AFRAME"/>
    <s v="RM-CHANNEL CHANGES-RF"/>
    <d v="2026-06-02T10:42:00"/>
    <d v="2026-06-02T11:09:00"/>
    <n v="0.45"/>
    <s v="01/06/2026 - MULVIHILLG: Section 11, channel 69, 70, 71, change had to adjust tongue we look at at dimensions%0D%0A01/06/2026 - MULVIHILLG: Section 19, channel 36, channel change had to adjust tongue will check dimension%0D%0A01/06/2026 - MULVIHILLG: Section 19, channel 101, channel change add to adjust side plate will check dimensions%0D%0A01/06/2026 - MULVIHILLG: Section 2, channel 83, channel change had to adjust side plate and tongue will check dimensions%0D%0A01/06/2026 - MULVIHILLG: 618, channel 66, 68, 70, channel change how to adjust tongue will check the dimensions%0D%0A01/06/2026 - LAWRENCED: 11/28 to 11/33 tongues to high%0D%0A02/06/2026 - DICKSONC: 15/19 changed tongue level 22/35 product changed size tongue adjust 20/118 no tongue in channel ?? Replaced with spare"/>
    <s v="CLOSED"/>
    <s v="PM"/>
    <m/>
    <m/>
    <n v="1.43"/>
    <x v="7"/>
    <n v="0"/>
    <d v="2026-06-01T23:28:00"/>
    <s v="Proactive"/>
    <s v=""/>
    <n v="0.45"/>
    <s v=""/>
  </r>
  <r>
    <s v="Dickson, Craig"/>
    <n v="221466"/>
    <s v="U/B"/>
    <s v="RF-DESTACKER 01-LRG"/>
    <s v="Large tote destacker not running"/>
    <d v="2026-06-02T11:13:00"/>
    <d v="2026-06-02T11:18:00"/>
    <n v="0.08"/>
    <s v="02/06/2026 - DICKSONC: Bowed tote stuck in machine%0D%0A02/06/2026 - DICKSONC: Totes stuck in air lightgate blocked%0D%0A02/06/2026 - DICKSONC: Slb needed confirmation as wrong size of totes had tipped over inside lidder"/>
    <s v="CLOSED"/>
    <s v="ERR"/>
    <m/>
    <m/>
    <n v="0.35"/>
    <x v="7"/>
    <n v="0"/>
    <d v="2026-06-02T11:48:00"/>
    <s v=""/>
    <s v="Reactive"/>
    <s v=""/>
    <n v="0.08"/>
  </r>
  <r>
    <s v="Dickson, Craig"/>
    <n v="221466"/>
    <s v="U/B"/>
    <s v="RF-DESTACKER 01-LRG"/>
    <s v="Large tote destacker not running"/>
    <d v="2026-06-02T11:28:00"/>
    <d v="2026-06-02T11:34:00"/>
    <n v="0.1"/>
    <s v="02/06/2026 - DICKSONC: Bowed tote stuck in machine%0D%0A02/06/2026 - DICKSONC: Totes stuck in air lightgate blocked%0D%0A02/06/2026 - DICKSONC: Slb needed confirmation as wrong size of totes had tipped over inside lidder"/>
    <s v="CLOSED"/>
    <s v="ERR"/>
    <m/>
    <m/>
    <n v="0.35"/>
    <x v="7"/>
    <n v="0"/>
    <d v="2026-06-02T11:48:00"/>
    <s v=""/>
    <s v="Reactive"/>
    <s v=""/>
    <n v="0.1"/>
  </r>
  <r>
    <s v="Dickson, Craig"/>
    <n v="221466"/>
    <s v="U/B"/>
    <s v="RF-DESTACKER 01-LRG"/>
    <s v="Large tote destacker not running"/>
    <d v="2026-06-02T11:36:00"/>
    <d v="2026-06-02T11:46:00"/>
    <n v="0.17"/>
    <s v="02/06/2026 - DICKSONC: Bowed tote stuck in machine%0D%0A02/06/2026 - DICKSONC: Totes stuck in air lightgate blocked%0D%0A02/06/2026 - DICKSONC: Slb needed confirmation as wrong size of totes had tipped over inside lidder"/>
    <s v="CLOSED"/>
    <s v="ERR"/>
    <m/>
    <m/>
    <n v="0.35"/>
    <x v="7"/>
    <n v="0"/>
    <d v="2026-06-02T11:48:00"/>
    <s v=""/>
    <s v="Reactive"/>
    <s v=""/>
    <n v="0.17"/>
  </r>
  <r>
    <s v="Dickson, Craig"/>
    <n v="221469"/>
    <s v="U/B"/>
    <s v="RF-CON-AFR"/>
    <s v="Small totes kicking into default with weight error"/>
    <d v="2026-06-02T11:46:00"/>
    <d v="2026-06-02T11:54:00"/>
    <n v="0.13"/>
    <s v="02/06/2026 - DICKSONC: Strapping over sick scanner causing issue"/>
    <s v="CLOSED"/>
    <s v="BLOCKED"/>
    <m/>
    <m/>
    <n v="0.13"/>
    <x v="7"/>
    <n v="0"/>
    <d v="2026-06-02T12:04:00"/>
    <s v=""/>
    <s v="Reactive"/>
    <s v=""/>
    <n v="0.13"/>
  </r>
  <r>
    <s v="Dickson, Craig"/>
    <n v="219457"/>
    <s v="TECH"/>
    <s v="RF-AFRAME"/>
    <s v="RM-TECH ERRORS-RF"/>
    <d v="2026-06-02T12:41:00"/>
    <d v="2026-06-02T12:55:00"/>
    <n v="0.23"/>
    <s v="02/06/2026 - DICKSONC: 13/84 channel to tight moved, 13/86 tongue height changed%0D%0ANumber of different tech issue using operative"/>
    <s v="CLOSED"/>
    <s v="PM"/>
    <m/>
    <m/>
    <n v="1.23"/>
    <x v="7"/>
    <n v="0"/>
    <d v="2026-06-02T23:09:00"/>
    <s v=""/>
    <s v="Reactive"/>
    <s v=""/>
    <n v="0.23"/>
  </r>
  <r>
    <s v="Dickson, Craig"/>
    <n v="221301"/>
    <s v="U/B"/>
    <s v="RF-HVAC"/>
    <s v="Ghp 2 &amp; 4 not running"/>
    <d v="2026-06-02T15:34:00"/>
    <d v="2026-06-02T15:48:00"/>
    <n v="0.23"/>
    <m/>
    <s v="CLOSED"/>
    <s v="FAIL"/>
    <m/>
    <m/>
    <n v="0.6"/>
    <x v="7"/>
    <n v="0"/>
    <d v="2026-06-02T16:35:00"/>
    <s v=""/>
    <s v="Reactive"/>
    <s v=""/>
    <n v="0.23"/>
  </r>
  <r>
    <s v="Dickson, Craig"/>
    <n v="221301"/>
    <s v="U/B"/>
    <s v="RF-HVAC"/>
    <s v="Ghp 2 &amp; 4 not running"/>
    <d v="2026-06-02T16:31:00"/>
    <d v="2026-06-02T16:32:00"/>
    <n v="0.02"/>
    <m/>
    <s v="CLOSED"/>
    <s v="FAIL"/>
    <m/>
    <m/>
    <n v="0.6"/>
    <x v="7"/>
    <n v="0"/>
    <d v="2026-06-02T16:35:00"/>
    <s v=""/>
    <s v="Reactive"/>
    <s v=""/>
    <n v="0.02"/>
  </r>
  <r>
    <s v="Dickson, Craig"/>
    <n v="217220"/>
    <s v="PMCO"/>
    <s v="RF-FI-FCP 02"/>
    <s v="PR-FI-ALARM TEST-AM-RF"/>
    <d v="2026-06-03T10:52:00"/>
    <d v="2026-06-03T11:17:00"/>
    <n v="0.42"/>
    <s v="03/06/2026 - DICKSONC: Alarm tested all ok"/>
    <s v="CLOSED"/>
    <s v="PM"/>
    <m/>
    <m/>
    <n v="0.42"/>
    <x v="7"/>
    <n v="0"/>
    <d v="2026-06-03T11:36:00"/>
    <s v="Proactive"/>
    <s v=""/>
    <n v="0.42"/>
    <s v=""/>
  </r>
  <r>
    <s v="Dickson, Craig"/>
    <n v="221609"/>
    <s v="PM"/>
    <s v="RF-DESTACKER"/>
    <s v="PR-DESTACKER-RF-DLY"/>
    <d v="2026-06-03T16:13:00"/>
    <d v="2026-06-03T16:21:00"/>
    <n v="0.13"/>
    <s v="03/06/2026 - DICKSONC: Large destacker totes fell backwards not the right height sent round%0D%0A03/06/2026 - DICKSONC: Large destacker Slb triggered moved totes past restarted machine"/>
    <s v="CLOSED"/>
    <s v="PM"/>
    <m/>
    <m/>
    <n v="0.45"/>
    <x v="7"/>
    <n v="0"/>
    <d v="2026-06-03T21:41:00"/>
    <s v="Proactive"/>
    <s v=""/>
    <n v="0.13"/>
    <s v=""/>
  </r>
  <r>
    <s v="Dickson, Craig"/>
    <n v="221643"/>
    <s v="U/B"/>
    <s v="RF-LIDDER 02"/>
    <s v="Lidder outline paper jamming"/>
    <d v="2026-06-03T16:27:00"/>
    <d v="2026-06-03T16:43:00"/>
    <n v="0.27"/>
    <s v="03/06/2026 - DICKSONC: Called up due to paper not coming our feed straight pulled out printer and reset in to position%0D%0A03/06/2026 - DICKSONC: Monitored all ok"/>
    <s v="CLOSED"/>
    <s v="JAM"/>
    <m/>
    <m/>
    <n v="0.27"/>
    <x v="7"/>
    <n v="0"/>
    <d v="2026-06-03T17:29:00"/>
    <s v=""/>
    <s v="Reactive"/>
    <s v=""/>
    <n v="0.27"/>
  </r>
  <r>
    <s v="Dickson, Craig"/>
    <n v="221609"/>
    <s v="PM"/>
    <s v="RF-DESTACKER"/>
    <s v="PR-DESTACKER-RF-DLY"/>
    <d v="2026-06-03T16:57:00"/>
    <d v="2026-06-03T17:09:00"/>
    <n v="0.2"/>
    <s v="03/06/2026 - DICKSONC: Large destacker totes fell backwards not the right height sent round%0D%0A03/06/2026 - DICKSONC: Large destacker Slb triggered moved totes past restarted machine"/>
    <s v="CLOSED"/>
    <s v="PM"/>
    <m/>
    <m/>
    <n v="0.45"/>
    <x v="7"/>
    <n v="0"/>
    <d v="2026-06-03T21:41:00"/>
    <s v="Proactive"/>
    <s v=""/>
    <n v="0.2"/>
    <s v=""/>
  </r>
  <r>
    <s v="Dickson, Craig"/>
    <n v="221609"/>
    <s v="PM"/>
    <s v="RF-DESTACKER"/>
    <s v="PR-DESTACKER-RF-DLY"/>
    <d v="2026-06-03T17:12:00"/>
    <d v="2026-06-03T17:19:00"/>
    <n v="0.12"/>
    <s v="03/06/2026 - DICKSONC: Large destacker totes fell backwards not the right height sent round%0D%0A03/06/2026 - DICKSONC: Large destacker Slb triggered moved totes past restarted machine"/>
    <s v="CLOSED"/>
    <s v="PM"/>
    <m/>
    <m/>
    <n v="0.45"/>
    <x v="7"/>
    <n v="0"/>
    <d v="2026-06-03T21:41:00"/>
    <s v="Proactive"/>
    <s v=""/>
    <n v="0.12"/>
    <s v=""/>
  </r>
  <r>
    <s v="Dickson, Craig"/>
    <n v="221642"/>
    <s v="U/B"/>
    <s v="RF-CW 03"/>
    <s v="Tote twisted after aframe scales"/>
    <d v="2026-06-03T17:20:00"/>
    <d v="2026-06-03T17:25:00"/>
    <n v="0.08"/>
    <s v="03/06/2026 - DICKSONC: Product stuck under tote box Ro over product pulled tote into default station"/>
    <s v="CLOSED"/>
    <s v="BLOCKED"/>
    <m/>
    <m/>
    <n v="0.08"/>
    <x v="7"/>
    <n v="0"/>
    <d v="2026-06-03T17:26:00"/>
    <s v=""/>
    <s v="Reactive"/>
    <s v=""/>
    <n v="0.08"/>
  </r>
  <r>
    <s v="Dickson, Craig"/>
    <n v="217221"/>
    <s v="PMCO"/>
    <s v="RF-FI-FCP 18"/>
    <s v="PR-FI-ALARM TEST-PM-RF"/>
    <d v="2026-06-03T17:44:00"/>
    <d v="2026-06-03T17:59:00"/>
    <n v="0.25"/>
    <m/>
    <s v="CLOSED"/>
    <s v="PM"/>
    <m/>
    <m/>
    <n v="0.25"/>
    <x v="7"/>
    <n v="0"/>
    <d v="2026-06-03T21:46:00"/>
    <s v="Proactive"/>
    <s v=""/>
    <n v="0.25"/>
    <s v=""/>
  </r>
  <r>
    <s v="Dickson, Craig"/>
    <n v="219617"/>
    <s v="TECH"/>
    <s v="RF-AFRAME"/>
    <s v="RM-TECH ERRORS-RF"/>
    <d v="2026-06-03T19:05:00"/>
    <d v="2026-06-03T19:59:00"/>
    <n v="0.9"/>
    <s v="03/06/2026 - MULVIHILLG: Section 3, channel 30, 31, Emma was checked required had to adjust a tongue on one of them%0D%0A03/06/2026 - MULVIHILLG: Attending the iPhone checking on our%0D%0A03/06/2026 - MULVIHILLG: Section 11 channel 41 belt required to be replaced now working fine%0D%0A03/06/2026 - DICKSONC: 9/12 changed channel and tongue to high,14/114 plastic, ur4235 checked ok ul0743 ok, ul2353 ok, ul2722 ok, ur0838 changed to cc80,ur0838 jammed, ur5653 jammed, 9/77 moved tongue, ur0431 voltage, ul3541 jammed, ur5224 belt changed, ur5252 , ul2945 voltage, 20/82 channel change,ur4423 belt changed, ulo351 pc"/>
    <s v="CLOSED"/>
    <s v="PM"/>
    <m/>
    <m/>
    <n v="1.22"/>
    <x v="7"/>
    <n v="6.28"/>
    <d v="2026-06-03T21:41:00"/>
    <s v=""/>
    <s v="Reactive"/>
    <s v=""/>
    <n v="0.9"/>
  </r>
  <r>
    <s v="Dickson, Craig"/>
    <n v="217222"/>
    <s v="PM"/>
    <s v="RF-AUTOMATION"/>
    <s v="PR-SHUTDOWN-RF-DLY"/>
    <d v="2026-06-03T21:35:00"/>
    <d v="2026-06-03T22:01:00"/>
    <n v="0.43"/>
    <m/>
    <s v="CLOSED"/>
    <s v="PM"/>
    <m/>
    <m/>
    <n v="0.43"/>
    <x v="7"/>
    <n v="0"/>
    <d v="2026-06-03T22:02:00"/>
    <s v="Proactive"/>
    <s v=""/>
    <n v="0.43"/>
    <s v=""/>
  </r>
  <r>
    <s v="Dickson, Craig"/>
    <n v="221611"/>
    <s v="PM"/>
    <s v="RF-DESTACKER"/>
    <s v="PR-DESTACKER-RF-DLY"/>
    <d v="2026-06-04T16:34:00"/>
    <d v="2026-06-04T16:45:00"/>
    <n v="0.18"/>
    <s v="04/06/2026 - MULVIHILLG: The large destacker grips busy had to bring to town and put on Home position restart%0D%0A04/06/2026 - MULVIHILLG: Large tote destacker busy in the air, had to set back in time position now working%0D%0A04/06/2026 - DICKSONC: Large tote destacker stuck in air nothing covering light gates brought down reset and restarted%0D%0A04/06/2026 - DICKSONC: Large tote destacker stuck in air reset and restarted%0D%0A04/06/2026 - DICKSONC: Large tote destacker stuck in air reset restart now monitoring%0D%0A04/06/2026 - DICKSONC: No issues whilst monitoring%0D%0A04/06/2026 - DICKSONC: Large totes stopped in air after bowed tote went through machine monitoring%0D%0A04/06/2026 - DICKSONC: Bowed totes are casing machine issue"/>
    <s v="CLOSED"/>
    <s v="PM"/>
    <m/>
    <m/>
    <n v="1.78"/>
    <x v="7"/>
    <n v="0"/>
    <d v="2026-06-05T08:50:00"/>
    <s v="Proactive"/>
    <s v=""/>
    <n v="0.18"/>
    <s v=""/>
  </r>
  <r>
    <s v="Dickson, Craig"/>
    <n v="221611"/>
    <s v="PM"/>
    <s v="RF-DESTACKER"/>
    <s v="PR-DESTACKER-RF-DLY"/>
    <d v="2026-06-04T17:02:00"/>
    <d v="2026-06-04T17:11:00"/>
    <n v="0.15"/>
    <s v="04/06/2026 - MULVIHILLG: The large destacker grips busy had to bring to town and put on Home position restart%0D%0A04/06/2026 - MULVIHILLG: Large tote destacker busy in the air, had to set back in time position now working%0D%0A04/06/2026 - DICKSONC: Large tote destacker stuck in air nothing covering light gates brought down reset and restarted%0D%0A04/06/2026 - DICKSONC: Large tote destacker stuck in air reset and restarted%0D%0A04/06/2026 - DICKSONC: Large tote destacker stuck in air reset restart now monitoring%0D%0A04/06/2026 - DICKSONC: No issues whilst monitoring%0D%0A04/06/2026 - DICKSONC: Large totes stopped in air after bowed tote went through machine monitoring%0D%0A04/06/2026 - DICKSONC: Bowed totes are casing machine issue"/>
    <s v="CLOSED"/>
    <s v="PM"/>
    <m/>
    <m/>
    <n v="1.78"/>
    <x v="7"/>
    <n v="0"/>
    <d v="2026-06-05T08:50:00"/>
    <s v="Proactive"/>
    <s v=""/>
    <n v="0.15"/>
    <s v=""/>
  </r>
  <r>
    <s v="Dickson, Craig"/>
    <n v="221611"/>
    <s v="PM"/>
    <s v="RF-DESTACKER"/>
    <s v="PR-DESTACKER-RF-DLY"/>
    <d v="2026-06-04T17:37:00"/>
    <d v="2026-06-04T18:15:00"/>
    <n v="0.63"/>
    <s v="04/06/2026 - MULVIHILLG: The large destacker grips busy had to bring to town and put on Home position restart%0D%0A04/06/2026 - MULVIHILLG: Large tote destacker busy in the air, had to set back in time position now working%0D%0A04/06/2026 - DICKSONC: Large tote destacker stuck in air nothing covering light gates brought down reset and restarted%0D%0A04/06/2026 - DICKSONC: Large tote destacker stuck in air reset and restarted%0D%0A04/06/2026 - DICKSONC: Large tote destacker stuck in air reset restart now monitoring%0D%0A04/06/2026 - DICKSONC: No issues whilst monitoring%0D%0A04/06/2026 - DICKSONC: Large totes stopped in air after bowed tote went through machine monitoring%0D%0A04/06/2026 - DICKSONC: Bowed totes are casing machine issue"/>
    <s v="CLOSED"/>
    <s v="PM"/>
    <m/>
    <m/>
    <n v="1.78"/>
    <x v="7"/>
    <n v="0"/>
    <d v="2026-06-05T08:50:00"/>
    <s v="Proactive"/>
    <s v=""/>
    <n v="0.63"/>
    <s v=""/>
  </r>
  <r>
    <s v="Dickson, Craig"/>
    <n v="221781"/>
    <s v="U/B"/>
    <s v="RF-WAREHOUSE"/>
    <s v="Flooding from roof various areas"/>
    <d v="2026-06-04T18:18:00"/>
    <d v="2026-06-04T19:21:00"/>
    <n v="1.05"/>
    <s v="04/06/2026 - DICKSONC: Thunderstorm rain coming through gutters and trash conveyor end belt"/>
    <s v="CLOSED"/>
    <s v="LEAK"/>
    <m/>
    <m/>
    <n v="2.2000000000000002"/>
    <x v="7"/>
    <n v="0"/>
    <d v="2026-06-04T19:35:00"/>
    <s v=""/>
    <s v="Reactive"/>
    <s v=""/>
    <n v="1.05"/>
  </r>
  <r>
    <s v="Dickson, Craig"/>
    <n v="221781"/>
    <s v="U/B"/>
    <s v="RF-WAREHOUSE"/>
    <s v="Flooding from roof various areas"/>
    <d v="2026-06-04T18:18:00"/>
    <d v="2026-06-04T19:27:00"/>
    <n v="1.1499999999999999"/>
    <s v="04/06/2026 - DICKSONC: Thunderstorm rain coming through gutters and trash conveyor end belt"/>
    <s v="CLOSED"/>
    <s v="LEAK"/>
    <m/>
    <m/>
    <n v="2.2000000000000002"/>
    <x v="7"/>
    <n v="0"/>
    <d v="2026-06-04T19:35:00"/>
    <s v=""/>
    <s v="Reactive"/>
    <s v=""/>
    <n v="1.1499999999999999"/>
  </r>
  <r>
    <s v="Dickson, Craig"/>
    <n v="221611"/>
    <s v="PM"/>
    <s v="RF-DESTACKER"/>
    <s v="PR-DESTACKER-RF-DLY"/>
    <d v="2026-06-04T19:36:00"/>
    <d v="2026-06-04T19:40:00"/>
    <n v="7.0000000000000007E-2"/>
    <s v="04/06/2026 - MULVIHILLG: The large destacker grips busy had to bring to town and put on Home position restart%0D%0A04/06/2026 - MULVIHILLG: Large tote destacker busy in the air, had to set back in time position now working%0D%0A04/06/2026 - DICKSONC: Large tote destacker stuck in air nothing covering light gates brought down reset and restarted%0D%0A04/06/2026 - DICKSONC: Large tote destacker stuck in air reset and restarted%0D%0A04/06/2026 - DICKSONC: Large tote destacker stuck in air reset restart now monitoring%0D%0A04/06/2026 - DICKSONC: No issues whilst monitoring%0D%0A04/06/2026 - DICKSONC: Large totes stopped in air after bowed tote went through machine monitoring%0D%0A04/06/2026 - DICKSONC: Bowed totes are casing machine issue"/>
    <s v="CLOSED"/>
    <s v="PM"/>
    <m/>
    <m/>
    <n v="1.78"/>
    <x v="7"/>
    <n v="0"/>
    <d v="2026-06-05T08:50:00"/>
    <s v="Proactive"/>
    <s v=""/>
    <n v="7.0000000000000007E-2"/>
    <s v=""/>
  </r>
  <r>
    <s v="Dickson, Craig"/>
    <n v="221610"/>
    <s v="OP"/>
    <s v="RF-TOTE TIPPER"/>
    <s v="PR-TOTE TIPPER-RF-DLY"/>
    <d v="2026-06-04T19:40:00"/>
    <d v="2026-06-04T19:44:00"/>
    <n v="7.0000000000000007E-2"/>
    <s v="04/06/2026 - DICKSONC: Large totes bowed totes did not sit in correct position causing error%0D%0A04/06/2026 - DICKSONC: Reset unloader removed large tote restarted machine"/>
    <s v="CLOSED"/>
    <s v="PM"/>
    <m/>
    <m/>
    <n v="7.0000000000000007E-2"/>
    <x v="7"/>
    <n v="0"/>
    <d v="2026-06-05T08:50:00"/>
    <s v="Proactive"/>
    <s v=""/>
    <n v="7.0000000000000007E-2"/>
    <s v=""/>
  </r>
  <r>
    <s v="Dickson, Craig"/>
    <n v="221611"/>
    <s v="PM"/>
    <s v="RF-DESTACKER"/>
    <s v="PR-DESTACKER-RF-DLY"/>
    <d v="2026-06-04T19:44:00"/>
    <d v="2026-06-04T20:11:00"/>
    <n v="0.45"/>
    <s v="04/06/2026 - MULVIHILLG: The large destacker grips busy had to bring to town and put on Home position restart%0D%0A04/06/2026 - MULVIHILLG: Large tote destacker busy in the air, had to set back in time position now working%0D%0A04/06/2026 - DICKSONC: Large tote destacker stuck in air nothing covering light gates brought down reset and restarted%0D%0A04/06/2026 - DICKSONC: Large tote destacker stuck in air reset and restarted%0D%0A04/06/2026 - DICKSONC: Large tote destacker stuck in air reset restart now monitoring%0D%0A04/06/2026 - DICKSONC: No issues whilst monitoring%0D%0A04/06/2026 - DICKSONC: Large totes stopped in air after bowed tote went through machine monitoring%0D%0A04/06/2026 - DICKSONC: Bowed totes are casing machine issue"/>
    <s v="CLOSED"/>
    <s v="PM"/>
    <m/>
    <m/>
    <n v="1.78"/>
    <x v="7"/>
    <n v="0"/>
    <d v="2026-06-05T08:50:00"/>
    <s v="Proactive"/>
    <s v=""/>
    <n v="0.45"/>
    <s v=""/>
  </r>
  <r>
    <s v="Dickson, Craig"/>
    <n v="217338"/>
    <s v="PM"/>
    <s v="RF-AUTOMATION"/>
    <s v="PR-SHUTDOWN-RF-DLY"/>
    <d v="2026-06-05T21:15:00"/>
    <d v="2026-06-05T22:02:00"/>
    <n v="0.78"/>
    <s v="05/06/2026 - DICKSONC: Shutdown procedure prep awaiting final finish"/>
    <s v="CLOSED"/>
    <s v="PM"/>
    <m/>
    <m/>
    <n v="0.78"/>
    <x v="7"/>
    <n v="0"/>
    <d v="2026-06-04T22:05:00"/>
    <s v="Proactive"/>
    <s v=""/>
    <n v="0.78"/>
    <s v=""/>
  </r>
  <r>
    <s v="Dickson, Craig"/>
    <n v="218211"/>
    <s v="PMCO"/>
    <s v="RF-FI-FCP 03"/>
    <s v="PR-FI-ALARM TEST-AM-RF"/>
    <d v="2026-06-10T10:47:00"/>
    <d v="2026-06-10T11:19:00"/>
    <n v="0.53"/>
    <s v="10/06/2026 - DICKSONC: High level sniffer system errors awaiting repair from Chubb / Cbre fire alarm tested all ok"/>
    <s v="CLOSED"/>
    <s v="PM"/>
    <m/>
    <m/>
    <n v="1.03"/>
    <x v="7"/>
    <n v="0"/>
    <d v="2026-06-10T12:01:00"/>
    <s v="Proactive"/>
    <s v=""/>
    <n v="0.53"/>
    <s v=""/>
  </r>
  <r>
    <s v="Dickson, Craig"/>
    <n v="217333"/>
    <s v="PM"/>
    <s v="RF-PERMITER"/>
    <s v="PR-PERIM-RF-1M"/>
    <d v="2026-06-12T13:03:00"/>
    <d v="2026-06-12T14:12:00"/>
    <n v="1.1499999999999999"/>
    <s v="12/06/2026 - DICKSONC: Fence panel blown over in storm all repaired by engineering"/>
    <s v="CLOSED"/>
    <s v="PM"/>
    <m/>
    <m/>
    <n v="1.1499999999999999"/>
    <x v="7"/>
    <n v="0"/>
    <d v="2026-06-12T14:16:00"/>
    <s v="Proactive"/>
    <s v=""/>
    <n v="1.1499999999999999"/>
    <s v=""/>
  </r>
  <r>
    <s v="Dickson, Craig"/>
    <n v="219076"/>
    <s v="PM"/>
    <s v="RF-AUTOMATION"/>
    <s v="PR-START UP-RF-DLY"/>
    <d v="2026-06-15T06:55:00"/>
    <d v="2026-06-15T09:04:00"/>
    <n v="2.15"/>
    <m/>
    <s v="CLOSED"/>
    <s v="PM"/>
    <m/>
    <m/>
    <n v="2.15"/>
    <x v="7"/>
    <n v="0"/>
    <d v="2026-06-15T09:07:00"/>
    <s v="Proactive"/>
    <s v=""/>
    <n v="2.15"/>
    <s v=""/>
  </r>
  <r>
    <s v="Dickson, Craig"/>
    <n v="223001"/>
    <s v="PM"/>
    <s v="RF-DESTACKER"/>
    <s v="PR-DESTACKER-RF-DLY"/>
    <d v="2026-06-15T10:00:00"/>
    <d v="2026-06-15T10:15:00"/>
    <n v="0.25"/>
    <s v="15/06/2026 - DICKSONC: Wrong tote in large destaker%0D%0A15/06/2026 - DICKSONC: Large destacker stuck in air%0D%0A15/06/2026 - DICKSONC: Reset destacker all ok%0D%0A15/06/2026 - LAWRENCED: Totes fell over due to not being stacked high enough in large destacker%0D%0A15/06/2026 - LAWRENCED: Large destacker stuck in the air"/>
    <s v="CLOSED"/>
    <s v="PM"/>
    <m/>
    <m/>
    <n v="0.73"/>
    <x v="7"/>
    <n v="0"/>
    <d v="2026-06-15T21:39:00"/>
    <s v="Proactive"/>
    <s v=""/>
    <n v="0.25"/>
    <s v=""/>
  </r>
  <r>
    <s v="Dickson, Craig"/>
    <n v="223406"/>
    <s v="U/B"/>
    <s v="RF-AU-PR-01"/>
    <s v="Printer llm"/>
    <d v="2026-06-15T10:15:00"/>
    <d v="2026-06-15T10:34:00"/>
    <n v="0.32"/>
    <s v="15/06/2026 - DICKSONC: Printer had functional error on display%0D%0A15/06/2026 - DICKSONC: Rebooted printer and cleared paper jam"/>
    <s v="CLOSED"/>
    <m/>
    <m/>
    <m/>
    <n v="0.32"/>
    <x v="7"/>
    <n v="0"/>
    <d v="2026-06-15T10:34:00"/>
    <s v=""/>
    <s v="Reactive"/>
    <s v=""/>
    <n v="0.32"/>
  </r>
  <r>
    <s v="Dickson, Craig"/>
    <n v="223001"/>
    <s v="PM"/>
    <s v="RF-DESTACKER"/>
    <s v="PR-DESTACKER-RF-DLY"/>
    <d v="2026-06-15T10:34:00"/>
    <d v="2026-06-15T10:40:00"/>
    <n v="0.1"/>
    <s v="15/06/2026 - DICKSONC: Wrong tote in large destaker%0D%0A15/06/2026 - DICKSONC: Large destacker stuck in air%0D%0A15/06/2026 - DICKSONC: Reset destacker all ok%0D%0A15/06/2026 - LAWRENCED: Totes fell over due to not being stacked high enough in large destacker%0D%0A15/06/2026 - LAWRENCED: Large destacker stuck in the air"/>
    <s v="CLOSED"/>
    <s v="PM"/>
    <m/>
    <m/>
    <n v="0.73"/>
    <x v="7"/>
    <n v="0"/>
    <d v="2026-06-15T21:39:00"/>
    <s v="Proactive"/>
    <s v=""/>
    <n v="0.1"/>
    <s v=""/>
  </r>
  <r>
    <s v="Dickson, Craig"/>
    <n v="222093"/>
    <s v="PM"/>
    <s v="RF-CONTRACTOR"/>
    <s v="PM-CONTRACTOR-RF-DLY"/>
    <d v="2026-06-15T11:40:00"/>
    <d v="2026-06-15T12:23:00"/>
    <n v="0.72"/>
    <s v="15/06/2026 - DICKSONC: Crafted on behalve of Cbre to check cleaners water system for cleaning%0D%0A15/06/2026 - DICKSONC: Full induction and showed (Steve) where area of work was"/>
    <s v="CLOSED"/>
    <s v="PM"/>
    <m/>
    <m/>
    <n v="0.72"/>
    <x v="7"/>
    <n v="0"/>
    <d v="2026-06-15T12:25:00"/>
    <s v="Proactive"/>
    <s v=""/>
    <n v="0.72"/>
    <s v=""/>
  </r>
  <r>
    <s v="Dickson, Craig"/>
    <n v="219159"/>
    <s v="PM"/>
    <s v="RF-AUTOMATION"/>
    <s v="PR-START UP-RF-DLY"/>
    <d v="2026-06-16T06:45:00"/>
    <d v="2026-06-16T08:38:00"/>
    <n v="1.88"/>
    <s v="16/06/2026 - DICKSONC: All ok"/>
    <s v="CLOSED"/>
    <s v="PM"/>
    <m/>
    <m/>
    <n v="1.88"/>
    <x v="7"/>
    <n v="0"/>
    <d v="2026-06-16T08:38:00"/>
    <s v="Proactive"/>
    <s v=""/>
    <n v="1.88"/>
    <s v=""/>
  </r>
  <r>
    <s v="Dickson, Craig"/>
    <n v="218582"/>
    <s v="PM"/>
    <s v="RF-AUTOMATION"/>
    <s v="PR-SHUTDOWN-RF-DLY"/>
    <d v="2026-06-16T08:39:00"/>
    <d v="2026-06-16T09:00:00"/>
    <n v="0.35"/>
    <m/>
    <s v="CLOSED"/>
    <s v="PM"/>
    <m/>
    <m/>
    <n v="1.29"/>
    <x v="7"/>
    <n v="0"/>
    <d v="2026-06-29T10:55:00"/>
    <s v="Proactive"/>
    <s v=""/>
    <n v="0.35"/>
    <s v=""/>
  </r>
  <r>
    <s v="Dickson, Craig"/>
    <n v="221395"/>
    <s v="OP"/>
    <s v="RF-AFRAME"/>
    <s v="RM-CHANNEL CHANGES-RF"/>
    <d v="2026-06-16T10:03:00"/>
    <d v="2026-06-16T10:48:00"/>
    <n v="0.75"/>
    <s v="16/06/2026 - DICKSONC: 15/52 channel at top to tight,12/1 product pushed through, 7/31 product pushed through,14/57 14/58 moved channels to get product to fit,7/41 pushed through 3/28 &amp; 29 channel change sized weighed,9/107 tongue adjusted"/>
    <s v="CLOSED"/>
    <s v="PM"/>
    <m/>
    <m/>
    <n v="0.75"/>
    <x v="7"/>
    <n v="0"/>
    <d v="2026-06-16T21:19:00"/>
    <s v="Proactive"/>
    <s v=""/>
    <n v="0.75"/>
    <s v=""/>
  </r>
  <r>
    <s v="Dickson, Craig"/>
    <n v="223570"/>
    <s v="U/B"/>
    <s v="RF-GHP"/>
    <s v="Ghp failures"/>
    <d v="2026-06-16T11:13:00"/>
    <d v="2026-06-16T11:35:00"/>
    <n v="0.37"/>
    <s v="16/06/2026 - DICKSONC: Reset engines 1,3&amp;4 Ats due back onsite this week%0D%0A16/06/2026 - DICKSONC: Reboot engines 2  &amp; 4 as stopped working"/>
    <s v="CLOSED"/>
    <m/>
    <m/>
    <m/>
    <n v="0.7"/>
    <x v="7"/>
    <n v="0"/>
    <d v="2026-06-16T15:47:00"/>
    <s v=""/>
    <s v="Reactive"/>
    <s v=""/>
    <n v="0.37"/>
  </r>
  <r>
    <s v="Dickson, Craig"/>
    <n v="223573"/>
    <s v="U/B"/>
    <s v="RF-MPS-SEC F-M086"/>
    <s v="F section lightgates"/>
    <d v="2026-06-16T11:34:00"/>
    <d v="2026-06-16T11:39:00"/>
    <n v="0.08"/>
    <s v="16/06/2026 - DICKSONC: Moved and tightened two x lightgate which had been hit stopping totes from entering and going padt"/>
    <s v="CLOSED"/>
    <s v="BLOCKED"/>
    <m/>
    <m/>
    <n v="0.08"/>
    <x v="7"/>
    <n v="0"/>
    <d v="2026-06-16T11:40:00"/>
    <s v=""/>
    <s v="Reactive"/>
    <s v=""/>
    <n v="0.08"/>
  </r>
  <r>
    <s v="Dickson, Craig"/>
    <n v="223574"/>
    <s v="U/B"/>
    <s v="RF-PAP HANDLER 01"/>
    <s v="Abb1 keeps jamming paper"/>
    <d v="2026-06-16T11:45:00"/>
    <d v="2026-06-16T12:02:00"/>
    <n v="0.28000000000000003"/>
    <s v="16/06/2026 - DICKSONC: Paper getting stuck in feeder catch tight loosened no more issues reported"/>
    <s v="CLOSED"/>
    <s v="BLOCKED"/>
    <m/>
    <m/>
    <n v="0.28000000000000003"/>
    <x v="7"/>
    <n v="0"/>
    <d v="2026-06-16T12:03:00"/>
    <s v=""/>
    <s v="Reactive"/>
    <s v=""/>
    <n v="0.28000000000000003"/>
  </r>
  <r>
    <s v="Dickson, Craig"/>
    <n v="223577"/>
    <s v="U/B"/>
    <s v="RF-MEZZ UP-BCON-M201"/>
    <s v="Totes stuck at diverter under mezz floor"/>
    <d v="2026-06-16T12:39:00"/>
    <d v="2026-06-16T12:54:00"/>
    <n v="0.25"/>
    <m/>
    <s v="CLOSED"/>
    <s v="JAM"/>
    <m/>
    <m/>
    <n v="0.25"/>
    <x v="7"/>
    <n v="0"/>
    <d v="2026-06-16T12:46:00"/>
    <s v=""/>
    <s v="Reactive"/>
    <s v=""/>
    <n v="0.25"/>
  </r>
  <r>
    <s v="Dickson, Craig"/>
    <n v="223570"/>
    <s v="U/B"/>
    <s v="RF-GHP"/>
    <s v="Ghp failures"/>
    <d v="2026-06-16T15:26:00"/>
    <d v="2026-06-16T15:46:00"/>
    <n v="0.33"/>
    <s v="16/06/2026 - DICKSONC: Reset engines 1,3&amp;4 Ats due back onsite this week%0D%0A16/06/2026 - DICKSONC: Reboot engines 2  &amp; 4 as stopped working"/>
    <s v="CLOSED"/>
    <m/>
    <m/>
    <m/>
    <n v="0.7"/>
    <x v="7"/>
    <n v="0"/>
    <d v="2026-06-16T15:47:00"/>
    <s v=""/>
    <s v="Reactive"/>
    <s v=""/>
    <n v="0.33"/>
  </r>
  <r>
    <s v="Dickson, Craig"/>
    <n v="219295"/>
    <s v="PM"/>
    <s v="RF-AUTOMATION"/>
    <s v="PR-START UP-RF-DLY"/>
    <d v="2026-06-17T06:46:00"/>
    <d v="2026-06-17T08:46:00"/>
    <n v="2"/>
    <s v="17/06/2026 - DICKSONC: All ok"/>
    <s v="CLOSED"/>
    <s v="PM"/>
    <m/>
    <m/>
    <n v="2"/>
    <x v="7"/>
    <n v="0"/>
    <d v="2026-06-17T08:49:00"/>
    <s v="Proactive"/>
    <s v=""/>
    <n v="2"/>
    <s v=""/>
  </r>
  <r>
    <s v="Dickson, Craig"/>
    <n v="222095"/>
    <s v="PM"/>
    <s v="RF-CONTRACTOR"/>
    <s v="PM-CONTRACTOR-RF-DLY"/>
    <d v="2026-06-17T09:00:00"/>
    <d v="2026-06-17T09:20:00"/>
    <n v="0.33"/>
    <s v="17/06/2026 - DICKSONC: Ats onsite for ghpâ€™s air con%0D%0A17/06/2026 - DICKSONC: Baxi onsite to change a wire full induction given and"/>
    <s v="CLOSED"/>
    <s v="PM"/>
    <m/>
    <m/>
    <n v="0.98"/>
    <x v="7"/>
    <n v="0"/>
    <d v="2026-06-17T20:56:00"/>
    <s v="Proactive"/>
    <s v=""/>
    <n v="0.33"/>
    <s v=""/>
  </r>
  <r>
    <s v="Dickson, Craig"/>
    <n v="219331"/>
    <s v="PM"/>
    <s v="RF-AUTOMATION"/>
    <s v="PR-PRODUCT UPDATES-RF-DLY"/>
    <d v="2026-06-17T09:46:00"/>
    <d v="2026-06-17T09:56:00"/>
    <n v="0.17"/>
    <m/>
    <s v="CLOSED"/>
    <s v="PM"/>
    <m/>
    <m/>
    <n v="0.17"/>
    <x v="7"/>
    <n v="0"/>
    <d v="2026-06-17T21:01:00"/>
    <s v="Proactive"/>
    <s v=""/>
    <n v="0.17"/>
    <s v=""/>
  </r>
  <r>
    <s v="Dickson, Craig"/>
    <n v="223235"/>
    <s v="PM"/>
    <s v="RF-DESTACKER"/>
    <s v="PR-DESTACKER-RF-DLY"/>
    <d v="2026-06-17T09:48:00"/>
    <d v="2026-06-17T09:55:00"/>
    <n v="0.12"/>
    <s v="17/06/2026 - DICKSONC: Large totes bowed tote not sitting in tipper properly%0D%0A17/06/2026 - DICKSONC: Totes stuck in air due to wobbly totes%0D%0A17/06/2026 - DICKSONC: Arm bent inside lidder wrong size totes sent in and fourth stack tried to enter%0D%0A17/06/2026 - LAWRENCED: Arm bent.Straightened arm and adjusted parameters.Tested ok%0D%0A17/06/2026 - LAWRENCED: Monitered large tote destacker at start of shift.Totes staying in the air often.Adjusted parameters 1mm down.Continued to moniter and satisfied all working ok"/>
    <s v="CLOSED"/>
    <s v="PM"/>
    <m/>
    <m/>
    <n v="3.36"/>
    <x v="7"/>
    <n v="0"/>
    <n v="46190.888888888891"/>
    <s v="Proactive"/>
    <s v=""/>
    <n v="0.12"/>
    <s v=""/>
  </r>
  <r>
    <s v="Dickson, Craig"/>
    <n v="222527"/>
    <s v="PM"/>
    <s v="RF-LID LIFT"/>
    <s v="PM-LID-LIFT-DLY-RF"/>
    <d v="2026-06-17T09:56:00"/>
    <d v="2026-06-17T10:06:00"/>
    <n v="0.17"/>
    <m/>
    <s v="CLOSED"/>
    <s v="PM"/>
    <m/>
    <m/>
    <n v="0.17"/>
    <x v="7"/>
    <n v="0"/>
    <d v="2026-06-17T21:01:00"/>
    <s v="Proactive"/>
    <s v=""/>
    <n v="0.17"/>
    <s v=""/>
  </r>
  <r>
    <s v="Dickson, Craig"/>
    <n v="221567"/>
    <s v="TECH"/>
    <s v="RF-AFRAME"/>
    <s v="RM-TECH ERRORS-RF"/>
    <d v="2026-06-17T10:00:00"/>
    <d v="2026-06-17T10:21:00"/>
    <n v="0.35"/>
    <s v="17/06/2026 - DICKSONC: 19/83 changed tongue height 13/87 product pushed through on filling up 1/49 product pushed through on filling up 11/90 changed tongue height"/>
    <s v="CLOSED"/>
    <s v="PM"/>
    <m/>
    <m/>
    <n v="0.35"/>
    <x v="7"/>
    <n v="0"/>
    <d v="2026-06-17T21:02:00"/>
    <s v=""/>
    <s v="Reactive"/>
    <s v=""/>
    <n v="0.35"/>
  </r>
  <r>
    <s v="Dickson, Craig"/>
    <n v="222095"/>
    <s v="PM"/>
    <s v="RF-CONTRACTOR"/>
    <s v="PM-CONTRACTOR-RF-DLY"/>
    <d v="2026-06-17T10:15:00"/>
    <d v="2026-06-17T10:54:00"/>
    <n v="0.65"/>
    <s v="17/06/2026 - DICKSONC: Ats onsite for ghpâ€™s air con%0D%0A17/06/2026 - DICKSONC: Baxi onsite to change a wire full induction given and"/>
    <s v="CLOSED"/>
    <s v="PM"/>
    <m/>
    <m/>
    <n v="0.98"/>
    <x v="7"/>
    <n v="0"/>
    <d v="2026-06-17T20:56:00"/>
    <s v="Proactive"/>
    <s v=""/>
    <n v="0.65"/>
    <s v=""/>
  </r>
  <r>
    <s v="Dickson, Craig"/>
    <n v="223235"/>
    <s v="PM"/>
    <s v="RF-DESTACKER"/>
    <s v="PR-DESTACKER-RF-DLY"/>
    <d v="2026-06-17T10:54:00"/>
    <d v="2026-06-17T11:05:00"/>
    <n v="0.18"/>
    <s v="17/06/2026 - DICKSONC: Large totes bowed tote not sitting in tipper properly%0D%0A17/06/2026 - DICKSONC: Totes stuck in air due to wobbly totes%0D%0A17/06/2026 - DICKSONC: Arm bent inside lidder wrong size totes sent in and fourth stack tried to enter%0D%0A17/06/2026 - LAWRENCED: Arm bent.Straightened arm and adjusted parameters.Tested ok%0D%0A17/06/2026 - LAWRENCED: Monitered large tote destacker at start of shift.Totes staying in the air often.Adjusted parameters 1mm down.Continued to moniter and satisfied all working ok"/>
    <s v="CLOSED"/>
    <s v="PM"/>
    <m/>
    <m/>
    <n v="3.36"/>
    <x v="7"/>
    <n v="0"/>
    <d v="2026-06-17T21:20:00"/>
    <s v="Proactive"/>
    <s v=""/>
    <n v="0.18"/>
    <s v=""/>
  </r>
  <r>
    <s v="Dickson, Craig"/>
    <n v="221607"/>
    <s v="OP"/>
    <s v="RF-STRAPPER"/>
    <s v="RM-STRAPPING-REFILL-DLY"/>
    <d v="2026-06-17T11:11:00"/>
    <d v="2026-06-17T11:34:00"/>
    <n v="0.38"/>
    <s v="17/06/2026 - DICKSONC: Strapping not feeding correctly adjusted%0D%0A17/06/2026 - LAWRENCED: Outline strapper empty"/>
    <s v="CLOSED"/>
    <s v="PM"/>
    <m/>
    <m/>
    <n v="0.56000000000000005"/>
    <x v="7"/>
    <n v="31.99"/>
    <d v="2026-06-17T21:16:00"/>
    <s v="Proactive"/>
    <s v=""/>
    <n v="0.38"/>
    <s v=""/>
  </r>
  <r>
    <s v="Dickson, Craig"/>
    <n v="219297"/>
    <s v="PMCO"/>
    <s v="RF-FI-FCP 04"/>
    <s v="PR-FI-ALARM TEST-AM-RF"/>
    <d v="2026-06-17T11:28:00"/>
    <d v="2026-06-17T11:41:00"/>
    <n v="0.22"/>
    <s v="17/06/2026 - DICKSONC: Tested all ok"/>
    <s v="CLOSED"/>
    <s v="PM"/>
    <m/>
    <m/>
    <n v="0.22"/>
    <x v="7"/>
    <n v="0"/>
    <d v="2026-06-17T11:46:00"/>
    <s v="Proactive"/>
    <s v=""/>
    <n v="0.22"/>
    <s v=""/>
  </r>
  <r>
    <s v="Dickson, Craig"/>
    <n v="223235"/>
    <s v="PM"/>
    <s v="RF-DESTACKER"/>
    <s v="PR-DESTACKER-RF-DLY"/>
    <d v="2026-06-17T12:39:00"/>
    <d v="2026-06-17T14:20:00"/>
    <n v="1.68"/>
    <s v="17/06/2026 - DICKSONC: Large totes bowed tote not sitting in tipper properly%0D%0A17/06/2026 - DICKSONC: Totes stuck in air due to wobbly totes%0D%0A17/06/2026 - DICKSONC: Arm bent inside lidder wrong size totes sent in and fourth stack tried to enter%0D%0A17/06/2026 - LAWRENCED: Arm bent.Straightened arm and adjusted parameters.Tested ok%0D%0A17/06/2026 - LAWRENCED: Monitered large tote destacker at start of shift.Totes staying in the air often.Adjusted parameters 1mm down.Continued to moniter and satisfied all working ok"/>
    <s v="CLOSED"/>
    <s v="PM"/>
    <m/>
    <m/>
    <n v="3.36"/>
    <x v="7"/>
    <n v="0"/>
    <d v="2026-06-17T21:20:00"/>
    <s v="Proactive"/>
    <s v=""/>
    <n v="1.68"/>
    <s v=""/>
  </r>
  <r>
    <s v="Dickson, Craig"/>
    <n v="219454"/>
    <s v="PM"/>
    <s v="RF-AUTOMATION"/>
    <s v="PR-START UP-RF-DLY"/>
    <d v="2026-06-18T06:46:00"/>
    <d v="2026-06-18T08:35:00"/>
    <n v="1.82"/>
    <s v="18/06/2026 - DICKSONC: All ok"/>
    <s v="CLOSED"/>
    <s v="PM"/>
    <m/>
    <m/>
    <n v="1.82"/>
    <x v="7"/>
    <n v="0"/>
    <d v="2026-06-18T09:36:00"/>
    <s v="Proactive"/>
    <s v=""/>
    <n v="1.82"/>
    <s v=""/>
  </r>
  <r>
    <s v="Dickson, Craig"/>
    <n v="222096"/>
    <s v="PM"/>
    <s v="RF-CONTRACTOR"/>
    <s v="PM-CONTRACTOR-RF-DLY"/>
    <d v="2026-06-18T08:45:00"/>
    <d v="2026-06-18T09:05:00"/>
    <n v="0.33"/>
    <s v="18/06/2026 - DICKSONC: One cold contractor to repair fan in fridge%0D%0A18/06/2026 - DICKSONC: Contractor Ats for ghp service"/>
    <s v="CLOSED"/>
    <s v="PM"/>
    <m/>
    <m/>
    <n v="0.91"/>
    <x v="7"/>
    <n v="0"/>
    <d v="2026-06-18T21:20:00"/>
    <s v="Proactive"/>
    <s v=""/>
    <n v="0.33"/>
    <s v=""/>
  </r>
  <r>
    <s v="Dickson, Craig"/>
    <n v="222096"/>
    <s v="PM"/>
    <s v="RF-CONTRACTOR"/>
    <s v="PM-CONTRACTOR-RF-DLY"/>
    <d v="2026-06-18T09:05:00"/>
    <d v="2026-06-18T09:40:00"/>
    <n v="0.57999999999999996"/>
    <s v="18/06/2026 - DICKSONC: One cold contractor to repair fan in fridge%0D%0A18/06/2026 - DICKSONC: Contractor Ats for ghp service"/>
    <s v="CLOSED"/>
    <s v="PM"/>
    <m/>
    <m/>
    <n v="0.91"/>
    <x v="7"/>
    <n v="0"/>
    <d v="2026-06-18T21:20:00"/>
    <s v="Proactive"/>
    <s v=""/>
    <n v="0.57999999999999996"/>
    <s v=""/>
  </r>
  <r>
    <s v="Dickson, Craig"/>
    <n v="219480"/>
    <s v="PM"/>
    <s v="RF-AUTOMATION"/>
    <s v="PR-PRODUCT UPDATES-RF-DLY"/>
    <d v="2026-06-18T09:34:00"/>
    <d v="2026-06-18T09:42:00"/>
    <n v="0.13"/>
    <m/>
    <s v="CLOSED"/>
    <s v="PM"/>
    <m/>
    <m/>
    <n v="0.13"/>
    <x v="7"/>
    <n v="0"/>
    <d v="2026-06-18T21:24:00"/>
    <s v="Proactive"/>
    <s v=""/>
    <n v="0.13"/>
    <s v=""/>
  </r>
  <r>
    <s v="Dickson, Craig"/>
    <n v="222529"/>
    <s v="PM"/>
    <s v="RF-LID LIFT"/>
    <s v="PM-LID-LIFT-DLY-RF"/>
    <d v="2026-06-18T09:49:00"/>
    <d v="2026-06-18T09:58:00"/>
    <n v="0.15"/>
    <s v="18/06/2026 - DICKSONC: Totes stuck on diverter before entering lift%0D%0A18/06/2026 - LAWRENCED: Lids stuck halway up.Manually lifted lids using keys.Reset lift.Put keys back in keybox"/>
    <s v="CLOSED"/>
    <s v="PM"/>
    <m/>
    <m/>
    <n v="0.27"/>
    <x v="7"/>
    <n v="0"/>
    <d v="2026-06-18T21:24:00"/>
    <s v="Proactive"/>
    <s v=""/>
    <n v="0.15"/>
    <s v=""/>
  </r>
  <r>
    <s v="Dickson, Craig"/>
    <n v="223386"/>
    <s v="PM"/>
    <s v="RF-DESTACKER"/>
    <s v="PR-DESTACKER-RF-DLY"/>
    <d v="2026-06-18T10:00:00"/>
    <d v="2026-06-18T10:40:00"/>
    <n v="0.67"/>
    <s v="18/06/2026 - DICKSONC: Large tote destacker not gripping correctly causing errors%0D%0A18/06/2026 - DICKSONC: Monitoring large totes%0D%0A18/06/2026 - DICKSONC: Will adjust after shift%0D%0A18/06/2026 - DICKSONC: Large destacker arms bent%0D%0A18/06/2026 - DICKSONC: Readjusted the destacker lift mechanism to level on both sides of lift tested and left working%0D%0A18/06/2026 - LAWRENCED: Stacks fell over on small tote destacker due to paper hanging out of totes.Picture attached"/>
    <s v="CLOSED"/>
    <s v="PM"/>
    <m/>
    <m/>
    <n v="3.5"/>
    <x v="7"/>
    <n v="0"/>
    <d v="2026-06-18T21:20:00"/>
    <s v="Proactive"/>
    <s v=""/>
    <n v="0.67"/>
    <s v=""/>
  </r>
  <r>
    <s v="Dickson, Craig"/>
    <n v="223385"/>
    <s v="OP"/>
    <s v="RF-TOTE TIPPER"/>
    <s v="PR-TOTE TIPPER-RF-DLY"/>
    <d v="2026-06-18T10:40:00"/>
    <d v="2026-06-18T10:44:00"/>
    <n v="7.0000000000000007E-2"/>
    <s v="18/06/2026 - LAWRENCED: Damaged tote in small tote unloader.Removed damaged tote"/>
    <s v="CLOSED"/>
    <s v="PM"/>
    <m/>
    <m/>
    <n v="0.2"/>
    <x v="7"/>
    <n v="0"/>
    <d v="2026-06-18T21:20:00"/>
    <s v="Proactive"/>
    <s v=""/>
    <n v="7.0000000000000007E-2"/>
    <s v=""/>
  </r>
  <r>
    <s v="Dickson, Craig"/>
    <n v="223386"/>
    <s v="PM"/>
    <s v="RF-DESTACKER"/>
    <s v="PR-DESTACKER-RF-DLY"/>
    <d v="2026-06-18T11:00:00"/>
    <d v="2026-06-18T11:24:00"/>
    <n v="0.4"/>
    <s v="18/06/2026 - DICKSONC: Large tote destacker not gripping correctly causing errors%0D%0A18/06/2026 - DICKSONC: Monitoring large totes%0D%0A18/06/2026 - DICKSONC: Will adjust after shift%0D%0A18/06/2026 - DICKSONC: Large destacker arms bent%0D%0A18/06/2026 - DICKSONC: Readjusted the destacker lift mechanism to level on both sides of lift tested and left working%0D%0A18/06/2026 - LAWRENCED: Stacks fell over on small tote destacker due to paper hanging out of totes.Picture attached"/>
    <s v="CLOSED"/>
    <s v="PM"/>
    <m/>
    <m/>
    <n v="3.5"/>
    <x v="7"/>
    <n v="0"/>
    <d v="2026-06-18T21:20:00"/>
    <s v="Proactive"/>
    <s v=""/>
    <n v="0.4"/>
    <s v=""/>
  </r>
  <r>
    <s v="Dickson, Craig"/>
    <n v="223856"/>
    <s v="U/B"/>
    <s v="RF-LIDDER 01"/>
    <s v="Mezz in-line lidder"/>
    <d v="2026-06-18T11:26:00"/>
    <d v="2026-06-18T11:31:00"/>
    <n v="0.08"/>
    <s v="18/06/2026 - DICKSONC: Cleaned suckers for paper transfer watched 50 totes no issues%0D%0A18/06/2026 - DICKSONC: No other issues with this"/>
    <s v="CLOSED"/>
    <s v="ERR"/>
    <m/>
    <m/>
    <n v="0.08"/>
    <x v="7"/>
    <n v="0"/>
    <d v="2026-06-18T15:25:00"/>
    <s v=""/>
    <s v="Reactive"/>
    <s v=""/>
    <n v="0.08"/>
  </r>
  <r>
    <s v="Dickson, Craig"/>
    <n v="223386"/>
    <s v="PM"/>
    <s v="RF-DESTACKER"/>
    <s v="PR-DESTACKER-RF-DLY"/>
    <d v="2026-06-18T11:41:00"/>
    <d v="2026-06-18T12:13:00"/>
    <n v="0.53"/>
    <s v="18/06/2026 - DICKSONC: Large tote destacker not gripping correctly causing errors%0D%0A18/06/2026 - DICKSONC: Monitoring large totes%0D%0A18/06/2026 - DICKSONC: Will adjust after shift%0D%0A18/06/2026 - DICKSONC: Large destacker arms bent%0D%0A18/06/2026 - DICKSONC: Readjusted the destacker lift mechanism to level on both sides of lift tested and left working%0D%0A18/06/2026 - LAWRENCED: Stacks fell over on small tote destacker due to paper hanging out of totes.Picture attached"/>
    <s v="CLOSED"/>
    <s v="PM"/>
    <m/>
    <m/>
    <n v="3.5"/>
    <x v="7"/>
    <n v="0"/>
    <d v="2026-06-18T21:20:00"/>
    <s v="Proactive"/>
    <s v=""/>
    <n v="0.53"/>
    <s v=""/>
  </r>
  <r>
    <s v="Dickson, Craig"/>
    <n v="223386"/>
    <s v="PM"/>
    <s v="RF-DESTACKER"/>
    <s v="PR-DESTACKER-RF-DLY"/>
    <d v="2026-06-18T12:45:00"/>
    <d v="2026-06-18T14:20:00"/>
    <n v="1.58"/>
    <s v="18/06/2026 - DICKSONC: Large tote destacker not gripping correctly causing errors%0D%0A18/06/2026 - DICKSONC: Monitoring large totes%0D%0A18/06/2026 - DICKSONC: Will adjust after shift%0D%0A18/06/2026 - DICKSONC: Large destacker arms bent%0D%0A18/06/2026 - DICKSONC: Readjusted the destacker lift mechanism to level on both sides of lift tested and left working%0D%0A18/06/2026 - LAWRENCED: Stacks fell over on small tote destacker due to paper hanging out of totes.Picture attached"/>
    <s v="CLOSED"/>
    <s v="PM"/>
    <m/>
    <m/>
    <n v="3.5"/>
    <x v="7"/>
    <n v="0"/>
    <d v="2026-06-18T21:20:00"/>
    <s v="Proactive"/>
    <s v=""/>
    <n v="1.58"/>
    <s v=""/>
  </r>
  <r>
    <s v="Dickson, Craig"/>
    <n v="219614"/>
    <s v="PM"/>
    <s v="RF-AUTOMATION"/>
    <s v="PR-START UP-RF-DLY"/>
    <d v="2026-06-19T06:51:00"/>
    <d v="2026-06-19T08:42:00"/>
    <n v="1.85"/>
    <s v="19/06/2026 - DICKSONC: All ok"/>
    <s v="CLOSED"/>
    <s v="PM"/>
    <m/>
    <m/>
    <n v="1.85"/>
    <x v="7"/>
    <n v="0"/>
    <d v="2026-06-19T08:51:00"/>
    <s v="Proactive"/>
    <s v=""/>
    <n v="1.85"/>
    <s v=""/>
  </r>
  <r>
    <s v="Dickson, Craig"/>
    <n v="224025"/>
    <s v="U/B"/>
    <s v="RF-CONTRACTOR"/>
    <s v="Contractor rentokil service"/>
    <d v="2026-06-19T08:46:00"/>
    <d v="2026-06-19T09:05:00"/>
    <n v="0.32"/>
    <s v="19/06/2026 - DICKSONC: Paperwork filled in"/>
    <s v="CLOSED"/>
    <s v="NPCA"/>
    <m/>
    <m/>
    <n v="0.32"/>
    <x v="7"/>
    <n v="0"/>
    <d v="2026-06-19T09:06:00"/>
    <s v=""/>
    <s v="Reactive"/>
    <s v=""/>
    <n v="0.32"/>
  </r>
  <r>
    <s v="Dickson, Craig"/>
    <n v="221890"/>
    <s v="TECH"/>
    <s v="RF-AFRAME"/>
    <s v="RM-TECH ERRORS-RF"/>
    <d v="2026-06-19T10:15:00"/>
    <d v="2026-06-19T10:25:00"/>
    <n v="0.17"/>
    <s v="19/06/2026 - DICKSONC: 20/102,101,100 and 103 changed height of tongue on all channels%0D%0A19/06/2026 - DICKSONC: 4/32 channel changed"/>
    <s v="CLOSED"/>
    <s v="PM"/>
    <m/>
    <m/>
    <n v="0.17"/>
    <x v="7"/>
    <n v="0"/>
    <d v="2026-06-19T21:53:00"/>
    <s v=""/>
    <s v="Reactive"/>
    <s v=""/>
    <n v="0.17"/>
  </r>
  <r>
    <s v="Dickson, Craig"/>
    <n v="223552"/>
    <s v="OP"/>
    <s v="RF-TOTE TIPPER"/>
    <s v="PR-TOTE TIPPER-RF-DLY"/>
    <d v="2026-06-19T10:24:00"/>
    <d v="2026-06-19T10:32:00"/>
    <n v="0.13"/>
    <s v="19/06/2026 - DICKSONC: Broken small tote in tipper so would not grip removed broken tote from system put in rubbish restarted processes all ok"/>
    <s v="CLOSED"/>
    <s v="PM"/>
    <m/>
    <m/>
    <n v="0.13"/>
    <x v="7"/>
    <n v="0"/>
    <d v="2026-06-19T21:52:00"/>
    <s v="Proactive"/>
    <s v=""/>
    <n v="0.13"/>
    <s v=""/>
  </r>
  <r>
    <s v="Dickson, Craig"/>
    <n v="221935"/>
    <s v="OP"/>
    <s v="RF-STRAPPER"/>
    <s v="RM-STRAPPING-REFILL-DLY"/>
    <d v="2026-06-19T12:29:00"/>
    <d v="2026-06-19T12:49:00"/>
    <n v="0.33"/>
    <s v="19/06/2026 - DICKSONC: Strapping reel changed on outside strapping machine mezz floor"/>
    <s v="CLOSED"/>
    <s v="PM"/>
    <m/>
    <m/>
    <n v="0.33"/>
    <x v="7"/>
    <n v="31.99"/>
    <d v="2026-06-19T21:54:00"/>
    <s v="Proactive"/>
    <s v=""/>
    <n v="0.33"/>
    <s v=""/>
  </r>
  <r>
    <s v="Dickson, Craig"/>
    <n v="220080"/>
    <s v="PM"/>
    <s v="RF-AUTOMATION"/>
    <s v="PR-START UP-RF-DLY"/>
    <d v="2026-06-22T06:35:00"/>
    <d v="2026-06-22T08:42:00"/>
    <n v="2.12"/>
    <m/>
    <s v="CLOSED"/>
    <s v="PM"/>
    <m/>
    <m/>
    <n v="2.12"/>
    <x v="7"/>
    <n v="0"/>
    <d v="2026-06-22T09:23:00"/>
    <s v="Proactive"/>
    <s v=""/>
    <n v="2.12"/>
    <s v=""/>
  </r>
  <r>
    <s v="Dickson, Craig"/>
    <n v="220146"/>
    <s v="PM"/>
    <s v="RF-AUTOMATION"/>
    <s v="PR-START UP-RF-DLY"/>
    <d v="2026-06-23T07:05:00"/>
    <d v="2026-06-23T09:19:00"/>
    <n v="2.23"/>
    <m/>
    <s v="CLOSED"/>
    <s v="PM"/>
    <m/>
    <m/>
    <n v="2.23"/>
    <x v="7"/>
    <n v="0"/>
    <d v="2026-06-23T09:28:00"/>
    <s v="Proactive"/>
    <s v=""/>
    <n v="2.23"/>
    <s v=""/>
  </r>
  <r>
    <s v="Dickson, Craig"/>
    <n v="224582"/>
    <s v="U/B"/>
    <s v="RF-HVAC"/>
    <s v="Ghps keep shutting down into fault"/>
    <n v="46196.395833333336"/>
    <n v="46196.408333333333"/>
    <n v="0.3"/>
    <s v="23/06/2026 - DICKSONC: Reset engine four in fault%0D%0A23/06/2026 - DICKSONC: Reset engine 2&amp;4 as both in fault%0D%0A23/06/2026 - DICKSONC: Restart engine 2"/>
    <s v="CLOSED"/>
    <s v="ERR"/>
    <m/>
    <m/>
    <n v="0.87"/>
    <x v="7"/>
    <n v="0"/>
    <d v="2026-06-23T17:59:00"/>
    <s v=""/>
    <s v="Reactive"/>
    <s v=""/>
    <n v="0.3"/>
  </r>
  <r>
    <s v="Dickson, Craig"/>
    <n v="224581"/>
    <s v="U/B"/>
    <s v="RF-DESTACKER 01-LRG"/>
    <s v="Large destacker arm has been bent"/>
    <n v="46196.416666666664"/>
    <n v="46196.469444444447"/>
    <n v="1.27"/>
    <s v="23/06/2026 - DICKSONC: Bent arm back in to shape monitoring"/>
    <s v="CLOSED"/>
    <s v="DAM"/>
    <m/>
    <m/>
    <n v="1.27"/>
    <x v="7"/>
    <n v="0"/>
    <d v="2026-06-23T13:55:00"/>
    <s v=""/>
    <s v="Reactive"/>
    <s v=""/>
    <n v="1.27"/>
  </r>
  <r>
    <s v="Dickson, Craig"/>
    <n v="224582"/>
    <s v="U/B"/>
    <s v="RF-HVAC"/>
    <s v="Ghps keep shutting down into fault"/>
    <n v="46196.5"/>
    <n v="46196.51666666667"/>
    <n v="0.4"/>
    <s v="23/06/2026 - DICKSONC: Reset engine four in fault%0D%0A23/06/2026 - DICKSONC: Reset engine 2&amp;4 as both in fault%0D%0A23/06/2026 - DICKSONC: Restart engine 2"/>
    <s v="CLOSED"/>
    <s v="ERR"/>
    <m/>
    <m/>
    <n v="0.87"/>
    <x v="7"/>
    <n v="0"/>
    <d v="2026-06-23T17:59:00"/>
    <s v=""/>
    <s v="Reactive"/>
    <s v=""/>
    <n v="0.4"/>
  </r>
  <r>
    <s v="Dickson, Craig"/>
    <n v="224582"/>
    <s v="U/B"/>
    <s v="RF-HVAC"/>
    <s v="Ghps keep shutting down into fault"/>
    <n v="46196.685416666667"/>
    <n v="46196.692361111112"/>
    <n v="0.17"/>
    <s v="23/06/2026 - DICKSONC: Reset engine four in fault%0D%0A23/06/2026 - DICKSONC: Reset engine 2&amp;4 as both in fault%0D%0A23/06/2026 - DICKSONC: Restart engine 2"/>
    <s v="CLOSED"/>
    <s v="ERR"/>
    <m/>
    <m/>
    <n v="0.87"/>
    <x v="7"/>
    <n v="0"/>
    <d v="2026-06-23T17:59:00"/>
    <s v=""/>
    <s v="Reactive"/>
    <s v=""/>
    <n v="0.17"/>
  </r>
  <r>
    <s v="Dickson, Craig"/>
    <n v="220284"/>
    <s v="PM"/>
    <s v="RF-AUTOMATION"/>
    <s v="PR-START UP-RF-DLY"/>
    <n v="46197.294444444444"/>
    <n v="46197.359722222223"/>
    <n v="1.57"/>
    <m/>
    <s v="CLOSED"/>
    <s v="PM"/>
    <m/>
    <m/>
    <n v="1.57"/>
    <x v="7"/>
    <n v="0"/>
    <d v="2026-06-24T08:38:00"/>
    <s v="Proactive"/>
    <s v=""/>
    <n v="1.57"/>
    <s v=""/>
  </r>
  <r>
    <s v="Dickson, Craig"/>
    <n v="222100"/>
    <s v="PM"/>
    <s v="RF-CONTRACTOR"/>
    <s v="PM-CONTRACTOR-RF-DLY"/>
    <n v="46197.36041666667"/>
    <n v="46197.385416666664"/>
    <n v="0.6"/>
    <s v="24/06/2026 - DICKSONC: Full induction given to power tech pumps sprinkler system%0D%0A24/06/2026 - DICKSONC: Metrorod clearing out silt from van wash pump and fuel interceptor%0D%0A24/06/2026 - DICKSONC: Inter door repair to goods in doors"/>
    <s v="CLOSED"/>
    <s v="PM"/>
    <m/>
    <m/>
    <n v="0.88"/>
    <x v="7"/>
    <n v="0"/>
    <d v="2026-06-24T19:52:00"/>
    <s v="Proactive"/>
    <s v=""/>
    <n v="0.6"/>
    <s v=""/>
  </r>
  <r>
    <s v="Dickson, Craig"/>
    <n v="220286"/>
    <s v="PMCO"/>
    <s v="RF-FI-FCP 05"/>
    <s v="PR-FI-ALARM TEST-AM-RF"/>
    <n v="46197.45416666667"/>
    <n v="46197.469444444447"/>
    <n v="0.37"/>
    <m/>
    <s v="CLOSED"/>
    <s v="PM"/>
    <m/>
    <m/>
    <n v="0.39"/>
    <x v="7"/>
    <n v="0"/>
    <d v="2026-06-24T11:18:00"/>
    <s v="Proactive"/>
    <s v=""/>
    <n v="0.37"/>
    <s v=""/>
  </r>
  <r>
    <s v="Dickson, Craig"/>
    <n v="222100"/>
    <s v="PM"/>
    <s v="RF-CONTRACTOR"/>
    <s v="PM-CONTRACTOR-RF-DLY"/>
    <n v="46197.477083333331"/>
    <n v="46197.488888888889"/>
    <n v="0.28000000000000003"/>
    <s v="24/06/2026 - DICKSONC: Full induction given to power tech pumps sprinkler system%0D%0A24/06/2026 - DICKSONC: Metrorod clearing out silt from van wash pump and fuel interceptor%0D%0A24/06/2026 - DICKSONC: Inter door repair to goods in doors"/>
    <s v="CLOSED"/>
    <s v="PM"/>
    <m/>
    <m/>
    <n v="0.88"/>
    <x v="7"/>
    <n v="0"/>
    <d v="2026-06-24T19:52:00"/>
    <s v="Proactive"/>
    <s v=""/>
    <n v="0.28000000000000003"/>
    <s v=""/>
  </r>
  <r>
    <s v="Dickson, Craig"/>
    <n v="224726"/>
    <s v="U/B"/>
    <s v="RF-GHP"/>
    <s v="Ghps not running"/>
    <n v="46197.658333333333"/>
    <n v="46197.668749999997"/>
    <n v="0.25"/>
    <s v="24/06/2026 - DICKSONC: Engine 4 reset and working%0D%0A24/06/2026 - DICKSONC: Restart engine 4%0D%0A25/06/2026 - DICKSONC: Reset engine 2100"/>
    <s v="CLOSED"/>
    <s v="ERR"/>
    <m/>
    <m/>
    <n v="0.25"/>
    <x v="7"/>
    <n v="0"/>
    <d v="2026-06-24T21:29:00"/>
    <s v=""/>
    <s v="Reactive"/>
    <s v=""/>
    <n v="0.25"/>
  </r>
  <r>
    <s v="Dickson, Craig"/>
    <n v="220398"/>
    <s v="PM"/>
    <s v="RF-AUTOMATION"/>
    <s v="PR-START UP-RF-DLY"/>
    <n v="46198.279861111114"/>
    <n v="46198.365277777775"/>
    <n v="2.0499999999999998"/>
    <m/>
    <s v="CLOSED"/>
    <s v="PM"/>
    <m/>
    <m/>
    <n v="2.0499999999999998"/>
    <x v="7"/>
    <n v="0"/>
    <d v="2026-06-25T09:19:00"/>
    <s v="Proactive"/>
    <s v=""/>
    <n v="2.0499999999999998"/>
    <s v=""/>
  </r>
  <r>
    <s v="Dickson, Craig"/>
    <n v="220559"/>
    <s v="PM"/>
    <s v="RF-AUTOMATION"/>
    <s v="PR-START UP-RF-DLY"/>
    <n v="46199.275694444441"/>
    <n v="46199.350694444445"/>
    <n v="1.8"/>
    <s v="26/06/2026 - DICKSONC: All ok"/>
    <s v="CLOSED"/>
    <s v="PM"/>
    <m/>
    <m/>
    <n v="1.8"/>
    <x v="7"/>
    <n v="0"/>
    <d v="2026-06-26T09:24:00"/>
    <s v="Proactive"/>
    <s v=""/>
    <n v="1.8"/>
    <s v=""/>
  </r>
  <r>
    <s v="Dickson, Craig"/>
    <n v="225615"/>
    <s v="U/B"/>
    <s v="RF-HVAC"/>
    <s v="Ghp engines"/>
    <n v="46203.3125"/>
    <n v="46203.32708333333"/>
    <n v="0.35"/>
    <s v="30/06/2026 - DICKSONC: Engines 2 &amp; 4 forced restart as not running%0D%0A30/06/2026 - DICKSONC: Engine 2 &amp; 4 restarted"/>
    <s v="CLOSED"/>
    <s v="FAULTY"/>
    <m/>
    <m/>
    <n v="0.73"/>
    <x v="7"/>
    <n v="0"/>
    <d v="2026-07-01T09:47:00"/>
    <s v=""/>
    <s v="Reactive"/>
    <s v=""/>
    <n v="0.35"/>
  </r>
  <r>
    <s v="Dickson, Craig"/>
    <n v="222104"/>
    <s v="PM"/>
    <s v="RF-CONTRACTOR"/>
    <s v="PM-CONTRACTOR-RF-DLY"/>
    <n v="46203.392361111109"/>
    <n v="46203.415277777778"/>
    <n v="0.55000000000000004"/>
    <s v="30/06/2026 - DICKSONC: Countrywide garden maintenance%0D%0A30/06/2026 - DICKSONC: Full induction new contractor%0D%0A30/06/2026 - DICKSONC: Rentokil site visit for bird problem"/>
    <s v="CLOSED"/>
    <s v="PM"/>
    <m/>
    <m/>
    <n v="1.85"/>
    <x v="7"/>
    <n v="0"/>
    <d v="2026-06-30T21:38:00"/>
    <s v="Proactive"/>
    <s v=""/>
    <n v="0.55000000000000004"/>
    <s v=""/>
  </r>
  <r>
    <s v="Dickson, Craig"/>
    <n v="222104"/>
    <s v="PM"/>
    <s v="RF-CONTRACTOR"/>
    <s v="PM-CONTRACTOR-RF-DLY"/>
    <n v="46203.458333333336"/>
    <n v="46203.496527777781"/>
    <n v="0.92"/>
    <s v="30/06/2026 - DICKSONC: Countrywide garden maintenance%0D%0A30/06/2026 - DICKSONC: Full induction new contractor%0D%0A30/06/2026 - DICKSONC: Rentokil site visit for bird problem"/>
    <s v="CLOSED"/>
    <s v="PM"/>
    <m/>
    <m/>
    <n v="1.85"/>
    <x v="7"/>
    <n v="0"/>
    <d v="2026-06-30T21:38:00"/>
    <s v="Proactive"/>
    <s v=""/>
    <n v="0.92"/>
    <s v=""/>
  </r>
  <r>
    <s v="Dickson, Craig"/>
    <n v="225615"/>
    <s v="U/B"/>
    <s v="RF-HVAC"/>
    <s v="Ghp engines"/>
    <n v="46203.584027777775"/>
    <n v="46203.6"/>
    <n v="0.38"/>
    <s v="30/06/2026 - DICKSONC: Engines 2 &amp; 4 forced restart as not running%0D%0A30/06/2026 - DICKSONC: Engine 2 &amp; 4 restarted"/>
    <s v="CLOSED"/>
    <s v="FAULTY"/>
    <m/>
    <m/>
    <n v="0.73"/>
    <x v="7"/>
    <n v="0"/>
    <d v="2026-07-01T09:47:00"/>
    <s v=""/>
    <s v="Reactive"/>
    <s v=""/>
    <n v="0.38"/>
  </r>
  <r>
    <s v="Driscoll, Robert"/>
    <n v="219270"/>
    <s v="PM"/>
    <s v="BR-AUTOMATION"/>
    <s v="PR-START UP-BR-AM-DLY"/>
    <n v="46174.254861111112"/>
    <n v="46174.316666666666"/>
    <n v="1.48"/>
    <m/>
    <s v="CLOSED"/>
    <s v="PM"/>
    <m/>
    <m/>
    <n v="3.76"/>
    <x v="5"/>
    <n v="0"/>
    <d v="2026-06-01T13:33:00"/>
    <s v="Proactive"/>
    <s v=""/>
    <n v="1.48"/>
    <s v=""/>
  </r>
  <r>
    <s v="Driscoll, Robert"/>
    <n v="221288"/>
    <s v="OP"/>
    <s v="BR-WASTE"/>
    <s v="Baler full"/>
    <n v="46174.325694444444"/>
    <n v="46174.339583333334"/>
    <n v="0.33"/>
    <m/>
    <s v="CLOSED"/>
    <m/>
    <m/>
    <m/>
    <n v="0.33"/>
    <x v="5"/>
    <n v="0"/>
    <d v="2026-06-01T08:23:00"/>
    <s v="Proactive"/>
    <s v=""/>
    <n v="0.33"/>
    <s v=""/>
  </r>
  <r>
    <s v="Driscoll, Robert"/>
    <n v="219306"/>
    <s v="OP"/>
    <s v="BR-AFRAME-SDA3"/>
    <s v="RM-CHANNEL CHANGES-AFR03-BR"/>
    <d v="2026-06-01T08:20:00"/>
    <d v="2026-06-01T08:34:00"/>
    <n v="0.23"/>
    <m/>
    <s v="CLOSED"/>
    <s v="PM"/>
    <m/>
    <m/>
    <n v="0.71"/>
    <x v="5"/>
    <n v="0"/>
    <d v="2026-06-01T21:42:00"/>
    <s v="Proactive"/>
    <s v=""/>
    <n v="0.23"/>
    <s v=""/>
  </r>
  <r>
    <s v="Driscoll, Robert"/>
    <n v="220899"/>
    <s v="PM"/>
    <s v="BR-COMMON SENSE"/>
    <s v="PR-COMM SENSE BR DLY"/>
    <d v="2026-06-01T08:37:00"/>
    <d v="2026-06-01T08:44:00"/>
    <n v="0.12"/>
    <m/>
    <s v="CLOSED"/>
    <s v="PM"/>
    <m/>
    <m/>
    <n v="0.12"/>
    <x v="5"/>
    <n v="0"/>
    <d v="2026-06-01T08:44:00"/>
    <s v="Proactive"/>
    <s v=""/>
    <n v="0.12"/>
    <s v=""/>
  </r>
  <r>
    <s v="Driscoll, Robert"/>
    <n v="216359"/>
    <s v="PM"/>
    <s v="BR-DESP-L2"/>
    <s v="PR-DESP MAJ-BR"/>
    <d v="2026-06-01T08:45:00"/>
    <d v="2026-06-01T09:38:00"/>
    <n v="0.88"/>
    <m/>
    <s v="CLOSED"/>
    <s v="PM"/>
    <m/>
    <m/>
    <n v="5.48"/>
    <x v="1"/>
    <n v="0"/>
    <d v="2026-06-05T13:22:00"/>
    <s v="Proactive"/>
    <s v=""/>
    <n v="0.88"/>
    <s v=""/>
  </r>
  <r>
    <s v="Driscoll, Robert"/>
    <n v="216136"/>
    <s v="PM"/>
    <s v="BR-AUTO LRG-S222"/>
    <s v="PR-RCON-MAJOR"/>
    <d v="2026-06-01T09:39:00"/>
    <d v="2026-06-01T10:15:00"/>
    <n v="0.6"/>
    <m/>
    <s v="CLOSED"/>
    <s v="PM"/>
    <m/>
    <m/>
    <n v="0.6"/>
    <x v="5"/>
    <n v="0"/>
    <d v="2026-06-01T11:27:00"/>
    <s v="Proactive"/>
    <s v=""/>
    <n v="0.6"/>
    <s v=""/>
  </r>
  <r>
    <s v="Driscoll, Robert"/>
    <n v="216009"/>
    <s v="PM"/>
    <s v="BR-PAP HANDLER 06"/>
    <s v="PR-AAV PAPER HANDLER"/>
    <d v="2026-06-01T10:20:00"/>
    <d v="2026-06-01T11:00:00"/>
    <n v="0.67"/>
    <m/>
    <s v="CLOSED"/>
    <s v="PM"/>
    <m/>
    <m/>
    <n v="1.45"/>
    <x v="5"/>
    <n v="0"/>
    <d v="2026-06-01T13:35:00"/>
    <s v="Proactive"/>
    <s v=""/>
    <n v="0.67"/>
    <s v=""/>
  </r>
  <r>
    <s v="Driscoll, Robert"/>
    <n v="216009"/>
    <s v="PM"/>
    <s v="BR-PAP HANDLER 06"/>
    <s v="PR-AAV PAPER HANDLER"/>
    <d v="2026-06-01T11:30:00"/>
    <d v="2026-06-01T12:17:00"/>
    <n v="0.78"/>
    <m/>
    <s v="CLOSED"/>
    <s v="PM"/>
    <m/>
    <m/>
    <n v="1.45"/>
    <x v="5"/>
    <n v="0"/>
    <d v="2026-06-01T13:35:00"/>
    <s v="Proactive"/>
    <s v=""/>
    <n v="0.78"/>
    <s v=""/>
  </r>
  <r>
    <s v="Driscoll, Robert"/>
    <n v="219438"/>
    <s v="PM"/>
    <s v="BR-AUTOMATION"/>
    <s v="PR-START UP-BR-AM-DLY"/>
    <d v="2026-06-02T06:01:00"/>
    <d v="2026-06-02T07:45:00"/>
    <n v="1.73"/>
    <s v="Adjustments completed."/>
    <s v="CLOSED"/>
    <s v="PM"/>
    <m/>
    <m/>
    <n v="4.0599999999999996"/>
    <x v="5"/>
    <n v="0"/>
    <d v="2026-06-03T07:46:00"/>
    <s v="Proactive"/>
    <s v=""/>
    <n v="1.73"/>
    <s v=""/>
  </r>
  <r>
    <s v="Driscoll, Robert"/>
    <n v="221455"/>
    <s v="CM"/>
    <s v="BR-AUT ITEQ"/>
    <s v="Scanner issues wr aisle,goods in and mezz floor"/>
    <d v="2026-06-02T08:14:00"/>
    <d v="2026-06-02T08:45:00"/>
    <n v="0.52"/>
    <s v="now being monitord"/>
    <s v="CLOSED"/>
    <m/>
    <m/>
    <m/>
    <n v="2.7"/>
    <x v="5"/>
    <n v="0"/>
    <d v="2026-06-22T09:45:00"/>
    <s v="Proactive"/>
    <s v=""/>
    <n v="0.52"/>
    <s v=""/>
  </r>
  <r>
    <s v="Driscoll, Robert"/>
    <n v="221458"/>
    <s v="OP"/>
    <s v="BR-AUT ITEQ"/>
    <s v="Usage pages for acs"/>
    <d v="2026-06-02T08:50:00"/>
    <d v="2026-06-02T09:04:00"/>
    <n v="0.23"/>
    <m/>
    <s v="CLOSED"/>
    <m/>
    <m/>
    <m/>
    <n v="0.23"/>
    <x v="5"/>
    <n v="0"/>
    <d v="2026-06-02T09:04:00"/>
    <s v="Proactive"/>
    <s v=""/>
    <n v="0.23"/>
    <s v=""/>
  </r>
  <r>
    <s v="Driscoll, Robert"/>
    <n v="216359"/>
    <s v="PM"/>
    <s v="BR-DESP-L2"/>
    <s v="PR-DESP MAJ-BR"/>
    <d v="2026-06-02T09:21:00"/>
    <d v="2026-06-02T10:31:00"/>
    <n v="1.17"/>
    <m/>
    <s v="CLOSED"/>
    <s v="PM"/>
    <m/>
    <m/>
    <n v="5.48"/>
    <x v="1"/>
    <n v="0"/>
    <d v="2026-06-05T13:22:00"/>
    <s v="Proactive"/>
    <s v=""/>
    <n v="1.17"/>
    <s v=""/>
  </r>
  <r>
    <s v="Driscoll, Robert"/>
    <n v="219317"/>
    <s v="PM"/>
    <s v="BR-STRAPP 04"/>
    <s v="PR-STRAPPER-BR"/>
    <d v="2026-06-02T10:32:00"/>
    <d v="2026-06-02T11:00:00"/>
    <n v="0.47"/>
    <m/>
    <s v="CLOSED"/>
    <s v="PM"/>
    <m/>
    <m/>
    <n v="0.47"/>
    <x v="5"/>
    <n v="0"/>
    <d v="2026-06-02T12:29:00"/>
    <s v="Proactive"/>
    <s v=""/>
    <n v="0.47"/>
    <s v=""/>
  </r>
  <r>
    <s v="Driscoll, Robert"/>
    <n v="221474"/>
    <s v="U/B"/>
    <s v="BR-PRINTERS"/>
    <s v="check printer drawers and run to check for errors"/>
    <d v="2026-06-02T11:00:00"/>
    <d v="2026-06-02T12:00:00"/>
    <n v="1"/>
    <m/>
    <s v="CLOSED"/>
    <m/>
    <m/>
    <m/>
    <n v="1.75"/>
    <x v="5"/>
    <n v="0"/>
    <d v="2026-06-02T13:42:00"/>
    <s v=""/>
    <s v="Reactive"/>
    <s v=""/>
    <n v="1"/>
  </r>
  <r>
    <s v="Driscoll, Robert"/>
    <n v="221028"/>
    <s v="PM"/>
    <s v="BR-COMMON SENSE"/>
    <s v="PR-COMM SENSE BR DLY"/>
    <d v="2026-06-02T12:31:00"/>
    <d v="2026-06-02T12:48:00"/>
    <n v="0.28000000000000003"/>
    <m/>
    <s v="CLOSED"/>
    <s v="PM"/>
    <m/>
    <m/>
    <n v="0.48"/>
    <x v="5"/>
    <n v="0"/>
    <d v="2026-06-02T12:48:00"/>
    <s v="Proactive"/>
    <s v=""/>
    <n v="0.28000000000000003"/>
    <s v=""/>
  </r>
  <r>
    <s v="Driscoll, Robert"/>
    <n v="219443"/>
    <s v="PMCO"/>
    <s v="BR-AUTOMATION"/>
    <s v="PR-STATION CHECK-BR-AM-DLY"/>
    <d v="2026-06-02T12:56:00"/>
    <d v="2026-06-02T13:24:00"/>
    <n v="0.47"/>
    <m/>
    <s v="CLOSED"/>
    <s v="PM"/>
    <m/>
    <m/>
    <n v="0.47"/>
    <x v="5"/>
    <n v="0"/>
    <d v="2026-06-02T13:43:00"/>
    <s v="Proactive"/>
    <s v=""/>
    <n v="0.47"/>
    <s v=""/>
  </r>
  <r>
    <s v="Driscoll, Robert"/>
    <n v="219599"/>
    <s v="PM"/>
    <s v="BR-AUTOMATION"/>
    <s v="PR-START UP-BR-AM-DLY"/>
    <d v="2026-06-03T06:00:00"/>
    <d v="2026-06-03T07:45:00"/>
    <n v="1.75"/>
    <m/>
    <s v="CLOSED"/>
    <s v="PM"/>
    <m/>
    <m/>
    <n v="2.48"/>
    <x v="5"/>
    <n v="0"/>
    <d v="2026-06-03T13:54:00"/>
    <s v="Proactive"/>
    <s v=""/>
    <n v="1.75"/>
    <s v=""/>
  </r>
  <r>
    <s v="Driscoll, Robert"/>
    <n v="221116"/>
    <s v="PM"/>
    <s v="BR-COMMON SENSE"/>
    <s v="PR-COMM SENSE BR DLY"/>
    <d v="2026-06-03T07:57:00"/>
    <d v="2026-06-03T08:06:00"/>
    <n v="0.15"/>
    <m/>
    <s v="CLOSED"/>
    <s v="PM"/>
    <m/>
    <m/>
    <n v="0.56999999999999995"/>
    <x v="5"/>
    <n v="0"/>
    <d v="2026-06-03T16:42:00"/>
    <s v="Proactive"/>
    <s v=""/>
    <n v="0.15"/>
    <s v=""/>
  </r>
  <r>
    <s v="Driscoll, Robert"/>
    <n v="217183"/>
    <s v="PM"/>
    <s v="BR-A1SDA1-S030"/>
    <s v="PR-RCON-MAJOR"/>
    <d v="2026-06-03T08:18:00"/>
    <d v="2026-06-03T09:03:00"/>
    <n v="0.75"/>
    <m/>
    <s v="CLOSED"/>
    <s v="PM"/>
    <m/>
    <m/>
    <n v="0.75"/>
    <x v="5"/>
    <n v="0"/>
    <d v="2026-06-03T09:03:00"/>
    <s v="Proactive"/>
    <s v=""/>
    <n v="0.75"/>
    <s v=""/>
  </r>
  <r>
    <s v="Driscoll, Robert"/>
    <n v="217185"/>
    <s v="PM"/>
    <s v="BR-A1SDA1-S032"/>
    <s v="PR-RCON-MAJOR"/>
    <d v="2026-06-03T09:04:00"/>
    <d v="2026-06-03T09:36:00"/>
    <n v="0.53"/>
    <m/>
    <s v="CLOSED"/>
    <s v="PM"/>
    <m/>
    <m/>
    <n v="0.53"/>
    <x v="5"/>
    <n v="0"/>
    <d v="2026-06-03T09:36:00"/>
    <s v="Proactive"/>
    <s v=""/>
    <n v="0.53"/>
    <s v=""/>
  </r>
  <r>
    <s v="Driscoll, Robert"/>
    <n v="217187"/>
    <s v="PM"/>
    <s v="BR-SDA1SDA3-S033"/>
    <s v="PR-BCON-MAJOR"/>
    <d v="2026-06-03T09:36:00"/>
    <d v="2026-06-03T10:36:00"/>
    <n v="1"/>
    <m/>
    <s v="CLOSED"/>
    <s v="PM"/>
    <m/>
    <m/>
    <n v="3.03"/>
    <x v="5"/>
    <n v="0"/>
    <d v="2026-06-04T10:05:00"/>
    <s v="Proactive"/>
    <s v=""/>
    <n v="1"/>
    <s v=""/>
  </r>
  <r>
    <s v="Driscoll, Robert"/>
    <n v="221626"/>
    <s v="U/B"/>
    <s v="BR-AUT ITEQ"/>
    <s v="Printer autostart checks"/>
    <d v="2026-06-03T10:20:00"/>
    <d v="2026-06-03T12:20:00"/>
    <n v="2"/>
    <m/>
    <s v="CLOSED"/>
    <m/>
    <m/>
    <m/>
    <n v="2"/>
    <x v="5"/>
    <n v="0"/>
    <d v="2026-06-03T12:57:00"/>
    <s v=""/>
    <s v="Reactive"/>
    <s v=""/>
    <n v="2"/>
  </r>
  <r>
    <s v="Driscoll, Robert"/>
    <n v="221630"/>
    <s v="U/B"/>
    <s v="BR-CONVEYORS"/>
    <s v="Totes jammed on carousel"/>
    <d v="2026-06-03T12:58:00"/>
    <d v="2026-06-03T13:04:00"/>
    <n v="0.1"/>
    <m/>
    <s v="CLOSED"/>
    <m/>
    <m/>
    <m/>
    <n v="0.1"/>
    <x v="5"/>
    <n v="0"/>
    <d v="2026-06-03T13:04:00"/>
    <s v=""/>
    <s v="Reactive"/>
    <s v=""/>
    <n v="0.1"/>
  </r>
  <r>
    <s v="Driscoll, Robert"/>
    <n v="219734"/>
    <s v="PM"/>
    <s v="BR-AUTOMATION"/>
    <s v="PR-START UP-BR-AM-DLY"/>
    <d v="2026-06-04T06:01:00"/>
    <d v="2026-06-04T07:42:00"/>
    <n v="1.68"/>
    <m/>
    <s v="CLOSED"/>
    <s v="PM"/>
    <m/>
    <m/>
    <n v="5.53"/>
    <x v="5"/>
    <n v="0"/>
    <d v="2026-06-04T13:57:00"/>
    <s v="Proactive"/>
    <s v=""/>
    <n v="1.68"/>
    <s v=""/>
  </r>
  <r>
    <s v="Driscoll, Robert"/>
    <n v="219734"/>
    <s v="PM"/>
    <s v="BR-AUTOMATION"/>
    <s v="PR-START UP-BR-AM-DLY"/>
    <d v="2026-06-04T06:02:00"/>
    <d v="2026-06-04T07:50:00"/>
    <n v="1.8"/>
    <m/>
    <s v="CLOSED"/>
    <s v="PM"/>
    <m/>
    <m/>
    <n v="5.53"/>
    <x v="5"/>
    <n v="0"/>
    <d v="2026-06-04T13:57:00"/>
    <s v="Proactive"/>
    <s v=""/>
    <n v="1.8"/>
    <s v=""/>
  </r>
  <r>
    <s v="Driscoll, Robert"/>
    <n v="221748"/>
    <s v="FM"/>
    <s v="BR-WAREHOUSE"/>
    <s v="Water leaking goods in"/>
    <d v="2026-06-04T06:30:00"/>
    <d v="2026-06-04T07:00:00"/>
    <n v="0.5"/>
    <m/>
    <s v="CLOSED"/>
    <m/>
    <m/>
    <m/>
    <n v="1"/>
    <x v="5"/>
    <n v="0"/>
    <d v="2026-06-05T13:22:00"/>
    <s v="Proactive"/>
    <s v=""/>
    <n v="0.5"/>
    <s v=""/>
  </r>
  <r>
    <s v="Driscoll, Robert"/>
    <n v="217187"/>
    <s v="PM"/>
    <s v="BR-SDA1SDA3-S033"/>
    <s v="PR-BCON-MAJOR"/>
    <d v="2026-06-04T08:03:00"/>
    <d v="2026-06-04T10:05:00"/>
    <n v="2.0299999999999998"/>
    <m/>
    <s v="CLOSED"/>
    <s v="PM"/>
    <m/>
    <m/>
    <n v="3.03"/>
    <x v="5"/>
    <n v="0"/>
    <d v="2026-06-04T10:05:00"/>
    <s v="Proactive"/>
    <s v=""/>
    <n v="2.0299999999999998"/>
    <s v=""/>
  </r>
  <r>
    <s v="Driscoll, Robert"/>
    <n v="221754"/>
    <s v="OP"/>
    <s v="BR-WASTE"/>
    <s v="Clear waste cardboard belts"/>
    <d v="2026-06-04T10:06:00"/>
    <d v="2026-06-04T10:37:00"/>
    <n v="0.52"/>
    <m/>
    <s v="CLOSED"/>
    <m/>
    <m/>
    <m/>
    <n v="0.94"/>
    <x v="5"/>
    <n v="0"/>
    <d v="2026-06-04T10:37:00"/>
    <s v="Proactive"/>
    <s v=""/>
    <n v="0.52"/>
    <s v=""/>
  </r>
  <r>
    <s v="Driscoll, Robert"/>
    <n v="221761"/>
    <s v="U/B"/>
    <s v="BR-AUT ITEQ"/>
    <s v="Large tote printer paper jam"/>
    <d v="2026-06-04T11:00:00"/>
    <d v="2026-06-04T11:19:00"/>
    <n v="0.32"/>
    <m/>
    <s v="CLOSED"/>
    <m/>
    <m/>
    <m/>
    <n v="0.32"/>
    <x v="5"/>
    <n v="0"/>
    <d v="2026-06-04T11:58:00"/>
    <s v=""/>
    <s v="Reactive"/>
    <s v=""/>
    <n v="0.32"/>
  </r>
  <r>
    <s v="Driscoll, Robert"/>
    <n v="221763"/>
    <s v="U/B"/>
    <s v="BR-LIDDER"/>
    <s v="Lids jammed wall side lidder"/>
    <d v="2026-06-04T11:20:00"/>
    <d v="2026-06-04T11:45:00"/>
    <n v="0.42"/>
    <m/>
    <s v="CLOSED"/>
    <m/>
    <m/>
    <m/>
    <n v="0.42"/>
    <x v="5"/>
    <n v="0"/>
    <d v="2026-06-04T12:33:00"/>
    <s v=""/>
    <s v="Reactive"/>
    <s v=""/>
    <n v="0.42"/>
  </r>
  <r>
    <s v="Driscoll, Robert"/>
    <n v="217188"/>
    <s v="PM"/>
    <s v="BR-AFRAME-SDA3"/>
    <s v="PR-AFRAME-S3"/>
    <d v="2026-06-04T12:35:00"/>
    <d v="2026-06-04T13:22:00"/>
    <n v="0.78"/>
    <m/>
    <s v="CLOSED"/>
    <s v="PM"/>
    <m/>
    <m/>
    <n v="0.78"/>
    <x v="5"/>
    <n v="0"/>
    <d v="2026-06-04T13:22:00"/>
    <s v="Proactive"/>
    <s v=""/>
    <n v="0.78"/>
    <s v=""/>
  </r>
  <r>
    <s v="Driscoll, Robert"/>
    <n v="219739"/>
    <s v="PMCO"/>
    <s v="BR-AUTOMATION"/>
    <s v="PR-STATION CHECK-BR-AM-DLY"/>
    <d v="2026-06-04T13:23:00"/>
    <d v="2026-06-04T13:55:00"/>
    <n v="0.53"/>
    <m/>
    <s v="CLOSED"/>
    <s v="PM"/>
    <m/>
    <m/>
    <n v="0.53"/>
    <x v="5"/>
    <n v="0"/>
    <d v="2026-06-04T13:55:00"/>
    <s v="Proactive"/>
    <s v=""/>
    <n v="0.53"/>
    <s v=""/>
  </r>
  <r>
    <s v="Driscoll, Robert"/>
    <n v="219897"/>
    <s v="PM"/>
    <s v="BR-AUTOMATION"/>
    <s v="PR-START UP-BR-AM-DLY"/>
    <d v="2026-06-05T06:02:00"/>
    <d v="2026-06-05T07:37:00"/>
    <n v="1.58"/>
    <m/>
    <s v="CLOSED"/>
    <s v="PM"/>
    <m/>
    <m/>
    <n v="2.5499999999999998"/>
    <x v="5"/>
    <n v="0"/>
    <d v="2026-06-05T13:20:00"/>
    <s v="Proactive"/>
    <s v=""/>
    <n v="1.58"/>
    <s v=""/>
  </r>
  <r>
    <s v="Driscoll, Robert"/>
    <n v="221435"/>
    <s v="PM"/>
    <s v="BR-COMMON SENSE"/>
    <s v="PR-COMM SENSE BR DLY"/>
    <d v="2026-06-05T07:50:00"/>
    <d v="2026-06-05T08:06:00"/>
    <n v="0.27"/>
    <m/>
    <s v="CLOSED"/>
    <s v="PM"/>
    <m/>
    <m/>
    <n v="0.4"/>
    <x v="5"/>
    <n v="0"/>
    <d v="2026-06-05T10:16:00"/>
    <s v="Proactive"/>
    <s v=""/>
    <n v="0.27"/>
    <s v=""/>
  </r>
  <r>
    <s v="Driscoll, Robert"/>
    <n v="216963"/>
    <s v="OP"/>
    <s v="BR-PR/PH-COP"/>
    <s v="PR-PRINTER READINGS-BR-1M"/>
    <d v="2026-06-05T10:17:00"/>
    <d v="2026-06-05T11:17:00"/>
    <n v="1"/>
    <m/>
    <s v="CLOSED"/>
    <s v="PM"/>
    <m/>
    <m/>
    <n v="1"/>
    <x v="5"/>
    <n v="0"/>
    <d v="2026-06-05T12:17:00"/>
    <s v="Proactive"/>
    <s v=""/>
    <n v="1"/>
    <s v=""/>
  </r>
  <r>
    <s v="Driscoll, Robert"/>
    <n v="221962"/>
    <s v="OP"/>
    <s v="UK AAH BRISTOL"/>
    <s v="My learn course"/>
    <d v="2026-06-05T11:30:00"/>
    <d v="2026-06-05T12:06:00"/>
    <n v="0.6"/>
    <m/>
    <s v="CLOSED"/>
    <m/>
    <m/>
    <m/>
    <n v="0.6"/>
    <x v="5"/>
    <n v="0"/>
    <d v="2026-06-05T12:20:00"/>
    <s v="Proactive"/>
    <s v=""/>
    <n v="0.6"/>
    <s v=""/>
  </r>
  <r>
    <s v="Driscoll, Robert"/>
    <n v="221966"/>
    <s v="CM"/>
    <s v="BR-AFRAME"/>
    <s v="Ure23 channel check"/>
    <d v="2026-06-05T13:23:00"/>
    <d v="2026-06-05T13:29:00"/>
    <n v="0.1"/>
    <m/>
    <s v="CLOSED"/>
    <m/>
    <m/>
    <m/>
    <n v="0.1"/>
    <x v="5"/>
    <n v="0"/>
    <d v="2026-06-05T13:29:00"/>
    <s v="Proactive"/>
    <s v=""/>
    <n v="0.1"/>
    <s v=""/>
  </r>
  <r>
    <s v="Driscoll, Robert"/>
    <n v="220262"/>
    <s v="PM"/>
    <s v="BR-AUTOMATION"/>
    <s v="PR-START UP-BR-AM-DLY"/>
    <d v="2026-06-08T06:05:00"/>
    <d v="2026-06-08T07:52:00"/>
    <n v="1.78"/>
    <m/>
    <s v="CLOSED"/>
    <s v="PM"/>
    <m/>
    <m/>
    <n v="3.25"/>
    <x v="5"/>
    <n v="0"/>
    <d v="2026-06-09T06:21:00"/>
    <s v="Proactive"/>
    <s v=""/>
    <n v="1.78"/>
    <s v=""/>
  </r>
  <r>
    <s v="Driscoll, Robert"/>
    <n v="217182"/>
    <s v="PM"/>
    <s v="BR-A1SDA1-S027"/>
    <s v="PR-RCON-MAJOR"/>
    <d v="2026-06-08T07:54:00"/>
    <d v="2026-06-08T08:55:00"/>
    <n v="1.02"/>
    <m/>
    <s v="CLOSED"/>
    <s v="PM"/>
    <m/>
    <m/>
    <n v="1.02"/>
    <x v="5"/>
    <n v="0"/>
    <d v="2026-06-08T08:55:00"/>
    <s v="Proactive"/>
    <s v=""/>
    <n v="1.02"/>
    <s v=""/>
  </r>
  <r>
    <s v="Driscoll, Robert"/>
    <n v="220306"/>
    <s v="PM"/>
    <s v="BR-STRAPP 04"/>
    <s v="PR-STRAPPER-BR"/>
    <d v="2026-06-08T08:56:00"/>
    <d v="2026-06-08T09:38:00"/>
    <n v="0.7"/>
    <m/>
    <s v="CLOSED"/>
    <s v="PM"/>
    <m/>
    <m/>
    <n v="0.7"/>
    <x v="5"/>
    <n v="0"/>
    <d v="2026-06-08T10:34:00"/>
    <s v="Proactive"/>
    <s v=""/>
    <n v="0.7"/>
    <s v=""/>
  </r>
  <r>
    <s v="Driscoll, Robert"/>
    <n v="222368"/>
    <s v="U/B"/>
    <s v="BR-ITEQ"/>
    <s v="Check fridge printer"/>
    <d v="2026-06-08T09:39:00"/>
    <d v="2026-06-08T10:33:00"/>
    <n v="0.9"/>
    <m/>
    <s v="CLOSED"/>
    <m/>
    <m/>
    <m/>
    <n v="0.9"/>
    <x v="5"/>
    <n v="0"/>
    <d v="2026-06-08T10:58:00"/>
    <s v=""/>
    <s v="Reactive"/>
    <s v=""/>
    <n v="0.9"/>
  </r>
  <r>
    <s v="Driscoll, Robert"/>
    <n v="222375"/>
    <s v="CM"/>
    <s v="BR-WAREHOUSE"/>
    <s v="Check autostart printers with ebm engineer"/>
    <d v="2026-06-08T11:00:00"/>
    <d v="2026-06-08T12:00:00"/>
    <n v="1"/>
    <m/>
    <s v="CLOSED"/>
    <m/>
    <m/>
    <m/>
    <n v="1"/>
    <x v="5"/>
    <n v="0"/>
    <d v="2026-06-08T12:39:00"/>
    <s v="Proactive"/>
    <s v=""/>
    <n v="1"/>
    <s v=""/>
  </r>
  <r>
    <s v="Driscoll, Robert"/>
    <n v="221455"/>
    <s v="CM"/>
    <s v="BR-AUT ITEQ"/>
    <s v="Scanner issues wr aisle,goods in and mezz floor"/>
    <d v="2026-06-08T12:40:00"/>
    <d v="2026-06-08T14:00:00"/>
    <n v="1.33"/>
    <s v="now being monitord"/>
    <s v="CLOSED"/>
    <m/>
    <m/>
    <m/>
    <n v="2.7"/>
    <x v="5"/>
    <n v="0"/>
    <d v="2026-06-22T09:45:00"/>
    <s v="Proactive"/>
    <s v=""/>
    <n v="1.33"/>
    <s v=""/>
  </r>
  <r>
    <s v="Driscoll, Robert"/>
    <n v="222074"/>
    <s v="PM"/>
    <s v="BR-COMMON SENSE"/>
    <s v="PR-COMM SENSE BR DLY"/>
    <d v="2026-06-09T06:00:00"/>
    <d v="2026-06-09T06:20:00"/>
    <n v="0.33"/>
    <m/>
    <s v="CLOSED"/>
    <s v="PM"/>
    <m/>
    <m/>
    <n v="0.33"/>
    <x v="5"/>
    <n v="0"/>
    <d v="2026-06-09T06:21:00"/>
    <s v="Proactive"/>
    <s v=""/>
    <n v="0.33"/>
    <s v=""/>
  </r>
  <r>
    <s v="Driscoll, Robert"/>
    <n v="220381"/>
    <s v="PM"/>
    <s v="BR-AUTOMATION"/>
    <s v="PR-START UP-BR-AM-DLY"/>
    <d v="2026-06-09T06:25:00"/>
    <d v="2026-06-09T07:43:00"/>
    <n v="1.3"/>
    <m/>
    <s v="CLOSED"/>
    <s v="PM"/>
    <m/>
    <m/>
    <n v="2.9"/>
    <x v="5"/>
    <n v="0"/>
    <d v="2026-06-09T13:49:00"/>
    <s v="Proactive"/>
    <s v=""/>
    <n v="1.3"/>
    <s v=""/>
  </r>
  <r>
    <s v="Driscoll, Robert"/>
    <n v="218173"/>
    <s v="PM"/>
    <s v="BR-SDA3W03-S047"/>
    <s v="PR-RCON-MAJOR"/>
    <d v="2026-06-09T07:47:00"/>
    <d v="2026-06-09T10:10:00"/>
    <n v="2.38"/>
    <m/>
    <s v="CLOSED"/>
    <s v="PM"/>
    <m/>
    <m/>
    <n v="2.38"/>
    <x v="5"/>
    <n v="5.22"/>
    <d v="2026-06-09T10:10:00"/>
    <s v="Proactive"/>
    <s v=""/>
    <n v="2.38"/>
    <s v=""/>
  </r>
  <r>
    <s v="Driscoll, Robert"/>
    <n v="222576"/>
    <s v="MO"/>
    <s v="BR-AUTOMATION"/>
    <s v="Check autostart start up"/>
    <d v="2026-06-09T10:50:00"/>
    <d v="2026-06-09T11:03:00"/>
    <n v="0.22"/>
    <m/>
    <s v="CLOSED"/>
    <m/>
    <m/>
    <m/>
    <n v="1.75"/>
    <x v="5"/>
    <n v="0"/>
    <d v="2026-06-09T13:39:00"/>
    <s v=""/>
    <s v="Reactive"/>
    <s v=""/>
    <n v="0.22"/>
  </r>
  <r>
    <s v="Driscoll, Robert"/>
    <n v="222580"/>
    <s v="CC"/>
    <s v="BR-CONTRACTOR"/>
    <s v="Contractor sign"/>
    <d v="2026-06-09T11:04:00"/>
    <d v="2026-06-09T11:31:00"/>
    <n v="0.45"/>
    <m/>
    <s v="CLOSED"/>
    <m/>
    <m/>
    <m/>
    <n v="0.45"/>
    <x v="5"/>
    <n v="0"/>
    <d v="2026-06-09T11:31:00"/>
    <s v="Proactive"/>
    <s v=""/>
    <n v="0.45"/>
    <s v=""/>
  </r>
  <r>
    <s v="Driscoll, Robert"/>
    <n v="222576"/>
    <s v="MO"/>
    <s v="BR-AUTOMATION"/>
    <s v="Check autostart start up"/>
    <d v="2026-06-09T11:32:00"/>
    <d v="2026-06-09T12:38:00"/>
    <n v="1.1000000000000001"/>
    <m/>
    <s v="CLOSED"/>
    <m/>
    <m/>
    <m/>
    <n v="1.75"/>
    <x v="5"/>
    <n v="0"/>
    <d v="2026-06-09T13:39:00"/>
    <s v=""/>
    <s v="Reactive"/>
    <s v=""/>
    <n v="1.1000000000000001"/>
  </r>
  <r>
    <s v="Driscoll, Robert"/>
    <n v="220386"/>
    <s v="PMCO"/>
    <s v="BR-AUTOMATION"/>
    <s v="PR-STATION CHECK-BR-AM-DLY"/>
    <d v="2026-06-09T12:45:00"/>
    <d v="2026-06-09T13:30:00"/>
    <n v="0.75"/>
    <m/>
    <s v="CLOSED"/>
    <s v="PM"/>
    <m/>
    <m/>
    <n v="0.75"/>
    <x v="5"/>
    <n v="0"/>
    <d v="2026-06-10T07:41:00"/>
    <s v="Proactive"/>
    <s v=""/>
    <n v="0.75"/>
    <s v=""/>
  </r>
  <r>
    <s v="Driscoll, Robert"/>
    <n v="222187"/>
    <s v="PM"/>
    <s v="BR-COMMON SENSE"/>
    <s v="PR-COMM SENSE BR DLY"/>
    <d v="2026-06-10T06:00:00"/>
    <d v="2026-06-10T06:15:00"/>
    <n v="0.25"/>
    <m/>
    <s v="CLOSED"/>
    <s v="PM"/>
    <m/>
    <m/>
    <n v="0.45"/>
    <x v="5"/>
    <n v="0"/>
    <d v="2026-06-11T06:19:00"/>
    <s v="Proactive"/>
    <s v=""/>
    <n v="0.25"/>
    <s v=""/>
  </r>
  <r>
    <s v="Driscoll, Robert"/>
    <n v="220544"/>
    <s v="PM"/>
    <s v="BR-AUTOMATION"/>
    <s v="PR-START UP-BR-AM-DLY"/>
    <d v="2026-06-10T06:36:00"/>
    <d v="2026-06-10T07:41:00"/>
    <n v="1.08"/>
    <m/>
    <s v="CLOSED"/>
    <s v="PM"/>
    <m/>
    <m/>
    <n v="2.35"/>
    <x v="5"/>
    <n v="0"/>
    <d v="2026-06-10T13:54:00"/>
    <s v="Proactive"/>
    <s v=""/>
    <n v="1.08"/>
    <s v=""/>
  </r>
  <r>
    <s v="Driscoll, Robert"/>
    <n v="222719"/>
    <s v="OP"/>
    <s v="BR-AU-ES-054"/>
    <s v="Bailer full"/>
    <d v="2026-06-10T07:41:00"/>
    <d v="2026-06-10T08:05:00"/>
    <n v="0.4"/>
    <m/>
    <s v="CLOSED"/>
    <m/>
    <m/>
    <m/>
    <n v="0.82"/>
    <x v="5"/>
    <n v="0"/>
    <d v="2026-06-10T08:05:00"/>
    <s v="Proactive"/>
    <s v=""/>
    <n v="0.4"/>
    <s v=""/>
  </r>
  <r>
    <s v="Driscoll, Robert"/>
    <n v="218175"/>
    <s v="PM"/>
    <s v="BR-SDA1SDA3-S037"/>
    <s v="PR-BCON-MAJOR"/>
    <d v="2026-06-10T08:05:00"/>
    <d v="2026-06-10T09:09:00"/>
    <n v="1.07"/>
    <m/>
    <s v="CLOSED"/>
    <s v="PM"/>
    <m/>
    <m/>
    <n v="1.07"/>
    <x v="5"/>
    <n v="0"/>
    <d v="2026-06-10T09:30:00"/>
    <s v="Proactive"/>
    <s v=""/>
    <n v="1.07"/>
    <s v=""/>
  </r>
  <r>
    <s v="Driscoll, Robert"/>
    <n v="222571"/>
    <s v="U/B"/>
    <s v="BR-FACILITIES"/>
    <s v="FACILITIES CD room desk has not been replace as discussed"/>
    <d v="2026-06-10T09:30:00"/>
    <d v="2026-06-10T11:03:00"/>
    <n v="1.55"/>
    <m/>
    <s v="CLOSED"/>
    <m/>
    <m/>
    <m/>
    <n v="10.85"/>
    <x v="5"/>
    <n v="0"/>
    <d v="2026-06-12T07:19:00"/>
    <s v=""/>
    <s v="Reactive"/>
    <s v=""/>
    <n v="1.55"/>
  </r>
  <r>
    <s v="Driscoll, Robert"/>
    <n v="218179"/>
    <s v="PM"/>
    <s v="BR-CP-01"/>
    <s v="PR-FI-ALARM TEST-BR-AM"/>
    <d v="2026-06-10T11:04:00"/>
    <d v="2026-06-10T11:11:00"/>
    <n v="0.12"/>
    <m/>
    <s v="CLOSED"/>
    <s v="PM"/>
    <m/>
    <m/>
    <n v="0.28999999999999998"/>
    <x v="5"/>
    <n v="0"/>
    <d v="2026-06-10T11:46:00"/>
    <s v="Proactive"/>
    <s v=""/>
    <n v="0.12"/>
    <s v=""/>
  </r>
  <r>
    <s v="Driscoll, Robert"/>
    <n v="218183"/>
    <s v="PM"/>
    <s v="BR-SPRINKLER"/>
    <s v="PR-SPRINKLER-BR-1W"/>
    <d v="2026-06-10T11:11:00"/>
    <d v="2026-06-10T12:20:00"/>
    <n v="1.1499999999999999"/>
    <m/>
    <s v="CLOSED"/>
    <s v="PM"/>
    <m/>
    <m/>
    <n v="1.72"/>
    <x v="5"/>
    <n v="0"/>
    <d v="2026-06-10T13:54:00"/>
    <s v="Proactive"/>
    <s v=""/>
    <n v="1.1499999999999999"/>
    <s v=""/>
  </r>
  <r>
    <s v="Driscoll, Robert"/>
    <n v="220549"/>
    <s v="PMCO"/>
    <s v="BR-AUTOMATION"/>
    <s v="PR-STATION CHECK-BR-AM-DLY"/>
    <d v="2026-06-10T12:55:00"/>
    <d v="2026-06-10T13:32:00"/>
    <n v="0.62"/>
    <m/>
    <s v="CLOSED"/>
    <s v="PM"/>
    <m/>
    <m/>
    <n v="0.62"/>
    <x v="5"/>
    <n v="0"/>
    <d v="2026-06-10T13:32:00"/>
    <s v="Proactive"/>
    <s v=""/>
    <n v="0.62"/>
    <s v=""/>
  </r>
  <r>
    <s v="Driscoll, Robert"/>
    <n v="220670"/>
    <s v="PM"/>
    <s v="BR-AUTOMATION"/>
    <s v="PR-START UP-BR-AM-DLY"/>
    <d v="2026-06-11T06:09:00"/>
    <d v="2026-06-11T07:36:00"/>
    <n v="1.45"/>
    <m/>
    <s v="CLOSED"/>
    <s v="PM"/>
    <m/>
    <m/>
    <n v="2.82"/>
    <x v="5"/>
    <n v="0"/>
    <d v="2026-06-11T10:07:00"/>
    <s v="Proactive"/>
    <s v=""/>
    <n v="1.45"/>
    <s v=""/>
  </r>
  <r>
    <s v="Driscoll, Robert"/>
    <n v="222571"/>
    <s v="U/B"/>
    <s v="BR-FACILITIES"/>
    <s v="FACILITIES CD room desk has not been replace as discussed"/>
    <d v="2026-06-11T07:50:00"/>
    <d v="2026-06-11T09:45:00"/>
    <n v="1.92"/>
    <m/>
    <s v="CLOSED"/>
    <m/>
    <m/>
    <m/>
    <n v="10.85"/>
    <x v="5"/>
    <n v="0"/>
    <d v="2026-06-12T07:19:00"/>
    <s v=""/>
    <s v="Reactive"/>
    <s v=""/>
    <n v="1.92"/>
  </r>
  <r>
    <s v="Driscoll, Robert"/>
    <n v="222571"/>
    <s v="U/B"/>
    <s v="BR-FACILITIES"/>
    <s v="FACILITIES CD room desk has not been replace as discussed"/>
    <d v="2026-06-11T07:50:00"/>
    <d v="2026-06-11T09:45:00"/>
    <n v="1.92"/>
    <m/>
    <s v="CLOSED"/>
    <m/>
    <m/>
    <m/>
    <n v="10.85"/>
    <x v="5"/>
    <n v="0"/>
    <d v="2026-06-12T07:19:00"/>
    <s v=""/>
    <s v="Reactive"/>
    <s v=""/>
    <n v="1.92"/>
  </r>
  <r>
    <s v="Driscoll, Robert"/>
    <n v="222839"/>
    <s v="FM"/>
    <s v="BR-WAREHOUSE"/>
    <s v="Check door closure for stock control"/>
    <d v="2026-06-11T10:00:00"/>
    <d v="2026-06-11T10:20:00"/>
    <n v="0.33"/>
    <m/>
    <s v="CLOSED"/>
    <m/>
    <m/>
    <m/>
    <n v="0.33"/>
    <x v="5"/>
    <n v="0"/>
    <d v="2026-06-11T10:20:00"/>
    <s v="Proactive"/>
    <s v=""/>
    <n v="0.33"/>
    <s v=""/>
  </r>
  <r>
    <s v="Driscoll, Robert"/>
    <n v="222843"/>
    <s v="U/B"/>
    <s v="BR-STRAPPER"/>
    <s v="Repkace strap wall side strapper"/>
    <d v="2026-06-11T10:30:00"/>
    <d v="2026-06-11T10:47:00"/>
    <n v="0.28000000000000003"/>
    <m/>
    <s v="CLOSED"/>
    <m/>
    <m/>
    <m/>
    <n v="0.28000000000000003"/>
    <x v="5"/>
    <n v="0"/>
    <d v="2026-06-11T11:11:00"/>
    <s v=""/>
    <s v="Reactive"/>
    <s v=""/>
    <n v="0.28000000000000003"/>
  </r>
  <r>
    <s v="Driscoll, Robert"/>
    <n v="222844"/>
    <s v="MO"/>
    <s v="BR-AUT ITEQ"/>
    <s v="Check autostart start up"/>
    <d v="2026-06-11T11:12:00"/>
    <d v="2026-06-11T12:33:00"/>
    <n v="1.35"/>
    <m/>
    <s v="CLOSED"/>
    <m/>
    <m/>
    <m/>
    <n v="1.35"/>
    <x v="5"/>
    <n v="0"/>
    <d v="2026-06-12T07:20:00"/>
    <s v=""/>
    <s v="Reactive"/>
    <s v=""/>
    <n v="1.35"/>
  </r>
  <r>
    <s v="Driscoll, Robert"/>
    <n v="220677"/>
    <s v="PMCO"/>
    <s v="BR-AUTOMATION"/>
    <s v="PR-STATION CHECK-BR-AM-DLY"/>
    <d v="2026-06-11T12:58:00"/>
    <d v="2026-06-11T13:16:00"/>
    <n v="0.3"/>
    <m/>
    <s v="CLOSED"/>
    <s v="PM"/>
    <m/>
    <m/>
    <n v="0.3"/>
    <x v="5"/>
    <n v="0"/>
    <d v="2026-06-11T13:17:00"/>
    <s v="Proactive"/>
    <s v=""/>
    <n v="0.3"/>
    <s v=""/>
  </r>
  <r>
    <s v="Driscoll, Robert"/>
    <n v="220847"/>
    <s v="PM"/>
    <s v="BR-AUTOMATION"/>
    <s v="PR-START UP-BR-AM-DLY"/>
    <d v="2026-06-12T06:00:00"/>
    <d v="2026-06-12T07:42:00"/>
    <n v="1.7"/>
    <m/>
    <s v="CLOSED"/>
    <s v="PM"/>
    <m/>
    <m/>
    <n v="2.75"/>
    <x v="5"/>
    <n v="0"/>
    <d v="2026-06-12T13:47:00"/>
    <s v="Proactive"/>
    <s v=""/>
    <n v="1.7"/>
    <s v=""/>
  </r>
  <r>
    <s v="Driscoll, Robert"/>
    <n v="218177"/>
    <s v="PM"/>
    <s v="BR-ABA 01"/>
    <s v="PR-ABA STATION"/>
    <d v="2026-06-12T08:01:00"/>
    <d v="2026-06-12T08:10:00"/>
    <n v="0.15"/>
    <m/>
    <s v="CLOSED"/>
    <s v="PM"/>
    <m/>
    <m/>
    <n v="0.67"/>
    <x v="5"/>
    <n v="0"/>
    <d v="2026-06-12T10:32:00"/>
    <s v="Proactive"/>
    <s v=""/>
    <n v="0.15"/>
    <s v=""/>
  </r>
  <r>
    <s v="Driscoll, Robert"/>
    <n v="223010"/>
    <s v="CC"/>
    <s v="BR-CONTRACTOR"/>
    <s v="Contractor sign in"/>
    <d v="2026-06-12T08:15:00"/>
    <d v="2026-06-12T10:00:00"/>
    <n v="1.75"/>
    <m/>
    <s v="CLOSED"/>
    <m/>
    <m/>
    <m/>
    <n v="1.75"/>
    <x v="5"/>
    <n v="0"/>
    <d v="2026-06-12T10:01:00"/>
    <s v="Proactive"/>
    <s v=""/>
    <n v="1.75"/>
    <s v=""/>
  </r>
  <r>
    <s v="Driscoll, Robert"/>
    <n v="218177"/>
    <s v="PM"/>
    <s v="BR-ABA 01"/>
    <s v="PR-ABA STATION"/>
    <d v="2026-06-12T10:01:00"/>
    <d v="2026-06-12T10:32:00"/>
    <n v="0.52"/>
    <m/>
    <s v="CLOSED"/>
    <s v="PM"/>
    <m/>
    <m/>
    <n v="0.67"/>
    <x v="5"/>
    <n v="0"/>
    <d v="2026-06-12T10:32:00"/>
    <s v="Proactive"/>
    <s v=""/>
    <n v="0.52"/>
    <s v=""/>
  </r>
  <r>
    <s v="Driscoll, Robert"/>
    <n v="217801"/>
    <s v="PM"/>
    <s v="BR-VA01VA06-S184"/>
    <s v="PR-RCON VISUAL"/>
    <d v="2026-06-12T10:20:00"/>
    <d v="2026-06-12T10:45:00"/>
    <n v="0.42"/>
    <m/>
    <s v="CLOSED"/>
    <s v="PM"/>
    <m/>
    <m/>
    <n v="1.07"/>
    <x v="5"/>
    <n v="0"/>
    <d v="2026-06-12T12:18:00"/>
    <s v="Proactive"/>
    <s v=""/>
    <n v="0.42"/>
    <s v=""/>
  </r>
  <r>
    <s v="Driscoll, Robert"/>
    <n v="217801"/>
    <s v="PM"/>
    <s v="BR-VA01VA06-S184"/>
    <s v="PR-RCON VISUAL"/>
    <d v="2026-06-12T10:35:00"/>
    <d v="2026-06-12T11:14:00"/>
    <n v="0.65"/>
    <m/>
    <s v="CLOSED"/>
    <s v="PM"/>
    <m/>
    <m/>
    <n v="1.07"/>
    <x v="5"/>
    <n v="0"/>
    <d v="2026-06-12T12:18:00"/>
    <s v="Proactive"/>
    <s v=""/>
    <n v="0.65"/>
    <s v=""/>
  </r>
  <r>
    <s v="Driscoll, Robert"/>
    <n v="220852"/>
    <s v="PMCO"/>
    <s v="BR-AUTOMATION"/>
    <s v="PR-STATION CHECK-BR-AM-DLY"/>
    <d v="2026-06-12T13:07:00"/>
    <d v="2026-06-12T13:35:00"/>
    <n v="0.47"/>
    <m/>
    <s v="CLOSED"/>
    <s v="PM"/>
    <m/>
    <m/>
    <n v="0.47"/>
    <x v="5"/>
    <n v="0"/>
    <d v="2026-06-12T13:35:00"/>
    <s v="Proactive"/>
    <s v=""/>
    <n v="0.47"/>
    <s v=""/>
  </r>
  <r>
    <s v="Driscoll, Robert"/>
    <n v="221066"/>
    <s v="PM"/>
    <s v="BR-AUTOMATION"/>
    <s v="PR-START UP-BR-AM-DLY"/>
    <d v="2026-06-14T07:00:00"/>
    <d v="2026-06-14T08:22:00"/>
    <n v="1.37"/>
    <s v="Completed as requested."/>
    <s v="CLOSED"/>
    <s v="PM"/>
    <m/>
    <m/>
    <n v="1.37"/>
    <x v="5"/>
    <n v="0"/>
    <d v="2026-06-15T08:13:00"/>
    <s v="Proactive"/>
    <s v=""/>
    <n v="1.37"/>
    <s v=""/>
  </r>
  <r>
    <s v="Driscoll, Robert"/>
    <n v="218930"/>
    <s v="PM"/>
    <s v="BR-DESP-L4"/>
    <s v="PR-DESP VIS-BR"/>
    <d v="2026-06-14T08:27:00"/>
    <d v="2026-06-14T09:00:00"/>
    <n v="0.55000000000000004"/>
    <m/>
    <s v="CLOSED"/>
    <s v="PM"/>
    <m/>
    <m/>
    <n v="0.55000000000000004"/>
    <x v="1"/>
    <n v="0"/>
    <d v="2026-06-14T09:28:00"/>
    <s v="Proactive"/>
    <s v=""/>
    <n v="0.55000000000000004"/>
    <s v=""/>
  </r>
  <r>
    <s v="Driscoll, Robert"/>
    <n v="218894"/>
    <s v="PM"/>
    <s v="BR-DIES GEN"/>
    <s v="PR-GENERATOR-BR-1W"/>
    <d v="2026-06-14T09:05:00"/>
    <d v="2026-06-14T09:23:00"/>
    <n v="0.3"/>
    <m/>
    <s v="CLOSED"/>
    <s v="PM"/>
    <m/>
    <m/>
    <n v="0.3"/>
    <x v="5"/>
    <n v="0"/>
    <d v="2026-06-14T09:29:00"/>
    <s v="Proactive"/>
    <s v=""/>
    <n v="0.3"/>
    <s v=""/>
  </r>
  <r>
    <s v="Driscoll, Robert"/>
    <n v="221091"/>
    <s v="OP"/>
    <s v="BR-AFRAME-SDA3"/>
    <s v="RM-CHANNEL CHANGES-AFR03-BR"/>
    <d v="2026-06-14T09:30:00"/>
    <d v="2026-06-14T10:01:00"/>
    <n v="0.52"/>
    <m/>
    <s v="CLOSED"/>
    <s v="PM"/>
    <m/>
    <m/>
    <n v="0.52"/>
    <x v="5"/>
    <n v="0"/>
    <d v="2026-06-15T06:06:00"/>
    <s v="Proactive"/>
    <s v=""/>
    <n v="0.52"/>
    <s v=""/>
  </r>
  <r>
    <s v="Driscoll, Robert"/>
    <n v="221067"/>
    <s v="PM"/>
    <s v="BR-AIRSYS-COMP"/>
    <s v="PR-COMPRESSOR-BR-DLY"/>
    <d v="2026-06-14T10:01:00"/>
    <d v="2026-06-14T10:14:00"/>
    <n v="0.22"/>
    <m/>
    <s v="CLOSED"/>
    <s v="PM"/>
    <m/>
    <m/>
    <n v="0.22"/>
    <x v="5"/>
    <n v="0"/>
    <d v="2026-06-14T10:14:00"/>
    <s v="Proactive"/>
    <s v=""/>
    <n v="0.22"/>
    <s v=""/>
  </r>
  <r>
    <s v="Driscoll, Robert"/>
    <n v="221068"/>
    <s v="PMCO"/>
    <s v="BR-AUTOMATION"/>
    <s v="PR-STATION CHECK-BR-AM-DLY"/>
    <d v="2026-06-14T10:14:00"/>
    <d v="2026-06-14T10:37:00"/>
    <n v="0.38"/>
    <m/>
    <s v="CLOSED"/>
    <s v="PM"/>
    <m/>
    <m/>
    <n v="0.38"/>
    <x v="5"/>
    <n v="0"/>
    <d v="2026-06-14T10:37:00"/>
    <s v="Proactive"/>
    <s v=""/>
    <n v="0.38"/>
    <s v=""/>
  </r>
  <r>
    <s v="Driscoll, Robert"/>
    <n v="221090"/>
    <s v="OP"/>
    <s v="BR-AFRAME-SDA2"/>
    <s v="RM-CHANNEL CHANGES-AFR02-BR"/>
    <d v="2026-06-14T10:38:00"/>
    <d v="2026-06-14T11:00:00"/>
    <n v="0.37"/>
    <m/>
    <s v="CLOSED"/>
    <s v="PM"/>
    <m/>
    <m/>
    <n v="0.37"/>
    <x v="5"/>
    <n v="0"/>
    <d v="2026-06-15T06:06:00"/>
    <s v="Proactive"/>
    <s v=""/>
    <n v="0.37"/>
    <s v=""/>
  </r>
  <r>
    <s v="Driscoll, Robert"/>
    <n v="221208"/>
    <s v="PM"/>
    <s v="BR-AUTOMATION"/>
    <s v="PR-START UP-BR-PM-DLY"/>
    <d v="2026-06-15T14:01:00"/>
    <d v="2026-06-15T15:36:00"/>
    <n v="1.58"/>
    <m/>
    <s v="CLOSED"/>
    <s v="PM"/>
    <m/>
    <m/>
    <n v="3.7"/>
    <x v="5"/>
    <n v="0"/>
    <d v="2026-06-17T14:45:00"/>
    <s v="Proactive"/>
    <s v=""/>
    <n v="1.58"/>
    <s v=""/>
  </r>
  <r>
    <s v="Driscoll, Robert"/>
    <n v="221208"/>
    <s v="PM"/>
    <s v="BR-AUTOMATION"/>
    <s v="PR-START UP-BR-PM-DLY"/>
    <d v="2026-06-15T14:06:00"/>
    <d v="2026-06-15T16:13:00"/>
    <n v="2.12"/>
    <m/>
    <s v="CLOSED"/>
    <s v="PM"/>
    <m/>
    <m/>
    <n v="3.7"/>
    <x v="5"/>
    <n v="0"/>
    <d v="2026-06-17T14:45:00"/>
    <s v="Proactive"/>
    <s v=""/>
    <n v="2.12"/>
    <s v=""/>
  </r>
  <r>
    <s v="Driscoll, Robert"/>
    <n v="221455"/>
    <s v="CM"/>
    <s v="BR-AUT ITEQ"/>
    <s v="Scanner issues wr aisle,goods in and mezz floor"/>
    <d v="2026-06-15T16:16:00"/>
    <d v="2026-06-15T17:07:00"/>
    <n v="0.85"/>
    <s v="now being monitord"/>
    <s v="CLOSED"/>
    <m/>
    <m/>
    <m/>
    <n v="2.7"/>
    <x v="5"/>
    <n v="0"/>
    <d v="2026-06-22T09:45:00"/>
    <s v="Proactive"/>
    <s v=""/>
    <n v="0.85"/>
    <s v=""/>
  </r>
  <r>
    <s v="Driscoll, Robert"/>
    <n v="221235"/>
    <s v="OP"/>
    <s v="BR-AFRAME-SDA2"/>
    <s v="RM-CHANNEL CHANGES-AFR02-BR"/>
    <d v="2026-06-15T17:00:00"/>
    <d v="2026-06-15T17:22:00"/>
    <n v="0.37"/>
    <m/>
    <s v="CLOSED"/>
    <s v="PM"/>
    <m/>
    <m/>
    <n v="0.37"/>
    <x v="5"/>
    <n v="0"/>
    <d v="2026-06-16T06:10:00"/>
    <s v="Proactive"/>
    <s v=""/>
    <n v="0.37"/>
    <s v=""/>
  </r>
  <r>
    <s v="Driscoll, Robert"/>
    <n v="222986"/>
    <s v="PM"/>
    <s v="BR-COMMON SENSE"/>
    <s v="PR-COMM SENSE BR DLY"/>
    <d v="2026-06-15T17:26:00"/>
    <d v="2026-06-15T17:38:00"/>
    <n v="0.2"/>
    <m/>
    <s v="CLOSED"/>
    <s v="PM"/>
    <m/>
    <m/>
    <n v="0.48"/>
    <x v="5"/>
    <n v="0"/>
    <d v="2026-06-15T17:48:00"/>
    <s v="Proactive"/>
    <s v=""/>
    <n v="0.2"/>
    <s v=""/>
  </r>
  <r>
    <s v="Driscoll, Robert"/>
    <n v="217968"/>
    <s v="PM"/>
    <s v="BR-EM LIGHT"/>
    <s v="PR-EM LIGHT-BR-1M"/>
    <d v="2026-06-15T17:49:00"/>
    <d v="2026-06-15T19:03:00"/>
    <n v="1.23"/>
    <m/>
    <s v="CLOSED"/>
    <s v="PM"/>
    <m/>
    <m/>
    <n v="3.67"/>
    <x v="5"/>
    <n v="0"/>
    <d v="2026-06-17T18:34:00"/>
    <s v="Proactive"/>
    <s v=""/>
    <n v="1.23"/>
    <s v=""/>
  </r>
  <r>
    <s v="Driscoll, Robert"/>
    <n v="223432"/>
    <s v="OP"/>
    <s v="BR-WAREHOUSE"/>
    <s v="Cover autostart for break"/>
    <d v="2026-06-15T19:04:00"/>
    <d v="2026-06-15T19:30:00"/>
    <n v="0.43"/>
    <m/>
    <s v="CLOSED"/>
    <m/>
    <m/>
    <m/>
    <n v="0.43"/>
    <x v="5"/>
    <n v="0"/>
    <d v="2026-06-15T19:30:00"/>
    <s v="Proactive"/>
    <s v=""/>
    <n v="0.43"/>
    <s v=""/>
  </r>
  <r>
    <s v="Driscoll, Robert"/>
    <n v="221236"/>
    <s v="OP"/>
    <s v="BR-AFRAME-SDA3"/>
    <s v="RM-CHANNEL CHANGES-AFR03-BR"/>
    <d v="2026-06-15T19:30:00"/>
    <d v="2026-06-15T20:06:00"/>
    <n v="0.6"/>
    <m/>
    <s v="CLOSED"/>
    <s v="PM"/>
    <m/>
    <m/>
    <n v="0.6"/>
    <x v="5"/>
    <n v="0"/>
    <d v="2026-06-16T06:10:00"/>
    <s v="Proactive"/>
    <s v=""/>
    <n v="0.6"/>
    <s v=""/>
  </r>
  <r>
    <s v="Driscoll, Robert"/>
    <n v="221210"/>
    <s v="PMCO"/>
    <s v="BR-AUTOMATION"/>
    <s v="PR-STATION CHECK-BR-PM-DLY"/>
    <d v="2026-06-15T20:06:00"/>
    <d v="2026-06-15T20:33:00"/>
    <n v="0.45"/>
    <m/>
    <s v="CLOSED"/>
    <s v="PM"/>
    <m/>
    <m/>
    <n v="0.45"/>
    <x v="5"/>
    <n v="0"/>
    <d v="2026-06-15T20:33:00"/>
    <s v="Proactive"/>
    <s v=""/>
    <n v="0.45"/>
    <s v=""/>
  </r>
  <r>
    <s v="Driscoll, Robert"/>
    <n v="219060"/>
    <s v="PM"/>
    <s v="BR-AIRSYS-COMP"/>
    <s v="PR-COMPRESSOR-BR-1W"/>
    <d v="2026-06-15T20:37:00"/>
    <d v="2026-06-15T20:44:00"/>
    <n v="0.12"/>
    <m/>
    <s v="CLOSED"/>
    <s v="PM"/>
    <m/>
    <m/>
    <n v="0.12"/>
    <x v="5"/>
    <n v="0"/>
    <d v="2026-06-15T20:44:00"/>
    <s v="Proactive"/>
    <s v=""/>
    <n v="0.12"/>
    <s v=""/>
  </r>
  <r>
    <s v="Driscoll, Robert"/>
    <n v="221209"/>
    <s v="PM"/>
    <s v="BR-ACU-COLD RM"/>
    <s v="PR-COLD STORE VISUAL-BR-DLY"/>
    <d v="2026-06-15T20:45:00"/>
    <d v="2026-06-15T21:17:00"/>
    <n v="0.53"/>
    <m/>
    <s v="CLOSED"/>
    <s v="PM"/>
    <m/>
    <m/>
    <n v="0.53"/>
    <x v="5"/>
    <n v="0"/>
    <d v="2026-06-15T21:17:00"/>
    <s v="Proactive"/>
    <s v=""/>
    <n v="0.53"/>
    <s v=""/>
  </r>
  <r>
    <s v="Driscoll, Robert"/>
    <n v="223446"/>
    <s v="U/B"/>
    <s v="BR-LIDDER"/>
    <s v="Lidder office side jammed"/>
    <d v="2026-06-15T21:18:00"/>
    <d v="2026-06-15T21:27:00"/>
    <n v="0.15"/>
    <m/>
    <s v="CLOSED"/>
    <m/>
    <m/>
    <m/>
    <n v="0.15"/>
    <x v="5"/>
    <n v="0"/>
    <d v="2026-06-15T21:27:00"/>
    <s v=""/>
    <s v="Reactive"/>
    <s v=""/>
    <n v="0.15"/>
  </r>
  <r>
    <s v="Driscoll, Robert"/>
    <n v="221375"/>
    <s v="PM"/>
    <s v="BR-AUTOMATION"/>
    <s v="PR-START UP-BR-PM-DLY"/>
    <d v="2026-06-16T14:00:00"/>
    <d v="2026-06-16T15:34:00"/>
    <n v="1.57"/>
    <m/>
    <s v="CLOSED"/>
    <s v="PM"/>
    <m/>
    <m/>
    <n v="1.57"/>
    <x v="5"/>
    <n v="0"/>
    <d v="2026-06-17T06:17:00"/>
    <s v="Proactive"/>
    <s v=""/>
    <n v="1.57"/>
    <s v=""/>
  </r>
  <r>
    <s v="Driscoll, Robert"/>
    <n v="216099"/>
    <s v="PMCO"/>
    <s v="BR-FIRE SAF"/>
    <s v="PR-FIRE EVACUATION-NS-6M"/>
    <d v="2026-06-16T14:01:00"/>
    <d v="2026-06-16T14:20:00"/>
    <n v="0.32"/>
    <m/>
    <s v="CLOSED"/>
    <s v="PM"/>
    <m/>
    <m/>
    <n v="0.32"/>
    <x v="5"/>
    <n v="0"/>
    <d v="2026-06-16T16:26:00"/>
    <s v="Proactive"/>
    <s v=""/>
    <n v="0.32"/>
    <s v=""/>
  </r>
  <r>
    <s v="Driscoll, Robert"/>
    <n v="223126"/>
    <s v="PM"/>
    <s v="BR-COMMON SENSE"/>
    <s v="PR-COMM SENSE BR DLY"/>
    <d v="2026-06-16T16:13:00"/>
    <d v="2026-06-16T16:24:00"/>
    <n v="0.18"/>
    <m/>
    <s v="CLOSED"/>
    <s v="PM"/>
    <m/>
    <m/>
    <n v="0.63"/>
    <x v="5"/>
    <n v="0"/>
    <d v="2026-06-16T19:01:00"/>
    <s v="Proactive"/>
    <s v=""/>
    <n v="0.18"/>
    <s v=""/>
  </r>
  <r>
    <s v="Driscoll, Robert"/>
    <n v="217968"/>
    <s v="PM"/>
    <s v="BR-EM LIGHT"/>
    <s v="PR-EM LIGHT-BR-1M"/>
    <d v="2026-06-16T16:26:00"/>
    <d v="2026-06-16T16:48:00"/>
    <n v="0.37"/>
    <m/>
    <s v="CLOSED"/>
    <s v="PM"/>
    <m/>
    <m/>
    <n v="3.67"/>
    <x v="5"/>
    <n v="0"/>
    <d v="2026-06-17T18:34:00"/>
    <s v="Proactive"/>
    <s v=""/>
    <n v="0.37"/>
    <s v=""/>
  </r>
  <r>
    <s v="Driscoll, Robert"/>
    <n v="221401"/>
    <s v="OP"/>
    <s v="BR-AFRAME-SDA3"/>
    <s v="RM-CHANNEL CHANGES-AFR03-BR"/>
    <d v="2026-06-16T16:50:00"/>
    <d v="2026-06-16T17:10:00"/>
    <n v="0.33"/>
    <m/>
    <s v="CLOSED"/>
    <s v="PM"/>
    <m/>
    <m/>
    <n v="0.33"/>
    <x v="5"/>
    <n v="0"/>
    <d v="2026-06-17T05:55:00"/>
    <s v="Proactive"/>
    <s v=""/>
    <n v="0.33"/>
    <s v=""/>
  </r>
  <r>
    <s v="Driscoll, Robert"/>
    <n v="223601"/>
    <s v="OP"/>
    <s v="BR-WASTE"/>
    <s v="Replace baler wires"/>
    <d v="2026-06-16T17:25:00"/>
    <d v="2026-06-16T17:36:00"/>
    <n v="0.18"/>
    <m/>
    <s v="CLOSED"/>
    <m/>
    <m/>
    <m/>
    <n v="0.18"/>
    <x v="5"/>
    <n v="0"/>
    <d v="2026-06-16T17:36:00"/>
    <s v="Proactive"/>
    <s v=""/>
    <n v="0.18"/>
    <s v=""/>
  </r>
  <r>
    <s v="Driscoll, Robert"/>
    <n v="217968"/>
    <s v="PM"/>
    <s v="BR-EM LIGHT"/>
    <s v="PR-EM LIGHT-BR-1M"/>
    <d v="2026-06-16T17:37:00"/>
    <d v="2026-06-16T18:46:00"/>
    <n v="1.1499999999999999"/>
    <m/>
    <s v="CLOSED"/>
    <s v="PM"/>
    <m/>
    <m/>
    <n v="3.67"/>
    <x v="5"/>
    <n v="0"/>
    <d v="2026-06-17T18:34:00"/>
    <s v="Proactive"/>
    <s v=""/>
    <n v="1.1499999999999999"/>
    <s v=""/>
  </r>
  <r>
    <s v="Driscoll, Robert"/>
    <n v="223604"/>
    <s v="U/B"/>
    <s v="BR-DESPATCHER"/>
    <s v="Remove jammed totes lower despatch level 1"/>
    <d v="2026-06-16T18:00:00"/>
    <d v="2026-06-16T18:30:00"/>
    <n v="0.5"/>
    <m/>
    <s v="CLOSED"/>
    <m/>
    <m/>
    <m/>
    <n v="0.5"/>
    <x v="1"/>
    <n v="0"/>
    <d v="2026-06-16T19:01:00"/>
    <s v=""/>
    <s v="Reactive"/>
    <s v=""/>
    <n v="0.5"/>
  </r>
  <r>
    <s v="Driscoll, Robert"/>
    <n v="223606"/>
    <s v="OP"/>
    <s v="BR-WAREHOUSE"/>
    <s v="Civer autostart for break"/>
    <d v="2026-06-16T19:04:00"/>
    <d v="2026-06-16T19:38:00"/>
    <n v="0.56999999999999995"/>
    <m/>
    <s v="CLOSED"/>
    <m/>
    <m/>
    <m/>
    <n v="0.56999999999999995"/>
    <x v="5"/>
    <n v="0"/>
    <d v="2026-06-16T19:38:00"/>
    <s v="Proactive"/>
    <s v=""/>
    <n v="0.56999999999999995"/>
    <s v=""/>
  </r>
  <r>
    <s v="Driscoll, Robert"/>
    <n v="221378"/>
    <s v="PMCO"/>
    <s v="BR-AUTOMATION"/>
    <s v="PR-STATION CHECK-BR-PM-DLY"/>
    <d v="2026-06-16T19:39:00"/>
    <d v="2026-06-16T20:02:00"/>
    <n v="0.38"/>
    <m/>
    <s v="CLOSED"/>
    <s v="PM"/>
    <m/>
    <m/>
    <n v="0.38"/>
    <x v="5"/>
    <n v="0"/>
    <d v="2026-06-16T20:02:00"/>
    <s v="Proactive"/>
    <s v=""/>
    <n v="0.38"/>
    <s v=""/>
  </r>
  <r>
    <s v="Driscoll, Robert"/>
    <n v="221377"/>
    <s v="PM"/>
    <s v="BR-AIRSYS-COMP"/>
    <s v="PR-COMPRESSOR-BR-DLY"/>
    <d v="2026-06-16T20:14:00"/>
    <d v="2026-06-16T20:27:00"/>
    <n v="0.22"/>
    <m/>
    <s v="CLOSED"/>
    <s v="PM"/>
    <m/>
    <m/>
    <n v="0.22"/>
    <x v="5"/>
    <n v="0"/>
    <d v="2026-06-16T20:28:00"/>
    <s v="Proactive"/>
    <s v=""/>
    <n v="0.22"/>
    <s v=""/>
  </r>
  <r>
    <s v="Driscoll, Robert"/>
    <n v="221376"/>
    <s v="PM"/>
    <s v="BR-ACU-COLD RM"/>
    <s v="PR-COLD STORE VISUAL-BR-DLY"/>
    <d v="2026-06-16T20:28:00"/>
    <d v="2026-06-16T20:58:00"/>
    <n v="0.5"/>
    <m/>
    <s v="CLOSED"/>
    <s v="PM"/>
    <m/>
    <m/>
    <n v="0.5"/>
    <x v="5"/>
    <n v="0"/>
    <d v="2026-06-16T20:58:00"/>
    <s v="Proactive"/>
    <s v=""/>
    <n v="0.5"/>
    <s v=""/>
  </r>
  <r>
    <s v="Driscoll, Robert"/>
    <n v="221548"/>
    <s v="PM"/>
    <s v="BR-AUTOMATION"/>
    <s v="PR-START UP-BR-PM-DLY"/>
    <d v="2026-06-17T14:00:00"/>
    <d v="2026-06-17T15:40:00"/>
    <n v="1.67"/>
    <m/>
    <s v="CLOSED"/>
    <s v="PM"/>
    <m/>
    <m/>
    <n v="1.67"/>
    <x v="5"/>
    <n v="0"/>
    <d v="2026-06-18T14:36:00"/>
    <s v="Proactive"/>
    <s v=""/>
    <n v="1.67"/>
    <s v=""/>
  </r>
  <r>
    <s v="Driscoll, Robert"/>
    <n v="223222"/>
    <s v="PM"/>
    <s v="BR-COMMON SENSE"/>
    <s v="PR-COMM SENSE BR DLY"/>
    <d v="2026-06-17T14:45:00"/>
    <d v="2026-06-17T14:47:00"/>
    <n v="0.03"/>
    <m/>
    <s v="CLOSED"/>
    <s v="PM"/>
    <m/>
    <m/>
    <n v="0.31"/>
    <x v="5"/>
    <n v="0"/>
    <d v="2026-06-17T20:46:00"/>
    <s v="Proactive"/>
    <s v=""/>
    <n v="0.03"/>
    <s v=""/>
  </r>
  <r>
    <s v="Driscoll, Robert"/>
    <n v="223762"/>
    <s v="ITRE"/>
    <s v="BR-ITEQ"/>
    <s v="Check bulk printer tray 2"/>
    <d v="2026-06-17T16:00:00"/>
    <d v="2026-06-17T16:20:00"/>
    <n v="0.33"/>
    <m/>
    <s v="CLOSED"/>
    <m/>
    <m/>
    <m/>
    <n v="0.33"/>
    <x v="5"/>
    <n v="0"/>
    <d v="2026-06-17T17:08:00"/>
    <s v=""/>
    <s v="Reactive"/>
    <s v=""/>
    <n v="0.33"/>
  </r>
  <r>
    <s v="Driscoll, Robert"/>
    <n v="221570"/>
    <s v="OP"/>
    <s v="BR-AFRAME-SDA1"/>
    <s v="RM-CHANNEL CHANGES-AFR01-BR"/>
    <d v="2026-06-17T16:30:00"/>
    <d v="2026-06-17T17:00:00"/>
    <n v="0.5"/>
    <m/>
    <s v="CLOSED"/>
    <s v="PM"/>
    <m/>
    <m/>
    <n v="0.5"/>
    <x v="5"/>
    <n v="0"/>
    <d v="2026-06-18T05:59:00"/>
    <s v="Proactive"/>
    <s v=""/>
    <n v="0.5"/>
    <s v=""/>
  </r>
  <r>
    <s v="Driscoll, Robert"/>
    <n v="217968"/>
    <s v="PM"/>
    <s v="BR-EM LIGHT"/>
    <s v="PR-EM LIGHT-BR-1M"/>
    <d v="2026-06-17T17:10:00"/>
    <d v="2026-06-17T18:05:00"/>
    <n v="0.92"/>
    <m/>
    <s v="CLOSED"/>
    <s v="PM"/>
    <m/>
    <m/>
    <n v="3.67"/>
    <x v="5"/>
    <n v="0"/>
    <d v="2026-06-17T18:34:00"/>
    <s v="Proactive"/>
    <s v=""/>
    <n v="0.92"/>
    <s v=""/>
  </r>
  <r>
    <s v="Driscoll, Robert"/>
    <n v="221572"/>
    <s v="OP"/>
    <s v="BR-AFRAME-SDA3"/>
    <s v="RM-CHANNEL CHANGES-AFR03-BR"/>
    <d v="2026-06-17T18:15:00"/>
    <d v="2026-06-17T18:32:00"/>
    <n v="0.28000000000000003"/>
    <m/>
    <s v="CLOSED"/>
    <s v="PM"/>
    <m/>
    <m/>
    <n v="0.28000000000000003"/>
    <x v="5"/>
    <n v="0"/>
    <d v="2026-06-18T06:00:00"/>
    <s v="Proactive"/>
    <s v=""/>
    <n v="0.28000000000000003"/>
    <s v=""/>
  </r>
  <r>
    <s v="Driscoll, Robert"/>
    <n v="223764"/>
    <s v="OP"/>
    <s v="BR-WAREHOUSE"/>
    <s v="Cover autostart for break"/>
    <d v="2026-06-17T19:05:00"/>
    <d v="2026-06-17T19:34:00"/>
    <n v="0.48"/>
    <m/>
    <s v="CLOSED"/>
    <m/>
    <m/>
    <m/>
    <n v="0.48"/>
    <x v="5"/>
    <n v="0"/>
    <d v="2026-06-17T19:34:00"/>
    <s v="Proactive"/>
    <s v=""/>
    <n v="0.48"/>
    <s v=""/>
  </r>
  <r>
    <s v="Driscoll, Robert"/>
    <n v="221551"/>
    <s v="PMCO"/>
    <s v="BR-AUTOMATION"/>
    <s v="PR-STATION CHECK-BR-PM-DLY"/>
    <d v="2026-06-17T19:35:00"/>
    <d v="2026-06-17T19:59:00"/>
    <n v="0.4"/>
    <m/>
    <s v="CLOSED"/>
    <s v="PM"/>
    <m/>
    <m/>
    <n v="0.4"/>
    <x v="5"/>
    <n v="0"/>
    <d v="2026-06-17T19:59:00"/>
    <s v="Proactive"/>
    <s v=""/>
    <n v="0.4"/>
    <s v=""/>
  </r>
  <r>
    <s v="Driscoll, Robert"/>
    <n v="223769"/>
    <s v="U/B"/>
    <s v="BR-LIDDER"/>
    <s v="Office side lidder jammed"/>
    <d v="2026-06-17T20:00:00"/>
    <d v="2026-06-17T20:28:00"/>
    <n v="0.47"/>
    <m/>
    <s v="CLOSED"/>
    <m/>
    <m/>
    <m/>
    <n v="0.47"/>
    <x v="5"/>
    <n v="0"/>
    <d v="2026-06-17T20:45:00"/>
    <s v=""/>
    <s v="Reactive"/>
    <s v=""/>
    <n v="0.47"/>
  </r>
  <r>
    <s v="Driscoll, Robert"/>
    <n v="221550"/>
    <s v="PM"/>
    <s v="BR-AIRSYS-COMP"/>
    <s v="PR-COMPRESSOR-BR-DLY"/>
    <d v="2026-06-17T20:46:00"/>
    <d v="2026-06-17T21:00:00"/>
    <n v="0.23"/>
    <m/>
    <s v="CLOSED"/>
    <s v="PM"/>
    <m/>
    <m/>
    <n v="0.23"/>
    <x v="5"/>
    <n v="0"/>
    <d v="2026-06-17T21:06:00"/>
    <s v="Proactive"/>
    <s v=""/>
    <n v="0.23"/>
    <s v=""/>
  </r>
  <r>
    <s v="Driscoll, Robert"/>
    <n v="221549"/>
    <s v="PM"/>
    <s v="BR-ACU-COLD RM"/>
    <s v="PR-COLD STORE VISUAL-BR-DLY"/>
    <d v="2026-06-17T21:07:00"/>
    <d v="2026-06-17T21:30:00"/>
    <n v="0.38"/>
    <m/>
    <s v="CLOSED"/>
    <s v="PM"/>
    <m/>
    <m/>
    <n v="0.38"/>
    <x v="5"/>
    <n v="0"/>
    <d v="2026-06-17T21:51:00"/>
    <s v="Proactive"/>
    <s v=""/>
    <n v="0.38"/>
    <s v=""/>
  </r>
  <r>
    <s v="Driscoll, Robert"/>
    <n v="221694"/>
    <s v="PM"/>
    <s v="BR-AUTOMATION"/>
    <s v="PR-START UP-BR-PM-DLY"/>
    <d v="2026-06-18T14:00:00"/>
    <d v="2026-06-18T15:43:00"/>
    <n v="1.72"/>
    <m/>
    <s v="CLOSED"/>
    <s v="PM"/>
    <m/>
    <m/>
    <n v="1.72"/>
    <x v="5"/>
    <n v="0"/>
    <d v="2026-06-20T16:58:00"/>
    <s v="Proactive"/>
    <s v=""/>
    <n v="1.72"/>
    <s v=""/>
  </r>
  <r>
    <s v="Driscoll, Robert"/>
    <n v="223871"/>
    <s v="ITRE"/>
    <s v="BR-AUT ITEQ"/>
    <s v="Large tote paper handler and printer problems"/>
    <d v="2026-06-18T16:53:00"/>
    <d v="2026-06-18T17:05:00"/>
    <n v="0.2"/>
    <m/>
    <s v="CLOSED"/>
    <m/>
    <m/>
    <m/>
    <n v="0.2"/>
    <x v="5"/>
    <n v="0"/>
    <d v="2026-06-18T17:05:00"/>
    <s v=""/>
    <s v="Reactive"/>
    <s v=""/>
    <n v="0.2"/>
  </r>
  <r>
    <s v="Driscoll, Robert"/>
    <n v="223373"/>
    <s v="PM"/>
    <s v="BR-COMMON SENSE"/>
    <s v="PR-COMM SENSE BR DLY"/>
    <d v="2026-06-18T17:05:00"/>
    <d v="2026-06-18T17:15:00"/>
    <n v="0.17"/>
    <m/>
    <s v="CLOSED"/>
    <s v="PM"/>
    <m/>
    <m/>
    <n v="0.75"/>
    <x v="5"/>
    <n v="0"/>
    <d v="2026-06-18T17:15:00"/>
    <s v="Proactive"/>
    <s v=""/>
    <n v="0.17"/>
    <s v=""/>
  </r>
  <r>
    <s v="Driscoll, Robert"/>
    <n v="218891"/>
    <s v="PM"/>
    <s v="BR-CARTOP-S192"/>
    <s v="PR-RCON VISUAL"/>
    <d v="2026-06-18T17:16:00"/>
    <d v="2026-06-18T17:45:00"/>
    <n v="0.48"/>
    <m/>
    <s v="CLOSED"/>
    <s v="PM"/>
    <m/>
    <m/>
    <n v="0.48"/>
    <x v="5"/>
    <n v="0"/>
    <d v="2026-06-18T18:01:00"/>
    <s v="Proactive"/>
    <s v=""/>
    <n v="0.48"/>
    <s v=""/>
  </r>
  <r>
    <s v="Driscoll, Robert"/>
    <n v="221718"/>
    <s v="OP"/>
    <s v="BR-AFRAME-SDA1"/>
    <s v="RM-CHANNEL CHANGES-AFR01-BR"/>
    <d v="2026-06-18T18:05:00"/>
    <d v="2026-06-18T18:25:00"/>
    <n v="0.33"/>
    <m/>
    <s v="CLOSED"/>
    <s v="PM"/>
    <m/>
    <m/>
    <n v="0.33"/>
    <x v="5"/>
    <n v="0"/>
    <d v="2026-06-19T05:39:00"/>
    <s v="Proactive"/>
    <s v=""/>
    <n v="0.33"/>
    <s v=""/>
  </r>
  <r>
    <s v="Driscoll, Robert"/>
    <n v="223884"/>
    <s v="OP"/>
    <s v="BR-WAREHOUSE"/>
    <s v="Autostart cover for break"/>
    <d v="2026-06-18T19:00:00"/>
    <d v="2026-06-18T19:36:00"/>
    <n v="0.6"/>
    <m/>
    <s v="CLOSED"/>
    <m/>
    <m/>
    <m/>
    <n v="0.6"/>
    <x v="5"/>
    <n v="0"/>
    <d v="2026-06-18T19:50:00"/>
    <s v="Proactive"/>
    <s v=""/>
    <n v="0.6"/>
    <s v=""/>
  </r>
  <r>
    <s v="Driscoll, Robert"/>
    <n v="221700"/>
    <s v="PMCO"/>
    <s v="BR-AUTOMATION"/>
    <s v="PR-STATION CHECK-BR-PM-DLY"/>
    <d v="2026-06-18T19:50:00"/>
    <d v="2026-06-18T20:15:00"/>
    <n v="0.42"/>
    <m/>
    <s v="CLOSED"/>
    <s v="PM"/>
    <m/>
    <m/>
    <n v="0.42"/>
    <x v="5"/>
    <n v="0"/>
    <d v="2026-06-18T20:15:00"/>
    <s v="Proactive"/>
    <s v=""/>
    <n v="0.42"/>
    <s v=""/>
  </r>
  <r>
    <s v="Driscoll, Robert"/>
    <n v="221719"/>
    <s v="OP"/>
    <s v="BR-AFRAME-SDA2"/>
    <s v="RM-CHANNEL CHANGES-AFR02-BR"/>
    <d v="2026-06-18T20:15:00"/>
    <d v="2026-06-18T20:31:00"/>
    <n v="0.27"/>
    <m/>
    <s v="CLOSED"/>
    <s v="PM"/>
    <m/>
    <m/>
    <n v="0.27"/>
    <x v="5"/>
    <n v="0"/>
    <d v="2026-06-19T05:39:00"/>
    <s v="Proactive"/>
    <s v=""/>
    <n v="0.27"/>
    <s v=""/>
  </r>
  <r>
    <s v="Driscoll, Robert"/>
    <n v="221696"/>
    <s v="PM"/>
    <s v="BR-AIRSYS-COMP"/>
    <s v="PR-COMPRESSOR-BR-DLY"/>
    <d v="2026-06-18T20:33:00"/>
    <d v="2026-06-18T20:51:00"/>
    <n v="0.3"/>
    <m/>
    <s v="CLOSED"/>
    <s v="PM"/>
    <m/>
    <m/>
    <n v="0.3"/>
    <x v="5"/>
    <n v="0"/>
    <d v="2026-06-18T20:51:00"/>
    <s v="Proactive"/>
    <s v=""/>
    <n v="0.3"/>
    <s v=""/>
  </r>
  <r>
    <s v="Driscoll, Robert"/>
    <n v="221695"/>
    <s v="PM"/>
    <s v="BR-ACU-COLD RM"/>
    <s v="PR-COLD STORE VISUAL-BR-DLY"/>
    <d v="2026-06-18T20:52:00"/>
    <d v="2026-06-18T21:18:00"/>
    <n v="0.43"/>
    <m/>
    <s v="CLOSED"/>
    <s v="PM"/>
    <m/>
    <m/>
    <n v="0.43"/>
    <x v="5"/>
    <n v="0"/>
    <d v="2026-06-18T21:47:00"/>
    <s v="Proactive"/>
    <s v=""/>
    <n v="0.43"/>
    <s v=""/>
  </r>
  <r>
    <s v="Driscoll, Robert"/>
    <n v="221867"/>
    <s v="PM"/>
    <s v="BR-AUTOMATION"/>
    <s v="PR-START UP-BR-PM-DLY"/>
    <d v="2026-06-19T14:00:00"/>
    <d v="2026-06-19T15:26:00"/>
    <n v="1.43"/>
    <m/>
    <s v="CLOSED"/>
    <s v="PM"/>
    <m/>
    <m/>
    <n v="3.5"/>
    <x v="5"/>
    <n v="0"/>
    <d v="2026-06-21T09:29:00"/>
    <s v="Proactive"/>
    <s v=""/>
    <n v="1.43"/>
    <s v=""/>
  </r>
  <r>
    <s v="Driscoll, Robert"/>
    <n v="224050"/>
    <s v="FM"/>
    <s v="BR-WAREHOUSE"/>
    <s v="Palletise spares for Warrington.%0D%0ASpare toners and fusers to autostart.%0D%0AOalletise old printers cartridges"/>
    <d v="2026-06-19T15:32:00"/>
    <d v="2026-06-19T16:29:00"/>
    <n v="0.95"/>
    <m/>
    <s v="CLOSED"/>
    <m/>
    <m/>
    <m/>
    <n v="0.95"/>
    <x v="5"/>
    <n v="0"/>
    <d v="2026-06-19T16:32:00"/>
    <s v="Proactive"/>
    <s v=""/>
    <n v="0.95"/>
    <s v=""/>
  </r>
  <r>
    <s v="Driscoll, Robert"/>
    <n v="224049"/>
    <s v="INS"/>
    <s v="BR-ITEQ"/>
    <s v="New lan cables from b cab to new auto bulk space"/>
    <d v="2026-06-19T16:32:00"/>
    <d v="2026-06-19T19:00:00"/>
    <n v="2.4700000000000002"/>
    <s v="Completed as requested."/>
    <s v="CLOSED"/>
    <m/>
    <m/>
    <m/>
    <n v="6.24"/>
    <x v="5"/>
    <n v="0"/>
    <n v="46195.405555555553"/>
    <s v="Proactive"/>
    <s v=""/>
    <n v="2.4700000000000002"/>
    <s v=""/>
  </r>
  <r>
    <s v="Driscoll, Robert"/>
    <n v="221895"/>
    <s v="OP"/>
    <s v="BR-AFRAME-SDA3"/>
    <s v="RM-CHANNEL CHANGES-AFR03-BR"/>
    <d v="2026-06-19T19:15:00"/>
    <d v="2026-06-19T19:35:00"/>
    <n v="0.33"/>
    <m/>
    <s v="CLOSED"/>
    <s v="PM"/>
    <m/>
    <m/>
    <n v="1.01"/>
    <x v="5"/>
    <n v="0"/>
    <n v="46192.898611111108"/>
    <s v="Proactive"/>
    <s v=""/>
    <n v="0.33"/>
    <s v=""/>
  </r>
  <r>
    <s v="Driscoll, Robert"/>
    <n v="221870"/>
    <s v="PMCO"/>
    <s v="BR-AUTOMATION"/>
    <s v="PR-STATION CHECK-BR-PM-DLY"/>
    <d v="2026-06-19T19:58:00"/>
    <d v="2026-06-19T20:21:00"/>
    <n v="0.38"/>
    <m/>
    <s v="CLOSED"/>
    <s v="PM"/>
    <m/>
    <m/>
    <n v="0.38"/>
    <x v="5"/>
    <n v="0"/>
    <d v="2026-06-19T20:21:00"/>
    <s v="Proactive"/>
    <s v=""/>
    <n v="0.38"/>
    <s v=""/>
  </r>
  <r>
    <s v="Driscoll, Robert"/>
    <n v="221868"/>
    <s v="PM"/>
    <s v="BR-ACU-COLD RM"/>
    <s v="PR-COLD STORE VISUAL-BR-DLY"/>
    <d v="2026-06-19T20:23:00"/>
    <d v="2026-06-19T20:38:00"/>
    <n v="0.25"/>
    <m/>
    <s v="CLOSED"/>
    <s v="PM"/>
    <m/>
    <m/>
    <n v="0.25"/>
    <x v="5"/>
    <n v="0"/>
    <d v="2026-06-19T20:54:00"/>
    <s v="Proactive"/>
    <s v=""/>
    <n v="0.25"/>
    <s v=""/>
  </r>
  <r>
    <s v="Driscoll, Robert"/>
    <n v="218890"/>
    <s v="PM"/>
    <s v="BR-VA06CAR-S198"/>
    <s v="PR-RCON VISUAL"/>
    <d v="2026-06-19T20:55:00"/>
    <d v="2026-06-19T21:37:00"/>
    <n v="0.7"/>
    <m/>
    <s v="CLOSED"/>
    <s v="PM"/>
    <m/>
    <m/>
    <n v="0.7"/>
    <x v="5"/>
    <n v="0"/>
    <d v="2026-06-20T16:56:00"/>
    <s v="Proactive"/>
    <s v=""/>
    <n v="0.7"/>
    <s v=""/>
  </r>
  <r>
    <s v="Driscoll, Robert"/>
    <n v="223315"/>
    <s v="PM"/>
    <s v="BR-AUTOMATION"/>
    <s v="PR-START UP-BR-AM-DLY"/>
    <d v="2026-06-29T06:00:00"/>
    <d v="2026-06-29T07:48:00"/>
    <n v="1.8"/>
    <m/>
    <s v="CLOSED"/>
    <s v="PM"/>
    <m/>
    <m/>
    <n v="1.8"/>
    <x v="5"/>
    <n v="0"/>
    <d v="2026-06-30T07:19:00"/>
    <s v="Proactive"/>
    <s v=""/>
    <n v="1.8"/>
    <s v=""/>
  </r>
  <r>
    <s v="Driscoll, Robert"/>
    <n v="223351"/>
    <s v="PM"/>
    <s v="BR-STRAPP 01"/>
    <s v="PR-STRAPPER-BR"/>
    <d v="2026-06-29T07:55:00"/>
    <d v="2026-06-29T08:39:00"/>
    <n v="0.73"/>
    <m/>
    <s v="CLOSED"/>
    <s v="PM"/>
    <m/>
    <m/>
    <n v="0.73"/>
    <x v="5"/>
    <n v="0"/>
    <d v="2026-06-29T08:39:00"/>
    <s v="Proactive"/>
    <s v=""/>
    <n v="0.73"/>
    <s v=""/>
  </r>
  <r>
    <s v="Driscoll, Robert"/>
    <n v="220994"/>
    <s v="PM"/>
    <s v="BR-LIDDER 01"/>
    <s v="PR-LIDDER-BR-1W"/>
    <d v="2026-06-29T08:55:00"/>
    <d v="2026-06-29T10:20:00"/>
    <n v="1.42"/>
    <m/>
    <s v="CLOSED"/>
    <s v="PM"/>
    <m/>
    <m/>
    <n v="1.42"/>
    <x v="5"/>
    <n v="0"/>
    <d v="2026-06-29T12:18:00"/>
    <s v="Proactive"/>
    <s v=""/>
    <n v="1.42"/>
    <s v=""/>
  </r>
  <r>
    <s v="Driscoll, Robert"/>
    <n v="225451"/>
    <s v="ITRE"/>
    <s v="BR-ITEQ"/>
    <s v="Check access points connections"/>
    <d v="2026-06-29T10:30:00"/>
    <d v="2026-06-29T12:15:00"/>
    <n v="1.75"/>
    <m/>
    <s v="ISSUED"/>
    <m/>
    <m/>
    <m/>
    <n v="1.75"/>
    <x v="5"/>
    <n v="0"/>
    <m/>
    <s v=""/>
    <s v="Reactive"/>
    <s v=""/>
    <n v="1.75"/>
  </r>
  <r>
    <s v="Driscoll, Robert"/>
    <n v="223319"/>
    <s v="PMCO"/>
    <s v="BR-AUTOMATION"/>
    <s v="PR-STATION CHECK-BR-AM-DLY"/>
    <d v="2026-06-29T13:00:00"/>
    <d v="2026-06-29T13:21:00"/>
    <n v="0.35"/>
    <m/>
    <s v="CLOSED"/>
    <s v="PM"/>
    <m/>
    <m/>
    <n v="0.35"/>
    <x v="5"/>
    <n v="0"/>
    <d v="2026-06-29T13:24:00"/>
    <s v="Proactive"/>
    <s v=""/>
    <n v="0.35"/>
    <s v=""/>
  </r>
  <r>
    <s v="Driscoll, Robert"/>
    <n v="220996"/>
    <s v="PM"/>
    <s v="BR-AIRSYS-COMP"/>
    <s v="PR-COMPRESSOR-BR-1W"/>
    <d v="2026-06-29T13:26:00"/>
    <d v="2026-06-29T13:45:00"/>
    <n v="0.32"/>
    <m/>
    <s v="CLOSED"/>
    <s v="PM"/>
    <m/>
    <m/>
    <n v="0.32"/>
    <x v="5"/>
    <n v="0"/>
    <d v="2026-06-29T19:02:00"/>
    <s v="Proactive"/>
    <s v=""/>
    <n v="0.32"/>
    <s v=""/>
  </r>
  <r>
    <s v="Driscoll, Robert"/>
    <n v="223482"/>
    <s v="PM"/>
    <s v="BR-AUTOMATION"/>
    <s v="PR-START UP-BR-AM-DLY"/>
    <d v="2026-06-30T06:00:00"/>
    <d v="2026-06-30T07:42:00"/>
    <n v="1.7"/>
    <m/>
    <s v="CLOSED"/>
    <s v="PM"/>
    <m/>
    <m/>
    <n v="1.7"/>
    <x v="5"/>
    <n v="0"/>
    <d v="2026-06-30T07:59:00"/>
    <s v="Proactive"/>
    <s v=""/>
    <n v="1.7"/>
    <s v=""/>
  </r>
  <r>
    <s v="Driscoll, Robert"/>
    <n v="220995"/>
    <s v="PM"/>
    <s v="BR-LIDDER 02"/>
    <s v="PR-LIDDER-BR-1W"/>
    <d v="2026-06-30T08:00:00"/>
    <d v="2026-06-30T09:00:00"/>
    <n v="1"/>
    <m/>
    <s v="CLOSED"/>
    <s v="PM"/>
    <m/>
    <m/>
    <n v="1"/>
    <x v="5"/>
    <n v="0"/>
    <d v="2026-06-30T09:46:00"/>
    <s v="Proactive"/>
    <s v=""/>
    <n v="1"/>
    <s v=""/>
  </r>
  <r>
    <s v="Driscoll, Robert"/>
    <n v="225578"/>
    <s v="ITPR"/>
    <s v="BR-ITEQ"/>
    <s v="Replace maintenance kit to fridge printer"/>
    <d v="2026-06-30T09:15:00"/>
    <d v="2026-06-30T09:30:00"/>
    <n v="0.25"/>
    <m/>
    <s v="CLOSED"/>
    <m/>
    <m/>
    <m/>
    <n v="0.25"/>
    <x v="5"/>
    <n v="0"/>
    <d v="2026-06-30T12:33:00"/>
    <s v="Proactive"/>
    <s v=""/>
    <n v="0.25"/>
    <s v=""/>
  </r>
  <r>
    <s v="Driscoll, Robert"/>
    <n v="225579"/>
    <s v="MO"/>
    <s v="BR-ELECT"/>
    <s v="Check cd room sockets"/>
    <d v="2026-06-30T09:50:00"/>
    <d v="2026-06-30T11:30:00"/>
    <n v="1.67"/>
    <m/>
    <s v="ISSUED"/>
    <m/>
    <m/>
    <m/>
    <n v="2.2400000000000002"/>
    <x v="5"/>
    <n v="0"/>
    <m/>
    <s v=""/>
    <s v="Reactive"/>
    <s v=""/>
    <n v="1.67"/>
  </r>
  <r>
    <s v="Driscoll, Robert"/>
    <n v="225591"/>
    <s v="OP"/>
    <s v="BR-STRAPPER"/>
    <s v="Change strap to office side strapper"/>
    <d v="2026-06-30T11:45:00"/>
    <d v="2026-06-30T12:00:00"/>
    <n v="0.25"/>
    <m/>
    <s v="CLOSED"/>
    <m/>
    <m/>
    <m/>
    <n v="0.25"/>
    <x v="5"/>
    <n v="0"/>
    <d v="2026-06-30T12:02:00"/>
    <s v="Proactive"/>
    <s v=""/>
    <n v="0.25"/>
    <s v=""/>
  </r>
  <r>
    <s v="Driscoll, Robert"/>
    <n v="225166"/>
    <s v="PM"/>
    <s v="BR-COMMON SENSE"/>
    <s v="PR-COMM SENSE BR DLY"/>
    <d v="2026-06-30T12:35:00"/>
    <d v="2026-06-30T12:42:00"/>
    <n v="0.12"/>
    <m/>
    <s v="CLOSED"/>
    <s v="PM"/>
    <m/>
    <m/>
    <n v="0.12"/>
    <x v="5"/>
    <n v="0"/>
    <d v="2026-06-30T12:42:00"/>
    <s v="Proactive"/>
    <s v=""/>
    <n v="0.12"/>
    <s v=""/>
  </r>
  <r>
    <s v="Driscoll, Robert"/>
    <n v="223487"/>
    <s v="PMCO"/>
    <s v="BR-AUTOMATION"/>
    <s v="PR-STATION CHECK-BR-AM-DLY"/>
    <d v="2026-06-30T12:51:00"/>
    <d v="2026-06-30T13:15:00"/>
    <n v="0.4"/>
    <m/>
    <s v="CLOSED"/>
    <s v="PM"/>
    <m/>
    <m/>
    <n v="0.4"/>
    <x v="5"/>
    <n v="0"/>
    <d v="2026-06-30T17:21:00"/>
    <s v="Proactive"/>
    <s v=""/>
    <n v="0.4"/>
    <s v=""/>
  </r>
  <r>
    <s v="Eddleston, Ronnie"/>
    <n v="218354"/>
    <s v="PMCO"/>
    <s v="RU-AUTOMATION"/>
    <s v="PR-START UP-RU-DLY"/>
    <d v="2026-06-01T06:00:00"/>
    <d v="2026-06-01T07:30:00"/>
    <n v="1.5"/>
    <s v="01/06/2026 - EDDLESTONR: Completed as requested."/>
    <s v="CLOSED"/>
    <s v="PM"/>
    <m/>
    <m/>
    <n v="1.5"/>
    <x v="4"/>
    <n v="0"/>
    <d v="2026-06-01T12:24:00"/>
    <s v="Proactive"/>
    <s v=""/>
    <n v="1.5"/>
    <s v=""/>
  </r>
  <r>
    <s v="Eddleston, Ronnie"/>
    <n v="219668"/>
    <s v="PM"/>
    <s v="RU-DIV02 AFLTMC"/>
    <s v="PR-DIVERTER MAJOR"/>
    <d v="2026-06-01T07:30:00"/>
    <d v="2026-06-01T10:00:00"/>
    <n v="2.5"/>
    <s v="01/06/2026 - EDDLESTONR: Found ILT with broken cover and broken locking clip as well as 4 rollers also with broken locking clips. Swapped all of these and swapped two small 263 belts as they were worn. Other than these issues everything else was fine."/>
    <s v="CLOSED"/>
    <s v="PM"/>
    <m/>
    <m/>
    <n v="2.5"/>
    <x v="4"/>
    <n v="58.26"/>
    <d v="2026-06-01T12:21:00"/>
    <s v="Proactive"/>
    <s v=""/>
    <n v="2.5"/>
    <s v=""/>
  </r>
  <r>
    <s v="Eddleston, Ronnie"/>
    <n v="216997"/>
    <s v="PM"/>
    <s v="RU-INVENTORY"/>
    <s v="PR-STOCK TAKE-3M"/>
    <d v="2026-06-01T10:00:00"/>
    <d v="2026-06-01T13:00:00"/>
    <n v="3"/>
    <s v="08/06/2026 - THENEMBETHM: Stock take in progress.%0D%0A09/06/2026 - THENEMBETHM: Completed stock take in main stock room. Racking in progress."/>
    <s v="CLOSED"/>
    <s v="PM"/>
    <m/>
    <m/>
    <n v="8.89"/>
    <x v="4"/>
    <n v="0"/>
    <d v="2026-07-03T12:45:00"/>
    <s v="Proactive"/>
    <s v=""/>
    <n v="3"/>
    <s v=""/>
  </r>
  <r>
    <s v="Eddleston, Ronnie"/>
    <n v="220903"/>
    <s v="PM"/>
    <s v="RU-COMMON SENSE"/>
    <s v="PR-COMM SENSE RU DLY"/>
    <d v="2026-06-01T13:00:00"/>
    <d v="2026-06-01T13:30:00"/>
    <n v="0.5"/>
    <s v="01/06/2026 - THENEMBETHM: All sensors are reporting normally."/>
    <s v="CLOSED"/>
    <s v="PM"/>
    <m/>
    <m/>
    <n v="0.97"/>
    <x v="4"/>
    <n v="0"/>
    <d v="2026-06-01T23:56:00"/>
    <s v="Proactive"/>
    <s v=""/>
    <n v="0.5"/>
    <s v=""/>
  </r>
  <r>
    <s v="Eddleston, Ronnie"/>
    <n v="214242"/>
    <s v="PM"/>
    <s v="RU-SECT DTL02"/>
    <s v="PR-DESP VISUAL"/>
    <d v="2026-06-01T13:45:00"/>
    <d v="2026-06-01T14:30:00"/>
    <n v="0.75"/>
    <s v="01/06/2026 - EDDLESTONR: Completed as requested."/>
    <s v="CLOSED"/>
    <s v="PM"/>
    <m/>
    <m/>
    <n v="0.75"/>
    <x v="4"/>
    <n v="0"/>
    <d v="2026-06-01T14:29:00"/>
    <s v="Proactive"/>
    <s v=""/>
    <n v="0.75"/>
    <s v=""/>
  </r>
  <r>
    <s v="Eddleston, Ronnie"/>
    <n v="218553"/>
    <s v="PMCO"/>
    <s v="RU-AUTOMATION"/>
    <s v="PR-START UP-RU-DLY"/>
    <d v="2026-06-02T06:00:00"/>
    <d v="2026-06-02T07:30:00"/>
    <n v="1.5"/>
    <s v="02/06/2026 - EDDLESTONR: Completed as requested."/>
    <s v="CLOSED"/>
    <s v="PM"/>
    <m/>
    <m/>
    <n v="1.5"/>
    <x v="4"/>
    <n v="0"/>
    <d v="2026-06-02T11:10:00"/>
    <s v="Proactive"/>
    <s v=""/>
    <n v="1.5"/>
    <s v=""/>
  </r>
  <r>
    <s v="Eddleston, Ronnie"/>
    <n v="221389"/>
    <s v="U/B"/>
    <s v="RU-MEZ PICK LANE K SECT"/>
    <s v="K-L section pick lane belt snapped."/>
    <d v="2026-06-02T07:30:00"/>
    <d v="2026-06-02T10:00:00"/>
    <n v="2.5"/>
    <s v="02/06/2026 - THENEMBETHM: Green belt snapped. Had to weld the belt twice as the welding was not proper. The length of the belt is short after the weld so moved the end roller position to adjust the belt length. Belt needs replacement and all accumulators checked to make sure belt is not getting caught.%0D%0A02/06/2026 - EDDLESTONR: Moved end rollers closer and Re-Welded belt as previous weld was no good.%0D%0A03/06/2026 - EDDLESTONR: Replaced belt due to lack of length"/>
    <s v="CLOSED"/>
    <s v="DAM"/>
    <s v="BELT SNAPPED"/>
    <s v="REWELD"/>
    <n v="6.08"/>
    <x v="4"/>
    <n v="420.5"/>
    <d v="2026-06-02T00:03:00"/>
    <s v=""/>
    <s v="Reactive"/>
    <s v=""/>
    <n v="2.5"/>
  </r>
  <r>
    <s v="Eddleston, Ronnie"/>
    <n v="219249"/>
    <s v="OP"/>
    <s v="RU-TRASH"/>
    <s v="RM-TRASH BELT CLEARING"/>
    <d v="2026-06-02T10:00:00"/>
    <d v="2026-06-02T10:40:00"/>
    <n v="0.67"/>
    <s v="02/06/2026 - THENEMBETHM: Cleared boxes stuck in the high level incline belt and inside compactor using scissor lift."/>
    <s v="CLOSED"/>
    <s v="PM"/>
    <m/>
    <m/>
    <n v="2.67"/>
    <x v="4"/>
    <n v="0"/>
    <d v="2026-06-08T11:58:00"/>
    <s v="Proactive"/>
    <s v=""/>
    <n v="0.67"/>
    <s v=""/>
  </r>
  <r>
    <s v="Eddleston, Ronnie"/>
    <n v="219249"/>
    <s v="OP"/>
    <s v="RU-TRASH"/>
    <s v="RM-TRASH BELT CLEARING"/>
    <d v="2026-06-02T10:40:00"/>
    <d v="2026-06-02T12:00:00"/>
    <n v="1.33"/>
    <s v="02/06/2026 - THENEMBETHM: Cleared boxes stuck in the high level incline belt and inside compactor using scissor lift."/>
    <s v="CLOSED"/>
    <s v="PM"/>
    <m/>
    <m/>
    <n v="2.67"/>
    <x v="4"/>
    <n v="0"/>
    <d v="2026-06-08T11:58:00"/>
    <s v="Proactive"/>
    <s v=""/>
    <n v="1.33"/>
    <s v=""/>
  </r>
  <r>
    <s v="Eddleston, Ronnie"/>
    <n v="221389"/>
    <s v="U/B"/>
    <s v="RU-MEZ PICK LANE K SECT"/>
    <s v="K-L section pick lane belt snapped."/>
    <d v="2026-06-02T13:00:00"/>
    <d v="2026-06-02T15:05:00"/>
    <n v="2.08"/>
    <s v="02/06/2026 - THENEMBETHM: Green belt snapped. Had to weld the belt twice as the welding was not proper. The length of the belt is short after the weld so moved the end roller position to adjust the belt length. Belt needs replacement and all accumulators checked to make sure belt is not getting caught.%0D%0A02/06/2026 - EDDLESTONR: Moved end rollers closer and Re-Welded belt as previous weld was no good.%0D%0A03/06/2026 - EDDLESTONR: Replaced belt due to lack of length"/>
    <s v="CLOSED"/>
    <s v="DAM"/>
    <s v="BELT SNAPPED"/>
    <s v="REWELD"/>
    <n v="6.08"/>
    <x v="4"/>
    <n v="420.5"/>
    <d v="2026-06-02T00:03:00"/>
    <s v=""/>
    <s v="Reactive"/>
    <s v=""/>
    <n v="2.08"/>
  </r>
  <r>
    <s v="Eddleston, Ronnie"/>
    <n v="218716"/>
    <s v="PMCO"/>
    <s v="RU-AUTOMATION"/>
    <s v="PR-START UP-RU-DLY"/>
    <d v="2026-06-03T06:00:00"/>
    <d v="2026-06-03T07:45:00"/>
    <n v="1.75"/>
    <s v="03/06/2026 - EDDLESTONR: Completed as requested."/>
    <s v="CLOSED"/>
    <s v="PM"/>
    <m/>
    <m/>
    <n v="1.75"/>
    <x v="4"/>
    <n v="0"/>
    <d v="2026-06-03T12:41:00"/>
    <s v="Proactive"/>
    <s v=""/>
    <n v="1.75"/>
    <s v=""/>
  </r>
  <r>
    <s v="Eddleston, Ronnie"/>
    <n v="217155"/>
    <s v="PMCO"/>
    <s v="RU-CP 15"/>
    <s v="PR-FI-AL TEST RU-AM"/>
    <d v="2026-06-03T10:55:00"/>
    <d v="2026-06-03T11:05:00"/>
    <n v="0.17"/>
    <s v="03/06/2026 - EDDLESTONR: Completed as requested."/>
    <s v="CLOSED"/>
    <s v="PM"/>
    <m/>
    <m/>
    <n v="0.17"/>
    <x v="4"/>
    <n v="0"/>
    <d v="2026-06-03T12:47:00"/>
    <s v="Proactive"/>
    <s v=""/>
    <n v="0.17"/>
    <s v=""/>
  </r>
  <r>
    <s v="Eddleston, Ronnie"/>
    <n v="221629"/>
    <s v="OP"/>
    <s v="RU-LID PR 02"/>
    <s v="RHS Lidder invoices are going into error tray"/>
    <d v="2026-06-03T12:00:00"/>
    <d v="2026-06-03T12:30:00"/>
    <n v="0.5"/>
    <s v="03/06/2026 - EDDLESTONR: print cartridge was extremely low i replaced and told operator that they should check this first."/>
    <s v="CLOSED"/>
    <s v="NOT PRINTING"/>
    <s v="OP"/>
    <s v="OP ERR-RECTIFIED"/>
    <n v="0.5"/>
    <x v="4"/>
    <n v="0"/>
    <d v="2026-06-03T12:45:00"/>
    <s v="Proactive"/>
    <s v=""/>
    <n v="0.5"/>
    <s v=""/>
  </r>
  <r>
    <s v="Eddleston, Ronnie"/>
    <n v="221119"/>
    <s v="PM"/>
    <s v="RU-COMMON SENSE"/>
    <s v="PR-COMM SENSE RU DLY"/>
    <n v="46176.520833333336"/>
    <n v="46176.541666666664"/>
    <n v="0.5"/>
    <s v="03/06/2026 - THENEMBETHM: All sensors are reporting normally."/>
    <s v="CLOSED"/>
    <s v="PM"/>
    <m/>
    <m/>
    <n v="1.32"/>
    <x v="4"/>
    <n v="0"/>
    <d v="2026-06-03T22:59:00"/>
    <s v="Proactive"/>
    <s v=""/>
    <n v="0.5"/>
    <s v=""/>
  </r>
  <r>
    <s v="Eddleston, Ronnie"/>
    <n v="217470"/>
    <s v="PM"/>
    <s v="RU-SECT HTL02"/>
    <s v="PR-DESP VISUAL"/>
    <n v="46176.541666666664"/>
    <n v="46176.572916666664"/>
    <n v="0.75"/>
    <s v="03/06/2026 - EDDLESTONR: Completed as requested."/>
    <s v="CLOSED"/>
    <s v="PM"/>
    <m/>
    <m/>
    <n v="0.75"/>
    <x v="4"/>
    <n v="0"/>
    <d v="2026-06-03T14:06:00"/>
    <s v="Proactive"/>
    <s v=""/>
    <n v="0.75"/>
    <s v=""/>
  </r>
  <r>
    <s v="Eddleston, Ronnie"/>
    <n v="221628"/>
    <s v="CM"/>
    <s v="RU-LIDDER"/>
    <s v="Cleaning lidder printers due to excess cartridge dust"/>
    <n v="46176.822916666664"/>
    <n v="46176.979166666664"/>
    <n v="3.75"/>
    <s v="03/06/2026 - EDDLESTONR: Cleaned inside both printers and replaced collection tray and tray 2/3 rollers, upon testing found that RHS outfeed rollers were damaged so i swapped these with a broken printer and logged with PFS"/>
    <s v="CLOSED"/>
    <m/>
    <m/>
    <m/>
    <n v="3.75"/>
    <x v="4"/>
    <n v="0"/>
    <d v="2026-06-03T12:42:00"/>
    <s v="Proactive"/>
    <s v=""/>
    <n v="3.75"/>
    <s v=""/>
  </r>
  <r>
    <s v="Eddleston, Ronnie"/>
    <n v="218874"/>
    <s v="PMCO"/>
    <s v="RU-AUTOMATION"/>
    <s v="PR-START UP-RU-DLY"/>
    <d v="2026-06-04T06:00:00"/>
    <d v="2026-06-04T07:30:00"/>
    <n v="1.5"/>
    <s v="04/06/2026 - EDDLESTONR: Completed as requested."/>
    <s v="CLOSED"/>
    <s v="PM"/>
    <m/>
    <m/>
    <n v="1.5"/>
    <x v="4"/>
    <n v="0"/>
    <d v="2026-06-04T09:59:00"/>
    <s v="Proactive"/>
    <s v=""/>
    <n v="1.5"/>
    <s v=""/>
  </r>
  <r>
    <s v="Eddleston, Ronnie"/>
    <n v="221753"/>
    <s v="CC"/>
    <s v="RU-CONTRACTOR"/>
    <s v="Signing in contractors for MEWP repair and PAT testing"/>
    <d v="2026-06-04T07:30:00"/>
    <d v="2026-06-04T08:15:00"/>
    <n v="0.75"/>
    <s v="05/06/2026 - EDDLESTONR: Completed as requested."/>
    <s v="CLOSED"/>
    <m/>
    <m/>
    <m/>
    <n v="0.75"/>
    <x v="4"/>
    <n v="0"/>
    <d v="2026-06-05T11:43:00"/>
    <s v="Proactive"/>
    <s v=""/>
    <n v="0.75"/>
    <s v=""/>
  </r>
  <r>
    <s v="Eddleston, Ronnie"/>
    <n v="217308"/>
    <s v="PM"/>
    <s v="RU-RC-GATE BLSAS"/>
    <s v="PR-RC-GATE-SCH"/>
    <d v="2026-06-04T08:15:00"/>
    <d v="2026-06-04T10:30:00"/>
    <n v="2.25"/>
    <s v="04/06/2026 - EDDLESTONR: Completed as requested. No issues seen."/>
    <s v="CLOSED"/>
    <s v="PM"/>
    <m/>
    <m/>
    <n v="2.25"/>
    <x v="4"/>
    <n v="0"/>
    <d v="2026-06-04T09:59:00"/>
    <s v="Proactive"/>
    <s v=""/>
    <n v="2.25"/>
    <s v=""/>
  </r>
  <r>
    <s v="Eddleston, Ronnie"/>
    <n v="221760"/>
    <s v="U/B"/>
    <s v="RU-MEZ MAIN LANE N SECT"/>
    <s v="N section main lane belt has snapped"/>
    <d v="2026-06-04T10:30:00"/>
    <d v="2026-06-04T11:15:00"/>
    <n v="0.75"/>
    <s v="04/06/2026 - PATELK: Done belt welding."/>
    <s v="CLOSED"/>
    <s v="STOPPED"/>
    <s v="BELT SNAPPED"/>
    <s v="FIX"/>
    <n v="1.9"/>
    <x v="4"/>
    <n v="0"/>
    <d v="2026-06-04T14:33:00"/>
    <s v=""/>
    <s v="Reactive"/>
    <s v=""/>
    <n v="0.75"/>
  </r>
  <r>
    <s v="Eddleston, Ronnie"/>
    <n v="217472"/>
    <s v="PM"/>
    <s v="RU-SECT ITL01"/>
    <s v="PR-DESP VISUAL"/>
    <d v="2026-06-04T12:45:00"/>
    <d v="2026-06-04T13:31:00"/>
    <n v="0.77"/>
    <s v="05/06/2026 - EDDLESTONR: Completed as requested."/>
    <s v="CLOSED"/>
    <s v="PM"/>
    <m/>
    <m/>
    <n v="0.77"/>
    <x v="4"/>
    <n v="0"/>
    <d v="2026-06-05T11:45:00"/>
    <s v="Proactive"/>
    <s v=""/>
    <n v="0.77"/>
    <s v=""/>
  </r>
  <r>
    <s v="Eddleston, Ronnie"/>
    <n v="217473"/>
    <s v="PM"/>
    <s v="RU-SECT ITL02"/>
    <s v="PR-DESP VISUAL"/>
    <d v="2026-06-04T13:30:00"/>
    <d v="2026-06-04T14:00:00"/>
    <n v="0.5"/>
    <s v="05/06/2026 - EDDLESTONR: Completed as requested."/>
    <s v="CLOSED"/>
    <s v="PM"/>
    <m/>
    <m/>
    <n v="0.5"/>
    <x v="4"/>
    <n v="0"/>
    <d v="2026-06-05T11:45:00"/>
    <s v="Proactive"/>
    <s v=""/>
    <n v="0.5"/>
    <s v=""/>
  </r>
  <r>
    <s v="Eddleston, Ronnie"/>
    <n v="219052"/>
    <s v="PMCO"/>
    <s v="RU-AUTOMATION"/>
    <s v="PR-START UP-RU-DLY"/>
    <d v="2026-06-05T06:00:00"/>
    <d v="2026-06-05T07:30:00"/>
    <n v="1.5"/>
    <s v="05/06/2026 - EDDLESTONR: Completed as requested."/>
    <s v="CLOSED"/>
    <s v="PM"/>
    <m/>
    <m/>
    <n v="1.5"/>
    <x v="4"/>
    <n v="0"/>
    <d v="2026-06-05T11:27:00"/>
    <s v="Proactive"/>
    <s v=""/>
    <n v="1.5"/>
    <s v=""/>
  </r>
  <r>
    <s v="Eddleston, Ronnie"/>
    <n v="221953"/>
    <s v="CM"/>
    <s v="RU-MEZ MAIN LANE N SECT"/>
    <s v="Investigating M/N main lane belt snapping"/>
    <d v="2026-06-05T07:30:00"/>
    <d v="2026-06-05T10:00:00"/>
    <n v="2.5"/>
    <s v="05/06/2026 - EDDLESTONR: Removed all finger guards and checked all accumulators, Replaced a few damaged accumulation rollers and cleaned entire line. Further investigation needed."/>
    <s v="CLOSED"/>
    <m/>
    <m/>
    <m/>
    <n v="6.42"/>
    <x v="4"/>
    <n v="0"/>
    <d v="2026-06-15T06:42:00"/>
    <s v="Proactive"/>
    <s v=""/>
    <n v="2.5"/>
    <s v=""/>
  </r>
  <r>
    <s v="Eddleston, Ronnie"/>
    <n v="221954"/>
    <s v="U/B"/>
    <s v="RU-BB STATION 02"/>
    <s v="BB2 Printer paper is getting stuck in buffers"/>
    <d v="2026-06-05T10:00:00"/>
    <d v="2026-06-05T10:40:00"/>
    <n v="0.67"/>
    <s v="05/06/2026 - EDDLESTONR: Paper was curling too much, switched curl mode from alternate 1 to alternate 2 and now is working fine."/>
    <s v="CLOSED"/>
    <s v="JAM"/>
    <s v="CONFIG"/>
    <s v="ADJ"/>
    <n v="0.67"/>
    <x v="4"/>
    <n v="0"/>
    <d v="2026-06-05T11:40:00"/>
    <s v=""/>
    <s v="Reactive"/>
    <s v=""/>
    <n v="0.67"/>
  </r>
  <r>
    <s v="Eddleston, Ronnie"/>
    <n v="221955"/>
    <s v="SR"/>
    <s v="RU-SECURITY"/>
    <s v="Security hut door hinge is broken."/>
    <d v="2026-06-05T10:40:00"/>
    <d v="2026-06-05T11:10:00"/>
    <n v="0.5"/>
    <s v="05/06/2026 - EDDLESTONR: Frame is damaged, called CBRE ref no. is R20098296"/>
    <s v="CLOSED"/>
    <m/>
    <m/>
    <m/>
    <n v="0.5"/>
    <x v="4"/>
    <n v="0"/>
    <d v="2026-06-05T11:40:00"/>
    <s v="Proactive"/>
    <s v=""/>
    <n v="0.5"/>
    <s v=""/>
  </r>
  <r>
    <s v="Eddleston, Ronnie"/>
    <n v="219506"/>
    <s v="CC"/>
    <s v="RU-CONTRACTOR"/>
    <s v="CONTRACTOR (RU-CONTRACTOR)  -Pest Control - Rentokil  - Pest control PPM."/>
    <d v="2026-06-05T11:10:00"/>
    <d v="2026-06-05T12:00:00"/>
    <n v="0.83"/>
    <m/>
    <s v="CLOSED"/>
    <m/>
    <m/>
    <m/>
    <n v="0.83"/>
    <x v="4"/>
    <n v="0"/>
    <d v="2026-06-08T11:59:00"/>
    <s v="Proactive"/>
    <s v=""/>
    <n v="0.83"/>
    <s v=""/>
  </r>
  <r>
    <s v="Eddleston, Ronnie"/>
    <n v="217471"/>
    <s v="PM"/>
    <s v="RU-SECT HTL03"/>
    <s v="PR-DESP VISUAL"/>
    <d v="2026-06-05T12:00:00"/>
    <d v="2026-06-05T12:30:00"/>
    <n v="0.5"/>
    <s v="05/06/2026 - EDDLESTONR: Completed as requested."/>
    <s v="CLOSED"/>
    <s v="PM"/>
    <m/>
    <m/>
    <n v="0.5"/>
    <x v="4"/>
    <n v="0"/>
    <d v="2026-06-05T11:44:00"/>
    <s v="Proactive"/>
    <s v=""/>
    <n v="0.5"/>
    <s v=""/>
  </r>
  <r>
    <s v="Eddleston, Ronnie"/>
    <n v="215370"/>
    <s v="PM"/>
    <s v="RU-SECT FTL01"/>
    <s v="PR-DESP VISUAL"/>
    <d v="2026-06-05T12:30:00"/>
    <d v="2026-06-05T13:00:00"/>
    <n v="0.5"/>
    <s v="05/06/2026 - EDDLESTONR: Completed as requested."/>
    <s v="CLOSED"/>
    <m/>
    <m/>
    <m/>
    <n v="0.5"/>
    <x v="4"/>
    <n v="0"/>
    <d v="2026-06-05T11:46:00"/>
    <s v="Proactive"/>
    <s v=""/>
    <n v="0.5"/>
    <s v=""/>
  </r>
  <r>
    <s v="Eddleston, Ronnie"/>
    <n v="219666"/>
    <s v="PM"/>
    <s v="RU-DIV M025 LSLAS01"/>
    <s v="PR-DIVERTER MAJOR"/>
    <d v="2026-06-06T07:00:00"/>
    <d v="2026-06-06T09:48:00"/>
    <n v="2.8"/>
    <s v="10/06/2026 - EDDLESTONR: Alot of debris inside, Guide bearings look fine but conveyor roller was broken so i replaced this."/>
    <s v="CLOSED"/>
    <s v="PM"/>
    <m/>
    <m/>
    <n v="2.8"/>
    <x v="4"/>
    <n v="7.72"/>
    <d v="2026-06-10T09:12:00"/>
    <s v="Proactive"/>
    <s v=""/>
    <n v="2.8"/>
    <s v=""/>
  </r>
  <r>
    <s v="Eddleston, Ronnie"/>
    <n v="219228"/>
    <s v="PMCO"/>
    <s v="RU-AUTOMATION"/>
    <s v="PR-START UP-RU-DLY"/>
    <d v="2026-06-07T07:00:00"/>
    <d v="2026-06-07T08:30:00"/>
    <n v="1.5"/>
    <s v="07/06/2026 - EDDLESTONR: Completed as requested."/>
    <s v="CLOSED"/>
    <s v="PM"/>
    <m/>
    <m/>
    <n v="1.5"/>
    <x v="4"/>
    <n v="0"/>
    <d v="2026-06-07T11:27:00"/>
    <s v="Proactive"/>
    <s v=""/>
    <n v="1.5"/>
    <s v=""/>
  </r>
  <r>
    <s v="Eddleston, Ronnie"/>
    <n v="217526"/>
    <s v="PMCO"/>
    <s v="RU-ELF"/>
    <s v="PR-EM LI-04 RU"/>
    <d v="2026-06-07T10:00:00"/>
    <d v="2026-06-07T12:00:00"/>
    <n v="2"/>
    <s v="08/06/2026 - EDDLESTONR: Completed as requested."/>
    <s v="CLOSED"/>
    <s v="PM"/>
    <m/>
    <m/>
    <n v="2"/>
    <x v="4"/>
    <n v="0"/>
    <d v="2026-06-08T12:00:00"/>
    <s v="Proactive"/>
    <s v=""/>
    <n v="2"/>
    <s v=""/>
  </r>
  <r>
    <s v="Eddleston, Ronnie"/>
    <n v="217615"/>
    <s v="PMCO"/>
    <s v="RU-GENE-DIE"/>
    <s v="PR-GEN-RU-1W"/>
    <d v="2026-06-07T11:00:00"/>
    <d v="2026-06-07T12:00:00"/>
    <n v="1"/>
    <s v="08/06/2026 - EDDLESTONR: Completed as requested. %0D%0A%0D%0ANote: Generator failed to start on the first try, had to switch off and then start again and it worked fine. %0D%0A(Please keep an eye on this for this sundays test.)"/>
    <s v="CLOSED"/>
    <s v="PM"/>
    <m/>
    <m/>
    <n v="1"/>
    <x v="4"/>
    <n v="0"/>
    <d v="2026-06-08T12:03:00"/>
    <s v="Proactive"/>
    <s v=""/>
    <n v="1"/>
    <s v=""/>
  </r>
  <r>
    <s v="Eddleston, Ronnie"/>
    <n v="222371"/>
    <s v="CM"/>
    <s v="RU-DIV LSLABR"/>
    <s v="Diverter after LHS strapper is causing totes to twist and jam."/>
    <d v="2026-06-08T07:30:00"/>
    <d v="2026-06-08T09:00:00"/>
    <n v="1.5"/>
    <s v="08/06/2026 - EDDLESTONR: Adjusted tension and cleaned out entire diverter. I sent around 20/30 totes to test and all seems ok.%0D%0A08/06/2026 - EDDLESTONR: Towards the end of the shift autostart operator told me it was still getting stuck sometimes, I adjusted the LHS belt tension and monitored for around an hour and all seems ok."/>
    <s v="CLOSED"/>
    <m/>
    <m/>
    <m/>
    <n v="2.72"/>
    <x v="4"/>
    <n v="0"/>
    <d v="2026-06-08T10:02:00"/>
    <s v="Proactive"/>
    <s v=""/>
    <n v="1.5"/>
    <s v=""/>
  </r>
  <r>
    <s v="Eddleston, Ronnie"/>
    <n v="220242"/>
    <s v="OP"/>
    <s v="RU-TRASH"/>
    <s v="RM-TRASH BELT CLEARING"/>
    <d v="2026-06-08T09:00:00"/>
    <d v="2026-06-08T09:44:00"/>
    <n v="0.73"/>
    <s v="08/06/2026 - EDDLESTONR: Boxes jammed on UR side, cleared boxes and waited for line to clear.%0D%0A08/06/2026 - THENEMBETHM: Cleared boxes stuck in between the top conveyor and compactor inlet. Also cleared blocked boxes from tunnel conveyor.%0D%0A09/06/2026 - EDDLESTONR: Compactor was not working, it was stopping half way and not returning to base position. After manually cycling a few times it began working. Then it got jammed just before the incline so i cleared this."/>
    <s v="CLOSED"/>
    <s v="PM"/>
    <m/>
    <m/>
    <n v="3.81"/>
    <x v="4"/>
    <n v="0"/>
    <d v="2026-06-15T06:43:00"/>
    <s v="Proactive"/>
    <s v=""/>
    <n v="0.73"/>
    <s v=""/>
  </r>
  <r>
    <s v="Eddleston, Ronnie"/>
    <n v="221926"/>
    <s v="PM"/>
    <s v="RU-COMMON SENSE"/>
    <s v="PR-COMM SENSE RU DLY"/>
    <d v="2026-06-08T09:44:00"/>
    <d v="2026-06-08T10:15:00"/>
    <n v="0.52"/>
    <s v="08/06/2026 - THENEMBETHM: All sensors reporting normally. Goods in sensor 1 is damaged but repaired and reading now. In touch with Valcomm for new transimtter and probe."/>
    <s v="CLOSED"/>
    <s v="PM"/>
    <m/>
    <m/>
    <n v="0.94"/>
    <x v="4"/>
    <n v="0"/>
    <d v="2026-06-08T23:09:00"/>
    <s v="Proactive"/>
    <s v=""/>
    <n v="0.52"/>
    <s v=""/>
  </r>
  <r>
    <s v="Eddleston, Ronnie"/>
    <n v="217040"/>
    <s v="PMCO"/>
    <s v="RU-PERIM"/>
    <s v="PR-PERIM-RU-1M"/>
    <d v="2026-06-08T10:15:00"/>
    <d v="2026-06-08T11:30:00"/>
    <n v="1.25"/>
    <s v="08/06/2026 - EDDLESTONR: Tree roots are lifting up the pavement in the yard next to compressor house."/>
    <s v="CLOSED"/>
    <s v="PM"/>
    <m/>
    <m/>
    <n v="1.25"/>
    <x v="4"/>
    <n v="0"/>
    <d v="2026-06-08T10:07:00"/>
    <s v="Proactive"/>
    <s v=""/>
    <n v="1.25"/>
    <s v=""/>
  </r>
  <r>
    <s v="Eddleston, Ronnie"/>
    <n v="220242"/>
    <s v="OP"/>
    <s v="RU-TRASH"/>
    <s v="RM-TRASH BELT CLEARING"/>
    <d v="2026-06-08T12:00:00"/>
    <d v="2026-06-08T12:54:00"/>
    <n v="0.9"/>
    <s v="08/06/2026 - EDDLESTONR: Boxes jammed on UR side, cleared boxes and waited for line to clear.%0D%0A08/06/2026 - THENEMBETHM: Cleared boxes stuck in between the top conveyor and compactor inlet. Also cleared blocked boxes from tunnel conveyor.%0D%0A09/06/2026 - EDDLESTONR: Compactor was not working, it was stopping half way and not returning to base position. After manually cycling a few times it began working. Then it got jammed just before the incline so i cleared this."/>
    <s v="CLOSED"/>
    <s v="PM"/>
    <m/>
    <m/>
    <n v="3.81"/>
    <x v="4"/>
    <n v="0"/>
    <d v="2026-06-15T06:43:00"/>
    <s v="Proactive"/>
    <s v=""/>
    <n v="0.9"/>
    <s v=""/>
  </r>
  <r>
    <s v="Eddleston, Ronnie"/>
    <n v="222371"/>
    <s v="CM"/>
    <s v="RU-DIV LSLABR"/>
    <s v="Diverter after LHS strapper is causing totes to twist and jam."/>
    <d v="2026-06-08T13:00:00"/>
    <d v="2026-06-08T14:13:00"/>
    <n v="1.22"/>
    <s v="08/06/2026 - EDDLESTONR: Adjusted tension and cleaned out entire diverter. I sent around 20/30 totes to test and all seems ok.%0D%0A08/06/2026 - EDDLESTONR: Towards the end of the shift autostart operator told me it was still getting stuck sometimes, I adjusted the LHS belt tension and monitored for around an hour and all seems ok."/>
    <s v="CLOSED"/>
    <m/>
    <m/>
    <m/>
    <n v="2.72"/>
    <x v="4"/>
    <n v="0"/>
    <d v="2026-06-08T10:02:00"/>
    <s v="Proactive"/>
    <s v=""/>
    <n v="1.22"/>
    <s v=""/>
  </r>
  <r>
    <s v="Eddleston, Ronnie"/>
    <n v="222595"/>
    <s v="CM"/>
    <s v="RU-MEZ K SECT"/>
    <s v="K section main lane belt is beginning to crack"/>
    <d v="2026-06-09T06:00:00"/>
    <d v="2026-06-09T09:00:00"/>
    <n v="3"/>
    <s v="09/06/2026 - EDDLESTONR: Re-Welded and tested, weld looks better now. Please keep an eye on it during backshift"/>
    <s v="CLOSED"/>
    <m/>
    <m/>
    <m/>
    <n v="3"/>
    <x v="4"/>
    <n v="0"/>
    <d v="2026-06-09T14:07:00"/>
    <s v="Proactive"/>
    <s v=""/>
    <n v="3"/>
    <s v=""/>
  </r>
  <r>
    <s v="Eddleston, Ronnie"/>
    <n v="216111"/>
    <s v="PM"/>
    <s v="RU-RC-GATE B1-2LSAFL"/>
    <s v="PR-RC-GATE-SCH"/>
    <d v="2026-06-09T09:00:00"/>
    <d v="2026-06-09T11:00:00"/>
    <n v="2"/>
    <s v="09/06/2026 - EDDLESTONR: Completed as requested."/>
    <s v="CLOSED"/>
    <s v="PM"/>
    <m/>
    <m/>
    <n v="2"/>
    <x v="4"/>
    <n v="0"/>
    <d v="2026-06-09T14:08:00"/>
    <s v="Proactive"/>
    <s v=""/>
    <n v="2"/>
    <s v=""/>
  </r>
  <r>
    <s v="Eddleston, Ronnie"/>
    <n v="217049"/>
    <s v="PM"/>
    <s v="RU-BC 106M11"/>
    <s v="PR-BCON VISUAL"/>
    <d v="2026-06-09T11:00:00"/>
    <d v="2026-06-09T11:45:00"/>
    <n v="0.75"/>
    <s v="09/06/2026 - EDDLESTONR: Completed as requested."/>
    <s v="CLOSED"/>
    <s v="PM"/>
    <m/>
    <m/>
    <n v="0.75"/>
    <x v="4"/>
    <n v="0"/>
    <d v="2026-06-09T14:09:00"/>
    <s v="Proactive"/>
    <s v=""/>
    <n v="0.75"/>
    <s v=""/>
  </r>
  <r>
    <s v="Eddleston, Ronnie"/>
    <n v="217048"/>
    <s v="PM"/>
    <s v="RU-BC 104M11"/>
    <s v="PR-BCON VISUAL"/>
    <d v="2026-06-09T11:45:00"/>
    <d v="2026-06-09T12:30:00"/>
    <n v="0.75"/>
    <s v="09/06/2026 - EDDLESTONR: Completed as requested."/>
    <s v="CLOSED"/>
    <s v="PM"/>
    <m/>
    <m/>
    <n v="0.75"/>
    <x v="4"/>
    <n v="0"/>
    <d v="2026-06-09T14:09:00"/>
    <s v="Proactive"/>
    <s v=""/>
    <n v="0.75"/>
    <s v=""/>
  </r>
  <r>
    <s v="Eddleston, Ronnie"/>
    <n v="222077"/>
    <s v="PM"/>
    <s v="RU-COMMON SENSE"/>
    <s v="PR-COMM SENSE RU DLY"/>
    <d v="2026-06-09T12:30:00"/>
    <d v="2026-06-09T13:00:00"/>
    <n v="0.5"/>
    <s v="09/06/2026 - THENEMBETHM: All sensors are reporting normally."/>
    <s v="CLOSED"/>
    <s v="PM"/>
    <m/>
    <m/>
    <n v="1"/>
    <x v="4"/>
    <n v="0"/>
    <d v="2026-06-09T22:17:00"/>
    <s v="Proactive"/>
    <s v=""/>
    <n v="0.5"/>
    <s v=""/>
  </r>
  <r>
    <s v="Eddleston, Ronnie"/>
    <n v="220242"/>
    <s v="OP"/>
    <s v="RU-TRASH"/>
    <s v="RM-TRASH BELT CLEARING"/>
    <d v="2026-06-09T13:00:00"/>
    <d v="2026-06-09T14:30:00"/>
    <n v="1.5"/>
    <s v="08/06/2026 - EDDLESTONR: Boxes jammed on UR side, cleared boxes and waited for line to clear.%0D%0A08/06/2026 - THENEMBETHM: Cleared boxes stuck in between the top conveyor and compactor inlet. Also cleared blocked boxes from tunnel conveyor.%0D%0A09/06/2026 - EDDLESTONR: Compactor was not working, it was stopping half way and not returning to base position. After manually cycling a few times it began working. Then it got jammed just before the incline so i cleared this."/>
    <s v="CLOSED"/>
    <s v="PM"/>
    <m/>
    <m/>
    <n v="3.81"/>
    <x v="4"/>
    <n v="0"/>
    <d v="2026-06-15T06:43:00"/>
    <s v="Proactive"/>
    <s v=""/>
    <n v="1.5"/>
    <s v=""/>
  </r>
  <r>
    <s v="Eddleston, Ronnie"/>
    <n v="219673"/>
    <s v="PM"/>
    <s v="RU-DIV AFT"/>
    <s v="PR-DIVERTER MAJOR"/>
    <d v="2026-06-10T07:00:00"/>
    <d v="2026-06-10T08:45:00"/>
    <n v="1.75"/>
    <s v="10/06/2026 - EDDLESTONR: Completed as requested. No issues seen other than debris."/>
    <s v="CLOSED"/>
    <s v="PM"/>
    <m/>
    <m/>
    <n v="1.75"/>
    <x v="4"/>
    <n v="0"/>
    <d v="2026-06-10T09:14:00"/>
    <s v="Proactive"/>
    <s v=""/>
    <n v="1.75"/>
    <s v=""/>
  </r>
  <r>
    <s v="Eddleston, Ronnie"/>
    <n v="219676"/>
    <s v="PM"/>
    <s v="RU-DIV 21MS11 MLGS"/>
    <s v="PR-DIVERTER MAJOR"/>
    <d v="2026-06-10T08:45:00"/>
    <d v="2026-06-10T10:30:00"/>
    <n v="1.75"/>
    <s v="10/06/2026 - EDDLESTONR: Completed as requested."/>
    <s v="CLOSED"/>
    <s v="PM"/>
    <m/>
    <m/>
    <n v="1.75"/>
    <x v="4"/>
    <n v="0"/>
    <d v="2026-06-10T09:14:00"/>
    <s v="Proactive"/>
    <s v=""/>
    <n v="1.75"/>
    <s v=""/>
  </r>
  <r>
    <s v="Eddleston, Ronnie"/>
    <n v="222190"/>
    <s v="PM"/>
    <s v="RU-COMMON SENSE"/>
    <s v="PR-COMM SENSE RU DLY"/>
    <d v="2026-06-10T10:30:00"/>
    <d v="2026-06-10T11:00:00"/>
    <n v="0.5"/>
    <s v="10/06/2026 - THENEMBETHM: All sensors are reporting normally."/>
    <s v="CLOSED"/>
    <s v="PM"/>
    <m/>
    <m/>
    <n v="1.37"/>
    <x v="4"/>
    <n v="0"/>
    <d v="2026-06-10T22:33:00"/>
    <s v="Proactive"/>
    <s v=""/>
    <n v="0.5"/>
    <s v=""/>
  </r>
  <r>
    <s v="Eddleston, Ronnie"/>
    <n v="218144"/>
    <s v="PMCO"/>
    <s v="RU-CP 01"/>
    <s v="PR-FI-AL TEST RU-AM"/>
    <d v="2026-06-10T11:00:00"/>
    <d v="2026-06-10T11:15:00"/>
    <n v="0.25"/>
    <s v="10/06/2026 - EDDLESTONR: Completed as requested."/>
    <s v="CLOSED"/>
    <s v="PM"/>
    <m/>
    <m/>
    <n v="0.73"/>
    <x v="4"/>
    <n v="0"/>
    <d v="2026-06-10T14:11:00"/>
    <s v="Proactive"/>
    <s v=""/>
    <n v="0.25"/>
    <s v=""/>
  </r>
  <r>
    <s v="Eddleston, Ronnie"/>
    <n v="220245"/>
    <s v="TECH"/>
    <s v="RU-AFRAME 01"/>
    <s v="RM-TECH ERRORS"/>
    <d v="2026-06-10T11:15:00"/>
    <d v="2026-06-10T12:01:00"/>
    <n v="0.77"/>
    <s v="10/06/2026 - EDDLESTONR: Channels in VRQ VRL and VLG were coming extra, Adjusted guides to ensure product goes over ejector sensor."/>
    <s v="CLOSED"/>
    <s v="PM"/>
    <m/>
    <m/>
    <n v="0.77"/>
    <x v="4"/>
    <n v="0"/>
    <d v="2026-06-15T06:43:00"/>
    <s v=""/>
    <s v="Reactive"/>
    <s v=""/>
    <n v="0.77"/>
  </r>
  <r>
    <s v="Eddleston, Ronnie"/>
    <n v="217041"/>
    <s v="PM"/>
    <s v="RU-RC-M043 TAF01"/>
    <s v="PR-RCON VISUAL"/>
    <d v="2026-06-10T12:00:00"/>
    <d v="2026-06-10T12:45:00"/>
    <n v="0.75"/>
    <s v="10/06/2026 - EDDLESTONR: Completed as requested."/>
    <s v="CLOSED"/>
    <s v="PM"/>
    <m/>
    <m/>
    <n v="0.75"/>
    <x v="4"/>
    <n v="0"/>
    <d v="2026-06-10T14:10:00"/>
    <s v="Proactive"/>
    <s v=""/>
    <n v="0.75"/>
    <s v=""/>
  </r>
  <r>
    <s v="Eddleston, Ronnie"/>
    <n v="217045"/>
    <s v="PM"/>
    <s v="RU-BC M043M11 TAF02"/>
    <s v="PR-BCON VISUAL"/>
    <d v="2026-06-10T12:45:00"/>
    <d v="2026-06-10T13:30:00"/>
    <n v="0.75"/>
    <s v="10/06/2026 - EDDLESTONR: Completed as requested."/>
    <s v="CLOSED"/>
    <s v="PM"/>
    <m/>
    <m/>
    <n v="0.75"/>
    <x v="4"/>
    <n v="0"/>
    <d v="2026-06-10T14:10:00"/>
    <s v="Proactive"/>
    <s v=""/>
    <n v="0.75"/>
    <s v=""/>
  </r>
  <r>
    <s v="Eddleston, Ronnie"/>
    <n v="220246"/>
    <s v="TECH"/>
    <s v="RU-AFRAME 02"/>
    <s v="RM-TECH ERRORS"/>
    <d v="2026-06-10T13:30:00"/>
    <d v="2026-06-10T14:09:00"/>
    <n v="0.65"/>
    <m/>
    <s v="CLOSED"/>
    <s v="PM"/>
    <m/>
    <m/>
    <n v="0.65"/>
    <x v="4"/>
    <n v="0"/>
    <d v="2026-06-15T06:43:00"/>
    <s v=""/>
    <s v="Reactive"/>
    <s v=""/>
    <n v="0.65"/>
  </r>
  <r>
    <s v="Eddleston, Ronnie"/>
    <n v="218439"/>
    <s v="FU"/>
    <s v="RU-EM STOP"/>
    <s v="Follow-up to Work Order #214043. (PR-EM STOP-DESPATCH-6M) Replace LED cover/E-Stop if needed"/>
    <d v="2026-06-11T07:00:00"/>
    <d v="2026-06-11T08:30:00"/>
    <n v="1.5"/>
    <s v="15/06/2026 - EDDLESTONR: Completed as requested."/>
    <s v="CLOSED"/>
    <m/>
    <m/>
    <m/>
    <n v="1.5"/>
    <x v="4"/>
    <n v="84.69"/>
    <d v="2026-06-15T06:44:00"/>
    <s v="Proactive"/>
    <s v=""/>
    <n v="1.5"/>
    <s v=""/>
  </r>
  <r>
    <s v="Eddleston, Ronnie"/>
    <n v="219677"/>
    <s v="PM"/>
    <s v="RU-DIV 214M11 MLHS"/>
    <s v="PR-DIVERTER MAJOR"/>
    <d v="2026-06-11T08:30:00"/>
    <d v="2026-06-11T10:30:00"/>
    <n v="2"/>
    <s v="11/06/2026 - EDDLESTONR: Completed as requested."/>
    <s v="CLOSED"/>
    <s v="PM"/>
    <m/>
    <m/>
    <n v="2"/>
    <x v="4"/>
    <n v="0"/>
    <d v="2026-06-11T14:12:00"/>
    <s v="Proactive"/>
    <s v=""/>
    <n v="2"/>
    <s v=""/>
  </r>
  <r>
    <s v="Eddleston, Ronnie"/>
    <n v="222347"/>
    <s v="PM"/>
    <s v="RU-COMMON SENSE"/>
    <s v="PR-COMM SENSE RU DLY"/>
    <d v="2026-06-11T10:30:00"/>
    <d v="2026-06-11T11:15:00"/>
    <n v="0.75"/>
    <s v="15/06/2026 - EDDLESTONR: Completed as requested."/>
    <s v="CLOSED"/>
    <s v="PM"/>
    <m/>
    <m/>
    <n v="1.22"/>
    <x v="4"/>
    <n v="0"/>
    <d v="2026-06-15T06:44:00"/>
    <s v="Proactive"/>
    <s v=""/>
    <n v="0.75"/>
    <s v=""/>
  </r>
  <r>
    <s v="Eddleston, Ronnie"/>
    <n v="222855"/>
    <s v="ITRE"/>
    <s v="RU-PRINTERS &amp; PHOTO COPIERS"/>
    <s v="Main office printer is not working"/>
    <d v="2026-06-11T11:15:00"/>
    <d v="2026-06-11T12:00:00"/>
    <n v="0.75"/>
    <s v="11/06/2026 - EDDLESTONR: Waste collection tray was full and cyan toner needed to be taken and and shook as per on screen instructions"/>
    <s v="CLOSED"/>
    <m/>
    <m/>
    <m/>
    <n v="0.75"/>
    <x v="4"/>
    <n v="0"/>
    <d v="2026-06-11T14:13:00"/>
    <s v=""/>
    <s v="Reactive"/>
    <s v=""/>
    <n v="0.75"/>
  </r>
  <r>
    <s v="Eddleston, Ronnie"/>
    <n v="223011"/>
    <s v="CC"/>
    <s v="RU-WH GEN"/>
    <s v="Signing in and assisting (If Needed) contractors"/>
    <d v="2026-06-12T06:59:00"/>
    <d v="2026-06-12T10:01:00"/>
    <n v="3.03"/>
    <s v="12/06/2026 - EDDLESTONR: Signed in renttokill and linde, renttokill needed assistance with bait locations."/>
    <s v="CLOSED"/>
    <m/>
    <m/>
    <m/>
    <n v="3.03"/>
    <x v="4"/>
    <n v="0"/>
    <d v="2026-06-15T06:47:00"/>
    <s v="Proactive"/>
    <s v=""/>
    <n v="3.03"/>
    <s v=""/>
  </r>
  <r>
    <s v="Eddleston, Ronnie"/>
    <n v="217044"/>
    <s v="PM"/>
    <s v="RU-RC NTL"/>
    <s v="PR-RCON VISUAL"/>
    <d v="2026-06-12T11:45:00"/>
    <d v="2026-06-12T12:30:00"/>
    <n v="0.75"/>
    <s v="15/06/2026 - EDDLESTONR: Completed as requested."/>
    <s v="CLOSED"/>
    <s v="PM"/>
    <m/>
    <m/>
    <n v="0.75"/>
    <x v="4"/>
    <n v="0"/>
    <d v="2026-06-15T06:45:00"/>
    <s v="Proactive"/>
    <s v=""/>
    <n v="0.75"/>
    <s v=""/>
  </r>
  <r>
    <s v="Eddleston, Ronnie"/>
    <n v="217042"/>
    <s v="PM"/>
    <s v="RU-RC"/>
    <s v="PR-RCON VISUAL"/>
    <d v="2026-06-12T12:30:00"/>
    <d v="2026-06-12T13:15:00"/>
    <n v="0.75"/>
    <s v="15/06/2026 - EDDLESTONR: Completed as requested."/>
    <s v="CLOSED"/>
    <s v="PM"/>
    <m/>
    <m/>
    <n v="0.75"/>
    <x v="4"/>
    <n v="0"/>
    <d v="2026-06-15T06:46:00"/>
    <s v="Proactive"/>
    <s v=""/>
    <n v="0.75"/>
    <s v=""/>
  </r>
  <r>
    <s v="Eddleston, Ronnie"/>
    <n v="217043"/>
    <s v="PM"/>
    <s v="RU-RC AFDEF"/>
    <s v="PR-RCON VISUAL"/>
    <d v="2026-06-12T13:15:00"/>
    <d v="2026-06-12T14:00:00"/>
    <n v="0.75"/>
    <s v="15/06/2026 - EDDLESTONR: Completed as requested."/>
    <s v="CLOSED"/>
    <s v="PM"/>
    <m/>
    <m/>
    <n v="0.75"/>
    <x v="4"/>
    <n v="0"/>
    <d v="2026-06-15T06:46:00"/>
    <s v="Proactive"/>
    <s v=""/>
    <n v="0.75"/>
    <s v=""/>
  </r>
  <r>
    <s v="Eddleston, Ronnie"/>
    <n v="220821"/>
    <s v="PM"/>
    <s v="RU-RC MLHS"/>
    <s v="PR-RCON VISUAL"/>
    <d v="2026-06-15T07:30:00"/>
    <d v="2026-06-15T08:30:00"/>
    <n v="1"/>
    <s v="15/06/2026 - EDDLESTONR: Found 3 belts missing. i replaced these. No further issues seen"/>
    <s v="CLOSED"/>
    <s v="PM"/>
    <m/>
    <m/>
    <n v="1"/>
    <x v="4"/>
    <n v="2.58"/>
    <d v="2026-06-15T08:50:00"/>
    <s v="Proactive"/>
    <s v=""/>
    <n v="1"/>
    <s v=""/>
  </r>
  <r>
    <s v="Eddleston, Ronnie"/>
    <n v="220824"/>
    <s v="PM"/>
    <s v="RU-RC PLJS"/>
    <s v="PR-RCON VISUAL"/>
    <d v="2026-06-15T08:30:00"/>
    <d v="2026-06-15T09:15:00"/>
    <n v="0.75"/>
    <m/>
    <s v="CLOSED"/>
    <s v="PM"/>
    <m/>
    <m/>
    <n v="1.3"/>
    <x v="4"/>
    <n v="0"/>
    <d v="2026-07-01T09:36:00"/>
    <s v="Proactive"/>
    <s v=""/>
    <n v="0.75"/>
    <s v=""/>
  </r>
  <r>
    <s v="Eddleston, Ronnie"/>
    <n v="223410"/>
    <s v="U/B"/>
    <s v="RU-TOWARDS SCALES 02"/>
    <s v="Diverter after scale 1 is not working to divert right"/>
    <d v="2026-06-15T12:00:00"/>
    <d v="2026-06-15T13:05:00"/>
    <n v="1.08"/>
    <s v="15/06/2026 - EDDLESTONR: Diverter was only diverting left (Towards default) and not right (towards lidder). When i arrived i pushed totes for around 15 mins. After a-frame orders slowed down i began testing. Upon opening the cover the diverter began to work. Will need to check what the issue is after the shift.%0D%0A15/06/2026 - EDDLESTONR: Contactor was loosing a phase. Swapped with new spare and all is working ok."/>
    <s v="CLOSED"/>
    <m/>
    <m/>
    <m/>
    <n v="2.5"/>
    <x v="4"/>
    <n v="97.89"/>
    <d v="2026-06-15T14:30:00"/>
    <s v=""/>
    <s v="Reactive"/>
    <s v=""/>
    <n v="1.08"/>
  </r>
  <r>
    <s v="Eddleston, Ronnie"/>
    <n v="223410"/>
    <s v="U/B"/>
    <s v="RU-TOWARDS SCALES 02"/>
    <s v="Diverter after scale 1 is not working to divert right"/>
    <d v="2026-06-15T13:05:00"/>
    <d v="2026-06-15T14:30:00"/>
    <n v="1.42"/>
    <s v="15/06/2026 - EDDLESTONR: Diverter was only diverting left (Towards default) and not right (towards lidder). When i arrived i pushed totes for around 15 mins. After a-frame orders slowed down i began testing. Upon opening the cover the diverter began to work. Will need to check what the issue is after the shift.%0D%0A15/06/2026 - EDDLESTONR: Contactor was loosing a phase. Swapped with new spare and all is working ok."/>
    <s v="CLOSED"/>
    <m/>
    <m/>
    <m/>
    <n v="2.5"/>
    <x v="4"/>
    <n v="97.89"/>
    <d v="2026-06-15T14:30:00"/>
    <s v=""/>
    <s v="Reactive"/>
    <s v=""/>
    <n v="1.42"/>
  </r>
  <r>
    <s v="Eddleston, Ronnie"/>
    <n v="220530"/>
    <s v="PMCO"/>
    <s v="RU-AUTOMATION"/>
    <s v="PR-START UP-RU-DLY"/>
    <d v="2026-06-16T06:00:00"/>
    <d v="2026-06-16T07:30:00"/>
    <n v="1.5"/>
    <s v="16/06/2026 - EDDLESTONR: Completed as requested."/>
    <s v="CLOSED"/>
    <s v="PM"/>
    <m/>
    <m/>
    <n v="1.5"/>
    <x v="4"/>
    <n v="0"/>
    <d v="2026-06-16T13:09:00"/>
    <s v="Proactive"/>
    <s v=""/>
    <n v="1.5"/>
    <s v=""/>
  </r>
  <r>
    <s v="Eddleston, Ronnie"/>
    <n v="219129"/>
    <s v="PM"/>
    <s v="RU-RC-MOT 130 RD"/>
    <s v="PR-RCON VISUAL"/>
    <d v="2026-06-16T07:30:00"/>
    <d v="2026-06-16T08:40:00"/>
    <n v="1.17"/>
    <s v="16/06/2026 - EDDLESTONR: Replaced 4 missing belts"/>
    <s v="CLOSED"/>
    <s v="PM"/>
    <m/>
    <m/>
    <n v="1.17"/>
    <x v="4"/>
    <n v="3.44"/>
    <d v="2026-06-16T13:09:00"/>
    <s v="Proactive"/>
    <s v=""/>
    <n v="1.17"/>
    <s v=""/>
  </r>
  <r>
    <s v="Eddleston, Ronnie"/>
    <n v="219130"/>
    <s v="PM"/>
    <s v="RU-RC-MOT 141 CR"/>
    <s v="PR-RCON VISUAL"/>
    <d v="2026-06-16T08:40:00"/>
    <d v="2026-06-16T10:00:00"/>
    <n v="1.33"/>
    <s v="16/06/2026 - EDDLESTONR: Replaced 6 missing belts, otherwise all is ok."/>
    <s v="CLOSED"/>
    <s v="PM"/>
    <m/>
    <m/>
    <n v="1.33"/>
    <x v="4"/>
    <n v="5.16"/>
    <d v="2026-06-16T13:11:00"/>
    <s v="Proactive"/>
    <s v=""/>
    <n v="1.33"/>
    <s v=""/>
  </r>
  <r>
    <s v="Eddleston, Ronnie"/>
    <n v="223580"/>
    <s v="U/B"/>
    <s v="RU-MEZ M SECT"/>
    <s v="M section main lane belt has snapped"/>
    <d v="2026-06-16T10:00:00"/>
    <d v="2026-06-16T11:35:00"/>
    <n v="1.58"/>
    <s v="16/06/2026 - EDDLESTONR: Re-Welded belt, belt needs to be replaced after shift%0D%0A16/06/2026 - THENEMBETHM: Replaced belt and tension box. The conveyor is now working ok. Cleared dust from the floor and will monitor tomorrow morning. Need to check accumulators in the locations where dust gets accumulated."/>
    <s v="CLOSED"/>
    <m/>
    <m/>
    <m/>
    <n v="7.41"/>
    <x v="4"/>
    <n v="420.5"/>
    <d v="2026-06-17T22:53:00"/>
    <s v=""/>
    <s v="Reactive"/>
    <s v=""/>
    <n v="1.58"/>
  </r>
  <r>
    <s v="Eddleston, Ronnie"/>
    <n v="223581"/>
    <s v="U/B"/>
    <s v="RU-GATE LHS AFT STRAPPER"/>
    <s v="Diverter after LHS strapper is causing totes to twist and get stuck"/>
    <d v="2026-06-16T11:35:00"/>
    <d v="2026-06-16T12:30:00"/>
    <n v="0.92"/>
    <s v="16/06/2026 - EDDLESTONR: Adjusted tension on both diverter belts, all seems ok now."/>
    <s v="CLOSED"/>
    <s v="JAM"/>
    <s v="NFCA"/>
    <s v="ADJ"/>
    <n v="0.92"/>
    <x v="4"/>
    <n v="0"/>
    <d v="2026-06-16T13:13:00"/>
    <s v=""/>
    <s v="Reactive"/>
    <s v=""/>
    <n v="0.92"/>
  </r>
  <r>
    <s v="Eddleston, Ronnie"/>
    <n v="223582"/>
    <s v="U/B"/>
    <s v="RU-LIDDER"/>
    <s v="Lidder machine is not working"/>
    <d v="2026-06-16T12:30:00"/>
    <d v="2026-06-16T13:15:00"/>
    <n v="0.75"/>
    <s v="16/06/2026 - EDDLESTONR: Lidder was in sheet unfix to error. After restarting machine error cleared and all is working ok."/>
    <s v="CLOSED"/>
    <s v="ERR"/>
    <s v="COMM ERR"/>
    <s v="RESTART"/>
    <n v="0.75"/>
    <x v="4"/>
    <n v="0"/>
    <d v="2026-06-16T13:19:00"/>
    <s v=""/>
    <s v="Reactive"/>
    <s v=""/>
    <n v="0.75"/>
  </r>
  <r>
    <s v="Eddleston, Ronnie"/>
    <n v="223580"/>
    <s v="U/B"/>
    <s v="RU-MEZ M SECT"/>
    <s v="M section main lane belt has snapped"/>
    <d v="2026-06-16T13:15:00"/>
    <d v="2026-06-16T15:00:00"/>
    <n v="1.75"/>
    <s v="16/06/2026 - EDDLESTONR: Re-Welded belt, belt needs to be replaced after shift%0D%0A16/06/2026 - THENEMBETHM: Replaced belt and tension box. The conveyor is now working ok. Cleared dust from the floor and will monitor tomorrow morning. Need to check accumulators in the locations where dust gets accumulated."/>
    <s v="CLOSED"/>
    <m/>
    <m/>
    <m/>
    <n v="7.41"/>
    <x v="4"/>
    <n v="420.5"/>
    <d v="2026-06-17T22:53:00"/>
    <s v=""/>
    <s v="Reactive"/>
    <s v=""/>
    <n v="1.75"/>
  </r>
  <r>
    <s v="Eddleston, Ronnie"/>
    <n v="223727"/>
    <s v="CM"/>
    <s v="RU-MEZ M SECT"/>
    <s v="Stripping M section conveyor"/>
    <d v="2026-06-17T06:30:00"/>
    <d v="2026-06-17T10:15:00"/>
    <n v="3.75"/>
    <s v="23/06/2026 - PATELK: Replaced damaged rollers and poly belts."/>
    <s v="CLOSED"/>
    <m/>
    <m/>
    <m/>
    <n v="11.63"/>
    <x v="4"/>
    <n v="71.52"/>
    <d v="2026-06-23T12:48:00"/>
    <s v="Proactive"/>
    <s v=""/>
    <n v="3.75"/>
    <s v=""/>
  </r>
  <r>
    <s v="Eddleston, Ronnie"/>
    <n v="220119"/>
    <s v="PM"/>
    <s v="RU-RC-MOT 209M11 PLFS"/>
    <s v="PR-RCON VISUAL"/>
    <d v="2026-06-17T10:16:00"/>
    <d v="2026-06-17T12:02:00"/>
    <n v="1.77"/>
    <m/>
    <s v="CLOSED"/>
    <s v="PM"/>
    <m/>
    <m/>
    <n v="1.77"/>
    <x v="4"/>
    <n v="0"/>
    <d v="2026-07-06T14:02:00"/>
    <s v="Proactive"/>
    <s v=""/>
    <n v="1.77"/>
    <s v=""/>
  </r>
  <r>
    <s v="Ellmore, Ricky"/>
    <n v="216359"/>
    <s v="PM"/>
    <s v="BR-DESP-L2"/>
    <s v="PR-DESP MAJ-BR"/>
    <m/>
    <m/>
    <n v="1"/>
    <m/>
    <s v="CLOSED"/>
    <s v="PM"/>
    <m/>
    <m/>
    <n v="5.48"/>
    <x v="1"/>
    <n v="0"/>
    <d v="2026-06-05T13:22:00"/>
    <s v="Proactive"/>
    <s v=""/>
    <n v="1"/>
    <s v=""/>
  </r>
  <r>
    <s v="Ellmore, Ricky"/>
    <n v="219270"/>
    <s v="PM"/>
    <s v="BR-AUTOMATION"/>
    <s v="PR-START UP-BR-AM-DLY"/>
    <d v="2026-06-01T06:05:00"/>
    <d v="2026-06-01T08:08:00"/>
    <n v="2.0499999999999998"/>
    <m/>
    <s v="CLOSED"/>
    <s v="PM"/>
    <m/>
    <m/>
    <n v="3.76"/>
    <x v="5"/>
    <n v="0"/>
    <d v="2026-06-01T13:33:00"/>
    <s v="Proactive"/>
    <s v=""/>
    <n v="2.0499999999999998"/>
    <s v=""/>
  </r>
  <r>
    <s v="Ellmore, Ricky"/>
    <n v="219314"/>
    <s v="PM"/>
    <s v="BR-STRAPP 01"/>
    <s v="PR-STRAPPER-BR"/>
    <d v="2026-06-01T08:09:00"/>
    <d v="2026-06-01T08:34:00"/>
    <n v="0.42"/>
    <m/>
    <s v="CLOSED"/>
    <s v="PM"/>
    <m/>
    <m/>
    <n v="0.42"/>
    <x v="5"/>
    <n v="0"/>
    <d v="2026-06-01T11:45:00"/>
    <s v="Proactive"/>
    <s v=""/>
    <n v="0.42"/>
    <s v=""/>
  </r>
  <r>
    <s v="Ellmore, Ricky"/>
    <n v="221292"/>
    <s v="U/B"/>
    <s v="BR-STRAPP 02"/>
    <s v="Strapper 2"/>
    <d v="2026-06-01T08:45:00"/>
    <d v="2026-06-01T09:10:00"/>
    <n v="0.42"/>
    <m/>
    <s v="CLOSED"/>
    <m/>
    <m/>
    <m/>
    <n v="0.42"/>
    <x v="5"/>
    <n v="0"/>
    <d v="2026-06-01T11:42:00"/>
    <s v=""/>
    <s v="Reactive"/>
    <s v=""/>
    <n v="0.42"/>
  </r>
  <r>
    <s v="Ellmore, Ricky"/>
    <n v="221298"/>
    <s v="U/B"/>
    <s v="BR-LIDDER 02"/>
    <s v="Lidder office side"/>
    <d v="2026-06-01T09:12:00"/>
    <d v="2026-06-01T09:40:00"/>
    <n v="0.47"/>
    <m/>
    <s v="CLOSED"/>
    <m/>
    <m/>
    <m/>
    <n v="0.47"/>
    <x v="5"/>
    <n v="0"/>
    <d v="2026-06-01T11:43:00"/>
    <s v=""/>
    <s v="Reactive"/>
    <s v=""/>
    <n v="0.47"/>
  </r>
  <r>
    <s v="Ellmore, Ricky"/>
    <n v="221297"/>
    <s v="U/B"/>
    <s v="BR-LIDDER 01"/>
    <s v="Lidder wall side"/>
    <d v="2026-06-01T09:42:00"/>
    <d v="2026-06-01T10:07:00"/>
    <n v="0.42"/>
    <m/>
    <s v="CLOSED"/>
    <m/>
    <m/>
    <m/>
    <n v="0.42"/>
    <x v="5"/>
    <n v="0"/>
    <d v="2026-06-01T11:44:00"/>
    <s v=""/>
    <s v="Reactive"/>
    <s v=""/>
    <n v="0.42"/>
  </r>
  <r>
    <s v="Ellmore, Ricky"/>
    <n v="214881"/>
    <s v="PM"/>
    <s v="BR-PAP HANDLER 02"/>
    <s v="PR-AAV PAPER HANDLER"/>
    <d v="2026-06-01T10:08:00"/>
    <d v="2026-06-01T10:26:00"/>
    <n v="0.3"/>
    <m/>
    <s v="CLOSED"/>
    <s v="PM"/>
    <m/>
    <m/>
    <n v="0.3"/>
    <x v="5"/>
    <n v="0"/>
    <d v="2026-06-01T11:49:00"/>
    <s v="Proactive"/>
    <s v=""/>
    <n v="0.3"/>
    <s v=""/>
  </r>
  <r>
    <s v="Ellmore, Ricky"/>
    <n v="219270"/>
    <s v="PM"/>
    <s v="BR-AUTOMATION"/>
    <s v="PR-START UP-BR-AM-DLY"/>
    <d v="2026-06-01T11:40:00"/>
    <d v="2026-06-01T11:54:00"/>
    <n v="0.23"/>
    <m/>
    <s v="CLOSED"/>
    <s v="PM"/>
    <m/>
    <m/>
    <n v="3.76"/>
    <x v="5"/>
    <n v="0"/>
    <d v="2026-06-01T13:33:00"/>
    <s v="Proactive"/>
    <s v=""/>
    <n v="0.23"/>
    <s v=""/>
  </r>
  <r>
    <s v="Ellmore, Ricky"/>
    <n v="221309"/>
    <s v="U/B"/>
    <s v="BR-DESTACKER 02"/>
    <s v="Totes jammed in small tote destacker"/>
    <d v="2026-06-01T12:00:00"/>
    <d v="2026-06-01T12:16:00"/>
    <n v="0.27"/>
    <m/>
    <s v="CLOSED"/>
    <m/>
    <m/>
    <m/>
    <n v="0.27"/>
    <x v="5"/>
    <n v="0"/>
    <d v="2026-06-01T12:59:00"/>
    <s v=""/>
    <s v="Reactive"/>
    <s v=""/>
    <n v="0.27"/>
  </r>
  <r>
    <s v="Ellmore, Ricky"/>
    <n v="219438"/>
    <s v="PM"/>
    <s v="BR-AUTOMATION"/>
    <s v="PR-START UP-BR-AM-DLY"/>
    <d v="2026-06-02T06:05:00"/>
    <d v="2026-06-02T07:20:00"/>
    <n v="1.25"/>
    <s v="Adjustments completed."/>
    <s v="CLOSED"/>
    <s v="PM"/>
    <m/>
    <m/>
    <n v="4.0599999999999996"/>
    <x v="5"/>
    <n v="0"/>
    <d v="2026-06-03T07:46:00"/>
    <s v="Proactive"/>
    <s v=""/>
    <n v="1.25"/>
    <s v=""/>
  </r>
  <r>
    <s v="Ellmore, Ricky"/>
    <n v="215005"/>
    <s v="PM"/>
    <s v="BR-AUTO SM-S009"/>
    <s v="PR-BCON-MAJOR"/>
    <d v="2026-06-02T07:20:00"/>
    <d v="2026-06-02T08:15:00"/>
    <n v="0.92"/>
    <m/>
    <s v="CLOSED"/>
    <s v="PM"/>
    <m/>
    <m/>
    <n v="0.92"/>
    <x v="5"/>
    <n v="0"/>
    <d v="2026-06-02T12:23:00"/>
    <s v="Proactive"/>
    <s v=""/>
    <n v="0.92"/>
    <s v=""/>
  </r>
  <r>
    <s v="Ellmore, Ricky"/>
    <n v="219438"/>
    <s v="PM"/>
    <s v="BR-AUTOMATION"/>
    <s v="PR-START UP-BR-AM-DLY"/>
    <d v="2026-06-02T08:16:00"/>
    <d v="2026-06-02T09:09:00"/>
    <n v="0.88"/>
    <s v="Adjustments completed."/>
    <s v="CLOSED"/>
    <s v="PM"/>
    <m/>
    <m/>
    <n v="4.0599999999999996"/>
    <x v="5"/>
    <n v="0"/>
    <d v="2026-06-03T07:46:00"/>
    <s v="Proactive"/>
    <s v=""/>
    <n v="0.88"/>
    <s v=""/>
  </r>
  <r>
    <s v="Ellmore, Ricky"/>
    <n v="221028"/>
    <s v="PM"/>
    <s v="BR-COMMON SENSE"/>
    <s v="PR-COMM SENSE BR DLY"/>
    <d v="2026-06-02T09:10:00"/>
    <d v="2026-06-02T09:22:00"/>
    <n v="0.2"/>
    <m/>
    <s v="CLOSED"/>
    <s v="PM"/>
    <m/>
    <m/>
    <n v="0.48"/>
    <x v="5"/>
    <n v="0"/>
    <d v="2026-06-02T12:48:00"/>
    <s v="Proactive"/>
    <s v=""/>
    <n v="0.2"/>
    <s v=""/>
  </r>
  <r>
    <s v="Ellmore, Ricky"/>
    <n v="216359"/>
    <s v="PM"/>
    <s v="BR-DESP-L2"/>
    <s v="PR-DESP MAJ-BR"/>
    <d v="2026-06-02T09:26:00"/>
    <d v="2026-06-02T10:32:00"/>
    <n v="1.1000000000000001"/>
    <m/>
    <s v="CLOSED"/>
    <s v="PM"/>
    <m/>
    <m/>
    <n v="5.48"/>
    <x v="1"/>
    <n v="0"/>
    <d v="2026-06-05T13:22:00"/>
    <s v="Proactive"/>
    <s v=""/>
    <n v="1.1000000000000001"/>
    <s v=""/>
  </r>
  <r>
    <s v="Ellmore, Ricky"/>
    <n v="219315"/>
    <s v="PM"/>
    <s v="BR-STRAPP 02"/>
    <s v="PR-STRAPPER-BR"/>
    <d v="2026-06-02T10:33:00"/>
    <d v="2026-06-02T10:50:00"/>
    <n v="0.28000000000000003"/>
    <m/>
    <s v="CLOSED"/>
    <s v="PM"/>
    <m/>
    <m/>
    <n v="0.28000000000000003"/>
    <x v="5"/>
    <n v="0"/>
    <d v="2026-06-02T12:20:00"/>
    <s v="Proactive"/>
    <s v=""/>
    <n v="0.28000000000000003"/>
    <s v=""/>
  </r>
  <r>
    <s v="Ellmore, Ricky"/>
    <n v="219316"/>
    <s v="PM"/>
    <s v="BR-STRAPP 03"/>
    <s v="PR-STRAPPER-BR"/>
    <d v="2026-06-02T10:51:00"/>
    <d v="2026-06-02T11:09:00"/>
    <n v="0.3"/>
    <m/>
    <s v="CLOSED"/>
    <s v="PM"/>
    <m/>
    <m/>
    <n v="0.3"/>
    <x v="5"/>
    <n v="0"/>
    <d v="2026-06-02T12:21:00"/>
    <s v="Proactive"/>
    <s v=""/>
    <n v="0.3"/>
    <s v=""/>
  </r>
  <r>
    <s v="Ellmore, Ricky"/>
    <n v="221474"/>
    <s v="U/B"/>
    <s v="BR-PRINTERS"/>
    <s v="check printer drawers and run to check for errors"/>
    <d v="2026-06-02T11:15:00"/>
    <d v="2026-06-02T12:00:00"/>
    <n v="0.75"/>
    <m/>
    <s v="CLOSED"/>
    <m/>
    <m/>
    <m/>
    <n v="1.75"/>
    <x v="5"/>
    <n v="0"/>
    <d v="2026-06-02T13:42:00"/>
    <s v=""/>
    <s v="Reactive"/>
    <s v=""/>
    <n v="0.75"/>
  </r>
  <r>
    <s v="Ellmore, Ricky"/>
    <n v="217060"/>
    <s v="PM"/>
    <s v="BR-AHU GEN"/>
    <s v="PR-AHU/GHP-BR-1W"/>
    <d v="2026-06-02T12:10:00"/>
    <d v="2026-06-02T12:45:00"/>
    <n v="0.57999999999999996"/>
    <m/>
    <s v="CLOSED"/>
    <s v="PM"/>
    <m/>
    <m/>
    <n v="0.57999999999999996"/>
    <x v="5"/>
    <n v="0"/>
    <d v="2026-06-02T12:50:00"/>
    <s v="Proactive"/>
    <s v=""/>
    <n v="0.57999999999999996"/>
    <s v=""/>
  </r>
  <r>
    <s v="Ellmore, Ricky"/>
    <n v="219438"/>
    <s v="PM"/>
    <s v="BR-AUTOMATION"/>
    <s v="PR-START UP-BR-AM-DLY"/>
    <d v="2026-06-02T12:51:00"/>
    <d v="2026-06-02T12:52:00"/>
    <n v="0.2"/>
    <s v="Adjustments completed."/>
    <s v="CLOSED"/>
    <s v="PM"/>
    <m/>
    <m/>
    <n v="4.0599999999999996"/>
    <x v="5"/>
    <n v="0"/>
    <d v="2026-06-03T07:46:00"/>
    <s v="Proactive"/>
    <s v=""/>
    <n v="0.2"/>
    <s v=""/>
  </r>
  <r>
    <s v="Ellmore, Ricky"/>
    <n v="221481"/>
    <s v="U/B"/>
    <s v="BR-TOTE FEED-SM"/>
    <s v="small tote line not moving"/>
    <d v="2026-06-02T12:58:00"/>
    <d v="2026-06-02T13:16:00"/>
    <n v="0.3"/>
    <m/>
    <s v="CLOSED"/>
    <m/>
    <m/>
    <m/>
    <n v="0.3"/>
    <x v="5"/>
    <n v="0"/>
    <d v="2026-06-02T13:18:00"/>
    <s v=""/>
    <s v="Reactive"/>
    <s v=""/>
    <n v="0.3"/>
  </r>
  <r>
    <s v="Ellmore, Ricky"/>
    <n v="221482"/>
    <s v="U/B"/>
    <s v="UK AAH BRISTOL"/>
    <s v="Training"/>
    <d v="2026-06-02T13:19:00"/>
    <d v="2026-06-02T13:36:00"/>
    <n v="0.28000000000000003"/>
    <m/>
    <s v="CLOSED"/>
    <m/>
    <m/>
    <m/>
    <n v="0.28000000000000003"/>
    <x v="5"/>
    <n v="0"/>
    <d v="2026-06-02T13:43:00"/>
    <s v=""/>
    <s v="Reactive"/>
    <s v=""/>
    <n v="0.28000000000000003"/>
  </r>
  <r>
    <s v="Ellmore, Ricky"/>
    <n v="221116"/>
    <s v="PM"/>
    <s v="BR-COMMON SENSE"/>
    <s v="PR-COMM SENSE BR DLY"/>
    <d v="2026-06-03T06:00:00"/>
    <d v="2026-06-03T06:10:00"/>
    <n v="0.17"/>
    <m/>
    <s v="CLOSED"/>
    <s v="PM"/>
    <m/>
    <m/>
    <n v="0.56999999999999995"/>
    <x v="5"/>
    <n v="0"/>
    <d v="2026-06-03T16:42:00"/>
    <s v="Proactive"/>
    <s v=""/>
    <n v="0.17"/>
    <s v=""/>
  </r>
  <r>
    <s v="Ellmore, Ricky"/>
    <n v="219599"/>
    <s v="PM"/>
    <s v="BR-AUTOMATION"/>
    <s v="PR-START UP-BR-AM-DLY"/>
    <d v="2026-06-03T06:15:00"/>
    <d v="2026-06-03T06:59:00"/>
    <n v="0.73"/>
    <m/>
    <s v="CLOSED"/>
    <s v="PM"/>
    <m/>
    <m/>
    <n v="2.48"/>
    <x v="5"/>
    <n v="0"/>
    <d v="2026-06-03T13:54:00"/>
    <s v="Proactive"/>
    <s v=""/>
    <n v="0.73"/>
    <s v=""/>
  </r>
  <r>
    <s v="Ellmore, Ricky"/>
    <n v="217184"/>
    <s v="PM"/>
    <s v="BR-A1SDA1-S031"/>
    <s v="PR-RCON-MAJOR"/>
    <d v="2026-06-03T07:04:00"/>
    <d v="2026-06-03T07:48:00"/>
    <n v="0.73"/>
    <m/>
    <s v="CLOSED"/>
    <s v="PM"/>
    <m/>
    <m/>
    <n v="0.73"/>
    <x v="5"/>
    <n v="0"/>
    <d v="2026-06-03T13:19:00"/>
    <s v="Proactive"/>
    <s v=""/>
    <n v="0.73"/>
    <s v=""/>
  </r>
  <r>
    <s v="Ellmore, Ricky"/>
    <n v="217186"/>
    <s v="PM"/>
    <s v="BR-SDA1SDA3-S036"/>
    <s v="PR-RCON-MAJOR"/>
    <d v="2026-06-03T07:54:00"/>
    <d v="2026-06-03T08:28:00"/>
    <n v="0.56999999999999995"/>
    <m/>
    <s v="CLOSED"/>
    <s v="PM"/>
    <m/>
    <m/>
    <n v="0.56999999999999995"/>
    <x v="5"/>
    <n v="0"/>
    <d v="2026-06-03T13:19:00"/>
    <s v="Proactive"/>
    <s v=""/>
    <n v="0.56999999999999995"/>
    <s v=""/>
  </r>
  <r>
    <s v="Ellmore, Ricky"/>
    <n v="217180"/>
    <s v="PM"/>
    <s v="BR-A1SDA1-S025"/>
    <s v="PR-RCON-MAJOR"/>
    <d v="2026-06-03T08:32:00"/>
    <d v="2026-06-03T09:28:00"/>
    <n v="0.93"/>
    <m/>
    <s v="CLOSED"/>
    <s v="PM"/>
    <m/>
    <m/>
    <n v="0.93"/>
    <x v="5"/>
    <n v="0"/>
    <d v="2026-06-03T13:19:00"/>
    <s v="Proactive"/>
    <s v=""/>
    <n v="0.93"/>
    <s v=""/>
  </r>
  <r>
    <s v="Ellmore, Ricky"/>
    <n v="221622"/>
    <s v="U/B"/>
    <s v="BR-PRINTERS"/>
    <s v="Tote Printer issues and resolutions"/>
    <d v="2026-06-03T10:39:00"/>
    <d v="2026-06-03T12:20:00"/>
    <n v="1.68"/>
    <m/>
    <s v="CLOSED"/>
    <m/>
    <m/>
    <m/>
    <n v="1.68"/>
    <x v="5"/>
    <n v="0"/>
    <d v="2026-06-03T12:59:00"/>
    <s v=""/>
    <s v="Reactive"/>
    <s v=""/>
    <n v="1.68"/>
  </r>
  <r>
    <s v="Ellmore, Ricky"/>
    <n v="221631"/>
    <s v="U/B"/>
    <s v="BR-DESTACKER 02"/>
    <s v="Tote destacker jam"/>
    <d v="2026-06-03T12:20:00"/>
    <d v="2026-06-03T12:40:00"/>
    <n v="0.33"/>
    <m/>
    <s v="CLOSED"/>
    <m/>
    <m/>
    <m/>
    <n v="0.33"/>
    <x v="5"/>
    <n v="0"/>
    <d v="2026-06-03T12:59:00"/>
    <s v=""/>
    <s v="Reactive"/>
    <s v=""/>
    <n v="0.33"/>
  </r>
  <r>
    <s v="Ellmore, Ricky"/>
    <n v="219604"/>
    <s v="PMCO"/>
    <s v="BR-AUTOMATION"/>
    <s v="PR-STATION CHECK-BR-AM-DLY"/>
    <d v="2026-06-03T13:00:00"/>
    <d v="2026-06-03T13:31:00"/>
    <n v="0.52"/>
    <m/>
    <s v="CLOSED"/>
    <s v="PM"/>
    <m/>
    <m/>
    <n v="0.52"/>
    <x v="5"/>
    <n v="0"/>
    <d v="2026-06-03T13:33:00"/>
    <s v="Proactive"/>
    <s v=""/>
    <n v="0.52"/>
    <s v=""/>
  </r>
  <r>
    <s v="Ellmore, Ricky"/>
    <n v="221270"/>
    <s v="PM"/>
    <s v="BR-COMMON SENSE"/>
    <s v="PR-COMM SENSE BR DLY"/>
    <d v="2026-06-04T06:00:00"/>
    <d v="2026-06-04T06:10:00"/>
    <n v="0.17"/>
    <m/>
    <s v="CLOSED"/>
    <s v="PM"/>
    <m/>
    <m/>
    <n v="0.17"/>
    <x v="5"/>
    <n v="0"/>
    <d v="2026-06-04T12:52:00"/>
    <s v="Proactive"/>
    <s v=""/>
    <n v="0.17"/>
    <s v=""/>
  </r>
  <r>
    <s v="Ellmore, Ricky"/>
    <n v="219734"/>
    <s v="PM"/>
    <s v="BR-AUTOMATION"/>
    <s v="PR-START UP-BR-AM-DLY"/>
    <d v="2026-06-04T06:11:00"/>
    <d v="2026-06-04T06:27:00"/>
    <n v="0.27"/>
    <m/>
    <s v="CLOSED"/>
    <s v="PM"/>
    <m/>
    <m/>
    <n v="5.53"/>
    <x v="5"/>
    <n v="0"/>
    <d v="2026-06-04T13:57:00"/>
    <s v="Proactive"/>
    <s v=""/>
    <n v="0.27"/>
    <s v=""/>
  </r>
  <r>
    <s v="Ellmore, Ricky"/>
    <n v="221748"/>
    <s v="FM"/>
    <s v="BR-WAREHOUSE"/>
    <s v="Water leaking goods in"/>
    <d v="2026-06-04T06:30:00"/>
    <d v="2026-06-04T07:00:00"/>
    <n v="0.5"/>
    <m/>
    <s v="CLOSED"/>
    <m/>
    <m/>
    <m/>
    <n v="1"/>
    <x v="5"/>
    <n v="0"/>
    <d v="2026-06-05T13:22:00"/>
    <s v="Proactive"/>
    <s v=""/>
    <n v="0.5"/>
    <s v=""/>
  </r>
  <r>
    <s v="Ellmore, Ricky"/>
    <n v="217129"/>
    <s v="PM"/>
    <s v="BR-AFRAME-SDA3"/>
    <s v="PR-AFRAME-S2-MAJ"/>
    <d v="2026-06-04T07:15:00"/>
    <d v="2026-06-04T08:30:00"/>
    <n v="1.25"/>
    <m/>
    <s v="CLOSED"/>
    <s v="PM"/>
    <m/>
    <m/>
    <n v="1.25"/>
    <x v="5"/>
    <n v="0"/>
    <d v="2026-06-04T13:23:00"/>
    <s v="Proactive"/>
    <s v=""/>
    <n v="1.25"/>
    <s v=""/>
  </r>
  <r>
    <s v="Ellmore, Ricky"/>
    <n v="217128"/>
    <s v="PM"/>
    <s v="BR-AFR-DUMP 03"/>
    <s v="PR-AFRAME-S1-MAJ"/>
    <d v="2026-06-04T08:40:00"/>
    <d v="2026-06-04T09:55:00"/>
    <n v="1.25"/>
    <m/>
    <s v="CLOSED"/>
    <s v="PM"/>
    <m/>
    <m/>
    <n v="1.25"/>
    <x v="5"/>
    <n v="0"/>
    <d v="2026-06-04T13:24:00"/>
    <s v="Proactive"/>
    <s v=""/>
    <n v="1.25"/>
    <s v=""/>
  </r>
  <r>
    <s v="Ellmore, Ricky"/>
    <n v="221754"/>
    <s v="OP"/>
    <s v="BR-WASTE"/>
    <s v="Clear waste cardboard belts"/>
    <d v="2026-06-04T10:03:00"/>
    <d v="2026-06-04T10:28:00"/>
    <n v="0.42"/>
    <m/>
    <s v="CLOSED"/>
    <m/>
    <m/>
    <m/>
    <n v="0.94"/>
    <x v="5"/>
    <n v="0"/>
    <d v="2026-06-04T10:37:00"/>
    <s v="Proactive"/>
    <s v=""/>
    <n v="0.42"/>
    <s v=""/>
  </r>
  <r>
    <s v="Ellmore, Ricky"/>
    <n v="219734"/>
    <s v="PM"/>
    <s v="BR-AUTOMATION"/>
    <s v="PR-START UP-BR-AM-DLY"/>
    <d v="2026-06-04T10:45:00"/>
    <d v="2026-06-04T12:32:00"/>
    <n v="1.78"/>
    <m/>
    <s v="CLOSED"/>
    <s v="PM"/>
    <m/>
    <m/>
    <n v="5.53"/>
    <x v="5"/>
    <n v="0"/>
    <d v="2026-06-04T13:57:00"/>
    <s v="Proactive"/>
    <s v=""/>
    <n v="1.78"/>
    <s v=""/>
  </r>
  <r>
    <s v="Ellmore, Ricky"/>
    <n v="217192"/>
    <s v="PM"/>
    <s v="BR-PERMITER"/>
    <s v="PR-PERIM-BR-1W"/>
    <d v="2026-06-04T12:32:00"/>
    <d v="2026-06-04T13:15:00"/>
    <n v="0.72"/>
    <m/>
    <s v="CLOSED"/>
    <s v="PM"/>
    <m/>
    <m/>
    <n v="0.72"/>
    <x v="5"/>
    <n v="0"/>
    <d v="2026-06-04T13:23:00"/>
    <s v="Proactive"/>
    <s v=""/>
    <n v="0.72"/>
    <s v=""/>
  </r>
  <r>
    <s v="Ellmore, Ricky"/>
    <n v="221435"/>
    <s v="PM"/>
    <s v="BR-COMMON SENSE"/>
    <s v="PR-COMM SENSE BR DLY"/>
    <d v="2026-06-05T05:54:00"/>
    <d v="2026-06-05T06:02:00"/>
    <n v="0.13"/>
    <m/>
    <s v="CLOSED"/>
    <s v="PM"/>
    <m/>
    <m/>
    <n v="0.4"/>
    <x v="5"/>
    <n v="0"/>
    <d v="2026-06-05T10:16:00"/>
    <s v="Proactive"/>
    <s v=""/>
    <n v="0.13"/>
    <s v=""/>
  </r>
  <r>
    <s v="Ellmore, Ricky"/>
    <n v="219897"/>
    <s v="PM"/>
    <s v="BR-AUTOMATION"/>
    <s v="PR-START UP-BR-AM-DLY"/>
    <d v="2026-06-05T06:07:00"/>
    <d v="2026-06-05T07:05:00"/>
    <n v="0.97"/>
    <m/>
    <s v="CLOSED"/>
    <s v="PM"/>
    <m/>
    <m/>
    <n v="2.5499999999999998"/>
    <x v="5"/>
    <n v="0"/>
    <d v="2026-06-05T13:20:00"/>
    <s v="Proactive"/>
    <s v=""/>
    <n v="0.97"/>
    <s v=""/>
  </r>
  <r>
    <s v="Ellmore, Ricky"/>
    <n v="216359"/>
    <s v="PM"/>
    <s v="BR-DESP-L2"/>
    <s v="PR-DESP MAJ-BR"/>
    <d v="2026-06-05T07:05:00"/>
    <d v="2026-06-05T07:10:00"/>
    <n v="0.08"/>
    <m/>
    <s v="CLOSED"/>
    <s v="PM"/>
    <m/>
    <m/>
    <n v="5.48"/>
    <x v="1"/>
    <n v="0"/>
    <d v="2026-06-05T13:22:00"/>
    <s v="Proactive"/>
    <s v=""/>
    <n v="0.08"/>
    <s v=""/>
  </r>
  <r>
    <s v="Ellmore, Ricky"/>
    <n v="216948"/>
    <s v="PM"/>
    <s v="BR-LIDDER 02"/>
    <s v="PR-LIDDER-BR-12W"/>
    <d v="2026-06-05T07:12:00"/>
    <d v="2026-06-05T07:57:00"/>
    <n v="0.75"/>
    <m/>
    <s v="CLOSED"/>
    <s v="PM"/>
    <m/>
    <m/>
    <n v="0.75"/>
    <x v="5"/>
    <n v="0"/>
    <d v="2026-06-05T13:24:00"/>
    <s v="Proactive"/>
    <s v=""/>
    <n v="0.75"/>
    <s v=""/>
  </r>
  <r>
    <s v="Ellmore, Ricky"/>
    <n v="219921"/>
    <s v="OP"/>
    <s v="BR-AFRAME-SDA3"/>
    <s v="RM-CHANNEL CHANGES-AFR03-BR"/>
    <d v="2026-06-05T08:02:00"/>
    <d v="2026-06-05T08:28:00"/>
    <n v="0.43"/>
    <m/>
    <s v="CLOSED"/>
    <s v="PM"/>
    <m/>
    <m/>
    <n v="0.73"/>
    <x v="5"/>
    <n v="0"/>
    <d v="2026-06-06T09:12:00"/>
    <s v="Proactive"/>
    <s v=""/>
    <n v="0.43"/>
    <s v=""/>
  </r>
  <r>
    <s v="Ellmore, Ricky"/>
    <n v="216359"/>
    <s v="PM"/>
    <s v="BR-DESP-L2"/>
    <s v="PR-DESP MAJ-BR"/>
    <d v="2026-06-05T08:29:00"/>
    <d v="2026-06-05T09:44:00"/>
    <n v="1.25"/>
    <m/>
    <s v="CLOSED"/>
    <s v="PM"/>
    <m/>
    <m/>
    <n v="5.48"/>
    <x v="1"/>
    <n v="0"/>
    <d v="2026-06-05T13:22:00"/>
    <s v="Proactive"/>
    <s v=""/>
    <n v="1.25"/>
    <s v=""/>
  </r>
  <r>
    <s v="Ellmore, Ricky"/>
    <n v="216008"/>
    <s v="PM"/>
    <s v="BR-PAP HANDLER 05"/>
    <s v="PR-AAV PAPER HANDLER"/>
    <d v="2026-06-05T09:44:00"/>
    <d v="2026-06-05T09:59:00"/>
    <n v="0.25"/>
    <s v="05/06/2026 - ELLMORERI: in workshop ready to be sent off for repair"/>
    <s v="CLOSED"/>
    <s v="PM"/>
    <m/>
    <m/>
    <n v="0.25"/>
    <x v="5"/>
    <n v="0"/>
    <d v="2026-06-05T13:23:00"/>
    <s v="Proactive"/>
    <s v=""/>
    <n v="0.25"/>
    <s v=""/>
  </r>
  <r>
    <s v="Ellmore, Ricky"/>
    <n v="221944"/>
    <s v="U/B"/>
    <s v="BR-PRINTERS"/>
    <s v="Collect and box spent toners and fusers"/>
    <d v="2026-06-05T10:01:00"/>
    <d v="2026-06-05T10:35:00"/>
    <n v="0.56999999999999995"/>
    <m/>
    <s v="CLOSED"/>
    <m/>
    <m/>
    <m/>
    <n v="0.56999999999999995"/>
    <x v="5"/>
    <n v="0"/>
    <d v="2026-06-05T13:22:00"/>
    <s v=""/>
    <s v="Reactive"/>
    <s v=""/>
    <n v="0.56999999999999995"/>
  </r>
  <r>
    <s v="Ellmore, Ricky"/>
    <n v="221946"/>
    <s v="U/B"/>
    <s v="UK AAH BRISTOL"/>
    <s v="Repair light"/>
    <d v="2026-06-05T10:45:00"/>
    <d v="2026-06-05T11:28:00"/>
    <n v="0.72"/>
    <m/>
    <s v="CLOSED"/>
    <m/>
    <m/>
    <m/>
    <n v="2.2200000000000002"/>
    <x v="5"/>
    <n v="0"/>
    <d v="2026-06-09T16:49:00"/>
    <s v=""/>
    <s v="Reactive"/>
    <s v=""/>
    <n v="0.72"/>
  </r>
  <r>
    <s v="Ellmore, Ricky"/>
    <n v="221957"/>
    <s v="U/B"/>
    <s v="BR-DESTACKER 02"/>
    <s v="Small Tote destacker not dispensing totes"/>
    <d v="2026-06-05T11:35:00"/>
    <d v="2026-06-05T11:50:00"/>
    <n v="0.25"/>
    <m/>
    <s v="CLOSED"/>
    <m/>
    <m/>
    <m/>
    <n v="0.25"/>
    <x v="5"/>
    <n v="0"/>
    <d v="2026-06-05T13:26:00"/>
    <s v=""/>
    <s v="Reactive"/>
    <s v=""/>
    <n v="0.25"/>
  </r>
  <r>
    <s v="Ellmore, Ricky"/>
    <n v="221963"/>
    <s v="U/B"/>
    <s v="UK AAH BRISTOL"/>
    <s v="Training online, manual handling"/>
    <d v="2026-06-05T12:00:00"/>
    <d v="2026-06-05T12:34:00"/>
    <n v="0.56999999999999995"/>
    <m/>
    <s v="CLOSED"/>
    <m/>
    <m/>
    <m/>
    <n v="0.56999999999999995"/>
    <x v="5"/>
    <n v="0"/>
    <d v="2026-06-05T13:24:00"/>
    <s v=""/>
    <s v="Reactive"/>
    <s v=""/>
    <n v="0.56999999999999995"/>
  </r>
  <r>
    <s v="Ellmore, Ricky"/>
    <n v="220263"/>
    <s v="PM"/>
    <s v="BR-AUTOMATION"/>
    <s v="PR-START UP-BR-PM-DLY"/>
    <d v="2026-06-08T14:00:00"/>
    <d v="2026-06-08T15:30:00"/>
    <n v="1.5"/>
    <m/>
    <s v="CLOSED"/>
    <s v="PM"/>
    <m/>
    <m/>
    <n v="6.8"/>
    <x v="5"/>
    <n v="0"/>
    <d v="2026-06-09T15:41:00"/>
    <s v="Proactive"/>
    <s v=""/>
    <n v="1.5"/>
    <s v=""/>
  </r>
  <r>
    <s v="Ellmore, Ricky"/>
    <n v="221946"/>
    <s v="U/B"/>
    <s v="UK AAH BRISTOL"/>
    <s v="Repair light"/>
    <d v="2026-06-08T15:35:00"/>
    <d v="2026-06-08T16:00:00"/>
    <n v="0.42"/>
    <m/>
    <s v="CLOSED"/>
    <m/>
    <m/>
    <m/>
    <n v="2.2200000000000002"/>
    <x v="5"/>
    <n v="0"/>
    <d v="2026-06-09T16:49:00"/>
    <s v=""/>
    <s v="Reactive"/>
    <s v=""/>
    <n v="0.42"/>
  </r>
  <r>
    <s v="Ellmore, Ricky"/>
    <n v="217804"/>
    <s v="PM"/>
    <s v="BR-VA01VA06-S183"/>
    <s v="PR-BCON VISUAL"/>
    <d v="2026-06-08T16:05:00"/>
    <d v="2026-06-08T16:30:00"/>
    <n v="0.42"/>
    <m/>
    <s v="CLOSED"/>
    <s v="PM"/>
    <m/>
    <m/>
    <n v="0.42"/>
    <x v="5"/>
    <n v="0"/>
    <d v="2026-06-08T21:17:00"/>
    <s v="Proactive"/>
    <s v=""/>
    <n v="0.42"/>
    <s v=""/>
  </r>
  <r>
    <s v="Ellmore, Ricky"/>
    <n v="217803"/>
    <s v="PM"/>
    <s v="BR-VA06CAR-DIV-S187"/>
    <s v="PR-DIV VISUAL"/>
    <d v="2026-06-08T16:35:00"/>
    <d v="2026-06-08T17:00:00"/>
    <n v="0.42"/>
    <m/>
    <s v="CLOSED"/>
    <s v="PM"/>
    <m/>
    <m/>
    <n v="0.42"/>
    <x v="5"/>
    <n v="0"/>
    <d v="2026-06-08T21:17:00"/>
    <s v="Proactive"/>
    <s v=""/>
    <n v="0.42"/>
    <s v=""/>
  </r>
  <r>
    <s v="Ellmore, Ricky"/>
    <n v="221946"/>
    <s v="U/B"/>
    <s v="UK AAH BRISTOL"/>
    <s v="Repair light"/>
    <d v="2026-06-08T17:10:00"/>
    <d v="2026-06-08T17:45:00"/>
    <n v="0.57999999999999996"/>
    <m/>
    <s v="CLOSED"/>
    <m/>
    <m/>
    <m/>
    <n v="2.2200000000000002"/>
    <x v="5"/>
    <n v="0"/>
    <d v="2026-06-09T16:49:00"/>
    <s v=""/>
    <s v="Reactive"/>
    <s v=""/>
    <n v="0.57999999999999996"/>
  </r>
  <r>
    <s v="Ellmore, Ricky"/>
    <n v="220263"/>
    <s v="PM"/>
    <s v="BR-AUTOMATION"/>
    <s v="PR-START UP-BR-PM-DLY"/>
    <d v="2026-06-08T18:00:00"/>
    <d v="2026-06-08T19:00:00"/>
    <n v="1"/>
    <m/>
    <s v="CLOSED"/>
    <s v="PM"/>
    <m/>
    <m/>
    <n v="6.8"/>
    <x v="5"/>
    <n v="0"/>
    <d v="2026-06-09T15:41:00"/>
    <s v="Proactive"/>
    <s v=""/>
    <n v="1"/>
    <s v=""/>
  </r>
  <r>
    <s v="Ellmore, Ricky"/>
    <n v="222420"/>
    <s v="U/B"/>
    <s v="BR-AUTOMATION"/>
    <s v="Cover autostart"/>
    <d v="2026-06-08T19:10:00"/>
    <d v="2026-06-08T19:45:00"/>
    <n v="0.57999999999999996"/>
    <m/>
    <s v="CLOSED"/>
    <m/>
    <m/>
    <m/>
    <n v="0.57999999999999996"/>
    <x v="5"/>
    <n v="0"/>
    <d v="2026-06-08T21:14:00"/>
    <s v=""/>
    <s v="Reactive"/>
    <s v=""/>
    <n v="0.57999999999999996"/>
  </r>
  <r>
    <s v="Ellmore, Ricky"/>
    <n v="217969"/>
    <s v="PM"/>
    <s v="BR-AIRSYS-COMP"/>
    <s v="PR-COMPRESSOR-BR-1W"/>
    <d v="2026-06-08T19:50:00"/>
    <d v="2026-06-08T20:20:00"/>
    <n v="0.5"/>
    <m/>
    <s v="CLOSED"/>
    <s v="PM"/>
    <m/>
    <m/>
    <n v="0.5"/>
    <x v="5"/>
    <n v="0"/>
    <d v="2026-06-08T21:17:00"/>
    <s v="Proactive"/>
    <s v=""/>
    <n v="0.5"/>
    <s v=""/>
  </r>
  <r>
    <s v="Ellmore, Ricky"/>
    <n v="220263"/>
    <s v="PM"/>
    <s v="BR-AUTOMATION"/>
    <s v="PR-START UP-BR-PM-DLY"/>
    <d v="2026-06-08T20:33:00"/>
    <d v="2026-06-08T22:00:00"/>
    <n v="1.45"/>
    <m/>
    <s v="CLOSED"/>
    <s v="PM"/>
    <m/>
    <m/>
    <n v="6.8"/>
    <x v="5"/>
    <n v="0"/>
    <d v="2026-06-09T15:41:00"/>
    <s v="Proactive"/>
    <s v=""/>
    <n v="1.45"/>
    <s v=""/>
  </r>
  <r>
    <s v="Ellmore, Ricky"/>
    <n v="221946"/>
    <s v="U/B"/>
    <s v="UK AAH BRISTOL"/>
    <s v="Repair light"/>
    <d v="2026-06-09T14:30:00"/>
    <d v="2026-06-09T15:00:00"/>
    <n v="0.5"/>
    <m/>
    <s v="CLOSED"/>
    <m/>
    <m/>
    <m/>
    <n v="2.2200000000000002"/>
    <x v="5"/>
    <n v="0"/>
    <d v="2026-06-09T16:49:00"/>
    <s v=""/>
    <s v="Reactive"/>
    <s v=""/>
    <n v="0.5"/>
  </r>
  <r>
    <s v="Ellmore, Ricky"/>
    <n v="220384"/>
    <s v="PM"/>
    <s v="BR-AIRSYS-COMP"/>
    <s v="PR-COMPRESSOR-BR-DLY"/>
    <d v="2026-06-09T15:01:00"/>
    <d v="2026-06-09T15:30:00"/>
    <n v="0.48"/>
    <m/>
    <s v="CLOSED"/>
    <s v="PM"/>
    <m/>
    <m/>
    <n v="0.48"/>
    <x v="5"/>
    <n v="0"/>
    <d v="2026-06-09T17:59:00"/>
    <s v="Proactive"/>
    <s v=""/>
    <n v="0.48"/>
    <s v=""/>
  </r>
  <r>
    <s v="Ellmore, Ricky"/>
    <n v="220382"/>
    <s v="PM"/>
    <s v="BR-AUTOMATION"/>
    <s v="PR-START UP-BR-PM-DLY"/>
    <d v="2026-06-09T15:31:00"/>
    <d v="2026-06-09T16:41:00"/>
    <n v="1.17"/>
    <m/>
    <s v="CLOSED"/>
    <s v="PM"/>
    <m/>
    <m/>
    <n v="4.7300000000000004"/>
    <x v="5"/>
    <n v="0"/>
    <d v="2026-06-09T21:58:00"/>
    <s v="Proactive"/>
    <s v=""/>
    <n v="1.17"/>
    <s v=""/>
  </r>
  <r>
    <s v="Ellmore, Ricky"/>
    <n v="222610"/>
    <s v="U/B"/>
    <s v="BR-DESP-L3"/>
    <s v="Scanner level 3 dispatcher"/>
    <d v="2026-06-09T17:00:00"/>
    <d v="2026-06-09T17:25:00"/>
    <n v="0.42"/>
    <s v="09/06/2026 - ELLMORERI: tote caught behind t bar pusher, caught and dislodged scanner. put back into place and tightened."/>
    <s v="CLOSED"/>
    <m/>
    <m/>
    <m/>
    <n v="0.42"/>
    <x v="1"/>
    <n v="0"/>
    <d v="2026-06-09T18:03:00"/>
    <s v=""/>
    <s v="Reactive"/>
    <s v=""/>
    <n v="0.42"/>
  </r>
  <r>
    <s v="Ellmore, Ricky"/>
    <n v="220411"/>
    <s v="TECH"/>
    <s v="BR-AFRAME-SDA1"/>
    <s v="RM-TECH ERRORS-AFR01-BR"/>
    <d v="2026-06-09T17:30:00"/>
    <d v="2026-06-09T17:40:00"/>
    <n v="0.17"/>
    <m/>
    <s v="CLOSED"/>
    <s v="PM"/>
    <m/>
    <m/>
    <n v="0.85"/>
    <x v="5"/>
    <n v="0"/>
    <d v="2026-06-09T21:21:00"/>
    <s v=""/>
    <s v="Reactive"/>
    <s v=""/>
    <n v="0.17"/>
  </r>
  <r>
    <s v="Ellmore, Ricky"/>
    <n v="220410"/>
    <s v="TECH"/>
    <s v="BR-AFRAME-SDA2"/>
    <s v="RM-TECH ERRORS-AFR02-BR"/>
    <d v="2026-06-09T17:41:00"/>
    <d v="2026-06-09T17:50:00"/>
    <n v="0.15"/>
    <m/>
    <s v="CLOSED"/>
    <s v="PM"/>
    <m/>
    <m/>
    <n v="0.15"/>
    <x v="5"/>
    <n v="0"/>
    <d v="2026-06-09T21:21:00"/>
    <s v=""/>
    <s v="Reactive"/>
    <s v=""/>
    <n v="0.15"/>
  </r>
  <r>
    <s v="Ellmore, Ricky"/>
    <n v="220409"/>
    <s v="TECH"/>
    <s v="BR-AFRAME-SDA3"/>
    <s v="RM-TECH ERRORS-AFR03-BR"/>
    <d v="2026-06-09T17:51:00"/>
    <d v="2026-06-09T18:00:00"/>
    <n v="0.15"/>
    <m/>
    <s v="CLOSED"/>
    <s v="PM"/>
    <m/>
    <m/>
    <n v="0.27"/>
    <x v="5"/>
    <n v="0"/>
    <d v="2026-06-09T21:21:00"/>
    <s v=""/>
    <s v="Reactive"/>
    <s v=""/>
    <n v="0.15"/>
  </r>
  <r>
    <s v="Ellmore, Ricky"/>
    <n v="222606"/>
    <s v="PC"/>
    <s v="BR-INVENTORY"/>
    <s v="stock check and spare room tidy"/>
    <d v="2026-06-09T18:05:00"/>
    <d v="2026-06-09T18:40:00"/>
    <n v="0.57999999999999996"/>
    <m/>
    <s v="CLOSED"/>
    <m/>
    <m/>
    <m/>
    <n v="28.92"/>
    <x v="5"/>
    <n v="0"/>
    <d v="2026-06-15T13:35:00"/>
    <s v="Proactive"/>
    <s v=""/>
    <n v="0.57999999999999996"/>
    <s v=""/>
  </r>
  <r>
    <s v="Ellmore, Ricky"/>
    <n v="220406"/>
    <s v="OP"/>
    <s v="BR-AFRAME-SDA2"/>
    <s v="RM-CHANNEL CHANGES-AFR02-BR"/>
    <d v="2026-06-09T18:45:00"/>
    <d v="2026-06-09T19:00:00"/>
    <n v="0.25"/>
    <m/>
    <s v="CLOSED"/>
    <s v="PM"/>
    <m/>
    <m/>
    <n v="0.25"/>
    <x v="5"/>
    <n v="0"/>
    <d v="2026-06-09T21:22:00"/>
    <s v="Proactive"/>
    <s v=""/>
    <n v="0.25"/>
    <s v=""/>
  </r>
  <r>
    <s v="Ellmore, Ricky"/>
    <n v="222616"/>
    <s v="U/B"/>
    <s v="BR-AUTOMATION"/>
    <s v="cover autostart"/>
    <d v="2026-06-09T19:02:00"/>
    <d v="2026-06-09T19:46:00"/>
    <n v="0.73"/>
    <m/>
    <s v="CLOSED"/>
    <m/>
    <m/>
    <m/>
    <n v="0.73"/>
    <x v="5"/>
    <n v="0"/>
    <d v="2026-06-09T20:39:00"/>
    <s v=""/>
    <s v="Reactive"/>
    <s v=""/>
    <n v="0.73"/>
  </r>
  <r>
    <s v="Ellmore, Ricky"/>
    <n v="220385"/>
    <s v="PMCO"/>
    <s v="BR-AUTOMATION"/>
    <s v="PR-STATION CHECK-BR-PM-DLY"/>
    <d v="2026-06-09T19:55:00"/>
    <d v="2026-06-09T20:30:00"/>
    <n v="0.57999999999999996"/>
    <m/>
    <s v="CLOSED"/>
    <s v="PM"/>
    <m/>
    <m/>
    <n v="0.57999999999999996"/>
    <x v="5"/>
    <n v="0"/>
    <d v="2026-06-09T20:39:00"/>
    <s v="Proactive"/>
    <s v=""/>
    <n v="0.57999999999999996"/>
    <s v=""/>
  </r>
  <r>
    <s v="Ellmore, Ricky"/>
    <n v="220382"/>
    <s v="PM"/>
    <s v="BR-AUTOMATION"/>
    <s v="PR-START UP-BR-PM-DLY"/>
    <d v="2026-06-09T20:40:00"/>
    <d v="2026-06-09T21:57:00"/>
    <n v="1.28"/>
    <m/>
    <s v="CLOSED"/>
    <s v="PM"/>
    <m/>
    <m/>
    <n v="4.7300000000000004"/>
    <x v="5"/>
    <n v="0"/>
    <d v="2026-06-09T21:58:00"/>
    <s v="Proactive"/>
    <s v=""/>
    <n v="1.28"/>
    <s v=""/>
  </r>
  <r>
    <s v="Ellmore, Ricky"/>
    <n v="220545"/>
    <s v="PM"/>
    <s v="BR-AUTOMATION"/>
    <s v="PR-START UP-BR-PM-DLY"/>
    <d v="2026-06-10T14:00:00"/>
    <d v="2026-06-10T14:35:00"/>
    <n v="0.57999999999999996"/>
    <m/>
    <s v="CLOSED"/>
    <s v="PM"/>
    <m/>
    <m/>
    <n v="2.0699999999999998"/>
    <x v="5"/>
    <n v="0"/>
    <d v="2026-06-11T14:17:00"/>
    <s v="Proactive"/>
    <s v=""/>
    <n v="0.57999999999999996"/>
    <s v=""/>
  </r>
  <r>
    <s v="Ellmore, Ricky"/>
    <n v="222606"/>
    <s v="PC"/>
    <s v="BR-INVENTORY"/>
    <s v="stock check and spare room tidy"/>
    <d v="2026-06-10T14:40:00"/>
    <d v="2026-06-10T15:25:00"/>
    <n v="0.75"/>
    <m/>
    <s v="CLOSED"/>
    <m/>
    <m/>
    <m/>
    <n v="28.92"/>
    <x v="5"/>
    <n v="0"/>
    <d v="2026-06-15T13:35:00"/>
    <s v="Proactive"/>
    <s v=""/>
    <n v="0.75"/>
    <s v=""/>
  </r>
  <r>
    <s v="Ellmore, Ricky"/>
    <n v="220545"/>
    <s v="PM"/>
    <s v="BR-AUTOMATION"/>
    <s v="PR-START UP-BR-PM-DLY"/>
    <d v="2026-06-10T15:30:00"/>
    <d v="2026-06-10T16:10:00"/>
    <n v="0.67"/>
    <m/>
    <s v="CLOSED"/>
    <s v="PM"/>
    <m/>
    <m/>
    <n v="2.0699999999999998"/>
    <x v="5"/>
    <n v="0"/>
    <d v="2026-06-11T14:17:00"/>
    <s v="Proactive"/>
    <s v=""/>
    <n v="0.67"/>
    <s v=""/>
  </r>
  <r>
    <s v="Ellmore, Ricky"/>
    <n v="220547"/>
    <s v="PM"/>
    <s v="BR-AIRSYS-COMP"/>
    <s v="PR-COMPRESSOR-BR-DLY"/>
    <d v="2026-06-10T16:16:00"/>
    <d v="2026-06-10T16:45:00"/>
    <n v="0.48"/>
    <m/>
    <s v="CLOSED"/>
    <s v="PM"/>
    <m/>
    <m/>
    <n v="0.48"/>
    <x v="5"/>
    <n v="0"/>
    <d v="2026-06-10T18:45:00"/>
    <s v="Proactive"/>
    <s v=""/>
    <n v="0.48"/>
    <s v=""/>
  </r>
  <r>
    <s v="Ellmore, Ricky"/>
    <n v="220568"/>
    <s v="OP"/>
    <s v="BR-AFRAME-SDA3"/>
    <s v="RM-CHANNEL CHANGES-AFR03-BR"/>
    <d v="2026-06-10T16:50:00"/>
    <d v="2026-06-10T17:15:00"/>
    <n v="0.42"/>
    <m/>
    <s v="CLOSED"/>
    <s v="PM"/>
    <m/>
    <m/>
    <n v="0.42"/>
    <x v="5"/>
    <n v="0"/>
    <d v="2026-06-11T06:18:00"/>
    <s v="Proactive"/>
    <s v=""/>
    <n v="0.42"/>
    <s v=""/>
  </r>
  <r>
    <s v="Ellmore, Ricky"/>
    <n v="222606"/>
    <s v="PC"/>
    <s v="BR-INVENTORY"/>
    <s v="stock check and spare room tidy"/>
    <d v="2026-06-10T17:18:00"/>
    <d v="2026-06-10T18:43:00"/>
    <n v="1.42"/>
    <m/>
    <s v="CLOSED"/>
    <m/>
    <m/>
    <m/>
    <n v="28.92"/>
    <x v="5"/>
    <n v="0"/>
    <d v="2026-06-15T13:35:00"/>
    <s v="Proactive"/>
    <s v=""/>
    <n v="1.42"/>
    <s v=""/>
  </r>
  <r>
    <s v="Ellmore, Ricky"/>
    <n v="217806"/>
    <s v="PM"/>
    <s v="BR-VA01VA06-S186"/>
    <s v="PR-BCON VISUAL"/>
    <d v="2026-06-10T18:45:00"/>
    <d v="2026-06-10T19:00:00"/>
    <n v="0.25"/>
    <m/>
    <s v="CLOSED"/>
    <s v="PM"/>
    <m/>
    <m/>
    <n v="0.25"/>
    <x v="5"/>
    <n v="0"/>
    <d v="2026-06-10T20:25:00"/>
    <s v="Proactive"/>
    <s v=""/>
    <n v="0.25"/>
    <s v=""/>
  </r>
  <r>
    <s v="Ellmore, Ricky"/>
    <n v="222749"/>
    <s v="U/B"/>
    <s v="BR-AUTOMATION"/>
    <s v="Cover autostart"/>
    <d v="2026-06-10T19:02:00"/>
    <d v="2026-06-10T19:45:00"/>
    <n v="0.72"/>
    <m/>
    <s v="CLOSED"/>
    <m/>
    <m/>
    <m/>
    <n v="0.72"/>
    <x v="5"/>
    <n v="0"/>
    <d v="2026-06-10T20:23:00"/>
    <s v=""/>
    <s v="Reactive"/>
    <s v=""/>
    <n v="0.72"/>
  </r>
  <r>
    <s v="Ellmore, Ricky"/>
    <n v="218182"/>
    <s v="PM"/>
    <s v="BR-PERMITER"/>
    <s v="PR-PERIM-BR-1W"/>
    <d v="2026-06-10T19:50:00"/>
    <d v="2026-06-10T20:20:00"/>
    <n v="0.5"/>
    <m/>
    <s v="CLOSED"/>
    <s v="PM"/>
    <m/>
    <m/>
    <n v="0.5"/>
    <x v="5"/>
    <n v="0"/>
    <d v="2026-06-10T20:28:00"/>
    <s v="Proactive"/>
    <s v=""/>
    <n v="0.5"/>
    <s v=""/>
  </r>
  <r>
    <s v="Ellmore, Ricky"/>
    <n v="222606"/>
    <s v="PC"/>
    <s v="BR-INVENTORY"/>
    <s v="stock check and spare room tidy"/>
    <d v="2026-06-10T20:20:00"/>
    <d v="2026-06-10T21:22:00"/>
    <n v="1.03"/>
    <m/>
    <s v="CLOSED"/>
    <m/>
    <m/>
    <m/>
    <n v="28.92"/>
    <x v="5"/>
    <n v="0"/>
    <d v="2026-06-15T13:35:00"/>
    <s v="Proactive"/>
    <s v=""/>
    <n v="1.03"/>
    <s v=""/>
  </r>
  <r>
    <s v="Ellmore, Ricky"/>
    <n v="220545"/>
    <s v="PM"/>
    <s v="BR-AUTOMATION"/>
    <s v="PR-START UP-BR-PM-DLY"/>
    <d v="2026-06-10T21:24:00"/>
    <d v="2026-06-10T21:27:00"/>
    <n v="0.05"/>
    <m/>
    <s v="CLOSED"/>
    <s v="PM"/>
    <m/>
    <m/>
    <n v="2.0699999999999998"/>
    <x v="5"/>
    <n v="0"/>
    <d v="2026-06-11T14:17:00"/>
    <s v="Proactive"/>
    <s v=""/>
    <n v="0.05"/>
    <s v=""/>
  </r>
  <r>
    <s v="Ellmore, Ricky"/>
    <n v="222187"/>
    <s v="PM"/>
    <s v="BR-COMMON SENSE"/>
    <s v="PR-COMM SENSE BR DLY"/>
    <d v="2026-06-10T21:27:00"/>
    <d v="2026-06-10T21:33:00"/>
    <n v="0.1"/>
    <m/>
    <s v="CLOSED"/>
    <s v="PM"/>
    <m/>
    <m/>
    <n v="0.45"/>
    <x v="5"/>
    <n v="0"/>
    <d v="2026-06-11T06:19:00"/>
    <s v="Proactive"/>
    <s v=""/>
    <n v="0.1"/>
    <s v=""/>
  </r>
  <r>
    <s v="Ellmore, Ricky"/>
    <n v="222344"/>
    <s v="PM"/>
    <s v="BR-COMMON SENSE"/>
    <s v="PR-COMM SENSE BR DLY"/>
    <d v="2026-06-11T14:00:00"/>
    <d v="2026-06-11T14:10:00"/>
    <n v="0.17"/>
    <m/>
    <s v="CLOSED"/>
    <s v="PM"/>
    <m/>
    <m/>
    <n v="0.3"/>
    <x v="5"/>
    <n v="0"/>
    <d v="2026-06-11T16:42:00"/>
    <s v="Proactive"/>
    <s v=""/>
    <n v="0.17"/>
    <s v=""/>
  </r>
  <r>
    <s v="Ellmore, Ricky"/>
    <n v="220671"/>
    <s v="PM"/>
    <s v="BR-AUTOMATION"/>
    <s v="PR-START UP-BR-PM-DLY"/>
    <d v="2026-06-11T14:36:00"/>
    <d v="2026-06-11T15:25:00"/>
    <n v="0.82"/>
    <m/>
    <s v="CLOSED"/>
    <s v="PM"/>
    <m/>
    <m/>
    <n v="3.09"/>
    <x v="5"/>
    <n v="0"/>
    <d v="2026-06-12T14:25:00"/>
    <s v="Proactive"/>
    <s v=""/>
    <n v="0.82"/>
    <s v=""/>
  </r>
  <r>
    <s v="Ellmore, Ricky"/>
    <n v="222606"/>
    <s v="PC"/>
    <s v="BR-INVENTORY"/>
    <s v="stock check and spare room tidy"/>
    <d v="2026-06-11T15:33:00"/>
    <d v="2026-06-11T16:43:00"/>
    <n v="1.17"/>
    <m/>
    <s v="CLOSED"/>
    <m/>
    <m/>
    <m/>
    <n v="28.92"/>
    <x v="5"/>
    <n v="0"/>
    <d v="2026-06-15T13:35:00"/>
    <s v="Proactive"/>
    <s v=""/>
    <n v="1.17"/>
    <s v=""/>
  </r>
  <r>
    <s v="Ellmore, Ricky"/>
    <n v="220694"/>
    <s v="OP"/>
    <s v="BR-AFRAME-SDA1"/>
    <s v="RM-CHANNEL CHANGES-AFR01-BR"/>
    <d v="2026-06-11T16:47:00"/>
    <d v="2026-06-11T17:06:00"/>
    <n v="0.32"/>
    <m/>
    <s v="CLOSED"/>
    <s v="PM"/>
    <m/>
    <m/>
    <n v="0.65"/>
    <x v="5"/>
    <n v="0"/>
    <d v="2026-06-11T20:04:00"/>
    <s v="Proactive"/>
    <s v=""/>
    <n v="0.32"/>
    <s v=""/>
  </r>
  <r>
    <s v="Ellmore, Ricky"/>
    <n v="222606"/>
    <s v="PC"/>
    <s v="BR-INVENTORY"/>
    <s v="stock check and spare room tidy"/>
    <d v="2026-06-11T17:15:00"/>
    <d v="2026-06-11T18:55:00"/>
    <n v="1.67"/>
    <m/>
    <s v="CLOSED"/>
    <m/>
    <m/>
    <m/>
    <n v="28.92"/>
    <x v="5"/>
    <n v="0"/>
    <d v="2026-06-15T13:35:00"/>
    <s v="Proactive"/>
    <s v=""/>
    <n v="1.67"/>
    <s v=""/>
  </r>
  <r>
    <s v="Ellmore, Ricky"/>
    <n v="222873"/>
    <s v="U/B"/>
    <s v="BR-AUTOMATION"/>
    <s v="cover autostart"/>
    <d v="2026-06-11T18:58:00"/>
    <d v="2026-06-11T19:40:00"/>
    <n v="0.7"/>
    <m/>
    <s v="CLOSED"/>
    <m/>
    <m/>
    <m/>
    <n v="1.48"/>
    <x v="5"/>
    <n v="0"/>
    <d v="2026-06-11T20:16:00"/>
    <s v=""/>
    <s v="Reactive"/>
    <s v=""/>
    <n v="0.7"/>
  </r>
  <r>
    <s v="Ellmore, Ricky"/>
    <n v="220676"/>
    <s v="PMCO"/>
    <s v="BR-AUTOMATION"/>
    <s v="PR-STATION CHECK-BR-PM-DLY"/>
    <d v="2026-06-11T19:42:00"/>
    <d v="2026-06-11T20:06:00"/>
    <n v="0.4"/>
    <m/>
    <s v="CLOSED"/>
    <s v="PM"/>
    <m/>
    <m/>
    <n v="0.4"/>
    <x v="5"/>
    <n v="0"/>
    <d v="2026-06-11T20:13:00"/>
    <s v="Proactive"/>
    <s v=""/>
    <n v="0.4"/>
    <s v=""/>
  </r>
  <r>
    <s v="Ellmore, Ricky"/>
    <n v="220672"/>
    <s v="PM"/>
    <s v="BR-ACU-COLD RM"/>
    <s v="PR-COLD STORE VISUAL-BR-DLY"/>
    <d v="2026-06-11T20:14:00"/>
    <d v="2026-06-11T20:39:00"/>
    <n v="0.42"/>
    <m/>
    <s v="CLOSED"/>
    <s v="PM"/>
    <m/>
    <m/>
    <n v="0.42"/>
    <x v="5"/>
    <n v="0"/>
    <d v="2026-06-11T20:54:00"/>
    <s v="Proactive"/>
    <s v=""/>
    <n v="0.42"/>
    <s v=""/>
  </r>
  <r>
    <s v="Ellmore, Ricky"/>
    <n v="220671"/>
    <s v="PM"/>
    <s v="BR-AUTOMATION"/>
    <s v="PR-START UP-BR-PM-DLY"/>
    <d v="2026-06-11T20:55:00"/>
    <d v="2026-06-11T21:25:00"/>
    <n v="0.5"/>
    <m/>
    <s v="CLOSED"/>
    <s v="PM"/>
    <m/>
    <m/>
    <n v="3.09"/>
    <x v="5"/>
    <n v="0"/>
    <d v="2026-06-12T14:25:00"/>
    <s v="Proactive"/>
    <s v=""/>
    <n v="0.5"/>
    <s v=""/>
  </r>
  <r>
    <s v="Ellmore, Ricky"/>
    <n v="222506"/>
    <s v="PM"/>
    <s v="BR-COMMON SENSE"/>
    <s v="PR-COMM SENSE BR DLY"/>
    <d v="2026-06-12T14:00:00"/>
    <d v="2026-06-12T14:14:00"/>
    <n v="0.23"/>
    <m/>
    <s v="CLOSED"/>
    <s v="PM"/>
    <m/>
    <m/>
    <n v="0.38"/>
    <x v="5"/>
    <n v="0"/>
    <d v="2026-06-12T20:50:00"/>
    <s v="Proactive"/>
    <s v=""/>
    <n v="0.23"/>
    <s v=""/>
  </r>
  <r>
    <s v="Ellmore, Ricky"/>
    <n v="220848"/>
    <s v="PM"/>
    <s v="BR-AUTOMATION"/>
    <s v="PR-START UP-BR-PM-DLY"/>
    <d v="2026-06-12T14:35:00"/>
    <d v="2026-06-12T16:00:00"/>
    <n v="1.42"/>
    <m/>
    <s v="CLOSED"/>
    <s v="PM"/>
    <m/>
    <m/>
    <n v="3.04"/>
    <x v="5"/>
    <n v="0"/>
    <d v="2026-06-12T20:50:00"/>
    <s v="Proactive"/>
    <s v=""/>
    <n v="1.42"/>
    <s v=""/>
  </r>
  <r>
    <s v="Ellmore, Ricky"/>
    <n v="222729"/>
    <s v="U/B"/>
    <s v="BR-COLD STORE"/>
    <s v="COLD STORE (BR-COLD STORE)"/>
    <d v="2026-06-12T16:02:00"/>
    <d v="2026-06-12T16:22:00"/>
    <n v="0.33"/>
    <m/>
    <s v="CLOSED"/>
    <m/>
    <m/>
    <m/>
    <n v="0.66"/>
    <x v="5"/>
    <n v="0"/>
    <d v="2026-06-12T18:53:00"/>
    <s v=""/>
    <s v="Reactive"/>
    <s v=""/>
    <n v="0.33"/>
  </r>
  <r>
    <s v="Ellmore, Ricky"/>
    <n v="222606"/>
    <s v="PC"/>
    <s v="BR-INVENTORY"/>
    <s v="stock check and spare room tidy"/>
    <d v="2026-06-12T16:28:00"/>
    <d v="2026-06-12T18:54:00"/>
    <n v="2.4300000000000002"/>
    <m/>
    <s v="CLOSED"/>
    <m/>
    <m/>
    <m/>
    <n v="28.92"/>
    <x v="5"/>
    <n v="0"/>
    <d v="2026-06-15T13:35:00"/>
    <s v="Proactive"/>
    <s v=""/>
    <n v="2.4300000000000002"/>
    <s v=""/>
  </r>
  <r>
    <s v="Ellmore, Ricky"/>
    <n v="223039"/>
    <s v="U/B"/>
    <s v="BR-AUTOMATION"/>
    <s v="Cover autostart"/>
    <d v="2026-06-12T18:55:00"/>
    <d v="2026-06-12T19:44:00"/>
    <n v="0.82"/>
    <m/>
    <s v="CLOSED"/>
    <m/>
    <m/>
    <m/>
    <n v="0.82"/>
    <x v="5"/>
    <n v="0"/>
    <d v="2026-06-12T19:45:00"/>
    <s v=""/>
    <s v="Reactive"/>
    <s v=""/>
    <n v="0.82"/>
  </r>
  <r>
    <s v="Ellmore, Ricky"/>
    <n v="220851"/>
    <s v="PMCO"/>
    <s v="BR-AUTOMATION"/>
    <s v="PR-STATION CHECK-BR-PM-DLY"/>
    <d v="2026-06-12T19:46:00"/>
    <d v="2026-06-12T20:16:00"/>
    <n v="0.5"/>
    <m/>
    <s v="CLOSED"/>
    <s v="PM"/>
    <m/>
    <m/>
    <n v="0.5"/>
    <x v="5"/>
    <n v="0"/>
    <d v="2026-06-12T20:17:00"/>
    <s v="Proactive"/>
    <s v=""/>
    <n v="0.5"/>
    <s v=""/>
  </r>
  <r>
    <s v="Ellmore, Ricky"/>
    <n v="220850"/>
    <s v="PM"/>
    <s v="BR-AIRSYS-COMP"/>
    <s v="PR-COMPRESSOR-BR-DLY"/>
    <d v="2026-06-12T20:18:00"/>
    <d v="2026-06-12T20:39:00"/>
    <n v="0.35"/>
    <m/>
    <s v="CLOSED"/>
    <s v="PM"/>
    <m/>
    <m/>
    <n v="0.35"/>
    <x v="5"/>
    <n v="0"/>
    <d v="2026-06-12T20:39:00"/>
    <s v="Proactive"/>
    <s v=""/>
    <n v="0.35"/>
    <s v=""/>
  </r>
  <r>
    <s v="Ellmore, Ricky"/>
    <n v="222986"/>
    <s v="PM"/>
    <s v="BR-COMMON SENSE"/>
    <s v="PR-COMM SENSE BR DLY"/>
    <d v="2026-06-15T06:00:00"/>
    <d v="2026-06-15T06:11:00"/>
    <n v="0.18"/>
    <m/>
    <s v="CLOSED"/>
    <s v="PM"/>
    <m/>
    <m/>
    <n v="0.48"/>
    <x v="5"/>
    <n v="0"/>
    <d v="2026-06-15T17:48:00"/>
    <s v="Proactive"/>
    <s v=""/>
    <n v="0.18"/>
    <s v=""/>
  </r>
  <r>
    <s v="Ellmore, Ricky"/>
    <n v="221207"/>
    <s v="PM"/>
    <s v="BR-AUTOMATION"/>
    <s v="PR-START UP-BR-AM-DLY"/>
    <d v="2026-06-15T06:18:00"/>
    <d v="2026-06-15T07:23:00"/>
    <n v="1.08"/>
    <m/>
    <s v="CLOSED"/>
    <s v="PM"/>
    <m/>
    <m/>
    <n v="3.89"/>
    <x v="5"/>
    <n v="0"/>
    <d v="2026-06-16T06:10:00"/>
    <s v="Proactive"/>
    <s v=""/>
    <n v="1.08"/>
    <s v=""/>
  </r>
  <r>
    <s v="Ellmore, Ricky"/>
    <n v="223394"/>
    <s v="U/B"/>
    <s v="BR-LIDDER 02"/>
    <s v="Lidder office"/>
    <d v="2026-06-15T07:24:00"/>
    <d v="2026-06-15T07:45:00"/>
    <n v="0.35"/>
    <m/>
    <s v="CLOSED"/>
    <m/>
    <m/>
    <m/>
    <n v="0.35"/>
    <x v="5"/>
    <n v="0"/>
    <d v="2026-06-15T09:59:00"/>
    <s v=""/>
    <s v="Reactive"/>
    <s v=""/>
    <n v="0.35"/>
  </r>
  <r>
    <s v="Ellmore, Ricky"/>
    <n v="223395"/>
    <s v="U/B"/>
    <s v="BR-CONTRACTOR"/>
    <s v="Contractor"/>
    <d v="2026-06-15T07:45:00"/>
    <d v="2026-06-15T08:43:00"/>
    <n v="0.97"/>
    <m/>
    <s v="CLOSED"/>
    <m/>
    <m/>
    <m/>
    <n v="0.97"/>
    <x v="5"/>
    <n v="0"/>
    <d v="2026-06-16T06:09:00"/>
    <s v=""/>
    <s v="Reactive"/>
    <s v=""/>
    <n v="0.97"/>
  </r>
  <r>
    <s v="Ellmore, Ricky"/>
    <n v="223398"/>
    <s v="U/B"/>
    <s v="BR-LIDDER 01"/>
    <s v="Lidder wall"/>
    <d v="2026-06-15T08:52:00"/>
    <d v="2026-06-15T09:17:00"/>
    <n v="0.42"/>
    <m/>
    <s v="CLOSED"/>
    <m/>
    <m/>
    <m/>
    <n v="0.42"/>
    <x v="5"/>
    <n v="0"/>
    <d v="2026-06-15T09:59:00"/>
    <s v=""/>
    <s v="Reactive"/>
    <s v=""/>
    <n v="0.42"/>
  </r>
  <r>
    <s v="Ellmore, Ricky"/>
    <n v="221245"/>
    <s v="PM"/>
    <s v="BR-STRAPP 02"/>
    <s v="PR-STRAPPER-BR"/>
    <d v="2026-06-15T09:17:00"/>
    <d v="2026-06-15T09:48:00"/>
    <n v="0.52"/>
    <m/>
    <s v="CLOSED"/>
    <s v="PM"/>
    <m/>
    <m/>
    <n v="0.52"/>
    <x v="5"/>
    <n v="0"/>
    <d v="2026-06-15T10:00:00"/>
    <s v="Proactive"/>
    <s v=""/>
    <n v="0.52"/>
    <s v=""/>
  </r>
  <r>
    <s v="Ellmore, Ricky"/>
    <n v="221207"/>
    <s v="PM"/>
    <s v="BR-AUTOMATION"/>
    <s v="PR-START UP-BR-AM-DLY"/>
    <d v="2026-06-15T09:48:00"/>
    <d v="2026-06-15T10:23:00"/>
    <n v="0.57999999999999996"/>
    <m/>
    <s v="CLOSED"/>
    <s v="PM"/>
    <m/>
    <m/>
    <n v="3.89"/>
    <x v="5"/>
    <n v="0"/>
    <d v="2026-06-16T06:10:00"/>
    <s v="Proactive"/>
    <s v=""/>
    <n v="0.57999999999999996"/>
    <s v=""/>
  </r>
  <r>
    <s v="Ellmore, Ricky"/>
    <n v="222606"/>
    <s v="PC"/>
    <s v="BR-INVENTORY"/>
    <s v="stock check and spare room tidy"/>
    <d v="2026-06-15T10:23:00"/>
    <d v="2026-06-15T11:23:00"/>
    <n v="1"/>
    <m/>
    <s v="CLOSED"/>
    <m/>
    <m/>
    <m/>
    <n v="28.92"/>
    <x v="5"/>
    <n v="0"/>
    <d v="2026-06-15T13:35:00"/>
    <s v="Proactive"/>
    <s v=""/>
    <n v="1"/>
    <s v=""/>
  </r>
  <r>
    <s v="Ellmore, Ricky"/>
    <n v="221246"/>
    <s v="PM"/>
    <s v="BR-STRAPP 03"/>
    <s v="PR-STRAPPER-BR"/>
    <d v="2026-06-15T11:24:00"/>
    <d v="2026-06-15T11:40:00"/>
    <n v="0.27"/>
    <m/>
    <s v="CLOSED"/>
    <s v="PM"/>
    <m/>
    <m/>
    <n v="0.27"/>
    <x v="5"/>
    <n v="0"/>
    <d v="2026-06-15T12:06:00"/>
    <s v="Proactive"/>
    <s v=""/>
    <n v="0.27"/>
    <s v=""/>
  </r>
  <r>
    <s v="Ellmore, Ricky"/>
    <n v="218889"/>
    <s v="PM"/>
    <s v="BR-VA06CAR-S196"/>
    <s v="PR-RCON VISUAL"/>
    <d v="2026-06-15T12:10:00"/>
    <d v="2026-06-15T12:35:00"/>
    <n v="0.42"/>
    <m/>
    <s v="CLOSED"/>
    <s v="PM"/>
    <m/>
    <m/>
    <n v="0.42"/>
    <x v="5"/>
    <n v="0"/>
    <d v="2026-06-15T13:11:00"/>
    <s v="Proactive"/>
    <s v=""/>
    <n v="0.42"/>
    <s v=""/>
  </r>
  <r>
    <s v="Ellmore, Ricky"/>
    <n v="221211"/>
    <s v="PMCO"/>
    <s v="BR-AUTOMATION"/>
    <s v="PR-STATION CHECK-BR-AM-DLY"/>
    <d v="2026-06-15T12:40:00"/>
    <d v="2026-06-15T13:12:00"/>
    <n v="0.53"/>
    <m/>
    <s v="CLOSED"/>
    <s v="PM"/>
    <m/>
    <m/>
    <n v="0.53"/>
    <x v="5"/>
    <n v="0"/>
    <d v="2026-06-15T13:23:00"/>
    <s v="Proactive"/>
    <s v=""/>
    <n v="0.53"/>
    <s v=""/>
  </r>
  <r>
    <s v="Ellmore, Ricky"/>
    <n v="221207"/>
    <s v="PM"/>
    <s v="BR-AUTOMATION"/>
    <s v="PR-START UP-BR-AM-DLY"/>
    <d v="2026-06-15T13:24:00"/>
    <d v="2026-06-15T14:00:00"/>
    <n v="0.6"/>
    <m/>
    <s v="CLOSED"/>
    <s v="PM"/>
    <m/>
    <m/>
    <n v="3.89"/>
    <x v="5"/>
    <n v="0"/>
    <d v="2026-06-16T06:10:00"/>
    <s v="Proactive"/>
    <s v=""/>
    <n v="0.6"/>
    <s v=""/>
  </r>
  <r>
    <s v="Ellmore, Ricky"/>
    <n v="223126"/>
    <s v="PM"/>
    <s v="BR-COMMON SENSE"/>
    <s v="PR-COMM SENSE BR DLY"/>
    <d v="2026-06-16T06:02:00"/>
    <d v="2026-06-16T06:11:00"/>
    <n v="0.15"/>
    <m/>
    <s v="CLOSED"/>
    <s v="PM"/>
    <m/>
    <m/>
    <n v="0.63"/>
    <x v="5"/>
    <n v="0"/>
    <d v="2026-06-16T19:01:00"/>
    <s v="Proactive"/>
    <s v=""/>
    <n v="0.15"/>
    <s v=""/>
  </r>
  <r>
    <s v="Ellmore, Ricky"/>
    <n v="221374"/>
    <s v="PM"/>
    <s v="BR-AUTOMATION"/>
    <s v="PR-START UP-BR-AM-DLY"/>
    <d v="2026-06-16T06:15:00"/>
    <d v="2026-06-16T07:09:00"/>
    <n v="0.9"/>
    <m/>
    <s v="CLOSED"/>
    <s v="PM"/>
    <m/>
    <m/>
    <n v="2.52"/>
    <x v="5"/>
    <n v="0"/>
    <d v="2026-06-16T13:29:00"/>
    <s v="Proactive"/>
    <s v=""/>
    <n v="0.9"/>
    <s v=""/>
  </r>
  <r>
    <s v="Ellmore, Ricky"/>
    <n v="218887"/>
    <s v="PM"/>
    <s v="BR-VA06CAR-S188"/>
    <s v="PR-RCON VISUAL"/>
    <d v="2026-06-16T07:09:00"/>
    <d v="2026-06-16T07:25:00"/>
    <n v="0.27"/>
    <m/>
    <s v="CLOSED"/>
    <s v="PM"/>
    <m/>
    <m/>
    <n v="0.27"/>
    <x v="5"/>
    <n v="0"/>
    <d v="2026-06-16T08:20:00"/>
    <s v="Proactive"/>
    <s v=""/>
    <n v="0.27"/>
    <s v=""/>
  </r>
  <r>
    <s v="Ellmore, Ricky"/>
    <n v="219256"/>
    <s v="PM"/>
    <s v="BR-W03K02-S058"/>
    <s v="PR-RCON-MAJOR"/>
    <d v="2026-06-16T07:27:00"/>
    <d v="2026-06-16T08:20:00"/>
    <n v="0.88"/>
    <m/>
    <s v="CLOSED"/>
    <s v="PM"/>
    <m/>
    <m/>
    <n v="0.88"/>
    <x v="5"/>
    <n v="0"/>
    <d v="2026-06-16T08:21:00"/>
    <s v="Proactive"/>
    <s v=""/>
    <n v="0.88"/>
    <s v=""/>
  </r>
  <r>
    <s v="Ellmore, Ricky"/>
    <n v="219144"/>
    <s v="PM"/>
    <s v="BR-AHU GEN"/>
    <s v="PR-AHU/GHP-BR-1W"/>
    <d v="2026-06-16T08:22:00"/>
    <d v="2026-06-16T08:52:00"/>
    <n v="0.5"/>
    <m/>
    <s v="CLOSED"/>
    <s v="PM"/>
    <m/>
    <m/>
    <n v="0.5"/>
    <x v="5"/>
    <n v="0"/>
    <d v="2026-06-16T08:52:00"/>
    <s v="Proactive"/>
    <s v=""/>
    <n v="0.5"/>
    <s v=""/>
  </r>
  <r>
    <s v="Ellmore, Ricky"/>
    <n v="218178"/>
    <s v="PM"/>
    <s v="BR-ABA 02"/>
    <s v="PR-ABA STATION"/>
    <d v="2026-06-16T08:59:00"/>
    <d v="2026-06-16T09:17:00"/>
    <n v="0.3"/>
    <m/>
    <s v="CLOSED"/>
    <s v="PM"/>
    <m/>
    <m/>
    <n v="0.3"/>
    <x v="5"/>
    <n v="0"/>
    <d v="2026-06-16T09:18:00"/>
    <s v="Proactive"/>
    <s v=""/>
    <n v="0.3"/>
    <s v=""/>
  </r>
  <r>
    <s v="Ellmore, Ricky"/>
    <n v="215761"/>
    <s v="PM"/>
    <s v="BR-DESP-L1"/>
    <s v="PR-DESP MAJ-BR"/>
    <d v="2026-06-16T09:18:00"/>
    <d v="2026-06-16T09:37:00"/>
    <n v="0.32"/>
    <m/>
    <s v="CLOSED"/>
    <m/>
    <m/>
    <m/>
    <n v="3.55"/>
    <x v="1"/>
    <n v="283.32"/>
    <d v="2026-06-16T13:29:00"/>
    <s v="Proactive"/>
    <s v=""/>
    <n v="0.32"/>
    <s v=""/>
  </r>
  <r>
    <s v="Ellmore, Ricky"/>
    <n v="223562"/>
    <s v="U/B"/>
    <s v="BR-CONTRACTOR"/>
    <s v="Contractor"/>
    <d v="2026-06-16T09:38:00"/>
    <d v="2026-06-16T09:54:00"/>
    <n v="0.27"/>
    <m/>
    <s v="CLOSED"/>
    <m/>
    <m/>
    <m/>
    <n v="0.27"/>
    <x v="5"/>
    <n v="0"/>
    <d v="2026-06-17T05:54:00"/>
    <s v=""/>
    <s v="Reactive"/>
    <s v=""/>
    <n v="0.27"/>
  </r>
  <r>
    <s v="Ellmore, Ricky"/>
    <n v="215761"/>
    <s v="PM"/>
    <s v="BR-DESP-L1"/>
    <s v="PR-DESP MAJ-BR"/>
    <d v="2026-06-16T09:54:00"/>
    <d v="2026-06-16T10:32:00"/>
    <n v="0.63"/>
    <m/>
    <s v="CLOSED"/>
    <m/>
    <m/>
    <m/>
    <n v="3.55"/>
    <x v="1"/>
    <n v="283.32"/>
    <d v="2026-06-16T13:29:00"/>
    <s v="Proactive"/>
    <s v=""/>
    <n v="0.63"/>
    <s v=""/>
  </r>
  <r>
    <s v="Ellmore, Ricky"/>
    <n v="221247"/>
    <s v="PM"/>
    <s v="BR-STRAPP 04"/>
    <s v="PR-STRAPPER-BR"/>
    <d v="2026-06-16T11:11:00"/>
    <d v="2026-06-16T13:14:00"/>
    <n v="2.0499999999999998"/>
    <s v="16/06/2026 - BOBERSKIK: Power lead with plug replaced%0D%0ATop cover hinges and emergency switch adjusted"/>
    <s v="CLOSED"/>
    <s v="PM"/>
    <m/>
    <m/>
    <n v="3.18"/>
    <x v="5"/>
    <n v="0"/>
    <d v="2026-06-16T13:30:00"/>
    <s v="Proactive"/>
    <s v=""/>
    <n v="2.0499999999999998"/>
    <s v=""/>
  </r>
  <r>
    <s v="Ellmore, Ricky"/>
    <n v="223222"/>
    <s v="PM"/>
    <s v="BR-COMMON SENSE"/>
    <s v="PR-COMM SENSE BR DLY"/>
    <d v="2026-06-17T05:58:00"/>
    <d v="2026-06-17T06:07:00"/>
    <n v="0.15"/>
    <m/>
    <s v="CLOSED"/>
    <s v="PM"/>
    <m/>
    <m/>
    <n v="0.31"/>
    <x v="5"/>
    <n v="0"/>
    <d v="2026-06-17T20:46:00"/>
    <s v="Proactive"/>
    <s v=""/>
    <n v="0.15"/>
    <s v=""/>
  </r>
  <r>
    <s v="Ellmore, Ricky"/>
    <n v="221547"/>
    <s v="PM"/>
    <s v="BR-AUTOMATION"/>
    <s v="PR-START UP-BR-AM-DLY"/>
    <d v="2026-06-17T06:08:00"/>
    <d v="2026-06-17T06:58:00"/>
    <n v="0.83"/>
    <m/>
    <s v="CLOSED"/>
    <s v="PM"/>
    <m/>
    <m/>
    <n v="3.17"/>
    <x v="5"/>
    <n v="0"/>
    <d v="2026-06-17T13:48:00"/>
    <s v="Proactive"/>
    <s v=""/>
    <n v="0.83"/>
    <s v=""/>
  </r>
  <r>
    <s v="Ellmore, Ricky"/>
    <n v="219255"/>
    <s v="PM"/>
    <s v="BR-W03K02-S057"/>
    <s v="PR-RCON-MAJOR"/>
    <d v="2026-06-17T06:58:00"/>
    <d v="2026-06-17T07:45:00"/>
    <n v="0.78"/>
    <m/>
    <s v="CLOSED"/>
    <s v="PM"/>
    <m/>
    <m/>
    <n v="0.78"/>
    <x v="5"/>
    <n v="0"/>
    <d v="2026-06-17T09:21:00"/>
    <s v="Proactive"/>
    <s v=""/>
    <n v="0.78"/>
    <s v=""/>
  </r>
  <r>
    <s v="Ellmore, Ricky"/>
    <n v="218172"/>
    <s v="PM"/>
    <s v="BR-SDA3W03-S045"/>
    <s v="PR-RCON-MAJOR"/>
    <d v="2026-06-17T08:07:00"/>
    <d v="2026-06-17T09:06:00"/>
    <n v="0.98"/>
    <m/>
    <s v="CLOSED"/>
    <s v="PM"/>
    <m/>
    <m/>
    <n v="0.98"/>
    <x v="5"/>
    <n v="0"/>
    <d v="2026-06-17T09:21:00"/>
    <s v="Proactive"/>
    <s v=""/>
    <n v="0.98"/>
    <s v=""/>
  </r>
  <r>
    <s v="Ellmore, Ricky"/>
    <n v="221547"/>
    <s v="PM"/>
    <s v="BR-AUTOMATION"/>
    <s v="PR-START UP-BR-AM-DLY"/>
    <d v="2026-06-17T09:21:00"/>
    <d v="2026-06-17T09:23:00"/>
    <n v="0.03"/>
    <m/>
    <s v="CLOSED"/>
    <s v="PM"/>
    <m/>
    <m/>
    <n v="3.17"/>
    <x v="5"/>
    <n v="0"/>
    <d v="2026-06-17T13:48:00"/>
    <s v="Proactive"/>
    <s v=""/>
    <n v="0.03"/>
    <s v=""/>
  </r>
  <r>
    <s v="Ellmore, Ricky"/>
    <n v="223733"/>
    <s v="U/B"/>
    <s v="BR-PRINTERS"/>
    <s v="Paper jam main office printer"/>
    <d v="2026-06-17T09:25:00"/>
    <d v="2026-06-17T09:33:00"/>
    <n v="0.13"/>
    <m/>
    <s v="CLOSED"/>
    <m/>
    <m/>
    <m/>
    <n v="0.13"/>
    <x v="5"/>
    <n v="0"/>
    <d v="2026-06-17T13:19:00"/>
    <s v=""/>
    <s v="Reactive"/>
    <s v=""/>
    <n v="0.13"/>
  </r>
  <r>
    <s v="Ellmore, Ricky"/>
    <n v="221547"/>
    <s v="PM"/>
    <s v="BR-AUTOMATION"/>
    <s v="PR-START UP-BR-AM-DLY"/>
    <d v="2026-06-17T09:34:00"/>
    <d v="2026-06-17T10:52:00"/>
    <n v="1.3"/>
    <m/>
    <s v="CLOSED"/>
    <s v="PM"/>
    <m/>
    <m/>
    <n v="3.17"/>
    <x v="5"/>
    <n v="0"/>
    <d v="2026-06-17T13:48:00"/>
    <s v="Proactive"/>
    <s v=""/>
    <n v="1.3"/>
    <s v=""/>
  </r>
  <r>
    <s v="Ellmore, Ricky"/>
    <n v="219265"/>
    <s v="PM"/>
    <s v="BR-CP-02"/>
    <s v="PR-FI-ALARM TEST-BR-AM"/>
    <d v="2026-06-17T10:52:00"/>
    <d v="2026-06-17T11:15:00"/>
    <n v="0.38"/>
    <m/>
    <s v="CLOSED"/>
    <s v="PM"/>
    <m/>
    <m/>
    <n v="0.83"/>
    <x v="5"/>
    <n v="0"/>
    <d v="2026-06-17T13:13:00"/>
    <s v="Proactive"/>
    <s v=""/>
    <n v="0.38"/>
    <s v=""/>
  </r>
  <r>
    <s v="Ellmore, Ricky"/>
    <n v="219269"/>
    <s v="PM"/>
    <s v="BR-SPRINKLER"/>
    <s v="PR-SPRINKLER-BR-1W"/>
    <d v="2026-06-17T11:20:00"/>
    <d v="2026-06-17T12:16:00"/>
    <n v="0.93"/>
    <m/>
    <s v="CLOSED"/>
    <s v="PM"/>
    <m/>
    <m/>
    <n v="2.1"/>
    <x v="5"/>
    <n v="0"/>
    <d v="2026-06-17T13:18:00"/>
    <s v="Proactive"/>
    <s v=""/>
    <n v="0.93"/>
    <s v=""/>
  </r>
  <r>
    <s v="Ellmore, Ricky"/>
    <n v="223373"/>
    <s v="PM"/>
    <s v="BR-COMMON SENSE"/>
    <s v="PR-COMM SENSE BR DLY"/>
    <d v="2026-06-18T06:01:00"/>
    <d v="2026-06-18T06:13:00"/>
    <n v="0.2"/>
    <m/>
    <s v="CLOSED"/>
    <s v="PM"/>
    <m/>
    <m/>
    <n v="0.75"/>
    <x v="5"/>
    <n v="0"/>
    <d v="2026-06-18T17:15:00"/>
    <s v="Proactive"/>
    <s v=""/>
    <n v="0.2"/>
    <s v=""/>
  </r>
  <r>
    <s v="Ellmore, Ricky"/>
    <n v="221693"/>
    <s v="PM"/>
    <s v="BR-AUTOMATION"/>
    <s v="PR-START UP-BR-AM-DLY"/>
    <d v="2026-06-18T06:13:00"/>
    <d v="2026-06-18T07:37:00"/>
    <n v="1.4"/>
    <m/>
    <s v="CLOSED"/>
    <s v="PM"/>
    <m/>
    <m/>
    <n v="1.93"/>
    <x v="5"/>
    <n v="0"/>
    <d v="2026-06-19T05:35:00"/>
    <s v="Proactive"/>
    <s v=""/>
    <n v="1.4"/>
    <s v=""/>
  </r>
  <r>
    <s v="Ellmore, Ricky"/>
    <n v="219260"/>
    <s v="PM"/>
    <s v="BR-W03K02-S060"/>
    <s v="PR-DIV-MAJOR"/>
    <d v="2026-06-18T07:37:00"/>
    <d v="2026-06-18T08:51:00"/>
    <n v="1.23"/>
    <m/>
    <s v="CLOSED"/>
    <s v="PM"/>
    <m/>
    <m/>
    <n v="1.23"/>
    <x v="5"/>
    <n v="0"/>
    <d v="2026-06-18T09:23:00"/>
    <s v="Proactive"/>
    <s v=""/>
    <n v="1.23"/>
    <s v=""/>
  </r>
  <r>
    <s v="Ellmore, Ricky"/>
    <n v="218892"/>
    <s v="PM"/>
    <s v="BR-VA06CAR-S189"/>
    <s v="PR-BCON VISUAL"/>
    <d v="2026-06-18T08:52:00"/>
    <d v="2026-06-18T09:21:00"/>
    <n v="0.48"/>
    <m/>
    <s v="CLOSED"/>
    <s v="PM"/>
    <m/>
    <m/>
    <n v="0.48"/>
    <x v="5"/>
    <n v="0"/>
    <d v="2026-06-18T09:23:00"/>
    <s v="Proactive"/>
    <s v=""/>
    <n v="0.48"/>
    <s v=""/>
  </r>
  <r>
    <s v="Ellmore, Ricky"/>
    <n v="223849"/>
    <s v="U/B"/>
    <s v="BR-CONTRACTOR"/>
    <s v="Contractors"/>
    <d v="2026-06-18T09:22:00"/>
    <d v="2026-06-18T11:33:00"/>
    <n v="2.1800000000000002"/>
    <m/>
    <s v="CLOSED"/>
    <m/>
    <m/>
    <m/>
    <n v="3.55"/>
    <x v="5"/>
    <n v="0"/>
    <d v="2026-06-19T05:39:00"/>
    <s v=""/>
    <s v="Reactive"/>
    <s v=""/>
    <n v="2.1800000000000002"/>
  </r>
  <r>
    <s v="Ellmore, Ricky"/>
    <n v="221701"/>
    <s v="PMCO"/>
    <s v="BR-AUTOMATION"/>
    <s v="PR-STATION CHECK-BR-AM-DLY"/>
    <d v="2026-06-18T11:35:00"/>
    <d v="2026-06-18T12:14:00"/>
    <n v="0.65"/>
    <m/>
    <s v="CLOSED"/>
    <s v="PM"/>
    <m/>
    <m/>
    <n v="0.65"/>
    <x v="5"/>
    <n v="0"/>
    <d v="2026-06-18T12:15:00"/>
    <s v="Proactive"/>
    <s v=""/>
    <n v="0.65"/>
    <s v=""/>
  </r>
  <r>
    <s v="Ellmore, Ricky"/>
    <n v="223851"/>
    <s v="U/B"/>
    <s v="BR-FACILITIES"/>
    <s v="trap blocked in canteen sink, please remove and empty ,check flow if still blocked request plumber from cbre"/>
    <d v="2026-06-18T12:30:00"/>
    <d v="2026-06-18T13:25:00"/>
    <n v="0.92"/>
    <m/>
    <s v="CLOSED"/>
    <m/>
    <m/>
    <m/>
    <n v="1.97"/>
    <x v="5"/>
    <n v="0"/>
    <d v="2026-06-19T12:28:00"/>
    <s v=""/>
    <s v="Reactive"/>
    <s v=""/>
    <n v="0.92"/>
  </r>
  <r>
    <s v="Ellmore, Ricky"/>
    <n v="223540"/>
    <s v="PM"/>
    <s v="BR-COMMON SENSE"/>
    <s v="PR-COMM SENSE BR DLY"/>
    <d v="2026-06-19T05:36:00"/>
    <d v="2026-06-19T05:43:00"/>
    <n v="0.12"/>
    <m/>
    <s v="CLOSED"/>
    <s v="PM"/>
    <m/>
    <m/>
    <n v="0.14000000000000001"/>
    <x v="5"/>
    <n v="0"/>
    <d v="2026-06-19T16:26:00"/>
    <s v="Proactive"/>
    <s v=""/>
    <n v="0.12"/>
    <s v=""/>
  </r>
  <r>
    <s v="Ellmore, Ricky"/>
    <n v="221866"/>
    <s v="PM"/>
    <s v="BR-AUTOMATION"/>
    <s v="PR-START UP-BR-AM-DLY"/>
    <d v="2026-06-19T05:47:00"/>
    <d v="2026-06-19T06:50:00"/>
    <n v="1.05"/>
    <m/>
    <s v="CLOSED"/>
    <s v="PM"/>
    <m/>
    <m/>
    <n v="2.85"/>
    <x v="5"/>
    <n v="0"/>
    <d v="2026-06-19T13:56:00"/>
    <s v="Proactive"/>
    <s v=""/>
    <n v="1.05"/>
    <s v=""/>
  </r>
  <r>
    <s v="Ellmore, Ricky"/>
    <n v="219254"/>
    <s v="PM"/>
    <s v="BR-W03K02-S055"/>
    <s v="PR-RCON-MAJOR"/>
    <d v="2026-06-19T07:07:00"/>
    <d v="2026-06-19T08:06:00"/>
    <n v="0.98"/>
    <m/>
    <s v="CLOSED"/>
    <s v="PM"/>
    <m/>
    <m/>
    <n v="0.98"/>
    <x v="5"/>
    <n v="0"/>
    <d v="2026-06-19T08:07:00"/>
    <s v="Proactive"/>
    <s v=""/>
    <n v="0.98"/>
    <s v=""/>
  </r>
  <r>
    <s v="Ellmore, Ricky"/>
    <n v="218888"/>
    <s v="PM"/>
    <s v="BR-VA06CAR-S190"/>
    <s v="PR-RCON VISUAL"/>
    <d v="2026-06-19T08:13:00"/>
    <d v="2026-06-19T08:40:00"/>
    <n v="0.45"/>
    <m/>
    <s v="CLOSED"/>
    <s v="PM"/>
    <m/>
    <m/>
    <n v="0.45"/>
    <x v="5"/>
    <n v="0"/>
    <d v="2026-06-19T10:01:00"/>
    <s v="Proactive"/>
    <s v=""/>
    <n v="0.45"/>
    <s v=""/>
  </r>
  <r>
    <s v="Ellmore, Ricky"/>
    <n v="219259"/>
    <s v="PM"/>
    <s v="BR-W03K02-S049"/>
    <s v="PR-DIV-MAJOR"/>
    <d v="2026-06-19T08:42:00"/>
    <d v="2026-06-19T09:23:00"/>
    <n v="0.68"/>
    <m/>
    <s v="CLOSED"/>
    <s v="PM"/>
    <m/>
    <m/>
    <n v="0.68"/>
    <x v="5"/>
    <n v="0"/>
    <d v="2026-06-19T10:01:00"/>
    <s v="Proactive"/>
    <s v=""/>
    <n v="0.68"/>
    <s v=""/>
  </r>
  <r>
    <s v="Ellmore, Ricky"/>
    <n v="224028"/>
    <s v="U/B"/>
    <s v="BR-CONTRACTOR"/>
    <s v="Contractors"/>
    <d v="2026-06-19T09:25:00"/>
    <d v="2026-06-19T10:00:00"/>
    <n v="0.57999999999999996"/>
    <m/>
    <s v="CLOSED"/>
    <m/>
    <m/>
    <m/>
    <n v="1.68"/>
    <x v="5"/>
    <n v="0"/>
    <d v="2026-06-19T13:36:00"/>
    <s v=""/>
    <s v="Reactive"/>
    <s v=""/>
    <n v="0.57999999999999996"/>
  </r>
  <r>
    <s v="Ellmore, Ricky"/>
    <n v="224029"/>
    <s v="U/B"/>
    <s v="BR-CON-VWASTE"/>
    <s v="Blocked cardboard waste, scissor lift required to unblock"/>
    <d v="2026-06-19T10:08:00"/>
    <d v="2026-06-19T10:41:00"/>
    <n v="0.55000000000000004"/>
    <s v="Completed as requested."/>
    <s v="CLOSED"/>
    <m/>
    <m/>
    <m/>
    <n v="0.55000000000000004"/>
    <x v="5"/>
    <n v="0"/>
    <d v="2026-06-19T10:33:00"/>
    <s v=""/>
    <s v="Reactive"/>
    <s v=""/>
    <n v="0.55000000000000004"/>
  </r>
  <r>
    <s v="Ellmore, Ricky"/>
    <n v="221866"/>
    <s v="PM"/>
    <s v="BR-AUTOMATION"/>
    <s v="PR-START UP-BR-AM-DLY"/>
    <d v="2026-06-19T10:43:00"/>
    <d v="2026-06-19T10:44:00"/>
    <n v="0.02"/>
    <m/>
    <s v="CLOSED"/>
    <s v="PM"/>
    <m/>
    <m/>
    <n v="2.85"/>
    <x v="5"/>
    <n v="0"/>
    <d v="2026-06-19T13:56:00"/>
    <s v="Proactive"/>
    <s v=""/>
    <n v="0.02"/>
    <s v=""/>
  </r>
  <r>
    <s v="Ellmore, Ricky"/>
    <n v="221866"/>
    <s v="PM"/>
    <s v="BR-AUTOMATION"/>
    <s v="PR-START UP-BR-AM-DLY"/>
    <d v="2026-06-19T10:48:00"/>
    <d v="2026-06-19T11:05:00"/>
    <n v="0.28000000000000003"/>
    <m/>
    <s v="CLOSED"/>
    <s v="PM"/>
    <m/>
    <m/>
    <n v="2.85"/>
    <x v="5"/>
    <n v="0"/>
    <d v="2026-06-19T13:56:00"/>
    <s v="Proactive"/>
    <s v=""/>
    <n v="0.28000000000000003"/>
    <s v=""/>
  </r>
  <r>
    <s v="Ellmore, Ricky"/>
    <n v="224028"/>
    <s v="U/B"/>
    <s v="BR-CONTRACTOR"/>
    <s v="Contractors"/>
    <d v="2026-06-19T11:06:00"/>
    <d v="2026-06-19T11:39:00"/>
    <n v="0.55000000000000004"/>
    <m/>
    <s v="CLOSED"/>
    <m/>
    <m/>
    <m/>
    <n v="1.68"/>
    <x v="5"/>
    <n v="0"/>
    <d v="2026-06-19T13:36:00"/>
    <s v=""/>
    <s v="Reactive"/>
    <s v=""/>
    <n v="0.55000000000000004"/>
  </r>
  <r>
    <s v="Ellmore, Ricky"/>
    <n v="221871"/>
    <s v="PMCO"/>
    <s v="BR-AUTOMATION"/>
    <s v="PR-STATION CHECK-BR-AM-DLY"/>
    <d v="2026-06-19T11:40:00"/>
    <d v="2026-06-19T12:19:00"/>
    <n v="0.65"/>
    <m/>
    <s v="CLOSED"/>
    <s v="PM"/>
    <m/>
    <m/>
    <n v="0.65"/>
    <x v="5"/>
    <n v="0"/>
    <d v="2026-06-19T13:37:00"/>
    <s v="Proactive"/>
    <s v=""/>
    <n v="0.65"/>
    <s v=""/>
  </r>
  <r>
    <s v="Ellmore, Ricky"/>
    <n v="224037"/>
    <s v="U/B"/>
    <s v="BR-AUTOMATION"/>
    <s v="Cover autostart"/>
    <d v="2026-06-19T12:20:00"/>
    <d v="2026-06-19T12:48:00"/>
    <n v="0.47"/>
    <m/>
    <s v="CLOSED"/>
    <m/>
    <m/>
    <m/>
    <n v="0.47"/>
    <x v="5"/>
    <n v="0"/>
    <d v="2026-06-19T13:36:00"/>
    <s v=""/>
    <s v="Reactive"/>
    <s v=""/>
    <n v="0.47"/>
  </r>
  <r>
    <s v="Ellmore, Ricky"/>
    <n v="224038"/>
    <s v="U/B"/>
    <s v="BR-PAP HANDLER 01"/>
    <s v="Paper handler issue small office"/>
    <d v="2026-06-19T12:49:00"/>
    <d v="2026-06-19T13:03:00"/>
    <n v="0.23"/>
    <m/>
    <s v="CLOSED"/>
    <m/>
    <m/>
    <m/>
    <n v="0.53"/>
    <x v="5"/>
    <n v="0"/>
    <d v="2026-06-19T13:36:00"/>
    <s v=""/>
    <s v="Reactive"/>
    <s v=""/>
    <n v="0.23"/>
  </r>
  <r>
    <s v="Ellmore, Ricky"/>
    <n v="224028"/>
    <s v="U/B"/>
    <s v="BR-CONTRACTOR"/>
    <s v="Contractors"/>
    <d v="2026-06-19T13:03:00"/>
    <d v="2026-06-19T13:36:00"/>
    <n v="0.55000000000000004"/>
    <m/>
    <s v="CLOSED"/>
    <m/>
    <m/>
    <m/>
    <n v="1.68"/>
    <x v="5"/>
    <n v="0"/>
    <d v="2026-06-19T13:36:00"/>
    <s v=""/>
    <s v="Reactive"/>
    <s v=""/>
    <n v="0.55000000000000004"/>
  </r>
  <r>
    <s v="Ellmore, Ricky"/>
    <n v="221866"/>
    <s v="PM"/>
    <s v="BR-AUTOMATION"/>
    <s v="PR-START UP-BR-AM-DLY"/>
    <d v="2026-06-19T13:37:00"/>
    <d v="2026-06-19T13:56:00"/>
    <n v="0.32"/>
    <m/>
    <s v="CLOSED"/>
    <s v="PM"/>
    <m/>
    <m/>
    <n v="2.85"/>
    <x v="5"/>
    <n v="0"/>
    <d v="2026-06-19T13:56:00"/>
    <s v="Proactive"/>
    <s v=""/>
    <n v="0.32"/>
    <s v=""/>
  </r>
  <r>
    <s v="Ellmore, Ricky"/>
    <n v="223999"/>
    <s v="PM"/>
    <s v="BR-COMMON SENSE"/>
    <s v="PR-COMM SENSE BR DLY"/>
    <d v="2026-06-22T14:00:00"/>
    <d v="2026-06-22T14:10:00"/>
    <n v="0.17"/>
    <m/>
    <s v="CLOSED"/>
    <s v="PM"/>
    <m/>
    <m/>
    <n v="0.42"/>
    <x v="5"/>
    <n v="0"/>
    <d v="2026-06-22T21:48:00"/>
    <s v="Proactive"/>
    <s v=""/>
    <n v="0.17"/>
    <s v=""/>
  </r>
  <r>
    <s v="Ellmore, Ricky"/>
    <n v="222285"/>
    <s v="PM"/>
    <s v="BR-AUTOMATION"/>
    <s v="PR-START UP-BR-PM-DLY"/>
    <d v="2026-06-22T14:11:00"/>
    <d v="2026-06-22T15:55:00"/>
    <n v="1.73"/>
    <m/>
    <s v="CLOSED"/>
    <s v="PM"/>
    <m/>
    <m/>
    <n v="1.73"/>
    <x v="5"/>
    <n v="0"/>
    <d v="2026-06-22T22:11:00"/>
    <s v="Proactive"/>
    <s v=""/>
    <n v="1.73"/>
    <s v=""/>
  </r>
  <r>
    <s v="Ellmore, Ricky"/>
    <n v="224453"/>
    <s v="U/B"/>
    <s v="BR-DESTACKER"/>
    <s v="Destacker Power loss issue"/>
    <d v="2026-06-22T14:12:00"/>
    <d v="2026-06-22T15:50:00"/>
    <n v="1.63"/>
    <m/>
    <s v="CLOSED"/>
    <m/>
    <m/>
    <m/>
    <n v="1.63"/>
    <x v="5"/>
    <n v="0"/>
    <d v="2026-06-22T18:34:00"/>
    <s v=""/>
    <s v="Reactive"/>
    <s v=""/>
    <n v="1.63"/>
  </r>
  <r>
    <s v="Ellmore, Ricky"/>
    <n v="222288"/>
    <s v="PMCO"/>
    <s v="BR-AUTOMATION"/>
    <s v="PR-STATION CHECK-BR-PM-DLY"/>
    <d v="2026-06-22T15:56:00"/>
    <d v="2026-06-22T16:25:00"/>
    <n v="0.48"/>
    <m/>
    <s v="CLOSED"/>
    <s v="PM"/>
    <m/>
    <m/>
    <n v="0.48"/>
    <x v="5"/>
    <n v="0"/>
    <d v="2026-06-22T16:25:00"/>
    <s v="Proactive"/>
    <s v=""/>
    <n v="0.48"/>
    <s v=""/>
  </r>
  <r>
    <s v="Ellmore, Ricky"/>
    <n v="222286"/>
    <s v="PM"/>
    <s v="BR-ACU-COLD RM"/>
    <s v="PR-COLD STORE VISUAL-BR-DLY"/>
    <d v="2026-06-22T16:25:00"/>
    <d v="2026-06-22T16:50:00"/>
    <n v="0.42"/>
    <m/>
    <s v="CLOSED"/>
    <s v="PM"/>
    <m/>
    <m/>
    <n v="0.42"/>
    <x v="5"/>
    <n v="0"/>
    <d v="2026-06-22T18:40:00"/>
    <s v="Proactive"/>
    <s v=""/>
    <n v="0.42"/>
    <s v=""/>
  </r>
  <r>
    <s v="Ellmore, Ricky"/>
    <n v="220066"/>
    <s v="PM"/>
    <s v="BR-AIRSYS-COMP"/>
    <s v="PR-COMPRESSOR-BR-1W"/>
    <d v="2026-06-22T16:30:00"/>
    <d v="2026-06-22T17:00:00"/>
    <n v="0.5"/>
    <m/>
    <s v="CLOSED"/>
    <s v="PM"/>
    <m/>
    <m/>
    <n v="0.5"/>
    <x v="5"/>
    <n v="0"/>
    <d v="2026-06-22T18:29:00"/>
    <s v="Proactive"/>
    <s v=""/>
    <n v="0.5"/>
    <s v=""/>
  </r>
  <r>
    <s v="Ellmore, Ricky"/>
    <n v="224454"/>
    <s v="U/B"/>
    <s v="BR-ITEQ"/>
    <s v="Wrist Scanner power pack replaced CD room"/>
    <d v="2026-06-22T17:02:00"/>
    <d v="2026-06-22T17:18:00"/>
    <n v="0.27"/>
    <m/>
    <s v="CLOSED"/>
    <m/>
    <m/>
    <m/>
    <n v="0.27"/>
    <x v="5"/>
    <n v="0"/>
    <d v="2026-06-22T18:34:00"/>
    <s v=""/>
    <s v="Reactive"/>
    <s v=""/>
    <n v="0.27"/>
  </r>
  <r>
    <s v="Ellmore, Ricky"/>
    <n v="222315"/>
    <s v="OP"/>
    <s v="BR-AFRAME-SDA3"/>
    <s v="RM-CHANNEL CHANGES-AFR03-BR"/>
    <d v="2026-06-22T17:20:00"/>
    <d v="2026-06-22T17:34:00"/>
    <n v="0.23"/>
    <m/>
    <s v="CLOSED"/>
    <s v="PM"/>
    <m/>
    <m/>
    <n v="0.23"/>
    <x v="5"/>
    <n v="0"/>
    <d v="2026-06-22T21:56:00"/>
    <s v="Proactive"/>
    <s v=""/>
    <n v="0.23"/>
    <s v=""/>
  </r>
  <r>
    <s v="Ellmore, Ricky"/>
    <n v="222314"/>
    <s v="OP"/>
    <s v="BR-AFRAME-SDA2"/>
    <s v="RM-CHANNEL CHANGES-AFR02-BR"/>
    <d v="2026-06-22T17:35:00"/>
    <d v="2026-06-22T17:49:00"/>
    <n v="0.23"/>
    <m/>
    <s v="CLOSED"/>
    <s v="PM"/>
    <m/>
    <m/>
    <n v="0.63"/>
    <x v="5"/>
    <n v="0"/>
    <d v="2026-06-22T21:55:00"/>
    <s v="Proactive"/>
    <s v=""/>
    <n v="0.23"/>
    <s v=""/>
  </r>
  <r>
    <s v="Ellmore, Ricky"/>
    <n v="222313"/>
    <s v="OP"/>
    <s v="BR-AFRAME-SDA1"/>
    <s v="RM-CHANNEL CHANGES-AFR01-BR"/>
    <d v="2026-06-22T17:50:00"/>
    <d v="2026-06-22T18:05:00"/>
    <n v="0.25"/>
    <m/>
    <s v="CLOSED"/>
    <s v="PM"/>
    <m/>
    <m/>
    <n v="0.7"/>
    <x v="5"/>
    <n v="0"/>
    <d v="2026-06-22T21:55:00"/>
    <s v="Proactive"/>
    <s v=""/>
    <n v="0.25"/>
    <s v=""/>
  </r>
  <r>
    <s v="Ellmore, Ricky"/>
    <n v="224455"/>
    <s v="U/B"/>
    <s v="BR-CONTRACTOR"/>
    <s v="Contractor"/>
    <d v="2026-06-22T18:10:00"/>
    <d v="2026-06-22T18:35:00"/>
    <n v="0.42"/>
    <m/>
    <s v="CLOSED"/>
    <m/>
    <m/>
    <m/>
    <n v="1.45"/>
    <x v="5"/>
    <n v="0"/>
    <d v="2026-06-22T22:10:00"/>
    <s v=""/>
    <s v="Reactive"/>
    <s v=""/>
    <n v="0.42"/>
  </r>
  <r>
    <s v="Ellmore, Ricky"/>
    <n v="224457"/>
    <s v="U/B"/>
    <s v="BR-AUTOMATION"/>
    <s v="Cover auto start"/>
    <d v="2026-06-22T18:54:00"/>
    <d v="2026-06-22T19:38:00"/>
    <n v="0.73"/>
    <m/>
    <s v="CLOSED"/>
    <m/>
    <m/>
    <m/>
    <n v="0.73"/>
    <x v="5"/>
    <n v="0"/>
    <d v="2026-06-22T22:10:00"/>
    <s v=""/>
    <s v="Reactive"/>
    <s v=""/>
    <n v="0.73"/>
  </r>
  <r>
    <s v="Ellmore, Ricky"/>
    <n v="224455"/>
    <s v="U/B"/>
    <s v="BR-CONTRACTOR"/>
    <s v="Contractor"/>
    <d v="2026-06-22T19:38:00"/>
    <d v="2026-06-22T20:40:00"/>
    <n v="1.03"/>
    <m/>
    <s v="CLOSED"/>
    <m/>
    <m/>
    <m/>
    <n v="1.45"/>
    <x v="5"/>
    <n v="0"/>
    <d v="2026-06-22T22:10:00"/>
    <s v=""/>
    <s v="Reactive"/>
    <s v=""/>
    <n v="1.03"/>
  </r>
  <r>
    <s v="Ellmore, Ricky"/>
    <n v="222313"/>
    <s v="OP"/>
    <s v="BR-AFRAME-SDA1"/>
    <s v="RM-CHANNEL CHANGES-AFR01-BR"/>
    <d v="2026-06-22T20:40:00"/>
    <d v="2026-06-22T21:07:00"/>
    <n v="0.45"/>
    <m/>
    <s v="CLOSED"/>
    <s v="PM"/>
    <m/>
    <m/>
    <n v="0.7"/>
    <x v="5"/>
    <n v="0"/>
    <d v="2026-06-22T21:55:00"/>
    <s v="Proactive"/>
    <s v=""/>
    <n v="0.45"/>
    <s v=""/>
  </r>
  <r>
    <s v="Ellmore, Ricky"/>
    <n v="222319"/>
    <s v="TECH"/>
    <s v="BR-AFRAME-SDA1"/>
    <s v="RM-TECH ERRORS-AFR01-BR"/>
    <d v="2026-06-22T21:07:00"/>
    <d v="2026-06-22T21:25:00"/>
    <n v="0.3"/>
    <m/>
    <s v="CLOSED"/>
    <s v="PM"/>
    <m/>
    <m/>
    <n v="0.3"/>
    <x v="5"/>
    <n v="0"/>
    <d v="2026-06-22T21:48:00"/>
    <s v=""/>
    <s v="Reactive"/>
    <s v=""/>
    <n v="0.3"/>
  </r>
  <r>
    <s v="Ellmore, Ricky"/>
    <n v="222318"/>
    <s v="TECH"/>
    <s v="BR-AFRAME-SDA2"/>
    <s v="RM-TECH ERRORS-AFR02-BR"/>
    <d v="2026-06-22T21:27:00"/>
    <d v="2026-06-22T21:35:00"/>
    <n v="0.13"/>
    <m/>
    <s v="CLOSED"/>
    <s v="PM"/>
    <m/>
    <m/>
    <n v="0.55000000000000004"/>
    <x v="5"/>
    <n v="0"/>
    <d v="2026-06-22T22:11:00"/>
    <s v=""/>
    <s v="Reactive"/>
    <s v=""/>
    <n v="0.13"/>
  </r>
  <r>
    <s v="Ellmore, Ricky"/>
    <n v="224152"/>
    <s v="PM"/>
    <s v="BR-COMMON SENSE"/>
    <s v="PR-COMM SENSE BR DLY"/>
    <d v="2026-06-23T14:00:00"/>
    <d v="2026-06-23T14:09:00"/>
    <n v="0.15"/>
    <m/>
    <s v="CLOSED"/>
    <s v="PM"/>
    <m/>
    <m/>
    <n v="0.45"/>
    <x v="5"/>
    <n v="0"/>
    <d v="2026-06-23T21:38:00"/>
    <s v="Proactive"/>
    <s v=""/>
    <n v="0.15"/>
    <s v=""/>
  </r>
  <r>
    <s v="Ellmore, Ricky"/>
    <n v="222458"/>
    <s v="PM"/>
    <s v="BR-AIRSYS-COMP"/>
    <s v="PR-COMPRESSOR-BR-DLY"/>
    <d v="2026-06-23T14:11:00"/>
    <d v="2026-06-23T14:38:00"/>
    <n v="0.45"/>
    <m/>
    <s v="CLOSED"/>
    <s v="PM"/>
    <m/>
    <m/>
    <n v="0.45"/>
    <x v="5"/>
    <n v="0"/>
    <d v="2026-06-23T15:04:00"/>
    <s v="Proactive"/>
    <s v=""/>
    <n v="0.45"/>
    <s v=""/>
  </r>
  <r>
    <s v="Ellmore, Ricky"/>
    <n v="224591"/>
    <s v="U/B"/>
    <s v="BR-CONTRACTOR"/>
    <s v="Contractor"/>
    <d v="2026-06-23T14:40:00"/>
    <d v="2026-06-23T15:06:00"/>
    <n v="0.43"/>
    <m/>
    <s v="CLOSED"/>
    <m/>
    <m/>
    <m/>
    <n v="0.43"/>
    <x v="5"/>
    <n v="0"/>
    <d v="2026-06-23T17:22:00"/>
    <s v=""/>
    <s v="Reactive"/>
    <s v=""/>
    <n v="0.43"/>
  </r>
  <r>
    <s v="Ellmore, Ricky"/>
    <n v="219893"/>
    <s v="PM"/>
    <s v="BR-CARLOW-S201"/>
    <s v="PR-DIV VISUAL"/>
    <d v="2026-06-23T15:06:00"/>
    <d v="2026-06-23T15:19:00"/>
    <n v="0.22"/>
    <m/>
    <s v="CLOSED"/>
    <m/>
    <m/>
    <m/>
    <n v="0.22"/>
    <x v="5"/>
    <n v="0"/>
    <d v="2026-06-23T15:58:00"/>
    <s v="Proactive"/>
    <s v=""/>
    <n v="0.22"/>
    <s v=""/>
  </r>
  <r>
    <s v="Ellmore, Ricky"/>
    <n v="222456"/>
    <s v="PM"/>
    <s v="BR-AUTOMATION"/>
    <s v="PR-START UP-BR-PM-DLY"/>
    <d v="2026-06-23T15:20:00"/>
    <d v="2026-06-23T15:54:00"/>
    <n v="0.56999999999999995"/>
    <m/>
    <s v="CLOSED"/>
    <s v="PM"/>
    <m/>
    <m/>
    <n v="2.39"/>
    <x v="5"/>
    <n v="0"/>
    <d v="2026-06-23T21:41:00"/>
    <s v="Proactive"/>
    <s v=""/>
    <n v="0.56999999999999995"/>
    <s v=""/>
  </r>
  <r>
    <s v="Ellmore, Ricky"/>
    <n v="222457"/>
    <s v="PM"/>
    <s v="BR-ACU-COLD RM"/>
    <s v="PR-COLD STORE VISUAL-BR-DLY"/>
    <d v="2026-06-23T15:58:00"/>
    <d v="2026-06-23T16:31:00"/>
    <n v="0.55000000000000004"/>
    <m/>
    <s v="CLOSED"/>
    <s v="PM"/>
    <m/>
    <m/>
    <n v="0.55000000000000004"/>
    <x v="5"/>
    <n v="0"/>
    <d v="2026-06-23T16:35:00"/>
    <s v="Proactive"/>
    <s v=""/>
    <n v="0.55000000000000004"/>
    <s v=""/>
  </r>
  <r>
    <s v="Ellmore, Ricky"/>
    <n v="222477"/>
    <s v="OP"/>
    <s v="BR-AFRAME-SDA1"/>
    <s v="RM-CHANNEL CHANGES-AFR01-BR"/>
    <d v="2026-06-23T16:35:00"/>
    <d v="2026-06-23T17:20:00"/>
    <n v="0.75"/>
    <m/>
    <s v="CLOSED"/>
    <s v="PM"/>
    <m/>
    <m/>
    <n v="0.75"/>
    <x v="5"/>
    <n v="0"/>
    <d v="2026-06-23T21:40:00"/>
    <s v="Proactive"/>
    <s v=""/>
    <n v="0.75"/>
    <s v=""/>
  </r>
  <r>
    <s v="Ellmore, Ricky"/>
    <n v="222456"/>
    <s v="PM"/>
    <s v="BR-AUTOMATION"/>
    <s v="PR-START UP-BR-PM-DLY"/>
    <d v="2026-06-23T17:24:00"/>
    <d v="2026-06-23T18:30:00"/>
    <n v="1.1000000000000001"/>
    <m/>
    <s v="CLOSED"/>
    <s v="PM"/>
    <m/>
    <m/>
    <n v="2.39"/>
    <x v="5"/>
    <n v="0"/>
    <d v="2026-06-23T21:41:00"/>
    <s v="Proactive"/>
    <s v=""/>
    <n v="1.1000000000000001"/>
    <s v=""/>
  </r>
  <r>
    <s v="Ellmore, Ricky"/>
    <n v="224152"/>
    <s v="PM"/>
    <s v="BR-COMMON SENSE"/>
    <s v="PR-COMM SENSE BR DLY"/>
    <d v="2026-06-23T18:45:00"/>
    <d v="2026-06-23T18:49:00"/>
    <n v="7.0000000000000007E-2"/>
    <m/>
    <s v="CLOSED"/>
    <s v="PM"/>
    <m/>
    <m/>
    <n v="0.45"/>
    <x v="5"/>
    <n v="0"/>
    <d v="2026-06-23T21:38:00"/>
    <s v="Proactive"/>
    <s v=""/>
    <n v="7.0000000000000007E-2"/>
    <s v=""/>
  </r>
  <r>
    <s v="Ellmore, Ricky"/>
    <n v="224609"/>
    <s v="U/B"/>
    <s v="BR-AUTOMATION"/>
    <s v="cover autostart"/>
    <d v="2026-06-23T18:50:00"/>
    <d v="2026-06-23T19:30:00"/>
    <n v="0.67"/>
    <m/>
    <s v="CLOSED"/>
    <m/>
    <m/>
    <m/>
    <n v="0.67"/>
    <x v="5"/>
    <n v="0"/>
    <d v="2026-06-23T20:30:00"/>
    <s v=""/>
    <s v="Reactive"/>
    <s v=""/>
    <n v="0.67"/>
  </r>
  <r>
    <s v="Ellmore, Ricky"/>
    <n v="222478"/>
    <s v="OP"/>
    <s v="BR-AFRAME-SDA2"/>
    <s v="RM-CHANNEL CHANGES-AFR02-BR"/>
    <d v="2026-06-23T19:35:00"/>
    <d v="2026-06-23T20:25:00"/>
    <n v="0.83"/>
    <m/>
    <s v="CLOSED"/>
    <s v="PM"/>
    <m/>
    <m/>
    <n v="0.83"/>
    <x v="5"/>
    <n v="0"/>
    <d v="2026-06-23T21:40:00"/>
    <s v="Proactive"/>
    <s v=""/>
    <n v="0.83"/>
    <s v=""/>
  </r>
  <r>
    <s v="Ellmore, Ricky"/>
    <n v="222456"/>
    <s v="PM"/>
    <s v="BR-AUTOMATION"/>
    <s v="PR-START UP-BR-PM-DLY"/>
    <d v="2026-06-23T20:56:00"/>
    <d v="2026-06-23T21:39:00"/>
    <n v="0.72"/>
    <m/>
    <s v="CLOSED"/>
    <s v="PM"/>
    <m/>
    <m/>
    <n v="2.39"/>
    <x v="5"/>
    <n v="0"/>
    <d v="2026-06-23T21:41:00"/>
    <s v="Proactive"/>
    <s v=""/>
    <n v="0.72"/>
    <s v=""/>
  </r>
  <r>
    <s v="Ellmore, Ricky"/>
    <n v="222660"/>
    <s v="PM"/>
    <s v="BR-AUTOMATION"/>
    <s v="PR-START UP-BR-PM-DLY"/>
    <d v="2026-06-24T13:34:00"/>
    <d v="2026-06-24T14:07:00"/>
    <n v="0.55000000000000004"/>
    <m/>
    <s v="CLOSED"/>
    <s v="PM"/>
    <m/>
    <m/>
    <n v="1.98"/>
    <x v="5"/>
    <n v="0"/>
    <d v="2026-06-25T14:05:00"/>
    <s v="Proactive"/>
    <s v=""/>
    <n v="0.55000000000000004"/>
    <s v=""/>
  </r>
  <r>
    <s v="Ellmore, Ricky"/>
    <n v="224257"/>
    <s v="PM"/>
    <s v="BR-COMMON SENSE"/>
    <s v="PR-COMM SENSE BR DLY"/>
    <d v="2026-06-24T14:10:00"/>
    <d v="2026-06-24T14:23:00"/>
    <n v="0.22"/>
    <m/>
    <s v="CLOSED"/>
    <s v="PM"/>
    <m/>
    <m/>
    <n v="0.97"/>
    <x v="5"/>
    <n v="0"/>
    <d v="2026-06-25T12:37:00"/>
    <s v="Proactive"/>
    <s v=""/>
    <n v="0.22"/>
    <s v=""/>
  </r>
  <r>
    <s v="Ellmore, Ricky"/>
    <n v="222662"/>
    <s v="PM"/>
    <s v="BR-AIRSYS-COMP"/>
    <s v="PR-COMPRESSOR-BR-DLY"/>
    <d v="2026-06-24T14:34:00"/>
    <d v="2026-06-24T15:08:00"/>
    <n v="0.56999999999999995"/>
    <m/>
    <s v="CLOSED"/>
    <s v="PM"/>
    <m/>
    <m/>
    <n v="0.56999999999999995"/>
    <x v="5"/>
    <n v="0"/>
    <d v="2026-06-24T18:31:00"/>
    <s v="Proactive"/>
    <s v=""/>
    <n v="0.56999999999999995"/>
    <s v=""/>
  </r>
  <r>
    <s v="Ellmore, Ricky"/>
    <n v="222660"/>
    <s v="PM"/>
    <s v="BR-AUTOMATION"/>
    <s v="PR-START UP-BR-PM-DLY"/>
    <d v="2026-06-24T15:09:00"/>
    <d v="2026-06-24T16:03:00"/>
    <n v="0.9"/>
    <m/>
    <s v="CLOSED"/>
    <s v="PM"/>
    <m/>
    <m/>
    <n v="1.98"/>
    <x v="5"/>
    <n v="0"/>
    <d v="2026-06-25T14:05:00"/>
    <s v="Proactive"/>
    <s v=""/>
    <n v="0.9"/>
    <s v=""/>
  </r>
  <r>
    <s v="Ellmore, Ricky"/>
    <n v="222661"/>
    <s v="PM"/>
    <s v="BR-ACU-COLD RM"/>
    <s v="PR-COLD STORE VISUAL-BR-DLY"/>
    <d v="2026-06-24T16:04:00"/>
    <d v="2026-06-24T16:38:00"/>
    <n v="0.56999999999999995"/>
    <m/>
    <s v="CLOSED"/>
    <s v="PM"/>
    <m/>
    <m/>
    <n v="0.56999999999999995"/>
    <x v="5"/>
    <n v="0"/>
    <d v="2026-06-24T18:31:00"/>
    <s v="Proactive"/>
    <s v=""/>
    <n v="0.56999999999999995"/>
    <s v=""/>
  </r>
  <r>
    <s v="Ellmore, Ricky"/>
    <n v="222663"/>
    <s v="PMCO"/>
    <s v="BR-AUTOMATION"/>
    <s v="PR-STATION CHECK-BR-PM-DLY"/>
    <d v="2026-06-24T17:11:00"/>
    <d v="2026-06-24T17:45:00"/>
    <n v="0.56999999999999995"/>
    <m/>
    <s v="CLOSED"/>
    <s v="PM"/>
    <m/>
    <m/>
    <n v="0.56999999999999995"/>
    <x v="5"/>
    <n v="0"/>
    <d v="2026-06-24T18:31:00"/>
    <s v="Proactive"/>
    <s v=""/>
    <n v="0.56999999999999995"/>
    <s v=""/>
  </r>
  <r>
    <s v="Ellmore, Ricky"/>
    <n v="222685"/>
    <s v="OP"/>
    <s v="BR-AFRAME-SDA3"/>
    <s v="RM-CHANNEL CHANGES-AFR03-BR"/>
    <d v="2026-06-24T17:47:00"/>
    <d v="2026-06-24T18:00:00"/>
    <n v="0.22"/>
    <m/>
    <s v="CLOSED"/>
    <s v="PM"/>
    <m/>
    <m/>
    <n v="0.22"/>
    <x v="5"/>
    <n v="0"/>
    <d v="2026-06-24T20:58:00"/>
    <s v="Proactive"/>
    <s v=""/>
    <n v="0.22"/>
    <s v=""/>
  </r>
  <r>
    <s v="Ellmore, Ricky"/>
    <n v="222684"/>
    <s v="OP"/>
    <s v="BR-AFRAME-SDA2"/>
    <s v="RM-CHANNEL CHANGES-AFR02-BR"/>
    <d v="2026-06-24T18:01:00"/>
    <d v="2026-06-24T18:14:00"/>
    <n v="0.22"/>
    <m/>
    <s v="CLOSED"/>
    <s v="PM"/>
    <m/>
    <m/>
    <n v="0.62"/>
    <x v="5"/>
    <n v="0"/>
    <d v="2026-06-25T06:36:00"/>
    <s v="Proactive"/>
    <s v=""/>
    <n v="0.22"/>
    <s v=""/>
  </r>
  <r>
    <s v="Ellmore, Ricky"/>
    <n v="222683"/>
    <s v="OP"/>
    <s v="BR-AFRAME-SDA1"/>
    <s v="RM-CHANNEL CHANGES-AFR01-BR"/>
    <d v="2026-06-24T18:15:00"/>
    <d v="2026-06-24T18:31:00"/>
    <n v="0.27"/>
    <m/>
    <s v="CLOSED"/>
    <s v="PM"/>
    <m/>
    <m/>
    <n v="0.52"/>
    <x v="5"/>
    <n v="0"/>
    <d v="2026-06-25T06:37:00"/>
    <s v="Proactive"/>
    <s v=""/>
    <n v="0.27"/>
    <s v=""/>
  </r>
  <r>
    <s v="Ellmore, Ricky"/>
    <n v="224257"/>
    <s v="PM"/>
    <s v="BR-COMMON SENSE"/>
    <s v="PR-COMM SENSE BR DLY"/>
    <d v="2026-06-24T18:32:00"/>
    <d v="2026-06-24T18:44:00"/>
    <n v="0.2"/>
    <m/>
    <s v="CLOSED"/>
    <s v="PM"/>
    <m/>
    <m/>
    <n v="0.97"/>
    <x v="5"/>
    <n v="0"/>
    <d v="2026-06-25T12:37:00"/>
    <s v="Proactive"/>
    <s v=""/>
    <n v="0.2"/>
    <s v=""/>
  </r>
  <r>
    <s v="Ellmore, Ricky"/>
    <n v="224770"/>
    <s v="U/B"/>
    <s v="BR-AUTOMATION"/>
    <s v="Cover autostart"/>
    <d v="2026-06-24T19:02:00"/>
    <d v="2026-06-24T19:52:00"/>
    <n v="0.83"/>
    <m/>
    <s v="CLOSED"/>
    <m/>
    <m/>
    <m/>
    <n v="0.83"/>
    <x v="5"/>
    <n v="0"/>
    <d v="2026-06-24T20:55:00"/>
    <s v=""/>
    <s v="Reactive"/>
    <s v=""/>
    <n v="0.83"/>
  </r>
  <r>
    <s v="Ellmore, Ricky"/>
    <n v="222660"/>
    <s v="PM"/>
    <s v="BR-AUTOMATION"/>
    <s v="PR-START UP-BR-PM-DLY"/>
    <d v="2026-06-24T20:00:00"/>
    <d v="2026-06-24T20:32:00"/>
    <n v="0.53"/>
    <m/>
    <s v="CLOSED"/>
    <s v="PM"/>
    <m/>
    <m/>
    <n v="1.98"/>
    <x v="5"/>
    <n v="0"/>
    <d v="2026-06-25T14:05:00"/>
    <s v="Proactive"/>
    <s v=""/>
    <n v="0.53"/>
    <s v=""/>
  </r>
  <r>
    <s v="Ellmore, Ricky"/>
    <n v="222683"/>
    <s v="OP"/>
    <s v="BR-AFRAME-SDA1"/>
    <s v="RM-CHANNEL CHANGES-AFR01-BR"/>
    <d v="2026-06-24T20:35:00"/>
    <d v="2026-06-24T20:50:00"/>
    <n v="0.25"/>
    <m/>
    <s v="CLOSED"/>
    <s v="PM"/>
    <m/>
    <m/>
    <n v="0.52"/>
    <x v="5"/>
    <n v="0"/>
    <d v="2026-06-25T06:37:00"/>
    <s v="Proactive"/>
    <s v=""/>
    <n v="0.25"/>
    <s v=""/>
  </r>
  <r>
    <s v="Ellmore, Ricky"/>
    <n v="224891"/>
    <s v="U/B"/>
    <s v="BR-CON-UWASTE"/>
    <s v="Blocked card conveyor"/>
    <d v="2026-06-25T14:07:00"/>
    <d v="2026-06-25T14:25:00"/>
    <n v="0.3"/>
    <m/>
    <s v="CLOSED"/>
    <m/>
    <m/>
    <m/>
    <n v="0.3"/>
    <x v="5"/>
    <n v="0"/>
    <d v="2026-06-25T20:52:00"/>
    <s v=""/>
    <s v="Reactive"/>
    <s v=""/>
    <n v="0.3"/>
  </r>
  <r>
    <s v="Ellmore, Ricky"/>
    <n v="224894"/>
    <s v="U/B"/>
    <s v="BR-CONTRACTOR"/>
    <s v="Contractor"/>
    <d v="2026-06-25T14:37:00"/>
    <d v="2026-06-25T15:05:00"/>
    <n v="0.47"/>
    <m/>
    <s v="CLOSED"/>
    <m/>
    <m/>
    <m/>
    <n v="0.47"/>
    <x v="5"/>
    <n v="0"/>
    <d v="2026-06-26T14:05:00"/>
    <s v=""/>
    <s v="Reactive"/>
    <s v=""/>
    <n v="0.47"/>
  </r>
  <r>
    <s v="Ellmore, Ricky"/>
    <n v="222783"/>
    <s v="PM"/>
    <s v="BR-AUTOMATION"/>
    <s v="PR-START UP-BR-PM-DLY"/>
    <d v="2026-06-25T15:06:00"/>
    <d v="2026-06-25T16:00:00"/>
    <n v="0.9"/>
    <m/>
    <s v="CLOSED"/>
    <s v="PM"/>
    <m/>
    <m/>
    <n v="1.57"/>
    <x v="5"/>
    <n v="0"/>
    <d v="2026-06-26T14:05:00"/>
    <s v="Proactive"/>
    <s v=""/>
    <n v="0.9"/>
    <s v=""/>
  </r>
  <r>
    <s v="Ellmore, Ricky"/>
    <n v="222803"/>
    <s v="OP"/>
    <s v="BR-AFRAME-SDA3"/>
    <s v="RM-CHANNEL CHANGES-AFR03-BR"/>
    <d v="2026-06-25T16:02:00"/>
    <d v="2026-06-25T16:30:00"/>
    <n v="0.47"/>
    <m/>
    <s v="CLOSED"/>
    <s v="PM"/>
    <m/>
    <m/>
    <n v="0.47"/>
    <x v="5"/>
    <n v="0"/>
    <d v="2026-06-25T21:00:00"/>
    <s v="Proactive"/>
    <s v=""/>
    <n v="0.47"/>
    <s v=""/>
  </r>
  <r>
    <s v="Ellmore, Ricky"/>
    <n v="224405"/>
    <s v="PM"/>
    <s v="BR-COMMON SENSE"/>
    <s v="PR-COMM SENSE BR DLY"/>
    <d v="2026-06-25T16:31:00"/>
    <d v="2026-06-25T16:45:00"/>
    <n v="0.23"/>
    <m/>
    <s v="CLOSED"/>
    <s v="PM"/>
    <m/>
    <m/>
    <n v="0.4"/>
    <x v="5"/>
    <n v="0"/>
    <d v="2026-06-26T05:59:00"/>
    <s v="Proactive"/>
    <s v=""/>
    <n v="0.23"/>
    <s v=""/>
  </r>
  <r>
    <s v="Ellmore, Ricky"/>
    <n v="222785"/>
    <s v="PM"/>
    <s v="BR-AIRSYS-COMP"/>
    <s v="PR-COMPRESSOR-BR-DLY"/>
    <d v="2026-06-25T16:47:00"/>
    <d v="2026-06-25T17:13:00"/>
    <n v="0.43"/>
    <m/>
    <s v="CLOSED"/>
    <s v="PM"/>
    <m/>
    <m/>
    <n v="0.43"/>
    <x v="5"/>
    <n v="0"/>
    <d v="2026-06-25T17:27:00"/>
    <s v="Proactive"/>
    <s v=""/>
    <n v="0.43"/>
    <s v=""/>
  </r>
  <r>
    <s v="Ellmore, Ricky"/>
    <n v="222784"/>
    <s v="PM"/>
    <s v="BR-ACU-COLD RM"/>
    <s v="PR-COLD STORE VISUAL-BR-DLY"/>
    <d v="2026-06-25T17:16:00"/>
    <d v="2026-06-25T17:40:00"/>
    <n v="0.4"/>
    <m/>
    <s v="CLOSED"/>
    <s v="PM"/>
    <m/>
    <m/>
    <n v="0.4"/>
    <x v="5"/>
    <n v="0"/>
    <d v="2026-06-25T17:57:00"/>
    <s v="Proactive"/>
    <s v=""/>
    <n v="0.4"/>
    <s v=""/>
  </r>
  <r>
    <s v="Ellmore, Ricky"/>
    <n v="219888"/>
    <s v="PM"/>
    <s v="BR-CARTOP-S195"/>
    <s v="PR-RCON VISUAL"/>
    <d v="2026-06-25T17:42:00"/>
    <d v="2026-06-25T18:00:00"/>
    <n v="0.3"/>
    <m/>
    <s v="CLOSED"/>
    <s v="PM"/>
    <m/>
    <m/>
    <n v="0.3"/>
    <x v="5"/>
    <n v="0"/>
    <d v="2026-06-25T21:09:00"/>
    <s v="Proactive"/>
    <s v=""/>
    <n v="0.3"/>
    <s v=""/>
  </r>
  <r>
    <s v="Ellmore, Ricky"/>
    <n v="222806"/>
    <s v="TECH"/>
    <s v="BR-AFRAME-SDA2"/>
    <s v="RM-TECH ERRORS-AFR02-BR"/>
    <d v="2026-06-25T18:05:00"/>
    <d v="2026-06-25T18:30:00"/>
    <n v="0.42"/>
    <m/>
    <s v="CLOSED"/>
    <s v="PM"/>
    <m/>
    <m/>
    <n v="0.42"/>
    <x v="5"/>
    <n v="0"/>
    <d v="2026-06-25T20:59:00"/>
    <s v=""/>
    <s v="Reactive"/>
    <s v=""/>
    <n v="0.42"/>
  </r>
  <r>
    <s v="Ellmore, Ricky"/>
    <n v="220307"/>
    <s v="PM"/>
    <s v="BR-DESP-L1"/>
    <s v="PR-DESP VIS-BR"/>
    <d v="2026-06-25T18:33:00"/>
    <d v="2026-06-25T19:00:00"/>
    <n v="0.45"/>
    <m/>
    <s v="CLOSED"/>
    <s v="PM"/>
    <m/>
    <m/>
    <n v="0.45"/>
    <x v="1"/>
    <n v="0"/>
    <d v="2026-06-25T21:05:00"/>
    <s v="Proactive"/>
    <s v=""/>
    <n v="0.45"/>
    <s v=""/>
  </r>
  <r>
    <s v="Ellmore, Ricky"/>
    <n v="224924"/>
    <s v="U/B"/>
    <s v="BR-DESP-L4"/>
    <s v="Dispatcher L 04 (bottom) Alarming"/>
    <d v="2026-06-25T19:04:00"/>
    <d v="2026-06-25T20:45:00"/>
    <n v="1.68"/>
    <s v="25/06/2026 - ELLMORERI: found sensor on section K not making, put tape reflector over fixed reflector as a temporary measure."/>
    <s v="CLOSED"/>
    <m/>
    <m/>
    <m/>
    <n v="1.68"/>
    <x v="1"/>
    <n v="0"/>
    <d v="2026-06-25T20:47:00"/>
    <s v=""/>
    <s v="Reactive"/>
    <s v=""/>
    <n v="1.68"/>
  </r>
  <r>
    <s v="Ellmore, Ricky"/>
    <n v="222783"/>
    <s v="PM"/>
    <s v="BR-AUTOMATION"/>
    <s v="PR-START UP-BR-PM-DLY"/>
    <d v="2026-06-25T21:10:00"/>
    <d v="2026-06-25T21:50:00"/>
    <n v="0.67"/>
    <m/>
    <s v="CLOSED"/>
    <s v="PM"/>
    <m/>
    <m/>
    <n v="1.57"/>
    <x v="5"/>
    <n v="0"/>
    <d v="2026-06-26T14:05:00"/>
    <s v="Proactive"/>
    <s v=""/>
    <n v="0.67"/>
    <s v=""/>
  </r>
  <r>
    <s v="Ellmore, Ricky"/>
    <n v="224550"/>
    <s v="PM"/>
    <s v="BR-COMMON SENSE"/>
    <s v="PR-COMM SENSE BR DLY"/>
    <d v="2026-06-26T14:01:00"/>
    <d v="2026-06-26T14:12:00"/>
    <n v="0.18"/>
    <m/>
    <s v="CLOSED"/>
    <s v="PM"/>
    <m/>
    <m/>
    <n v="0.38"/>
    <x v="5"/>
    <n v="0"/>
    <d v="2026-06-26T20:58:00"/>
    <s v="Proactive"/>
    <s v=""/>
    <n v="0.18"/>
    <s v=""/>
  </r>
  <r>
    <s v="Ellmore, Ricky"/>
    <n v="219890"/>
    <s v="PM"/>
    <s v="BR-CARLOW-S200"/>
    <s v="PR-RCON VISUAL"/>
    <d v="2026-06-26T14:14:00"/>
    <d v="2026-06-26T14:40:00"/>
    <n v="0.43"/>
    <m/>
    <s v="CLOSED"/>
    <s v="PM"/>
    <m/>
    <m/>
    <n v="0.43"/>
    <x v="5"/>
    <n v="0"/>
    <d v="2026-06-26T18:53:00"/>
    <s v="Proactive"/>
    <s v=""/>
    <n v="0.43"/>
    <s v=""/>
  </r>
  <r>
    <s v="Ellmore, Ricky"/>
    <n v="222961"/>
    <s v="OP"/>
    <s v="BR-AFRAME-SDA3"/>
    <s v="RM-CHANNEL CHANGES-AFR03-BR"/>
    <d v="2026-06-26T14:45:00"/>
    <d v="2026-06-26T15:29:00"/>
    <n v="0.73"/>
    <m/>
    <s v="CLOSED"/>
    <s v="PM"/>
    <m/>
    <m/>
    <n v="0.73"/>
    <x v="5"/>
    <n v="0"/>
    <d v="2026-06-26T20:59:00"/>
    <s v="Proactive"/>
    <s v=""/>
    <n v="0.73"/>
    <s v=""/>
  </r>
  <r>
    <s v="Ellmore, Ricky"/>
    <n v="222935"/>
    <s v="PM"/>
    <s v="BR-AUTOMATION"/>
    <s v="PR-START UP-BR-PM-DLY"/>
    <d v="2026-06-26T15:38:00"/>
    <d v="2026-06-26T15:51:00"/>
    <n v="0.22"/>
    <m/>
    <s v="CLOSED"/>
    <s v="PM"/>
    <m/>
    <m/>
    <n v="0.97"/>
    <x v="5"/>
    <n v="0"/>
    <d v="2026-06-26T20:58:00"/>
    <s v="Proactive"/>
    <s v=""/>
    <n v="0.22"/>
    <s v=""/>
  </r>
  <r>
    <s v="Ellmore, Ricky"/>
    <n v="225082"/>
    <s v="U/B"/>
    <s v="BR-CONTRACTOR"/>
    <s v="Contractor"/>
    <d v="2026-06-26T15:52:00"/>
    <d v="2026-06-26T16:17:00"/>
    <n v="0.42"/>
    <m/>
    <s v="CLOSED"/>
    <m/>
    <m/>
    <m/>
    <n v="0.49"/>
    <x v="5"/>
    <n v="0"/>
    <d v="2026-06-26T18:54:00"/>
    <s v=""/>
    <s v="Reactive"/>
    <s v=""/>
    <n v="0.42"/>
  </r>
  <r>
    <s v="Ellmore, Ricky"/>
    <n v="222960"/>
    <s v="OP"/>
    <s v="BR-AFRAME-SDA2"/>
    <s v="RM-CHANNEL CHANGES-AFR02-BR"/>
    <d v="2026-06-26T16:17:00"/>
    <d v="2026-06-26T17:05:00"/>
    <n v="0.8"/>
    <m/>
    <s v="CLOSED"/>
    <s v="PM"/>
    <m/>
    <m/>
    <n v="0.8"/>
    <x v="5"/>
    <n v="0"/>
    <d v="2026-06-26T20:59:00"/>
    <s v="Proactive"/>
    <s v=""/>
    <n v="0.8"/>
    <s v=""/>
  </r>
  <r>
    <s v="Ellmore, Ricky"/>
    <n v="222937"/>
    <s v="PM"/>
    <s v="BR-AIRSYS-COMP"/>
    <s v="PR-COMPRESSOR-BR-DLY"/>
    <d v="2026-06-26T17:05:00"/>
    <d v="2026-06-26T17:30:00"/>
    <n v="0.42"/>
    <m/>
    <s v="CLOSED"/>
    <s v="PM"/>
    <m/>
    <m/>
    <n v="0.42"/>
    <x v="5"/>
    <n v="0"/>
    <d v="2026-06-26T18:53:00"/>
    <s v="Proactive"/>
    <s v=""/>
    <n v="0.42"/>
    <s v=""/>
  </r>
  <r>
    <s v="Ellmore, Ricky"/>
    <n v="222936"/>
    <s v="PM"/>
    <s v="BR-ACU-COLD RM"/>
    <s v="PR-COLD STORE VISUAL-BR-DLY"/>
    <d v="2026-06-26T17:40:00"/>
    <d v="2026-06-26T18:10:00"/>
    <n v="0.5"/>
    <m/>
    <s v="CLOSED"/>
    <s v="PM"/>
    <m/>
    <m/>
    <n v="0.5"/>
    <x v="5"/>
    <n v="0"/>
    <d v="2026-06-26T18:53:00"/>
    <s v="Proactive"/>
    <s v=""/>
    <n v="0.5"/>
    <s v=""/>
  </r>
  <r>
    <s v="Ellmore, Ricky"/>
    <n v="222963"/>
    <s v="TECH"/>
    <s v="BR-AFRAME-SDA3"/>
    <s v="RM-TECH ERRORS-AFR03-BR"/>
    <d v="2026-06-26T18:17:00"/>
    <d v="2026-06-26T18:47:00"/>
    <n v="0.5"/>
    <m/>
    <s v="CLOSED"/>
    <s v="PM"/>
    <m/>
    <m/>
    <n v="1.95"/>
    <x v="5"/>
    <n v="0"/>
    <d v="2026-06-26T20:58:00"/>
    <s v=""/>
    <s v="Reactive"/>
    <s v=""/>
    <n v="0.5"/>
  </r>
  <r>
    <s v="Ellmore, Ricky"/>
    <n v="225082"/>
    <s v="U/B"/>
    <s v="BR-CONTRACTOR"/>
    <s v="Contractor"/>
    <d v="2026-06-26T18:47:00"/>
    <d v="2026-06-26T18:51:00"/>
    <n v="7.0000000000000007E-2"/>
    <m/>
    <s v="CLOSED"/>
    <m/>
    <m/>
    <m/>
    <n v="0.49"/>
    <x v="5"/>
    <n v="0"/>
    <d v="2026-06-26T18:54:00"/>
    <s v=""/>
    <s v="Reactive"/>
    <s v=""/>
    <n v="7.0000000000000007E-2"/>
  </r>
  <r>
    <s v="Ellmore, Ricky"/>
    <n v="224550"/>
    <s v="PM"/>
    <s v="BR-COMMON SENSE"/>
    <s v="PR-COMM SENSE BR DLY"/>
    <d v="2026-06-26T18:51:00"/>
    <d v="2026-06-26T18:54:00"/>
    <n v="0.05"/>
    <m/>
    <s v="CLOSED"/>
    <s v="PM"/>
    <m/>
    <m/>
    <n v="0.38"/>
    <x v="5"/>
    <n v="0"/>
    <d v="2026-06-26T20:58:00"/>
    <s v="Proactive"/>
    <s v=""/>
    <n v="0.05"/>
    <s v=""/>
  </r>
  <r>
    <s v="Ellmore, Ricky"/>
    <n v="225093"/>
    <s v="U/B"/>
    <s v="BR-AUTOMATION"/>
    <s v="Cover autostart"/>
    <d v="2026-06-26T19:00:00"/>
    <d v="2026-06-26T19:35:00"/>
    <n v="0.57999999999999996"/>
    <m/>
    <s v="CLOSED"/>
    <m/>
    <m/>
    <m/>
    <n v="0.57999999999999996"/>
    <x v="5"/>
    <n v="0"/>
    <d v="2026-06-26T19:39:00"/>
    <s v=""/>
    <s v="Reactive"/>
    <s v=""/>
    <n v="0.57999999999999996"/>
  </r>
  <r>
    <s v="Ellmore, Ricky"/>
    <n v="222935"/>
    <s v="PM"/>
    <s v="BR-AUTOMATION"/>
    <s v="PR-START UP-BR-PM-DLY"/>
    <d v="2026-06-26T19:39:00"/>
    <d v="2026-06-26T19:40:00"/>
    <n v="0.02"/>
    <m/>
    <s v="CLOSED"/>
    <s v="PM"/>
    <m/>
    <m/>
    <n v="0.97"/>
    <x v="5"/>
    <n v="0"/>
    <d v="2026-06-26T20:58:00"/>
    <s v="Proactive"/>
    <s v=""/>
    <n v="0.02"/>
    <s v=""/>
  </r>
  <r>
    <s v="Ellmore, Ricky"/>
    <n v="222938"/>
    <s v="PMCO"/>
    <s v="BR-AUTOMATION"/>
    <s v="PR-STATION CHECK-BR-PM-DLY"/>
    <d v="2026-06-26T19:40:00"/>
    <d v="2026-06-26T20:11:00"/>
    <n v="0.52"/>
    <m/>
    <s v="CLOSED"/>
    <s v="PM"/>
    <m/>
    <m/>
    <n v="0.52"/>
    <x v="5"/>
    <n v="0"/>
    <d v="2026-06-26T20:11:00"/>
    <s v="Proactive"/>
    <s v=""/>
    <n v="0.52"/>
    <s v=""/>
  </r>
  <r>
    <s v="Ellmore, Ricky"/>
    <n v="222935"/>
    <s v="PM"/>
    <s v="BR-AUTOMATION"/>
    <s v="PR-START UP-BR-PM-DLY"/>
    <d v="2026-06-26T20:13:00"/>
    <d v="2026-06-26T20:57:00"/>
    <n v="0.73"/>
    <m/>
    <s v="CLOSED"/>
    <s v="PM"/>
    <m/>
    <m/>
    <n v="0.97"/>
    <x v="5"/>
    <n v="0"/>
    <n v="46199.873611111114"/>
    <s v="Proactive"/>
    <s v=""/>
    <n v="0.73"/>
    <s v=""/>
  </r>
  <r>
    <s v="Ellmore, Ricky"/>
    <n v="223178"/>
    <s v="PM"/>
    <s v="BR-AUTOMATION"/>
    <s v="PR-START UP-BR-AM-DLY"/>
    <d v="2026-06-28T07:00:00"/>
    <d v="2026-06-28T07:10:00"/>
    <n v="0.17"/>
    <m/>
    <s v="CLOSED"/>
    <s v="PM"/>
    <m/>
    <m/>
    <n v="0.77"/>
    <x v="5"/>
    <n v="0"/>
    <d v="2026-06-28T12:20:00"/>
    <s v="Proactive"/>
    <s v=""/>
    <n v="0.17"/>
    <s v=""/>
  </r>
  <r>
    <s v="Ellmore, Ricky"/>
    <n v="225282"/>
    <s v="U/B"/>
    <s v="BR-AHU GEN"/>
    <s v="AHU2 fault, GHP's fault email S Hancock and spoke to ATS"/>
    <d v="2026-06-28T07:12:00"/>
    <d v="2026-06-28T07:45:00"/>
    <n v="0.55000000000000004"/>
    <m/>
    <s v="CLOSED"/>
    <m/>
    <m/>
    <m/>
    <n v="0.55000000000000004"/>
    <x v="5"/>
    <n v="0"/>
    <d v="2026-06-28T12:19:00"/>
    <s v=""/>
    <s v="Reactive"/>
    <s v=""/>
    <n v="0.55000000000000004"/>
  </r>
  <r>
    <s v="Ellmore, Ricky"/>
    <n v="223201"/>
    <s v="OP"/>
    <s v="BR-AFRAME-SDA3"/>
    <s v="RM-CHANNEL CHANGES-AFR03-BR"/>
    <d v="2026-06-28T07:50:00"/>
    <d v="2026-06-28T08:18:00"/>
    <n v="0.47"/>
    <m/>
    <s v="CLOSED"/>
    <s v="PM"/>
    <m/>
    <m/>
    <n v="0.47"/>
    <x v="5"/>
    <n v="0"/>
    <d v="2026-06-28T12:19:00"/>
    <s v="Proactive"/>
    <s v=""/>
    <n v="0.47"/>
    <s v=""/>
  </r>
  <r>
    <s v="Ellmore, Ricky"/>
    <n v="223178"/>
    <s v="PM"/>
    <s v="BR-AUTOMATION"/>
    <s v="PR-START UP-BR-AM-DLY"/>
    <d v="2026-06-28T08:20:00"/>
    <d v="2026-06-28T08:45:00"/>
    <n v="0.42"/>
    <m/>
    <s v="CLOSED"/>
    <s v="PM"/>
    <m/>
    <m/>
    <n v="0.77"/>
    <x v="5"/>
    <n v="0"/>
    <d v="2026-06-28T12:20:00"/>
    <s v="Proactive"/>
    <s v=""/>
    <n v="0.42"/>
    <s v=""/>
  </r>
  <r>
    <s v="Ellmore, Ricky"/>
    <n v="223179"/>
    <s v="PM"/>
    <s v="BR-AIRSYS-COMP"/>
    <s v="PR-COMPRESSOR-BR-DLY"/>
    <d v="2026-06-28T08:50:00"/>
    <d v="2026-06-28T09:15:00"/>
    <n v="0.42"/>
    <m/>
    <s v="CLOSED"/>
    <s v="PM"/>
    <m/>
    <m/>
    <n v="0.42"/>
    <x v="5"/>
    <n v="0"/>
    <n v="46201.429166666669"/>
    <s v="Proactive"/>
    <s v=""/>
    <n v="0.42"/>
    <s v=""/>
  </r>
  <r>
    <s v="Ellmore, Ricky"/>
    <n v="225283"/>
    <s v="U/B"/>
    <s v="BR-CONTRACTOR"/>
    <s v="CONTRACTOR"/>
    <d v="2026-06-28T09:18:00"/>
    <d v="2026-06-28T09:30:00"/>
    <n v="0.2"/>
    <m/>
    <s v="CLOSED"/>
    <m/>
    <m/>
    <m/>
    <n v="1.07"/>
    <x v="5"/>
    <n v="0"/>
    <d v="2026-06-28T12:18:00"/>
    <s v=""/>
    <s v="Reactive"/>
    <s v=""/>
    <n v="0.2"/>
  </r>
  <r>
    <s v="Ellmore, Ricky"/>
    <n v="220846"/>
    <s v="PM"/>
    <s v="BR-DIES GEN"/>
    <s v="PR-GENERATOR-BR-1W"/>
    <d v="2026-06-28T09:32:00"/>
    <d v="2026-06-28T10:00:00"/>
    <n v="0.47"/>
    <m/>
    <s v="CLOSED"/>
    <s v="PM"/>
    <m/>
    <m/>
    <n v="0.47"/>
    <x v="5"/>
    <n v="0"/>
    <d v="2026-06-28T10:16:00"/>
    <s v="Proactive"/>
    <s v=""/>
    <n v="0.47"/>
    <s v=""/>
  </r>
  <r>
    <s v="Ellmore, Ricky"/>
    <n v="223178"/>
    <s v="PM"/>
    <s v="BR-AUTOMATION"/>
    <s v="PR-START UP-BR-AM-DLY"/>
    <d v="2026-06-28T10:16:00"/>
    <d v="2026-06-28T10:27:00"/>
    <n v="0.18"/>
    <m/>
    <s v="CLOSED"/>
    <s v="PM"/>
    <m/>
    <m/>
    <n v="0.77"/>
    <x v="5"/>
    <n v="0"/>
    <d v="2026-06-28T12:20:00"/>
    <s v="Proactive"/>
    <s v=""/>
    <n v="0.18"/>
    <s v=""/>
  </r>
  <r>
    <s v="Ellmore, Ricky"/>
    <n v="225284"/>
    <s v="U/B"/>
    <s v="BR-AUTOMATION"/>
    <s v="Cover autostart"/>
    <d v="2026-06-28T10:27:00"/>
    <d v="2026-06-28T11:03:00"/>
    <n v="0.6"/>
    <m/>
    <s v="CLOSED"/>
    <m/>
    <m/>
    <m/>
    <n v="0.6"/>
    <x v="5"/>
    <n v="0"/>
    <d v="2026-06-28T12:18:00"/>
    <s v=""/>
    <s v="Reactive"/>
    <s v=""/>
    <n v="0.6"/>
  </r>
  <r>
    <s v="Ellmore, Ricky"/>
    <n v="223180"/>
    <s v="PMCO"/>
    <s v="BR-AUTOMATION"/>
    <s v="PR-STATION CHECK-BR-AM-DLY"/>
    <d v="2026-06-28T11:05:00"/>
    <d v="2026-06-28T11:25:00"/>
    <n v="0.33"/>
    <m/>
    <s v="CLOSED"/>
    <s v="PM"/>
    <m/>
    <m/>
    <n v="0.33"/>
    <x v="5"/>
    <n v="0"/>
    <d v="2026-06-28T12:19:00"/>
    <s v="Proactive"/>
    <s v=""/>
    <n v="0.33"/>
    <s v=""/>
  </r>
  <r>
    <s v="Ellmore, Ricky"/>
    <n v="225283"/>
    <s v="U/B"/>
    <s v="BR-CONTRACTOR"/>
    <s v="CONTRACTOR"/>
    <d v="2026-06-28T11:26:00"/>
    <d v="2026-06-28T12:18:00"/>
    <n v="0.87"/>
    <m/>
    <s v="CLOSED"/>
    <m/>
    <m/>
    <m/>
    <n v="1.07"/>
    <x v="5"/>
    <n v="0"/>
    <d v="2026-06-28T12:18:00"/>
    <s v=""/>
    <s v="Reactive"/>
    <s v=""/>
    <n v="0.87"/>
  </r>
  <r>
    <s v="Gardner, Ian"/>
    <n v="221327"/>
    <s v="OP"/>
    <s v="LD-AUTOMATION"/>
    <s v="Daily circuit walkthrough"/>
    <d v="2026-06-01T14:04:00"/>
    <d v="2026-06-01T14:30:00"/>
    <n v="0.43"/>
    <s v="01/06/2026 - GARDNERI: Done"/>
    <s v="CLOSED"/>
    <m/>
    <m/>
    <m/>
    <n v="0.43"/>
    <x v="8"/>
    <n v="0"/>
    <d v="2026-06-01T16:23:00"/>
    <s v="Proactive"/>
    <s v=""/>
    <n v="0.43"/>
    <s v=""/>
  </r>
  <r>
    <s v="Gardner, Ian"/>
    <n v="218160"/>
    <s v="OP"/>
    <s v="LD-AFRAME 01"/>
    <s v="RM-CHANNEL CHANGES"/>
    <d v="2026-06-01T14:34:00"/>
    <d v="2026-06-01T15:05:00"/>
    <n v="0.52"/>
    <s v="01/06/2026 - GARDNERI: Adjustments completed."/>
    <s v="CLOSED"/>
    <s v="PM"/>
    <m/>
    <m/>
    <n v="0.52"/>
    <x v="8"/>
    <n v="0"/>
    <d v="2026-06-01T16:25:00"/>
    <s v="Proactive"/>
    <s v=""/>
    <n v="0.52"/>
    <s v=""/>
  </r>
  <r>
    <s v="Gardner, Ian"/>
    <n v="218166"/>
    <s v="TECH"/>
    <s v="LD-AFRAME 01"/>
    <s v="RM-TECH ERRORS"/>
    <d v="2026-06-01T15:07:00"/>
    <d v="2026-06-01T15:39:00"/>
    <n v="0.53"/>
    <s v="01/06/2026 - GARDNERI: Fixed and completed."/>
    <s v="CLOSED"/>
    <s v="PM"/>
    <m/>
    <m/>
    <n v="0.53"/>
    <x v="8"/>
    <n v="0"/>
    <d v="2026-06-01T16:26:00"/>
    <s v=""/>
    <s v="Reactive"/>
    <s v=""/>
    <n v="0.53"/>
  </r>
  <r>
    <s v="Gardner, Ian"/>
    <n v="214585"/>
    <s v="PM"/>
    <s v="LD-L2-C2-H"/>
    <s v="PR-DESP"/>
    <d v="2026-06-01T15:51:00"/>
    <d v="2026-06-01T17:06:00"/>
    <n v="1.25"/>
    <s v="01/06/2026 - GARDNERI: Completed as requested."/>
    <s v="CLOSED"/>
    <s v="PM"/>
    <m/>
    <m/>
    <n v="1.25"/>
    <x v="8"/>
    <n v="0"/>
    <d v="2026-06-01T17:34:00"/>
    <s v="Proactive"/>
    <s v=""/>
    <n v="1.25"/>
    <s v=""/>
  </r>
  <r>
    <s v="Gardner, Ian"/>
    <n v="218163"/>
    <s v="OP"/>
    <s v="LD-TRASH"/>
    <s v="RM-TRASH BELT CLEARING"/>
    <d v="2026-06-01T17:25:00"/>
    <d v="2026-06-01T17:53:00"/>
    <n v="0.47"/>
    <s v="01/06/2026 - GARDNERI: Clear"/>
    <s v="CLOSED"/>
    <s v="PM"/>
    <m/>
    <m/>
    <n v="0.47"/>
    <x v="8"/>
    <n v="0"/>
    <d v="2026-06-01T19:07:00"/>
    <s v="Proactive"/>
    <s v=""/>
    <n v="0.47"/>
    <s v=""/>
  </r>
  <r>
    <s v="Gardner, Ian"/>
    <n v="214577"/>
    <s v="PM"/>
    <s v="LD-AFR SECTION 3"/>
    <s v="PR-AFRAME S3-5W"/>
    <d v="2026-06-01T18:07:00"/>
    <d v="2026-06-01T19:41:00"/>
    <n v="1.57"/>
    <s v="01/06/2026 - GARDNERI: Completed as requested."/>
    <s v="CLOSED"/>
    <s v="PM"/>
    <m/>
    <m/>
    <n v="1.57"/>
    <x v="8"/>
    <n v="0"/>
    <d v="2026-06-01T20:02:00"/>
    <s v="Proactive"/>
    <s v=""/>
    <n v="1.57"/>
    <s v=""/>
  </r>
  <r>
    <s v="Gardner, Ian"/>
    <n v="221341"/>
    <s v="U/B"/>
    <s v="LD-ABA 01"/>
    <s v="ABA 1 jams"/>
    <d v="2026-06-01T19:50:00"/>
    <d v="2026-06-01T20:07:00"/>
    <n v="0.28000000000000003"/>
    <s v="01/06/2026 - GARDNERI: Fixed and completed."/>
    <s v="CLOSED"/>
    <m/>
    <m/>
    <m/>
    <n v="0.28000000000000003"/>
    <x v="8"/>
    <n v="0"/>
    <d v="2026-06-01T20:07:00"/>
    <s v=""/>
    <s v="Reactive"/>
    <s v=""/>
    <n v="0.28000000000000003"/>
  </r>
  <r>
    <s v="Gardner, Ian"/>
    <n v="221342"/>
    <s v="OP"/>
    <s v="LD-AUTOMATION"/>
    <s v="Keep work flowing"/>
    <d v="2026-06-01T20:10:00"/>
    <d v="2026-06-01T21:43:00"/>
    <n v="1.55"/>
    <s v="01/06/2026 - GARDNERI: Done"/>
    <s v="CLOSED"/>
    <m/>
    <m/>
    <m/>
    <n v="1.55"/>
    <x v="8"/>
    <n v="0"/>
    <d v="2026-06-01T21:44:00"/>
    <s v="Proactive"/>
    <s v=""/>
    <n v="1.55"/>
    <s v=""/>
  </r>
  <r>
    <s v="Gardner, Ian"/>
    <n v="221501"/>
    <s v="OP"/>
    <s v="LD-AUTOMATION"/>
    <s v="Circuit walkthrough"/>
    <d v="2026-06-02T14:03:00"/>
    <d v="2026-06-02T14:27:00"/>
    <n v="0.4"/>
    <s v="02/06/2026 - GARDNERI: Done"/>
    <s v="CLOSED"/>
    <m/>
    <m/>
    <m/>
    <n v="0.4"/>
    <x v="8"/>
    <n v="0"/>
    <d v="2026-06-02T19:32:00"/>
    <s v="Proactive"/>
    <s v=""/>
    <n v="0.4"/>
    <s v=""/>
  </r>
  <r>
    <s v="Gardner, Ian"/>
    <n v="221502"/>
    <s v="OP"/>
    <s v="LD-AFRAME"/>
    <s v="Channel changes"/>
    <d v="2026-06-02T14:37:00"/>
    <d v="2026-06-02T15:06:00"/>
    <n v="0.48"/>
    <s v="02/06/2026 - GARDNERI: Adjustments completed."/>
    <s v="CLOSED"/>
    <m/>
    <m/>
    <m/>
    <n v="0.48"/>
    <x v="8"/>
    <n v="0"/>
    <d v="2026-06-02T19:34:00"/>
    <s v="Proactive"/>
    <s v=""/>
    <n v="0.48"/>
    <s v=""/>
  </r>
  <r>
    <s v="Gardner, Ian"/>
    <n v="221503"/>
    <s v="TECH"/>
    <s v="LD-AFRAME"/>
    <s v="Technical errors and jams"/>
    <d v="2026-06-02T15:17:00"/>
    <d v="2026-06-02T15:41:00"/>
    <n v="0.4"/>
    <s v="02/06/2026 - GARDNERI: Fixed and completed."/>
    <s v="CLOSED"/>
    <m/>
    <m/>
    <m/>
    <n v="0.4"/>
    <x v="8"/>
    <n v="0"/>
    <d v="2026-06-02T19:36:00"/>
    <s v=""/>
    <s v="Reactive"/>
    <s v=""/>
    <n v="0.4"/>
  </r>
  <r>
    <s v="Gardner, Ian"/>
    <n v="214584"/>
    <s v="PM"/>
    <s v="LD-L2-C1-G"/>
    <s v="PR-DESP"/>
    <d v="2026-06-02T15:51:00"/>
    <d v="2026-06-02T17:09:00"/>
    <n v="1.3"/>
    <s v="02/06/2026 - GARDNERI: Completed as requested."/>
    <s v="CLOSED"/>
    <s v="PM"/>
    <m/>
    <m/>
    <n v="1.3"/>
    <x v="8"/>
    <n v="0"/>
    <d v="2026-06-02T20:41:00"/>
    <s v="Proactive"/>
    <s v=""/>
    <n v="1.3"/>
    <s v=""/>
  </r>
  <r>
    <s v="Gardner, Ian"/>
    <n v="221510"/>
    <s v="OP"/>
    <s v="LD-TRASH"/>
    <s v="Clear trashbelts"/>
    <d v="2026-06-02T17:24:00"/>
    <d v="2026-06-02T17:56:00"/>
    <n v="0.53"/>
    <s v="02/06/2026 - GARDNERI: Clear"/>
    <s v="CLOSED"/>
    <m/>
    <m/>
    <m/>
    <n v="0.53"/>
    <x v="8"/>
    <n v="0"/>
    <d v="2026-06-02T20:43:00"/>
    <s v="Proactive"/>
    <s v=""/>
    <n v="0.53"/>
    <s v=""/>
  </r>
  <r>
    <s v="Gardner, Ian"/>
    <n v="214583"/>
    <s v="PM"/>
    <s v="LD-L2-C1-F"/>
    <s v="PR-DESP"/>
    <d v="2026-06-02T18:08:00"/>
    <d v="2026-06-02T19:31:00"/>
    <n v="1.38"/>
    <s v="02/06/2026 - GARDNERI: Completed as requested."/>
    <s v="CLOSED"/>
    <s v="PM"/>
    <m/>
    <m/>
    <n v="1.38"/>
    <x v="8"/>
    <n v="0"/>
    <d v="2026-06-02T20:44:00"/>
    <s v="Proactive"/>
    <s v=""/>
    <n v="1.38"/>
    <s v=""/>
  </r>
  <r>
    <s v="Gardner, Ian"/>
    <n v="221512"/>
    <s v="OP"/>
    <s v="LD-AUTOMATION"/>
    <s v="Keep work flowing"/>
    <d v="2026-06-02T20:11:00"/>
    <d v="2026-06-02T21:37:00"/>
    <n v="1.43"/>
    <s v="02/06/2026 - GARDNERI: Done"/>
    <s v="CLOSED"/>
    <m/>
    <m/>
    <m/>
    <n v="1.43"/>
    <x v="8"/>
    <n v="0"/>
    <d v="2026-06-02T21:37:00"/>
    <s v="Proactive"/>
    <s v=""/>
    <n v="1.43"/>
    <s v=""/>
  </r>
  <r>
    <s v="Gardner, Ian"/>
    <n v="221649"/>
    <s v="OP"/>
    <s v="LD-AUTOMATION"/>
    <s v="Circuit walkthrough"/>
    <d v="2026-06-03T14:05:00"/>
    <d v="2026-06-03T14:29:00"/>
    <n v="0.4"/>
    <s v="03/06/2026 - GARDNERI: Done"/>
    <s v="CLOSED"/>
    <m/>
    <m/>
    <m/>
    <n v="0.4"/>
    <x v="8"/>
    <n v="0"/>
    <d v="2026-06-03T18:55:00"/>
    <s v="Proactive"/>
    <s v=""/>
    <n v="0.4"/>
    <s v=""/>
  </r>
  <r>
    <s v="Gardner, Ian"/>
    <n v="221650"/>
    <s v="OP"/>
    <s v="LD-AFRAME"/>
    <s v="Channel changes"/>
    <d v="2026-06-03T14:36:00"/>
    <d v="2026-06-03T15:03:00"/>
    <n v="0.45"/>
    <s v="03/06/2026 - GARDNERI: Adjustments completed."/>
    <s v="CLOSED"/>
    <m/>
    <m/>
    <m/>
    <n v="0.45"/>
    <x v="8"/>
    <n v="0"/>
    <d v="2026-06-03T18:57:00"/>
    <s v="Proactive"/>
    <s v=""/>
    <n v="0.45"/>
    <s v=""/>
  </r>
  <r>
    <s v="Gardner, Ian"/>
    <n v="221651"/>
    <s v="TECH"/>
    <s v="LD-AFRAME"/>
    <s v="Technical errors and jams"/>
    <d v="2026-06-03T15:11:00"/>
    <d v="2026-06-03T15:39:00"/>
    <n v="0.47"/>
    <s v="03/06/2026 - GARDNERI: Fixed and completed."/>
    <s v="CLOSED"/>
    <m/>
    <m/>
    <m/>
    <n v="0.47"/>
    <x v="8"/>
    <n v="0"/>
    <d v="2026-06-03T18:58:00"/>
    <s v=""/>
    <s v="Reactive"/>
    <s v=""/>
    <n v="0.47"/>
  </r>
  <r>
    <s v="Gardner, Ian"/>
    <n v="215703"/>
    <s v="PM"/>
    <s v="LD-L3-C1-C"/>
    <s v="PR-DESP"/>
    <d v="2026-06-03T15:49:00"/>
    <d v="2026-06-03T17:04:00"/>
    <n v="1.25"/>
    <s v="03/06/2026 - GARDNERI: Completed as requested."/>
    <s v="CLOSED"/>
    <s v="PM"/>
    <m/>
    <m/>
    <n v="1.25"/>
    <x v="8"/>
    <n v="0"/>
    <d v="2026-06-03T19:01:00"/>
    <s v="Proactive"/>
    <s v=""/>
    <n v="1.25"/>
    <s v=""/>
  </r>
  <r>
    <s v="Gardner, Ian"/>
    <n v="221653"/>
    <s v="OP"/>
    <s v="LD-TRASH"/>
    <s v="Clear trashbelts"/>
    <d v="2026-06-03T17:24:00"/>
    <d v="2026-06-03T17:52:00"/>
    <n v="0.47"/>
    <s v="03/06/2026 - GARDNERI: Clear"/>
    <s v="CLOSED"/>
    <m/>
    <m/>
    <m/>
    <n v="0.47"/>
    <x v="8"/>
    <n v="0"/>
    <d v="2026-06-03T19:11:00"/>
    <s v="Proactive"/>
    <s v=""/>
    <n v="0.47"/>
    <s v=""/>
  </r>
  <r>
    <s v="Gardner, Ian"/>
    <n v="221665"/>
    <s v="U/B"/>
    <s v="LD-LG TOTE FEED"/>
    <s v="Repair snapped large tote belt"/>
    <d v="2026-06-03T18:12:00"/>
    <d v="2026-06-03T19:39:00"/>
    <n v="1.45"/>
    <s v="03/06/2026 - GARDNERI: Fixed and completed."/>
    <s v="CLOSED"/>
    <m/>
    <m/>
    <m/>
    <n v="1.45"/>
    <x v="8"/>
    <n v="0"/>
    <d v="2026-06-03T21:13:00"/>
    <s v=""/>
    <s v="Reactive"/>
    <s v=""/>
    <n v="1.45"/>
  </r>
  <r>
    <s v="Gardner, Ian"/>
    <n v="221666"/>
    <s v="OP"/>
    <s v="LD-AUTOMATION"/>
    <s v="Keep work flowing"/>
    <d v="2026-06-03T19:53:00"/>
    <d v="2026-06-03T21:21:00"/>
    <n v="1.47"/>
    <s v="03/06/2026 - GARDNERI: Done"/>
    <s v="CLOSED"/>
    <m/>
    <m/>
    <m/>
    <n v="1.47"/>
    <x v="8"/>
    <n v="0"/>
    <d v="2026-06-03T21:21:00"/>
    <s v="Proactive"/>
    <s v=""/>
    <n v="1.47"/>
    <s v=""/>
  </r>
  <r>
    <s v="Gardner, Ian"/>
    <n v="221787"/>
    <s v="OP"/>
    <s v="LD-AUTOMATION"/>
    <s v="Daily circuit walkthrough"/>
    <d v="2026-06-04T14:03:00"/>
    <d v="2026-06-04T14:26:00"/>
    <n v="0.38"/>
    <s v="04/06/2026 - GARDNERI: Done it"/>
    <s v="CLOSED"/>
    <m/>
    <m/>
    <m/>
    <n v="0.38"/>
    <x v="8"/>
    <n v="0"/>
    <d v="2026-06-04T20:01:00"/>
    <s v="Proactive"/>
    <s v=""/>
    <n v="0.38"/>
    <s v=""/>
  </r>
  <r>
    <s v="Gardner, Ian"/>
    <n v="221788"/>
    <s v="OP"/>
    <s v="LD-AFRAME"/>
    <s v="Channel changes"/>
    <d v="2026-06-04T14:35:00"/>
    <d v="2026-06-04T15:05:00"/>
    <n v="0.5"/>
    <s v="04/06/2026 - GARDNERI: Adjustments completed."/>
    <s v="CLOSED"/>
    <m/>
    <m/>
    <m/>
    <n v="0.5"/>
    <x v="8"/>
    <n v="0"/>
    <d v="2026-06-04T20:06:00"/>
    <s v="Proactive"/>
    <s v=""/>
    <n v="0.5"/>
    <s v=""/>
  </r>
  <r>
    <s v="Gardner, Ian"/>
    <n v="221789"/>
    <s v="TECH"/>
    <s v="LD-AFRAME"/>
    <s v="Technical errors and jams"/>
    <d v="2026-06-04T15:09:00"/>
    <d v="2026-06-04T15:38:00"/>
    <n v="0.48"/>
    <s v="04/06/2026 - GARDNERI: Fixed and completed."/>
    <s v="CLOSED"/>
    <m/>
    <m/>
    <m/>
    <n v="0.48"/>
    <x v="8"/>
    <n v="0"/>
    <d v="2026-06-04T20:07:00"/>
    <s v=""/>
    <s v="Reactive"/>
    <s v=""/>
    <n v="0.48"/>
  </r>
  <r>
    <s v="Gardner, Ian"/>
    <n v="215701"/>
    <s v="PM"/>
    <s v="LD-L3-C1"/>
    <s v="PR-DESPATCHER CONV-MAJOR"/>
    <d v="2026-06-04T15:52:00"/>
    <d v="2026-06-04T17:07:00"/>
    <n v="1.25"/>
    <s v="04/06/2026 - GARDNERI: Completed as requested."/>
    <s v="CLOSED"/>
    <s v="PM"/>
    <m/>
    <m/>
    <n v="1.25"/>
    <x v="8"/>
    <n v="0"/>
    <d v="2026-06-04T20:28:00"/>
    <s v="Proactive"/>
    <s v=""/>
    <n v="1.25"/>
    <s v=""/>
  </r>
  <r>
    <s v="Gardner, Ian"/>
    <n v="221791"/>
    <s v="OP"/>
    <s v="LD-TRASH"/>
    <s v="Clear trashbelts"/>
    <d v="2026-06-04T17:23:00"/>
    <d v="2026-06-04T17:49:00"/>
    <n v="0.43"/>
    <s v="04/06/2026 - GARDNERI: Clear"/>
    <s v="CLOSED"/>
    <m/>
    <m/>
    <m/>
    <n v="0.43"/>
    <x v="8"/>
    <n v="0"/>
    <d v="2026-06-04T20:44:00"/>
    <s v="Proactive"/>
    <s v=""/>
    <n v="0.43"/>
    <s v=""/>
  </r>
  <r>
    <s v="Gardner, Ian"/>
    <n v="220674"/>
    <s v="PM"/>
    <s v="LD-LBLD SECT E-RC-M146"/>
    <s v="PR-RCON-MAJOR"/>
    <d v="2026-06-04T18:13:00"/>
    <d v="2026-06-04T19:38:00"/>
    <n v="1.42"/>
    <s v="04/06/2026 - GARDNERI: Completed as requested."/>
    <s v="CLOSED"/>
    <s v="PM"/>
    <m/>
    <m/>
    <n v="1.42"/>
    <x v="8"/>
    <n v="0"/>
    <n v="46177.864583333336"/>
    <s v="Proactive"/>
    <s v=""/>
    <n v="1.42"/>
    <s v=""/>
  </r>
  <r>
    <s v="Gardner, Ian"/>
    <n v="221792"/>
    <s v="U/B"/>
    <s v="LD-DESP-L02"/>
    <s v="Despatch jammed by a twisted tote"/>
    <d v="2026-06-04T19:51:00"/>
    <d v="2026-06-04T20:08:00"/>
    <n v="0.28000000000000003"/>
    <s v="04/06/2026 - GARDNERI: Fixed and completed."/>
    <s v="CLOSED"/>
    <m/>
    <m/>
    <m/>
    <n v="0.28000000000000003"/>
    <x v="8"/>
    <n v="0"/>
    <d v="2026-06-04T20:46:00"/>
    <s v=""/>
    <s v="Reactive"/>
    <s v=""/>
    <n v="0.28000000000000003"/>
  </r>
  <r>
    <s v="Gardner, Ian"/>
    <n v="221793"/>
    <s v="OP"/>
    <s v="LD-AUTOMATION"/>
    <s v="Keep work flowing"/>
    <d v="2026-06-04T20:27:00"/>
    <d v="2026-06-04T21:30:00"/>
    <n v="1.05"/>
    <s v="04/06/2026 - GARDNERI: Done"/>
    <s v="CLOSED"/>
    <m/>
    <m/>
    <m/>
    <n v="1.05"/>
    <x v="8"/>
    <n v="0"/>
    <d v="2026-06-04T22:12:00"/>
    <s v="Proactive"/>
    <s v=""/>
    <n v="1.05"/>
    <s v=""/>
  </r>
  <r>
    <s v="Gardner, Ian"/>
    <n v="221978"/>
    <s v="OP"/>
    <s v="LD-AUTOMATION"/>
    <s v="Circuit walkthrough"/>
    <d v="2026-06-05T14:06:00"/>
    <d v="2026-06-05T14:27:00"/>
    <n v="0.35"/>
    <s v="05/06/2026 - GARDNERI: Done"/>
    <s v="CLOSED"/>
    <m/>
    <m/>
    <m/>
    <n v="0.35"/>
    <x v="8"/>
    <n v="0"/>
    <d v="2026-06-05T18:47:00"/>
    <s v="Proactive"/>
    <s v=""/>
    <n v="0.35"/>
    <s v=""/>
  </r>
  <r>
    <s v="Gardner, Ian"/>
    <n v="221979"/>
    <s v="OP"/>
    <s v="LD-AFRAME"/>
    <s v="Channel changes"/>
    <d v="2026-06-05T14:37:00"/>
    <d v="2026-06-05T15:10:00"/>
    <n v="0.55000000000000004"/>
    <s v="05/06/2026 - GARDNERI: Adjustments completed."/>
    <s v="CLOSED"/>
    <m/>
    <m/>
    <m/>
    <n v="0.55000000000000004"/>
    <x v="8"/>
    <n v="0"/>
    <d v="2026-06-05T18:49:00"/>
    <s v="Proactive"/>
    <s v=""/>
    <n v="0.55000000000000004"/>
    <s v=""/>
  </r>
  <r>
    <s v="Gardner, Ian"/>
    <n v="221980"/>
    <s v="TECH"/>
    <s v="LD-AFRAME"/>
    <s v="Technical errors and jams"/>
    <d v="2026-06-05T15:13:00"/>
    <d v="2026-06-05T15:38:00"/>
    <n v="0.42"/>
    <s v="05/06/2026 - GARDNERI: Fixed and completed."/>
    <s v="CLOSED"/>
    <m/>
    <m/>
    <m/>
    <n v="0.42"/>
    <x v="8"/>
    <n v="0"/>
    <d v="2026-06-05T18:51:00"/>
    <s v=""/>
    <s v="Reactive"/>
    <s v=""/>
    <n v="0.42"/>
  </r>
  <r>
    <s v="Gardner, Ian"/>
    <n v="215702"/>
    <s v="PM"/>
    <s v="LD-L3-C2"/>
    <s v="PR-DESPATCHER CONV-MAJOR"/>
    <d v="2026-06-05T15:51:00"/>
    <d v="2026-06-05T17:06:00"/>
    <n v="1.25"/>
    <s v="05/06/2026 - GARDNERI: Completed as requested."/>
    <s v="CLOSED"/>
    <s v="PM"/>
    <m/>
    <m/>
    <n v="1.25"/>
    <x v="8"/>
    <n v="0"/>
    <d v="2026-06-05T18:53:00"/>
    <s v="Proactive"/>
    <s v=""/>
    <n v="1.25"/>
    <s v=""/>
  </r>
  <r>
    <s v="Gardner, Ian"/>
    <n v="221981"/>
    <s v="OP"/>
    <s v="LD-TRASH"/>
    <s v="Clear trashbelts"/>
    <d v="2026-06-05T17:24:00"/>
    <d v="2026-06-05T17:54:00"/>
    <n v="0.5"/>
    <s v="05/06/2026 - GARDNERI: Clear"/>
    <s v="CLOSED"/>
    <m/>
    <m/>
    <m/>
    <n v="0.5"/>
    <x v="8"/>
    <n v="0"/>
    <d v="2026-06-05T18:55:00"/>
    <s v="Proactive"/>
    <s v=""/>
    <n v="0.5"/>
    <s v=""/>
  </r>
  <r>
    <s v="Gardner, Ian"/>
    <n v="221982"/>
    <s v="OP"/>
    <s v="LD-AUTOMATION"/>
    <s v="Keep work flowing"/>
    <d v="2026-06-05T18:10:00"/>
    <d v="2026-06-05T19:35:00"/>
    <n v="1.42"/>
    <s v="05/06/2026 - GARDNERI: Done"/>
    <s v="CLOSED"/>
    <m/>
    <m/>
    <m/>
    <n v="1.42"/>
    <x v="8"/>
    <n v="0"/>
    <d v="2026-06-05T19:41:00"/>
    <s v="Proactive"/>
    <s v=""/>
    <n v="1.42"/>
    <s v=""/>
  </r>
  <r>
    <s v="Gardner, Ian"/>
    <n v="214576"/>
    <s v="PM"/>
    <s v="LD-AFRAME 01"/>
    <s v="PR-AFRAME S2-MIN"/>
    <d v="2026-06-05T19:41:00"/>
    <d v="2026-06-05T20:40:00"/>
    <n v="0.98"/>
    <s v="05/06/2026 - GARDNERI: Completed as requested."/>
    <s v="CLOSED"/>
    <s v="PM"/>
    <m/>
    <m/>
    <n v="0.98"/>
    <x v="8"/>
    <n v="0"/>
    <d v="2026-06-05T21:41:00"/>
    <s v="Proactive"/>
    <s v=""/>
    <n v="0.98"/>
    <s v=""/>
  </r>
  <r>
    <s v="Gardner, Ian"/>
    <n v="214578"/>
    <s v="PM"/>
    <s v="LD-AFR SECTION 8"/>
    <s v="PR-AFRAME S3-5W"/>
    <d v="2026-06-05T20:47:00"/>
    <d v="2026-06-05T21:42:00"/>
    <n v="0.92"/>
    <s v="05/06/2026 - GARDNERI: Completed as requested."/>
    <s v="CLOSED"/>
    <s v="PM"/>
    <m/>
    <m/>
    <n v="0.92"/>
    <x v="8"/>
    <n v="0"/>
    <d v="2026-06-05T21:43:00"/>
    <s v="Proactive"/>
    <s v=""/>
    <n v="0.92"/>
    <s v=""/>
  </r>
  <r>
    <s v="Gardner, Ian"/>
    <n v="222612"/>
    <s v="OP"/>
    <s v="LD-AUTOMATION"/>
    <s v="Daily circuit walkthrough"/>
    <d v="2026-06-09T14:03:00"/>
    <d v="2026-06-09T14:28:00"/>
    <n v="0.42"/>
    <s v="09/06/2026 - GARDNERI: Done"/>
    <s v="CLOSED"/>
    <m/>
    <m/>
    <m/>
    <n v="0.42"/>
    <x v="8"/>
    <n v="0"/>
    <d v="2026-06-09T18:28:00"/>
    <s v="Proactive"/>
    <s v=""/>
    <n v="0.42"/>
    <s v=""/>
  </r>
  <r>
    <s v="Gardner, Ian"/>
    <n v="222613"/>
    <s v="OP"/>
    <s v="LD-AFRAME"/>
    <s v="Channel changes"/>
    <d v="2026-06-09T14:36:00"/>
    <d v="2026-06-09T15:05:00"/>
    <n v="0.48"/>
    <s v="09/06/2026 - GARDNERI: Adjustments completed."/>
    <s v="CLOSED"/>
    <m/>
    <m/>
    <m/>
    <n v="0.48"/>
    <x v="8"/>
    <n v="0"/>
    <d v="2026-06-09T18:29:00"/>
    <s v="Proactive"/>
    <s v=""/>
    <n v="0.48"/>
    <s v=""/>
  </r>
  <r>
    <s v="Gardner, Ian"/>
    <n v="222614"/>
    <s v="TECH"/>
    <s v="LD-AFRAME"/>
    <s v="Technical errors and jams"/>
    <d v="2026-06-09T15:11:00"/>
    <d v="2026-06-09T15:39:00"/>
    <n v="0.47"/>
    <s v="09/06/2026 - GARDNERI: Fixed and completed."/>
    <s v="CLOSED"/>
    <m/>
    <m/>
    <m/>
    <n v="0.47"/>
    <x v="8"/>
    <n v="0"/>
    <d v="2026-06-09T18:31:00"/>
    <s v=""/>
    <s v="Reactive"/>
    <s v=""/>
    <n v="0.47"/>
  </r>
  <r>
    <s v="Gardner, Ian"/>
    <n v="216799"/>
    <s v="PM"/>
    <s v="LD-L4-C1-A"/>
    <s v="PR-DESP"/>
    <d v="2026-06-09T15:51:00"/>
    <d v="2026-06-09T17:05:00"/>
    <n v="1.23"/>
    <s v="09/06/2026 - GARDNERI: Completed as requested."/>
    <s v="CLOSED"/>
    <s v="PM"/>
    <m/>
    <m/>
    <n v="1.23"/>
    <x v="8"/>
    <n v="0"/>
    <d v="2026-06-09T18:32:00"/>
    <s v="Proactive"/>
    <s v=""/>
    <n v="1.23"/>
    <s v=""/>
  </r>
  <r>
    <s v="Gardner, Ian"/>
    <n v="222615"/>
    <s v="OP"/>
    <s v="LD-TRASH"/>
    <s v="Clear trashbelts"/>
    <d v="2026-06-09T17:23:00"/>
    <d v="2026-06-09T17:54:00"/>
    <n v="0.52"/>
    <s v="09/06/2026 - GARDNERI: Clear"/>
    <s v="CLOSED"/>
    <m/>
    <m/>
    <m/>
    <n v="0.52"/>
    <x v="8"/>
    <n v="0"/>
    <d v="2026-06-09T18:43:00"/>
    <s v="Proactive"/>
    <s v=""/>
    <n v="0.52"/>
    <s v=""/>
  </r>
  <r>
    <s v="Gardner, Ian"/>
    <n v="217768"/>
    <s v="PM"/>
    <s v="LD-V1CA SECT B-BC-M176"/>
    <s v="PR-BCON-MAJOR"/>
    <d v="2026-06-09T18:09:00"/>
    <d v="2026-06-09T19:33:00"/>
    <n v="1.4"/>
    <s v="09/06/2026 - GARDNERI: Completed as requested."/>
    <s v="CLOSED"/>
    <s v="PM"/>
    <m/>
    <m/>
    <n v="1.4"/>
    <x v="8"/>
    <n v="0"/>
    <d v="2026-06-09T19:45:00"/>
    <s v="Proactive"/>
    <s v=""/>
    <n v="1.4"/>
    <s v=""/>
  </r>
  <r>
    <s v="Gardner, Ian"/>
    <n v="222619"/>
    <s v="U/B"/>
    <s v="LD-DESP-L02"/>
    <s v="Jam on despatch level 2"/>
    <d v="2026-06-09T19:53:00"/>
    <d v="2026-06-09T20:08:00"/>
    <n v="0.25"/>
    <s v="09/06/2026 - GARDNERI: Fixed and completed."/>
    <s v="CLOSED"/>
    <m/>
    <m/>
    <m/>
    <n v="0.25"/>
    <x v="8"/>
    <n v="0"/>
    <d v="2026-06-09T20:09:00"/>
    <s v=""/>
    <s v="Reactive"/>
    <s v=""/>
    <n v="0.25"/>
  </r>
  <r>
    <s v="Gardner, Ian"/>
    <n v="222622"/>
    <s v="OP"/>
    <s v="LD-AUTOMATION"/>
    <s v="Keep work flowing"/>
    <d v="2026-06-09T20:24:00"/>
    <d v="2026-06-09T21:34:00"/>
    <n v="1.17"/>
    <s v="09/06/2026 - GARDNERI: Done"/>
    <s v="CLOSED"/>
    <m/>
    <m/>
    <m/>
    <n v="1.17"/>
    <x v="8"/>
    <n v="0"/>
    <d v="2026-06-09T22:06:00"/>
    <s v="Proactive"/>
    <s v=""/>
    <n v="1.17"/>
    <s v=""/>
  </r>
  <r>
    <s v="Gardner, Ian"/>
    <n v="222755"/>
    <s v="OP"/>
    <s v="LD-AUTOMATION"/>
    <s v="Daily circuit walkthrough"/>
    <d v="2026-06-10T14:06:00"/>
    <d v="2026-06-10T14:28:00"/>
    <n v="0.37"/>
    <s v="10/06/2026 - GARDNERI: Done"/>
    <s v="CLOSED"/>
    <m/>
    <m/>
    <m/>
    <n v="0.37"/>
    <x v="8"/>
    <n v="0"/>
    <d v="2026-06-10T20:09:00"/>
    <s v="Proactive"/>
    <s v=""/>
    <n v="0.37"/>
    <s v=""/>
  </r>
  <r>
    <s v="Gardner, Ian"/>
    <n v="222756"/>
    <s v="OP"/>
    <s v="LD-AFRAME"/>
    <s v="Channel changes"/>
    <d v="2026-06-10T14:36:00"/>
    <d v="2026-06-10T15:08:00"/>
    <n v="0.53"/>
    <s v="10/06/2026 - GARDNERI: Adjustments completed."/>
    <s v="CLOSED"/>
    <m/>
    <m/>
    <m/>
    <n v="0.53"/>
    <x v="8"/>
    <n v="0"/>
    <d v="2026-06-10T20:10:00"/>
    <s v="Proactive"/>
    <s v=""/>
    <n v="0.53"/>
    <s v=""/>
  </r>
  <r>
    <s v="Gardner, Ian"/>
    <n v="222757"/>
    <s v="TECH"/>
    <s v="LD-AFRAME"/>
    <s v="Technical errors and jams"/>
    <d v="2026-06-10T15:12:00"/>
    <d v="2026-06-10T15:38:00"/>
    <n v="0.43"/>
    <s v="10/06/2026 - GARDNERI: Fixed and completed."/>
    <s v="CLOSED"/>
    <m/>
    <m/>
    <m/>
    <n v="0.43"/>
    <x v="8"/>
    <n v="0"/>
    <d v="2026-06-10T20:13:00"/>
    <s v=""/>
    <s v="Reactive"/>
    <s v=""/>
    <n v="0.43"/>
  </r>
  <r>
    <s v="Gardner, Ian"/>
    <n v="217775"/>
    <s v="PM"/>
    <s v="LD-L4-C2-J"/>
    <s v="PR-DESP"/>
    <d v="2026-06-10T15:50:00"/>
    <d v="2026-06-10T17:09:00"/>
    <n v="1.32"/>
    <s v="10/06/2026 - GARDNERI: Completed as requested."/>
    <s v="CLOSED"/>
    <s v="PM"/>
    <m/>
    <m/>
    <n v="1.32"/>
    <x v="8"/>
    <n v="0"/>
    <d v="2026-06-10T20:16:00"/>
    <s v="Proactive"/>
    <s v=""/>
    <n v="1.32"/>
    <s v=""/>
  </r>
  <r>
    <s v="Gardner, Ian"/>
    <n v="222758"/>
    <s v="OP"/>
    <s v="LD-TRASH"/>
    <s v="Clear trashbelts"/>
    <d v="2026-06-10T17:21:00"/>
    <d v="2026-06-10T17:53:00"/>
    <n v="0.53"/>
    <s v="10/06/2026 - GARDNERI: Clear"/>
    <s v="CLOSED"/>
    <m/>
    <m/>
    <m/>
    <n v="0.53"/>
    <x v="8"/>
    <n v="0"/>
    <d v="2026-06-10T20:23:00"/>
    <s v="Proactive"/>
    <s v=""/>
    <n v="0.53"/>
    <s v=""/>
  </r>
  <r>
    <s v="Gardner, Ian"/>
    <n v="221697"/>
    <s v="PM"/>
    <s v="LD-LBLD SECT P-RC-M161"/>
    <s v="PR-RCON-MAJOR"/>
    <d v="2026-06-10T18:13:00"/>
    <d v="2026-06-10T19:36:00"/>
    <n v="1.38"/>
    <s v="10/06/2026 - GARDNERI: Completed as requested."/>
    <s v="CLOSED"/>
    <s v="PM"/>
    <m/>
    <m/>
    <n v="1.38"/>
    <x v="8"/>
    <n v="0"/>
    <d v="2026-06-10T20:37:00"/>
    <s v="Proactive"/>
    <s v=""/>
    <n v="1.38"/>
    <s v=""/>
  </r>
  <r>
    <s v="Gardner, Ian"/>
    <n v="222761"/>
    <s v="U/B"/>
    <s v="LD-ABA 01"/>
    <s v="ABA1 kickback"/>
    <d v="2026-06-10T19:52:00"/>
    <d v="2026-06-10T20:11:00"/>
    <n v="0.32"/>
    <s v="10/06/2026 - GARDNERI: Adjustments completed."/>
    <s v="CLOSED"/>
    <m/>
    <m/>
    <m/>
    <n v="0.32"/>
    <x v="8"/>
    <n v="0"/>
    <d v="2026-06-10T20:44:00"/>
    <s v=""/>
    <s v="Reactive"/>
    <s v=""/>
    <n v="0.32"/>
  </r>
  <r>
    <s v="Gardner, Ian"/>
    <n v="222762"/>
    <s v="OP"/>
    <s v="LD-AUTOMATION"/>
    <s v="Keep work flowing"/>
    <d v="2026-06-10T20:26:00"/>
    <d v="2026-06-10T21:36:00"/>
    <n v="1.17"/>
    <s v="10/06/2026 - GARDNERI: Done"/>
    <s v="CLOSED"/>
    <m/>
    <m/>
    <m/>
    <n v="1.17"/>
    <x v="8"/>
    <n v="0"/>
    <d v="2026-06-10T21:36:00"/>
    <s v="Proactive"/>
    <s v=""/>
    <n v="1.17"/>
    <s v=""/>
  </r>
  <r>
    <s v="Gardner, Ian"/>
    <n v="223442"/>
    <s v="OP"/>
    <s v="LD-AUTOMATION"/>
    <s v="Daily circuit walkthrough"/>
    <d v="2026-06-15T14:07:00"/>
    <d v="2026-06-15T14:30:00"/>
    <n v="0.38"/>
    <s v="15/06/2026 - GARDNERI: Done"/>
    <s v="CLOSED"/>
    <m/>
    <m/>
    <m/>
    <n v="0.38"/>
    <x v="8"/>
    <n v="0"/>
    <d v="2026-06-15T21:12:00"/>
    <s v="Proactive"/>
    <s v=""/>
    <n v="0.38"/>
    <s v=""/>
  </r>
  <r>
    <s v="Gardner, Ian"/>
    <n v="223443"/>
    <s v="OP"/>
    <s v="LD-AFRAME"/>
    <s v="Channel changes"/>
    <d v="2026-06-15T14:39:00"/>
    <d v="2026-06-15T15:08:00"/>
    <n v="0.48"/>
    <s v="15/06/2026 - GARDNERI: Adjustments completed."/>
    <s v="CLOSED"/>
    <m/>
    <m/>
    <m/>
    <n v="0.48"/>
    <x v="8"/>
    <n v="0"/>
    <d v="2026-06-15T21:13:00"/>
    <s v="Proactive"/>
    <s v=""/>
    <n v="0.48"/>
    <s v=""/>
  </r>
  <r>
    <s v="Gardner, Ian"/>
    <n v="223444"/>
    <s v="TECH"/>
    <s v="LD-AFRAME"/>
    <s v="Technical errors and jams"/>
    <d v="2026-06-15T15:16:00"/>
    <d v="2026-06-15T15:43:00"/>
    <n v="0.45"/>
    <s v="15/06/2026 - GARDNERI: Fixed and completed."/>
    <s v="CLOSED"/>
    <m/>
    <m/>
    <m/>
    <n v="0.45"/>
    <x v="8"/>
    <n v="0"/>
    <d v="2026-06-15T21:15:00"/>
    <s v=""/>
    <s v="Reactive"/>
    <s v=""/>
    <n v="0.45"/>
  </r>
  <r>
    <s v="Gardner, Ian"/>
    <n v="217773"/>
    <s v="PM"/>
    <s v="LD-L5-C1"/>
    <s v="PR-DESPATCHER CONV-MAJOR"/>
    <d v="2026-06-15T15:55:00"/>
    <d v="2026-06-15T17:09:00"/>
    <n v="1.23"/>
    <s v="15/06/2026 - GARDNERI: Completed as requested."/>
    <s v="CLOSED"/>
    <s v="PM"/>
    <m/>
    <m/>
    <n v="1.23"/>
    <x v="8"/>
    <n v="0"/>
    <d v="2026-06-15T21:16:00"/>
    <s v="Proactive"/>
    <s v=""/>
    <n v="1.23"/>
    <s v=""/>
  </r>
  <r>
    <s v="Gardner, Ian"/>
    <n v="223445"/>
    <s v="OP"/>
    <s v="LD-TRASH"/>
    <s v="Clear trashbelts"/>
    <d v="2026-06-15T17:22:00"/>
    <d v="2026-06-15T17:55:00"/>
    <n v="0.55000000000000004"/>
    <s v="15/06/2026 - GARDNERI: Clear"/>
    <s v="CLOSED"/>
    <m/>
    <m/>
    <m/>
    <n v="0.55000000000000004"/>
    <x v="8"/>
    <n v="0"/>
    <d v="2026-06-15T21:17:00"/>
    <s v="Proactive"/>
    <s v=""/>
    <n v="0.55000000000000004"/>
    <s v=""/>
  </r>
  <r>
    <s v="Gardner, Ian"/>
    <n v="217757"/>
    <s v="PM"/>
    <s v="LD-G SECT B-RC-M087"/>
    <s v="PR-RCON-MAJOR"/>
    <d v="2026-06-15T18:10:00"/>
    <d v="2026-06-15T19:37:00"/>
    <n v="1.45"/>
    <s v="15/06/2026 - GARDNERI: Completed as requested."/>
    <s v="CLOSED"/>
    <s v="PM"/>
    <m/>
    <m/>
    <n v="1.45"/>
    <x v="8"/>
    <n v="0"/>
    <d v="2026-06-15T21:19:00"/>
    <s v="Proactive"/>
    <s v=""/>
    <n v="1.45"/>
    <s v=""/>
  </r>
  <r>
    <s v="Gardner, Ian"/>
    <n v="223448"/>
    <s v="OP"/>
    <s v="LD-CONVEYORS"/>
    <s v="Check wear on incline drive belts"/>
    <d v="2026-06-15T19:52:00"/>
    <d v="2026-06-15T20:14:00"/>
    <n v="0.37"/>
    <s v="15/06/2026 - GARDNERI: Completed as requested."/>
    <s v="CLOSED"/>
    <m/>
    <m/>
    <m/>
    <n v="0.37"/>
    <x v="8"/>
    <n v="0"/>
    <d v="2026-06-15T21:23:00"/>
    <s v="Proactive"/>
    <s v=""/>
    <n v="0.37"/>
    <s v=""/>
  </r>
  <r>
    <s v="Gardner, Ian"/>
    <n v="223449"/>
    <s v="OP"/>
    <s v="LD-AUTOMATION"/>
    <s v="Keep work flowing"/>
    <d v="2026-06-15T20:23:00"/>
    <d v="2026-06-15T21:37:00"/>
    <n v="1.23"/>
    <s v="15/06/2026 - GARDNERI: Done"/>
    <s v="CLOSED"/>
    <m/>
    <m/>
    <m/>
    <n v="1.23"/>
    <x v="8"/>
    <n v="0"/>
    <d v="2026-06-15T22:00:00"/>
    <s v="Proactive"/>
    <s v=""/>
    <n v="1.23"/>
    <s v=""/>
  </r>
  <r>
    <s v="Gardner, Ian"/>
    <n v="223619"/>
    <s v="OP"/>
    <s v="LD-AUTOMATION"/>
    <s v="Daily circuit walkthrough"/>
    <d v="2026-06-16T14:01:00"/>
    <d v="2026-06-16T14:26:00"/>
    <n v="0.42"/>
    <s v="16/06/2026 - GARDNERI: Done"/>
    <s v="CLOSED"/>
    <m/>
    <m/>
    <m/>
    <n v="0.42"/>
    <x v="8"/>
    <n v="0"/>
    <d v="2026-06-16T21:11:00"/>
    <s v="Proactive"/>
    <s v=""/>
    <n v="0.42"/>
    <s v=""/>
  </r>
  <r>
    <s v="Gardner, Ian"/>
    <n v="220238"/>
    <s v="OP"/>
    <s v="LD-AFRAME 01"/>
    <s v="RM-CHANNEL CHANGES"/>
    <d v="2026-06-16T14:36:00"/>
    <d v="2026-06-16T15:08:00"/>
    <n v="0.53"/>
    <s v="16/06/2026 - GARDNERI: Adjustments completed."/>
    <s v="CLOSED"/>
    <s v="PM"/>
    <m/>
    <m/>
    <n v="0.53"/>
    <x v="8"/>
    <n v="0"/>
    <d v="2026-06-16T21:13:00"/>
    <s v="Proactive"/>
    <s v=""/>
    <n v="0.53"/>
    <s v=""/>
  </r>
  <r>
    <s v="Gardner, Ian"/>
    <n v="220244"/>
    <s v="TECH"/>
    <s v="LD-AFRAME 01"/>
    <s v="RM-TECH ERRORS"/>
    <d v="2026-06-16T15:15:00"/>
    <d v="2026-06-16T15:42:00"/>
    <n v="0.45"/>
    <s v="16/06/2026 - GARDNERI: Fixed and completed."/>
    <s v="CLOSED"/>
    <s v="PM"/>
    <m/>
    <m/>
    <n v="0.45"/>
    <x v="8"/>
    <n v="0"/>
    <d v="2026-06-16T21:14:00"/>
    <s v=""/>
    <s v="Reactive"/>
    <s v=""/>
    <n v="0.45"/>
  </r>
  <r>
    <s v="Gardner, Ian"/>
    <n v="216793"/>
    <s v="PM"/>
    <s v="LD-L3-C2-N"/>
    <s v="PR-DESP"/>
    <d v="2026-06-16T15:55:00"/>
    <d v="2026-06-16T17:09:00"/>
    <n v="1.23"/>
    <s v="16/06/2026 - GARDNERI: Completed as requested."/>
    <s v="CLOSED"/>
    <s v="PM"/>
    <m/>
    <m/>
    <n v="1.23"/>
    <x v="8"/>
    <n v="0"/>
    <d v="2026-06-16T21:15:00"/>
    <s v="Proactive"/>
    <s v=""/>
    <n v="1.23"/>
    <s v=""/>
  </r>
  <r>
    <s v="Gardner, Ian"/>
    <n v="220241"/>
    <s v="OP"/>
    <s v="LD-TRASH"/>
    <s v="RM-TRASH BELT CLEARING"/>
    <d v="2026-06-16T17:22:00"/>
    <d v="2026-06-16T17:53:00"/>
    <n v="0.52"/>
    <s v="16/06/2026 - GARDNERI: Clear"/>
    <s v="CLOSED"/>
    <s v="PM"/>
    <m/>
    <m/>
    <n v="0.52"/>
    <x v="8"/>
    <n v="0"/>
    <d v="2026-06-16T21:15:00"/>
    <s v="Proactive"/>
    <s v=""/>
    <n v="0.52"/>
    <s v=""/>
  </r>
  <r>
    <s v="Gardner, Ian"/>
    <n v="216785"/>
    <s v="PM"/>
    <s v="LD-LDV1 SECT D-GATE"/>
    <s v="PR-RCON-GATE"/>
    <d v="2026-06-16T18:11:00"/>
    <d v="2026-06-16T19:36:00"/>
    <n v="1.42"/>
    <s v="16/06/2026 - GARDNERI: Completed as requested."/>
    <s v="CLOSED"/>
    <s v="PM"/>
    <m/>
    <m/>
    <n v="1.42"/>
    <x v="8"/>
    <n v="0"/>
    <d v="2026-06-16T21:18:00"/>
    <s v="Proactive"/>
    <s v=""/>
    <n v="1.42"/>
    <s v=""/>
  </r>
  <r>
    <s v="Gardner, Ian"/>
    <n v="223622"/>
    <s v="OP"/>
    <s v="LD-AUTOMATION"/>
    <s v="Keep work flowing"/>
    <d v="2026-06-16T19:53:00"/>
    <d v="2026-06-16T21:19:00"/>
    <n v="1.43"/>
    <s v="16/06/2026 - GARDNERI: Done"/>
    <s v="CLOSED"/>
    <m/>
    <m/>
    <m/>
    <n v="1.43"/>
    <x v="8"/>
    <n v="0"/>
    <d v="2026-06-16T21:19:00"/>
    <s v="Proactive"/>
    <s v=""/>
    <n v="1.43"/>
    <s v=""/>
  </r>
  <r>
    <s v="Gardner, Ian"/>
    <n v="224445"/>
    <s v="OP"/>
    <s v="LD-AUTOMATION"/>
    <s v="Daily circuit walkthrough"/>
    <d v="2026-06-22T11:05:00"/>
    <d v="2026-06-22T11:31:00"/>
    <n v="0.43"/>
    <s v="22/06/2026 - GARDNERI: Done"/>
    <s v="CLOSED"/>
    <m/>
    <m/>
    <m/>
    <n v="0.43"/>
    <x v="8"/>
    <n v="0"/>
    <d v="2026-06-22T16:59:00"/>
    <s v="Proactive"/>
    <s v=""/>
    <n v="0.43"/>
    <s v=""/>
  </r>
  <r>
    <s v="Gardner, Ian"/>
    <n v="224446"/>
    <s v="OP"/>
    <s v="LD-AFRAME"/>
    <s v="Channel changes"/>
    <d v="2026-06-22T11:36:00"/>
    <d v="2026-06-22T12:04:00"/>
    <n v="0.47"/>
    <s v="22/06/2026 - GARDNERI: Adjustments completed."/>
    <s v="CLOSED"/>
    <m/>
    <m/>
    <m/>
    <n v="0.47"/>
    <x v="8"/>
    <n v="0"/>
    <d v="2026-06-22T17:00:00"/>
    <s v="Proactive"/>
    <s v=""/>
    <n v="0.47"/>
    <s v=""/>
  </r>
  <r>
    <s v="Gardner, Ian"/>
    <n v="224447"/>
    <s v="TECH"/>
    <s v="LD-AFRAME"/>
    <s v="Technical errors and jams"/>
    <d v="2026-06-22T12:10:00"/>
    <d v="2026-06-22T12:41:00"/>
    <n v="0.52"/>
    <s v="22/06/2026 - GARDNERI: Fixed and completed."/>
    <s v="CLOSED"/>
    <m/>
    <m/>
    <m/>
    <n v="0.52"/>
    <x v="8"/>
    <n v="0"/>
    <d v="2026-06-22T17:01:00"/>
    <s v=""/>
    <s v="Reactive"/>
    <s v=""/>
    <n v="0.52"/>
  </r>
  <r>
    <s v="Gardner, Ian"/>
    <n v="217774"/>
    <s v="PM"/>
    <s v="LD-L5-C2"/>
    <s v="PR-DESPATCHER CONV-MAJOR"/>
    <d v="2026-06-22T12:51:00"/>
    <d v="2026-06-22T14:10:00"/>
    <n v="1.32"/>
    <s v="22/06/2026 - GARDNERI: Completed as requested."/>
    <s v="CLOSED"/>
    <s v="PM"/>
    <m/>
    <m/>
    <n v="1.32"/>
    <x v="8"/>
    <n v="0"/>
    <d v="2026-06-22T17:02:00"/>
    <s v="Proactive"/>
    <s v=""/>
    <n v="1.32"/>
    <s v=""/>
  </r>
  <r>
    <s v="Gardner, Ian"/>
    <n v="224448"/>
    <s v="OP"/>
    <s v="LD-TRASH"/>
    <s v="Clear trashbelts"/>
    <d v="2026-06-22T14:19:00"/>
    <d v="2026-06-22T14:55:00"/>
    <n v="0.6"/>
    <s v="22/06/2026 - GARDNERI: Clear"/>
    <s v="CLOSED"/>
    <m/>
    <m/>
    <m/>
    <n v="0.6"/>
    <x v="8"/>
    <n v="0"/>
    <d v="2026-06-22T17:04:00"/>
    <s v="Proactive"/>
    <s v=""/>
    <n v="0.6"/>
    <s v=""/>
  </r>
  <r>
    <s v="Gardner, Ian"/>
    <n v="217786"/>
    <s v="PM"/>
    <s v="LD-STRAP 01"/>
    <s v="PR-STRAPPER-MAJOR"/>
    <d v="2026-06-22T15:04:00"/>
    <d v="2026-06-22T15:53:00"/>
    <n v="0.82"/>
    <s v="22/06/2026 - GARDNERI: Completed as requested."/>
    <s v="CLOSED"/>
    <s v="PM"/>
    <m/>
    <m/>
    <n v="0.82"/>
    <x v="8"/>
    <n v="0"/>
    <d v="2026-06-22T17:06:00"/>
    <s v="Proactive"/>
    <s v=""/>
    <n v="0.82"/>
    <s v=""/>
  </r>
  <r>
    <s v="Gardner, Ian"/>
    <n v="220370"/>
    <s v="PM"/>
    <s v="LD-STRAP 02"/>
    <s v="PR-STRAP-1W"/>
    <d v="2026-06-22T16:05:00"/>
    <d v="2026-06-22T16:43:00"/>
    <n v="0.63"/>
    <s v="22/06/2026 - GARDNERI: Completed as requested."/>
    <s v="CLOSED"/>
    <s v="PM"/>
    <m/>
    <m/>
    <n v="0.63"/>
    <x v="8"/>
    <n v="0"/>
    <d v="2026-06-22T17:07:00"/>
    <s v="Proactive"/>
    <s v=""/>
    <n v="0.63"/>
    <s v=""/>
  </r>
  <r>
    <s v="Gardner, Ian"/>
    <n v="224449"/>
    <s v="U/B"/>
    <s v="LD-L4-C1-G"/>
    <s v="Replace missing clevis on despatch pusher"/>
    <d v="2026-06-22T16:49:00"/>
    <d v="2026-06-22T17:08:00"/>
    <n v="0.32"/>
    <s v="22/06/2026 - GARDNERI: Fixed and completed."/>
    <s v="CLOSED"/>
    <m/>
    <m/>
    <m/>
    <n v="0.32"/>
    <x v="8"/>
    <n v="0"/>
    <d v="2026-06-22T17:10:00"/>
    <s v=""/>
    <s v="Reactive"/>
    <s v=""/>
    <n v="0.32"/>
  </r>
  <r>
    <s v="Gardner, Ian"/>
    <n v="224451"/>
    <s v="OP"/>
    <s v="LD-AUTOMATION"/>
    <s v="Keep work flowing"/>
    <d v="2026-06-22T17:30:00"/>
    <d v="2026-06-22T18:43:00"/>
    <n v="1.22"/>
    <s v="22/06/2026 - GARDNERI: Done"/>
    <s v="CLOSED"/>
    <m/>
    <m/>
    <m/>
    <n v="1.22"/>
    <x v="8"/>
    <n v="0"/>
    <d v="2026-06-22T19:56:00"/>
    <s v="Proactive"/>
    <s v=""/>
    <n v="1.22"/>
    <s v=""/>
  </r>
  <r>
    <s v="Gardner, Ian"/>
    <n v="224601"/>
    <s v="OP"/>
    <s v="LD-AUTOMATION"/>
    <s v="Circuit walkthrough"/>
    <d v="2026-06-23T11:06:00"/>
    <d v="2026-06-23T11:25:00"/>
    <n v="0.32"/>
    <s v="23/06/2026 - GARDNERI: Done"/>
    <s v="CLOSED"/>
    <m/>
    <m/>
    <m/>
    <n v="0.32"/>
    <x v="8"/>
    <n v="0"/>
    <d v="2026-06-23T16:57:00"/>
    <s v="Proactive"/>
    <s v=""/>
    <n v="0.32"/>
    <s v=""/>
  </r>
  <r>
    <s v="Gardner, Ian"/>
    <n v="224602"/>
    <s v="OP"/>
    <s v="LD-AFRAME"/>
    <s v="Channel changes"/>
    <d v="2026-06-23T11:32:00"/>
    <d v="2026-06-23T12:03:00"/>
    <n v="0.52"/>
    <s v="23/06/2026 - GARDNERI: Adjustments completed."/>
    <s v="CLOSED"/>
    <m/>
    <m/>
    <m/>
    <n v="0.52"/>
    <x v="8"/>
    <n v="0"/>
    <d v="2026-06-23T16:58:00"/>
    <s v="Proactive"/>
    <s v=""/>
    <n v="0.52"/>
    <s v=""/>
  </r>
  <r>
    <s v="Gardner, Ian"/>
    <n v="217780"/>
    <s v="PM"/>
    <s v="LD-L4-C2-H"/>
    <s v="PR-DESP"/>
    <d v="2026-06-23T12:50:00"/>
    <d v="2026-06-23T14:04:00"/>
    <n v="1.23"/>
    <s v="23/06/2026 - GARDNERI: Completed as requested."/>
    <s v="CLOSED"/>
    <s v="PM"/>
    <m/>
    <m/>
    <n v="1.23"/>
    <x v="8"/>
    <n v="0"/>
    <d v="2026-06-23T17:05:00"/>
    <s v="Proactive"/>
    <s v=""/>
    <n v="1.23"/>
    <s v=""/>
  </r>
  <r>
    <s v="Gardner, Ian"/>
    <n v="224604"/>
    <s v="OP"/>
    <s v="LD-TRASH"/>
    <s v="Clear trashbelts"/>
    <d v="2026-06-23T14:23:00"/>
    <d v="2026-06-23T14:54:00"/>
    <n v="0.52"/>
    <s v="23/06/2026 - GARDNERI: Clear"/>
    <s v="CLOSED"/>
    <m/>
    <m/>
    <m/>
    <n v="0.52"/>
    <x v="8"/>
    <n v="0"/>
    <d v="2026-06-23T17:07:00"/>
    <s v="Proactive"/>
    <s v=""/>
    <n v="0.52"/>
    <s v=""/>
  </r>
  <r>
    <s v="Gardner, Ian"/>
    <n v="220211"/>
    <s v="PM"/>
    <s v="LD-AFRAME 01"/>
    <s v="PR-AFRAME S1-MIN"/>
    <d v="2026-06-23T15:09:00"/>
    <d v="2026-06-23T16:41:00"/>
    <n v="1.53"/>
    <s v="23/06/2026 - GARDNERI: Completed as requested."/>
    <s v="CLOSED"/>
    <s v="PM"/>
    <m/>
    <m/>
    <n v="1.53"/>
    <x v="8"/>
    <n v="0"/>
    <d v="2026-06-23T17:10:00"/>
    <s v="Proactive"/>
    <s v=""/>
    <n v="1.53"/>
    <s v=""/>
  </r>
  <r>
    <s v="Gardner, Ian"/>
    <n v="224605"/>
    <s v="U/B"/>
    <s v="LD-STRT-A SECT-30049"/>
    <s v="Snapped belt after auto start at divert to sections"/>
    <d v="2026-06-23T16:48:00"/>
    <d v="2026-06-23T17:13:00"/>
    <n v="0.42"/>
    <s v="23/06/2026 - GARDNERI: Fixed and completed."/>
    <s v="CLOSED"/>
    <m/>
    <m/>
    <m/>
    <n v="0.42"/>
    <x v="8"/>
    <n v="0"/>
    <d v="2026-06-23T17:14:00"/>
    <s v=""/>
    <s v="Reactive"/>
    <s v=""/>
    <n v="0.42"/>
  </r>
  <r>
    <s v="Gardner, Ian"/>
    <n v="224607"/>
    <s v="OP"/>
    <s v="LD-AUTOMATION"/>
    <s v="Keep work flowing"/>
    <d v="2026-06-23T17:26:00"/>
    <d v="2026-06-23T18:47:00"/>
    <n v="1.35"/>
    <s v="23/06/2026 - GARDNERI: Done"/>
    <s v="CLOSED"/>
    <m/>
    <m/>
    <m/>
    <n v="1.35"/>
    <x v="8"/>
    <n v="0"/>
    <d v="2026-06-23T19:47:00"/>
    <s v="Proactive"/>
    <s v=""/>
    <n v="1.35"/>
    <s v=""/>
  </r>
  <r>
    <s v="Gardner, Ian"/>
    <n v="224907"/>
    <s v="OP"/>
    <s v="LD-AUTOMATION"/>
    <s v="Daily circuit walkthrough"/>
    <d v="2026-06-25T11:07:00"/>
    <d v="2026-06-25T11:32:00"/>
    <n v="0.42"/>
    <s v="25/06/2026 - GARDNERI: Done"/>
    <s v="CLOSED"/>
    <m/>
    <m/>
    <m/>
    <n v="0.42"/>
    <x v="8"/>
    <n v="0"/>
    <d v="2026-06-25T17:17:00"/>
    <s v="Proactive"/>
    <s v=""/>
    <n v="0.42"/>
    <s v=""/>
  </r>
  <r>
    <s v="Gardner, Ian"/>
    <n v="224908"/>
    <s v="OP"/>
    <s v="LD-AFRAME"/>
    <s v="Channel changes"/>
    <d v="2026-06-25T11:37:00"/>
    <d v="2026-06-25T12:08:00"/>
    <n v="0.52"/>
    <s v="25/06/2026 - GARDNERI: Adjustments completed."/>
    <s v="CLOSED"/>
    <m/>
    <m/>
    <m/>
    <n v="0.52"/>
    <x v="8"/>
    <n v="0"/>
    <d v="2026-06-25T17:19:00"/>
    <s v="Proactive"/>
    <s v=""/>
    <n v="0.52"/>
    <s v=""/>
  </r>
  <r>
    <s v="Gardner, Ian"/>
    <n v="224909"/>
    <s v="TECH"/>
    <s v="LD-AFRAME"/>
    <s v="Technical errors and jams"/>
    <d v="2026-06-25T12:15:00"/>
    <d v="2026-06-25T12:42:00"/>
    <n v="0.45"/>
    <s v="25/06/2026 - GARDNERI: Fixed and completed."/>
    <s v="CLOSED"/>
    <m/>
    <m/>
    <m/>
    <n v="0.45"/>
    <x v="8"/>
    <n v="0"/>
    <d v="2026-06-25T17:20:00"/>
    <s v=""/>
    <s v="Reactive"/>
    <s v=""/>
    <n v="0.45"/>
  </r>
  <r>
    <s v="Gardner, Ian"/>
    <n v="217776"/>
    <s v="PM"/>
    <s v="LD-L4-C1-D"/>
    <s v="PR-DESP"/>
    <d v="2026-06-25T12:51:00"/>
    <d v="2026-06-25T14:09:00"/>
    <n v="1.3"/>
    <s v="25/06/2026 - GARDNERI: Completed as requested."/>
    <s v="CLOSED"/>
    <s v="PM"/>
    <m/>
    <m/>
    <n v="1.3"/>
    <x v="8"/>
    <n v="0"/>
    <d v="2026-06-25T17:21:00"/>
    <s v="Proactive"/>
    <s v=""/>
    <n v="1.3"/>
    <s v=""/>
  </r>
  <r>
    <s v="Gardner, Ian"/>
    <n v="224910"/>
    <s v="OP"/>
    <s v="LD-TRASH"/>
    <s v="Clear trashbelts"/>
    <d v="2026-06-25T14:21:00"/>
    <d v="2026-06-25T14:53:00"/>
    <n v="0.53"/>
    <s v="25/06/2026 - GARDNERI: Clear"/>
    <s v="CLOSED"/>
    <m/>
    <m/>
    <m/>
    <n v="0.53"/>
    <x v="8"/>
    <n v="0"/>
    <d v="2026-06-25T17:22:00"/>
    <s v="Proactive"/>
    <s v=""/>
    <n v="0.53"/>
    <s v=""/>
  </r>
  <r>
    <s v="Gardner, Ian"/>
    <n v="217770"/>
    <s v="PM"/>
    <s v="LD-AFR SECTION 2"/>
    <s v="PR-AFRAME S3-5W"/>
    <d v="2026-06-25T15:06:00"/>
    <d v="2026-06-25T15:50:00"/>
    <n v="0.73"/>
    <s v="25/06/2026 - GARDNERI: Completed as requested."/>
    <s v="CLOSED"/>
    <s v="PM"/>
    <m/>
    <m/>
    <n v="0.73"/>
    <x v="8"/>
    <n v="0"/>
    <d v="2026-06-25T17:23:00"/>
    <s v="Proactive"/>
    <s v=""/>
    <n v="0.73"/>
    <s v=""/>
  </r>
  <r>
    <s v="Gardner, Ian"/>
    <n v="217769"/>
    <s v="PM"/>
    <s v="LD-AFRAME 01"/>
    <s v="PR-AFRAME S2-MIN"/>
    <d v="2026-06-25T16:04:00"/>
    <d v="2026-06-25T17:12:00"/>
    <n v="1.1299999999999999"/>
    <s v="25/06/2026 - GARDNERI: Completed as requested."/>
    <s v="CLOSED"/>
    <s v="PM"/>
    <m/>
    <m/>
    <n v="1.1299999999999999"/>
    <x v="8"/>
    <n v="0"/>
    <d v="2026-06-25T17:25:00"/>
    <s v="Proactive"/>
    <s v=""/>
    <n v="1.1299999999999999"/>
    <s v=""/>
  </r>
  <r>
    <s v="Gardner, Ian"/>
    <n v="224911"/>
    <s v="OP"/>
    <s v="LD-AUTOMATION"/>
    <s v="Keep work flowing"/>
    <d v="2026-06-25T17:26:00"/>
    <d v="2026-06-25T18:42:00"/>
    <n v="1.27"/>
    <s v="25/06/2026 - GARDNERI: Done"/>
    <s v="CLOSED"/>
    <m/>
    <m/>
    <m/>
    <n v="1.27"/>
    <x v="8"/>
    <n v="0"/>
    <d v="2026-06-25T20:18:00"/>
    <s v="Proactive"/>
    <s v=""/>
    <n v="1.27"/>
    <s v=""/>
  </r>
  <r>
    <s v="Hancock, Steven"/>
    <n v="218181"/>
    <s v="PM"/>
    <s v="BR-CP-21"/>
    <s v="PR-FI-ALARM TEST-BR-NS"/>
    <m/>
    <m/>
    <n v="0.1"/>
    <s v="Completed as requested."/>
    <s v="CLOSED"/>
    <s v="PM"/>
    <m/>
    <m/>
    <n v="0.1"/>
    <x v="5"/>
    <n v="0"/>
    <d v="2026-06-12T08:56:00"/>
    <s v="Proactive"/>
    <s v=""/>
    <n v="0.1"/>
    <s v=""/>
  </r>
  <r>
    <s v="Hancock, Steven"/>
    <n v="212101"/>
    <s v="U/B"/>
    <s v="BR-AUTOMATION"/>
    <s v="scope ethernet cable lenght required to have access on a extension lead from mezz packing station so table and printer complete can be move to new socket install in corner. Disassmble pas white table against back wall and move into this postion ready for move after ethernet extended"/>
    <m/>
    <m/>
    <n v="0.2"/>
    <s v="Completed as requested."/>
    <s v="CLOSED"/>
    <m/>
    <m/>
    <m/>
    <n v="3.7"/>
    <x v="5"/>
    <n v="0"/>
    <d v="2026-06-15T11:40:00"/>
    <s v=""/>
    <s v="Reactive"/>
    <s v=""/>
    <n v="0.2"/>
  </r>
  <r>
    <s v="Hancock, Steven"/>
    <n v="216100"/>
    <s v="PMCO"/>
    <s v="BR-FIRE SAF"/>
    <s v="PR-FIRE EVACUATION-PM-6M"/>
    <m/>
    <m/>
    <n v="0.5"/>
    <s v="Completed as requested."/>
    <s v="CLOSED"/>
    <s v="PM"/>
    <m/>
    <m/>
    <n v="0.5"/>
    <x v="5"/>
    <n v="0"/>
    <d v="2026-06-19T11:26:00"/>
    <s v="Proactive"/>
    <s v=""/>
    <n v="0.5"/>
    <s v=""/>
  </r>
  <r>
    <s v="Hancock, Steven"/>
    <n v="216098"/>
    <s v="PMCO"/>
    <s v="BR-FIRE SAF"/>
    <s v="PR-FIRE EVACUATION-AM-6M"/>
    <m/>
    <m/>
    <n v="0.5"/>
    <s v="Adjustments completed."/>
    <s v="CLOSED"/>
    <s v="PM"/>
    <m/>
    <m/>
    <n v="0.5"/>
    <x v="5"/>
    <n v="0"/>
    <d v="2026-06-19T11:27:00"/>
    <s v="Proactive"/>
    <s v=""/>
    <n v="0.5"/>
    <s v=""/>
  </r>
  <r>
    <s v="Hancock, Steven"/>
    <n v="217317"/>
    <s v="PM"/>
    <s v="BR-ACU-COLD RM"/>
    <s v="PR-COLD STORE VISUAL-BR-DLY"/>
    <m/>
    <m/>
    <n v="0.1"/>
    <s v="Completed as requested. Not Known / Specified%0D%0ANot Known / Specified"/>
    <s v="CLOSED"/>
    <s v="PM"/>
    <m/>
    <m/>
    <n v="0.1"/>
    <x v="5"/>
    <n v="0"/>
    <d v="2026-06-03T10:59:00"/>
    <s v="Proactive"/>
    <s v=""/>
    <n v="0.1"/>
    <s v=""/>
  </r>
  <r>
    <s v="Hancock, Steven"/>
    <n v="217191"/>
    <s v="PM"/>
    <s v="BR-CP-31"/>
    <s v="PR-FI-ALARM TEST-BR-NS"/>
    <m/>
    <m/>
    <n v="0.2"/>
    <s v="completed by nights"/>
    <s v="CLOSED"/>
    <s v="PM"/>
    <m/>
    <m/>
    <n v="0.2"/>
    <x v="5"/>
    <n v="0"/>
    <d v="2026-06-05T10:24:00"/>
    <s v="Proactive"/>
    <s v=""/>
    <n v="0.2"/>
    <s v=""/>
  </r>
  <r>
    <s v="Hancock, Steven"/>
    <n v="220259"/>
    <s v="PM"/>
    <s v="BR-CP-23"/>
    <s v="PR-FI-ALARM TEST-BR-NS"/>
    <m/>
    <m/>
    <n v="0.2"/>
    <s v="Completed as requested."/>
    <s v="CLOSED"/>
    <s v="PM"/>
    <m/>
    <m/>
    <n v="0.2"/>
    <x v="5"/>
    <n v="0"/>
    <d v="2026-06-25T08:54:00"/>
    <s v="Proactive"/>
    <s v=""/>
    <n v="0.2"/>
    <s v=""/>
  </r>
  <r>
    <s v="Hancock, Steven"/>
    <n v="220260"/>
    <s v="PM"/>
    <s v="BR-PERMITER"/>
    <s v="PR-PERIM-BR-1W"/>
    <m/>
    <m/>
    <n v="0.75"/>
    <s v="Completed as requested."/>
    <s v="CLOSED"/>
    <s v="PM"/>
    <m/>
    <m/>
    <n v="0.75"/>
    <x v="5"/>
    <n v="0"/>
    <d v="2026-06-22T12:44:00"/>
    <s v="Proactive"/>
    <s v=""/>
    <n v="0.75"/>
    <s v=""/>
  </r>
  <r>
    <s v="Hancock, Steven"/>
    <n v="220130"/>
    <s v="PM"/>
    <s v="BR-AHU GEN"/>
    <s v="PR-AHU/GHP-BR-1W"/>
    <m/>
    <m/>
    <n v="0.5"/>
    <s v="ghp 2.2 has alarm 132 code relay failure ATS in today to replace"/>
    <s v="CLOSED"/>
    <s v="PM"/>
    <m/>
    <m/>
    <n v="0.5"/>
    <x v="5"/>
    <n v="0"/>
    <d v="2026-06-24T08:04:00"/>
    <s v="Proactive"/>
    <s v=""/>
    <n v="0.5"/>
    <s v=""/>
  </r>
  <r>
    <s v="Hancock, Steven"/>
    <n v="219267"/>
    <s v="PM"/>
    <s v="BR-CP-22"/>
    <s v="PR-FI-ALARM TEST-BR-NS"/>
    <m/>
    <m/>
    <n v="0.1"/>
    <s v="Completed as requested."/>
    <s v="CLOSED"/>
    <s v="PM"/>
    <m/>
    <m/>
    <n v="0.1"/>
    <x v="5"/>
    <n v="0"/>
    <d v="2026-06-19T11:29:00"/>
    <s v="Proactive"/>
    <s v=""/>
    <n v="0.1"/>
    <s v=""/>
  </r>
  <r>
    <s v="Hancock, Steven"/>
    <n v="219268"/>
    <s v="PM"/>
    <s v="BR-PERMITER"/>
    <s v="PR-PERIM-BR-1W"/>
    <m/>
    <m/>
    <n v="0.5"/>
    <s v="Completed as requested."/>
    <s v="CLOSED"/>
    <s v="PM"/>
    <m/>
    <m/>
    <n v="0.5"/>
    <x v="5"/>
    <n v="0"/>
    <d v="2026-06-19T11:28:00"/>
    <s v="Proactive"/>
    <s v=""/>
    <n v="0.5"/>
    <s v=""/>
  </r>
  <r>
    <s v="Hancock, Steven"/>
    <n v="221623"/>
    <s v="FU"/>
    <s v="BR-ACU-COLD RM"/>
    <s v="Follow-up to Work Order #217317 (PR-COLD STORE VISUAL-BR-DLY). Please see Task(s) for additional information."/>
    <m/>
    <m/>
    <n v="0.2"/>
    <s v="Not Known / Specified"/>
    <s v="CLOSED"/>
    <m/>
    <m/>
    <m/>
    <n v="0.2"/>
    <x v="5"/>
    <n v="0"/>
    <d v="2026-06-05T09:57:00"/>
    <s v="Proactive"/>
    <s v=""/>
    <n v="0.2"/>
    <s v=""/>
  </r>
  <r>
    <s v="Hancock, Steven"/>
    <n v="221942"/>
    <s v="FU"/>
    <s v="BR-ACU-COLD RM"/>
    <s v="Follow-up to Work Order #221623 (Follow-up to Work Order #217317 (PR-COLD STORE VISUAL-BR-DLY). Please see Task(s) for additional information.). Please see Task(s) for additional information."/>
    <m/>
    <m/>
    <n v="0.1"/>
    <s v="Not Known / Specified"/>
    <s v="CLOSED"/>
    <m/>
    <m/>
    <m/>
    <n v="0.1"/>
    <x v="5"/>
    <n v="0"/>
    <d v="2026-06-05T09:58:00"/>
    <s v="Proactive"/>
    <s v=""/>
    <n v="0.1"/>
    <s v=""/>
  </r>
  <r>
    <s v="Hancock, Steven"/>
    <n v="221943"/>
    <s v="FU"/>
    <s v="BR-ACU-COLD RM"/>
    <s v="Follow-up to Work Order #221942 (Follow-up to Work Order #221623 (Follow-up to Work Order #217317 (PR-COLD STORE VISUAL-BR-DLY). Please see Task(s) for additional information.). Please see Task(s) for additional information.). Please see Task(s) for additional information."/>
    <m/>
    <m/>
    <n v="0.1"/>
    <s v="Not Known / Specified"/>
    <s v="CLOSED"/>
    <m/>
    <m/>
    <m/>
    <n v="0.1"/>
    <x v="5"/>
    <n v="0"/>
    <d v="2026-06-05T09:59:00"/>
    <s v="Proactive"/>
    <s v=""/>
    <n v="0.1"/>
    <s v=""/>
  </r>
  <r>
    <s v="Holland, Gareth"/>
    <n v="219635"/>
    <s v="PMCO"/>
    <s v="WT-FI-FCP 23"/>
    <s v="PR-FI-ALARM TEST-WT-PM"/>
    <m/>
    <m/>
    <n v="0.25"/>
    <s v="03/06/2026 - BARTONS: Completed as requested."/>
    <s v="CLOSED"/>
    <s v="PM"/>
    <m/>
    <m/>
    <n v="0.5"/>
    <x v="3"/>
    <n v="0"/>
    <d v="2026-06-03T19:05:00"/>
    <s v="Proactive"/>
    <s v=""/>
    <n v="0.25"/>
    <s v=""/>
  </r>
  <r>
    <s v="Holland, Gareth"/>
    <n v="223879"/>
    <s v="ITRE"/>
    <s v="WT-AU-FA-07"/>
    <s v="Called to printer on ABB2"/>
    <m/>
    <m/>
    <n v="1"/>
    <s v="18/06/2026 - WARDB: Called to printer in ABB 2 for continuous jamming. Cleared the jam a couple of times, tried fresh paper, blown machine out, checked inside for state of fuses etc. which all seemed fine. Ended up swapping the fuser out of another printer and will log it for repair tomorrow. The printer has been labelled. Operation not down the whole time, it was stop start."/>
    <s v="CLOSED"/>
    <s v="JAM"/>
    <s v="JAMMED"/>
    <s v="EXT SUPP"/>
    <n v="2.0699999999999998"/>
    <x v="3"/>
    <n v="0"/>
    <d v="2026-06-18T18:36:00"/>
    <s v=""/>
    <s v="Reactive"/>
    <s v=""/>
    <n v="1"/>
  </r>
  <r>
    <s v="Holland, Gareth"/>
    <n v="223875"/>
    <s v="ITRE"/>
    <s v="WT-AU-FA-04"/>
    <s v="Called to printer on LLM1"/>
    <m/>
    <m/>
    <n v="0.5"/>
    <s v="18/06/2026 - WARDB: Called to the printer in LLM1 due to cleaning alarm in scream, printer was stopped though on arrival, sifted through errors and found printout lost error. Sorted and cleared, monitored and fine."/>
    <s v="CLOSED"/>
    <s v="ALARM"/>
    <s v="NFCA"/>
    <s v="CLEAR"/>
    <n v="0.97"/>
    <x v="3"/>
    <n v="0"/>
    <d v="2026-06-18T18:36:00"/>
    <s v=""/>
    <s v="Reactive"/>
    <s v=""/>
    <n v="0.5"/>
  </r>
  <r>
    <s v="Holland, Gareth"/>
    <n v="223613"/>
    <s v="U/B"/>
    <s v="WT-LID LIFT 01"/>
    <s v="Lid lift 1 flashing yellow lamp"/>
    <m/>
    <m/>
    <n v="1"/>
    <s v="16/06/2026 - BROADHURSTS: Lids not completed full transfer to lift platform.%0D%0ALift not quite at top of shaft.%0D%0APushed lids fully on and reset.%0D%0ALift check for debris ok."/>
    <s v="CLOSED"/>
    <s v="ERR"/>
    <s v="BLOCK"/>
    <s v="CLEAR"/>
    <n v="1.42"/>
    <x v="3"/>
    <n v="0"/>
    <d v="2026-06-16T20:18:00"/>
    <s v=""/>
    <s v="Reactive"/>
    <s v=""/>
    <n v="1"/>
  </r>
  <r>
    <s v="Holland, Gareth"/>
    <n v="223019"/>
    <s v="ITRE"/>
    <s v="WT-WORKSTATIONS"/>
    <s v="Called to main terminal"/>
    <m/>
    <m/>
    <n v="0.5"/>
    <s v="12/06/2026 - WARDB: RemTP froze on termi. Called IT, monitored and ok."/>
    <s v="CLOSED"/>
    <s v="ALARM"/>
    <s v="REMPTP"/>
    <s v="EXT SUPP"/>
    <n v="1.05"/>
    <x v="3"/>
    <n v="0"/>
    <d v="2026-06-12T22:55:00"/>
    <s v=""/>
    <s v="Reactive"/>
    <s v=""/>
    <n v="0.5"/>
  </r>
  <r>
    <s v="Holland, Gareth"/>
    <n v="222588"/>
    <s v="U/B"/>
    <s v="WT-STRAPPER 01"/>
    <s v="Called to strapper"/>
    <m/>
    <m/>
    <n v="1"/>
    <s v="09/06/2026 - BYRNEM: Cleaned and restrap%0D%0A09/06/2026 - HOLLANDG: Ops changed bander and got several errors, Machine Fault - 12 etc"/>
    <s v="CLOSED"/>
    <s v="NOT WORK"/>
    <m/>
    <m/>
    <n v="1.83"/>
    <x v="3"/>
    <n v="0"/>
    <d v="2026-06-09T13:25:00"/>
    <s v=""/>
    <s v="Reactive"/>
    <s v=""/>
    <n v="1"/>
  </r>
  <r>
    <s v="Holland, Gareth"/>
    <n v="225179"/>
    <s v="OP"/>
    <s v="WT-LIDDER 02"/>
    <s v="Called to LLM2"/>
    <m/>
    <m/>
    <n v="1"/>
    <s v="26/06/2026 - WARDB: Called to LLM2 as a BAD stack of lids was jammed on the guides when lifted. Manually lowered the lift, straightened, repositioned and tightened the guides again, monitored the lidder take in a few more stacks in operation. We where called back 30 minutes later due to the same issue, it didnâ€™t catch on the guides this time but the bad stack got caught on the way in and fell, leaving just the bottom few lids to reach the limit of the bay."/>
    <s v="CLOSED"/>
    <s v="OP FAIL"/>
    <s v="OP"/>
    <s v="OP ERR-RECTIFIED"/>
    <n v="3"/>
    <x v="3"/>
    <n v="0"/>
    <d v="2026-06-27T06:27:00"/>
    <s v="Proactive"/>
    <s v=""/>
    <n v="1"/>
    <s v=""/>
  </r>
  <r>
    <s v="Holland, Gareth"/>
    <n v="225179"/>
    <s v="OP"/>
    <s v="WT-LIDDER 02"/>
    <s v="Called to LLM2"/>
    <m/>
    <m/>
    <n v="0.5"/>
    <s v="26/06/2026 - WARDB: Called to LLM2 as a BAD stack of lids was jammed on the guides when lifted. Manually lowered the lift, straightened, repositioned and tightened the guides again, monitored the lidder take in a few more stacks in operation. We where called back 30 minutes later due to the same issue, it didnâ€™t catch on the guides this time but the bad stack got caught on the way in and fell, leaving just the bottom few lids to reach the limit of the bay."/>
    <s v="CLOSED"/>
    <s v="OP FAIL"/>
    <s v="OP"/>
    <s v="OP ERR-RECTIFIED"/>
    <n v="3"/>
    <x v="3"/>
    <n v="0"/>
    <d v="2026-06-27T06:27:00"/>
    <s v="Proactive"/>
    <s v=""/>
    <n v="0.5"/>
    <s v=""/>
  </r>
  <r>
    <s v="Holland, Gareth"/>
    <n v="216982"/>
    <s v="PM"/>
    <s v="WT-CON-WASTE-AB01 .02-G1-M036AB"/>
    <s v="PR-BCON-MAJ-STR"/>
    <d v="2026-06-01T18:38:00"/>
    <d v="2026-06-01T19:46:00"/>
    <n v="1.1299999999999999"/>
    <s v="02/06/2026 - HOLLANDG: Completed as requested. %0D%0AOn SCADA this motor AB01.02.036AB is physically labelled as AB01.02.048AB and is referenced as that in the schematics"/>
    <s v="CLOSED"/>
    <s v="PM"/>
    <m/>
    <m/>
    <n v="1.1299999999999999"/>
    <x v="3"/>
    <n v="0"/>
    <d v="2026-06-02T01:10:00"/>
    <s v="Proactive"/>
    <s v=""/>
    <n v="1.1299999999999999"/>
    <s v=""/>
  </r>
  <r>
    <s v="Holland, Gareth"/>
    <n v="221351"/>
    <s v="U/B"/>
    <s v="WT-CON-DESP 02-BAY 36/37-RCON-M187"/>
    <s v="AUTOMATION"/>
    <d v="2026-06-01T19:48:00"/>
    <d v="2026-06-01T20:06:00"/>
    <n v="0.3"/>
    <m/>
    <s v="CLOSED"/>
    <s v="NOT WORK"/>
    <s v="BELT SNAPPED"/>
    <s v="REWELD"/>
    <n v="0.83"/>
    <x v="3"/>
    <n v="0"/>
    <d v="2026-06-02T00:29:00"/>
    <s v=""/>
    <s v="Reactive"/>
    <s v=""/>
    <n v="0.3"/>
  </r>
  <r>
    <s v="Holland, Gareth"/>
    <n v="219329"/>
    <s v="PM"/>
    <s v="WT-AUTOMATION"/>
    <s v="PR-SCANNER STATISTICS-WT-NS-DLY"/>
    <d v="2026-06-01T20:04:00"/>
    <d v="2026-06-01T20:26:00"/>
    <n v="0.37"/>
    <m/>
    <s v="CLOSED"/>
    <s v="PM"/>
    <m/>
    <m/>
    <n v="0.37"/>
    <x v="3"/>
    <n v="0"/>
    <d v="2026-06-01T22:44:00"/>
    <s v="Proactive"/>
    <s v=""/>
    <n v="0.37"/>
    <s v=""/>
  </r>
  <r>
    <s v="Holland, Gareth"/>
    <n v="218458"/>
    <s v="PM"/>
    <s v="WT-AFRAME-01"/>
    <s v="RM-TECH ERRORS-AFR01-WT"/>
    <d v="2026-06-01T21:07:00"/>
    <d v="2026-06-01T21:23:00"/>
    <n v="0.27"/>
    <m/>
    <s v="CLOSED"/>
    <s v="PM"/>
    <m/>
    <m/>
    <n v="0.27"/>
    <x v="3"/>
    <n v="0"/>
    <d v="2026-06-01T22:40:00"/>
    <s v="Proactive"/>
    <s v=""/>
    <n v="0.27"/>
    <s v=""/>
  </r>
  <r>
    <s v="Holland, Gareth"/>
    <n v="219334"/>
    <s v="PM"/>
    <s v="WT-AFRAME-02"/>
    <s v="RM-TECH ERRORS-AFR02-WT"/>
    <d v="2026-06-01T21:25:00"/>
    <d v="2026-06-01T21:42:00"/>
    <n v="0.28000000000000003"/>
    <m/>
    <s v="CLOSED"/>
    <s v="PM"/>
    <m/>
    <m/>
    <n v="0.28000000000000003"/>
    <x v="3"/>
    <n v="0"/>
    <d v="2026-06-01T22:35:00"/>
    <s v="Proactive"/>
    <s v=""/>
    <n v="0.28000000000000003"/>
    <s v=""/>
  </r>
  <r>
    <s v="Holland, Gareth"/>
    <n v="219335"/>
    <s v="PM"/>
    <s v="WT-AFRAME-03"/>
    <s v="RM-TECH ERRORS-AFR03-WT"/>
    <d v="2026-06-01T21:44:00"/>
    <d v="2026-06-01T22:15:00"/>
    <n v="0.52"/>
    <m/>
    <s v="CLOSED"/>
    <s v="PM"/>
    <m/>
    <m/>
    <n v="0.52"/>
    <x v="3"/>
    <n v="20"/>
    <d v="2026-06-01T22:33:00"/>
    <s v="Proactive"/>
    <s v=""/>
    <n v="0.52"/>
    <s v=""/>
  </r>
  <r>
    <s v="Holland, Gareth"/>
    <n v="221351"/>
    <s v="U/B"/>
    <s v="WT-CON-DESP 02-BAY 36/37-RCON-M187"/>
    <s v="AUTOMATION"/>
    <d v="2026-06-01T23:55:00"/>
    <d v="2026-06-02T00:27:00"/>
    <n v="0.53"/>
    <m/>
    <s v="CLOSED"/>
    <s v="NOT WORK"/>
    <s v="BELT SNAPPED"/>
    <s v="REWELD"/>
    <n v="0.83"/>
    <x v="3"/>
    <n v="0"/>
    <d v="2026-06-02T00:29:00"/>
    <s v=""/>
    <s v="Reactive"/>
    <s v=""/>
    <n v="0.53"/>
  </r>
  <r>
    <s v="Holland, Gareth"/>
    <n v="216981"/>
    <s v="PM"/>
    <s v="WT-CON-WASTE-AB01 .01-G7-M040AB"/>
    <s v="PR-BCON-MAJ-STR"/>
    <d v="2026-06-01T23:58:00"/>
    <d v="2026-06-02T01:08:00"/>
    <n v="1.17"/>
    <s v="02/06/2026 - HOLLANDG: Completed as requested. %0D%0AOn SCADA this motor AB01.02.040AB but it is physically labelled as AB01.02.043AB and is referenced as that in the schematics"/>
    <s v="CLOSED"/>
    <s v="PM"/>
    <m/>
    <m/>
    <n v="1.17"/>
    <x v="3"/>
    <n v="0"/>
    <d v="2026-06-02T01:16:00"/>
    <s v="Proactive"/>
    <s v=""/>
    <n v="1.17"/>
    <s v=""/>
  </r>
  <r>
    <s v="Holland, Gareth"/>
    <n v="219323"/>
    <s v="PM"/>
    <s v="WT-AUTOMATION"/>
    <s v="PR-SHUTDOWN-WT-DLY"/>
    <d v="2026-06-02T01:18:00"/>
    <d v="2026-06-02T01:48:00"/>
    <n v="0.5"/>
    <s v="02/06/2026 - HOLLANDG: Completed as requested."/>
    <s v="CLOSED"/>
    <s v="PM"/>
    <m/>
    <m/>
    <n v="0.5"/>
    <x v="3"/>
    <n v="0"/>
    <d v="2026-06-02T01:48:00"/>
    <s v="Proactive"/>
    <s v=""/>
    <n v="0.5"/>
    <s v=""/>
  </r>
  <r>
    <s v="Holland, Gareth"/>
    <n v="221499"/>
    <s v="OP"/>
    <s v="WT-STRAPPER 02"/>
    <s v="STRAPPER 2"/>
    <d v="2026-06-02T18:08:00"/>
    <d v="2026-06-02T18:19:00"/>
    <n v="0.18"/>
    <s v="02/06/2026 - HOLLANDG: Called to strapper, Banding had ran out and he hadnâ€™t been shown how to do do it.%0D%0AShowed him the process"/>
    <s v="CLOSED"/>
    <s v="STOPPED"/>
    <s v="OP"/>
    <s v="OP ERR-RECTIFIED"/>
    <n v="0.18"/>
    <x v="3"/>
    <n v="0"/>
    <d v="2026-06-02T18:58:00"/>
    <s v="Proactive"/>
    <s v=""/>
    <n v="0.18"/>
    <s v=""/>
  </r>
  <r>
    <s v="Holland, Gareth"/>
    <n v="218397"/>
    <s v="PM"/>
    <s v="WT-STRAPPER 03"/>
    <s v="PR-STRAPPER-WT"/>
    <d v="2026-06-02T18:21:00"/>
    <d v="2026-06-02T19:34:00"/>
    <n v="1.22"/>
    <s v="02/06/2026 - HOLLANDG: Completed as requested."/>
    <s v="CLOSED"/>
    <s v="PM"/>
    <m/>
    <m/>
    <n v="1.22"/>
    <x v="3"/>
    <n v="0"/>
    <d v="2026-06-02T19:38:00"/>
    <s v="Proactive"/>
    <s v=""/>
    <n v="1.22"/>
    <s v=""/>
  </r>
  <r>
    <s v="Holland, Gareth"/>
    <n v="219333"/>
    <s v="OP"/>
    <s v="WT-CON-WASTE"/>
    <s v="RM-TRASH BELT CLEARING"/>
    <d v="2026-06-02T19:40:00"/>
    <d v="2026-06-02T20:08:00"/>
    <n v="0.47"/>
    <m/>
    <s v="CLOSED"/>
    <s v="PM"/>
    <m/>
    <m/>
    <n v="0.74"/>
    <x v="3"/>
    <n v="0"/>
    <d v="2026-06-03T00:04:00"/>
    <s v="Proactive"/>
    <s v=""/>
    <n v="0.47"/>
    <s v=""/>
  </r>
  <r>
    <s v="Holland, Gareth"/>
    <n v="221519"/>
    <s v="U/B"/>
    <s v="WT-LIDDER 01"/>
    <s v="LLM 1 (WA02 .03)"/>
    <d v="2026-06-02T20:35:00"/>
    <d v="2026-06-02T20:59:00"/>
    <n v="0.4"/>
    <m/>
    <s v="CLOSED"/>
    <s v="NOT WORK"/>
    <s v="BLOCK"/>
    <s v="UNBLOCK"/>
    <n v="0.4"/>
    <x v="3"/>
    <n v="0"/>
    <d v="2026-06-02T22:39:00"/>
    <s v=""/>
    <s v="Reactive"/>
    <s v=""/>
    <n v="0.4"/>
  </r>
  <r>
    <s v="Holland, Gareth"/>
    <n v="218459"/>
    <s v="PM"/>
    <s v="WT-AFRAME-01"/>
    <s v="RM-TECH ERRORS-AFR01-WT"/>
    <d v="2026-06-02T21:01:00"/>
    <d v="2026-06-02T21:18:00"/>
    <n v="0.28000000000000003"/>
    <m/>
    <s v="CLOSED"/>
    <s v="PM"/>
    <m/>
    <m/>
    <n v="0.28000000000000003"/>
    <x v="3"/>
    <n v="0"/>
    <d v="2026-06-02T22:22:00"/>
    <s v="Proactive"/>
    <s v=""/>
    <n v="0.28000000000000003"/>
    <s v=""/>
  </r>
  <r>
    <s v="Holland, Gareth"/>
    <n v="221517"/>
    <s v="CM"/>
    <s v="WT-AFRAME-03"/>
    <s v="AFRAME 3"/>
    <d v="2026-06-02T21:18:00"/>
    <d v="2026-06-02T21:35:00"/>
    <n v="0.28000000000000003"/>
    <m/>
    <s v="CLOSED"/>
    <m/>
    <m/>
    <m/>
    <n v="0.28000000000000003"/>
    <x v="3"/>
    <n v="0"/>
    <d v="2026-06-02T21:35:00"/>
    <s v="Proactive"/>
    <s v=""/>
    <n v="0.28000000000000003"/>
    <s v=""/>
  </r>
  <r>
    <s v="Holland, Gareth"/>
    <n v="221518"/>
    <s v="TECH"/>
    <s v="WT-AFRAME-02"/>
    <s v="AFRAME 2"/>
    <d v="2026-06-02T21:34:00"/>
    <d v="2026-06-02T21:58:00"/>
    <n v="0.4"/>
    <m/>
    <s v="CLOSED"/>
    <m/>
    <m/>
    <m/>
    <n v="0.4"/>
    <x v="3"/>
    <n v="0"/>
    <d v="2026-06-02T22:34:00"/>
    <s v=""/>
    <s v="Reactive"/>
    <s v=""/>
    <n v="0.4"/>
  </r>
  <r>
    <s v="Holland, Gareth"/>
    <n v="219479"/>
    <s v="PM"/>
    <s v="WT-AUTOMATION"/>
    <s v="PR-SCANNER STATISTICS-WT-PM-DLY"/>
    <d v="2026-06-02T22:03:00"/>
    <d v="2026-06-02T22:33:00"/>
    <n v="0.5"/>
    <s v="02/06/2026 - BARTONS: D - 3 no reads - 3%  investigated and found no issues"/>
    <s v="CLOSED"/>
    <s v="PM"/>
    <m/>
    <m/>
    <n v="1.03"/>
    <x v="3"/>
    <n v="0"/>
    <d v="2026-06-02T22:27:00"/>
    <s v="Proactive"/>
    <s v=""/>
    <n v="0.5"/>
    <s v=""/>
  </r>
  <r>
    <s v="Holland, Gareth"/>
    <n v="216983"/>
    <s v="PM"/>
    <s v="WT-CON-WASTE-AB01 .02-G1-M040AB"/>
    <s v="PR-BCON-MAJ-STR"/>
    <d v="2026-06-02T22:35:00"/>
    <d v="2026-06-02T23:29:00"/>
    <n v="0.9"/>
    <s v="02/06/2026 - HOLLANDG: Completed as requested."/>
    <s v="CLOSED"/>
    <s v="PM"/>
    <m/>
    <m/>
    <n v="0.9"/>
    <x v="3"/>
    <n v="0"/>
    <d v="2026-06-02T23:33:00"/>
    <s v="Proactive"/>
    <s v=""/>
    <n v="0.9"/>
    <s v=""/>
  </r>
  <r>
    <s v="Holland, Gareth"/>
    <n v="219333"/>
    <s v="OP"/>
    <s v="WT-CON-WASTE"/>
    <s v="RM-TRASH BELT CLEARING"/>
    <d v="2026-06-02T23:29:00"/>
    <d v="2026-06-02T23:45:00"/>
    <n v="0.27"/>
    <m/>
    <s v="CLOSED"/>
    <s v="PM"/>
    <m/>
    <m/>
    <n v="0.74"/>
    <x v="3"/>
    <n v="0"/>
    <d v="2026-06-03T00:04:00"/>
    <s v="Proactive"/>
    <s v=""/>
    <n v="0.27"/>
    <s v=""/>
  </r>
  <r>
    <s v="Holland, Gareth"/>
    <n v="219473"/>
    <s v="PM"/>
    <s v="WT-AUTOMATION"/>
    <s v="PR-SHUTDOWN-WT-DLY"/>
    <d v="2026-06-03T01:20:00"/>
    <d v="2026-06-03T01:54:00"/>
    <n v="0.56999999999999995"/>
    <s v="03/06/2026 - HOLLANDG: Completed as requested."/>
    <s v="CLOSED"/>
    <s v="PM"/>
    <m/>
    <m/>
    <n v="0.56999999999999995"/>
    <x v="3"/>
    <n v="0"/>
    <d v="2026-06-03T01:54:00"/>
    <s v="Proactive"/>
    <s v=""/>
    <n v="0.56999999999999995"/>
    <s v=""/>
  </r>
  <r>
    <s v="Holland, Gareth"/>
    <n v="219647"/>
    <s v="PM"/>
    <s v="WT-AFRAME-02"/>
    <s v="RM-TECH ERRORS-AFR02-WT"/>
    <d v="2026-06-03T18:11:00"/>
    <d v="2026-06-03T18:21:00"/>
    <n v="0.17"/>
    <s v="03/06/2026 - HOLLANDG: No Tech Errors"/>
    <s v="CLOSED"/>
    <s v="PM"/>
    <m/>
    <m/>
    <n v="0.17"/>
    <x v="3"/>
    <n v="0"/>
    <d v="2026-06-03T18:22:00"/>
    <s v="Proactive"/>
    <s v=""/>
    <n v="0.17"/>
    <s v=""/>
  </r>
  <r>
    <s v="Holland, Gareth"/>
    <n v="219648"/>
    <s v="PM"/>
    <s v="WT-AFRAME-03"/>
    <s v="RM-TECH ERRORS-AFR03-WT"/>
    <d v="2026-06-03T18:22:00"/>
    <d v="2026-06-03T18:40:00"/>
    <n v="0.3"/>
    <m/>
    <s v="CLOSED"/>
    <s v="PM"/>
    <m/>
    <m/>
    <n v="0.3"/>
    <x v="3"/>
    <n v="0"/>
    <d v="2026-06-04T06:12:00"/>
    <s v="Proactive"/>
    <s v=""/>
    <n v="0.3"/>
    <s v=""/>
  </r>
  <r>
    <s v="Holland, Gareth"/>
    <n v="221654"/>
    <s v="ITRE"/>
    <s v="WT-PR-41"/>
    <s v="FRIDGE"/>
    <d v="2026-06-03T18:42:00"/>
    <d v="2026-06-03T19:15:00"/>
    <n v="0.55000000000000004"/>
    <m/>
    <s v="CLOSED"/>
    <s v="JAM"/>
    <s v="MISA"/>
    <s v="REALI"/>
    <n v="0.55000000000000004"/>
    <x v="3"/>
    <n v="0"/>
    <d v="2026-06-03T19:18:00"/>
    <s v=""/>
    <s v="Reactive"/>
    <s v=""/>
    <n v="0.55000000000000004"/>
  </r>
  <r>
    <s v="Holland, Gareth"/>
    <n v="219768"/>
    <s v="PM"/>
    <s v="WT-AUTOMATION"/>
    <s v="PR-SCANNER STATISTICS-WT-NS-DLY"/>
    <d v="2026-06-03T19:32:00"/>
    <d v="2026-06-03T20:05:00"/>
    <n v="0.55000000000000004"/>
    <m/>
    <s v="CLOSED"/>
    <s v="PM"/>
    <m/>
    <m/>
    <n v="0.55000000000000004"/>
    <x v="3"/>
    <n v="0"/>
    <d v="2026-06-03T20:15:00"/>
    <s v="Proactive"/>
    <s v=""/>
    <n v="0.55000000000000004"/>
    <s v=""/>
  </r>
  <r>
    <s v="Holland, Gareth"/>
    <n v="219646"/>
    <s v="OP"/>
    <s v="WT-CON-WASTE"/>
    <s v="RM-TRASH BELT CLEARING"/>
    <d v="2026-06-03T20:41:00"/>
    <d v="2026-06-03T20:58:00"/>
    <n v="0.28000000000000003"/>
    <m/>
    <s v="CLOSED"/>
    <s v="PM"/>
    <m/>
    <m/>
    <n v="0.7"/>
    <x v="3"/>
    <n v="0"/>
    <d v="2026-06-04T00:43:00"/>
    <s v="Proactive"/>
    <s v=""/>
    <n v="0.28000000000000003"/>
    <s v=""/>
  </r>
  <r>
    <s v="Holland, Gareth"/>
    <n v="220740"/>
    <s v="CM"/>
    <s v="UK AAH WARRINGTON"/>
    <s v="Bulk Blue cages requires changing as H&amp;S issue. Cages have been moved to old engineering workshop under stock office to be fixed."/>
    <d v="2026-06-03T20:46:00"/>
    <d v="2026-06-03T23:47:00"/>
    <n v="3.02"/>
    <s v="09/06/2026 - OKANES: Completed as requested."/>
    <s v="CLOSED"/>
    <m/>
    <m/>
    <m/>
    <n v="5.13"/>
    <x v="3"/>
    <n v="0"/>
    <d v="2026-06-09T10:17:00"/>
    <s v="Proactive"/>
    <s v=""/>
    <n v="3.02"/>
    <s v=""/>
  </r>
  <r>
    <s v="Holland, Gareth"/>
    <n v="219634"/>
    <s v="PMCO"/>
    <s v="WT-FI-FCP 84"/>
    <s v="PR-FI-ALARM TEST-WT-NS"/>
    <d v="2026-06-03T23:52:00"/>
    <d v="2026-06-04T00:06:00"/>
    <n v="0.23"/>
    <s v="04/06/2026 - HOLLANDG: Completed as requested."/>
    <s v="CLOSED"/>
    <s v="PM"/>
    <m/>
    <m/>
    <n v="0.23"/>
    <x v="3"/>
    <n v="0"/>
    <d v="2026-06-04T00:41:00"/>
    <s v="Proactive"/>
    <s v=""/>
    <n v="0.23"/>
    <s v=""/>
  </r>
  <r>
    <s v="Holland, Gareth"/>
    <n v="219638"/>
    <s v="PM"/>
    <s v="WT-AUTOMATION"/>
    <s v="PR-SHUTDOWN-WT-DLY"/>
    <d v="2026-06-04T00:52:00"/>
    <d v="2026-06-04T01:56:00"/>
    <n v="1.07"/>
    <s v="04/06/2026 - HOLLANDG: Completed as requested."/>
    <s v="CLOSED"/>
    <s v="PM"/>
    <m/>
    <m/>
    <n v="1.07"/>
    <x v="3"/>
    <n v="0"/>
    <d v="2026-06-04T01:56:00"/>
    <s v="Proactive"/>
    <s v=""/>
    <n v="1.07"/>
    <s v=""/>
  </r>
  <r>
    <s v="Holland, Gareth"/>
    <n v="219773"/>
    <s v="PM"/>
    <s v="WT-AFRAME-03"/>
    <s v="RM-TECH ERRORS-AFR03-WT"/>
    <d v="2026-06-04T18:04:00"/>
    <d v="2026-06-04T18:26:00"/>
    <n v="0.37"/>
    <m/>
    <s v="CLOSED"/>
    <s v="PM"/>
    <m/>
    <m/>
    <n v="0.69"/>
    <x v="3"/>
    <n v="0"/>
    <d v="2026-06-05T00:45:00"/>
    <s v="Proactive"/>
    <s v=""/>
    <n v="0.37"/>
    <s v=""/>
  </r>
  <r>
    <s v="Holland, Gareth"/>
    <n v="219772"/>
    <s v="PM"/>
    <s v="WT-AFRAME-02"/>
    <s v="RM-TECH ERRORS-AFR02-WT"/>
    <d v="2026-06-04T18:27:00"/>
    <d v="2026-06-04T18:50:00"/>
    <n v="0.38"/>
    <s v="04/06/2026 - BARTONS: 212-11 - removed jam"/>
    <s v="CLOSED"/>
    <s v="PM"/>
    <m/>
    <m/>
    <n v="0.98"/>
    <x v="3"/>
    <n v="0"/>
    <d v="2026-06-05T06:34:00"/>
    <s v="Proactive"/>
    <s v=""/>
    <n v="0.38"/>
    <s v=""/>
  </r>
  <r>
    <s v="Holland, Gareth"/>
    <n v="218461"/>
    <s v="PM"/>
    <s v="WT-AFRAME-01"/>
    <s v="RM-TECH ERRORS-AFR01-WT"/>
    <d v="2026-06-04T18:52:00"/>
    <d v="2026-06-04T19:07:00"/>
    <n v="0.25"/>
    <s v="04/06/2026 - BARTONS: 104-68 - removed jam"/>
    <s v="CLOSED"/>
    <s v="PM"/>
    <m/>
    <m/>
    <n v="0.8"/>
    <x v="3"/>
    <n v="0"/>
    <d v="2026-06-05T06:24:00"/>
    <s v="Proactive"/>
    <s v=""/>
    <n v="0.25"/>
    <s v=""/>
  </r>
  <r>
    <s v="Holland, Gareth"/>
    <n v="221798"/>
    <s v="U/B"/>
    <s v="WT-LIDDER 02"/>
    <s v="LLM 2 (WA02 .04)"/>
    <d v="2026-06-04T19:18:00"/>
    <d v="2026-06-04T19:59:00"/>
    <n v="0.68"/>
    <m/>
    <s v="CLOSED"/>
    <m/>
    <m/>
    <m/>
    <n v="0.68"/>
    <x v="3"/>
    <n v="0"/>
    <d v="2026-06-04T21:37:00"/>
    <s v=""/>
    <s v="Reactive"/>
    <s v=""/>
    <n v="0.68"/>
  </r>
  <r>
    <s v="Holland, Gareth"/>
    <n v="219771"/>
    <s v="OP"/>
    <s v="WT-CON-WASTE"/>
    <s v="RM-TRASH BELT CLEARING"/>
    <d v="2026-06-04T20:04:00"/>
    <d v="2026-06-04T20:26:00"/>
    <n v="0.37"/>
    <m/>
    <s v="CLOSED"/>
    <s v="PM"/>
    <m/>
    <m/>
    <n v="1.18"/>
    <x v="3"/>
    <n v="0"/>
    <d v="2026-06-05T06:34:00"/>
    <s v="Proactive"/>
    <s v=""/>
    <n v="0.37"/>
    <s v=""/>
  </r>
  <r>
    <s v="Holland, Gareth"/>
    <n v="221794"/>
    <s v="U/B"/>
    <s v="WT-CON-DESP 02-BAY 38/39-M188"/>
    <s v="Bay 38 off ramp rollers not turning"/>
    <d v="2026-06-04T20:55:00"/>
    <d v="2026-06-04T21:41:00"/>
    <n v="0.77"/>
    <s v="04/06/2026 - BARTONS: Belt stretched. Removed, shortened and refit"/>
    <s v="CLOSED"/>
    <s v="NOT WORK"/>
    <s v="MISA"/>
    <s v="ADJ"/>
    <n v="1.52"/>
    <x v="3"/>
    <n v="0"/>
    <d v="2026-06-04T21:43:00"/>
    <s v=""/>
    <s v="Reactive"/>
    <s v=""/>
    <n v="0.77"/>
  </r>
  <r>
    <s v="Holland, Gareth"/>
    <n v="219641"/>
    <s v="PM"/>
    <s v="WT-AUTOMATION"/>
    <s v="PR-SCANNER STATISTICS-WT-NS-DLY"/>
    <d v="2026-06-04T21:46:00"/>
    <d v="2026-06-04T22:11:00"/>
    <n v="0.42"/>
    <m/>
    <s v="CLOSED"/>
    <s v="PM"/>
    <m/>
    <m/>
    <n v="0.42"/>
    <x v="3"/>
    <n v="0"/>
    <d v="2026-06-04T22:21:00"/>
    <s v="Proactive"/>
    <s v=""/>
    <n v="0.42"/>
    <s v=""/>
  </r>
  <r>
    <s v="Holland, Gareth"/>
    <n v="219773"/>
    <s v="PM"/>
    <s v="WT-AFRAME-03"/>
    <s v="RM-TECH ERRORS-AFR03-WT"/>
    <d v="2026-06-04T22:12:00"/>
    <d v="2026-06-04T22:31:00"/>
    <n v="0.32"/>
    <m/>
    <s v="CLOSED"/>
    <s v="PM"/>
    <m/>
    <m/>
    <n v="0.69"/>
    <x v="3"/>
    <n v="0"/>
    <d v="2026-06-05T00:45:00"/>
    <s v="Proactive"/>
    <s v=""/>
    <n v="0.32"/>
    <s v=""/>
  </r>
  <r>
    <s v="Holland, Gareth"/>
    <n v="219772"/>
    <s v="PM"/>
    <s v="WT-AFRAME-02"/>
    <s v="RM-TECH ERRORS-AFR02-WT"/>
    <d v="2026-06-04T22:32:00"/>
    <d v="2026-06-04T22:50:00"/>
    <n v="0.3"/>
    <s v="04/06/2026 - BARTONS: 212-11 - removed jam"/>
    <s v="CLOSED"/>
    <s v="PM"/>
    <m/>
    <m/>
    <n v="0.98"/>
    <x v="3"/>
    <n v="0"/>
    <d v="2026-06-05T06:34:00"/>
    <s v="Proactive"/>
    <s v=""/>
    <n v="0.3"/>
    <s v=""/>
  </r>
  <r>
    <s v="Holland, Gareth"/>
    <n v="218461"/>
    <s v="PM"/>
    <s v="WT-AFRAME-01"/>
    <s v="RM-TECH ERRORS-AFR01-WT"/>
    <d v="2026-06-04T22:47:00"/>
    <d v="2026-06-04T23:06:00"/>
    <n v="0.32"/>
    <s v="04/06/2026 - BARTONS: 104-68 - removed jam"/>
    <s v="CLOSED"/>
    <s v="PM"/>
    <m/>
    <m/>
    <n v="0.8"/>
    <x v="3"/>
    <n v="0"/>
    <d v="2026-06-05T06:24:00"/>
    <s v="Proactive"/>
    <s v=""/>
    <n v="0.32"/>
    <s v=""/>
  </r>
  <r>
    <s v="Holland, Gareth"/>
    <n v="219766"/>
    <s v="PM"/>
    <s v="WT-AUTOMATION"/>
    <s v="PR-SHUTDOWN-WT-DLY"/>
    <d v="2026-06-05T00:50:00"/>
    <d v="2026-06-05T01:47:00"/>
    <n v="0.95"/>
    <s v="05/06/2026 - HOLLANDG: Completed as requested."/>
    <s v="CLOSED"/>
    <s v="PM"/>
    <m/>
    <m/>
    <n v="0.95"/>
    <x v="3"/>
    <n v="0"/>
    <d v="2026-06-05T01:47:00"/>
    <s v="Proactive"/>
    <s v=""/>
    <n v="0.95"/>
    <s v=""/>
  </r>
  <r>
    <s v="Holland, Gareth"/>
    <n v="218462"/>
    <s v="PM"/>
    <s v="WT-AFRAME-01"/>
    <s v="RM-TECH ERRORS-AFR01-WT"/>
    <d v="2026-06-05T18:06:00"/>
    <d v="2026-06-05T18:25:00"/>
    <n v="0.32"/>
    <s v="05/06/2026 - HOLLANDG: No Tech Errors on Early Check%0D%0A%0D%0A101 Ch.13 - Article Jammed"/>
    <s v="CLOSED"/>
    <s v="PM"/>
    <m/>
    <m/>
    <n v="0.72"/>
    <x v="3"/>
    <n v="0"/>
    <d v="2026-06-05T18:48:00"/>
    <s v="Proactive"/>
    <s v=""/>
    <n v="0.32"/>
    <s v=""/>
  </r>
  <r>
    <s v="Holland, Gareth"/>
    <n v="219946"/>
    <s v="PM"/>
    <s v="WT-AFRAME-03"/>
    <s v="RM-TECH ERRORS-AFR03-WT"/>
    <d v="2026-06-05T18:26:00"/>
    <d v="2026-06-05T18:47:00"/>
    <n v="0.35"/>
    <s v="05/06/2026 - HOLLANDG: No Tech Errors"/>
    <s v="CLOSED"/>
    <s v="PM"/>
    <m/>
    <m/>
    <n v="0.35"/>
    <x v="3"/>
    <n v="0"/>
    <d v="2026-06-05T18:47:00"/>
    <s v="Proactive"/>
    <s v=""/>
    <n v="0.35"/>
    <s v=""/>
  </r>
  <r>
    <s v="Holland, Gareth"/>
    <n v="221986"/>
    <s v="U/B"/>
    <s v="WT-WORKSTATIONS"/>
    <s v="When trying to release work, The error 'Maximum Limit Reach' was displayed."/>
    <d v="2026-06-05T18:52:00"/>
    <d v="2026-06-05T19:31:00"/>
    <n v="0.65"/>
    <s v="05/06/2026 - HOLLANDG: Could not release more work.%0D%0AStop / Restarted Knapp Services%0D%0AStop/Started Automation Control."/>
    <s v="CLOSED"/>
    <s v="COMMS"/>
    <s v="COMM ERR"/>
    <s v="RESTART"/>
    <n v="0.65"/>
    <x v="3"/>
    <n v="0"/>
    <d v="2026-06-05T20:01:00"/>
    <s v=""/>
    <s v="Reactive"/>
    <s v=""/>
    <n v="0.65"/>
  </r>
  <r>
    <s v="Holland, Gareth"/>
    <n v="219944"/>
    <s v="OP"/>
    <s v="WT-CON-WASTE"/>
    <s v="RM-TRASH BELT CLEARING"/>
    <d v="2026-06-05T19:46:00"/>
    <d v="2026-06-05T20:03:00"/>
    <n v="0.28000000000000003"/>
    <s v="05/06/2026 - SMITHT: G-K%0D%0A05/06/2026 - BYRNEM: C/F large boxes%0D%0A05/06/2026 - BARTONS: Baler tripped out, reset. X3 monitored ops completing bale and a bit of operation after%0D%0AUnable to replicate power loss%0D%0A05/06/2026 - SMITHT: G-K again, cleared%0D%0A05/06/2026 - HOLLANDG: AB01 error at bailer - Cleared%0D%0AAB01.04 - boxes jammed on incline, cleared"/>
    <s v="CLOSED"/>
    <s v="PM"/>
    <m/>
    <m/>
    <n v="2.5"/>
    <x v="3"/>
    <n v="0"/>
    <d v="2026-06-05T23:31:00"/>
    <s v="Proactive"/>
    <s v=""/>
    <n v="0.28000000000000003"/>
    <s v=""/>
  </r>
  <r>
    <s v="Holland, Gareth"/>
    <n v="219939"/>
    <s v="PM"/>
    <s v="WT-AUTOMATION"/>
    <s v="PR-SCANNER STATISTICS-WT-NS-DLY"/>
    <d v="2026-06-05T20:08:00"/>
    <d v="2026-06-05T20:41:00"/>
    <n v="0.55000000000000004"/>
    <s v="05/06/2026 - HOLLANDG: From 7pm till 23:00 - No scanners with Mis-Reads above 1.89%"/>
    <s v="CLOSED"/>
    <s v="PM"/>
    <m/>
    <m/>
    <n v="0.55000000000000004"/>
    <x v="3"/>
    <n v="0"/>
    <d v="2026-06-05T23:35:00"/>
    <s v="Proactive"/>
    <s v=""/>
    <n v="0.55000000000000004"/>
    <s v=""/>
  </r>
  <r>
    <s v="Holland, Gareth"/>
    <n v="218462"/>
    <s v="PM"/>
    <s v="WT-AFRAME-01"/>
    <s v="RM-TECH ERRORS-AFR01-WT"/>
    <d v="2026-06-05T21:55:00"/>
    <d v="2026-06-05T22:19:00"/>
    <n v="0.4"/>
    <s v="05/06/2026 - HOLLANDG: No Tech Errors on Early Check%0D%0A%0D%0A101 Ch.13 - Article Jammed"/>
    <s v="CLOSED"/>
    <s v="PM"/>
    <m/>
    <m/>
    <n v="0.72"/>
    <x v="3"/>
    <n v="0"/>
    <d v="2026-06-05T18:48:00"/>
    <s v="Proactive"/>
    <s v=""/>
    <n v="0.4"/>
    <s v=""/>
  </r>
  <r>
    <s v="Holland, Gareth"/>
    <n v="219945"/>
    <s v="PM"/>
    <s v="WT-AFRAME-02"/>
    <s v="RM-TECH ERRORS-AFR02-WT"/>
    <d v="2026-06-05T22:19:00"/>
    <d v="2026-06-05T22:40:00"/>
    <n v="0.35"/>
    <s v="05/06/2026 - HOLLANDG: 208 Ch. 34 - Jammed Article%0D%0A207 Ch. 30 - Plastic covering end sensor"/>
    <s v="CLOSED"/>
    <s v="PM"/>
    <m/>
    <m/>
    <n v="0.35"/>
    <x v="3"/>
    <n v="0"/>
    <d v="2026-06-05T23:22:00"/>
    <s v="Proactive"/>
    <s v=""/>
    <n v="0.35"/>
    <s v=""/>
  </r>
  <r>
    <s v="Holland, Gareth"/>
    <n v="221992"/>
    <s v="CM"/>
    <s v="WT-CON-TOTE-PU01 .01-G8"/>
    <s v="Banding stuck around roller and underneath belt"/>
    <d v="2026-06-05T22:42:00"/>
    <d v="2026-06-05T22:59:00"/>
    <n v="0.28000000000000003"/>
    <s v="05/06/2026 - HOLLANDG: Banding removed rollers and belts, realigned belts as banding had caused them to drift over"/>
    <s v="CLOSED"/>
    <s v="OP FAIL"/>
    <s v="DEBRIS"/>
    <s v="REMOVE"/>
    <n v="0.28000000000000003"/>
    <x v="3"/>
    <n v="0"/>
    <d v="2026-06-05T23:43:00"/>
    <s v="Proactive"/>
    <s v=""/>
    <n v="0.28000000000000003"/>
    <s v=""/>
  </r>
  <r>
    <s v="Holland, Gareth"/>
    <n v="219935"/>
    <s v="PM"/>
    <s v="WT-AUTOMATION"/>
    <s v="PR-SHUTDOWN-WT-DLY"/>
    <d v="2026-06-06T00:20:00"/>
    <d v="2026-06-06T01:36:00"/>
    <n v="1.27"/>
    <s v="06/06/2026 - HOLLANDG: Completed as requested."/>
    <s v="CLOSED"/>
    <s v="PM"/>
    <m/>
    <m/>
    <n v="1.27"/>
    <x v="3"/>
    <n v="0"/>
    <d v="2026-06-06T01:37:00"/>
    <s v="Proactive"/>
    <s v=""/>
    <n v="1.27"/>
    <s v=""/>
  </r>
  <r>
    <s v="Holland, Gareth"/>
    <n v="217996"/>
    <s v="PM"/>
    <s v="WT-CON-BB-G1-M20SF"/>
    <s v="PR-RCON-MIN-STR"/>
    <d v="2026-06-08T06:04:00"/>
    <d v="2026-06-08T06:55:00"/>
    <n v="0.85"/>
    <s v="08/06/2026 - HOLLANDG: Completed as requested."/>
    <s v="CLOSED"/>
    <s v="PM"/>
    <m/>
    <m/>
    <n v="0.85"/>
    <x v="3"/>
    <n v="0"/>
    <d v="2026-06-08T06:58:00"/>
    <s v="Proactive"/>
    <s v=""/>
    <n v="0.85"/>
    <s v=""/>
  </r>
  <r>
    <s v="Holland, Gareth"/>
    <n v="217995"/>
    <s v="PM"/>
    <s v="WT-CON-BB-G3-DIV-M40GU"/>
    <s v="PR-DIV-MIN-STR"/>
    <d v="2026-06-08T06:58:00"/>
    <d v="2026-06-08T07:46:00"/>
    <n v="0.8"/>
    <s v="08/06/2026 - HOLLANDG: Completed as requested."/>
    <s v="CLOSED"/>
    <s v="PM"/>
    <m/>
    <m/>
    <n v="0.8"/>
    <x v="3"/>
    <n v="0"/>
    <d v="2026-06-08T08:13:00"/>
    <s v="Proactive"/>
    <s v=""/>
    <n v="0.8"/>
    <s v=""/>
  </r>
  <r>
    <s v="Holland, Gareth"/>
    <n v="217998"/>
    <s v="PM"/>
    <s v="WT-CON-WASTE-AB01 .03-G1-M040AB"/>
    <s v="PR-BCON-MAJ-STR"/>
    <d v="2026-06-08T07:50:00"/>
    <d v="2026-06-08T08:42:00"/>
    <n v="0.87"/>
    <s v="08/06/2026 - HOLLANDG: Completed as requested."/>
    <s v="CLOSED"/>
    <s v="PM"/>
    <m/>
    <m/>
    <n v="0.87"/>
    <x v="3"/>
    <n v="0"/>
    <d v="2026-06-08T08:54:00"/>
    <s v="Proactive"/>
    <s v=""/>
    <n v="0.87"/>
    <s v=""/>
  </r>
  <r>
    <s v="Holland, Gareth"/>
    <n v="220308"/>
    <s v="PM"/>
    <s v="WT-AMBAFLEX 01 INFEED"/>
    <s v="PR-AMBAFLEX-DLY"/>
    <d v="2026-06-08T08:54:00"/>
    <d v="2026-06-08T09:29:00"/>
    <n v="0.57999999999999996"/>
    <s v="08/06/2026 - HOLLANDG: Completed as requested."/>
    <s v="CLOSED"/>
    <s v="PM"/>
    <m/>
    <m/>
    <n v="0.57999999999999996"/>
    <x v="3"/>
    <n v="0"/>
    <d v="2026-06-08T09:29:00"/>
    <s v="Proactive"/>
    <s v=""/>
    <n v="0.57999999999999996"/>
    <s v=""/>
  </r>
  <r>
    <s v="Holland, Gareth"/>
    <n v="220309"/>
    <s v="PM"/>
    <s v="WT-AMBAFLEX 02 OUTFEED"/>
    <s v="PR-AMBAFLEX-DLY"/>
    <d v="2026-06-08T09:31:00"/>
    <d v="2026-06-08T09:52:00"/>
    <n v="0.35"/>
    <s v="08/06/2026 - HOLLANDG: Completed as requested."/>
    <s v="CLOSED"/>
    <s v="PM"/>
    <m/>
    <m/>
    <n v="0.35"/>
    <x v="3"/>
    <n v="0"/>
    <d v="2026-06-08T09:52:00"/>
    <s v="Proactive"/>
    <s v=""/>
    <n v="0.35"/>
    <s v=""/>
  </r>
  <r>
    <s v="Holland, Gareth"/>
    <n v="222369"/>
    <s v="CM"/>
    <s v="WT-CON-BB-G1-MOT-M01SF"/>
    <s v="Banding had wrapped around and forced belt off, removed banding and refit belt"/>
    <d v="2026-06-08T09:53:00"/>
    <d v="2026-06-08T10:04:00"/>
    <n v="0.18"/>
    <s v="08/06/2026 - HOLLANDG: Banding had wrapped around roller and forced belt off, removed banding an refit belt"/>
    <s v="CLOSED"/>
    <s v="NOT WORK"/>
    <s v="JAMMED"/>
    <s v="REFIT"/>
    <n v="0.18"/>
    <x v="3"/>
    <n v="0"/>
    <d v="2026-06-08T10:06:00"/>
    <s v="Proactive"/>
    <s v=""/>
    <n v="0.18"/>
    <s v=""/>
  </r>
  <r>
    <s v="Holland, Gareth"/>
    <n v="221993"/>
    <s v="CM"/>
    <s v="WT-CONTRACTOR"/>
    <s v="Climate Energy in to decommission old boiler and immersion heater and install new. Sorting RAMS and permit etc"/>
    <d v="2026-06-08T10:10:00"/>
    <d v="2026-06-08T10:42:00"/>
    <n v="0.53"/>
    <s v="08/06/2026 - HOLLANDG: Completed as requested.%0D%0A16/06/2026 - HOLLANDG: Called to signed off/close down permit%0D%0AClosed permit and checked area"/>
    <s v="CLOSED"/>
    <m/>
    <m/>
    <m/>
    <n v="2.54"/>
    <x v="3"/>
    <n v="0"/>
    <d v="2026-06-25T15:55:00"/>
    <s v="Proactive"/>
    <s v=""/>
    <n v="0.53"/>
    <s v=""/>
  </r>
  <r>
    <s v="Holland, Gareth"/>
    <n v="218464"/>
    <s v="PM"/>
    <s v="WT-AFRAME-01"/>
    <s v="RM-TECH ERRORS-AFR01-WT"/>
    <d v="2026-06-08T10:47:00"/>
    <d v="2026-06-08T11:10:00"/>
    <n v="0.38"/>
    <s v="08/06/2026 - HOLLANDG: No Tech Errors"/>
    <s v="CLOSED"/>
    <s v="PM"/>
    <m/>
    <m/>
    <n v="0.38"/>
    <x v="3"/>
    <n v="0"/>
    <d v="2026-06-08T22:03:00"/>
    <s v="Proactive"/>
    <s v=""/>
    <n v="0.38"/>
    <s v=""/>
  </r>
  <r>
    <s v="Holland, Gareth"/>
    <n v="220326"/>
    <s v="PM"/>
    <s v="WT-AFRAME-02"/>
    <s v="RM-TECH ERRORS-AFR02-WT"/>
    <d v="2026-06-08T11:12:00"/>
    <d v="2026-06-08T11:29:00"/>
    <n v="0.28000000000000003"/>
    <s v="08/06/2026 - HOLLANDG: No Tech Errors%0D%0A204/31 timeout. Foot too low %0D%0A206/38, jammed. Ripped pack stuck inside the ejector."/>
    <s v="CLOSED"/>
    <s v="PM"/>
    <m/>
    <m/>
    <n v="0.68"/>
    <x v="3"/>
    <n v="0"/>
    <d v="2026-06-08T22:03:00"/>
    <s v="Proactive"/>
    <s v=""/>
    <n v="0.28000000000000003"/>
    <s v=""/>
  </r>
  <r>
    <s v="Holland, Gareth"/>
    <n v="220327"/>
    <s v="PM"/>
    <s v="WT-AFRAME-03"/>
    <s v="RM-TECH ERRORS-AFR03-WT"/>
    <d v="2026-06-08T11:32:00"/>
    <d v="2026-06-08T11:56:00"/>
    <n v="0.4"/>
    <s v="08/06/2026 - HOLLANDG: No Tech Errors"/>
    <s v="CLOSED"/>
    <s v="PM"/>
    <m/>
    <m/>
    <n v="0.4"/>
    <x v="3"/>
    <n v="0"/>
    <d v="2026-06-08T22:02:00"/>
    <s v="Proactive"/>
    <s v=""/>
    <n v="0.4"/>
    <s v=""/>
  </r>
  <r>
    <s v="Holland, Gareth"/>
    <n v="222388"/>
    <s v="U/B"/>
    <s v="WT-DESTACKER 02"/>
    <s v="Large totes present in de-stacker"/>
    <d v="2026-06-08T12:05:00"/>
    <d v="2026-06-08T12:24:00"/>
    <n v="0.32"/>
    <s v="08/06/2026 - HOLLANDG: Had to remove large totes from inside the destacker."/>
    <s v="CLOSED"/>
    <s v="NOT WORK"/>
    <s v="OP"/>
    <s v="REMOVE"/>
    <n v="0.32"/>
    <x v="3"/>
    <n v="0"/>
    <d v="2026-06-08T13:07:00"/>
    <s v=""/>
    <s v="Reactive"/>
    <s v=""/>
    <n v="0.32"/>
  </r>
  <r>
    <s v="Holland, Gareth"/>
    <n v="222389"/>
    <s v="U/B"/>
    <s v="WT-DESTACKER 01"/>
    <s v="Tower of totes fell over."/>
    <d v="2026-06-08T12:27:00"/>
    <d v="2026-06-08T12:51:00"/>
    <n v="0.4"/>
    <m/>
    <s v="CLOSED"/>
    <s v="ERR"/>
    <s v="OP DAMAGED TOTE"/>
    <s v="REMOVE"/>
    <n v="0.4"/>
    <x v="3"/>
    <n v="0"/>
    <d v="2026-06-08T13:11:00"/>
    <s v=""/>
    <s v="Reactive"/>
    <s v=""/>
    <n v="0.4"/>
  </r>
  <r>
    <s v="Holland, Gareth"/>
    <n v="222392"/>
    <s v="U/B"/>
    <s v="WT-CON-MPS-SEC E"/>
    <s v="All totes routing down default lane on 'E-Section'"/>
    <d v="2026-06-08T13:08:00"/>
    <d v="2026-06-08T13:29:00"/>
    <n v="0.35"/>
    <s v="08/06/2026 - HOLLANDG: Grey plastic guide next to Barcode Reader had been knocked and was covering beam, stopping good reads and causing all totes to divert into default."/>
    <s v="CLOSED"/>
    <s v="NOT WORK"/>
    <s v="BLOCK"/>
    <s v="UNBLOCK"/>
    <n v="0.35"/>
    <x v="3"/>
    <n v="0"/>
    <d v="2026-06-08T13:39:00"/>
    <s v=""/>
    <s v="Reactive"/>
    <s v=""/>
    <n v="0.35"/>
  </r>
  <r>
    <s v="Holland, Gareth"/>
    <n v="221993"/>
    <s v="CM"/>
    <s v="WT-CONTRACTOR"/>
    <s v="Climate Energy in to decommission old boiler and immersion heater and install new. Sorting RAMS and permit etc"/>
    <d v="2026-06-09T09:15:00"/>
    <d v="2026-06-09T10:03:00"/>
    <n v="0.8"/>
    <s v="08/06/2026 - HOLLANDG: Completed as requested.%0D%0A16/06/2026 - HOLLANDG: Called to signed off/close down permit%0D%0AClosed permit and checked area"/>
    <s v="CLOSED"/>
    <m/>
    <m/>
    <m/>
    <n v="2.54"/>
    <x v="3"/>
    <n v="0"/>
    <d v="2026-06-25T15:55:00"/>
    <s v="Proactive"/>
    <s v=""/>
    <n v="0.8"/>
    <s v=""/>
  </r>
  <r>
    <s v="Holland, Gareth"/>
    <n v="222600"/>
    <s v="CC"/>
    <s v="WT-CONTRACTOR"/>
    <s v="Contractor on site to replace boiler system"/>
    <d v="2026-06-09T09:19:00"/>
    <d v="2026-06-09T10:02:00"/>
    <n v="0.72"/>
    <s v="09/06/2026 - HOLLANDG: Looking through Rams%0D%0Acreating work authorisation permit%0D%0Ashowing and gaining access to all areas required"/>
    <s v="CLOSED"/>
    <m/>
    <m/>
    <m/>
    <n v="0.72"/>
    <x v="3"/>
    <n v="0"/>
    <d v="2026-06-16T16:22:00"/>
    <s v="Proactive"/>
    <s v=""/>
    <n v="0.72"/>
    <s v=""/>
  </r>
  <r>
    <s v="Holland, Gareth"/>
    <n v="220440"/>
    <s v="PM"/>
    <s v="WT-AFRAME-03"/>
    <s v="RM-TECH ERRORS-AFR03-WT"/>
    <d v="2026-06-09T10:10:00"/>
    <d v="2026-06-09T10:27:00"/>
    <n v="0.28000000000000003"/>
    <s v="09/06/2026 - HOLLANDG: No Tech Errors%0D%0A308/22 time out. Test strip box tumble. Added magnetic strip.%0D%0A310/115 time out, tested ok. Debris removed, ripped pack."/>
    <s v="CLOSED"/>
    <s v="PM"/>
    <m/>
    <m/>
    <n v="0.78"/>
    <x v="3"/>
    <n v="0"/>
    <d v="2026-06-10T01:08:00"/>
    <s v="Proactive"/>
    <s v=""/>
    <n v="0.28000000000000003"/>
    <s v=""/>
  </r>
  <r>
    <s v="Holland, Gareth"/>
    <n v="220439"/>
    <s v="PM"/>
    <s v="WT-AFRAME-02"/>
    <s v="RM-TECH ERRORS-AFR02-WT"/>
    <d v="2026-06-09T10:32:00"/>
    <d v="2026-06-09T10:54:00"/>
    <n v="0.37"/>
    <s v="09/06/2026 - HOLLANDG: No Tech Errors%0D%0A206/23 cleat, belt replacement, pack change not done.%0D%0A210/11, time out. Light pack tumble.%0D%0AAdded magnetic strip."/>
    <s v="CLOSED"/>
    <s v="PM"/>
    <m/>
    <m/>
    <n v="0.84"/>
    <x v="3"/>
    <n v="8.07"/>
    <d v="2026-06-10T01:08:00"/>
    <s v="Proactive"/>
    <s v=""/>
    <n v="0.37"/>
    <s v=""/>
  </r>
  <r>
    <s v="Holland, Gareth"/>
    <n v="222591"/>
    <s v="CC"/>
    <s v="WT-CONTRACTOR"/>
    <s v="Permit for contractor"/>
    <d v="2026-06-09T10:37:00"/>
    <d v="2026-06-09T11:04:00"/>
    <n v="0.45"/>
    <s v="09/06/2026 - HOLLANDG: Permit and works authorisation for contactor fixing HP printer for Fridge"/>
    <s v="CLOSED"/>
    <m/>
    <m/>
    <m/>
    <n v="0.45"/>
    <x v="3"/>
    <n v="0"/>
    <d v="2026-06-09T13:39:00"/>
    <s v="Proactive"/>
    <s v=""/>
    <n v="0.45"/>
    <s v=""/>
  </r>
  <r>
    <s v="Holland, Gareth"/>
    <n v="218465"/>
    <s v="PM"/>
    <s v="WT-AFRAME-01"/>
    <s v="RM-TECH ERRORS-AFR01-WT"/>
    <d v="2026-06-09T11:03:00"/>
    <d v="2026-06-09T11:23:00"/>
    <n v="0.33"/>
    <s v="09/06/2026 - HOLLANDG: No Tech Errors%0D%0A09/06/2026 - BARTONS: 103-115 - adjusted foot%0D%0A103-117 - adjusted foot%0D%0A105-22 - removed jam%0D%0A103/115&amp;117, error, wide channel, slipped past sensor.%0D%0A107/105,106&amp;108, error, foot too high. Adjusted."/>
    <s v="CLOSED"/>
    <s v="PM"/>
    <m/>
    <m/>
    <n v="0.97"/>
    <x v="3"/>
    <n v="0"/>
    <d v="2026-06-10T01:06:00"/>
    <s v="Proactive"/>
    <s v=""/>
    <n v="0.33"/>
    <s v=""/>
  </r>
  <r>
    <s v="Holland, Gareth"/>
    <n v="222602"/>
    <s v="OP"/>
    <s v="WT-SITE GEN"/>
    <s v="Organising old/redundant parts on Mezzanine"/>
    <d v="2026-06-09T12:23:00"/>
    <d v="2026-06-09T14:26:00"/>
    <n v="2.0499999999999998"/>
    <s v="09/06/2026 - HOLLANDG: Sorting out some of the old parts on the mezzanine, old keyboards/mice binned. %0D%0AWork in Progress"/>
    <s v="CLOSED"/>
    <m/>
    <m/>
    <m/>
    <n v="2.0499999999999998"/>
    <x v="3"/>
    <n v="0"/>
    <d v="2026-06-11T09:46:00"/>
    <s v="Proactive"/>
    <s v=""/>
    <n v="2.0499999999999998"/>
    <s v=""/>
  </r>
  <r>
    <s v="Holland, Gareth"/>
    <n v="220440"/>
    <s v="PM"/>
    <s v="WT-AFRAME-03"/>
    <s v="RM-TECH ERRORS-AFR03-WT"/>
    <d v="2026-06-09T12:39:00"/>
    <d v="2026-06-09T12:41:00"/>
    <n v="0.03"/>
    <s v="09/06/2026 - HOLLANDG: No Tech Errors%0D%0A308/22 time out. Test strip box tumble. Added magnetic strip.%0D%0A310/115 time out, tested ok. Debris removed, ripped pack."/>
    <s v="CLOSED"/>
    <s v="PM"/>
    <m/>
    <m/>
    <n v="0.78"/>
    <x v="3"/>
    <n v="0"/>
    <d v="2026-06-10T01:08:00"/>
    <s v="Proactive"/>
    <s v=""/>
    <n v="0.03"/>
    <s v=""/>
  </r>
  <r>
    <s v="Holland, Gareth"/>
    <n v="222588"/>
    <s v="U/B"/>
    <s v="WT-STRAPPER 01"/>
    <s v="Called to strapper"/>
    <d v="2026-06-09T13:04:00"/>
    <d v="2026-06-09T13:33:00"/>
    <n v="0.48"/>
    <s v="09/06/2026 - BYRNEM: Cleaned and restrap%0D%0A09/06/2026 - HOLLANDG: Ops changed bander and got several errors, Machine Fault - 12 etc"/>
    <s v="CLOSED"/>
    <s v="NOT WORK"/>
    <m/>
    <m/>
    <n v="1.83"/>
    <x v="3"/>
    <n v="0"/>
    <d v="2026-06-09T13:25:00"/>
    <s v=""/>
    <s v="Reactive"/>
    <s v=""/>
    <n v="0.48"/>
  </r>
  <r>
    <s v="Holland, Gareth"/>
    <n v="215229"/>
    <s v="PM"/>
    <s v="WT-AFRAME-03"/>
    <s v="PR-AFR-WT-1M"/>
    <d v="2026-06-10T06:03:00"/>
    <d v="2026-06-10T08:17:00"/>
    <n v="2.23"/>
    <s v="11/06/2026 - HOLLANDG: Completed as requested."/>
    <s v="CLOSED"/>
    <s v="PM"/>
    <m/>
    <m/>
    <n v="2.23"/>
    <x v="3"/>
    <n v="0"/>
    <d v="2026-06-11T09:49:00"/>
    <s v="Proactive"/>
    <s v=""/>
    <n v="2.23"/>
    <s v=""/>
  </r>
  <r>
    <s v="Holland, Gareth"/>
    <n v="218248"/>
    <s v="PM"/>
    <s v="WT-AFRAME-01"/>
    <s v="PR-AFR-WT-1M"/>
    <d v="2026-06-10T06:13:00"/>
    <d v="2026-06-10T09:33:00"/>
    <n v="3.33"/>
    <s v="10/06/2026 - HOLLANDG: Completed as requested."/>
    <s v="CLOSED"/>
    <s v="PM"/>
    <m/>
    <m/>
    <n v="3.33"/>
    <x v="3"/>
    <n v="0"/>
    <d v="2026-06-10T09:33:00"/>
    <s v="Proactive"/>
    <s v=""/>
    <n v="3.33"/>
    <s v=""/>
  </r>
  <r>
    <s v="Holland, Gareth"/>
    <n v="222725"/>
    <s v="CC"/>
    <s v="WT-CONTRACTOR"/>
    <s v="Contractor : Alert Systems%0D%0ALooking at CD room CCTV feed"/>
    <d v="2026-06-10T09:35:00"/>
    <d v="2026-06-10T09:58:00"/>
    <n v="0.38"/>
    <s v="10/06/2026 - HOLLANDG: Signing Permit for Alert Systems, Accessing Server Room and tracing cabling back for DC Room CCTV feed.%0D%0ANVR2 has a Coax feed for that monitor."/>
    <s v="CLOSED"/>
    <m/>
    <m/>
    <m/>
    <n v="0.38"/>
    <x v="3"/>
    <n v="0"/>
    <d v="2026-06-10T09:59:00"/>
    <s v="Proactive"/>
    <s v=""/>
    <n v="0.38"/>
    <s v=""/>
  </r>
  <r>
    <s v="Holland, Gareth"/>
    <n v="218466"/>
    <s v="PM"/>
    <s v="WT-AFRAME-01"/>
    <s v="RM-TECH ERRORS-AFR01-WT"/>
    <d v="2026-06-10T10:02:00"/>
    <d v="2026-06-10T10:24:00"/>
    <n v="0.37"/>
    <s v="10/06/2026 - HOLLANDG: No Tech Errors"/>
    <s v="CLOSED"/>
    <s v="PM"/>
    <m/>
    <m/>
    <n v="0.37"/>
    <x v="3"/>
    <n v="0"/>
    <d v="2026-06-10T23:24:00"/>
    <s v="Proactive"/>
    <s v=""/>
    <n v="0.37"/>
    <s v=""/>
  </r>
  <r>
    <s v="Holland, Gareth"/>
    <n v="220580"/>
    <s v="PMCO"/>
    <s v="WT-FI-FCP 11"/>
    <s v="PR-FI-ALARM TEST-WT-AM"/>
    <d v="2026-06-10T10:46:00"/>
    <d v="2026-06-10T11:10:00"/>
    <n v="0.4"/>
    <s v="10/06/2026 - HOLLANDG: Completed as requested."/>
    <s v="CLOSED"/>
    <s v="PM"/>
    <m/>
    <m/>
    <n v="0.4"/>
    <x v="3"/>
    <n v="0"/>
    <d v="2026-06-10T11:28:00"/>
    <s v="Proactive"/>
    <s v=""/>
    <n v="0.4"/>
    <s v=""/>
  </r>
  <r>
    <s v="Holland, Gareth"/>
    <n v="220592"/>
    <s v="PM"/>
    <s v="WT-AFRAME-02"/>
    <s v="RM-TECH ERRORS-AFR02-WT"/>
    <d v="2026-06-10T11:11:00"/>
    <d v="2026-06-10T11:28:00"/>
    <n v="0.28000000000000003"/>
    <s v="10/06/2026 - HOLLANDG: No Tech Errors"/>
    <s v="CLOSED"/>
    <s v="PM"/>
    <m/>
    <m/>
    <n v="0.28000000000000003"/>
    <x v="3"/>
    <n v="0"/>
    <d v="2026-06-10T23:25:00"/>
    <s v="Proactive"/>
    <s v=""/>
    <n v="0.28000000000000003"/>
    <s v=""/>
  </r>
  <r>
    <s v="Holland, Gareth"/>
    <n v="220593"/>
    <s v="PM"/>
    <s v="WT-AFRAME-03"/>
    <s v="RM-TECH ERRORS-AFR03-WT"/>
    <d v="2026-06-10T11:29:00"/>
    <d v="2026-06-10T11:45:00"/>
    <n v="0.27"/>
    <s v="10/06/2026 - HOLLANDG: No Tech Errors"/>
    <s v="CLOSED"/>
    <s v="PM"/>
    <m/>
    <m/>
    <n v="0.27"/>
    <x v="3"/>
    <n v="0"/>
    <d v="2026-06-10T23:25:00"/>
    <s v="Proactive"/>
    <s v=""/>
    <n v="0.27"/>
    <s v=""/>
  </r>
  <r>
    <s v="Holland, Gareth"/>
    <n v="218236"/>
    <s v="PM"/>
    <s v="WT-CON-AFR 03-GATE"/>
    <s v="PR-GATE VISUAL"/>
    <d v="2026-06-10T11:45:00"/>
    <d v="2026-06-10T12:00:00"/>
    <n v="0.25"/>
    <s v="10/06/2026 - HOLLANDG: Completed as requested."/>
    <s v="CLOSED"/>
    <s v="PM"/>
    <m/>
    <m/>
    <n v="0.25"/>
    <x v="3"/>
    <n v="0"/>
    <d v="2026-06-10T12:00:00"/>
    <s v="Proactive"/>
    <s v=""/>
    <n v="0.25"/>
    <s v=""/>
  </r>
  <r>
    <s v="Holland, Gareth"/>
    <n v="218237"/>
    <s v="PM"/>
    <s v="WT-CON-AFR 02-GATE"/>
    <s v="PR-GATE VISUAL"/>
    <d v="2026-06-10T12:00:00"/>
    <d v="2026-06-10T12:24:00"/>
    <n v="0.4"/>
    <s v="10/06/2026 - HOLLANDG: Completed as requested."/>
    <s v="CLOSED"/>
    <s v="PM"/>
    <m/>
    <m/>
    <n v="0.4"/>
    <x v="3"/>
    <n v="0"/>
    <d v="2026-06-10T12:42:00"/>
    <s v="Proactive"/>
    <s v=""/>
    <n v="0.4"/>
    <s v=""/>
  </r>
  <r>
    <s v="Holland, Gareth"/>
    <n v="218238"/>
    <s v="PM"/>
    <s v="WT-CON-AFR 01-GATE"/>
    <s v="PR-GATE VISUAL"/>
    <d v="2026-06-10T12:23:00"/>
    <d v="2026-06-10T12:47:00"/>
    <n v="0.4"/>
    <s v="10/06/2026 - HOLLANDG: Completed as requested."/>
    <s v="CLOSED"/>
    <s v="PM"/>
    <m/>
    <m/>
    <n v="0.4"/>
    <x v="3"/>
    <n v="0"/>
    <d v="2026-06-10T13:08:00"/>
    <s v="Proactive"/>
    <s v=""/>
    <n v="0.4"/>
    <s v=""/>
  </r>
  <r>
    <s v="Holland, Gareth"/>
    <n v="220591"/>
    <s v="OP"/>
    <s v="WT-CON-WASTE"/>
    <s v="RM-TRASH BELT CLEARING"/>
    <d v="2026-06-10T13:08:00"/>
    <d v="2026-06-10T13:19:00"/>
    <n v="0.18"/>
    <s v="10/06/2026 - HOLLANDG: Sorting out a jam at the bailer.%0D%0AG-K incline jammed, small poly wrapped drinks trays. Followed by jam bridging baler ram.%0D%0A10/06/2026 - OKANES: A frame feeder full/findijgn cleaner to bale it"/>
    <s v="CLOSED"/>
    <s v="PM"/>
    <m/>
    <m/>
    <n v="1.22"/>
    <x v="3"/>
    <n v="0"/>
    <d v="2026-06-10T23:03:00"/>
    <s v="Proactive"/>
    <s v=""/>
    <n v="0.18"/>
    <s v=""/>
  </r>
  <r>
    <s v="Holland, Gareth"/>
    <n v="216549"/>
    <s v="PM"/>
    <s v="WT-AFR-DUMP 03"/>
    <s v="PR-DUMP ST-WT-3M"/>
    <d v="2026-06-11T05:50:00"/>
    <d v="2026-06-11T08:00:00"/>
    <n v="2.17"/>
    <s v="11/06/2026 - HOLLANDG: Completed as requested."/>
    <s v="CLOSED"/>
    <s v="PM"/>
    <m/>
    <m/>
    <n v="2.17"/>
    <x v="3"/>
    <n v="0"/>
    <d v="2026-06-11T08:00:00"/>
    <s v="Proactive"/>
    <s v=""/>
    <n v="2.17"/>
    <s v=""/>
  </r>
  <r>
    <s v="Holland, Gareth"/>
    <n v="220705"/>
    <s v="PM"/>
    <s v="WT-AMBAFLEX 01 INFEED"/>
    <s v="PR-AMBAFLEX-DLY"/>
    <d v="2026-06-11T08:00:00"/>
    <d v="2026-06-11T08:36:00"/>
    <n v="0.6"/>
    <s v="11/06/2026 - HOLLANDG: Completed as requested."/>
    <s v="CLOSED"/>
    <s v="PM"/>
    <m/>
    <m/>
    <n v="0.6"/>
    <x v="3"/>
    <n v="0"/>
    <d v="2026-06-11T09:00:00"/>
    <s v="Proactive"/>
    <s v=""/>
    <n v="0.6"/>
    <s v=""/>
  </r>
  <r>
    <s v="Holland, Gareth"/>
    <n v="220706"/>
    <s v="PM"/>
    <s v="WT-AMBAFLEX 02 OUTFEED"/>
    <s v="PR-AMBAFLEX-DLY"/>
    <d v="2026-06-11T08:34:00"/>
    <d v="2026-06-11T09:12:00"/>
    <n v="0.63"/>
    <s v="11/06/2026 - HOLLANDG: Completed as requested."/>
    <s v="CLOSED"/>
    <s v="PM"/>
    <m/>
    <m/>
    <n v="0.63"/>
    <x v="3"/>
    <n v="0"/>
    <d v="2026-06-11T09:13:00"/>
    <s v="Proactive"/>
    <s v=""/>
    <n v="0.63"/>
    <s v=""/>
  </r>
  <r>
    <s v="Holland, Gareth"/>
    <n v="220713"/>
    <s v="OP"/>
    <s v="WT-CON-WASTE"/>
    <s v="RM-TRASH BELT CLEARING"/>
    <d v="2026-06-11T09:13:00"/>
    <d v="2026-06-11T09:24:00"/>
    <n v="0.18"/>
    <s v="11/06/2026 - BYRNEM: Full waste belt ( main belt)%0D%0AC-F incline jammed. Free and cleared belt %0D%0A11/06/2026 - BARTONS: Cleared baler%0D%0A11/06/2026 - WARDB: Blocked from conveyor after downward spiral to C-F"/>
    <s v="CLOSED"/>
    <s v="PM"/>
    <m/>
    <m/>
    <n v="2.52"/>
    <x v="3"/>
    <n v="0"/>
    <d v="2026-06-12T01:58:00"/>
    <s v="Proactive"/>
    <s v=""/>
    <n v="0.18"/>
    <s v=""/>
  </r>
  <r>
    <s v="Holland, Gareth"/>
    <n v="220713"/>
    <s v="OP"/>
    <s v="WT-CON-WASTE"/>
    <s v="RM-TRASH BELT CLEARING"/>
    <d v="2026-06-11T09:28:00"/>
    <d v="2026-06-11T09:33:00"/>
    <n v="0.08"/>
    <s v="11/06/2026 - BYRNEM: Full waste belt ( main belt)%0D%0AC-F incline jammed. Free and cleared belt %0D%0A11/06/2026 - BARTONS: Cleared baler%0D%0A11/06/2026 - WARDB: Blocked from conveyor after downward spiral to C-F"/>
    <s v="CLOSED"/>
    <s v="PM"/>
    <m/>
    <m/>
    <n v="2.52"/>
    <x v="3"/>
    <n v="0"/>
    <d v="2026-06-12T01:58:00"/>
    <s v="Proactive"/>
    <s v=""/>
    <n v="0.08"/>
    <s v=""/>
  </r>
  <r>
    <s v="Holland, Gareth"/>
    <n v="220713"/>
    <s v="OP"/>
    <s v="WT-CON-WASTE"/>
    <s v="RM-TRASH BELT CLEARING"/>
    <d v="2026-06-11T09:51:00"/>
    <d v="2026-06-11T09:59:00"/>
    <n v="0.13"/>
    <s v="11/06/2026 - BYRNEM: Full waste belt ( main belt)%0D%0AC-F incline jammed. Free and cleared belt %0D%0A11/06/2026 - BARTONS: Cleared baler%0D%0A11/06/2026 - WARDB: Blocked from conveyor after downward spiral to C-F"/>
    <s v="CLOSED"/>
    <s v="PM"/>
    <m/>
    <m/>
    <n v="2.52"/>
    <x v="3"/>
    <n v="0"/>
    <d v="2026-06-12T01:58:00"/>
    <s v="Proactive"/>
    <s v=""/>
    <n v="0.13"/>
    <s v=""/>
  </r>
  <r>
    <s v="Holland, Gareth"/>
    <n v="222837"/>
    <s v="CC"/>
    <s v="WT-CONTRACTOR"/>
    <s v="Contractor - Powertec servicing pumphouse"/>
    <d v="2026-06-11T10:02:00"/>
    <d v="2026-06-11T10:28:00"/>
    <n v="0.43"/>
    <s v="11/06/2026 - HOLLANDG: Completed as requested."/>
    <s v="CLOSED"/>
    <m/>
    <m/>
    <m/>
    <n v="0.43"/>
    <x v="3"/>
    <n v="0"/>
    <d v="2026-06-11T11:41:00"/>
    <s v="Proactive"/>
    <s v=""/>
    <n v="0.43"/>
    <s v=""/>
  </r>
  <r>
    <s v="Holland, Gareth"/>
    <n v="218607"/>
    <s v="PM"/>
    <s v="AUCV-7281"/>
    <s v="PR-POW ROLL-MIN-STR"/>
    <d v="2026-06-11T11:03:00"/>
    <d v="2026-06-11T11:49:00"/>
    <n v="0.77"/>
    <s v="11/06/2026 - HOLLANDG: Completed as requested."/>
    <s v="CLOSED"/>
    <s v="PM"/>
    <m/>
    <m/>
    <n v="1.8"/>
    <x v="3"/>
    <n v="0"/>
    <d v="2026-06-11T13:02:00"/>
    <s v="Proactive"/>
    <s v=""/>
    <n v="0.77"/>
    <s v=""/>
  </r>
  <r>
    <s v="Holland, Gareth"/>
    <n v="218607"/>
    <s v="PM"/>
    <s v="AUCV-7281"/>
    <s v="PR-POW ROLL-MIN-STR"/>
    <d v="2026-06-11T11:56:00"/>
    <d v="2026-06-11T12:58:00"/>
    <n v="1.03"/>
    <s v="11/06/2026 - HOLLANDG: Completed as requested."/>
    <s v="CLOSED"/>
    <s v="PM"/>
    <m/>
    <m/>
    <n v="1.8"/>
    <x v="3"/>
    <n v="0"/>
    <d v="2026-06-11T13:02:00"/>
    <s v="Proactive"/>
    <s v=""/>
    <n v="1.03"/>
    <s v=""/>
  </r>
  <r>
    <s v="Holland, Gareth"/>
    <n v="222849"/>
    <s v="U/B"/>
    <s v="WT-DESTACKER 02"/>
    <s v="Called to Destacker - Told it wouldn't start"/>
    <d v="2026-06-11T13:06:00"/>
    <d v="2026-06-11T13:27:00"/>
    <n v="0.35"/>
    <s v="11/06/2026 - HOLLANDG: Stack of totes blocking lightguard, moved and reset"/>
    <s v="CLOSED"/>
    <s v="ERR"/>
    <s v="BLOCK"/>
    <s v="CLEAR"/>
    <n v="0.35"/>
    <x v="3"/>
    <n v="0"/>
    <d v="2026-06-11T13:28:00"/>
    <s v=""/>
    <s v="Reactive"/>
    <s v=""/>
    <n v="0.35"/>
  </r>
  <r>
    <s v="Holland, Gareth"/>
    <n v="220886"/>
    <s v="PM"/>
    <s v="WT-AUTOMATION"/>
    <s v="PR-START UP-WT-AM-DLY"/>
    <n v="46185.247916666667"/>
    <n v="46185.257638888892"/>
    <n v="0.23"/>
    <s v="12/06/2026 - BYRNEM: Completed as requested."/>
    <s v="CLOSED"/>
    <s v="PM"/>
    <m/>
    <m/>
    <n v="2.75"/>
    <x v="3"/>
    <n v="0"/>
    <d v="2026-06-12T08:17:00"/>
    <s v="Proactive"/>
    <s v=""/>
    <n v="0.23"/>
    <s v=""/>
  </r>
  <r>
    <s v="Holland, Gareth"/>
    <n v="220886"/>
    <s v="PM"/>
    <s v="WT-AUTOMATION"/>
    <s v="PR-START UP-WT-AM-DLY"/>
    <n v="46185.257638888892"/>
    <n v="46185.272222222222"/>
    <n v="0.35"/>
    <s v="12/06/2026 - BYRNEM: Completed as requested."/>
    <s v="CLOSED"/>
    <s v="PM"/>
    <m/>
    <m/>
    <n v="2.75"/>
    <x v="3"/>
    <n v="0"/>
    <d v="2026-06-12T08:17:00"/>
    <s v="Proactive"/>
    <s v=""/>
    <n v="0.35"/>
    <s v=""/>
  </r>
  <r>
    <s v="Holland, Gareth"/>
    <n v="217358"/>
    <s v="PM"/>
    <s v="WT-CON-TOTE-PU01 .02"/>
    <s v="PR-POW ROLL-MAJ-STR"/>
    <n v="46185.275694444441"/>
    <n v="46185.387499999997"/>
    <n v="2.68"/>
    <s v="12/06/2026 - HOLLANDG: Completed as requested. %0D%0AGuide at Tote infeed was loose, tightened as it was causing stacks of totes to twist, removed lots of banding. otherwise all OK"/>
    <s v="CLOSED"/>
    <s v="PM"/>
    <m/>
    <m/>
    <n v="2.68"/>
    <x v="3"/>
    <n v="0"/>
    <d v="2026-06-12T11:07:00"/>
    <s v="Proactive"/>
    <s v=""/>
    <n v="2.68"/>
    <s v=""/>
  </r>
  <r>
    <s v="Holland, Gareth"/>
    <n v="221993"/>
    <s v="CM"/>
    <s v="WT-CONTRACTOR"/>
    <s v="Climate Energy in to decommission old boiler and immersion heater and install new. Sorting RAMS and permit etc"/>
    <n v="46185.491666666669"/>
    <n v="46185.511111111111"/>
    <n v="0.47"/>
    <s v="08/06/2026 - HOLLANDG: Completed as requested.%0D%0A16/06/2026 - HOLLANDG: Called to signed off/close down permit%0D%0AClosed permit and checked area"/>
    <s v="CLOSED"/>
    <m/>
    <m/>
    <m/>
    <n v="2.54"/>
    <x v="3"/>
    <n v="0"/>
    <d v="2026-06-25T15:55:00"/>
    <s v="Proactive"/>
    <s v=""/>
    <n v="0.47"/>
    <s v=""/>
  </r>
  <r>
    <s v="Holland, Gareth"/>
    <n v="220894"/>
    <s v="PM"/>
    <s v="WT-AFRAME-01"/>
    <s v="RM-TECH ERRORS-AFR01-WT"/>
    <n v="46185.511805555558"/>
    <n v="46185.526388888888"/>
    <n v="0.35"/>
    <s v="12/06/2026 - HOLLANDG: No Tech Errors%0D%0A108/31, error? Foot too high."/>
    <s v="CLOSED"/>
    <s v="PM"/>
    <m/>
    <m/>
    <n v="0.57999999999999996"/>
    <x v="3"/>
    <n v="0"/>
    <d v="2026-06-12T23:03:00"/>
    <s v="Proactive"/>
    <s v=""/>
    <n v="0.35"/>
    <s v=""/>
  </r>
  <r>
    <s v="Holland, Gareth"/>
    <n v="220895"/>
    <s v="PM"/>
    <s v="WT-AFRAME-02"/>
    <s v="RM-TECH ERRORS-AFR02-WT"/>
    <n v="46185.515277777777"/>
    <n v="46185.530555555553"/>
    <n v="0.37"/>
    <s v="12/06/2026 - HOLLANDG: No Tech Errors%0D%0A12/06/2026 - BARTONS: 203-2 - cleaned sensors%0D%0A205-100 - removed jam%0D%0A206/101, timeout, foot too low. Tested ok%0D%0A204/35, timeout, tested ok."/>
    <s v="CLOSED"/>
    <s v="PM"/>
    <m/>
    <m/>
    <n v="0.94"/>
    <x v="3"/>
    <n v="0"/>
    <d v="2026-06-12T23:03:00"/>
    <s v="Proactive"/>
    <s v=""/>
    <n v="0.37"/>
    <s v=""/>
  </r>
  <r>
    <s v="Holland, Gareth"/>
    <n v="220896"/>
    <s v="PM"/>
    <s v="WT-AFRAME-03"/>
    <s v="RM-TECH ERRORS-AFR03-WT"/>
    <n v="46185.531944444447"/>
    <n v="46185.554861111108"/>
    <n v="0.55000000000000004"/>
    <s v="12/06/2026 - HOLLANDG: No Tech Errors%0D%0A12/06/2026 - BARTONS: 301-73 - removed jam%0D%0A302/17, jammed, foot too high %0D%0A302/22, jammed, foot too low %0D%0A302/87, tubigrip pack upside down, flap on cleat.%0D%0A304/67, tubigrip pack upside down, flap on cleat."/>
    <s v="CLOSED"/>
    <s v="PM"/>
    <m/>
    <m/>
    <n v="1.1000000000000001"/>
    <x v="3"/>
    <n v="0"/>
    <d v="2026-06-12T23:03:00"/>
    <s v="Proactive"/>
    <s v=""/>
    <n v="0.55000000000000004"/>
    <s v=""/>
  </r>
  <r>
    <s v="Holland, Gareth"/>
    <n v="221111"/>
    <s v="PM"/>
    <s v="WT-AFRAME-01"/>
    <s v="RM-TECH ERRORS-AFR01-WT"/>
    <n v="46187.252083333333"/>
    <n v="46187.26666666667"/>
    <n v="0.35"/>
    <s v="14/06/2026 - HOLLANDG: No Tech Errors"/>
    <s v="CLOSED"/>
    <s v="PM"/>
    <m/>
    <m/>
    <n v="0.35"/>
    <x v="3"/>
    <n v="0"/>
    <d v="2026-06-15T09:34:00"/>
    <s v="Proactive"/>
    <s v=""/>
    <n v="0.35"/>
    <s v=""/>
  </r>
  <r>
    <s v="Holland, Gareth"/>
    <n v="221112"/>
    <s v="PM"/>
    <s v="WT-AFRAME-02"/>
    <s v="RM-TECH ERRORS-AFR02-WT"/>
    <n v="46187.26666666667"/>
    <n v="46187.281944444447"/>
    <n v="0.37"/>
    <s v="14/06/2026 - HOLLANDG: No Tech Errors"/>
    <s v="CLOSED"/>
    <s v="PM"/>
    <m/>
    <m/>
    <n v="0.37"/>
    <x v="3"/>
    <n v="0"/>
    <d v="2026-06-15T09:35:00"/>
    <s v="Proactive"/>
    <s v=""/>
    <n v="0.37"/>
    <s v=""/>
  </r>
  <r>
    <s v="Holland, Gareth"/>
    <n v="221113"/>
    <s v="PM"/>
    <s v="WT-AFRAME-03"/>
    <s v="RM-TECH ERRORS-AFR03-WT"/>
    <n v="46187.280555555553"/>
    <n v="46187.293055555558"/>
    <n v="0.3"/>
    <s v="14/06/2026 - HOLLANDG: No Tech Errors"/>
    <s v="CLOSED"/>
    <s v="PM"/>
    <m/>
    <m/>
    <n v="0.3"/>
    <x v="3"/>
    <n v="0"/>
    <d v="2026-06-15T09:35:00"/>
    <s v="Proactive"/>
    <s v=""/>
    <n v="0.3"/>
    <s v=""/>
  </r>
  <r>
    <s v="Holland, Gareth"/>
    <n v="215216"/>
    <s v="PM"/>
    <s v="WT-CON-OSR-M306"/>
    <s v="PR-BCON-MAJOR"/>
    <n v="46187.293749999997"/>
    <n v="46187.37777777778"/>
    <n v="2.02"/>
    <s v="14/06/2026 - HOLLANDG: Completed as requested."/>
    <s v="CLOSED"/>
    <s v="PM"/>
    <m/>
    <m/>
    <n v="2.02"/>
    <x v="3"/>
    <n v="0"/>
    <d v="2026-06-14T09:05:00"/>
    <s v="Proactive"/>
    <s v=""/>
    <n v="2.02"/>
    <s v=""/>
  </r>
  <r>
    <s v="Holland, Gareth"/>
    <n v="217366"/>
    <s v="PM"/>
    <s v="POWER ROLLERS-WA01 .04"/>
    <s v="PR-POW ROLL-MIN-STR"/>
    <n v="46187.379166666666"/>
    <n v="46187.448611111111"/>
    <n v="1.67"/>
    <s v="14/06/2026 - HOLLANDG: Completed as requested."/>
    <s v="CLOSED"/>
    <s v="PM"/>
    <m/>
    <m/>
    <n v="1.67"/>
    <x v="3"/>
    <n v="0"/>
    <d v="2026-06-14T10:56:00"/>
    <s v="Proactive"/>
    <s v=""/>
    <n v="1.67"/>
    <s v=""/>
  </r>
  <r>
    <s v="Holland, Gareth"/>
    <n v="221251"/>
    <s v="PMCO"/>
    <s v="WT-AHU-GEN"/>
    <s v="PR-AHU/GHP-WT-1W"/>
    <n v="46188.598611111112"/>
    <n v="46188.60833333333"/>
    <n v="0.23"/>
    <s v="15/06/2026 - HOLLANDG: Completed as requested."/>
    <s v="CLOSED"/>
    <s v="PM"/>
    <m/>
    <m/>
    <n v="1.35"/>
    <x v="3"/>
    <n v="0"/>
    <d v="2026-06-15T16:38:00"/>
    <s v="Proactive"/>
    <s v=""/>
    <n v="0.23"/>
    <s v=""/>
  </r>
  <r>
    <s v="Holland, Gareth"/>
    <n v="223421"/>
    <s v="ITRE"/>
    <s v="WT-PR-41"/>
    <s v="Called to Paper Jam on Fridge Printer"/>
    <n v="46188.602083333331"/>
    <n v="46188.621527777781"/>
    <n v="0.47"/>
    <s v="15/06/2026 - HOLLANDG: Paper Jam on Tray 2, Piece of paper suck on rear roller. Removed"/>
    <s v="CLOSED"/>
    <s v="ERR"/>
    <s v="JAMMED"/>
    <s v="UNJAM"/>
    <n v="0.47"/>
    <x v="3"/>
    <n v="0"/>
    <d v="2026-06-15T14:57:00"/>
    <s v=""/>
    <s v="Reactive"/>
    <s v=""/>
    <n v="0.47"/>
  </r>
  <r>
    <s v="Holland, Gareth"/>
    <n v="221251"/>
    <s v="PMCO"/>
    <s v="WT-AHU-GEN"/>
    <s v="PR-AHU/GHP-WT-1W"/>
    <d v="2026-06-15T14:57:00"/>
    <d v="2026-06-15T16:04:00"/>
    <n v="1.1200000000000001"/>
    <s v="15/06/2026 - HOLLANDG: Completed as requested."/>
    <s v="CLOSED"/>
    <s v="PM"/>
    <m/>
    <m/>
    <n v="1.35"/>
    <x v="3"/>
    <n v="0"/>
    <d v="2026-06-15T16:38:00"/>
    <s v="Proactive"/>
    <s v=""/>
    <n v="1.1200000000000001"/>
    <s v=""/>
  </r>
  <r>
    <s v="Holland, Gareth"/>
    <n v="221265"/>
    <s v="PM"/>
    <s v="WT-AFRAME-01"/>
    <s v="RM-TECH ERRORS-AFR01-WT"/>
    <d v="2026-06-15T16:39:00"/>
    <d v="2026-06-15T17:01:00"/>
    <n v="0.37"/>
    <s v="15/06/2026 - HOLLANDG: No Tech Errors%0D%0A103/76, time out. Tested ok %0D%0A105/83, jammed, flap open.%0D%0A104/42, time out. Pack change not done. Smashed packs."/>
    <s v="CLOSED"/>
    <s v="PM"/>
    <m/>
    <s v="CLEAR"/>
    <n v="0.75"/>
    <x v="3"/>
    <n v="0"/>
    <d v="2026-06-16T01:41:00"/>
    <s v="Proactive"/>
    <s v=""/>
    <n v="0.37"/>
    <s v=""/>
  </r>
  <r>
    <s v="Holland, Gareth"/>
    <n v="221267"/>
    <s v="PM"/>
    <s v="WT-AFRAME-03"/>
    <s v="RM-TECH ERRORS-AFR03-WT"/>
    <d v="2026-06-15T17:02:00"/>
    <d v="2026-06-15T17:28:00"/>
    <n v="0.43"/>
    <s v="15/06/2026 - HOLLANDG: No Tech Errors%0D%0A307/77, jammed. Foot too high."/>
    <s v="CLOSED"/>
    <s v="PM"/>
    <m/>
    <s v="CLEAR"/>
    <n v="0.83"/>
    <x v="3"/>
    <n v="0"/>
    <d v="2026-06-16T01:40:00"/>
    <s v="Proactive"/>
    <s v=""/>
    <n v="0.43"/>
    <s v=""/>
  </r>
  <r>
    <s v="Holland, Gareth"/>
    <n v="223427"/>
    <s v="CC"/>
    <s v="WT-CONTRACTOR"/>
    <s v="Chubb looking at Alarm faults"/>
    <d v="2026-06-15T17:29:00"/>
    <d v="2026-06-15T17:56:00"/>
    <n v="0.45"/>
    <s v="15/06/2026 - HOLLANDG: Looking at Faults on main panel. PSU faulty and bettery down to 7volts above canteen"/>
    <s v="CLOSED"/>
    <m/>
    <m/>
    <m/>
    <n v="0.45"/>
    <x v="3"/>
    <n v="0"/>
    <d v="2026-06-15T18:46:00"/>
    <s v="Proactive"/>
    <s v=""/>
    <n v="0.45"/>
    <s v=""/>
  </r>
  <r>
    <s v="Holland, Gareth"/>
    <n v="221264"/>
    <s v="OP"/>
    <s v="WT-CON-WASTE"/>
    <s v="RM-TRASH BELT CLEARING"/>
    <d v="2026-06-15T18:48:00"/>
    <d v="2026-06-15T18:57:00"/>
    <n v="0.15"/>
    <s v="15/06/2026 - OKANES: Port cullis up, lowered and pushed cardboard down%0D%0A15/06/2026 - OKANES: Completed as requested. Frame 3 Feeder jammed manually ran and went to baler push down%0D%0A15/06/2026 - HOLLANDG: Bailer full, cleaners didnt answer radio call"/>
    <s v="CLOSED"/>
    <s v="PM"/>
    <m/>
    <s v="CLEAR"/>
    <n v="0.8"/>
    <x v="3"/>
    <n v="0"/>
    <d v="2026-06-16T01:41:00"/>
    <s v="Proactive"/>
    <s v=""/>
    <n v="0.15"/>
    <s v=""/>
  </r>
  <r>
    <s v="Holland, Gareth"/>
    <n v="219082"/>
    <s v="PM"/>
    <s v="WT-EM-LI-IN-GRP 03"/>
    <s v="PR-EM LIGHT-GRP 03-WT"/>
    <d v="2026-06-15T19:22:00"/>
    <d v="2026-06-15T21:33:00"/>
    <n v="2.1800000000000002"/>
    <s v="15/06/2026 - HOLLANDG: Completed as requested."/>
    <s v="CLOSED"/>
    <s v="PM"/>
    <m/>
    <m/>
    <n v="2.1800000000000002"/>
    <x v="3"/>
    <n v="0"/>
    <d v="2026-06-15T21:33:00"/>
    <s v="Proactive"/>
    <s v=""/>
    <n v="2.1800000000000002"/>
    <s v=""/>
  </r>
  <r>
    <s v="Holland, Gareth"/>
    <n v="221260"/>
    <s v="PM"/>
    <s v="WT-AUTOMATION"/>
    <s v="PR-SCANNER STATISTICS-WT-PM-DLY"/>
    <d v="2026-06-15T21:35:00"/>
    <d v="2026-06-15T21:45:00"/>
    <n v="0.17"/>
    <s v="15/06/2026 - HOLLANDG: Pr02 - 4.05 % No Reads%0D%0APR03 - 3.39 % No Reads%0D%0AWill monitor"/>
    <s v="CLOSED"/>
    <s v="PM"/>
    <m/>
    <m/>
    <n v="0.17"/>
    <x v="3"/>
    <n v="0"/>
    <d v="2026-06-15T21:45:00"/>
    <s v="Proactive"/>
    <s v=""/>
    <n v="0.17"/>
    <s v=""/>
  </r>
  <r>
    <s v="Holland, Gareth"/>
    <n v="221430"/>
    <s v="PM"/>
    <s v="WT-AFRAME-01"/>
    <s v="RM-TECH ERRORS-AFR01-WT"/>
    <d v="2026-06-16T14:11:00"/>
    <d v="2026-06-16T14:33:00"/>
    <n v="0.37"/>
    <s v="16/06/2026 - HOLLANDG: No Tech Errors%0D%0A104/68 jammed. Foot too low %0D%0A109/13, time out. Tested ok. Foot poss too low"/>
    <s v="CLOSED"/>
    <s v="PM"/>
    <m/>
    <s v="CLEAR"/>
    <n v="0.92"/>
    <x v="3"/>
    <n v="0"/>
    <d v="2026-06-17T02:02:00"/>
    <s v="Proactive"/>
    <s v=""/>
    <n v="0.37"/>
    <s v=""/>
  </r>
  <r>
    <s v="Holland, Gareth"/>
    <n v="221432"/>
    <s v="PM"/>
    <s v="WT-AFRAME-03"/>
    <s v="RM-TECH ERRORS-AFR03-WT"/>
    <d v="2026-06-16T14:41:00"/>
    <d v="2026-06-16T15:09:00"/>
    <n v="0.47"/>
    <s v="16/06/2026 - HOLLANDG: No Tech Errors%0D%0A308/22, jammed needle box missing magnet strip.%0D%0A312/4, jammed needle box magnet strip not fitted correctly%0D%0ABoth tested ok."/>
    <s v="CLOSED"/>
    <s v="PM"/>
    <m/>
    <s v="CLEAR"/>
    <n v="1"/>
    <x v="3"/>
    <n v="0"/>
    <d v="2026-06-17T02:01:00"/>
    <s v="Proactive"/>
    <s v=""/>
    <n v="0.47"/>
    <s v=""/>
  </r>
  <r>
    <s v="Holland, Gareth"/>
    <n v="221431"/>
    <s v="PM"/>
    <s v="WT-AFRAME-02"/>
    <s v="RM-TECH ERRORS-AFR02-WT"/>
    <d v="2026-06-16T15:09:00"/>
    <d v="2026-06-16T15:35:00"/>
    <n v="0.43"/>
    <s v="16/06/2026 - HOLLANDG: 207 Ch 98 - New Ejector Fitted%0D%0A209 Ch 108 - Crushed Product, Removed and Reset%0D%0A207/98, cleat error. Tested ok. Removed CC80 setting."/>
    <s v="CLOSED"/>
    <s v="PM"/>
    <m/>
    <s v="CLEAR"/>
    <n v="0.81"/>
    <x v="3"/>
    <n v="329.6"/>
    <d v="2026-06-17T02:01:00"/>
    <s v="Proactive"/>
    <s v=""/>
    <n v="0.43"/>
    <s v=""/>
  </r>
  <r>
    <s v="Holland, Gareth"/>
    <n v="221429"/>
    <s v="OP"/>
    <s v="WT-CON-WASTE"/>
    <s v="RM-TRASH BELT CLEARING"/>
    <d v="2026-06-16T15:38:00"/>
    <d v="2026-06-16T15:55:00"/>
    <n v="0.28000000000000003"/>
    <s v="16/06/2026 - HOLLANDG: AB01.03 Incline and clearing fault at bailer%0D%0A16/06/2026 - OKANES: Completed as requested. Manually run feeders after baking due to amount of time it was stopped"/>
    <s v="CLOSED"/>
    <s v="PM"/>
    <m/>
    <m/>
    <n v="0.75"/>
    <x v="3"/>
    <n v="0"/>
    <d v="2026-06-16T17:00:00"/>
    <s v="Proactive"/>
    <s v=""/>
    <n v="0.28000000000000003"/>
    <s v=""/>
  </r>
  <r>
    <s v="Holland, Gareth"/>
    <n v="217367"/>
    <s v="PM"/>
    <s v="POWER ROLLERS KV01.03"/>
    <s v="PR-POW ROLL-MIN-STR"/>
    <d v="2026-06-16T16:24:00"/>
    <d v="2026-06-16T17:37:00"/>
    <n v="1.22"/>
    <s v="16/06/2026 - HOLLANDG: Completed as requested."/>
    <s v="CLOSED"/>
    <s v="PM"/>
    <m/>
    <m/>
    <n v="1.22"/>
    <x v="3"/>
    <n v="0"/>
    <d v="2026-06-16T17:41:00"/>
    <s v="Proactive"/>
    <s v=""/>
    <n v="1.22"/>
    <s v=""/>
  </r>
  <r>
    <s v="Holland, Gareth"/>
    <n v="221993"/>
    <s v="CM"/>
    <s v="WT-CONTRACTOR"/>
    <s v="Climate Energy in to decommission old boiler and immersion heater and install new. Sorting RAMS and permit etc"/>
    <d v="2026-06-16T17:34:00"/>
    <d v="2026-06-16T17:48:00"/>
    <n v="0.23"/>
    <s v="08/06/2026 - HOLLANDG: Completed as requested.%0D%0A16/06/2026 - HOLLANDG: Called to signed off/close down permit%0D%0AClosed permit and checked area"/>
    <s v="CLOSED"/>
    <m/>
    <m/>
    <m/>
    <n v="2.54"/>
    <x v="3"/>
    <n v="0"/>
    <d v="2026-06-25T15:55:00"/>
    <s v="Proactive"/>
    <s v=""/>
    <n v="0.23"/>
    <s v=""/>
  </r>
  <r>
    <s v="Holland, Gareth"/>
    <n v="223609"/>
    <s v="CM"/>
    <s v="WT-CON-MPS-SEC H"/>
    <s v="All totes diverting on H section"/>
    <d v="2026-06-16T19:03:00"/>
    <d v="2026-06-16T19:29:00"/>
    <n v="0.43"/>
    <s v="16/06/2026 - HOLLANDG: PhotoCell that triggers barcode scanner had been knocked, realigned and tightened"/>
    <s v="CLOSED"/>
    <s v="NOT WORK"/>
    <s v="MISA"/>
    <s v="REALI"/>
    <n v="0.43"/>
    <x v="3"/>
    <n v="0"/>
    <d v="2026-06-16T19:30:00"/>
    <s v="Proactive"/>
    <s v=""/>
    <n v="0.43"/>
    <s v=""/>
  </r>
  <r>
    <s v="Holland, Gareth"/>
    <n v="217243"/>
    <s v="PM"/>
    <s v="WT-LID LIFT 01"/>
    <s v="PR-LID LIFT NERAK"/>
    <d v="2026-06-16T20:08:00"/>
    <d v="2026-06-16T21:57:00"/>
    <n v="1.82"/>
    <s v="16/06/2026 - HOLLANDG: Completed as requested."/>
    <s v="CLOSED"/>
    <s v="PM"/>
    <m/>
    <m/>
    <n v="1.82"/>
    <x v="3"/>
    <n v="0"/>
    <d v="2026-06-17T16:04:00"/>
    <s v="Proactive"/>
    <s v=""/>
    <n v="1.82"/>
    <s v=""/>
  </r>
  <r>
    <s v="Holland, Gareth"/>
    <n v="221426"/>
    <s v="PM"/>
    <s v="WT-AUTOMATION"/>
    <s v="PR-SCANNER STATISTICS-WT-PM-DLY"/>
    <d v="2026-06-16T20:58:00"/>
    <d v="2026-06-16T21:22:00"/>
    <n v="0.4"/>
    <s v="16/06/2026 - HOLLANDG: H Section high @ 8.57% due to an earlier issue where a tote knocked the photocell"/>
    <s v="CLOSED"/>
    <s v="PM"/>
    <m/>
    <m/>
    <n v="0.4"/>
    <x v="3"/>
    <n v="0"/>
    <d v="2026-06-25T16:00:00"/>
    <s v="Proactive"/>
    <s v=""/>
    <n v="0.4"/>
    <s v=""/>
  </r>
  <r>
    <s v="Holland, Gareth"/>
    <n v="218610"/>
    <s v="PM"/>
    <s v="PU01 .01-G3 PWR ROLLER"/>
    <s v="PR-POW ROLL-MIN-STR"/>
    <d v="2026-06-17T14:04:00"/>
    <d v="2026-06-17T15:32:00"/>
    <n v="1.47"/>
    <s v="17/06/2026 - HOLLANDG: Completed as requested."/>
    <s v="CLOSED"/>
    <s v="PM"/>
    <m/>
    <m/>
    <n v="1.47"/>
    <x v="3"/>
    <n v="0"/>
    <d v="2026-06-17T16:01:00"/>
    <s v="Proactive"/>
    <s v=""/>
    <n v="1.47"/>
    <s v=""/>
  </r>
  <r>
    <s v="Holland, Gareth"/>
    <n v="221993"/>
    <s v="CM"/>
    <s v="WT-CONTRACTOR"/>
    <s v="Climate Energy in to decommission old boiler and immersion heater and install new. Sorting RAMS and permit etc"/>
    <d v="2026-06-17T15:35:00"/>
    <d v="2026-06-17T15:55:00"/>
    <n v="0.33"/>
    <s v="08/06/2026 - HOLLANDG: Completed as requested.%0D%0A16/06/2026 - HOLLANDG: Called to signed off/close down permit%0D%0AClosed permit and checked area"/>
    <s v="CLOSED"/>
    <m/>
    <m/>
    <m/>
    <n v="2.54"/>
    <x v="3"/>
    <n v="0"/>
    <d v="2026-06-25T15:55:00"/>
    <s v="Proactive"/>
    <s v=""/>
    <n v="0.33"/>
    <s v=""/>
  </r>
  <r>
    <s v="Holland, Gareth"/>
    <n v="221600"/>
    <s v="PM"/>
    <s v="WT-AFRAME-01"/>
    <s v="RM-TECH ERRORS-AFR01-WT"/>
    <d v="2026-06-17T16:00:00"/>
    <d v="2026-06-17T16:21:00"/>
    <n v="0.35"/>
    <s v="17/06/2026 - HOLLANDG: No Tech Errors%0D%0A103/19, jammed. Film stuck in the ejector.%0D%0A111/9, jammed. Belt off pulley. Refit and tested."/>
    <s v="CLOSED"/>
    <s v="PM"/>
    <m/>
    <s v="CLEAR"/>
    <n v="0.77"/>
    <x v="3"/>
    <n v="0"/>
    <d v="2026-06-18T01:50:00"/>
    <s v="Proactive"/>
    <s v=""/>
    <n v="0.35"/>
    <s v=""/>
  </r>
  <r>
    <s v="Holland, Gareth"/>
    <n v="221601"/>
    <s v="PM"/>
    <s v="WT-AFRAME-02"/>
    <s v="RM-TECH ERRORS-AFR02-WT"/>
    <d v="2026-06-17T16:23:00"/>
    <d v="2026-06-17T16:46:00"/>
    <n v="0.38"/>
    <s v="17/06/2026 - HOLLANDG: No Tech Errors%0D%0A205/106, jammed, magnetic strip not replaced correctly %0D%0A210/67, cleat error. Belt replacement."/>
    <s v="CLOSED"/>
    <s v="PM"/>
    <m/>
    <s v="CLEAR"/>
    <n v="0.88"/>
    <x v="3"/>
    <n v="8.07"/>
    <d v="2026-06-18T01:48:00"/>
    <s v="Proactive"/>
    <s v=""/>
    <n v="0.38"/>
    <s v=""/>
  </r>
  <r>
    <s v="Holland, Gareth"/>
    <n v="221602"/>
    <s v="PM"/>
    <s v="WT-AFRAME-03"/>
    <s v="RM-TECH ERRORS-AFR03-WT"/>
    <d v="2026-06-17T16:57:00"/>
    <d v="2026-06-17T17:14:00"/>
    <n v="0.28000000000000003"/>
    <s v="17/06/2026 - HOLLANDG: No Tech Errors%0D%0A3o2/120, time out, foot too low.%0D%0A308/23 time out, mag strip not replaced correctly, tipped and jammed."/>
    <s v="CLOSED"/>
    <s v="PM"/>
    <m/>
    <s v="CLEAR"/>
    <n v="0.68"/>
    <x v="3"/>
    <n v="0"/>
    <d v="2026-06-18T01:48:00"/>
    <s v="Proactive"/>
    <s v=""/>
    <n v="0.28000000000000003"/>
    <s v=""/>
  </r>
  <r>
    <s v="Holland, Gareth"/>
    <n v="221595"/>
    <s v="PM"/>
    <s v="WT-AUTOMATION"/>
    <s v="PR-SCANNER STATISTICS-WT-PM-DLY"/>
    <d v="2026-06-17T17:29:00"/>
    <d v="2026-06-17T18:23:00"/>
    <n v="0.9"/>
    <s v="17/06/2026 - HOLLANDG: UE01 was showing 100+ NoReads inbetween 5pm and 6pm%0D%0AUE01 is on Scada at the end circuit however that is actually UE02.%0D%0AThe actual barcode reader linked to the errors I was seeing is UE02 and this is located inbetween the 2 diverts on superfast. The issue was 1 tote literally going round in circles whilst the ops where on their lunch."/>
    <s v="CLOSED"/>
    <s v="PM"/>
    <m/>
    <m/>
    <n v="0.9"/>
    <x v="3"/>
    <n v="0"/>
    <d v="2026-06-25T16:01:00"/>
    <s v="Proactive"/>
    <s v=""/>
    <n v="0.9"/>
    <s v=""/>
  </r>
  <r>
    <s v="Holland, Gareth"/>
    <n v="221599"/>
    <s v="OP"/>
    <s v="WT-CON-WASTE"/>
    <s v="RM-TRASH BELT CLEARING"/>
    <d v="2026-06-17T18:26:00"/>
    <d v="2026-06-17T18:52:00"/>
    <n v="0.43"/>
    <s v="17/06/2026 - BARTONS: Baler blocked, cleared jam%0D%0A17/06/2026 - OKANES: Adjustments completed. Frame feeder manually ran and pushed baler baler%0D%0A17/06/2026 - HOLLANDG: Bailer Blocked &amp; Totes jammed up on AB01.01%0D%0AAF 2 short side jammed at incline.%0D%0AC-F ran clear, stuck halfway.%0D%0A17/06/2026 - HOLLANDG: Unblocked bailer another 2 or 3 times, lots of large boxes, causing issues%0D%0A17/06/2026 - WARDB: G-K jam"/>
    <s v="CLOSED"/>
    <s v="PM"/>
    <m/>
    <s v="CLEAR"/>
    <n v="2.98"/>
    <x v="3"/>
    <n v="0"/>
    <d v="2026-06-18T01:50:00"/>
    <s v="Proactive"/>
    <s v=""/>
    <n v="0.43"/>
    <s v=""/>
  </r>
  <r>
    <s v="Holland, Gareth"/>
    <n v="221588"/>
    <s v="PMCO"/>
    <s v="WT-FI-FCP 25"/>
    <s v="PR-FI-ALARM TEST-WT-PM"/>
    <d v="2026-06-17T18:53:00"/>
    <d v="2026-06-17T19:07:00"/>
    <n v="0.23"/>
    <s v="17/06/2026 - HOLLANDG: At fire panel%0D%0ACompleted as requested"/>
    <s v="CLOSED"/>
    <s v="PM"/>
    <m/>
    <s v="ACK"/>
    <n v="0.43"/>
    <x v="3"/>
    <n v="0"/>
    <d v="2026-06-17T19:19:00"/>
    <s v="Proactive"/>
    <s v=""/>
    <n v="0.23"/>
    <s v=""/>
  </r>
  <r>
    <s v="Holland, Gareth"/>
    <n v="223767"/>
    <s v="CM"/>
    <s v="WT-CON-WASTE-AB01 .01-G1-M215"/>
    <s v="D section waste belt lower cover off"/>
    <d v="2026-06-17T19:22:00"/>
    <d v="2026-06-17T19:41:00"/>
    <n v="0.32"/>
    <s v="17/06/2026 - HOLLANDG: Refixing Belly Plate on Trashbelt with Simon.%0D%0AFlaps not cut off one box, jammed in gap and pulled cover off.%0D%0AAll others boxes of same stock have been de flapped "/>
    <s v="CLOSED"/>
    <s v="DAM"/>
    <s v="JAMMED-PRODUCT"/>
    <s v="REFIT"/>
    <n v="0.85"/>
    <x v="3"/>
    <n v="0"/>
    <d v="2026-06-17T19:55:00"/>
    <s v="Proactive"/>
    <s v=""/>
    <n v="0.32"/>
    <s v=""/>
  </r>
  <r>
    <s v="Holland, Gareth"/>
    <n v="221599"/>
    <s v="OP"/>
    <s v="WT-CON-WASTE"/>
    <s v="RM-TRASH BELT CLEARING"/>
    <d v="2026-06-17T19:43:00"/>
    <d v="2026-06-17T20:12:00"/>
    <n v="0.48"/>
    <s v="17/06/2026 - BARTONS: Baler blocked, cleared jam%0D%0A17/06/2026 - OKANES: Adjustments completed. Frame feeder manually ran and pushed baler baler%0D%0A17/06/2026 - HOLLANDG: Bailer Blocked &amp; Totes jammed up on AB01.01%0D%0AAF 2 short side jammed at incline.%0D%0AC-F ran clear, stuck halfway.%0D%0A17/06/2026 - HOLLANDG: Unblocked bailer another 2 or 3 times, lots of large boxes, causing issues%0D%0A17/06/2026 - WARDB: G-K jam"/>
    <s v="CLOSED"/>
    <s v="PM"/>
    <m/>
    <s v="CLEAR"/>
    <n v="2.98"/>
    <x v="3"/>
    <n v="0"/>
    <d v="2026-06-18T01:50:00"/>
    <s v="Proactive"/>
    <s v=""/>
    <n v="0.48"/>
    <s v=""/>
  </r>
  <r>
    <s v="Holland, Gareth"/>
    <n v="219320"/>
    <s v="PM"/>
    <s v="WT-AIRSYS"/>
    <s v="PR-COMPRESSOR-WT-1M"/>
    <d v="2026-06-17T20:14:00"/>
    <d v="2026-06-17T21:08:00"/>
    <n v="0.9"/>
    <s v="17/06/2026 - HOLLANDG: Completed as requested."/>
    <s v="CLOSED"/>
    <s v="PM"/>
    <m/>
    <m/>
    <n v="0.9"/>
    <x v="3"/>
    <n v="0"/>
    <d v="2026-06-17T21:08:00"/>
    <s v="Proactive"/>
    <s v=""/>
    <n v="0.9"/>
    <s v=""/>
  </r>
  <r>
    <s v="Holland, Gareth"/>
    <n v="221733"/>
    <s v="PM"/>
    <s v="WT-AIRSYS"/>
    <s v="PR-COMPRESSOR-WT-1W"/>
    <d v="2026-06-18T14:08:00"/>
    <d v="2026-06-18T15:07:00"/>
    <n v="0.98"/>
    <s v="18/06/2026 - HOLLANDG: Completed as requested."/>
    <s v="CLOSED"/>
    <s v="PM"/>
    <m/>
    <m/>
    <n v="0.98"/>
    <x v="3"/>
    <n v="0"/>
    <d v="2026-06-18T15:29:00"/>
    <s v="Proactive"/>
    <s v=""/>
    <n v="0.98"/>
    <s v=""/>
  </r>
  <r>
    <s v="Holland, Gareth"/>
    <n v="221735"/>
    <s v="PM"/>
    <s v="WT-AUTOMATION"/>
    <s v="PR-SCANNER STATISTICS-WT-PM-DLY"/>
    <d v="2026-06-18T15:05:00"/>
    <d v="2026-06-18T15:32:00"/>
    <n v="0.45"/>
    <s v="18/06/2026 - HOLLANDG: Everything below 3% No-Reads"/>
    <s v="CLOSED"/>
    <s v="PM"/>
    <m/>
    <m/>
    <n v="0.45"/>
    <x v="3"/>
    <n v="0"/>
    <d v="2026-06-25T16:01:00"/>
    <s v="Proactive"/>
    <s v=""/>
    <n v="0.45"/>
    <s v=""/>
  </r>
  <r>
    <s v="Holland, Gareth"/>
    <n v="221738"/>
    <s v="PM"/>
    <s v="WT-AFRAME-01"/>
    <s v="RM-TECH ERRORS-AFR01-WT"/>
    <d v="2026-06-18T15:32:00"/>
    <d v="2026-06-18T15:58:00"/>
    <n v="0.43"/>
    <s v="18/06/2026 - HOLLANDG: No Tech Errors%0D%0A105/79 jammed, pack flap open."/>
    <s v="CLOSED"/>
    <s v="PM"/>
    <m/>
    <s v="CLEAR"/>
    <n v="0.8"/>
    <x v="3"/>
    <n v="0"/>
    <d v="2026-06-19T03:23:00"/>
    <s v="Proactive"/>
    <s v=""/>
    <n v="0.43"/>
    <s v=""/>
  </r>
  <r>
    <s v="Holland, Gareth"/>
    <n v="221739"/>
    <s v="PM"/>
    <s v="WT-AFRAME-02"/>
    <s v="RM-TECH ERRORS-AFR02-WT"/>
    <d v="2026-06-18T15:59:00"/>
    <d v="2026-06-18T16:21:00"/>
    <n v="0.37"/>
    <s v="18/06/2026 - BROADHURSTS: 204/35, cleat error. Tested ok %0D%0A205/100 jammed, magnetic strip not refitted.%0D%0A207/95, cleat error. Belt replacement."/>
    <s v="CLOSED"/>
    <s v="PM"/>
    <m/>
    <s v="CLEAR"/>
    <n v="0.65"/>
    <x v="3"/>
    <n v="8.07"/>
    <d v="2026-06-19T03:23:00"/>
    <s v="Proactive"/>
    <s v=""/>
    <n v="0.37"/>
    <s v=""/>
  </r>
  <r>
    <s v="Holland, Gareth"/>
    <n v="221993"/>
    <s v="CM"/>
    <s v="WT-CONTRACTOR"/>
    <s v="Climate Energy in to decommission old boiler and immersion heater and install new. Sorting RAMS and permit etc"/>
    <d v="2026-06-18T16:38:00"/>
    <d v="2026-06-18T16:49:00"/>
    <n v="0.18"/>
    <s v="08/06/2026 - HOLLANDG: Completed as requested.%0D%0A16/06/2026 - HOLLANDG: Called to signed off/close down permit%0D%0AClosed permit and checked area"/>
    <s v="CLOSED"/>
    <m/>
    <m/>
    <m/>
    <n v="2.54"/>
    <x v="3"/>
    <n v="0"/>
    <d v="2026-06-25T15:55:00"/>
    <s v="Proactive"/>
    <s v=""/>
    <n v="0.18"/>
    <s v=""/>
  </r>
  <r>
    <s v="Holland, Gareth"/>
    <n v="223880"/>
    <s v="FM"/>
    <s v="WT-BARRIER-02"/>
    <s v="Car park barrier intercom not connecting"/>
    <d v="2026-06-18T18:37:00"/>
    <d v="2026-06-18T19:04:00"/>
    <n v="0.45"/>
    <s v="18/06/2026 - BROADHURSTS: Power cycle intercom unit on barrier mount.%0D%0ARe connected and tested OK."/>
    <s v="CLOSED"/>
    <s v="FAULTY"/>
    <s v="COMMS NET"/>
    <s v="RESET"/>
    <n v="0.88"/>
    <x v="3"/>
    <n v="0"/>
    <d v="2026-06-18T19:08:00"/>
    <s v="Proactive"/>
    <s v=""/>
    <n v="0.45"/>
    <s v=""/>
  </r>
  <r>
    <s v="Holland, Gareth"/>
    <n v="221737"/>
    <s v="OP"/>
    <s v="WT-CON-WASTE"/>
    <s v="RM-TRASH BELT CLEARING"/>
    <d v="2026-06-18T19:04:00"/>
    <d v="2026-06-18T19:18:00"/>
    <n v="0.23"/>
    <s v="18/06/2026 - WARDB: G-K jammed up, to much weight so boxes manually removed, belt pulled to get it running and then boxes put back on.%0D%0A18/06/2026 - WARDB: Top photocell blocked, backed up on top belt, probably my own fault from emptying G-K earlier.%0D%0AC-F jammed. GH to baler, SJB cleared belt.%0D%0A18/06/2026 - HOLLANDG: Bailer blocked.%0D%0AG-K incline jammed, small poly wrapped packs."/>
    <s v="CLOSED"/>
    <s v="PM"/>
    <m/>
    <s v="CLEAR"/>
    <n v="2.48"/>
    <x v="3"/>
    <n v="0"/>
    <d v="2026-06-19T03:32:00"/>
    <s v="Proactive"/>
    <s v=""/>
    <n v="0.23"/>
    <s v=""/>
  </r>
  <r>
    <s v="Holland, Gareth"/>
    <n v="221740"/>
    <s v="PM"/>
    <s v="WT-AFRAME-03"/>
    <s v="RM-TECH ERRORS-AFR03-WT"/>
    <d v="2026-06-18T19:15:00"/>
    <d v="2026-06-18T19:30:00"/>
    <n v="0.25"/>
    <s v="18/06/2026 - HOLLANDG: No Tech Errors%0D%0A302/82, jammed. Tested ok. Removed CC80 setting.%0D%0A309/123, jammed. Test ok. Magnetic strip not returned after filling."/>
    <s v="CLOSED"/>
    <s v="PM"/>
    <m/>
    <s v="CLEAR"/>
    <n v="0.77"/>
    <x v="3"/>
    <n v="0"/>
    <d v="2026-06-19T03:23:00"/>
    <s v="Proactive"/>
    <s v=""/>
    <n v="0.25"/>
    <s v=""/>
  </r>
  <r>
    <s v="Holland, Gareth"/>
    <n v="223890"/>
    <s v="OP"/>
    <s v="WT-COMPLIANCE"/>
    <s v="Got an Email from IT saying I was 7 courses behind and completing them was mandatory."/>
    <d v="2026-06-18T20:34:00"/>
    <d v="2026-06-18T21:31:00"/>
    <n v="0.95"/>
    <s v="18/06/2026 - HOLLANDG: Completed as requested."/>
    <s v="CLOSED"/>
    <m/>
    <m/>
    <m/>
    <n v="0.95"/>
    <x v="3"/>
    <n v="0"/>
    <d v="2026-06-18T21:32:00"/>
    <s v="Proactive"/>
    <s v=""/>
    <n v="0.95"/>
    <s v=""/>
  </r>
  <r>
    <s v="Holland, Gareth"/>
    <n v="223895"/>
    <s v="U/B"/>
    <s v="WT-CON-TOTE-PU01 .02"/>
    <s v="Totes not moving to next location"/>
    <d v="2026-06-18T21:23:00"/>
    <d v="2026-06-18T21:38:00"/>
    <n v="0.25"/>
    <s v="18/06/2026 - HOLLANDG: Totes not moving to location PU01.02.043GU-MA01%0D%0APhotocell had been knock so the system thought that location was already occupied.%0D%0ARealigned and tightened bracket"/>
    <s v="CLOSED"/>
    <s v="ERR"/>
    <s v="MISA"/>
    <s v="REALI"/>
    <n v="0.25"/>
    <x v="3"/>
    <n v="0"/>
    <d v="2026-06-18T21:39:00"/>
    <s v=""/>
    <s v="Reactive"/>
    <s v=""/>
    <n v="0.25"/>
  </r>
  <r>
    <s v="Holland, Gareth"/>
    <n v="218245"/>
    <s v="PM"/>
    <s v="WT-CON-MPS-SEC D-M053"/>
    <s v="PR-RCON VISUAL"/>
    <d v="2026-06-19T14:07:00"/>
    <d v="2026-06-19T15:01:00"/>
    <n v="0.9"/>
    <s v="19/06/2026 - HOLLANDG: Completed as requested."/>
    <s v="CLOSED"/>
    <s v="PM"/>
    <m/>
    <m/>
    <n v="0.9"/>
    <x v="3"/>
    <n v="0"/>
    <d v="2026-06-19T15:01:00"/>
    <s v="Proactive"/>
    <s v=""/>
    <n v="0.9"/>
    <s v=""/>
  </r>
  <r>
    <s v="Holland, Gareth"/>
    <n v="221917"/>
    <s v="PM"/>
    <s v="WT-AFRAME-01"/>
    <s v="RM-TECH ERRORS-AFR01-WT"/>
    <d v="2026-06-19T15:02:00"/>
    <d v="2026-06-19T15:24:00"/>
    <n v="0.37"/>
    <s v="19/06/2026 - HOLLANDG: No Tech Errors %0D%0A108/29 time out, guide too far right, pack hitting nextdoor ejector %0D%0A109/100 error, test ok."/>
    <s v="CLOSED"/>
    <s v="PM"/>
    <m/>
    <s v="CLEAR"/>
    <n v="0.8"/>
    <x v="3"/>
    <n v="0"/>
    <d v="2026-06-20T01:01:00"/>
    <s v="Proactive"/>
    <s v=""/>
    <n v="0.37"/>
    <s v=""/>
  </r>
  <r>
    <s v="Holland, Gareth"/>
    <n v="221918"/>
    <s v="PM"/>
    <s v="WT-AFRAME-02"/>
    <s v="RM-TECH ERRORS-AFR02-WT"/>
    <d v="2026-06-19T15:25:00"/>
    <d v="2026-06-19T15:49:00"/>
    <n v="0.4"/>
    <s v="19/06/2026 - HOLLANDG: No Tech Errors%0D%0A19/06/2026 - HOLLANDG: No Tech Errors%0D%0A208/42 error, tested ok %0D%0A208/68 error, foot too high, tested ok"/>
    <s v="CLOSED"/>
    <s v="PM"/>
    <m/>
    <s v="CLEAR"/>
    <n v="0.78"/>
    <x v="3"/>
    <n v="0"/>
    <d v="2026-06-20T01:01:00"/>
    <s v="Proactive"/>
    <s v=""/>
    <n v="0.4"/>
    <s v=""/>
  </r>
  <r>
    <s v="Holland, Gareth"/>
    <n v="221919"/>
    <s v="PM"/>
    <s v="WT-AFRAME-03"/>
    <s v="RM-TECH ERRORS-AFR03-WT"/>
    <d v="2026-06-19T16:02:00"/>
    <d v="2026-06-19T16:30:00"/>
    <n v="0.47"/>
    <s v="19/06/2026 - HOLLANDG: No Tech Errors%0D%0A302/19 timeout, tested ok %0D%0A302/102 timeout, tested ok %0D%0A310/120 cleat error, needle box. Foot too high."/>
    <s v="CLOSED"/>
    <s v="PM"/>
    <m/>
    <s v="CLEAR"/>
    <n v="0.99"/>
    <x v="3"/>
    <n v="0"/>
    <d v="2026-06-20T01:00:00"/>
    <s v="Proactive"/>
    <s v=""/>
    <n v="0.47"/>
    <s v=""/>
  </r>
  <r>
    <s v="Holland, Gareth"/>
    <n v="217997"/>
    <s v="PM"/>
    <s v="WT-CON-WASTE-AB01 .03-G1-M016AB"/>
    <s v="PR-BCON-MAJ-STR"/>
    <d v="2026-06-19T16:37:00"/>
    <d v="2026-06-19T17:29:00"/>
    <n v="0.87"/>
    <m/>
    <s v="CLOSED"/>
    <s v="PM"/>
    <m/>
    <m/>
    <n v="0.87"/>
    <x v="3"/>
    <n v="0"/>
    <d v="2026-06-19T17:29:00"/>
    <s v="Proactive"/>
    <s v=""/>
    <n v="0.87"/>
    <s v=""/>
  </r>
  <r>
    <s v="Holland, Gareth"/>
    <n v="217365"/>
    <s v="PM"/>
    <s v="POWER ROLLERS WA01.01"/>
    <s v="PR-POW ROLL-MAJ-STR"/>
    <d v="2026-06-19T17:34:00"/>
    <d v="2026-06-19T18:57:00"/>
    <n v="1.38"/>
    <s v="19/06/2026 - HOLLANDG: Completed as requested."/>
    <s v="CLOSED"/>
    <s v="PM"/>
    <m/>
    <m/>
    <n v="1.38"/>
    <x v="3"/>
    <n v="0"/>
    <d v="2026-06-19T18:57:00"/>
    <s v="Proactive"/>
    <s v=""/>
    <n v="1.38"/>
    <s v=""/>
  </r>
  <r>
    <s v="Holland, Gareth"/>
    <n v="224064"/>
    <s v="U/B"/>
    <s v="WT-ABB 02"/>
    <s v="ABB 2 repeat printout missing error"/>
    <d v="2026-06-19T18:40:00"/>
    <d v="2026-06-19T19:25:00"/>
    <n v="0.75"/>
    <s v="19/06/2026 - BROADHURSTS: Paper riding up and over first guide rail.%0D%0A(Nearest se3kg01 scanner)%0D%0AAdjusted rail to suit and monitor."/>
    <s v="CLOSED"/>
    <s v="ERR"/>
    <s v="MISA"/>
    <s v="ADJ"/>
    <n v="1.5"/>
    <x v="3"/>
    <n v="0"/>
    <d v="2026-06-19T19:25:00"/>
    <s v=""/>
    <s v="Reactive"/>
    <s v=""/>
    <n v="0.75"/>
  </r>
  <r>
    <s v="Holland, Gareth"/>
    <n v="224069"/>
    <s v="FM"/>
    <s v="WT-HEAT-WATER"/>
    <s v="Boilers noisy"/>
    <d v="2026-06-19T19:28:00"/>
    <d v="2026-06-19T19:50:00"/>
    <n v="0.37"/>
    <s v="19/06/2026 - BROADHURSTS: Called to noisy boilers at green mile.%0D%0AIssue not with boiler, actually extraction system noise.%0D%0AAir handler at high level, motor very noisy, switch off at control unit.%0D%0AWill log WC 22/6."/>
    <s v="CLOSED"/>
    <s v="NOISY"/>
    <s v="WORN"/>
    <s v="EXT SUPP"/>
    <n v="0.75"/>
    <x v="3"/>
    <n v="0"/>
    <d v="2026-06-19T21:06:00"/>
    <s v="Proactive"/>
    <s v=""/>
    <n v="0.37"/>
    <s v=""/>
  </r>
  <r>
    <s v="Holland, Gareth"/>
    <n v="221909"/>
    <s v="PM"/>
    <s v="WT-GENERATOR"/>
    <s v="PR-GENERATOR-WT-1W"/>
    <d v="2026-06-19T19:59:00"/>
    <d v="2026-06-19T21:10:00"/>
    <n v="1.18"/>
    <s v="19/06/2026 - HOLLANDG: Completed as requested."/>
    <s v="CLOSED"/>
    <s v="PM"/>
    <m/>
    <m/>
    <n v="1.18"/>
    <x v="3"/>
    <n v="0"/>
    <d v="2026-06-19T21:10:00"/>
    <s v="Proactive"/>
    <s v=""/>
    <n v="1.18"/>
    <s v=""/>
  </r>
  <r>
    <s v="Holland, Gareth"/>
    <n v="222339"/>
    <s v="PM"/>
    <s v="WT-AFRAME-01"/>
    <s v="RM-TECH ERRORS-AFR01-WT"/>
    <d v="2026-06-22T13:58:00"/>
    <d v="2026-06-22T14:15:00"/>
    <n v="0.28000000000000003"/>
    <s v="22/06/2026 - BROADHURSTS: 107/103 time out, foot too high.%0D%0A22/06/2026 - HOLLANDG: No Tech Errors%0D%0A22/06/2026 - OKANES: Completed as requested.%0D%0A22/06/2026 - OKANES: Completed as requested. No errors active"/>
    <s v="CLOSED"/>
    <s v="PM"/>
    <m/>
    <m/>
    <n v="1.1499999999999999"/>
    <x v="3"/>
    <n v="0"/>
    <d v="2026-06-22T23:53:00"/>
    <s v="Proactive"/>
    <s v=""/>
    <n v="0.28000000000000003"/>
    <s v=""/>
  </r>
  <r>
    <s v="Holland, Gareth"/>
    <n v="224436"/>
    <s v="U/B"/>
    <s v="WT-DESTACKER 01"/>
    <s v="Large Destacker"/>
    <d v="2026-06-22T14:12:00"/>
    <d v="2026-06-22T14:37:00"/>
    <n v="0.42"/>
    <s v="22/06/2026 - SMITHT: Slb sensor, in fault, showing error, unplugged and plugged back in."/>
    <s v="CLOSED"/>
    <s v="COMMS"/>
    <s v="NO SIG"/>
    <s v="REFIT"/>
    <n v="0.85"/>
    <x v="3"/>
    <n v="0"/>
    <d v="2026-06-22T17:54:00"/>
    <s v=""/>
    <s v="Reactive"/>
    <s v=""/>
    <n v="0.42"/>
  </r>
  <r>
    <s v="Holland, Gareth"/>
    <n v="222340"/>
    <s v="PM"/>
    <s v="WT-AFRAME-02"/>
    <s v="RM-TECH ERRORS-AFR02-WT"/>
    <d v="2026-06-22T14:30:00"/>
    <d v="2026-06-22T14:49:00"/>
    <n v="0.32"/>
    <s v="22/06/2026 - BROADHURSTS: 209/59, medicine bottle damaged. Leaked through channel and ejector.%0D%0ASpread to CH 58,60,62,63&amp;64 as well. Removed all and cleaned. Damaged stock to Op's.%0D%0A22/06/2026 - HOLLANDG: No Tech Errors"/>
    <s v="CLOSED"/>
    <s v="PM"/>
    <m/>
    <s v="CLEAR"/>
    <n v="0.99"/>
    <x v="3"/>
    <n v="0"/>
    <d v="2026-06-23T06:07:00"/>
    <s v="Proactive"/>
    <s v=""/>
    <n v="0.32"/>
    <s v=""/>
  </r>
  <r>
    <s v="Holland, Gareth"/>
    <n v="222341"/>
    <s v="PM"/>
    <s v="WT-AFRAME-03"/>
    <s v="RM-TECH ERRORS-AFR03-WT"/>
    <d v="2026-06-22T14:50:00"/>
    <d v="2026-06-22T15:11:00"/>
    <n v="0.35"/>
    <s v="22/06/2026 - BROADHURSTS: No live or historic errors.%0D%0A22/06/2026 - HOLLANDG: No Tech Errors"/>
    <s v="CLOSED"/>
    <s v="PM"/>
    <m/>
    <s v="CLEAR"/>
    <n v="0.35"/>
    <x v="3"/>
    <n v="0"/>
    <d v="2026-06-23T06:06:00"/>
    <s v="Proactive"/>
    <s v=""/>
    <n v="0.35"/>
    <s v=""/>
  </r>
  <r>
    <s v="Holland, Gareth"/>
    <n v="222329"/>
    <s v="PMCO"/>
    <s v="WT-AHU-GEN"/>
    <s v="PR-AHU/GHP-WT-1W"/>
    <d v="2026-06-22T15:20:00"/>
    <d v="2026-06-22T16:13:00"/>
    <n v="0.88"/>
    <s v="22/06/2026 - HOLLANDG: Completed as requested."/>
    <s v="CLOSED"/>
    <s v="PM"/>
    <m/>
    <m/>
    <n v="0.88"/>
    <x v="3"/>
    <n v="0"/>
    <d v="2026-06-22T16:25:00"/>
    <s v="Proactive"/>
    <s v=""/>
    <n v="0.88"/>
    <s v=""/>
  </r>
  <r>
    <s v="Holland, Gareth"/>
    <n v="224444"/>
    <s v="U/B"/>
    <s v="WT-ABB 02"/>
    <s v="Called to printer not working, it had been in cleaning mode for a while"/>
    <d v="2026-06-22T16:15:00"/>
    <d v="2026-06-22T16:48:00"/>
    <n v="0.55000000000000004"/>
    <s v="22/06/2026 - HOLLANDG: Call service engineer was shown on screen with error 068-001, Issue with over voltage on energiser. Removed a paper jam from underneath the energiser bar and had to reboot printer. Monitored"/>
    <s v="CLOSED"/>
    <s v="ERR"/>
    <s v="JAMMED"/>
    <s v="REMOVE"/>
    <n v="0.55000000000000004"/>
    <x v="3"/>
    <n v="0"/>
    <d v="2026-06-22T17:17:00"/>
    <s v=""/>
    <s v="Reactive"/>
    <s v=""/>
    <n v="0.55000000000000004"/>
  </r>
  <r>
    <s v="Holland, Gareth"/>
    <n v="224452"/>
    <s v="U/B"/>
    <s v="WT-CON-DESP 02-OHEAD-M255"/>
    <s v="Conveyor Stopped , Blocked on Overhead Bulk Line"/>
    <d v="2026-06-22T16:54:00"/>
    <d v="2026-06-22T17:33:00"/>
    <n v="0.65"/>
    <s v="22/06/2026 - HOLLANDG: Called to Jam on Overhead bulk lane in Despatch 2, Oversized box had twisted. Had to get the ladders to correct this."/>
    <s v="CLOSED"/>
    <s v="STOPPED"/>
    <s v="JAMMED"/>
    <s v="UNJAM"/>
    <n v="0.65"/>
    <x v="3"/>
    <n v="0"/>
    <d v="2026-06-22T18:19:00"/>
    <s v=""/>
    <s v="Reactive"/>
    <s v=""/>
    <n v="0.65"/>
  </r>
  <r>
    <s v="Holland, Gareth"/>
    <n v="220083"/>
    <s v="PM"/>
    <s v="WT-EM-LI-IN-GRP 04"/>
    <s v="PR-EM LIGHT-GRP 04-WT"/>
    <d v="2026-06-22T18:29:00"/>
    <d v="2026-06-22T20:10:00"/>
    <n v="1.68"/>
    <s v="22/06/2026 - HOLLANDG: Completed as requested."/>
    <s v="CLOSED"/>
    <s v="PM"/>
    <m/>
    <m/>
    <n v="1.68"/>
    <x v="3"/>
    <n v="0"/>
    <d v="2026-06-22T20:10:00"/>
    <s v="Proactive"/>
    <s v=""/>
    <n v="1.68"/>
    <s v=""/>
  </r>
  <r>
    <s v="Holland, Gareth"/>
    <n v="224462"/>
    <s v="U/B"/>
    <s v="WT-CON-WASTE-AB01 .01-G1-M214"/>
    <s v="G to K waste best blocked"/>
    <d v="2026-06-22T20:11:00"/>
    <d v="2026-06-22T20:47:00"/>
    <n v="0.6"/>
    <s v="22/06/2026 - HOLLANDG: G to K section blocked at incline and backed up about a third of the way down the conveyor.%0D%0AAlso had an issue with a bloackage at the top of the incline on superfast"/>
    <s v="CLOSED"/>
    <m/>
    <m/>
    <m/>
    <n v="0.6"/>
    <x v="3"/>
    <n v="0"/>
    <d v="2026-06-22T21:00:00"/>
    <s v=""/>
    <s v="Reactive"/>
    <s v=""/>
    <n v="0.6"/>
  </r>
  <r>
    <s v="Holland, Gareth"/>
    <n v="222335"/>
    <s v="PM"/>
    <s v="WT-AUTOMATION"/>
    <s v="PR-SCANNER STATISTICS-WT-PM-DLY"/>
    <d v="2026-06-22T20:51:00"/>
    <d v="2026-06-22T21:08:00"/>
    <n v="0.28000000000000003"/>
    <s v="22/06/2026 - HOLLANDG: UE02 is at 6.85% No-Reads, Investigated and all seems fine"/>
    <s v="CLOSED"/>
    <s v="PM"/>
    <m/>
    <m/>
    <n v="0.28000000000000003"/>
    <x v="3"/>
    <n v="0"/>
    <d v="2026-06-22T21:10:00"/>
    <s v="Proactive"/>
    <s v=""/>
    <n v="0.28000000000000003"/>
    <s v=""/>
  </r>
  <r>
    <s v="Holland, Gareth"/>
    <n v="220159"/>
    <s v="PM"/>
    <s v="WT-CON-MPS-SEC F-M060"/>
    <s v="PR-RCON VISUAL"/>
    <d v="2026-06-23T14:00:00"/>
    <d v="2026-06-23T14:35:00"/>
    <n v="0.57999999999999996"/>
    <s v="23/06/2026 - HOLLANDG: Completed as requested."/>
    <s v="CLOSED"/>
    <s v="PM"/>
    <m/>
    <m/>
    <n v="0.57999999999999996"/>
    <x v="3"/>
    <n v="0"/>
    <d v="2026-06-23T18:13:00"/>
    <s v="Proactive"/>
    <s v=""/>
    <n v="0.57999999999999996"/>
    <s v=""/>
  </r>
  <r>
    <s v="Holland, Gareth"/>
    <n v="224594"/>
    <s v="FM"/>
    <s v="WT-AHU-GEN"/>
    <s v="Working on AHU, Checking coils are not frozen and activating boost to bring Temps down from 25 Degrees"/>
    <d v="2026-06-23T14:08:00"/>
    <d v="2026-06-23T15:01:00"/>
    <n v="0.88"/>
    <s v="23/06/2026 - HOLLANDG: Checking condition of coils, Activating boost.%0D%0A23/06/2026 - HOLLANDG: Checking on Coils, %0D%0AAHU 1 Supply Temp = 18.8%0D%0AAHU 2 Supply Temp = 18.4%0D%0A23/06/2026 - HOLLANDG: AHU 1 = 18.4%0D%0AAHU 2 = 18.0"/>
    <s v="CLOSED"/>
    <m/>
    <m/>
    <m/>
    <n v="1.7"/>
    <x v="3"/>
    <n v="0"/>
    <d v="2026-06-23T18:17:00"/>
    <s v="Proactive"/>
    <s v=""/>
    <n v="0.88"/>
    <s v=""/>
  </r>
  <r>
    <s v="Holland, Gareth"/>
    <n v="220160"/>
    <s v="PM"/>
    <s v="WT-CON-MPS-SEC F-M061"/>
    <s v="PR-RCON VISUAL"/>
    <d v="2026-06-23T14:34:00"/>
    <d v="2026-06-23T15:10:00"/>
    <n v="0.6"/>
    <s v="23/06/2026 - HOLLANDG: Completed as requested."/>
    <s v="CLOSED"/>
    <s v="PM"/>
    <m/>
    <m/>
    <n v="0.6"/>
    <x v="3"/>
    <n v="0"/>
    <d v="2026-06-23T16:14:00"/>
    <s v="Proactive"/>
    <s v=""/>
    <n v="0.6"/>
    <s v=""/>
  </r>
  <r>
    <s v="Holland, Gareth"/>
    <n v="224595"/>
    <s v="CM"/>
    <s v="WT-CON-DESP 02-BAY 38/39-M188"/>
    <s v="All totes going to default lane on Despatch 2"/>
    <d v="2026-06-23T15:04:00"/>
    <d v="2026-06-23T15:39:00"/>
    <n v="0.57999999999999996"/>
    <s v="23/06/2026 - HOLLANDG: All totes going down the default lane on despatch 2, Lane 38 had a photocell that was blocked by a foreign object. Removed"/>
    <s v="CLOSED"/>
    <s v="ERR"/>
    <s v="BLOCK"/>
    <s v="UNBLOCK"/>
    <n v="0.57999999999999996"/>
    <x v="3"/>
    <n v="0"/>
    <d v="2026-06-23T15:52:00"/>
    <s v="Proactive"/>
    <s v=""/>
    <n v="0.57999999999999996"/>
    <s v=""/>
  </r>
  <r>
    <s v="Holland, Gareth"/>
    <n v="220161"/>
    <s v="PM"/>
    <s v="WT-CON-MPS-SEC F-M062"/>
    <s v="PR-RCON VISUAL"/>
    <d v="2026-06-23T17:22:00"/>
    <d v="2026-06-23T18:07:00"/>
    <n v="0.75"/>
    <s v="23/06/2026 - HOLLANDG: Completed as requested."/>
    <s v="CLOSED"/>
    <s v="PM"/>
    <m/>
    <m/>
    <n v="0.75"/>
    <x v="3"/>
    <n v="0"/>
    <d v="2026-06-23T18:15:00"/>
    <s v="Proactive"/>
    <s v=""/>
    <n v="0.75"/>
    <s v=""/>
  </r>
  <r>
    <s v="Holland, Gareth"/>
    <n v="224594"/>
    <s v="FM"/>
    <s v="WT-AHU-GEN"/>
    <s v="Working on AHU, Checking coils are not frozen and activating boost to bring Temps down from 25 Degrees"/>
    <d v="2026-06-23T17:51:00"/>
    <d v="2026-06-23T18:16:00"/>
    <n v="0.42"/>
    <s v="23/06/2026 - HOLLANDG: Checking condition of coils, Activating boost.%0D%0A23/06/2026 - HOLLANDG: Checking on Coils, %0D%0AAHU 1 Supply Temp = 18.8%0D%0AAHU 2 Supply Temp = 18.4%0D%0A23/06/2026 - HOLLANDG: AHU 1 = 18.4%0D%0AAHU 2 = 18.0"/>
    <s v="CLOSED"/>
    <m/>
    <m/>
    <m/>
    <n v="1.7"/>
    <x v="3"/>
    <n v="0"/>
    <d v="2026-06-23T18:17:00"/>
    <s v="Proactive"/>
    <s v=""/>
    <n v="0.42"/>
    <s v=""/>
  </r>
  <r>
    <s v="Holland, Gareth"/>
    <n v="224610"/>
    <s v="U/B"/>
    <s v="WT-STRAPPER 03"/>
    <s v="Banding in big knot, operator couldnâ€™t fix it"/>
    <d v="2026-06-23T18:10:00"/>
    <d v="2026-06-23T18:32:00"/>
    <n v="0.37"/>
    <s v="23/06/2026 - OKANES: Completed as requested."/>
    <s v="CLOSED"/>
    <m/>
    <m/>
    <m/>
    <n v="0.64"/>
    <x v="3"/>
    <n v="0"/>
    <d v="2026-06-23T18:52:00"/>
    <s v=""/>
    <s v="Reactive"/>
    <s v=""/>
    <n v="0.37"/>
  </r>
  <r>
    <s v="Holland, Gareth"/>
    <n v="224611"/>
    <s v="U/B"/>
    <s v="WT-DESTACKER 01"/>
    <s v="Tote Stack Fell Over inside machine"/>
    <d v="2026-06-23T18:32:00"/>
    <d v="2026-06-23T19:04:00"/>
    <n v="0.53"/>
    <s v="23/06/2026 - HOLLANDG: Large Tote stack feel over inside machine and bent bottom guide rails out place etc.%0D%0A23/06/2026 - OKANES: Completed as requested."/>
    <s v="CLOSED"/>
    <s v="STOPPED"/>
    <s v="CRASH"/>
    <s v="FIX"/>
    <n v="0.98"/>
    <x v="3"/>
    <n v="0"/>
    <d v="2026-06-23T19:33:00"/>
    <s v=""/>
    <s v="Reactive"/>
    <s v=""/>
    <n v="0.53"/>
  </r>
  <r>
    <s v="Holland, Gareth"/>
    <n v="222497"/>
    <s v="PM"/>
    <s v="WT-AUTOMATION"/>
    <s v="PR-SCANNER STATISTICS-WT-PM-DLY"/>
    <d v="2026-06-23T19:36:00"/>
    <d v="2026-06-23T20:00:00"/>
    <n v="0.4"/>
    <s v="23/06/2026 - HOLLANDG: Completed as requested. %0D%0ANothing out of the ordinary"/>
    <s v="CLOSED"/>
    <s v="PM"/>
    <m/>
    <m/>
    <n v="0.4"/>
    <x v="3"/>
    <n v="0"/>
    <d v="2026-06-23T20:00:00"/>
    <s v="Proactive"/>
    <s v=""/>
    <n v="0.4"/>
    <s v=""/>
  </r>
  <r>
    <s v="Holland, Gareth"/>
    <n v="224594"/>
    <s v="FM"/>
    <s v="WT-AHU-GEN"/>
    <s v="Working on AHU, Checking coils are not frozen and activating boost to bring Temps down from 25 Degrees"/>
    <d v="2026-06-23T20:02:00"/>
    <d v="2026-06-23T20:26:00"/>
    <n v="0.4"/>
    <s v="23/06/2026 - HOLLANDG: Checking condition of coils, Activating boost.%0D%0A23/06/2026 - HOLLANDG: Checking on Coils, %0D%0AAHU 1 Supply Temp = 18.8%0D%0AAHU 2 Supply Temp = 18.4%0D%0A23/06/2026 - HOLLANDG: AHU 1 = 18.4%0D%0AAHU 2 = 18.0"/>
    <s v="CLOSED"/>
    <m/>
    <m/>
    <m/>
    <n v="1.7"/>
    <x v="3"/>
    <n v="0"/>
    <d v="2026-06-23T18:17:00"/>
    <s v="Proactive"/>
    <s v=""/>
    <n v="0.4"/>
    <s v=""/>
  </r>
  <r>
    <s v="Holland, Gareth"/>
    <n v="224753"/>
    <s v="CC"/>
    <s v="WT-CONTRACTOR"/>
    <s v="Aggreko in - Sorting out Generator, Bowser and Chiller"/>
    <d v="2026-06-24T14:58:00"/>
    <d v="2026-06-24T15:25:00"/>
    <n v="0.45"/>
    <s v="24/06/2026 - HOLLANDG: Contractor control"/>
    <s v="CLOSED"/>
    <m/>
    <m/>
    <m/>
    <n v="0.85"/>
    <x v="3"/>
    <n v="0"/>
    <d v="2026-06-24T20:18:00"/>
    <s v="Proactive"/>
    <s v=""/>
    <n v="0.45"/>
    <s v=""/>
  </r>
  <r>
    <s v="Holland, Gareth"/>
    <n v="224754"/>
    <s v="U/B"/>
    <s v="WT-LID LIFT 02"/>
    <s v="Lift Error - Not Moving"/>
    <d v="2026-06-24T15:14:00"/>
    <d v="2026-06-24T15:39:00"/>
    <n v="0.42"/>
    <s v="24/06/2026 - HOLLANDG: Lift not moving, would not reset.%0D%0AChecked mezz to see if everything was clear.%0D%0ADrove down in manual and cetred the totes on the lift platform then reset"/>
    <s v="CLOSED"/>
    <s v="ERR"/>
    <s v="BLOCK"/>
    <s v="CLEAR"/>
    <n v="0.42"/>
    <x v="3"/>
    <n v="0"/>
    <d v="2026-06-24T15:53:00"/>
    <s v=""/>
    <s v="Reactive"/>
    <s v=""/>
    <n v="0.42"/>
  </r>
  <r>
    <s v="Holland, Gareth"/>
    <n v="224757"/>
    <s v="U/B"/>
    <s v="WT-STRAPPER 01"/>
    <s v="Strapper not working"/>
    <d v="2026-06-24T15:54:00"/>
    <d v="2026-06-24T16:28:00"/>
    <n v="0.56999999999999995"/>
    <s v="24/06/2026 - HOLLANDG: Strapper Error - Banding had been changed and the flange was not pushed tight against the drum, so the banding went down the gap and got caught up, had to reinstall and tighten flange properly"/>
    <s v="CLOSED"/>
    <s v="ERR"/>
    <s v="OP"/>
    <s v="OP ERR-RECTIFIED"/>
    <n v="0.56999999999999995"/>
    <x v="3"/>
    <n v="0"/>
    <d v="2026-06-24T18:00:00"/>
    <s v=""/>
    <s v="Reactive"/>
    <s v=""/>
    <n v="0.56999999999999995"/>
  </r>
  <r>
    <s v="Holland, Gareth"/>
    <n v="224768"/>
    <s v="U/B"/>
    <s v="WT-AU-FA-07"/>
    <s v="Printer displaying â€˜Change Tonerâ€™ for 10 minutes"/>
    <d v="2026-06-24T17:02:00"/>
    <d v="2026-06-24T17:47:00"/>
    <n v="0.75"/>
    <s v="24/06/2026 - HOLLANDG: Operator had changed the toner, but didnâ€™t unlock it all the way, so as she has pulled out the cylinder the white end nipplle has stayed clamped in place.%0D%0AShe has then installed the new cylinder with a nipple on and tried to lock the toner in place, the blue handle no longer reaches lock/unlock position.%0D%0AHad to changed from printer 07 to printer 04."/>
    <s v="CLOSED"/>
    <s v="OP FAIL"/>
    <s v="DAMAGED"/>
    <s v="REP"/>
    <n v="0.75"/>
    <x v="3"/>
    <n v="0"/>
    <d v="2026-06-24T18:05:00"/>
    <s v=""/>
    <s v="Reactive"/>
    <s v=""/>
    <n v="0.75"/>
  </r>
  <r>
    <s v="Holland, Gareth"/>
    <n v="224769"/>
    <s v="U/B"/>
    <s v="WT-AU-PR-06"/>
    <s v="Bulk Printer printing ticket over 2 labels"/>
    <d v="2026-06-24T17:33:00"/>
    <d v="2026-06-24T18:08:00"/>
    <n v="0.57999999999999996"/>
    <s v="24/06/2026 - HOLLANDG: Back roller was wrapped in plastic, removed roller and cleaned up.%0D%0ATried printing again and it was better"/>
    <s v="CLOSED"/>
    <s v="FAULTY"/>
    <s v="BLOCK"/>
    <s v="CLEAN"/>
    <n v="0.57999999999999996"/>
    <x v="3"/>
    <n v="0"/>
    <d v="2026-06-24T18:09:00"/>
    <s v=""/>
    <s v="Reactive"/>
    <s v=""/>
    <n v="0.57999999999999996"/>
  </r>
  <r>
    <s v="Holland, Gareth"/>
    <n v="224753"/>
    <s v="CC"/>
    <s v="WT-CONTRACTOR"/>
    <s v="Aggreko in - Sorting out Generator, Bowser and Chiller"/>
    <d v="2026-06-24T18:10:00"/>
    <d v="2026-06-24T18:34:00"/>
    <n v="0.4"/>
    <s v="24/06/2026 - HOLLANDG: Contractor control"/>
    <s v="CLOSED"/>
    <m/>
    <m/>
    <m/>
    <n v="0.85"/>
    <x v="3"/>
    <n v="0"/>
    <d v="2026-06-24T20:18:00"/>
    <s v="Proactive"/>
    <s v=""/>
    <n v="0.4"/>
    <s v=""/>
  </r>
  <r>
    <s v="Holland, Gareth"/>
    <n v="222697"/>
    <s v="PMCO"/>
    <s v="WT-FI-FCP 26"/>
    <s v="PR-FI-ALARM TEST-WT-PM"/>
    <d v="2026-06-24T18:53:00"/>
    <d v="2026-06-24T19:07:00"/>
    <n v="0.23"/>
    <s v="24/06/2026 - HOLLANDG: Completed as requested."/>
    <s v="CLOSED"/>
    <s v="PM"/>
    <m/>
    <m/>
    <n v="0.23"/>
    <x v="3"/>
    <n v="0"/>
    <d v="2026-06-24T20:22:00"/>
    <s v="Proactive"/>
    <s v=""/>
    <n v="0.23"/>
    <s v=""/>
  </r>
  <r>
    <s v="Holland, Gareth"/>
    <n v="224771"/>
    <s v="U/B"/>
    <s v="WT-ITEQ"/>
    <s v="Fridge printer"/>
    <d v="2026-06-24T18:53:00"/>
    <d v="2026-06-24T20:19:00"/>
    <n v="1.43"/>
    <s v="24/06/2026 - OKANES: Adjustments completed. Swapped for new spare on mezz didnâ€™t work, ended up using printer from Izzyâ€™s office with Beddoâ€™s blessing"/>
    <s v="CLOSED"/>
    <s v="COMMS"/>
    <m/>
    <s v="REP"/>
    <n v="2.86"/>
    <x v="3"/>
    <n v="0"/>
    <d v="2026-06-24T20:21:00"/>
    <s v=""/>
    <s v="Reactive"/>
    <s v=""/>
    <n v="1.43"/>
  </r>
  <r>
    <s v="Holland, Gareth"/>
    <n v="222707"/>
    <s v="OP"/>
    <s v="WT-CON-WASTE"/>
    <s v="RM-TRASH BELT CLEARING"/>
    <d v="2026-06-24T20:07:00"/>
    <d v="2026-06-24T20:37:00"/>
    <n v="0.5"/>
    <s v="24/06/2026 - HOLLANDG: Cardboard stuck under conveyor return at the start of the incline on K Section, had to remove it as the incline had jammed completely, frame 3 feeder full and baler chute blocked"/>
    <s v="CLOSED"/>
    <s v="PM"/>
    <m/>
    <m/>
    <n v="0.82"/>
    <x v="3"/>
    <n v="0"/>
    <d v="2026-06-24T23:12:00"/>
    <s v="Proactive"/>
    <s v=""/>
    <n v="0.5"/>
    <s v=""/>
  </r>
  <r>
    <s v="Holland, Gareth"/>
    <n v="224776"/>
    <s v="U/B"/>
    <s v="WT-CON-DESP 02-BAY 38/39-DIV-M188"/>
    <s v="Air leak at despatch 2"/>
    <d v="2026-06-24T20:38:00"/>
    <d v="2026-06-24T21:06:00"/>
    <n v="0.47"/>
    <s v="24/06/2026 - HOLLANDG: Airfitting failed and airline was blowing around under conveyor.%0D%0AIsolated local airsupply and installed a new air fitting."/>
    <s v="CLOSED"/>
    <s v="BROKEN"/>
    <s v="BURST PIPE"/>
    <s v="REP"/>
    <n v="0.47"/>
    <x v="3"/>
    <n v="0"/>
    <n v="46197.929166666669"/>
    <s v=""/>
    <s v="Reactive"/>
    <s v=""/>
    <n v="0.47"/>
  </r>
  <r>
    <s v="Holland, Gareth"/>
    <n v="222816"/>
    <s v="PM"/>
    <s v="WT-AIRSYS"/>
    <s v="PR-COMPRESSOR-WT-1W"/>
    <d v="2026-06-25T14:02:00"/>
    <d v="2026-06-25T14:53:00"/>
    <n v="0.85"/>
    <s v="25/06/2026 - HOLLANDG: Completed as requested."/>
    <s v="CLOSED"/>
    <s v="PM"/>
    <m/>
    <m/>
    <n v="0.85"/>
    <x v="3"/>
    <n v="0"/>
    <d v="2026-06-26T15:37:00"/>
    <s v="Proactive"/>
    <s v=""/>
    <n v="0.85"/>
    <s v=""/>
  </r>
  <r>
    <s v="Holland, Gareth"/>
    <n v="219973"/>
    <s v="FU"/>
    <s v="WT-CON-WASTE-AB01 .01-G1-MOT-M214"/>
    <s v="Follow-up to Work Order #217847. (PR-START UP-WT-AM-DLY)"/>
    <d v="2026-06-25T14:56:00"/>
    <d v="2026-06-25T15:26:00"/>
    <n v="0.5"/>
    <s v="25/06/2026 - HOLLANDG: Completed as requested."/>
    <s v="CLOSED"/>
    <m/>
    <m/>
    <m/>
    <n v="0.5"/>
    <x v="3"/>
    <n v="0"/>
    <d v="2026-06-25T15:58:00"/>
    <s v="Proactive"/>
    <s v=""/>
    <n v="0.5"/>
    <s v=""/>
  </r>
  <r>
    <s v="Holland, Gareth"/>
    <n v="218087"/>
    <s v="PM"/>
    <s v="WT-BULK-WA01 .02-G6-M060GF"/>
    <s v="PR-BCON-MIN-STR"/>
    <d v="2026-06-25T15:18:00"/>
    <d v="2026-06-25T16:04:00"/>
    <n v="0.77"/>
    <s v="25/06/2026 - HOLLANDG: Completed as requested."/>
    <s v="CLOSED"/>
    <s v="PM"/>
    <m/>
    <m/>
    <n v="0.77"/>
    <x v="3"/>
    <n v="0"/>
    <d v="2026-06-25T16:19:00"/>
    <s v="Proactive"/>
    <s v=""/>
    <n v="0.77"/>
    <s v=""/>
  </r>
  <r>
    <s v="Holland, Gareth"/>
    <n v="218048"/>
    <s v="PM"/>
    <s v="WT-AFR02-LONG 01"/>
    <s v="PR-AFRAME-S3"/>
    <d v="2026-06-25T15:26:00"/>
    <d v="2026-06-25T15:43:00"/>
    <n v="0.28000000000000003"/>
    <s v="25/06/2026 - HOLLANDG: Completed as requested."/>
    <s v="CLOSED"/>
    <s v="PM"/>
    <m/>
    <m/>
    <n v="0.28000000000000003"/>
    <x v="3"/>
    <n v="0"/>
    <d v="2026-06-25T16:00:00"/>
    <s v="Proactive"/>
    <s v=""/>
    <n v="0.28000000000000003"/>
    <s v=""/>
  </r>
  <r>
    <s v="Holland, Gareth"/>
    <n v="216364"/>
    <s v="PM"/>
    <s v="WT-CON-OSR-M312"/>
    <s v="PR-BCON-MAJOR"/>
    <d v="2026-06-25T15:44:00"/>
    <d v="2026-06-25T16:16:00"/>
    <n v="0.53"/>
    <s v="25/06/2026 - HOLLANDG: Completed as requested."/>
    <s v="CLOSED"/>
    <s v="PM"/>
    <m/>
    <m/>
    <n v="0.53"/>
    <x v="3"/>
    <n v="0"/>
    <d v="2026-06-25T16:18:00"/>
    <s v="Proactive"/>
    <s v=""/>
    <n v="0.53"/>
    <s v=""/>
  </r>
  <r>
    <s v="Holland, Gareth"/>
    <n v="218086"/>
    <s v="PM"/>
    <s v="WT-BULK-WA01 .04-M007GU"/>
    <s v="PR-RCON-MIN-STR"/>
    <d v="2026-06-25T16:20:00"/>
    <d v="2026-06-25T17:00:00"/>
    <n v="0.67"/>
    <s v="25/06/2026 - HOLLANDG: Completed as requested."/>
    <s v="CLOSED"/>
    <s v="PM"/>
    <m/>
    <m/>
    <n v="0.67"/>
    <x v="3"/>
    <n v="0"/>
    <d v="2026-06-25T18:40:00"/>
    <s v="Proactive"/>
    <s v=""/>
    <n v="0.67"/>
    <s v=""/>
  </r>
  <r>
    <s v="Holland, Gareth"/>
    <n v="222820"/>
    <s v="OP"/>
    <s v="WT-CON-WASTE"/>
    <s v="RM-TRASH BELT CLEARING"/>
    <d v="2026-06-25T17:03:00"/>
    <d v="2026-06-25T17:47:00"/>
    <n v="0.73"/>
    <s v="25/06/2026 - HOLLANDG: Jam after Jam on entire waste belt, lots of oversize boxes%0D%0A25/06/2026 - OKANES: Completed as requested. Main belt jam and baler%0D%0A25/06/2026 - WARDB: Waste belt full back from photocell on crows nest then more down from AF2 back to the incline. Cleaner reported bailer tripped out, tripped it back in. Bailer then wouldnâ€™t run, went outside and found portcullis to be up slightly and would not come down. Found the blade to be mid cycle so reversed that manually which allowed me to lower the portcullis and operate the bailer again.%0D%0A25/06/2026 - WARDB: Finished of the earlier jam after being called to AF printer and Estop issue"/>
    <s v="CLOSED"/>
    <s v="PM"/>
    <m/>
    <m/>
    <n v="3.28"/>
    <x v="3"/>
    <n v="0"/>
    <d v="2026-06-25T19:53:00"/>
    <s v="Proactive"/>
    <s v=""/>
    <n v="0.73"/>
    <s v=""/>
  </r>
  <r>
    <s v="Holland, Gareth"/>
    <n v="224913"/>
    <s v="U/B"/>
    <s v="WT-STRAPPER 01"/>
    <s v="Operator could not change banding on Strapper 1"/>
    <d v="2026-06-25T18:02:00"/>
    <d v="2026-06-25T18:29:00"/>
    <n v="0.45"/>
    <s v="25/06/2026 - HOLLANDG: Operator tried to change banding and couldnt load new banding, Had to strip down the infeed mechanism and remove old piece of banding that was stopping new banding insertion"/>
    <s v="CLOSED"/>
    <s v="OP FAIL"/>
    <s v="BLOCK"/>
    <s v="UNBLOCK"/>
    <n v="0.45"/>
    <x v="3"/>
    <n v="0"/>
    <d v="2026-06-25T18:45:00"/>
    <s v=""/>
    <s v="Reactive"/>
    <s v=""/>
    <n v="0.45"/>
  </r>
  <r>
    <s v="Holland, Gareth"/>
    <n v="222818"/>
    <s v="PM"/>
    <s v="WT-AUTOMATION"/>
    <s v="PR-SCANNER STATISTICS-WT-PM-DLY"/>
    <d v="2026-06-25T18:54:00"/>
    <d v="2026-06-25T19:10:00"/>
    <n v="0.27"/>
    <s v="25/06/2026 - HOLLANDG: Completed as requested. %0D%0AAll within range"/>
    <s v="CLOSED"/>
    <s v="PM"/>
    <m/>
    <m/>
    <n v="0.27"/>
    <x v="3"/>
    <n v="0"/>
    <d v="2026-06-25T21:39:00"/>
    <s v="Proactive"/>
    <s v=""/>
    <n v="0.27"/>
    <s v=""/>
  </r>
  <r>
    <s v="Holland, Gareth"/>
    <n v="224922"/>
    <s v="U/B"/>
    <s v="WT-LIDDER 02"/>
    <s v="Lidder jammed"/>
    <d v="2026-06-25T20:31:00"/>
    <d v="2026-06-25T21:38:00"/>
    <n v="1.1200000000000001"/>
    <s v="25/06/2026 - OKANES: Adjustments completed. Had to leave Gareth with this, we had removed lids and Gareth was just straightening up the bars I got called to frame 3%0D%0A25/06/2026 - HOLLANDG: Straightened and refit the lid guides, then had issues with totes passing straight through and not getting printouts. Then the strapped ran out of banding. All in all a catastrophe!"/>
    <s v="CLOSED"/>
    <s v="BROKEN"/>
    <m/>
    <s v="REMOVE"/>
    <n v="1.67"/>
    <x v="3"/>
    <n v="0"/>
    <d v="2026-06-25T21:32:00"/>
    <s v=""/>
    <s v="Reactive"/>
    <s v=""/>
    <n v="1.1200000000000001"/>
  </r>
  <r>
    <s v="Holland, Gareth"/>
    <n v="222980"/>
    <s v="OP"/>
    <s v="WT-CON-WASTE"/>
    <s v="RM-TRASH BELT CLEARING"/>
    <d v="2026-06-26T15:11:00"/>
    <d v="2026-06-26T15:40:00"/>
    <n v="0.48"/>
    <s v="26/06/2026 - HOLLANDG: Clearing Bailer blockage and main waste belt"/>
    <s v="CLOSED"/>
    <s v="PM"/>
    <m/>
    <m/>
    <n v="0.48"/>
    <x v="3"/>
    <n v="0"/>
    <d v="2026-06-26T21:42:00"/>
    <s v="Proactive"/>
    <s v=""/>
    <n v="0.48"/>
    <s v=""/>
  </r>
  <r>
    <s v="Holland, Gareth"/>
    <n v="222974"/>
    <s v="PM"/>
    <s v="WT-GENERATOR"/>
    <s v="PR-GENERATOR-WT-1W"/>
    <d v="2026-06-26T16:51:00"/>
    <d v="2026-06-26T17:42:00"/>
    <n v="0.85"/>
    <s v="26/06/2026 - HOLLANDG: Completed as requested."/>
    <s v="CLOSED"/>
    <s v="PM"/>
    <m/>
    <m/>
    <n v="0.85"/>
    <x v="3"/>
    <n v="0"/>
    <d v="2026-06-26T19:52:00"/>
    <s v="Proactive"/>
    <s v=""/>
    <n v="0.85"/>
    <s v=""/>
  </r>
  <r>
    <s v="Holland, Gareth"/>
    <n v="222981"/>
    <s v="PM"/>
    <s v="WT-AFRAME-01"/>
    <s v="RM-TECH ERRORS-AFR01-WT"/>
    <d v="2026-06-26T17:28:00"/>
    <d v="2026-06-26T17:54:00"/>
    <n v="0.43"/>
    <s v="26/06/2026 - HOLLANDG: No Tech Errors"/>
    <s v="CLOSED"/>
    <s v="PM"/>
    <m/>
    <m/>
    <n v="0.43"/>
    <x v="3"/>
    <n v="0"/>
    <d v="2026-06-26T18:29:00"/>
    <s v="Proactive"/>
    <s v=""/>
    <n v="0.43"/>
    <s v=""/>
  </r>
  <r>
    <s v="Holland, Gareth"/>
    <n v="222982"/>
    <s v="PM"/>
    <s v="WT-AFRAME-02"/>
    <s v="RM-TECH ERRORS-AFR02-WT"/>
    <d v="2026-06-26T18:01:00"/>
    <d v="2026-06-26T18:29:00"/>
    <n v="0.47"/>
    <s v="26/06/2026 - HOLLANDG: No Tech Errors"/>
    <s v="CLOSED"/>
    <s v="PM"/>
    <m/>
    <m/>
    <n v="0.47"/>
    <x v="3"/>
    <n v="0"/>
    <d v="2026-06-26T18:29:00"/>
    <s v="Proactive"/>
    <s v=""/>
    <n v="0.47"/>
    <s v=""/>
  </r>
  <r>
    <s v="Holland, Gareth"/>
    <n v="222983"/>
    <s v="PM"/>
    <s v="WT-AFRAME-03"/>
    <s v="RM-TECH ERRORS-AFR03-WT"/>
    <d v="2026-06-26T18:30:00"/>
    <d v="2026-06-26T18:47:00"/>
    <n v="0.28000000000000003"/>
    <s v="26/06/2026 - HOLLANDG: No Tech Errors"/>
    <s v="CLOSED"/>
    <s v="PM"/>
    <m/>
    <m/>
    <n v="0.28000000000000003"/>
    <x v="3"/>
    <n v="0"/>
    <d v="2026-06-26T19:29:00"/>
    <s v="Proactive"/>
    <s v=""/>
    <n v="0.28000000000000003"/>
    <s v=""/>
  </r>
  <r>
    <s v="Holland, Gareth"/>
    <n v="225096"/>
    <s v="U/B"/>
    <s v="WT-CON-MPS-SEC K"/>
    <s v="K â€˜Sectionâ€™ All totes defaulting"/>
    <d v="2026-06-26T18:57:00"/>
    <d v="2026-06-26T19:20:00"/>
    <n v="0.38"/>
    <s v="26/06/2026 - HOLLANDG: Trigger photocell bracket had completely come off, resecured and monitored"/>
    <s v="CLOSED"/>
    <s v="FAIL"/>
    <s v="MISA"/>
    <s v="REALI"/>
    <n v="0.38"/>
    <x v="3"/>
    <n v="0"/>
    <d v="2026-06-26T19:32:00"/>
    <s v=""/>
    <s v="Reactive"/>
    <s v=""/>
    <n v="0.38"/>
  </r>
  <r>
    <s v="Holland, Gareth"/>
    <n v="225094"/>
    <s v="U/B"/>
    <s v="WT-LIDDER 01"/>
    <s v="Lid 1"/>
    <d v="2026-06-26T19:14:00"/>
    <d v="2026-06-26T19:48:00"/>
    <n v="0.56999999999999995"/>
    <s v="26/06/2026 - OKANES: Adjustments completed. Green indeed belts not moving motor over heating, when turned off stone fell from belts - this then freed up them to move reboot station"/>
    <s v="CLOSED"/>
    <s v="OP FAIL"/>
    <s v="DEBRIS"/>
    <s v="REMOVE"/>
    <n v="1.1399999999999999"/>
    <x v="3"/>
    <n v="0"/>
    <d v="2026-06-26T19:49:00"/>
    <s v=""/>
    <s v="Reactive"/>
    <s v=""/>
    <n v="0.56999999999999995"/>
  </r>
  <r>
    <s v="Holland, Gareth"/>
    <n v="225097"/>
    <s v="U/B"/>
    <s v="WT-DESTACKER 01"/>
    <s v="3 Stacks of Large Totes fell over in destacker"/>
    <d v="2026-06-26T19:27:00"/>
    <d v="2026-06-26T19:48:00"/>
    <n v="0.35"/>
    <s v="26/06/2026 - HOLLANDG: 3 full stacks fell over in destacker, could not an obvious root cause"/>
    <s v="CLOSED"/>
    <s v="STOPPED"/>
    <s v="BLOCK"/>
    <s v="UNBLOCK"/>
    <n v="0.35"/>
    <x v="3"/>
    <n v="0"/>
    <d v="2026-06-26T19:50:00"/>
    <s v=""/>
    <s v="Reactive"/>
    <s v=""/>
    <n v="0.35"/>
  </r>
  <r>
    <s v="Holland, Gareth"/>
    <n v="222978"/>
    <s v="PM"/>
    <s v="WT-AUTOMATION"/>
    <s v="PR-SCANNER STATISTICS-WT-PM-DLY"/>
    <d v="2026-06-26T21:03:00"/>
    <d v="2026-06-26T21:25:00"/>
    <n v="0.37"/>
    <s v="26/06/2026 - HOLLANDG: Main issue was the earlier incident on K Section"/>
    <s v="CLOSED"/>
    <s v="PM"/>
    <m/>
    <m/>
    <n v="0.37"/>
    <x v="3"/>
    <n v="0"/>
    <d v="2026-06-26T21:41:00"/>
    <s v="Proactive"/>
    <s v=""/>
    <n v="0.37"/>
    <s v=""/>
  </r>
  <r>
    <s v="Holland, Gareth"/>
    <n v="225460"/>
    <s v="U/B"/>
    <s v="WT-ABB 02"/>
    <s v="No operator on Mezz"/>
    <d v="2026-06-29T17:56:00"/>
    <d v="2026-06-29T18:32:00"/>
    <n v="0.6"/>
    <s v="29/06/2026 - HOLLANDG: No operator on Mezzanine, ABB 1&amp;2 in fault with printer errors, LLM1 had a lid suction error and the conveyor had stopped at height check. Cleared all issues"/>
    <s v="CLOSED"/>
    <s v="OP FAIL"/>
    <s v="OP"/>
    <s v="CLEAR"/>
    <n v="0.6"/>
    <x v="3"/>
    <n v="0"/>
    <d v="2026-06-29T18:34:00"/>
    <s v=""/>
    <s v="Reactive"/>
    <s v=""/>
    <n v="0.6"/>
  </r>
  <r>
    <s v="Holland, Gareth"/>
    <n v="223367"/>
    <s v="OP"/>
    <s v="WT-CON-WASTE"/>
    <s v="RM-TRASH BELT CLEARING"/>
    <d v="2026-06-29T18:36:00"/>
    <d v="2026-06-29T18:59:00"/>
    <n v="0.38"/>
    <s v="29/06/2026 - HOLLANDG: AB01.01 Blocked with oversize boxes, managed to free them up but this caused a further issue at the bailer."/>
    <s v="CLOSED"/>
    <s v="PM"/>
    <m/>
    <s v="CLEAR"/>
    <n v="0.93"/>
    <x v="3"/>
    <n v="0"/>
    <d v="2026-06-30T07:23:00"/>
    <s v="Proactive"/>
    <s v=""/>
    <n v="0.38"/>
    <s v=""/>
  </r>
  <r>
    <s v="Holland, Gareth"/>
    <n v="225470"/>
    <s v="U/B"/>
    <s v="WT-STRAPPER 01"/>
    <s v="Ops couldnt load new banding into Strapper"/>
    <d v="2026-06-29T19:38:00"/>
    <d v="2026-06-29T20:06:00"/>
    <n v="0.47"/>
    <s v="29/06/2026 - HOLLANDG: Called to strapper as Operaotr was struggling to load banding, Removed infeed mechanism and blew out.%0D%0ABanding loaded correctly afterwards."/>
    <s v="CLOSED"/>
    <s v="OP FAIL"/>
    <s v="BLOCK"/>
    <s v="UNBLOCK"/>
    <n v="1.47"/>
    <x v="3"/>
    <n v="0"/>
    <d v="2026-06-29T22:18:00"/>
    <s v=""/>
    <s v="Reactive"/>
    <s v=""/>
    <n v="0.47"/>
  </r>
  <r>
    <s v="Holland, Gareth"/>
    <n v="223362"/>
    <s v="PM"/>
    <s v="WT-AUTOMATION"/>
    <s v="PR-SCANNER STATISTICS-WT-NS-DLY"/>
    <d v="2026-06-29T20:08:00"/>
    <d v="2026-06-29T20:31:00"/>
    <n v="0.38"/>
    <s v="No errors present%0D%0A29/06/2026 - HOLLANDG: Check after 8pm -  Highest No-Reads was D-Section scanner with 1.68% No- Reads"/>
    <s v="CLOSED"/>
    <s v="PM"/>
    <m/>
    <m/>
    <n v="1.06"/>
    <x v="3"/>
    <n v="0"/>
    <d v="2026-06-29T21:15:00"/>
    <s v="Proactive"/>
    <s v=""/>
    <n v="0.38"/>
    <s v=""/>
  </r>
  <r>
    <s v="Holland, Gareth"/>
    <n v="223370"/>
    <s v="PM"/>
    <s v="WT-AFRAME-03"/>
    <s v="RM-TECH ERRORS-AFR03-WT"/>
    <d v="2026-06-29T20:32:00"/>
    <d v="2026-06-29T20:56:00"/>
    <n v="0.4"/>
    <s v="29/06/2026 - HOLLANDG: 310 Ch94 - Squashed Product"/>
    <s v="CLOSED"/>
    <s v="PM"/>
    <m/>
    <m/>
    <n v="0.4"/>
    <x v="3"/>
    <n v="0"/>
    <d v="2026-06-29T22:12:00"/>
    <s v="Proactive"/>
    <s v=""/>
    <n v="0.4"/>
    <s v=""/>
  </r>
  <r>
    <s v="Holland, Gareth"/>
    <n v="223369"/>
    <s v="PM"/>
    <s v="WT-AFRAME-02"/>
    <s v="RM-TECH ERRORS-AFR02-WT"/>
    <d v="2026-06-29T21:07:00"/>
    <d v="2026-06-29T21:34:00"/>
    <n v="0.45"/>
    <s v="29/06/2026 - HOLLANDG: No Tech Errors"/>
    <s v="CLOSED"/>
    <s v="PM"/>
    <m/>
    <m/>
    <n v="0.45"/>
    <x v="3"/>
    <n v="0"/>
    <d v="2026-06-29T22:19:00"/>
    <s v="Proactive"/>
    <s v=""/>
    <n v="0.45"/>
    <s v=""/>
  </r>
  <r>
    <s v="Holland, Gareth"/>
    <n v="223368"/>
    <s v="PM"/>
    <s v="WT-AFRAME-01"/>
    <s v="RM-TECH ERRORS-AFR01-WT"/>
    <d v="2026-06-29T21:36:00"/>
    <d v="2026-06-29T22:01:00"/>
    <n v="0.42"/>
    <s v="29/06/2026 - HOLLANDG: No Tech Errors"/>
    <s v="CLOSED"/>
    <s v="PM"/>
    <m/>
    <m/>
    <n v="0.42"/>
    <x v="3"/>
    <n v="0"/>
    <d v="2026-06-29T22:15:00"/>
    <s v="Proactive"/>
    <s v=""/>
    <n v="0.42"/>
    <s v=""/>
  </r>
  <r>
    <s v="Holland, Gareth"/>
    <n v="223534"/>
    <s v="OP"/>
    <s v="WT-CON-WASTE"/>
    <s v="RM-TRASH BELT CLEARING"/>
    <d v="2026-06-29T23:28:00"/>
    <d v="2026-06-30T00:11:00"/>
    <n v="0.72"/>
    <s v="30/06/2026 - HOLLANDG: Blockage on K Section and had to free up extra large â€˜Cut offâ€™ boxes from a jam near to the crows nest%0D%0AC-f stuck at incline. Ran clear.%0D%0A30/06/2026 - HOLLANDG: Blockage on Mainbelt underneath the tote line.%0D%0ABacked right up, conveyor was still driving and boxes where falling out.%0D%0AThis jam was caused by oversize boxes being put onto the waste belt.%0D%0APM completed but not closed in error."/>
    <s v="CLOSED"/>
    <s v="PM"/>
    <m/>
    <m/>
    <n v="1.54"/>
    <x v="3"/>
    <n v="0"/>
    <d v="2026-07-03T07:25:00"/>
    <s v="Proactive"/>
    <s v=""/>
    <n v="0.72"/>
    <s v=""/>
  </r>
  <r>
    <s v="Holland, Gareth"/>
    <n v="223359"/>
    <s v="PM"/>
    <s v="WT-AUTOMATION"/>
    <s v="PR-SHUTDOWN-WT-DLY"/>
    <d v="2026-06-30T00:44:00"/>
    <d v="2026-06-30T01:55:00"/>
    <n v="1.18"/>
    <s v="01/07/2026 - HOLLANDG: Completed as requested."/>
    <s v="CLOSED"/>
    <s v="PM"/>
    <m/>
    <m/>
    <n v="1.18"/>
    <x v="3"/>
    <n v="0"/>
    <d v="2026-07-01T01:04:00"/>
    <s v="Proactive"/>
    <s v=""/>
    <n v="1.18"/>
    <s v=""/>
  </r>
  <r>
    <s v="Holland, Gareth"/>
    <n v="223534"/>
    <s v="OP"/>
    <s v="WT-CON-WASTE"/>
    <s v="RM-TRASH BELT CLEARING"/>
    <d v="2026-06-30T17:53:00"/>
    <d v="2026-06-30T18:29:00"/>
    <n v="0.6"/>
    <s v="30/06/2026 - HOLLANDG: Blockage on K Section and had to free up extra large â€˜Cut offâ€™ boxes from a jam near to the crows nest%0D%0AC-f stuck at incline. Ran clear.%0D%0A30/06/2026 - HOLLANDG: Blockage on Mainbelt underneath the tote line.%0D%0ABacked right up, conveyor was still driving and boxes where falling out.%0D%0AThis jam was caused by oversize boxes being put onto the waste belt.%0D%0APM completed but not closed in error."/>
    <s v="CLOSED"/>
    <s v="PM"/>
    <m/>
    <m/>
    <n v="1.54"/>
    <x v="3"/>
    <n v="0"/>
    <d v="2026-07-03T07:25:00"/>
    <s v="Proactive"/>
    <s v=""/>
    <n v="0.6"/>
    <s v=""/>
  </r>
  <r>
    <s v="Holland, Gareth"/>
    <n v="225630"/>
    <s v="U/B"/>
    <s v="WT-LIDDER 01"/>
    <s v="LLM1 not transfering paper across"/>
    <d v="2026-06-30T19:16:00"/>
    <d v="2026-06-30T19:59:00"/>
    <n v="0.72"/>
    <s v="30/06/2026 - BARTONS: Umable to get the printout to transfer to the tote, cycled power and started all totes again. Monitored"/>
    <s v="CLOSED"/>
    <s v="NOT WORK"/>
    <s v="ELECT ERR"/>
    <s v="RESET"/>
    <n v="1.44"/>
    <x v="3"/>
    <n v="0"/>
    <d v="2026-06-30T20:01:00"/>
    <s v=""/>
    <s v="Reactive"/>
    <s v=""/>
    <n v="0.72"/>
  </r>
  <r>
    <s v="Holland, Gareth"/>
    <n v="223537"/>
    <s v="PM"/>
    <s v="WT-AFRAME-03"/>
    <s v="RM-TECH ERRORS-AFR03-WT"/>
    <d v="2026-06-30T20:01:00"/>
    <d v="2026-06-30T20:32:00"/>
    <n v="0.52"/>
    <s v="30/06/2026 - HOLLANDG: 309 : 19 Jammed Product - Raised product stop by approx 1.5mm"/>
    <s v="CLOSED"/>
    <s v="PM"/>
    <m/>
    <m/>
    <n v="0.52"/>
    <x v="3"/>
    <n v="0"/>
    <d v="2026-06-30T21:29:00"/>
    <s v="Proactive"/>
    <s v=""/>
    <n v="0.52"/>
    <s v=""/>
  </r>
  <r>
    <s v="Holland, Gareth"/>
    <n v="223529"/>
    <s v="PM"/>
    <s v="WT-AUTOMATION"/>
    <s v="PR-SCANNER STATISTICS-WT-NS-DLY"/>
    <d v="2026-06-30T20:08:00"/>
    <d v="2026-06-30T20:32:00"/>
    <n v="0.4"/>
    <s v="30/06/2026 - BARTONS: No errors to report%0D%0A30/06/2026 - HOLLANDG: Highest Non-Reads was H section @ 3.62%"/>
    <s v="CLOSED"/>
    <s v="PM"/>
    <m/>
    <m/>
    <n v="0.83"/>
    <x v="3"/>
    <n v="0"/>
    <d v="2026-06-30T20:54:00"/>
    <s v="Proactive"/>
    <s v=""/>
    <n v="0.4"/>
    <s v=""/>
  </r>
  <r>
    <s v="Holland, Gareth"/>
    <n v="223536"/>
    <s v="PM"/>
    <s v="WT-AFRAME-02"/>
    <s v="RM-TECH ERRORS-AFR02-WT"/>
    <d v="2026-06-30T20:27:00"/>
    <d v="2026-06-30T20:52:00"/>
    <n v="0.42"/>
    <s v="30/06/2026 - HOLLANDG: No Tech Errors"/>
    <s v="CLOSED"/>
    <s v="PM"/>
    <m/>
    <m/>
    <n v="0.42"/>
    <x v="3"/>
    <n v="0"/>
    <d v="2026-06-30T21:28:00"/>
    <s v="Proactive"/>
    <s v=""/>
    <n v="0.42"/>
    <s v=""/>
  </r>
  <r>
    <s v="Holland, Gareth"/>
    <n v="223535"/>
    <s v="PM"/>
    <s v="WT-AFRAME-01"/>
    <s v="RM-TECH ERRORS-AFR01-WT"/>
    <d v="2026-06-30T20:57:00"/>
    <d v="2026-06-30T21:25:00"/>
    <n v="0.47"/>
    <s v="30/06/2026 - BARTONS: 105-49 - removed jam%0D%0A105-50 - removed jam%0D%0A30/06/2026 - HOLLANDG: 101 : 21 Jammed Product%0D%0A112 : 14 Jammed Product"/>
    <s v="CLOSED"/>
    <s v="PM"/>
    <m/>
    <m/>
    <n v="0.99"/>
    <x v="3"/>
    <n v="0"/>
    <d v="2026-06-30T21:25:00"/>
    <s v="Proactive"/>
    <s v=""/>
    <n v="0.47"/>
    <s v=""/>
  </r>
  <r>
    <s v="Holland, Gareth"/>
    <n v="220314"/>
    <s v="PM"/>
    <s v="WT-CON-DESP 02-DEC-M182"/>
    <s v="PR-RCON VISUAL"/>
    <d v="2026-06-30T22:17:00"/>
    <d v="2026-06-30T22:49:00"/>
    <n v="0.53"/>
    <s v="01/07/2026 - HOLLANDG: Completed as requested."/>
    <s v="CLOSED"/>
    <s v="PM"/>
    <m/>
    <m/>
    <n v="0.53"/>
    <x v="3"/>
    <n v="0"/>
    <d v="2026-06-30T22:59:00"/>
    <s v="Proactive"/>
    <s v=""/>
    <n v="0.53"/>
    <s v=""/>
  </r>
  <r>
    <s v="Holland, Gareth"/>
    <n v="221580"/>
    <s v="PM"/>
    <s v="WT-DESTACKER 01"/>
    <s v="PR-DESTACK LG-WT-MAJ"/>
    <d v="2026-06-30T22:50:00"/>
    <d v="2026-07-01T00:53:00"/>
    <n v="2.0499999999999998"/>
    <s v="01/07/2026 - HOLLANDG: Completed as requested."/>
    <s v="CLOSED"/>
    <s v="PM"/>
    <m/>
    <m/>
    <n v="2.0499999999999998"/>
    <x v="3"/>
    <n v="0"/>
    <d v="2026-07-01T01:01:00"/>
    <s v="Proactive"/>
    <s v=""/>
    <n v="2.0499999999999998"/>
    <s v=""/>
  </r>
  <r>
    <s v="Kaye, Ed"/>
    <n v="216936"/>
    <s v="PM"/>
    <s v="LD-RES-AAV 02"/>
    <s v="PR-RESILLIENCE"/>
    <d v="2026-06-01T06:10:00"/>
    <d v="2026-06-01T06:55:00"/>
    <n v="0.75"/>
    <s v="09/06/2026 - KAYEE: Completed as requested."/>
    <s v="CLOSED"/>
    <s v="PM"/>
    <m/>
    <m/>
    <n v="0.75"/>
    <x v="8"/>
    <n v="0"/>
    <d v="2026-06-01T06:55:00"/>
    <s v="Proactive"/>
    <s v=""/>
    <n v="0.75"/>
    <s v=""/>
  </r>
  <r>
    <s v="Kaye, Ed"/>
    <n v="220901"/>
    <s v="PM"/>
    <s v="LD-COMMON SENSE"/>
    <s v="PR-COMM SENSE LD DLY"/>
    <d v="2026-06-01T07:01:00"/>
    <d v="2026-06-01T07:12:00"/>
    <n v="0.18"/>
    <s v="09/06/2026 - KAYEE: Completed as requested."/>
    <s v="CLOSED"/>
    <s v="PM"/>
    <m/>
    <m/>
    <n v="0.18"/>
    <x v="8"/>
    <n v="0"/>
    <d v="2026-06-01T07:14:00"/>
    <s v="Proactive"/>
    <s v=""/>
    <n v="0.18"/>
    <s v=""/>
  </r>
  <r>
    <s v="Kaye, Ed"/>
    <n v="216937"/>
    <s v="PMCO"/>
    <s v="LD-GRIMSBY"/>
    <s v="PR-OB-H&amp;S CHECKS-1M"/>
    <d v="2026-06-01T10:18:00"/>
    <d v="2026-06-01T10:30:00"/>
    <n v="0.2"/>
    <s v="09/06/2026 - KAYEE: Completed as requested."/>
    <s v="CLOSED"/>
    <s v="PM"/>
    <m/>
    <m/>
    <n v="0.2"/>
    <x v="8"/>
    <n v="0"/>
    <d v="2026-06-01T10:30:00"/>
    <s v="Proactive"/>
    <s v=""/>
    <n v="0.2"/>
    <s v=""/>
  </r>
  <r>
    <s v="Kaye, Ed"/>
    <n v="216940"/>
    <s v="PMCO"/>
    <s v="LD-GATESHEAD"/>
    <s v="PR-OB-H&amp;S CHECKS-1M"/>
    <d v="2026-06-01T10:32:00"/>
    <d v="2026-06-01T10:42:00"/>
    <n v="0.17"/>
    <s v="09/06/2026 - KAYEE: Completed as requested."/>
    <s v="CLOSED"/>
    <s v="PM"/>
    <m/>
    <m/>
    <n v="0.17"/>
    <x v="8"/>
    <n v="0"/>
    <d v="2026-06-01T10:42:00"/>
    <s v="Proactive"/>
    <s v=""/>
    <n v="0.17"/>
    <s v=""/>
  </r>
  <r>
    <s v="Kaye, Ed"/>
    <n v="216939"/>
    <s v="PMCO"/>
    <s v="LD-NOTTINGHAM"/>
    <s v="PR-OB-H&amp;S CHECKS-1M"/>
    <d v="2026-06-01T10:44:00"/>
    <d v="2026-06-01T10:53:00"/>
    <n v="0.15"/>
    <s v="09/06/2026 - KAYEE: Completed as requested."/>
    <s v="CLOSED"/>
    <s v="PM"/>
    <m/>
    <m/>
    <n v="0.15"/>
    <x v="8"/>
    <n v="0"/>
    <d v="2026-06-01T11:02:00"/>
    <s v="Proactive"/>
    <s v=""/>
    <n v="0.15"/>
    <s v=""/>
  </r>
  <r>
    <s v="Kaye, Ed"/>
    <n v="216938"/>
    <s v="PMCO"/>
    <s v="LD-HULL"/>
    <s v="PR-OB-H&amp;S CHECKS-1M"/>
    <d v="2026-06-01T11:03:00"/>
    <d v="2026-06-01T11:13:00"/>
    <n v="0.17"/>
    <s v="09/06/2026 - KAYEE: Completed as requested."/>
    <s v="CLOSED"/>
    <s v="PM"/>
    <m/>
    <m/>
    <n v="0.17"/>
    <x v="8"/>
    <n v="0"/>
    <d v="2026-06-01T11:13:00"/>
    <s v="Proactive"/>
    <s v=""/>
    <n v="0.17"/>
    <s v=""/>
  </r>
  <r>
    <s v="Kaye, Ed"/>
    <n v="221030"/>
    <s v="PM"/>
    <s v="LD-COMMON SENSE"/>
    <s v="PR-COMM SENSE LD DLY"/>
    <d v="2026-06-02T07:02:00"/>
    <d v="2026-06-02T07:10:00"/>
    <n v="0.13"/>
    <s v="09/06/2026 - KAYEE: Completed as requested."/>
    <s v="CLOSED"/>
    <s v="PM"/>
    <m/>
    <m/>
    <n v="0.13"/>
    <x v="8"/>
    <n v="0"/>
    <d v="2026-06-02T07:13:00"/>
    <s v="Proactive"/>
    <s v=""/>
    <n v="0.13"/>
    <s v=""/>
  </r>
  <r>
    <s v="Kaye, Ed"/>
    <n v="219427"/>
    <s v="PM"/>
    <s v="LD-STRAP 01"/>
    <s v="PR-STRAP-1W"/>
    <d v="2026-06-02T08:22:00"/>
    <d v="2026-06-02T08:40:00"/>
    <n v="0.3"/>
    <s v="09/06/2026 - KAYEE: Completed as requested."/>
    <s v="CLOSED"/>
    <s v="PM"/>
    <m/>
    <m/>
    <n v="0.3"/>
    <x v="8"/>
    <n v="0"/>
    <d v="2026-06-02T08:40:00"/>
    <s v="Proactive"/>
    <s v=""/>
    <n v="0.3"/>
    <s v=""/>
  </r>
  <r>
    <s v="Kaye, Ed"/>
    <n v="217035"/>
    <s v="PM"/>
    <s v="LD-COMP-GEN"/>
    <s v="PR-COMP-LD-1W"/>
    <d v="2026-06-02T10:27:00"/>
    <d v="2026-06-02T11:11:00"/>
    <n v="0.73"/>
    <s v="09/06/2026 - KAYEE: Completed as requested."/>
    <s v="CLOSED"/>
    <s v="PM"/>
    <m/>
    <m/>
    <n v="0.73"/>
    <x v="8"/>
    <n v="0"/>
    <d v="2026-06-02T11:11:00"/>
    <s v="Proactive"/>
    <s v=""/>
    <n v="0.73"/>
    <s v=""/>
  </r>
  <r>
    <s v="Kaye, Ed"/>
    <n v="221118"/>
    <s v="PM"/>
    <s v="LD-COMMON SENSE"/>
    <s v="PR-COMM SENSE LD DLY"/>
    <d v="2026-06-03T07:02:00"/>
    <d v="2026-06-03T07:12:00"/>
    <n v="0.17"/>
    <s v="09/06/2026 - KAYEE: Completed as requested."/>
    <s v="CLOSED"/>
    <s v="PM"/>
    <m/>
    <m/>
    <n v="0.17"/>
    <x v="8"/>
    <n v="0"/>
    <d v="2026-06-03T07:12:00"/>
    <s v="Proactive"/>
    <s v=""/>
    <n v="0.17"/>
    <s v=""/>
  </r>
  <r>
    <s v="Kaye, Ed"/>
    <n v="219583"/>
    <s v="PMCO"/>
    <s v="LD-CP 02"/>
    <s v="PR-FI-AL TEST LD-AM"/>
    <d v="2026-06-03T10:50:00"/>
    <d v="2026-06-03T11:15:00"/>
    <n v="0.42"/>
    <s v="09/06/2026 - KAYEE: Completed as requested."/>
    <s v="CLOSED"/>
    <s v="PM"/>
    <m/>
    <m/>
    <n v="0.42"/>
    <x v="8"/>
    <n v="0"/>
    <d v="2026-06-03T11:15:00"/>
    <s v="Proactive"/>
    <s v=""/>
    <n v="0.42"/>
    <s v=""/>
  </r>
  <r>
    <s v="Kaye, Ed"/>
    <n v="219585"/>
    <s v="PMCO"/>
    <s v="LD-CP 16"/>
    <s v="PR-FI-AL TEST LD-NS"/>
    <d v="2026-06-03T21:24:00"/>
    <d v="2026-06-03T21:49:00"/>
    <n v="0.42"/>
    <s v="09/06/2026 - KAYEE: Completed as requested."/>
    <s v="CLOSED"/>
    <s v="PM"/>
    <m/>
    <m/>
    <n v="0.42"/>
    <x v="8"/>
    <n v="0"/>
    <d v="2026-06-03T21:50:00"/>
    <s v="Proactive"/>
    <s v=""/>
    <n v="0.42"/>
    <s v=""/>
  </r>
  <r>
    <s v="Kaye, Ed"/>
    <n v="221272"/>
    <s v="PM"/>
    <s v="LD-COMMON SENSE"/>
    <s v="PR-COMM SENSE LD DLY"/>
    <d v="2026-06-04T06:55:00"/>
    <d v="2026-06-04T07:04:00"/>
    <n v="0.15"/>
    <s v="09/06/2026 - KAYEE: Completed as requested."/>
    <s v="CLOSED"/>
    <s v="PM"/>
    <m/>
    <m/>
    <n v="0.15"/>
    <x v="8"/>
    <n v="0"/>
    <d v="2026-06-04T07:04:00"/>
    <s v="Proactive"/>
    <s v=""/>
    <n v="0.15"/>
    <s v=""/>
  </r>
  <r>
    <s v="Kaye, Ed"/>
    <n v="219729"/>
    <s v="PMCO"/>
    <s v="LD-STANDBY-GEN"/>
    <s v="PR-GEN-LD-1W"/>
    <d v="2026-06-04T10:38:00"/>
    <d v="2026-06-04T11:57:00"/>
    <n v="1.32"/>
    <s v="09/06/2026 - KAYEE: Completed as requested."/>
    <s v="CLOSED"/>
    <s v="PM"/>
    <m/>
    <m/>
    <n v="1.32"/>
    <x v="8"/>
    <n v="0"/>
    <d v="2026-06-04T11:57:00"/>
    <s v="Proactive"/>
    <s v=""/>
    <n v="1.32"/>
    <s v=""/>
  </r>
  <r>
    <s v="Kaye, Ed"/>
    <n v="217301"/>
    <s v="PMCO"/>
    <s v="LD-LADDERS &amp; STEPS"/>
    <s v="PR-LAD-LD-1M"/>
    <d v="2026-06-04T12:38:00"/>
    <d v="2026-06-04T13:23:00"/>
    <n v="0.75"/>
    <s v="09/06/2026 - KAYEE: Completed as requested."/>
    <s v="CLOSED"/>
    <s v="PM"/>
    <m/>
    <m/>
    <n v="0.75"/>
    <x v="8"/>
    <n v="0"/>
    <d v="2026-06-04T13:26:00"/>
    <s v="Proactive"/>
    <s v=""/>
    <n v="0.75"/>
    <s v=""/>
  </r>
  <r>
    <s v="Kaye, Ed"/>
    <n v="217300"/>
    <s v="PMCO"/>
    <s v="LD-FIRE SAFETY"/>
    <s v="PR-FIRE CHECKS-LD-1M"/>
    <d v="2026-06-04T13:31:00"/>
    <d v="2026-06-04T14:57:00"/>
    <n v="1.43"/>
    <s v="09/06/2026 - KAYEE: Completed as requested."/>
    <s v="CLOSED"/>
    <s v="PM"/>
    <m/>
    <m/>
    <n v="1.43"/>
    <x v="8"/>
    <n v="0"/>
    <d v="2026-06-04T14:57:00"/>
    <s v="Proactive"/>
    <s v=""/>
    <n v="1.43"/>
    <s v=""/>
  </r>
  <r>
    <s v="Kaye, Ed"/>
    <n v="221437"/>
    <s v="PM"/>
    <s v="LD-COMMON SENSE"/>
    <s v="PR-COMM SENSE LD DLY"/>
    <d v="2026-06-05T06:52:00"/>
    <d v="2026-06-05T07:02:00"/>
    <n v="0.17"/>
    <s v="09/06/2026 - KAYEE: Completed as requested."/>
    <s v="CLOSED"/>
    <s v="PM"/>
    <m/>
    <m/>
    <n v="0.17"/>
    <x v="8"/>
    <n v="0"/>
    <d v="2026-06-05T07:02:00"/>
    <s v="Proactive"/>
    <s v=""/>
    <n v="0.17"/>
    <s v=""/>
  </r>
  <r>
    <s v="Kaye, Ed"/>
    <n v="219878"/>
    <s v="PMCO"/>
    <s v="LD-SPRINKLERS"/>
    <s v="PR-SPRINKLER-LD-1W"/>
    <d v="2026-06-05T09:53:00"/>
    <d v="2026-06-05T12:33:00"/>
    <n v="2.67"/>
    <s v="09/06/2026 - KAYEE: Completed as requested."/>
    <s v="CLOSED"/>
    <s v="PM"/>
    <m/>
    <m/>
    <n v="2.67"/>
    <x v="8"/>
    <n v="0"/>
    <d v="2026-06-05T12:34:00"/>
    <s v="Proactive"/>
    <s v=""/>
    <n v="2.67"/>
    <s v=""/>
  </r>
  <r>
    <s v="Kaye, Ed"/>
    <n v="220113"/>
    <s v="PM"/>
    <s v="LD-RES-RISC"/>
    <s v="PR-RESILLIENCE"/>
    <d v="2026-06-07T06:07:00"/>
    <d v="2026-06-07T06:52:00"/>
    <n v="0.75"/>
    <s v="09/06/2026 - KAYEE: Completed as requested."/>
    <s v="CLOSED"/>
    <s v="PM"/>
    <m/>
    <m/>
    <n v="0.75"/>
    <x v="8"/>
    <n v="0"/>
    <d v="2026-06-07T06:52:00"/>
    <s v="Proactive"/>
    <s v=""/>
    <n v="0.75"/>
    <s v=""/>
  </r>
  <r>
    <s v="Kaye, Ed"/>
    <n v="220115"/>
    <s v="PMCO"/>
    <s v="LD-AUTOMATION"/>
    <s v="PR-START UP-LD-DLY"/>
    <d v="2026-06-07T07:03:00"/>
    <d v="2026-06-07T07:45:00"/>
    <n v="0.7"/>
    <s v="09/06/2026 - KAYEE: Completed as requested."/>
    <s v="CLOSED"/>
    <s v="PM"/>
    <m/>
    <m/>
    <n v="0.7"/>
    <x v="8"/>
    <n v="0"/>
    <d v="2026-06-07T07:45:00"/>
    <s v="Proactive"/>
    <s v=""/>
    <n v="0.7"/>
    <s v=""/>
  </r>
  <r>
    <s v="Kaye, Ed"/>
    <n v="221924"/>
    <s v="PM"/>
    <s v="LD-COMMON SENSE"/>
    <s v="PR-COMM SENSE LD DLY"/>
    <d v="2026-06-08T07:04:00"/>
    <d v="2026-06-08T07:16:00"/>
    <n v="0.2"/>
    <s v="09/06/2026 - KAYEE: Completed as requested."/>
    <s v="CLOSED"/>
    <s v="PM"/>
    <m/>
    <m/>
    <n v="0.2"/>
    <x v="8"/>
    <n v="0"/>
    <d v="2026-06-08T07:16:00"/>
    <s v="Proactive"/>
    <s v=""/>
    <n v="0.2"/>
    <s v=""/>
  </r>
  <r>
    <s v="Kaye, Ed"/>
    <n v="217958"/>
    <s v="PM"/>
    <s v="LD-RES-AROS"/>
    <s v="PR-RESILLIENCE"/>
    <d v="2026-06-08T07:26:00"/>
    <d v="2026-06-08T08:09:00"/>
    <n v="0.72"/>
    <s v="09/06/2026 - KAYEE: Completed as requested."/>
    <s v="CLOSED"/>
    <s v="PM"/>
    <m/>
    <m/>
    <n v="0.72"/>
    <x v="8"/>
    <n v="0"/>
    <d v="2026-06-08T08:09:00"/>
    <s v="Proactive"/>
    <s v=""/>
    <n v="0.72"/>
    <s v=""/>
  </r>
  <r>
    <s v="Kaye, Ed"/>
    <n v="222076"/>
    <s v="PM"/>
    <s v="LD-COMMON SENSE"/>
    <s v="PR-COMM SENSE LD DLY"/>
    <d v="2026-06-09T07:03:00"/>
    <d v="2026-06-09T07:12:00"/>
    <n v="0.15"/>
    <s v="09/06/2026 - KAYEE: Completed as requested."/>
    <s v="CLOSED"/>
    <s v="PM"/>
    <m/>
    <m/>
    <n v="0.15"/>
    <x v="8"/>
    <n v="0"/>
    <d v="2026-06-09T07:12:00"/>
    <s v="Proactive"/>
    <s v=""/>
    <n v="0.15"/>
    <s v=""/>
  </r>
  <r>
    <s v="Kaye, Ed"/>
    <n v="218032"/>
    <s v="PM"/>
    <s v="LD-COMP-GEN"/>
    <s v="PR-COMP-LD-1W"/>
    <d v="2026-06-09T10:11:00"/>
    <d v="2026-06-09T10:50:00"/>
    <n v="0.65"/>
    <s v="09/06/2026 - KAYEE: Completed as requested."/>
    <s v="CLOSED"/>
    <s v="PM"/>
    <m/>
    <m/>
    <n v="0.65"/>
    <x v="8"/>
    <n v="0"/>
    <d v="2026-06-09T10:51:00"/>
    <s v="Proactive"/>
    <s v=""/>
    <n v="0.65"/>
    <s v=""/>
  </r>
  <r>
    <s v="Kaye, Ed"/>
    <n v="222189"/>
    <s v="PM"/>
    <s v="LD-COMMON SENSE"/>
    <s v="PR-COMM SENSE LD DLY"/>
    <d v="2026-06-10T06:55:00"/>
    <d v="2026-06-10T07:03:00"/>
    <n v="0.13"/>
    <s v="10/06/2026 - KAYEE: Completed as requested."/>
    <s v="CLOSED"/>
    <s v="PM"/>
    <m/>
    <m/>
    <n v="0.13"/>
    <x v="8"/>
    <n v="0"/>
    <d v="2026-06-10T07:03:00"/>
    <s v="Proactive"/>
    <s v=""/>
    <n v="0.13"/>
    <s v=""/>
  </r>
  <r>
    <s v="Kaye, Ed"/>
    <n v="220526"/>
    <s v="PMCO"/>
    <s v="LD-CP 03"/>
    <s v="PR-FI-AL TEST LD-AM"/>
    <d v="2026-06-10T10:44:00"/>
    <d v="2026-06-10T11:10:00"/>
    <n v="0.43"/>
    <s v="10/06/2026 - KAYEE: Completed as requested."/>
    <s v="CLOSED"/>
    <s v="PM"/>
    <m/>
    <m/>
    <n v="0.43"/>
    <x v="8"/>
    <n v="0"/>
    <d v="2026-06-10T11:13:00"/>
    <s v="Proactive"/>
    <s v=""/>
    <n v="0.43"/>
    <s v=""/>
  </r>
  <r>
    <s v="Kaye, Ed"/>
    <n v="220528"/>
    <s v="PMCO"/>
    <s v="LD-CP 17"/>
    <s v="PR-FI-AL TEST LD-NS"/>
    <d v="2026-06-10T21:16:00"/>
    <d v="2026-06-10T21:53:00"/>
    <n v="0.62"/>
    <s v="11/06/2026 - KAYEE: Completed as requested."/>
    <s v="CLOSED"/>
    <s v="PM"/>
    <m/>
    <m/>
    <n v="0.62"/>
    <x v="8"/>
    <n v="0"/>
    <d v="2026-06-10T21:55:00"/>
    <s v="Proactive"/>
    <s v=""/>
    <n v="0.62"/>
    <s v=""/>
  </r>
  <r>
    <s v="Kaye, Ed"/>
    <n v="222346"/>
    <s v="PM"/>
    <s v="LD-COMMON SENSE"/>
    <s v="PR-COMM SENSE LD DLY"/>
    <d v="2026-06-11T06:55:00"/>
    <d v="2026-06-11T07:07:00"/>
    <n v="0.2"/>
    <s v="11/06/2026 - KAYEE: Completed as requested."/>
    <s v="CLOSED"/>
    <s v="PM"/>
    <m/>
    <m/>
    <n v="0.2"/>
    <x v="8"/>
    <n v="0"/>
    <d v="2026-06-11T07:07:00"/>
    <s v="Proactive"/>
    <s v=""/>
    <n v="0.2"/>
    <s v=""/>
  </r>
  <r>
    <s v="Kaye, Ed"/>
    <n v="220665"/>
    <s v="PMCO"/>
    <s v="LD-STANDBY-GEN"/>
    <s v="PR-GEN-LD-1W"/>
    <d v="2026-06-11T09:56:00"/>
    <d v="2026-06-11T10:57:00"/>
    <n v="1.02"/>
    <s v="11/06/2026 - KAYEE: Completed as requested."/>
    <s v="CLOSED"/>
    <s v="PM"/>
    <m/>
    <m/>
    <n v="1.02"/>
    <x v="8"/>
    <n v="0"/>
    <d v="2026-06-11T10:58:00"/>
    <s v="Proactive"/>
    <s v=""/>
    <n v="1.02"/>
    <s v=""/>
  </r>
  <r>
    <s v="Kennedy, Stephen"/>
    <n v="221692"/>
    <s v="PM"/>
    <s v="GL-TOTE FEED-LG-S03"/>
    <s v="PR-RC/ACC/DIV-SCH"/>
    <m/>
    <m/>
    <n v="1"/>
    <m/>
    <s v="CLOSED"/>
    <s v="PM"/>
    <m/>
    <m/>
    <n v="2.52"/>
    <x v="9"/>
    <n v="0"/>
    <d v="2026-06-29T13:23:00"/>
    <s v="Proactive"/>
    <s v=""/>
    <n v="1"/>
    <s v=""/>
  </r>
  <r>
    <s v="Kennedy, Stephen"/>
    <n v="221284"/>
    <s v="SA"/>
    <s v="GL-FI-EXT"/>
    <s v="Compiling a list of changes needed to CMMS task list for our fire extinguishers PM."/>
    <d v="2026-06-01T06:35:00"/>
    <d v="2026-06-01T07:53:00"/>
    <n v="1.3"/>
    <m/>
    <s v="CLOSED"/>
    <m/>
    <m/>
    <m/>
    <n v="1.3"/>
    <x v="9"/>
    <n v="0"/>
    <d v="2026-06-01T08:53:00"/>
    <s v="Proactive"/>
    <s v=""/>
    <n v="1.3"/>
    <s v=""/>
  </r>
  <r>
    <s v="Kennedy, Stephen"/>
    <n v="221294"/>
    <s v="U/B"/>
    <s v="GL-DOORS"/>
    <s v="Removing motor from roller door for inspection."/>
    <d v="2026-06-01T08:58:00"/>
    <d v="2026-06-01T09:48:00"/>
    <n v="0.83"/>
    <s v="01/06/2026 - KENNEDYS: Tension spring loose. CBRE called for Interdoor to attend site. Ref #R19844092"/>
    <s v="CLOSED"/>
    <s v="BROKEN"/>
    <m/>
    <m/>
    <n v="0.83"/>
    <x v="9"/>
    <n v="0"/>
    <d v="2026-06-01T09:49:00"/>
    <s v=""/>
    <s v="Reactive"/>
    <s v=""/>
    <n v="0.83"/>
  </r>
  <r>
    <s v="Kennedy, Stephen"/>
    <n v="221299"/>
    <s v="U/B"/>
    <s v="GL-AUTOMATION"/>
    <s v="Working on air leaks."/>
    <d v="2026-06-01T09:50:00"/>
    <d v="2026-06-01T10:20:00"/>
    <n v="0.5"/>
    <m/>
    <s v="CLOSED"/>
    <s v="LEAK"/>
    <m/>
    <m/>
    <n v="0.5"/>
    <x v="9"/>
    <n v="0"/>
    <d v="2026-06-01T12:17:00"/>
    <s v=""/>
    <s v="Reactive"/>
    <s v=""/>
    <n v="0.5"/>
  </r>
  <r>
    <s v="Kennedy, Stephen"/>
    <n v="217053"/>
    <s v="PMCO"/>
    <s v="GL-AUTOMATION"/>
    <s v="PR-START UP-GL-DLY"/>
    <d v="2026-06-02T06:11:00"/>
    <d v="2026-06-02T08:00:00"/>
    <n v="1.82"/>
    <m/>
    <s v="CLOSED"/>
    <s v="PM"/>
    <m/>
    <m/>
    <n v="1.82"/>
    <x v="9"/>
    <n v="0"/>
    <d v="2026-06-02T08:44:00"/>
    <s v="Proactive"/>
    <s v=""/>
    <n v="1.82"/>
    <s v=""/>
  </r>
  <r>
    <s v="Kennedy, Stephen"/>
    <n v="221456"/>
    <s v="CC"/>
    <s v="GL-CONTRACTOR"/>
    <s v="Signing in / inductions for Valcomm."/>
    <d v="2026-06-02T08:15:00"/>
    <d v="2026-06-02T08:42:00"/>
    <n v="0.45"/>
    <m/>
    <s v="CLOSED"/>
    <m/>
    <m/>
    <m/>
    <n v="0.45"/>
    <x v="9"/>
    <n v="0"/>
    <d v="2026-06-02T08:42:00"/>
    <s v="Proactive"/>
    <s v=""/>
    <n v="0.45"/>
    <s v=""/>
  </r>
  <r>
    <s v="Kennedy, Stephen"/>
    <n v="221029"/>
    <s v="PM"/>
    <s v="GL-COMMON SENSE"/>
    <s v="PR-COMM SENSE GL DLY"/>
    <d v="2026-06-02T08:44:00"/>
    <d v="2026-06-02T09:14:00"/>
    <n v="0.5"/>
    <m/>
    <s v="CLOSED"/>
    <s v="PM"/>
    <m/>
    <m/>
    <n v="0.5"/>
    <x v="9"/>
    <n v="0"/>
    <d v="2026-06-02T09:30:00"/>
    <s v="Proactive"/>
    <s v=""/>
    <n v="0.5"/>
    <s v=""/>
  </r>
  <r>
    <s v="Kennedy, Stephen"/>
    <n v="221460"/>
    <s v="FM"/>
    <s v="GL-WH-RM 02"/>
    <s v="Clearing out / tidying workshop &amp; printer rooms."/>
    <d v="2026-06-02T09:34:00"/>
    <d v="2026-06-02T10:30:00"/>
    <n v="0.93"/>
    <m/>
    <s v="CLOSED"/>
    <m/>
    <m/>
    <m/>
    <n v="1.83"/>
    <x v="9"/>
    <n v="0"/>
    <d v="2026-06-04T06:07:00"/>
    <s v="Proactive"/>
    <s v=""/>
    <n v="0.93"/>
    <s v=""/>
  </r>
  <r>
    <s v="Kennedy, Stephen"/>
    <n v="221463"/>
    <s v="SA"/>
    <s v="GL-DOORS"/>
    <s v="sourcing and fitting a replacement fire exit door handle."/>
    <d v="2026-06-02T11:02:00"/>
    <d v="2026-06-02T11:15:00"/>
    <n v="0.22"/>
    <m/>
    <s v="CLOSED"/>
    <s v="BROKEN"/>
    <m/>
    <m/>
    <n v="0.92"/>
    <x v="9"/>
    <n v="0"/>
    <d v="2026-06-02T12:24:00"/>
    <s v="Proactive"/>
    <s v=""/>
    <n v="0.22"/>
    <s v=""/>
  </r>
  <r>
    <s v="Kennedy, Stephen"/>
    <n v="221467"/>
    <s v="CC"/>
    <s v="GL-CONTRACTOR"/>
    <s v="Signing in and 1 x induction for Interdoor."/>
    <d v="2026-06-02T11:16:00"/>
    <d v="2026-06-02T11:39:00"/>
    <n v="0.38"/>
    <m/>
    <s v="CLOSED"/>
    <m/>
    <m/>
    <m/>
    <n v="0.38"/>
    <x v="9"/>
    <n v="0"/>
    <d v="2026-06-02T11:39:00"/>
    <s v="Proactive"/>
    <s v=""/>
    <n v="0.38"/>
    <s v=""/>
  </r>
  <r>
    <s v="Kennedy, Stephen"/>
    <n v="221463"/>
    <s v="SA"/>
    <s v="GL-DOORS"/>
    <s v="sourcing and fitting a replacement fire exit door handle."/>
    <d v="2026-06-02T11:42:00"/>
    <d v="2026-06-02T12:24:00"/>
    <n v="0.7"/>
    <m/>
    <s v="CLOSED"/>
    <s v="BROKEN"/>
    <m/>
    <m/>
    <n v="0.92"/>
    <x v="9"/>
    <n v="0"/>
    <d v="2026-06-02T12:24:00"/>
    <s v="Proactive"/>
    <s v=""/>
    <n v="0.7"/>
    <s v=""/>
  </r>
  <r>
    <s v="Kennedy, Stephen"/>
    <n v="217057"/>
    <s v="PMCO"/>
    <s v="GL-CW"/>
    <s v="PR-ORDER VALIDATION-GL-DLY"/>
    <d v="2026-06-02T12:25:00"/>
    <d v="2026-06-02T13:00:00"/>
    <n v="0.57999999999999996"/>
    <m/>
    <s v="CLOSED"/>
    <s v="PM"/>
    <m/>
    <m/>
    <n v="0.57999999999999996"/>
    <x v="9"/>
    <n v="0"/>
    <d v="2026-06-03T06:07:00"/>
    <s v="Proactive"/>
    <s v=""/>
    <n v="0.57999999999999996"/>
    <s v=""/>
  </r>
  <r>
    <s v="Kennedy, Stephen"/>
    <n v="217162"/>
    <s v="PMCO"/>
    <s v="GL-SPR-SYS"/>
    <s v="PR-SPRINKLER-GL-1W"/>
    <d v="2026-06-03T06:07:00"/>
    <d v="2026-06-03T07:25:00"/>
    <n v="1.3"/>
    <m/>
    <s v="CLOSED"/>
    <s v="PM"/>
    <m/>
    <m/>
    <n v="1.3"/>
    <x v="9"/>
    <n v="0"/>
    <d v="2026-06-03T08:46:00"/>
    <s v="Proactive"/>
    <s v=""/>
    <n v="1.3"/>
    <s v=""/>
  </r>
  <r>
    <s v="Kennedy, Stephen"/>
    <n v="221117"/>
    <s v="PM"/>
    <s v="GL-COMMON SENSE"/>
    <s v="PR-COMM SENSE GL DLY"/>
    <d v="2026-06-03T06:10:00"/>
    <d v="2026-06-03T06:25:00"/>
    <n v="0.25"/>
    <m/>
    <s v="CLOSED"/>
    <s v="PM"/>
    <m/>
    <m/>
    <n v="0.25"/>
    <x v="9"/>
    <n v="0"/>
    <d v="2026-06-05T06:26:00"/>
    <s v="Proactive"/>
    <s v=""/>
    <n v="0.25"/>
    <s v=""/>
  </r>
  <r>
    <s v="Kennedy, Stephen"/>
    <n v="217165"/>
    <s v="PMCO"/>
    <s v="GL-GENERATOR"/>
    <s v="PR-GENERATOR-GL-1W"/>
    <d v="2026-06-03T07:30:00"/>
    <d v="2026-06-03T08:00:00"/>
    <n v="0.5"/>
    <m/>
    <s v="CLOSED"/>
    <s v="PM"/>
    <m/>
    <m/>
    <n v="0.5"/>
    <x v="9"/>
    <n v="0"/>
    <d v="2026-06-03T08:50:00"/>
    <s v="Proactive"/>
    <s v=""/>
    <n v="0.5"/>
    <s v=""/>
  </r>
  <r>
    <s v="Kennedy, Stephen"/>
    <n v="221615"/>
    <s v="CC"/>
    <s v="GL-CONTRACTOR"/>
    <s v="Valcomm onsite."/>
    <d v="2026-06-03T08:00:00"/>
    <d v="2026-06-03T08:20:00"/>
    <n v="0.33"/>
    <m/>
    <s v="CLOSED"/>
    <m/>
    <m/>
    <m/>
    <n v="0.33"/>
    <x v="9"/>
    <n v="0"/>
    <d v="2026-06-03T09:05:00"/>
    <s v="Proactive"/>
    <s v=""/>
    <n v="0.33"/>
    <s v=""/>
  </r>
  <r>
    <s v="Kennedy, Stephen"/>
    <n v="217163"/>
    <s v="PMCO"/>
    <s v="GL-CP-1062"/>
    <s v="PR-FI-ALARM TEST-AM GL"/>
    <d v="2026-06-03T10:54:00"/>
    <d v="2026-06-03T11:11:00"/>
    <n v="0.28000000000000003"/>
    <m/>
    <s v="CLOSED"/>
    <s v="PM"/>
    <m/>
    <m/>
    <n v="1.28"/>
    <x v="9"/>
    <n v="0"/>
    <d v="2026-06-03T11:11:00"/>
    <s v="Proactive"/>
    <s v=""/>
    <n v="0.28000000000000003"/>
    <s v=""/>
  </r>
  <r>
    <s v="Kennedy, Stephen"/>
    <n v="221625"/>
    <s v="SA"/>
    <s v="UK AAH GLASGOW"/>
    <s v="Amending fire plans."/>
    <d v="2026-06-03T11:12:00"/>
    <d v="2026-06-03T12:10:00"/>
    <n v="0.97"/>
    <m/>
    <s v="CLOSED"/>
    <m/>
    <m/>
    <m/>
    <n v="0.97"/>
    <x v="9"/>
    <n v="0"/>
    <d v="2026-06-03T12:12:00"/>
    <s v="Proactive"/>
    <s v=""/>
    <n v="0.97"/>
    <s v=""/>
  </r>
  <r>
    <s v="Kennedy, Stephen"/>
    <n v="221460"/>
    <s v="FM"/>
    <s v="GL-WH-RM 02"/>
    <s v="Clearing out / tidying workshop &amp; printer rooms."/>
    <d v="2026-06-03T12:12:00"/>
    <d v="2026-06-03T13:06:00"/>
    <n v="0.9"/>
    <m/>
    <s v="CLOSED"/>
    <m/>
    <m/>
    <m/>
    <n v="1.83"/>
    <x v="9"/>
    <n v="0"/>
    <d v="2026-06-04T06:07:00"/>
    <s v="Proactive"/>
    <s v=""/>
    <n v="0.9"/>
    <s v=""/>
  </r>
  <r>
    <s v="Kennedy, Stephen"/>
    <n v="217311"/>
    <s v="PMCO"/>
    <s v="GL-AUTOMATION"/>
    <s v="PR-START UP-GL-DLY"/>
    <d v="2026-06-04T06:08:00"/>
    <d v="2026-06-04T08:05:00"/>
    <n v="1.95"/>
    <m/>
    <s v="CLOSED"/>
    <s v="PM"/>
    <m/>
    <m/>
    <n v="1.95"/>
    <x v="9"/>
    <n v="0"/>
    <d v="2026-06-04T08:06:00"/>
    <s v="Proactive"/>
    <s v=""/>
    <n v="1.95"/>
    <s v=""/>
  </r>
  <r>
    <s v="Kennedy, Stephen"/>
    <n v="216657"/>
    <s v="PM"/>
    <s v="GL-ZONE M-S01"/>
    <s v="PR-RC/ACC/DIV-SCH"/>
    <d v="2026-06-04T08:17:00"/>
    <d v="2026-06-04T10:00:00"/>
    <n v="1.72"/>
    <m/>
    <s v="CLOSED"/>
    <s v="PM"/>
    <m/>
    <m/>
    <n v="1.72"/>
    <x v="9"/>
    <n v="0"/>
    <d v="2026-06-04T10:53:00"/>
    <s v="Proactive"/>
    <s v=""/>
    <n v="1.72"/>
    <s v=""/>
  </r>
  <r>
    <s v="Kennedy, Stephen"/>
    <n v="221756"/>
    <s v="SA"/>
    <s v="UK AAH GLASGOW"/>
    <s v="LPG cage bolted down in new position."/>
    <d v="2026-06-04T10:05:00"/>
    <d v="2026-06-04T10:40:00"/>
    <n v="0.57999999999999996"/>
    <m/>
    <s v="CLOSED"/>
    <m/>
    <m/>
    <m/>
    <n v="0.57999999999999996"/>
    <x v="9"/>
    <n v="0"/>
    <d v="2026-06-04T11:01:00"/>
    <s v="Proactive"/>
    <s v=""/>
    <n v="0.57999999999999996"/>
    <s v=""/>
  </r>
  <r>
    <s v="Kennedy, Stephen"/>
    <n v="221757"/>
    <s v="U/B"/>
    <s v="GL-DESP-COR-M39-S01"/>
    <s v="M39 running hot."/>
    <d v="2026-06-04T10:57:00"/>
    <d v="2026-06-04T11:27:00"/>
    <n v="0.5"/>
    <s v="04/06/2026 - KENNEDYS: Oil in gearbox topped up and fan cleaned."/>
    <s v="CLOSED"/>
    <s v="FAULTY"/>
    <m/>
    <m/>
    <n v="0.5"/>
    <x v="9"/>
    <n v="0"/>
    <d v="2026-06-04T11:30:00"/>
    <s v=""/>
    <s v="Reactive"/>
    <s v=""/>
    <n v="0.5"/>
  </r>
  <r>
    <s v="Kennedy, Stephen"/>
    <n v="217313"/>
    <s v="PMCO"/>
    <s v="GL-CW"/>
    <s v="PR-ORDER VALIDATION-GL-DLY"/>
    <d v="2026-06-04T11:32:00"/>
    <d v="2026-06-04T12:06:00"/>
    <n v="0.56999999999999995"/>
    <m/>
    <s v="CLOSED"/>
    <s v="PM"/>
    <m/>
    <m/>
    <n v="0.56999999999999995"/>
    <x v="9"/>
    <n v="0"/>
    <d v="2026-06-04T12:36:00"/>
    <s v="Proactive"/>
    <s v=""/>
    <n v="0.56999999999999995"/>
    <s v=""/>
  </r>
  <r>
    <s v="Kennedy, Stephen"/>
    <n v="219760"/>
    <s v="OP"/>
    <s v="GL-AF01"/>
    <s v="RM-CHANNEL CHANGES-GL"/>
    <d v="2026-06-04T12:37:00"/>
    <d v="2026-06-04T13:02:00"/>
    <n v="0.42"/>
    <s v="channel sizing"/>
    <s v="CLOSED"/>
    <s v="PM"/>
    <m/>
    <m/>
    <n v="2.92"/>
    <x v="9"/>
    <n v="0"/>
    <d v="2026-06-09T14:04:00"/>
    <s v="Proactive"/>
    <s v=""/>
    <n v="0.42"/>
    <s v=""/>
  </r>
  <r>
    <s v="Kennedy, Stephen"/>
    <n v="221271"/>
    <s v="PM"/>
    <s v="GL-COMMON SENSE"/>
    <s v="PR-COMM SENSE GL DLY"/>
    <d v="2026-06-05T06:05:00"/>
    <d v="2026-06-05T06:28:00"/>
    <n v="0.38"/>
    <m/>
    <s v="CLOSED"/>
    <s v="PM"/>
    <m/>
    <m/>
    <n v="0.38"/>
    <x v="9"/>
    <n v="0"/>
    <d v="2026-06-05T06:28:00"/>
    <s v="Proactive"/>
    <s v=""/>
    <n v="0.38"/>
    <s v=""/>
  </r>
  <r>
    <s v="Kennedy, Stephen"/>
    <n v="221436"/>
    <s v="PM"/>
    <s v="GL-COMMON SENSE"/>
    <s v="PR-COMM SENSE GL DLY"/>
    <d v="2026-06-05T06:32:00"/>
    <d v="2026-06-05T06:58:00"/>
    <n v="0.43"/>
    <m/>
    <s v="CLOSED"/>
    <s v="PM"/>
    <m/>
    <m/>
    <n v="0.43"/>
    <x v="9"/>
    <n v="0"/>
    <d v="2026-06-05T06:58:00"/>
    <s v="Proactive"/>
    <s v=""/>
    <n v="0.43"/>
    <s v=""/>
  </r>
  <r>
    <s v="Kennedy, Stephen"/>
    <n v="216113"/>
    <s v="PM"/>
    <s v="GL-AF01"/>
    <s v="PR-AFR-S1 DUMP ST AND CONV"/>
    <d v="2026-06-05T06:59:00"/>
    <d v="2026-06-05T09:05:00"/>
    <n v="2.1"/>
    <m/>
    <s v="CLOSED"/>
    <s v="PM"/>
    <m/>
    <m/>
    <n v="2.1"/>
    <x v="9"/>
    <n v="0"/>
    <d v="2026-06-05T09:05:00"/>
    <s v="Proactive"/>
    <s v=""/>
    <n v="2.1"/>
    <s v=""/>
  </r>
  <r>
    <s v="Kennedy, Stephen"/>
    <n v="221956"/>
    <s v="U/B"/>
    <s v="UK AAH GLASGOW"/>
    <s v="Walking round to Bedrock with Phil to examine the damage to the perimeter wall."/>
    <d v="2026-06-05T10:05:00"/>
    <d v="2026-06-05T11:00:00"/>
    <n v="0.92"/>
    <m/>
    <s v="CLOSED"/>
    <m/>
    <m/>
    <m/>
    <n v="0.92"/>
    <x v="9"/>
    <n v="0"/>
    <d v="2026-06-05T11:41:00"/>
    <s v=""/>
    <s v="Reactive"/>
    <s v=""/>
    <n v="0.92"/>
  </r>
  <r>
    <s v="Kennedy, Stephen"/>
    <n v="217794"/>
    <s v="PM"/>
    <s v="GL-TRASH-AFRAME-S01"/>
    <s v="PR-BCON VISUAL"/>
    <d v="2026-06-05T12:35:00"/>
    <d v="2026-06-05T13:08:00"/>
    <n v="0.55000000000000004"/>
    <m/>
    <s v="CLOSED"/>
    <s v="PM"/>
    <m/>
    <m/>
    <n v="0.55000000000000004"/>
    <x v="9"/>
    <n v="0"/>
    <d v="2026-06-05T13:17:00"/>
    <s v="Proactive"/>
    <s v=""/>
    <n v="0.55000000000000004"/>
    <s v=""/>
  </r>
  <r>
    <s v="Kennedy, Stephen"/>
    <n v="217795"/>
    <s v="PM"/>
    <s v="GL-TRASH-AFRAME-S02"/>
    <s v="PR-BCON VISUAL"/>
    <d v="2026-06-05T13:18:00"/>
    <d v="2026-06-05T13:49:00"/>
    <n v="0.52"/>
    <m/>
    <s v="CLOSED"/>
    <s v="PM"/>
    <m/>
    <m/>
    <n v="0.52"/>
    <x v="9"/>
    <n v="0"/>
    <d v="2026-06-05T13:49:00"/>
    <s v="Proactive"/>
    <s v=""/>
    <n v="0.52"/>
    <s v=""/>
  </r>
  <r>
    <s v="Kennedy, Stephen"/>
    <n v="222209"/>
    <s v="OP"/>
    <s v="UK AAH GLASGOW"/>
    <s v="Start-up procedures, orders released, PK default cleared and lidders manned."/>
    <n v="46180.305555555555"/>
    <n v="46180.417361111111"/>
    <n v="2.68"/>
    <m/>
    <s v="CLOSED"/>
    <m/>
    <m/>
    <m/>
    <n v="2.68"/>
    <x v="9"/>
    <n v="0"/>
    <d v="2026-06-07T10:01:00"/>
    <s v="Proactive"/>
    <s v=""/>
    <n v="2.68"/>
    <s v=""/>
  </r>
  <r>
    <s v="Kennedy, Stephen"/>
    <n v="217796"/>
    <s v="PM"/>
    <s v="GL-TRASH-AFRAME-S03"/>
    <s v="PR-BCON VISUAL"/>
    <d v="2026-06-07T10:02:00"/>
    <d v="2026-06-07T10:32:00"/>
    <n v="0.5"/>
    <m/>
    <s v="CLOSED"/>
    <s v="PM"/>
    <m/>
    <m/>
    <n v="0.5"/>
    <x v="9"/>
    <n v="0"/>
    <d v="2026-06-07T10:32:00"/>
    <s v="Proactive"/>
    <s v=""/>
    <n v="0.5"/>
    <s v=""/>
  </r>
  <r>
    <s v="Kennedy, Stephen"/>
    <n v="217797"/>
    <s v="PM"/>
    <s v="GL-TRASH-AFRAME-S04"/>
    <s v="PR-BCON VISUAL"/>
    <d v="2026-06-07T10:33:00"/>
    <d v="2026-06-07T11:07:00"/>
    <n v="0.56999999999999995"/>
    <m/>
    <s v="CLOSED"/>
    <s v="PM"/>
    <m/>
    <m/>
    <n v="0.56999999999999995"/>
    <x v="9"/>
    <n v="0"/>
    <d v="2026-06-07T11:07:00"/>
    <s v="Proactive"/>
    <s v=""/>
    <n v="0.56999999999999995"/>
    <s v=""/>
  </r>
  <r>
    <s v="Kennedy, Stephen"/>
    <n v="217791"/>
    <s v="PM"/>
    <s v="GL-FINAL-CHECK-S02"/>
    <s v="PR-RC/ACCUM-SCH"/>
    <d v="2026-06-08T14:03:00"/>
    <d v="2026-06-08T16:00:00"/>
    <n v="1.95"/>
    <m/>
    <s v="CLOSED"/>
    <s v="PM"/>
    <m/>
    <m/>
    <n v="1.95"/>
    <x v="9"/>
    <n v="0"/>
    <d v="2026-06-08T16:19:00"/>
    <s v="Proactive"/>
    <s v=""/>
    <n v="1.95"/>
    <s v=""/>
  </r>
  <r>
    <s v="Kennedy, Stephen"/>
    <n v="218882"/>
    <s v="PM"/>
    <s v="GL-TRASH-AFRAME-S05"/>
    <s v="PR-BCON VISUAL"/>
    <d v="2026-06-08T16:21:00"/>
    <d v="2026-06-08T16:56:00"/>
    <n v="0.57999999999999996"/>
    <m/>
    <s v="CLOSED"/>
    <s v="PM"/>
    <m/>
    <m/>
    <n v="0.57999999999999996"/>
    <x v="9"/>
    <n v="0"/>
    <d v="2026-06-08T16:56:00"/>
    <s v="Proactive"/>
    <s v=""/>
    <n v="0.57999999999999996"/>
    <s v=""/>
  </r>
  <r>
    <s v="Kennedy, Stephen"/>
    <n v="217962"/>
    <s v="PMCO"/>
    <s v="GL-CW"/>
    <s v="PR-GOLDEN TOTE-GL-DLY"/>
    <d v="2026-06-08T17:18:00"/>
    <d v="2026-06-08T17:56:00"/>
    <n v="0.63"/>
    <m/>
    <s v="CLOSED"/>
    <s v="PM"/>
    <m/>
    <m/>
    <n v="0.63"/>
    <x v="9"/>
    <n v="0"/>
    <d v="2026-06-08T17:56:00"/>
    <s v="Proactive"/>
    <s v=""/>
    <n v="0.63"/>
    <s v=""/>
  </r>
  <r>
    <s v="Kennedy, Stephen"/>
    <n v="220302"/>
    <s v="OP"/>
    <s v="GL-AF01"/>
    <s v="RM-CHANNEL CHANGES-GL"/>
    <d v="2026-06-08T17:57:00"/>
    <d v="2026-06-08T18:29:00"/>
    <n v="0.53"/>
    <m/>
    <s v="CLOSED"/>
    <s v="PM"/>
    <m/>
    <m/>
    <n v="0.53"/>
    <x v="9"/>
    <n v="0"/>
    <d v="2026-06-09T14:07:00"/>
    <s v="Proactive"/>
    <s v=""/>
    <n v="0.53"/>
    <s v=""/>
  </r>
  <r>
    <s v="Kennedy, Stephen"/>
    <n v="217964"/>
    <s v="PMCO"/>
    <s v="GL-CW"/>
    <s v="PR-ORDER VALIDATION-GL-DLY"/>
    <d v="2026-06-08T18:32:00"/>
    <d v="2026-06-08T19:07:00"/>
    <n v="0.57999999999999996"/>
    <m/>
    <s v="CLOSED"/>
    <s v="PM"/>
    <m/>
    <m/>
    <n v="0.57999999999999996"/>
    <x v="9"/>
    <n v="0"/>
    <d v="2026-06-08T19:18:00"/>
    <s v="Proactive"/>
    <s v=""/>
    <n v="0.57999999999999996"/>
    <s v=""/>
  </r>
  <r>
    <s v="Kennedy, Stephen"/>
    <n v="219927"/>
    <s v="TECH"/>
    <s v="GL-AF01"/>
    <s v="RM-TECH ERRORS-GL"/>
    <d v="2026-06-08T19:29:00"/>
    <d v="2026-06-08T19:55:00"/>
    <n v="0.43"/>
    <m/>
    <s v="CLOSED"/>
    <s v="PM"/>
    <m/>
    <m/>
    <n v="0.43"/>
    <x v="9"/>
    <n v="0"/>
    <d v="2026-06-09T14:05:00"/>
    <s v=""/>
    <s v="Reactive"/>
    <s v=""/>
    <n v="0.43"/>
  </r>
  <r>
    <s v="Kennedy, Stephen"/>
    <n v="222421"/>
    <s v="OP"/>
    <s v="GL-AUTOMATION"/>
    <s v="Assisted at lidders to help complete the shift."/>
    <d v="2026-06-08T20:57:00"/>
    <d v="2026-06-08T22:04:00"/>
    <n v="1.1200000000000001"/>
    <m/>
    <s v="CLOSED"/>
    <m/>
    <m/>
    <m/>
    <n v="1.1200000000000001"/>
    <x v="9"/>
    <n v="0"/>
    <d v="2026-06-08T22:04:00"/>
    <s v="Proactive"/>
    <s v=""/>
    <n v="1.1200000000000001"/>
    <s v=""/>
  </r>
  <r>
    <s v="Kennedy, Stephen"/>
    <n v="218044"/>
    <s v="PMCO"/>
    <s v="GL-CW"/>
    <s v="PR-GOLDEN TOTE-GL-DLY"/>
    <d v="2026-06-09T14:07:00"/>
    <d v="2026-06-09T14:42:00"/>
    <n v="0.57999999999999996"/>
    <m/>
    <s v="CLOSED"/>
    <s v="PM"/>
    <m/>
    <m/>
    <n v="0.57999999999999996"/>
    <x v="9"/>
    <n v="0"/>
    <d v="2026-06-09T15:41:00"/>
    <s v="Proactive"/>
    <s v=""/>
    <n v="0.57999999999999996"/>
    <s v=""/>
  </r>
  <r>
    <s v="Kennedy, Stephen"/>
    <n v="218045"/>
    <s v="PM"/>
    <s v="GL-AHU/GHP GEN"/>
    <s v="PR-AHU/GHP-GL-1W"/>
    <d v="2026-06-09T14:50:00"/>
    <d v="2026-06-09T15:20:00"/>
    <n v="0.5"/>
    <m/>
    <s v="CLOSED"/>
    <s v="PM"/>
    <m/>
    <m/>
    <n v="0.5"/>
    <x v="9"/>
    <n v="0"/>
    <d v="2026-06-09T15:43:00"/>
    <s v="Proactive"/>
    <s v=""/>
    <n v="0.5"/>
    <s v=""/>
  </r>
  <r>
    <s v="Kennedy, Stephen"/>
    <n v="218885"/>
    <s v="PM"/>
    <s v="GL-TRASH-TUNNEL-S03"/>
    <s v="PR-BCON VISUAL"/>
    <d v="2026-06-09T15:44:00"/>
    <d v="2026-06-09T16:17:00"/>
    <n v="0.55000000000000004"/>
    <m/>
    <s v="CLOSED"/>
    <s v="PM"/>
    <m/>
    <m/>
    <n v="0.55000000000000004"/>
    <x v="9"/>
    <n v="0"/>
    <d v="2026-06-09T17:37:00"/>
    <s v="Proactive"/>
    <s v=""/>
    <n v="0.55000000000000004"/>
    <s v=""/>
  </r>
  <r>
    <s v="Kennedy, Stephen"/>
    <n v="220414"/>
    <s v="OP"/>
    <s v="GL-AF01"/>
    <s v="RM-CHANNEL CHANGES-GL"/>
    <d v="2026-06-09T17:38:00"/>
    <d v="2026-06-09T18:15:00"/>
    <n v="0.62"/>
    <m/>
    <s v="CLOSED"/>
    <s v="PM"/>
    <m/>
    <m/>
    <n v="0.62"/>
    <x v="9"/>
    <n v="0"/>
    <d v="2026-06-12T15:24:00"/>
    <s v="Proactive"/>
    <s v=""/>
    <n v="0.62"/>
    <s v=""/>
  </r>
  <r>
    <s v="Kennedy, Stephen"/>
    <n v="218047"/>
    <s v="PMCO"/>
    <s v="GL-CW"/>
    <s v="PR-ORDER VALIDATION-GL-DLY"/>
    <d v="2026-06-09T19:32:00"/>
    <d v="2026-06-09T20:09:00"/>
    <n v="0.62"/>
    <m/>
    <s v="CLOSED"/>
    <s v="PM"/>
    <m/>
    <m/>
    <n v="0.62"/>
    <x v="9"/>
    <n v="0"/>
    <d v="2026-06-09T20:38:00"/>
    <s v="Proactive"/>
    <s v=""/>
    <n v="0.62"/>
    <s v=""/>
  </r>
  <r>
    <s v="Kennedy, Stephen"/>
    <n v="222624"/>
    <s v="OP"/>
    <s v="GL-AUTOMATION"/>
    <s v="Assisted at lidders to help complete the shift."/>
    <d v="2026-06-09T20:43:00"/>
    <d v="2026-06-09T22:00:00"/>
    <n v="1.28"/>
    <m/>
    <s v="CLOSED"/>
    <m/>
    <m/>
    <m/>
    <n v="1.28"/>
    <x v="9"/>
    <n v="0"/>
    <d v="2026-06-10T14:00:00"/>
    <s v="Proactive"/>
    <s v=""/>
    <n v="1.28"/>
    <s v=""/>
  </r>
  <r>
    <s v="Kennedy, Stephen"/>
    <n v="218150"/>
    <s v="PMCO"/>
    <s v="GL-CW"/>
    <s v="PR-GOLDEN TOTE-GL-DLY"/>
    <d v="2026-06-10T14:09:00"/>
    <d v="2026-06-10T14:43:00"/>
    <n v="0.56999999999999995"/>
    <m/>
    <s v="CLOSED"/>
    <s v="PM"/>
    <m/>
    <m/>
    <n v="0.56999999999999995"/>
    <x v="9"/>
    <n v="0"/>
    <d v="2026-06-10T14:43:00"/>
    <s v="Proactive"/>
    <s v=""/>
    <n v="0.56999999999999995"/>
    <s v=""/>
  </r>
  <r>
    <s v="Kennedy, Stephen"/>
    <n v="218148"/>
    <s v="PM"/>
    <s v="GL-AF01"/>
    <s v="PR-AFR-S1 DUMP ST AND CONV"/>
    <d v="2026-06-10T14:44:00"/>
    <d v="2026-06-10T16:45:00"/>
    <n v="2.02"/>
    <m/>
    <s v="CLOSED"/>
    <s v="PM"/>
    <m/>
    <m/>
    <n v="2.02"/>
    <x v="9"/>
    <n v="0"/>
    <d v="2026-06-10T17:46:00"/>
    <s v="Proactive"/>
    <s v=""/>
    <n v="2.02"/>
    <s v=""/>
  </r>
  <r>
    <s v="Kennedy, Stephen"/>
    <n v="222746"/>
    <s v="FM"/>
    <s v="UK AAH GLASGOW"/>
    <s v="Fabricating and installing a small step on the mezz floor."/>
    <d v="2026-06-10T16:55:00"/>
    <d v="2026-06-10T17:47:00"/>
    <n v="0.87"/>
    <m/>
    <s v="CLOSED"/>
    <m/>
    <m/>
    <m/>
    <n v="1.52"/>
    <x v="9"/>
    <n v="0"/>
    <d v="2026-06-10T20:16:00"/>
    <s v="Proactive"/>
    <s v=""/>
    <n v="0.87"/>
    <s v=""/>
  </r>
  <r>
    <s v="Kennedy, Stephen"/>
    <n v="218153"/>
    <s v="PMCO"/>
    <s v="GL-CP-2004"/>
    <s v="PR-FI-ALARM TEST-PM GL"/>
    <d v="2026-06-10T17:47:00"/>
    <d v="2026-06-10T18:10:00"/>
    <n v="0.38"/>
    <m/>
    <s v="CLOSED"/>
    <s v="PM"/>
    <m/>
    <m/>
    <n v="0.38"/>
    <x v="9"/>
    <n v="0"/>
    <d v="2026-06-10T18:57:00"/>
    <s v="Proactive"/>
    <s v=""/>
    <n v="0.38"/>
    <s v=""/>
  </r>
  <r>
    <s v="Kennedy, Stephen"/>
    <n v="220575"/>
    <s v="OP"/>
    <s v="GL-AF01"/>
    <s v="RM-CHANNEL CHANGES-GL"/>
    <d v="2026-06-10T18:30:00"/>
    <d v="2026-06-10T18:58:00"/>
    <n v="0.47"/>
    <s v="channel sizing"/>
    <s v="CLOSED"/>
    <s v="PM"/>
    <m/>
    <m/>
    <n v="1.22"/>
    <x v="9"/>
    <n v="0"/>
    <d v="2026-06-12T15:25:00"/>
    <s v="Proactive"/>
    <s v=""/>
    <n v="0.47"/>
    <s v=""/>
  </r>
  <r>
    <s v="Kennedy, Stephen"/>
    <n v="222746"/>
    <s v="FM"/>
    <s v="UK AAH GLASGOW"/>
    <s v="Fabricating and installing a small step on the mezz floor."/>
    <d v="2026-06-10T19:20:00"/>
    <d v="2026-06-10T19:59:00"/>
    <n v="0.65"/>
    <m/>
    <s v="CLOSED"/>
    <m/>
    <m/>
    <m/>
    <n v="1.52"/>
    <x v="9"/>
    <n v="0"/>
    <d v="2026-06-10T20:16:00"/>
    <s v="Proactive"/>
    <s v=""/>
    <n v="0.65"/>
    <s v=""/>
  </r>
  <r>
    <s v="Kennedy, Stephen"/>
    <n v="218155"/>
    <s v="PMCO"/>
    <s v="GL-CW"/>
    <s v="PR-ORDER VALIDATION-GL-DLY"/>
    <d v="2026-06-10T20:01:00"/>
    <d v="2026-06-10T20:35:00"/>
    <n v="0.56999999999999995"/>
    <m/>
    <s v="CLOSED"/>
    <s v="PM"/>
    <m/>
    <m/>
    <n v="0.56999999999999995"/>
    <x v="9"/>
    <n v="0"/>
    <d v="2026-06-10T20:35:00"/>
    <s v="Proactive"/>
    <s v=""/>
    <n v="0.56999999999999995"/>
    <s v=""/>
  </r>
  <r>
    <s v="Kennedy, Stephen"/>
    <n v="222764"/>
    <s v="OP"/>
    <s v="GL-AUTOMATION"/>
    <s v="Assisted at lidders to help complete the shift."/>
    <d v="2026-06-10T20:57:00"/>
    <d v="2026-06-10T21:54:00"/>
    <n v="0.95"/>
    <m/>
    <s v="CLOSED"/>
    <m/>
    <m/>
    <m/>
    <n v="0.95"/>
    <x v="9"/>
    <n v="0"/>
    <d v="2026-06-10T21:54:00"/>
    <s v="Proactive"/>
    <s v=""/>
    <n v="0.95"/>
    <s v=""/>
  </r>
  <r>
    <s v="Kennedy, Stephen"/>
    <n v="218359"/>
    <s v="PMCO"/>
    <s v="GL-CW"/>
    <s v="PR-GOLDEN TOTE-GL-DLY"/>
    <d v="2026-06-11T14:09:00"/>
    <d v="2026-06-11T14:45:00"/>
    <n v="0.6"/>
    <m/>
    <s v="CLOSED"/>
    <s v="PM"/>
    <m/>
    <m/>
    <n v="0.6"/>
    <x v="9"/>
    <n v="0"/>
    <d v="2026-06-11T14:45:00"/>
    <s v="Proactive"/>
    <s v=""/>
    <n v="0.6"/>
    <s v=""/>
  </r>
  <r>
    <s v="Kennedy, Stephen"/>
    <n v="218356"/>
    <s v="PM"/>
    <s v="GL-STRAPP 05"/>
    <s v="PR-STRAPPER-GL"/>
    <d v="2026-06-11T14:47:00"/>
    <d v="2026-06-11T15:58:00"/>
    <n v="1.18"/>
    <m/>
    <s v="CLOSED"/>
    <s v="PM"/>
    <m/>
    <m/>
    <n v="1.18"/>
    <x v="9"/>
    <n v="0"/>
    <d v="2026-06-11T15:58:00"/>
    <s v="Proactive"/>
    <s v=""/>
    <n v="1.18"/>
    <s v=""/>
  </r>
  <r>
    <s v="Kennedy, Stephen"/>
    <n v="218357"/>
    <s v="PM"/>
    <s v="GL-STRAPP 06"/>
    <s v="PR-STRAPPER-GL"/>
    <d v="2026-06-11T15:58:00"/>
    <d v="2026-06-11T17:04:00"/>
    <n v="1.1000000000000001"/>
    <m/>
    <s v="CLOSED"/>
    <s v="PM"/>
    <m/>
    <m/>
    <n v="1.1000000000000001"/>
    <x v="9"/>
    <n v="0"/>
    <d v="2026-06-11T17:17:00"/>
    <s v="Proactive"/>
    <s v=""/>
    <n v="1.1000000000000001"/>
    <s v=""/>
  </r>
  <r>
    <s v="Kennedy, Stephen"/>
    <n v="222866"/>
    <s v="FM"/>
    <s v="GL-LAD&amp;STEPS"/>
    <s v="Fitting replacement wheels to mobile despatch ladders."/>
    <d v="2026-06-11T17:18:00"/>
    <d v="2026-06-11T18:10:00"/>
    <n v="0.87"/>
    <m/>
    <s v="CLOSED"/>
    <s v="BROKEN"/>
    <s v="DAMAGED"/>
    <s v="REP"/>
    <n v="0.87"/>
    <x v="9"/>
    <n v="0"/>
    <d v="2026-06-11T18:11:00"/>
    <s v="Proactive"/>
    <s v=""/>
    <n v="0.87"/>
    <s v=""/>
  </r>
  <r>
    <s v="Kennedy, Stephen"/>
    <n v="222869"/>
    <s v="OP"/>
    <s v="GL-AUTOMATION"/>
    <s v="Working order start to cover while 1-1 meetings were taking place."/>
    <d v="2026-06-11T18:12:00"/>
    <d v="2026-06-11T18:45:00"/>
    <n v="0.55000000000000004"/>
    <m/>
    <s v="CLOSED"/>
    <m/>
    <m/>
    <m/>
    <n v="1.1299999999999999"/>
    <x v="9"/>
    <n v="0"/>
    <d v="2026-06-11T20:37:00"/>
    <s v="Proactive"/>
    <s v=""/>
    <n v="0.55000000000000004"/>
    <s v=""/>
  </r>
  <r>
    <s v="Kennedy, Stephen"/>
    <n v="218361"/>
    <s v="PMCO"/>
    <s v="GL-CW"/>
    <s v="PR-ORDER VALIDATION-GL-DLY"/>
    <d v="2026-06-11T18:51:00"/>
    <d v="2026-06-11T19:27:00"/>
    <n v="0.6"/>
    <m/>
    <s v="CLOSED"/>
    <s v="PM"/>
    <m/>
    <m/>
    <n v="0.6"/>
    <x v="9"/>
    <n v="0"/>
    <d v="2026-06-11T19:36:00"/>
    <s v="Proactive"/>
    <s v=""/>
    <n v="0.6"/>
    <s v=""/>
  </r>
  <r>
    <s v="Kennedy, Stephen"/>
    <n v="220703"/>
    <s v="OP"/>
    <s v="GL-AF01"/>
    <s v="RM-CHANNEL CHANGES-GL"/>
    <d v="2026-06-11T19:36:00"/>
    <d v="2026-06-11T20:02:00"/>
    <n v="0.43"/>
    <s v="channel sizing"/>
    <s v="CLOSED"/>
    <s v="PM"/>
    <m/>
    <m/>
    <n v="1.18"/>
    <x v="9"/>
    <n v="0"/>
    <d v="2026-06-12T15:25:00"/>
    <s v="Proactive"/>
    <s v=""/>
    <n v="0.43"/>
    <s v=""/>
  </r>
  <r>
    <s v="Kennedy, Stephen"/>
    <n v="222869"/>
    <s v="OP"/>
    <s v="GL-AUTOMATION"/>
    <s v="Working order start to cover while 1-1 meetings were taking place."/>
    <d v="2026-06-11T20:02:00"/>
    <d v="2026-06-11T20:37:00"/>
    <n v="0.57999999999999996"/>
    <m/>
    <s v="CLOSED"/>
    <m/>
    <m/>
    <m/>
    <n v="1.1299999999999999"/>
    <x v="9"/>
    <n v="0"/>
    <d v="2026-06-11T20:37:00"/>
    <s v="Proactive"/>
    <s v=""/>
    <n v="0.57999999999999996"/>
    <s v=""/>
  </r>
  <r>
    <s v="Kennedy, Stephen"/>
    <n v="222879"/>
    <s v="OP"/>
    <s v="GL-AUTOMATION"/>
    <s v="Assisting at lidders and filling totes and lids."/>
    <d v="2026-06-11T20:38:00"/>
    <d v="2026-06-11T22:10:00"/>
    <n v="1.53"/>
    <m/>
    <s v="CLOSED"/>
    <m/>
    <m/>
    <m/>
    <n v="1.53"/>
    <x v="9"/>
    <n v="0"/>
    <d v="2026-06-11T22:10:00"/>
    <s v="Proactive"/>
    <s v=""/>
    <n v="1.53"/>
    <s v=""/>
  </r>
  <r>
    <s v="Kennedy, Stephen"/>
    <n v="218563"/>
    <s v="PMCO"/>
    <s v="GL-CW"/>
    <s v="PR-GOLDEN TOTE-GL-DLY"/>
    <d v="2026-06-12T14:10:00"/>
    <d v="2026-06-12T14:44:00"/>
    <n v="0.56999999999999995"/>
    <m/>
    <s v="CLOSED"/>
    <s v="PM"/>
    <m/>
    <m/>
    <n v="0.56999999999999995"/>
    <x v="9"/>
    <n v="0"/>
    <d v="2026-06-12T15:23:00"/>
    <s v="Proactive"/>
    <s v=""/>
    <n v="0.56999999999999995"/>
    <s v=""/>
  </r>
  <r>
    <s v="Kennedy, Stephen"/>
    <n v="218880"/>
    <s v="PM"/>
    <s v="GL-FINAL-CHECK-S03"/>
    <s v="PR-RC/ACCUM-SCH"/>
    <d v="2026-06-12T14:50:00"/>
    <d v="2026-06-12T16:59:00"/>
    <n v="2.15"/>
    <m/>
    <s v="CLOSED"/>
    <s v="PM"/>
    <m/>
    <m/>
    <n v="2.15"/>
    <x v="9"/>
    <n v="0"/>
    <d v="2026-06-12T16:59:00"/>
    <s v="Proactive"/>
    <s v=""/>
    <n v="2.15"/>
    <s v=""/>
  </r>
  <r>
    <s v="Kennedy, Stephen"/>
    <n v="218883"/>
    <s v="PM"/>
    <s v="GL-TRASH-TUNNEL-S01"/>
    <s v="PR-BCON VISUAL"/>
    <d v="2026-06-12T16:59:00"/>
    <d v="2026-06-12T17:32:00"/>
    <n v="0.55000000000000004"/>
    <m/>
    <s v="CLOSED"/>
    <s v="PM"/>
    <m/>
    <m/>
    <n v="0.55000000000000004"/>
    <x v="9"/>
    <n v="0"/>
    <d v="2026-06-12T17:32:00"/>
    <s v="Proactive"/>
    <s v=""/>
    <n v="0.55000000000000004"/>
    <s v=""/>
  </r>
  <r>
    <s v="Kennedy, Stephen"/>
    <n v="218884"/>
    <s v="PM"/>
    <s v="GL-TRASH-TUNNEL-S02"/>
    <s v="PR-BCON VISUAL"/>
    <d v="2026-06-12T17:32:00"/>
    <d v="2026-06-12T18:02:00"/>
    <n v="0.5"/>
    <m/>
    <s v="CLOSED"/>
    <s v="PM"/>
    <m/>
    <m/>
    <n v="0.5"/>
    <x v="9"/>
    <n v="0"/>
    <d v="2026-06-12T18:24:00"/>
    <s v="Proactive"/>
    <s v=""/>
    <n v="0.5"/>
    <s v=""/>
  </r>
  <r>
    <s v="Kennedy, Stephen"/>
    <n v="220879"/>
    <s v="OP"/>
    <s v="GL-AF01"/>
    <s v="RM-CHANNEL CHANGES-GL"/>
    <d v="2026-06-12T18:32:00"/>
    <d v="2026-06-12T18:58:00"/>
    <n v="0.43"/>
    <s v="channels sized"/>
    <s v="CLOSED"/>
    <s v="PM"/>
    <m/>
    <m/>
    <n v="1.26"/>
    <x v="9"/>
    <n v="0"/>
    <d v="2026-06-30T07:12:00"/>
    <s v="Proactive"/>
    <s v=""/>
    <n v="0.43"/>
    <s v=""/>
  </r>
  <r>
    <s v="Kennedy, Stephen"/>
    <n v="223041"/>
    <s v="U/B"/>
    <s v="GL-STRAPP 05"/>
    <s v="Called to strapper #5."/>
    <d v="2026-06-12T19:10:00"/>
    <d v="2026-06-12T19:25:00"/>
    <n v="0.25"/>
    <s v="12/06/2026 - KENNEDYS: Out of strapping, reel replaced, machine reset and tested."/>
    <s v="CLOSED"/>
    <s v="STOPPED"/>
    <s v="NO MED"/>
    <s v="REFILL"/>
    <n v="0.25"/>
    <x v="9"/>
    <n v="0"/>
    <d v="2026-06-12T19:30:00"/>
    <s v=""/>
    <s v="Reactive"/>
    <s v=""/>
    <n v="0.25"/>
  </r>
  <r>
    <s v="Kennedy, Stephen"/>
    <n v="218565"/>
    <s v="PMCO"/>
    <s v="GL-CW"/>
    <s v="PR-ORDER VALIDATION-GL-DLY"/>
    <d v="2026-06-12T19:58:00"/>
    <d v="2026-06-12T20:36:00"/>
    <n v="0.63"/>
    <m/>
    <s v="CLOSED"/>
    <s v="PM"/>
    <m/>
    <m/>
    <n v="0.63"/>
    <x v="9"/>
    <n v="0"/>
    <d v="2026-06-12T20:36:00"/>
    <s v="Proactive"/>
    <s v=""/>
    <n v="0.63"/>
    <s v=""/>
  </r>
  <r>
    <s v="Kennedy, Stephen"/>
    <n v="223048"/>
    <s v="OP"/>
    <s v="GL-AUTOMATION"/>
    <s v="Assisted at lidders to help complete the shift."/>
    <d v="2026-06-12T20:48:00"/>
    <d v="2026-06-12T21:45:00"/>
    <n v="0.95"/>
    <m/>
    <s v="CLOSED"/>
    <m/>
    <m/>
    <m/>
    <n v="0.95"/>
    <x v="9"/>
    <n v="0"/>
    <d v="2026-06-15T06:00:00"/>
    <s v="Proactive"/>
    <s v=""/>
    <n v="0.95"/>
    <s v=""/>
  </r>
  <r>
    <s v="Kennedy, Stephen"/>
    <n v="222987"/>
    <s v="PM"/>
    <s v="GL-COMMON SENSE"/>
    <s v="PR-COMM SENSE GL DLY"/>
    <d v="2026-06-15T06:04:00"/>
    <d v="2026-06-15T06:29:00"/>
    <n v="0.42"/>
    <m/>
    <s v="CLOSED"/>
    <s v="PM"/>
    <m/>
    <m/>
    <n v="0.42"/>
    <x v="9"/>
    <n v="0"/>
    <d v="2026-06-15T06:29:00"/>
    <s v="Proactive"/>
    <s v=""/>
    <n v="0.42"/>
    <s v=""/>
  </r>
  <r>
    <s v="Kennedy, Stephen"/>
    <n v="219055"/>
    <s v="PM"/>
    <s v="GL-FI-EXT"/>
    <s v="PR-FI EXT-GL-1M"/>
    <d v="2026-06-15T07:00:00"/>
    <d v="2026-06-15T09:43:00"/>
    <n v="2.72"/>
    <m/>
    <s v="CLOSED"/>
    <s v="PM"/>
    <m/>
    <m/>
    <n v="4.67"/>
    <x v="9"/>
    <n v="0"/>
    <d v="2026-06-15T13:55:00"/>
    <s v="Proactive"/>
    <s v=""/>
    <n v="2.72"/>
    <s v=""/>
  </r>
  <r>
    <s v="Kennedy, Stephen"/>
    <n v="223400"/>
    <s v="U/B"/>
    <s v="GL-DOORS"/>
    <s v="Goods in fast action door error."/>
    <d v="2026-06-15T09:45:00"/>
    <d v="2026-06-15T10:30:00"/>
    <n v="0.75"/>
    <s v="15/06/2026 - KENNEDYS: Door showing E12. Fault traced to a loose connection on the safety edge circuit. Secured and tested."/>
    <s v="CLOSED"/>
    <s v="ERR"/>
    <s v="ELECT ERR"/>
    <s v="SIGNAL"/>
    <n v="0.75"/>
    <x v="9"/>
    <n v="0"/>
    <d v="2026-06-15T10:42:00"/>
    <s v=""/>
    <s v="Reactive"/>
    <s v=""/>
    <n v="0.75"/>
  </r>
  <r>
    <s v="Kennedy, Stephen"/>
    <n v="219055"/>
    <s v="PM"/>
    <s v="GL-FI-EXT"/>
    <s v="PR-FI EXT-GL-1M"/>
    <d v="2026-06-15T11:45:00"/>
    <d v="2026-06-15T13:42:00"/>
    <n v="1.95"/>
    <m/>
    <s v="CLOSED"/>
    <s v="PM"/>
    <m/>
    <m/>
    <n v="4.67"/>
    <x v="9"/>
    <n v="0"/>
    <d v="2026-06-15T13:55:00"/>
    <s v="Proactive"/>
    <s v=""/>
    <n v="1.95"/>
    <s v=""/>
  </r>
  <r>
    <s v="Kennedy, Stephen"/>
    <n v="219137"/>
    <s v="PMCO"/>
    <s v="GL-AUTOMATION"/>
    <s v="PR-START UP-GL-DLY"/>
    <d v="2026-06-16T06:02:00"/>
    <d v="2026-06-16T08:00:00"/>
    <n v="1.97"/>
    <m/>
    <s v="CLOSED"/>
    <s v="PM"/>
    <m/>
    <m/>
    <n v="1.97"/>
    <x v="9"/>
    <n v="0"/>
    <d v="2026-06-16T08:46:00"/>
    <s v="Proactive"/>
    <s v=""/>
    <n v="1.97"/>
    <s v=""/>
  </r>
  <r>
    <s v="Kennedy, Stephen"/>
    <n v="223127"/>
    <s v="PM"/>
    <s v="GL-COMMON SENSE"/>
    <s v="PR-COMM SENSE GL DLY"/>
    <d v="2026-06-16T08:05:00"/>
    <d v="2026-06-16T08:25:00"/>
    <n v="0.33"/>
    <m/>
    <s v="CLOSED"/>
    <s v="PM"/>
    <m/>
    <m/>
    <n v="0.33"/>
    <x v="9"/>
    <n v="0"/>
    <d v="2026-06-16T08:47:00"/>
    <s v="Proactive"/>
    <s v=""/>
    <n v="0.33"/>
    <s v=""/>
  </r>
  <r>
    <s v="Kennedy, Stephen"/>
    <n v="223561"/>
    <s v="FM"/>
    <s v="GL-COLD STORE"/>
    <s v="Repairs to fault cold store door locks."/>
    <d v="2026-06-16T09:00:00"/>
    <d v="2026-06-16T09:34:00"/>
    <n v="0.56999999999999995"/>
    <s v="16/06/2026 - KENNEDYS: Locks removed to workshop for repair and reinstalled."/>
    <s v="CLOSED"/>
    <s v="FAULTY"/>
    <s v="ADJ WR"/>
    <s v="FIX"/>
    <n v="0.56999999999999995"/>
    <x v="9"/>
    <n v="0"/>
    <d v="2026-06-16T09:36:00"/>
    <s v="Proactive"/>
    <s v=""/>
    <n v="0.56999999999999995"/>
    <s v=""/>
  </r>
  <r>
    <s v="Kennedy, Stephen"/>
    <n v="221408"/>
    <s v="OP"/>
    <s v="GL-AF01"/>
    <s v="RM-CHANNEL CHANGES-GL"/>
    <d v="2026-06-16T10:25:00"/>
    <d v="2026-06-16T10:53:00"/>
    <n v="0.47"/>
    <m/>
    <s v="CLOSED"/>
    <s v="PM"/>
    <m/>
    <m/>
    <n v="1.3"/>
    <x v="9"/>
    <n v="0"/>
    <d v="2026-06-16T21:10:00"/>
    <s v="Proactive"/>
    <s v=""/>
    <n v="0.47"/>
    <s v=""/>
  </r>
  <r>
    <s v="Kennedy, Stephen"/>
    <n v="219143"/>
    <s v="PMCO"/>
    <s v="GL-CW"/>
    <s v="PR-ORDER VALIDATION-GL-DLY"/>
    <d v="2026-06-16T11:16:00"/>
    <d v="2026-06-16T11:50:00"/>
    <n v="0.56999999999999995"/>
    <m/>
    <s v="CLOSED"/>
    <s v="PM"/>
    <m/>
    <m/>
    <n v="0.56999999999999995"/>
    <x v="9"/>
    <n v="0"/>
    <d v="2026-06-16T11:50:00"/>
    <s v="Proactive"/>
    <s v=""/>
    <n v="0.56999999999999995"/>
    <s v=""/>
  </r>
  <r>
    <s v="Kennedy, Stephen"/>
    <n v="219885"/>
    <s v="PM"/>
    <s v="GL-TRASH-S01"/>
    <s v="PR-BCON VISUAL"/>
    <d v="2026-06-16T12:44:00"/>
    <d v="2026-06-16T13:22:00"/>
    <n v="0.63"/>
    <m/>
    <s v="CLOSED"/>
    <s v="PM"/>
    <m/>
    <m/>
    <n v="0.63"/>
    <x v="9"/>
    <n v="0"/>
    <d v="2026-06-16T13:34:00"/>
    <s v="Proactive"/>
    <s v=""/>
    <n v="0.63"/>
    <s v=""/>
  </r>
  <r>
    <s v="Kennedy, Stephen"/>
    <n v="223223"/>
    <s v="PM"/>
    <s v="GL-COMMON SENSE"/>
    <s v="PR-COMM SENSE GL DLY"/>
    <d v="2026-06-17T06:02:00"/>
    <d v="2026-06-17T06:24:00"/>
    <n v="0.37"/>
    <m/>
    <s v="CLOSED"/>
    <s v="PM"/>
    <m/>
    <m/>
    <n v="0.37"/>
    <x v="9"/>
    <n v="0"/>
    <d v="2026-06-17T06:35:00"/>
    <s v="Proactive"/>
    <s v=""/>
    <n v="0.37"/>
    <s v=""/>
  </r>
  <r>
    <s v="Kennedy, Stephen"/>
    <n v="219236"/>
    <s v="PMCO"/>
    <s v="GL-SPR-SYS"/>
    <s v="PR-SPRINKLER-GL-1W"/>
    <d v="2026-06-17T06:50:00"/>
    <d v="2026-06-17T08:35:00"/>
    <n v="1.75"/>
    <m/>
    <s v="CLOSED"/>
    <s v="PM"/>
    <m/>
    <m/>
    <n v="1.75"/>
    <x v="9"/>
    <n v="0"/>
    <d v="2026-06-17T08:35:00"/>
    <s v="Proactive"/>
    <s v=""/>
    <n v="1.75"/>
    <s v=""/>
  </r>
  <r>
    <s v="Kennedy, Stephen"/>
    <n v="219239"/>
    <s v="PMCO"/>
    <s v="GL-GENERATOR"/>
    <s v="PR-GENERATOR-GL-1W"/>
    <d v="2026-06-17T08:36:00"/>
    <d v="2026-06-17T09:05:00"/>
    <n v="0.48"/>
    <m/>
    <s v="CLOSED"/>
    <s v="PM"/>
    <m/>
    <m/>
    <n v="0.48"/>
    <x v="9"/>
    <n v="0"/>
    <d v="2026-06-17T09:05:00"/>
    <s v="Proactive"/>
    <s v=""/>
    <n v="0.48"/>
    <s v=""/>
  </r>
  <r>
    <s v="Kennedy, Stephen"/>
    <n v="223732"/>
    <s v="FM"/>
    <s v="GL-GENERATOR"/>
    <s v="Filling up generator diesel tank."/>
    <d v="2026-06-17T09:06:00"/>
    <d v="2026-06-17T10:04:00"/>
    <n v="0.97"/>
    <s v="17/06/2026 - KENNEDYS: Generator diesel tank topped up."/>
    <s v="CLOSED"/>
    <m/>
    <m/>
    <m/>
    <n v="0.97"/>
    <x v="9"/>
    <n v="0"/>
    <d v="2026-06-17T10:04:00"/>
    <s v="Proactive"/>
    <s v=""/>
    <n v="0.97"/>
    <s v=""/>
  </r>
  <r>
    <s v="Kennedy, Stephen"/>
    <n v="223740"/>
    <s v="FM"/>
    <s v="GL-FREEZER"/>
    <s v="Freezer temp checks."/>
    <d v="2026-06-17T11:36:00"/>
    <d v="2026-06-17T12:32:00"/>
    <n v="0.93"/>
    <s v="17/06/2026 - KENNEDYS: Monitoring freezer temps and contacting Valcomm."/>
    <s v="CLOSED"/>
    <m/>
    <m/>
    <m/>
    <n v="0.93"/>
    <x v="9"/>
    <n v="0"/>
    <d v="2026-06-17T12:33:00"/>
    <s v="Proactive"/>
    <s v=""/>
    <n v="0.93"/>
    <s v=""/>
  </r>
  <r>
    <s v="Kennedy, Stephen"/>
    <n v="219237"/>
    <s v="PMCO"/>
    <s v="GL-CP-1072"/>
    <s v="PR-FI-ALARM TEST-AM GL"/>
    <d v="2026-06-17T22:50:00"/>
    <d v="2026-06-17T23:14:00"/>
    <n v="0.4"/>
    <m/>
    <s v="CLOSED"/>
    <s v="PM"/>
    <m/>
    <m/>
    <n v="1.4"/>
    <x v="9"/>
    <n v="0"/>
    <d v="2026-06-17T12:13:00"/>
    <s v="Proactive"/>
    <s v=""/>
    <n v="0.4"/>
    <s v=""/>
  </r>
  <r>
    <s v="Kennedy, Stephen"/>
    <n v="219434"/>
    <s v="PMCO"/>
    <s v="GL-AUTOMATION"/>
    <s v="PR-START UP-GL-DLY"/>
    <d v="2026-06-18T06:04:00"/>
    <d v="2026-06-18T08:00:00"/>
    <n v="1.93"/>
    <m/>
    <s v="CLOSED"/>
    <s v="PM"/>
    <m/>
    <m/>
    <n v="1.93"/>
    <x v="9"/>
    <n v="0"/>
    <d v="2026-06-18T09:07:00"/>
    <s v="Proactive"/>
    <s v=""/>
    <n v="1.93"/>
    <s v=""/>
  </r>
  <r>
    <s v="Kennedy, Stephen"/>
    <n v="223850"/>
    <s v="U/B"/>
    <s v="GL-CONVEYORS"/>
    <s v="No power going to CANIO's and ILT's at order start"/>
    <d v="2026-06-18T08:10:00"/>
    <d v="2026-06-18T08:58:00"/>
    <n v="0.8"/>
    <s v="18/06/2026 - KENNEDYS: Fault found to be with the 24v power supply unit. Supply removed and replaced with a spare and tested."/>
    <s v="CLOSED"/>
    <s v="FAIL"/>
    <s v="ELECT ERR"/>
    <s v="REP"/>
    <n v="0.8"/>
    <x v="9"/>
    <n v="0"/>
    <d v="2026-06-18T10:01:00"/>
    <s v=""/>
    <s v="Reactive"/>
    <s v=""/>
    <n v="0.8"/>
  </r>
  <r>
    <s v="Kennedy, Stephen"/>
    <n v="223852"/>
    <s v="CC"/>
    <s v="GL-CONTRACTOR"/>
    <s v="Chubb onsite."/>
    <d v="2026-06-18T09:30:00"/>
    <d v="2026-06-18T10:07:00"/>
    <n v="0.62"/>
    <m/>
    <s v="CLOSED"/>
    <m/>
    <m/>
    <m/>
    <n v="0.62"/>
    <x v="9"/>
    <n v="0"/>
    <d v="2026-06-18T10:07:00"/>
    <s v="Proactive"/>
    <s v=""/>
    <n v="0.62"/>
    <s v=""/>
  </r>
  <r>
    <s v="Kennedy, Stephen"/>
    <n v="219886"/>
    <s v="PM"/>
    <s v="GL-TRASH-S02"/>
    <s v="PR-BCON VISUAL"/>
    <d v="2026-06-18T10:30:00"/>
    <d v="2026-06-18T10:57:00"/>
    <n v="0.45"/>
    <m/>
    <s v="CLOSED"/>
    <s v="PM"/>
    <m/>
    <m/>
    <n v="0.45"/>
    <x v="9"/>
    <n v="0"/>
    <d v="2026-06-18T10:57:00"/>
    <s v="Proactive"/>
    <s v=""/>
    <n v="0.45"/>
    <s v=""/>
  </r>
  <r>
    <s v="Kennedy, Stephen"/>
    <n v="223854"/>
    <s v="U/B"/>
    <s v="GL-PRINTERS"/>
    <s v="Called to order start printers."/>
    <d v="2026-06-18T10:57:00"/>
    <d v="2026-06-18T11:17:00"/>
    <n v="0.33"/>
    <s v="18/06/2026 - KENNEDYS: â€¢_x0009_BB4 paper jam in tray 2. Printer shut down and moved to gain access, jam cleared, PCX rebooted and printer tested."/>
    <s v="CLOSED"/>
    <s v="JAM"/>
    <m/>
    <m/>
    <n v="0.33"/>
    <x v="9"/>
    <n v="0"/>
    <d v="2026-06-18T11:17:00"/>
    <s v=""/>
    <s v="Reactive"/>
    <s v=""/>
    <n v="0.33"/>
  </r>
  <r>
    <s v="Kennedy, Stephen"/>
    <n v="219436"/>
    <s v="PMCO"/>
    <s v="GL-CW"/>
    <s v="PR-ORDER VALIDATION-GL-DLY"/>
    <d v="2026-06-18T11:18:00"/>
    <d v="2026-06-18T11:55:00"/>
    <n v="0.62"/>
    <m/>
    <s v="CLOSED"/>
    <s v="PM"/>
    <m/>
    <m/>
    <n v="0.62"/>
    <x v="9"/>
    <n v="0"/>
    <d v="2026-06-18T11:55:00"/>
    <s v="Proactive"/>
    <s v=""/>
    <n v="0.62"/>
    <s v=""/>
  </r>
  <r>
    <s v="Kennedy, Stephen"/>
    <n v="223374"/>
    <s v="PM"/>
    <s v="GL-COMMON SENSE"/>
    <s v="PR-COMM SENSE GL DLY"/>
    <d v="2026-06-18T13:13:00"/>
    <d v="2026-06-18T13:37:00"/>
    <n v="0.4"/>
    <m/>
    <s v="CLOSED"/>
    <s v="PM"/>
    <m/>
    <m/>
    <n v="0.4"/>
    <x v="9"/>
    <n v="0"/>
    <d v="2026-06-18T13:37:00"/>
    <s v="Proactive"/>
    <s v=""/>
    <n v="0.4"/>
    <s v=""/>
  </r>
  <r>
    <s v="Kennedy, Stephen"/>
    <n v="220234"/>
    <s v="PM"/>
    <s v="GL-FINAL-CHECK-S06"/>
    <s v="PR-BCON"/>
    <d v="2026-06-19T06:06:00"/>
    <d v="2026-06-19T07:37:00"/>
    <n v="1.52"/>
    <m/>
    <s v="CLOSED"/>
    <s v="PM"/>
    <m/>
    <m/>
    <n v="1.52"/>
    <x v="9"/>
    <n v="0"/>
    <d v="2026-06-19T09:08:00"/>
    <s v="Proactive"/>
    <s v=""/>
    <n v="1.52"/>
    <s v=""/>
  </r>
  <r>
    <s v="Kennedy, Stephen"/>
    <n v="220231"/>
    <s v="PM"/>
    <s v="GL-DESPATCH-S03A"/>
    <s v="PR-RC/ACCUM-SCH"/>
    <d v="2026-06-19T07:40:00"/>
    <d v="2026-06-19T09:30:00"/>
    <n v="1.83"/>
    <m/>
    <s v="CLOSED"/>
    <s v="PM"/>
    <m/>
    <m/>
    <n v="1.83"/>
    <x v="9"/>
    <n v="0"/>
    <d v="2026-06-19T09:31:00"/>
    <s v="Proactive"/>
    <s v=""/>
    <n v="1.83"/>
    <s v=""/>
  </r>
  <r>
    <s v="Kennedy, Stephen"/>
    <n v="220233"/>
    <s v="PM"/>
    <s v="GL-DESPATCH-S02"/>
    <s v="PR-BCON"/>
    <d v="2026-06-19T09:31:00"/>
    <d v="2026-06-19T10:49:00"/>
    <n v="1.3"/>
    <m/>
    <s v="CLOSED"/>
    <s v="PM"/>
    <m/>
    <m/>
    <n v="1.3"/>
    <x v="9"/>
    <n v="0"/>
    <d v="2026-06-19T10:49:00"/>
    <s v="Proactive"/>
    <s v=""/>
    <n v="1.3"/>
    <s v=""/>
  </r>
  <r>
    <s v="Kennedy, Stephen"/>
    <n v="223541"/>
    <s v="PM"/>
    <s v="GL-COMMON SENSE"/>
    <s v="PR-COMM SENSE GL DLY"/>
    <d v="2026-06-19T11:03:00"/>
    <d v="2026-06-19T11:32:00"/>
    <n v="0.48"/>
    <m/>
    <s v="CLOSED"/>
    <s v="PM"/>
    <m/>
    <m/>
    <n v="0.48"/>
    <x v="9"/>
    <n v="0"/>
    <d v="2026-06-19T11:47:00"/>
    <s v="Proactive"/>
    <s v=""/>
    <n v="0.48"/>
    <s v=""/>
  </r>
  <r>
    <s v="Kennedy, Stephen"/>
    <n v="224034"/>
    <s v="U/B"/>
    <s v="GL-PRINTERS-LABEL"/>
    <s v="Called to bulk label printer."/>
    <d v="2026-06-19T11:48:00"/>
    <d v="2026-06-19T12:21:00"/>
    <n v="0.55000000000000004"/>
    <s v="19/06/2026 - KENNEDYS: Labels stuck around rollers and print head. Labels removed and sticky residue cleaned. Labels reinstalled and tested."/>
    <s v="CLOSED"/>
    <s v="STOPPED"/>
    <m/>
    <m/>
    <n v="0.55000000000000004"/>
    <x v="9"/>
    <n v="0"/>
    <d v="2026-06-19T12:41:00"/>
    <s v=""/>
    <s v="Reactive"/>
    <s v=""/>
    <n v="0.55000000000000004"/>
  </r>
  <r>
    <s v="Kennedy, Stephen"/>
    <n v="220059"/>
    <s v="PMCO"/>
    <s v="GL-CW"/>
    <s v="PR-GOLDEN TOTE-GL-DLY"/>
    <d v="2026-06-22T14:22:00"/>
    <d v="2026-06-22T14:58:00"/>
    <n v="0.6"/>
    <m/>
    <s v="CLOSED"/>
    <s v="PM"/>
    <m/>
    <m/>
    <n v="0.6"/>
    <x v="9"/>
    <n v="0"/>
    <d v="2026-06-22T15:41:00"/>
    <s v="Proactive"/>
    <s v=""/>
    <n v="0.6"/>
    <s v=""/>
  </r>
  <r>
    <s v="Kennedy, Stephen"/>
    <n v="224443"/>
    <s v="FM"/>
    <s v="GL-FACILITIES"/>
    <s v="Signage and large box placed in gents locker room for clean up."/>
    <d v="2026-06-22T15:05:00"/>
    <d v="2026-06-22T15:42:00"/>
    <n v="0.62"/>
    <m/>
    <s v="CLOSED"/>
    <m/>
    <m/>
    <m/>
    <n v="0.62"/>
    <x v="9"/>
    <n v="0"/>
    <d v="2026-06-22T15:42:00"/>
    <s v="Proactive"/>
    <s v=""/>
    <n v="0.62"/>
    <s v=""/>
  </r>
  <r>
    <s v="Kennedy, Stephen"/>
    <n v="219887"/>
    <s v="PM"/>
    <s v="GL-TRASH-S03"/>
    <s v="PR-BCON VISUAL"/>
    <d v="2026-06-22T15:43:00"/>
    <d v="2026-06-22T16:21:00"/>
    <n v="0.63"/>
    <m/>
    <s v="CLOSED"/>
    <s v="PM"/>
    <m/>
    <m/>
    <n v="0.63"/>
    <x v="9"/>
    <n v="0"/>
    <d v="2026-06-22T16:40:00"/>
    <s v="Proactive"/>
    <s v=""/>
    <n v="0.63"/>
    <s v=""/>
  </r>
  <r>
    <s v="Kennedy, Stephen"/>
    <n v="224450"/>
    <s v="U/B"/>
    <s v="GL-PRINTERS"/>
    <s v="Called to order-start printers."/>
    <d v="2026-06-22T17:02:00"/>
    <d v="2026-06-22T17:32:00"/>
    <n v="0.5"/>
    <s v="22/06/2026 - KENNEDYS: Paper exiting the printers curled and jamming in the hoppers."/>
    <s v="CLOSED"/>
    <s v="STOPPED"/>
    <m/>
    <m/>
    <n v="0.5"/>
    <x v="9"/>
    <n v="0"/>
    <d v="2026-06-22T17:32:00"/>
    <s v=""/>
    <s v="Reactive"/>
    <s v=""/>
    <n v="0.5"/>
  </r>
  <r>
    <s v="Kennedy, Stephen"/>
    <n v="222322"/>
    <s v="OP"/>
    <s v="GL-AF01"/>
    <s v="RM-CHANNEL CHANGES-GL"/>
    <d v="2026-06-22T18:06:00"/>
    <d v="2026-06-22T18:38:00"/>
    <n v="0.53"/>
    <s v="channel sizing"/>
    <s v="CLOSED"/>
    <s v="PM"/>
    <m/>
    <m/>
    <n v="1.76"/>
    <x v="9"/>
    <n v="0"/>
    <d v="2026-06-30T07:15:00"/>
    <s v="Proactive"/>
    <s v=""/>
    <n v="0.53"/>
    <s v=""/>
  </r>
  <r>
    <s v="Kennedy, Stephen"/>
    <n v="224456"/>
    <s v="FM"/>
    <s v="GL-WH-RM 02"/>
    <s v="Workshop: A-frame ejector repairs."/>
    <d v="2026-06-22T18:40:00"/>
    <d v="2026-06-22T19:43:00"/>
    <n v="1.05"/>
    <m/>
    <s v="CLOSED"/>
    <s v="BROKEN"/>
    <m/>
    <m/>
    <n v="1.05"/>
    <x v="9"/>
    <n v="0"/>
    <d v="2026-06-30T07:16:00"/>
    <s v="Proactive"/>
    <s v=""/>
    <n v="1.05"/>
    <s v=""/>
  </r>
  <r>
    <s v="Kennedy, Stephen"/>
    <n v="224461"/>
    <s v="U/B"/>
    <s v="GL-PRINTERS"/>
    <s v="Called to order start printers."/>
    <d v="2026-06-22T19:44:00"/>
    <d v="2026-06-22T20:03:00"/>
    <n v="0.32"/>
    <s v="22/06/2026 - KENNEDYS: BB1/2 : All prints going to the default tray. PCX reboot to fix."/>
    <s v="CLOSED"/>
    <s v="STOPPED"/>
    <m/>
    <m/>
    <n v="0.32"/>
    <x v="9"/>
    <n v="0"/>
    <d v="2026-06-22T20:03:00"/>
    <s v=""/>
    <s v="Reactive"/>
    <s v=""/>
    <n v="0.32"/>
  </r>
  <r>
    <s v="Kennedy, Stephen"/>
    <n v="220061"/>
    <s v="PMCO"/>
    <s v="GL-CW"/>
    <s v="PR-ORDER VALIDATION-GL-DLY"/>
    <d v="2026-06-22T20:04:00"/>
    <d v="2026-06-22T20:42:00"/>
    <n v="0.63"/>
    <m/>
    <s v="CLOSED"/>
    <s v="PM"/>
    <m/>
    <m/>
    <n v="0.63"/>
    <x v="9"/>
    <n v="0"/>
    <d v="2026-06-22T20:42:00"/>
    <s v="Proactive"/>
    <s v=""/>
    <n v="0.63"/>
    <s v=""/>
  </r>
  <r>
    <s v="Kennedy, Stephen"/>
    <n v="224464"/>
    <s v="OP"/>
    <s v="GL-AUTOMATION"/>
    <s v="Assisting at lidders to help complete the shift."/>
    <d v="2026-06-22T20:45:00"/>
    <d v="2026-06-22T21:50:00"/>
    <n v="1.08"/>
    <m/>
    <s v="CLOSED"/>
    <m/>
    <m/>
    <m/>
    <n v="1.08"/>
    <x v="9"/>
    <n v="0"/>
    <d v="2026-06-22T21:50:00"/>
    <s v="Proactive"/>
    <s v=""/>
    <n v="1.08"/>
    <s v=""/>
  </r>
  <r>
    <s v="Kennedy, Stephen"/>
    <n v="220126"/>
    <s v="PMCO"/>
    <s v="GL-CW"/>
    <s v="PR-GOLDEN TOTE-GL-DLY"/>
    <d v="2026-06-23T14:14:00"/>
    <d v="2026-06-23T14:49:00"/>
    <n v="0.57999999999999996"/>
    <m/>
    <s v="CLOSED"/>
    <s v="PM"/>
    <m/>
    <m/>
    <n v="0.57999999999999996"/>
    <x v="9"/>
    <n v="0"/>
    <d v="2026-06-23T15:03:00"/>
    <s v="Proactive"/>
    <s v=""/>
    <n v="0.57999999999999996"/>
    <s v=""/>
  </r>
  <r>
    <s v="Kennedy, Stephen"/>
    <n v="224590"/>
    <s v="FM"/>
    <s v="GL-AUTOMATION"/>
    <s v="Working on clearing various air leaks."/>
    <d v="2026-06-23T15:05:00"/>
    <d v="2026-06-23T16:56:00"/>
    <n v="1.85"/>
    <m/>
    <s v="CLOSED"/>
    <s v="LEAK"/>
    <m/>
    <m/>
    <n v="1.85"/>
    <x v="9"/>
    <n v="177.25"/>
    <d v="2026-06-23T16:56:00"/>
    <s v="Proactive"/>
    <s v=""/>
    <n v="1.85"/>
    <s v=""/>
  </r>
  <r>
    <s v="Kennedy, Stephen"/>
    <n v="224606"/>
    <s v="U/B"/>
    <s v="GL-PRINTERS"/>
    <s v="Called to order start printers."/>
    <d v="2026-06-23T17:03:00"/>
    <d v="2026-06-23T17:30:00"/>
    <n v="0.45"/>
    <s v="23/06/2026 - KENNEDYS: Curled invoice paper jamming in the hoppers."/>
    <s v="CLOSED"/>
    <s v="STOPPED"/>
    <m/>
    <m/>
    <n v="0.45"/>
    <x v="9"/>
    <n v="0"/>
    <d v="2026-06-23T17:48:00"/>
    <s v=""/>
    <s v="Reactive"/>
    <s v=""/>
    <n v="0.45"/>
  </r>
  <r>
    <s v="Kennedy, Stephen"/>
    <n v="222486"/>
    <s v="OP"/>
    <s v="GL-AF01"/>
    <s v="RM-CHANNEL CHANGES-GL"/>
    <d v="2026-06-23T17:34:00"/>
    <d v="2026-06-23T18:01:00"/>
    <n v="0.45"/>
    <s v="channel sizing"/>
    <s v="CLOSED"/>
    <s v="PM"/>
    <m/>
    <m/>
    <n v="2.1"/>
    <x v="9"/>
    <n v="0"/>
    <d v="2026-06-30T07:17:00"/>
    <s v="Proactive"/>
    <s v=""/>
    <n v="0.45"/>
    <s v=""/>
  </r>
  <r>
    <s v="Kennedy, Stephen"/>
    <n v="224617"/>
    <s v="U/B"/>
    <s v="GL-CAR-ACH390-AA4-S01"/>
    <s v="Belt repair on carousel AA4"/>
    <d v="2026-06-23T18:11:00"/>
    <d v="2026-06-23T20:00:00"/>
    <n v="1.82"/>
    <s v="23/06/2026 - KENNEDYS: Snapped belt on carousel. Rollers stripped out for access and patch welded into belt."/>
    <s v="CLOSED"/>
    <s v="BROKEN"/>
    <s v="BELT SNAPPED"/>
    <s v="FIX"/>
    <n v="1.82"/>
    <x v="9"/>
    <n v="0"/>
    <d v="2026-06-23T20:23:00"/>
    <s v=""/>
    <s v="Reactive"/>
    <s v=""/>
    <n v="1.82"/>
  </r>
  <r>
    <s v="Kennedy, Stephen"/>
    <n v="220128"/>
    <s v="PMCO"/>
    <s v="GL-CW"/>
    <s v="PR-ORDER VALIDATION-GL-DLY"/>
    <d v="2026-06-23T20:27:00"/>
    <d v="2026-06-23T21:01:00"/>
    <n v="0.56999999999999995"/>
    <m/>
    <s v="CLOSED"/>
    <s v="PM"/>
    <m/>
    <m/>
    <n v="0.56999999999999995"/>
    <x v="9"/>
    <n v="0"/>
    <d v="2026-06-23T21:01:00"/>
    <s v="Proactive"/>
    <s v=""/>
    <n v="0.56999999999999995"/>
    <s v=""/>
  </r>
  <r>
    <s v="Kennedy, Stephen"/>
    <n v="224624"/>
    <s v="OP"/>
    <s v="GL-AUTOMATION"/>
    <s v="Assisted at lidders to help complete the shift."/>
    <d v="2026-06-23T21:03:00"/>
    <d v="2026-06-23T22:04:00"/>
    <n v="1.02"/>
    <m/>
    <s v="CLOSED"/>
    <m/>
    <m/>
    <m/>
    <n v="1.02"/>
    <x v="9"/>
    <n v="0"/>
    <d v="2026-06-23T22:04:00"/>
    <s v="Proactive"/>
    <s v=""/>
    <n v="1.02"/>
    <s v=""/>
  </r>
  <r>
    <s v="Kennedy, Stephen"/>
    <n v="220226"/>
    <s v="PMCO"/>
    <s v="GL-CW"/>
    <s v="PR-GOLDEN TOTE-GL-DLY"/>
    <d v="2026-06-24T14:10:00"/>
    <d v="2026-06-24T14:44:00"/>
    <n v="0.56999999999999995"/>
    <m/>
    <s v="CLOSED"/>
    <s v="PM"/>
    <m/>
    <m/>
    <n v="0.56999999999999995"/>
    <x v="9"/>
    <n v="0"/>
    <d v="2026-06-24T16:55:00"/>
    <s v="Proactive"/>
    <s v=""/>
    <n v="0.56999999999999995"/>
    <s v=""/>
  </r>
  <r>
    <s v="Kennedy, Stephen"/>
    <n v="224761"/>
    <s v="U/B"/>
    <s v="GL-PICK-S01"/>
    <s v="Jam on the high belt."/>
    <d v="2026-06-24T14:50:00"/>
    <d v="2026-06-24T15:05:00"/>
    <n v="0.25"/>
    <s v="24/06/2026 - KENNEDYS: Totes jammed on high belt, cleared."/>
    <s v="CLOSED"/>
    <s v="JAM"/>
    <m/>
    <m/>
    <n v="0.25"/>
    <x v="9"/>
    <n v="0"/>
    <d v="2026-06-24T16:58:00"/>
    <s v=""/>
    <s v="Reactive"/>
    <s v=""/>
    <n v="0.25"/>
  </r>
  <r>
    <s v="Kennedy, Stephen"/>
    <n v="224762"/>
    <s v="U/B"/>
    <s v="GL-STRAPP 05"/>
    <s v="Strapper #5 jammed."/>
    <d v="2026-06-24T15:10:00"/>
    <d v="2026-06-24T15:25:00"/>
    <n v="0.25"/>
    <s v="24/06/2026 - KENNEDYS: Strapping jammed, cleared, machine reset and tested."/>
    <s v="CLOSED"/>
    <s v="JAM"/>
    <s v="BLOCK"/>
    <s v="CLEAR"/>
    <n v="0.25"/>
    <x v="9"/>
    <n v="0"/>
    <d v="2026-06-24T17:02:00"/>
    <s v=""/>
    <s v="Reactive"/>
    <s v=""/>
    <n v="0.25"/>
  </r>
  <r>
    <s v="Kennedy, Stephen"/>
    <n v="224763"/>
    <s v="CC"/>
    <s v="GL-CONTRACTOR"/>
    <s v="Chubb onsite to investigate alarm from pump room CBRE REF#R20270528"/>
    <d v="2026-06-24T15:30:00"/>
    <d v="2026-06-24T16:15:00"/>
    <n v="0.75"/>
    <s v="24/06/2026 - KENNEDYS: Fault believed to be a pressure switch in the pump room failed to reset. This would need to be fixed by JCI. CBRE contacted and new call raised REF # R20271721"/>
    <s v="CLOSED"/>
    <m/>
    <m/>
    <m/>
    <n v="0.75"/>
    <x v="9"/>
    <n v="0"/>
    <d v="2026-06-24T17:04:00"/>
    <s v="Proactive"/>
    <s v=""/>
    <n v="0.75"/>
    <s v=""/>
  </r>
  <r>
    <s v="Kennedy, Stephen"/>
    <n v="224764"/>
    <s v="SA"/>
    <s v="GL-FLEET"/>
    <s v="Damaged side panel removed from HGV for transport."/>
    <d v="2026-06-24T16:20:00"/>
    <d v="2026-06-24T16:50:00"/>
    <n v="0.5"/>
    <m/>
    <s v="CLOSED"/>
    <m/>
    <m/>
    <m/>
    <n v="0.5"/>
    <x v="9"/>
    <n v="0"/>
    <d v="2026-06-24T17:07:00"/>
    <s v="Proactive"/>
    <s v=""/>
    <n v="0.5"/>
    <s v=""/>
  </r>
  <r>
    <s v="Kennedy, Stephen"/>
    <n v="222692"/>
    <s v="OP"/>
    <s v="GL-AF01"/>
    <s v="RM-CHANNEL CHANGES-GL"/>
    <d v="2026-06-24T17:08:00"/>
    <d v="2026-06-24T17:35:00"/>
    <n v="0.45"/>
    <s v="channel sizing"/>
    <s v="CLOSED"/>
    <s v="PM"/>
    <m/>
    <m/>
    <n v="1.1299999999999999"/>
    <x v="9"/>
    <n v="0"/>
    <d v="2026-06-30T07:18:00"/>
    <s v="Proactive"/>
    <s v=""/>
    <n v="0.45"/>
    <s v=""/>
  </r>
  <r>
    <s v="Kennedy, Stephen"/>
    <n v="220229"/>
    <s v="PMCO"/>
    <s v="GL-CP-1074"/>
    <s v="PR-FI-ALARM TEST-PM GL"/>
    <d v="2026-06-24T17:55:00"/>
    <d v="2026-06-24T18:13:00"/>
    <n v="0.3"/>
    <m/>
    <s v="CLOSED"/>
    <s v="PM"/>
    <m/>
    <m/>
    <n v="0.3"/>
    <x v="9"/>
    <n v="0"/>
    <d v="2026-06-24T18:14:00"/>
    <s v="Proactive"/>
    <s v=""/>
    <n v="0.3"/>
    <s v=""/>
  </r>
  <r>
    <s v="Kennedy, Stephen"/>
    <n v="220235"/>
    <s v="PMCO"/>
    <s v="GL-CW"/>
    <s v="PR-ORDER VALIDATION-GL-DLY"/>
    <d v="2026-06-24T19:02:00"/>
    <d v="2026-06-24T19:39:00"/>
    <n v="0.62"/>
    <m/>
    <s v="CLOSED"/>
    <s v="PM"/>
    <m/>
    <m/>
    <n v="0.62"/>
    <x v="9"/>
    <n v="0"/>
    <d v="2026-06-24T19:39:00"/>
    <s v="Proactive"/>
    <s v=""/>
    <n v="0.62"/>
    <s v=""/>
  </r>
  <r>
    <s v="Kennedy, Stephen"/>
    <n v="224775"/>
    <s v="U/B"/>
    <s v="GL-CON-DESTACKER"/>
    <s v="Called to large tote de-stacker."/>
    <d v="2026-06-24T20:12:00"/>
    <d v="2026-06-24T20:32:00"/>
    <n v="0.33"/>
    <s v="24/06/2026 - KENNEDYS: Totes not moving out of large de-stacker due to a frozen roller, greased up and monitored."/>
    <s v="CLOSED"/>
    <s v="STOPPED"/>
    <s v="JAMMED"/>
    <s v="LUBE"/>
    <n v="0.33"/>
    <x v="9"/>
    <n v="0"/>
    <d v="2026-06-24T20:33:00"/>
    <s v=""/>
    <s v="Reactive"/>
    <s v=""/>
    <n v="0.33"/>
  </r>
  <r>
    <s v="Kennedy, Stephen"/>
    <n v="224777"/>
    <s v="OP"/>
    <s v="GL-AUTOMATION"/>
    <s v="Assisted at lidders to help complete the shift."/>
    <d v="2026-06-24T20:51:00"/>
    <d v="2026-06-24T21:37:00"/>
    <n v="0.77"/>
    <m/>
    <s v="CLOSED"/>
    <m/>
    <m/>
    <m/>
    <n v="0.77"/>
    <x v="9"/>
    <n v="0"/>
    <d v="2026-06-24T21:37:00"/>
    <s v="Proactive"/>
    <s v=""/>
    <n v="0.77"/>
    <s v=""/>
  </r>
  <r>
    <s v="Kennedy, Stephen"/>
    <n v="224893"/>
    <s v="U/B"/>
    <s v="GL-LIDDER 02"/>
    <s v="Called to LAI02"/>
    <d v="2026-06-25T14:05:00"/>
    <d v="2026-06-25T14:31:00"/>
    <n v="0.43"/>
    <s v="25/06/2026 - KENNEDYS: Printer requesting to use tray 1 instead of 2. Printer powered down and restarted to fix. Cleared tail back."/>
    <s v="CLOSED"/>
    <s v="STOPPED"/>
    <s v="CONFIG"/>
    <s v="REBOOT"/>
    <n v="0.43"/>
    <x v="9"/>
    <n v="0"/>
    <d v="2026-06-25T14:33:00"/>
    <s v=""/>
    <s v="Reactive"/>
    <s v=""/>
    <n v="0.43"/>
  </r>
  <r>
    <s v="Kennedy, Stephen"/>
    <n v="220378"/>
    <s v="PMCO"/>
    <s v="GL-CW"/>
    <s v="PR-GOLDEN TOTE-GL-DLY"/>
    <d v="2026-06-25T14:33:00"/>
    <d v="2026-06-25T15:09:00"/>
    <n v="0.6"/>
    <m/>
    <s v="CLOSED"/>
    <s v="PM"/>
    <m/>
    <m/>
    <n v="0.6"/>
    <x v="9"/>
    <n v="0"/>
    <d v="2026-06-25T15:09:00"/>
    <s v="Proactive"/>
    <s v=""/>
    <n v="0.6"/>
    <s v=""/>
  </r>
  <r>
    <s v="Kennedy, Stephen"/>
    <n v="224905"/>
    <s v="U/B"/>
    <s v="GL-TOTE FEED-LG-S04"/>
    <s v="Replacing damaged 40mm belt."/>
    <d v="2026-06-25T15:17:00"/>
    <d v="2026-06-25T16:51:00"/>
    <n v="1.57"/>
    <s v="25/06/2026 - KENNEDYS: New 40mm belt fitted through the large tote de-stacker."/>
    <s v="CLOSED"/>
    <s v="DAM"/>
    <s v="BELT SNAPPED"/>
    <s v="REP"/>
    <n v="1.57"/>
    <x v="9"/>
    <n v="0"/>
    <d v="2026-06-25T16:52:00"/>
    <s v=""/>
    <s v="Reactive"/>
    <s v=""/>
    <n v="1.57"/>
  </r>
  <r>
    <s v="Kennedy, Stephen"/>
    <n v="222810"/>
    <s v="OP"/>
    <s v="GL-AF01"/>
    <s v="RM-CHANNEL CHANGES-GL"/>
    <d v="2026-06-25T17:59:00"/>
    <d v="2026-06-25T18:26:00"/>
    <n v="0.45"/>
    <m/>
    <s v="CLOSED"/>
    <s v="PM"/>
    <m/>
    <m/>
    <n v="0.82"/>
    <x v="9"/>
    <n v="0"/>
    <d v="2026-06-30T07:18:00"/>
    <s v="Proactive"/>
    <s v=""/>
    <n v="0.45"/>
    <s v=""/>
  </r>
  <r>
    <s v="Kennedy, Stephen"/>
    <n v="224914"/>
    <s v="U/B"/>
    <s v="GL-TOTE FEED-LG-S04"/>
    <s v="M4 through large de-stacker stalling."/>
    <d v="2026-06-25T18:36:00"/>
    <d v="2026-06-25T19:10:00"/>
    <n v="0.56999999999999995"/>
    <s v="25/06/2026 - KENNEDYS: Totes jamming in machine due to the new 40mm belt stalling. Found the 2 Polly-v belts in the drive assembly were old and couldnâ€™t drive the new belt. Both belts replaced."/>
    <s v="CLOSED"/>
    <s v="NOT WORK"/>
    <m/>
    <m/>
    <n v="0.56999999999999995"/>
    <x v="9"/>
    <n v="45.12"/>
    <d v="2026-06-25T19:10:00"/>
    <s v=""/>
    <s v="Reactive"/>
    <s v=""/>
    <n v="0.56999999999999995"/>
  </r>
  <r>
    <s v="Kennedy, Stephen"/>
    <n v="220379"/>
    <s v="PMCO"/>
    <s v="GL-CW"/>
    <s v="PR-ORDER VALIDATION-GL-DLY"/>
    <d v="2026-06-25T19:14:00"/>
    <d v="2026-06-25T19:48:00"/>
    <n v="0.56999999999999995"/>
    <m/>
    <s v="CLOSED"/>
    <s v="PM"/>
    <m/>
    <m/>
    <n v="0.56999999999999995"/>
    <x v="9"/>
    <n v="0"/>
    <d v="2026-06-25T20:03:00"/>
    <s v="Proactive"/>
    <s v=""/>
    <n v="0.56999999999999995"/>
    <s v=""/>
  </r>
  <r>
    <s v="Kennedy, Stephen"/>
    <n v="224923"/>
    <s v="U/B"/>
    <s v="GL-STRAPP 05"/>
    <s v="called to strapper #5."/>
    <d v="2026-06-25T20:17:00"/>
    <d v="2026-06-25T20:32:00"/>
    <n v="0.25"/>
    <s v="25/06/2026 - KENNEDYS: strapping empty, replaced."/>
    <s v="CLOSED"/>
    <s v="STOPPED"/>
    <s v="NO MED"/>
    <s v="REFILL"/>
    <n v="0.25"/>
    <x v="9"/>
    <n v="0"/>
    <d v="2026-06-25T20:33:00"/>
    <s v=""/>
    <s v="Reactive"/>
    <s v=""/>
    <n v="0.25"/>
  </r>
  <r>
    <s v="Kennedy, Stephen"/>
    <n v="224928"/>
    <s v="OP"/>
    <s v="GL-AUTOMATION"/>
    <s v="Assisting at lidders."/>
    <d v="2026-06-25T21:10:00"/>
    <d v="2026-06-25T21:42:00"/>
    <n v="0.53"/>
    <m/>
    <s v="CLOSED"/>
    <m/>
    <m/>
    <m/>
    <n v="0.53"/>
    <x v="9"/>
    <n v="0"/>
    <d v="2026-06-25T21:42:00"/>
    <s v="Proactive"/>
    <s v=""/>
    <n v="0.53"/>
    <s v=""/>
  </r>
  <r>
    <s v="Kennedy, Stephen"/>
    <n v="220540"/>
    <s v="PMCO"/>
    <s v="GL-CW"/>
    <s v="PR-GOLDEN TOTE-GL-DLY"/>
    <d v="2026-06-26T14:09:00"/>
    <d v="2026-06-26T14:45:00"/>
    <n v="0.6"/>
    <m/>
    <s v="CLOSED"/>
    <s v="PM"/>
    <m/>
    <m/>
    <n v="0.6"/>
    <x v="9"/>
    <n v="0"/>
    <d v="2026-06-26T15:10:00"/>
    <s v="Proactive"/>
    <s v=""/>
    <n v="0.6"/>
    <s v=""/>
  </r>
  <r>
    <s v="Kennedy, Stephen"/>
    <n v="225080"/>
    <s v="U/B"/>
    <s v="GL-AUTOMATION"/>
    <s v="Working on various air leaks around the system."/>
    <d v="2026-06-26T15:11:00"/>
    <d v="2026-06-26T17:08:00"/>
    <n v="1.95"/>
    <m/>
    <s v="CLOSED"/>
    <s v="LEAK"/>
    <m/>
    <m/>
    <n v="1.95"/>
    <x v="9"/>
    <n v="0"/>
    <d v="2026-06-26T19:08:00"/>
    <s v=""/>
    <s v="Reactive"/>
    <s v=""/>
    <n v="1.95"/>
  </r>
  <r>
    <s v="Kennedy, Stephen"/>
    <n v="220543"/>
    <s v="PMCO"/>
    <s v="GL-CW"/>
    <s v="PR-ORDER VALIDATION-GL-DLY"/>
    <d v="2026-06-26T19:09:00"/>
    <d v="2026-06-26T19:45:00"/>
    <n v="0.6"/>
    <m/>
    <s v="CLOSED"/>
    <s v="PM"/>
    <m/>
    <m/>
    <n v="0.6"/>
    <x v="9"/>
    <n v="0"/>
    <d v="2026-06-26T20:23:00"/>
    <s v="Proactive"/>
    <s v=""/>
    <n v="0.6"/>
    <s v=""/>
  </r>
  <r>
    <s v="Kennedy, Stephen"/>
    <n v="222968"/>
    <s v="OP"/>
    <s v="GL-AF01"/>
    <s v="RM-CHANNEL CHANGES-GL"/>
    <d v="2026-06-26T20:14:00"/>
    <d v="2026-06-26T20:41:00"/>
    <n v="0.45"/>
    <m/>
    <s v="CLOSED"/>
    <s v="PM"/>
    <m/>
    <m/>
    <n v="0.45"/>
    <x v="9"/>
    <n v="0"/>
    <d v="2026-06-30T07:19:00"/>
    <s v="Proactive"/>
    <s v=""/>
    <n v="0.45"/>
    <s v=""/>
  </r>
  <r>
    <s v="Kennedy, Stephen"/>
    <n v="225098"/>
    <s v="OP"/>
    <s v="GL-AUTOMATION"/>
    <s v="Assisted at lidders."/>
    <d v="2026-06-26T20:42:00"/>
    <d v="2026-06-26T21:28:00"/>
    <n v="0.77"/>
    <m/>
    <s v="CLOSED"/>
    <m/>
    <m/>
    <m/>
    <n v="0.77"/>
    <x v="9"/>
    <n v="0"/>
    <d v="2026-06-26T21:28:00"/>
    <s v="Proactive"/>
    <s v=""/>
    <n v="0.77"/>
    <s v=""/>
  </r>
  <r>
    <s v="Kennedy, Stephen"/>
    <n v="225285"/>
    <s v="FM"/>
    <s v="UK AAH GLASGOW"/>
    <s v="Start-up procedures."/>
    <d v="2026-06-28T07:15:00"/>
    <d v="2026-06-28T08:00:00"/>
    <n v="0.75"/>
    <m/>
    <s v="CLOSED"/>
    <m/>
    <m/>
    <m/>
    <n v="0.75"/>
    <x v="9"/>
    <n v="0"/>
    <d v="2026-06-28T10:38:00"/>
    <s v="Proactive"/>
    <s v=""/>
    <n v="0.75"/>
    <s v=""/>
  </r>
  <r>
    <s v="Kennedy, Stephen"/>
    <n v="225286"/>
    <s v="OP"/>
    <s v="GL-AUTOMATION"/>
    <s v="Releasing orders, Cleared defaulted totes in PK, Assisted with assembly, cleared totes through lidders."/>
    <d v="2026-06-28T08:05:00"/>
    <d v="2026-06-28T10:59:00"/>
    <n v="2.9"/>
    <m/>
    <s v="CLOSED"/>
    <m/>
    <m/>
    <m/>
    <n v="2.9"/>
    <x v="9"/>
    <n v="0"/>
    <d v="2026-06-28T10:59:00"/>
    <s v="Proactive"/>
    <s v=""/>
    <n v="2.9"/>
    <s v=""/>
  </r>
  <r>
    <s v="Kennedy, Stephen"/>
    <n v="220990"/>
    <s v="PMCO"/>
    <s v="GL-AUTOMATION"/>
    <s v="PR-START UP-GL-DLY"/>
    <d v="2026-06-29T06:00:00"/>
    <d v="2026-06-29T08:00:00"/>
    <n v="2"/>
    <m/>
    <s v="CLOSED"/>
    <s v="PM"/>
    <m/>
    <m/>
    <n v="2"/>
    <x v="9"/>
    <n v="0"/>
    <d v="2026-06-29T10:41:00"/>
    <s v="Proactive"/>
    <s v=""/>
    <n v="2"/>
    <s v=""/>
  </r>
  <r>
    <s v="Kennedy, Stephen"/>
    <n v="225430"/>
    <s v="U/B"/>
    <s v="GL-TOTE FEED-LG-S04"/>
    <s v="M4 stalling through the large de-stacker."/>
    <d v="2026-06-29T08:05:00"/>
    <d v="2026-06-29T09:40:00"/>
    <n v="1.58"/>
    <s v="29/06/2026 - KENNEDYS: Gas tension spring replaced and belt shortened by 40mm."/>
    <s v="CLOSED"/>
    <s v="FAULTY"/>
    <m/>
    <m/>
    <n v="1.58"/>
    <x v="9"/>
    <n v="0"/>
    <d v="2026-06-29T09:41:00"/>
    <s v=""/>
    <s v="Reactive"/>
    <s v=""/>
    <n v="1.58"/>
  </r>
  <r>
    <s v="Kennedy, Stephen"/>
    <n v="225431"/>
    <s v="FM"/>
    <s v="GL-PRINTERS"/>
    <s v="Toner replacement in goods in printer."/>
    <d v="2026-06-29T09:44:00"/>
    <d v="2026-06-29T10:00:00"/>
    <n v="0.27"/>
    <m/>
    <s v="CLOSED"/>
    <s v="NOT PRINTING"/>
    <m/>
    <m/>
    <n v="0.27"/>
    <x v="9"/>
    <n v="0"/>
    <d v="2026-06-29T10:39:00"/>
    <s v="Proactive"/>
    <s v=""/>
    <n v="0.27"/>
    <s v=""/>
  </r>
  <r>
    <s v="Kennedy, Stephen"/>
    <n v="220993"/>
    <s v="PMCO"/>
    <s v="GL-CW"/>
    <s v="PR-ORDER VALIDATION-GL-DLY"/>
    <d v="2026-06-29T10:35:00"/>
    <d v="2026-06-29T11:11:00"/>
    <n v="0.6"/>
    <m/>
    <s v="CLOSED"/>
    <s v="PM"/>
    <m/>
    <m/>
    <n v="0.6"/>
    <x v="9"/>
    <n v="0"/>
    <d v="2026-06-30T07:20:00"/>
    <s v="Proactive"/>
    <s v=""/>
    <n v="0.6"/>
    <s v=""/>
  </r>
  <r>
    <s v="Kennedy, Stephen"/>
    <n v="225444"/>
    <s v="CC"/>
    <s v="GL-CONTRACTOR"/>
    <s v="Orb engineering onsite."/>
    <n v="46202.479166666664"/>
    <n v="46202.501388888886"/>
    <n v="0.53"/>
    <m/>
    <s v="CLOSED"/>
    <m/>
    <m/>
    <m/>
    <n v="0.53"/>
    <x v="9"/>
    <n v="0"/>
    <d v="2026-06-29T12:03:00"/>
    <s v="Proactive"/>
    <s v=""/>
    <n v="0.53"/>
    <s v=""/>
  </r>
  <r>
    <s v="Kennedy, Stephen"/>
    <n v="225454"/>
    <s v="OP"/>
    <s v="GL-AUTOMATION"/>
    <s v="Assisted at lidders."/>
    <d v="2026-06-29T13:16:00"/>
    <d v="2026-06-29T13:47:00"/>
    <n v="0.52"/>
    <m/>
    <s v="CLOSED"/>
    <m/>
    <m/>
    <m/>
    <n v="0.52"/>
    <x v="9"/>
    <n v="0"/>
    <d v="2026-06-29T13:47:00"/>
    <s v="Proactive"/>
    <s v=""/>
    <n v="0.52"/>
    <s v=""/>
  </r>
  <r>
    <s v="Kennedy, Stephen"/>
    <n v="225167"/>
    <s v="PM"/>
    <s v="GL-COMMON SENSE"/>
    <s v="PR-COMM SENSE GL DLY"/>
    <d v="2026-06-30T06:06:00"/>
    <d v="2026-06-30T06:34:00"/>
    <n v="0.47"/>
    <m/>
    <s v="CLOSED"/>
    <s v="PM"/>
    <m/>
    <m/>
    <n v="1.1399999999999999"/>
    <x v="9"/>
    <n v="0"/>
    <d v="2026-06-30T06:34:00"/>
    <s v="Proactive"/>
    <s v=""/>
    <n v="0.47"/>
    <s v=""/>
  </r>
  <r>
    <s v="Kennedy, Stephen"/>
    <n v="221060"/>
    <s v="PM"/>
    <s v="GL-AHU/GHP GEN"/>
    <s v="PR-AHU/GHP-GL-1W"/>
    <d v="2026-06-30T06:45:00"/>
    <d v="2026-06-30T07:20:00"/>
    <n v="0.57999999999999996"/>
    <m/>
    <s v="CLOSED"/>
    <s v="PM"/>
    <m/>
    <m/>
    <n v="0.57999999999999996"/>
    <x v="9"/>
    <n v="0"/>
    <d v="2026-06-30T07:21:00"/>
    <s v="Proactive"/>
    <s v=""/>
    <n v="0.57999999999999996"/>
    <s v=""/>
  </r>
  <r>
    <s v="Kennedy, Stephen"/>
    <n v="225585"/>
    <s v="FM"/>
    <s v="GL-WH-RM 02"/>
    <s v="Workshop : A-frame ejector repairs."/>
    <d v="2026-06-30T11:09:00"/>
    <d v="2026-06-30T13:22:00"/>
    <n v="2.2200000000000002"/>
    <m/>
    <s v="CLOSED"/>
    <m/>
    <m/>
    <m/>
    <n v="2.2200000000000002"/>
    <x v="9"/>
    <n v="0"/>
    <d v="2026-06-30T13:22:00"/>
    <s v="Proactive"/>
    <s v=""/>
    <n v="2.2200000000000002"/>
    <s v=""/>
  </r>
  <r>
    <s v="Lawrence, David"/>
    <n v="218211"/>
    <s v="PMCO"/>
    <s v="RF-FI-FCP 03"/>
    <s v="PR-FI-ALARM TEST-AM-RF"/>
    <m/>
    <m/>
    <n v="0.5"/>
    <s v="10/06/2026 - DICKSONC: High level sniffer system errors awaiting repair from Chubb / Cbre fire alarm tested all ok"/>
    <s v="CLOSED"/>
    <s v="PM"/>
    <m/>
    <m/>
    <n v="1.03"/>
    <x v="7"/>
    <n v="0"/>
    <d v="2026-06-10T12:01:00"/>
    <s v="Proactive"/>
    <s v=""/>
    <n v="0.5"/>
    <s v=""/>
  </r>
  <r>
    <s v="Lawrence, David"/>
    <n v="216969"/>
    <s v="OP"/>
    <s v="RF-PR/PH-COP"/>
    <s v="PR-PRINT READING-RF"/>
    <d v="2026-06-01T13:51:00"/>
    <d v="2026-06-01T14:18:00"/>
    <n v="0.45"/>
    <s v="01/06/2026 - LAWRENCED: 5 printers out of action awaiting repair.Will get counts when back working"/>
    <s v="CLOSED"/>
    <s v="PM"/>
    <m/>
    <m/>
    <n v="0.53"/>
    <x v="7"/>
    <n v="0"/>
    <d v="2026-06-02T15:48:00"/>
    <s v="Proactive"/>
    <s v=""/>
    <n v="0.45"/>
    <s v=""/>
  </r>
  <r>
    <s v="Lawrence, David"/>
    <n v="216966"/>
    <s v="PM"/>
    <s v="RF-STRAPPER 01"/>
    <s v="PR-STRAPPER-RF-1W"/>
    <d v="2026-06-01T14:37:00"/>
    <d v="2026-06-01T15:06:00"/>
    <n v="0.48"/>
    <m/>
    <s v="CLOSED"/>
    <s v="PM"/>
    <m/>
    <m/>
    <n v="0.48"/>
    <x v="7"/>
    <n v="0"/>
    <d v="2026-06-01T15:45:00"/>
    <s v="Proactive"/>
    <s v=""/>
    <n v="0.48"/>
    <s v=""/>
  </r>
  <r>
    <s v="Lawrence, David"/>
    <n v="216967"/>
    <s v="PM"/>
    <s v="RF-STRAPPER 02"/>
    <s v="PR-STRAPPER-RF-1W"/>
    <d v="2026-06-01T15:08:00"/>
    <d v="2026-06-01T15:38:00"/>
    <n v="0.5"/>
    <m/>
    <s v="CLOSED"/>
    <s v="PM"/>
    <m/>
    <m/>
    <n v="0.5"/>
    <x v="7"/>
    <n v="0"/>
    <d v="2026-06-01T15:47:00"/>
    <s v="Proactive"/>
    <s v=""/>
    <n v="0.5"/>
    <s v=""/>
  </r>
  <r>
    <s v="Lawrence, David"/>
    <n v="219301"/>
    <s v="TECH"/>
    <s v="RF-AFRAME"/>
    <s v="RM-TECH ERRORS-RF"/>
    <d v="2026-06-01T15:56:00"/>
    <d v="2026-06-01T16:03:00"/>
    <n v="0.12"/>
    <s v="01/06/2026 - LAWRENCED: 3/57 Product tipped and jammed%0D%0A01/06/2026 - LAWRENCED: 9/67 Product flap open%0D%0A01/06/2026 - LAWRENCED: 22/49 Debris over sensor"/>
    <s v="CLOSED"/>
    <s v="PM"/>
    <m/>
    <m/>
    <n v="0.52"/>
    <x v="7"/>
    <n v="0"/>
    <d v="2026-06-01T23:01:00"/>
    <s v=""/>
    <s v="Reactive"/>
    <s v=""/>
    <n v="0.12"/>
  </r>
  <r>
    <s v="Lawrence, David"/>
    <n v="219301"/>
    <s v="TECH"/>
    <s v="RF-AFRAME"/>
    <s v="RM-TECH ERRORS-RF"/>
    <d v="2026-06-01T16:19:00"/>
    <d v="2026-06-01T16:30:00"/>
    <n v="0.18"/>
    <s v="01/06/2026 - LAWRENCED: 3/57 Product tipped and jammed%0D%0A01/06/2026 - LAWRENCED: 9/67 Product flap open%0D%0A01/06/2026 - LAWRENCED: 22/49 Debris over sensor"/>
    <s v="CLOSED"/>
    <s v="PM"/>
    <m/>
    <m/>
    <n v="0.52"/>
    <x v="7"/>
    <n v="0"/>
    <d v="2026-06-01T23:01:00"/>
    <s v=""/>
    <s v="Reactive"/>
    <s v=""/>
    <n v="0.18"/>
  </r>
  <r>
    <s v="Lawrence, David"/>
    <n v="221328"/>
    <s v="U/B"/>
    <s v="RF-DESTACKER 01-LRG"/>
    <s v="Larfe tote destacker"/>
    <d v="2026-06-01T16:36:00"/>
    <d v="2026-06-01T16:52:00"/>
    <n v="0.27"/>
    <s v="01/06/2026 - LAWRENCED: Stacks fell over as not stacked high enough%0D%0A01/06/2026 - LAWRENCED: Stacks not high enouh and fell over"/>
    <s v="CLOSED"/>
    <s v="STOPPED"/>
    <s v="JAMMED-TOTE"/>
    <s v="STRAIGHT"/>
    <n v="0.52"/>
    <x v="7"/>
    <n v="0"/>
    <d v="2026-06-01T21:42:00"/>
    <s v=""/>
    <s v="Reactive"/>
    <s v=""/>
    <n v="0.27"/>
  </r>
  <r>
    <s v="Lawrence, David"/>
    <n v="221330"/>
    <s v="U/B"/>
    <s v="RF-LID LIFT"/>
    <s v="Lid lift"/>
    <d v="2026-06-01T16:59:00"/>
    <d v="2026-06-01T17:10:00"/>
    <n v="0.18"/>
    <s v="01/06/2026 - LAWRENCED: Lift stuck in the air.Manually reset lift and keys put back in keybox"/>
    <s v="CLOSED"/>
    <s v="STOPPED"/>
    <s v="MISA"/>
    <s v="RESET"/>
    <n v="0.18"/>
    <x v="7"/>
    <n v="0"/>
    <d v="2026-06-01T21:44:00"/>
    <s v=""/>
    <s v="Reactive"/>
    <s v=""/>
    <n v="0.18"/>
  </r>
  <r>
    <s v="Lawrence, David"/>
    <n v="219300"/>
    <s v="OP"/>
    <s v="RF-AFRAME"/>
    <s v="RM-CHANNEL CHANGES-RF"/>
    <d v="2026-06-01T18:00:00"/>
    <d v="2026-06-01T18:14:00"/>
    <n v="0.23"/>
    <s v="01/06/2026 - MULVIHILLG: Section 11, channel 69, 70, 71, change had to adjust tongue we look at at dimensions%0D%0A01/06/2026 - MULVIHILLG: Section 19, channel 36, channel change had to adjust tongue will check dimension%0D%0A01/06/2026 - MULVIHILLG: Section 19, channel 101, channel change add to adjust side plate will check dimensions%0D%0A01/06/2026 - MULVIHILLG: Section 2, channel 83, channel change had to adjust side plate and tongue will check dimensions%0D%0A01/06/2026 - MULVIHILLG: 618, channel 66, 68, 70, channel change how to adjust tongue will check the dimensions%0D%0A01/06/2026 - LAWRENCED: 11/28 to 11/33 tongues to high%0D%0A02/06/2026 - DICKSONC: 15/19 changed tongue level 22/35 product changed size tongue adjust 20/118 no tongue in channel ?? Replaced with spare"/>
    <s v="CLOSED"/>
    <s v="PM"/>
    <m/>
    <m/>
    <n v="1.43"/>
    <x v="7"/>
    <n v="0"/>
    <d v="2026-06-01T23:28:00"/>
    <s v="Proactive"/>
    <s v=""/>
    <n v="0.23"/>
    <s v=""/>
  </r>
  <r>
    <s v="Lawrence, David"/>
    <n v="221336"/>
    <s v="U/B"/>
    <s v="RF-AU-PRINTERS"/>
    <s v="Inline LLM printer"/>
    <d v="2026-06-01T18:54:00"/>
    <d v="2026-06-01T19:19:00"/>
    <n v="0.42"/>
    <s v="01/06/2026 - LAWRENCED: Printer jamming upon exit.Pulled printer out then reposition printer.Stopped jamming and monitered"/>
    <s v="CLOSED"/>
    <s v="JAM"/>
    <s v="JAMMED"/>
    <s v="REALI"/>
    <n v="0.42"/>
    <x v="7"/>
    <n v="0"/>
    <d v="2026-06-01T21:43:00"/>
    <s v=""/>
    <s v="Reactive"/>
    <s v=""/>
    <n v="0.42"/>
  </r>
  <r>
    <s v="Lawrence, David"/>
    <n v="221337"/>
    <s v="U/B"/>
    <s v="RF-WH-RM-05"/>
    <s v="Repair of trolley wheel"/>
    <d v="2026-06-01T19:28:00"/>
    <d v="2026-06-01T20:02:00"/>
    <n v="0.56999999999999995"/>
    <s v="01/06/2026 - LAWRENCED: Repair of wheel on replen trolley"/>
    <s v="CLOSED"/>
    <s v="DAM"/>
    <s v="DAMAGED"/>
    <s v="FIX"/>
    <n v="0.56999999999999995"/>
    <x v="7"/>
    <n v="0"/>
    <d v="2026-06-01T20:04:00"/>
    <s v=""/>
    <s v="Reactive"/>
    <s v=""/>
    <n v="0.56999999999999995"/>
  </r>
  <r>
    <s v="Lawrence, David"/>
    <n v="219349"/>
    <s v="OP"/>
    <s v="RF-STRAPPER"/>
    <s v="RM-STRAPPING-REFILL-DLY"/>
    <d v="2026-06-01T20:03:00"/>
    <d v="2026-06-01T20:16:00"/>
    <n v="0.22"/>
    <s v="01/06/2026 - LAWRENCED: Inline strapper empty"/>
    <s v="CLOSED"/>
    <s v="PM"/>
    <m/>
    <m/>
    <n v="0.22"/>
    <x v="7"/>
    <n v="31.99"/>
    <d v="2026-06-01T23:00:00"/>
    <s v="Proactive"/>
    <s v=""/>
    <n v="0.22"/>
    <s v=""/>
  </r>
  <r>
    <s v="Lawrence, David"/>
    <n v="219301"/>
    <s v="TECH"/>
    <s v="RF-AFRAME"/>
    <s v="RM-TECH ERRORS-RF"/>
    <d v="2026-06-01T20:19:00"/>
    <d v="2026-06-01T20:32:00"/>
    <n v="0.22"/>
    <s v="01/06/2026 - LAWRENCED: 3/57 Product tipped and jammed%0D%0A01/06/2026 - LAWRENCED: 9/67 Product flap open%0D%0A01/06/2026 - LAWRENCED: 22/49 Debris over sensor"/>
    <s v="CLOSED"/>
    <s v="PM"/>
    <m/>
    <m/>
    <n v="0.52"/>
    <x v="7"/>
    <n v="0"/>
    <d v="2026-06-01T23:01:00"/>
    <s v=""/>
    <s v="Reactive"/>
    <s v=""/>
    <n v="0.22"/>
  </r>
  <r>
    <s v="Lawrence, David"/>
    <n v="220902"/>
    <s v="PM"/>
    <s v="RF-COMMON SENSE"/>
    <s v="PR-COMM SENSE RF DLY"/>
    <d v="2026-06-01T20:46:00"/>
    <d v="2026-06-01T21:14:00"/>
    <n v="0.47"/>
    <m/>
    <s v="CLOSED"/>
    <s v="PM"/>
    <m/>
    <m/>
    <n v="0.47"/>
    <x v="7"/>
    <n v="0"/>
    <d v="2026-06-01T21:43:00"/>
    <s v="Proactive"/>
    <s v=""/>
    <n v="0.47"/>
    <s v=""/>
  </r>
  <r>
    <s v="Lawrence, David"/>
    <n v="221328"/>
    <s v="U/B"/>
    <s v="RF-DESTACKER 01-LRG"/>
    <s v="Larfe tote destacker"/>
    <d v="2026-06-01T21:26:00"/>
    <d v="2026-06-01T21:41:00"/>
    <n v="0.25"/>
    <s v="01/06/2026 - LAWRENCED: Stacks fell over as not stacked high enough%0D%0A01/06/2026 - LAWRENCED: Stacks not high enouh and fell over"/>
    <s v="CLOSED"/>
    <s v="STOPPED"/>
    <s v="JAMMED-TOTE"/>
    <s v="STRAIGHT"/>
    <n v="0.52"/>
    <x v="7"/>
    <n v="0"/>
    <d v="2026-06-01T21:42:00"/>
    <s v=""/>
    <s v="Reactive"/>
    <s v=""/>
    <n v="0.25"/>
  </r>
  <r>
    <s v="Lawrence, David"/>
    <n v="216970"/>
    <s v="PM"/>
    <s v="RF-AUTOMATION"/>
    <s v="PR-SHUTDOWN-RF-DLY"/>
    <d v="2026-06-01T22:03:00"/>
    <d v="2026-06-01T22:53:00"/>
    <n v="0.83"/>
    <m/>
    <s v="CLOSED"/>
    <s v="PM"/>
    <m/>
    <m/>
    <n v="0.83"/>
    <x v="7"/>
    <n v="0"/>
    <d v="2026-06-01T23:01:00"/>
    <s v="Proactive"/>
    <s v=""/>
    <n v="0.83"/>
    <s v=""/>
  </r>
  <r>
    <s v="Lawrence, David"/>
    <n v="217079"/>
    <s v="PM"/>
    <s v="RF-AUTOMATION"/>
    <s v="PR-START UP-RF-DLY"/>
    <d v="2026-06-02T06:59:00"/>
    <d v="2026-06-02T09:04:00"/>
    <n v="2.08"/>
    <m/>
    <s v="CLOSED"/>
    <s v="PM"/>
    <m/>
    <m/>
    <n v="2.1"/>
    <x v="7"/>
    <n v="0"/>
    <d v="2026-06-03T09:22:00"/>
    <s v="Proactive"/>
    <s v=""/>
    <n v="2.08"/>
    <s v=""/>
  </r>
  <r>
    <s v="Lawrence, David"/>
    <n v="221990"/>
    <s v="U/B"/>
    <s v="RF-AU-PRINTERS"/>
    <s v="Inline ABB1 printer fault"/>
    <d v="2026-06-05T14:00:00"/>
    <d v="2026-06-05T14:54:00"/>
    <n v="0.9"/>
    <s v="05/06/2026 - LAWRENCED: Printer jamming before fuser.Noticed brown rubber was damaged.Printer swapped out and new printer adjusted to correct position.Printer engineer booked in"/>
    <s v="CLOSED"/>
    <s v="STOPPED"/>
    <s v="JAMMED"/>
    <s v="REP"/>
    <n v="0.9"/>
    <x v="7"/>
    <n v="0"/>
    <d v="2026-06-05T15:26:00"/>
    <s v=""/>
    <s v="Reactive"/>
    <s v=""/>
    <n v="0.9"/>
  </r>
  <r>
    <s v="Lawrence, David"/>
    <n v="213412"/>
    <s v="PM"/>
    <s v="RF-MPS-SEC D-M082"/>
    <s v="PR-RCON VISUAL"/>
    <d v="2026-06-05T15:00:00"/>
    <d v="2026-06-05T15:30:00"/>
    <n v="0.5"/>
    <m/>
    <s v="CLOSED"/>
    <s v="PM"/>
    <m/>
    <m/>
    <n v="0.5"/>
    <x v="7"/>
    <n v="0"/>
    <d v="2026-06-05T19:17:00"/>
    <s v="Proactive"/>
    <s v=""/>
    <n v="0.5"/>
    <s v=""/>
  </r>
  <r>
    <s v="Lawrence, David"/>
    <n v="213413"/>
    <s v="PM"/>
    <s v="RF-MPS-SEC E-M084"/>
    <s v="PR-RCON VISUAL"/>
    <d v="2026-06-05T15:35:00"/>
    <d v="2026-06-05T16:05:00"/>
    <n v="0.5"/>
    <m/>
    <s v="CLOSED"/>
    <s v="PM"/>
    <m/>
    <m/>
    <n v="0.5"/>
    <x v="7"/>
    <n v="0"/>
    <d v="2026-06-05T19:18:00"/>
    <s v="Proactive"/>
    <s v=""/>
    <n v="0.5"/>
    <s v=""/>
  </r>
  <r>
    <s v="Lawrence, David"/>
    <n v="219915"/>
    <s v="OP"/>
    <s v="RF-AFRAME"/>
    <s v="RM-CHANNEL CHANGES-RF"/>
    <d v="2026-06-05T17:40:00"/>
    <d v="2026-06-05T17:47:00"/>
    <n v="0.12"/>
    <s v="05/06/2026 - LAWRENCED: 1/115 Channel to tight%0D%0A05/06/2026 - LAWRENCED: 2/94 Tongue to low"/>
    <s v="CLOSED"/>
    <s v="PM"/>
    <m/>
    <m/>
    <n v="0.34"/>
    <x v="7"/>
    <n v="0"/>
    <d v="2026-06-05T21:22:00"/>
    <s v="Proactive"/>
    <s v=""/>
    <n v="0.12"/>
    <s v=""/>
  </r>
  <r>
    <s v="Lawrence, David"/>
    <n v="219962"/>
    <s v="OP"/>
    <s v="RF-STRAPPER"/>
    <s v="RM-STRAPPING-REFILL-DLY"/>
    <d v="2026-06-05T17:49:00"/>
    <d v="2026-06-05T18:00:00"/>
    <n v="0.18"/>
    <s v="05/06/2026 - LAWRENCED: Inline strapper empty"/>
    <s v="CLOSED"/>
    <s v="PM"/>
    <m/>
    <m/>
    <n v="0.18"/>
    <x v="7"/>
    <n v="31.99"/>
    <d v="2026-06-05T21:22:00"/>
    <s v="Proactive"/>
    <s v=""/>
    <n v="0.18"/>
    <s v=""/>
  </r>
  <r>
    <s v="Lawrence, David"/>
    <n v="221983"/>
    <s v="U/B"/>
    <s v="RF-CONVEYORS"/>
    <s v="Strapping in conveyor above B+"/>
    <d v="2026-06-05T18:08:00"/>
    <d v="2026-06-05T18:21:00"/>
    <n v="0.22"/>
    <s v="05/06/2026 - LAWRENCED: Strapping stuck between rollers on conveyor above B+.Hit e stop and removed strapping"/>
    <s v="CLOSED"/>
    <s v="STOPPED"/>
    <s v="DEBRIS"/>
    <s v="REMOVE"/>
    <n v="0.22"/>
    <x v="7"/>
    <n v="0"/>
    <d v="2026-06-05T19:16:00"/>
    <s v=""/>
    <s v="Reactive"/>
    <s v=""/>
    <n v="0.22"/>
  </r>
  <r>
    <s v="Lawrence, David"/>
    <n v="221984"/>
    <s v="U/B"/>
    <s v="RF-STRAPPER 02"/>
    <s v="Outline strapping machine"/>
    <d v="2026-06-05T19:18:00"/>
    <d v="2026-06-05T19:36:00"/>
    <n v="0.3"/>
    <s v="05/06/2026 - LAWRENCED: Strap stuck in machine.Removed jammed strap"/>
    <s v="CLOSED"/>
    <s v="STOPPED"/>
    <s v="JAMMED"/>
    <s v="REMOVE"/>
    <n v="0.3"/>
    <x v="7"/>
    <n v="0"/>
    <d v="2026-06-05T21:24:00"/>
    <s v=""/>
    <s v="Reactive"/>
    <s v=""/>
    <n v="0.3"/>
  </r>
  <r>
    <s v="Lawrence, David"/>
    <n v="219915"/>
    <s v="OP"/>
    <s v="RF-AFRAME"/>
    <s v="RM-CHANNEL CHANGES-RF"/>
    <d v="2026-06-05T19:37:00"/>
    <d v="2026-06-05T19:50:00"/>
    <n v="0.22"/>
    <s v="05/06/2026 - LAWRENCED: 1/115 Channel to tight%0D%0A05/06/2026 - LAWRENCED: 2/94 Tongue to low"/>
    <s v="CLOSED"/>
    <s v="PM"/>
    <m/>
    <m/>
    <n v="0.34"/>
    <x v="7"/>
    <n v="0"/>
    <d v="2026-06-05T21:22:00"/>
    <s v="Proactive"/>
    <s v=""/>
    <n v="0.22"/>
    <s v=""/>
  </r>
  <r>
    <s v="Lawrence, David"/>
    <n v="221613"/>
    <s v="PM"/>
    <s v="RF-DESTACKER"/>
    <s v="PR-DESTACKER-RF-DLY"/>
    <d v="2026-06-05T19:50:00"/>
    <d v="2026-06-05T20:03:00"/>
    <n v="0.22"/>
    <s v="05/06/2026 - MULVIHILLG: Grips not in correctly%0D%0A05/06/2026 - MULVIHILLG: Tote had tipped over due incorrect stacking of totes, lightgaye misaligned, had to sort all these different issue"/>
    <s v="CLOSED"/>
    <s v="PM"/>
    <m/>
    <m/>
    <n v="0.91"/>
    <x v="7"/>
    <n v="0"/>
    <d v="2026-06-05T21:22:00"/>
    <s v="Proactive"/>
    <s v=""/>
    <n v="0.22"/>
    <s v=""/>
  </r>
  <r>
    <s v="Lawrence, David"/>
    <n v="221612"/>
    <s v="OP"/>
    <s v="RF-TOTE TIPPER"/>
    <s v="PR-TOTE TIPPER-RF-DLY"/>
    <d v="2026-06-05T20:12:00"/>
    <d v="2026-06-05T20:21:00"/>
    <n v="0.15"/>
    <s v="05/06/2026 - MULVIHILLG: Small totes, had to clear tote as not gripped correctly%0D%0A05/06/2026 - MULVIHILLG: Small titer with paper, this is now cleared%0D%0A05/06/2026 - LAWRENCED: Damaged small tote needed removing"/>
    <s v="CLOSED"/>
    <s v="PM"/>
    <m/>
    <m/>
    <n v="0.53"/>
    <x v="7"/>
    <n v="0"/>
    <d v="2026-06-05T21:21:00"/>
    <s v="Proactive"/>
    <s v=""/>
    <n v="0.15"/>
    <s v=""/>
  </r>
  <r>
    <s v="Lawrence, David"/>
    <n v="217497"/>
    <s v="PM"/>
    <s v="RF-AUTOMATION"/>
    <s v="PR-SHUTDOWN-RF-DLY"/>
    <d v="2026-06-05T20:55:00"/>
    <d v="2026-06-05T21:24:00"/>
    <n v="0.48"/>
    <m/>
    <s v="CLOSED"/>
    <s v="PM"/>
    <m/>
    <m/>
    <n v="0.48"/>
    <x v="7"/>
    <n v="0"/>
    <d v="2026-06-05T21:25:00"/>
    <s v="Proactive"/>
    <s v=""/>
    <n v="0.48"/>
    <s v=""/>
  </r>
  <r>
    <s v="Lawrence, David"/>
    <n v="217822"/>
    <s v="PM"/>
    <s v="RF-AUTOMATION"/>
    <s v="PR-START UP-RF-DLY"/>
    <d v="2026-06-07T06:50:00"/>
    <d v="2026-06-07T08:55:00"/>
    <n v="2.08"/>
    <m/>
    <s v="CLOSED"/>
    <s v="PM"/>
    <m/>
    <m/>
    <n v="2.08"/>
    <x v="7"/>
    <n v="0"/>
    <d v="2026-06-07T09:26:00"/>
    <s v="Proactive"/>
    <s v=""/>
    <n v="2.08"/>
    <s v=""/>
  </r>
  <r>
    <s v="Lawrence, David"/>
    <n v="217823"/>
    <s v="PM"/>
    <s v="RF-SPR-SYS"/>
    <s v="PR-SPRINKLER-RF-1W"/>
    <d v="2026-06-07T09:14:00"/>
    <d v="2026-06-07T10:15:00"/>
    <n v="1.02"/>
    <m/>
    <s v="CLOSED"/>
    <s v="PM"/>
    <m/>
    <m/>
    <n v="1.02"/>
    <x v="7"/>
    <n v="0"/>
    <d v="2026-06-07T10:43:00"/>
    <s v="Proactive"/>
    <s v=""/>
    <n v="1.02"/>
    <s v=""/>
  </r>
  <r>
    <s v="Lawrence, David"/>
    <n v="220149"/>
    <s v="TECH"/>
    <s v="RF-AFRAME"/>
    <s v="RM-TECH ERRORS-RF"/>
    <d v="2026-06-07T10:16:00"/>
    <d v="2026-06-07T10:23:00"/>
    <n v="0.12"/>
    <s v="07/06/2026 - LAWRENCED: 13/30 tongue to high"/>
    <s v="CLOSED"/>
    <s v="PM"/>
    <m/>
    <m/>
    <n v="0.12"/>
    <x v="7"/>
    <n v="0"/>
    <d v="2026-06-07T11:24:00"/>
    <s v=""/>
    <s v="Reactive"/>
    <s v=""/>
    <n v="0.12"/>
  </r>
  <r>
    <s v="Lawrence, David"/>
    <n v="217824"/>
    <s v="PM"/>
    <s v="RF-GENERATOR"/>
    <s v="PR-GENERATOR-RF-1W"/>
    <d v="2026-06-07T11:00:00"/>
    <d v="2026-06-07T11:30:00"/>
    <n v="0.5"/>
    <m/>
    <s v="CLOSED"/>
    <s v="PM"/>
    <m/>
    <m/>
    <n v="0.5"/>
    <x v="7"/>
    <n v="0"/>
    <d v="2026-06-07T11:43:00"/>
    <s v="Proactive"/>
    <s v=""/>
    <n v="0.5"/>
    <s v=""/>
  </r>
  <r>
    <s v="Lawrence, David"/>
    <n v="217826"/>
    <s v="PM"/>
    <s v="RF-AUTOMATION"/>
    <s v="PR-SHUTDOWN-RF-DLY"/>
    <d v="2026-06-07T11:33:00"/>
    <d v="2026-06-07T12:04:00"/>
    <n v="0.52"/>
    <m/>
    <s v="CLOSED"/>
    <s v="PM"/>
    <m/>
    <m/>
    <n v="0.52"/>
    <x v="7"/>
    <n v="0"/>
    <d v="2026-06-07T12:22:00"/>
    <s v="Proactive"/>
    <s v=""/>
    <n v="0.52"/>
    <s v=""/>
  </r>
  <r>
    <s v="Lawrence, David"/>
    <n v="217988"/>
    <s v="PM"/>
    <s v="RF-AUTOMATION"/>
    <s v="PR-START UP-RF-DLY"/>
    <d v="2026-06-08T06:36:00"/>
    <d v="2026-06-08T08:39:00"/>
    <n v="2.0499999999999998"/>
    <m/>
    <s v="CLOSED"/>
    <s v="PM"/>
    <m/>
    <m/>
    <n v="2.0499999999999998"/>
    <x v="7"/>
    <n v="0"/>
    <d v="2026-06-08T08:41:00"/>
    <s v="Proactive"/>
    <s v=""/>
    <n v="2.0499999999999998"/>
    <s v=""/>
  </r>
  <r>
    <s v="Lawrence, David"/>
    <n v="222404"/>
    <s v="U/B"/>
    <s v="RF-WH-RM-09"/>
    <s v="Lights out in stock control room"/>
    <d v="2026-06-08T08:40:00"/>
    <d v="2026-06-08T09:52:00"/>
    <n v="1.2"/>
    <s v="08/06/2026 - LAWRENCED: No lights on in stck control room.Isolated lights from main breaker and tested for dead.Changed ballast and also tested all lights in security office to see if they work ok.Ballast and lights work ok but still no lights in stock control room.Gavin to investigate further"/>
    <s v="CLOSED"/>
    <s v="NOT WORK"/>
    <s v="NFCA"/>
    <s v="NSCA"/>
    <n v="1.2"/>
    <x v="7"/>
    <n v="0"/>
    <d v="2026-06-08T14:26:00"/>
    <s v=""/>
    <s v="Reactive"/>
    <s v=""/>
    <n v="1.2"/>
  </r>
  <r>
    <s v="Lawrence, David"/>
    <n v="220289"/>
    <s v="OP"/>
    <s v="RF-AFRAME"/>
    <s v="RM-CHANNEL CHANGES-RF"/>
    <d v="2026-06-08T10:14:00"/>
    <d v="2026-06-08T10:33:00"/>
    <n v="0.32"/>
    <s v="08/06/2026 - LAWRENCED: 6/122 Tongue to high%0D%0A08/06/2026 - LAWRENCED: 16/103 Channel to tight%0D%0A08/06/2026 - LAWRENCED: 18/89 Tongue to high%0D%0A08/06/2026 - LAWRENCED: 14121 Tongue to low"/>
    <s v="CLOSED"/>
    <s v="PM"/>
    <m/>
    <m/>
    <n v="0.65"/>
    <x v="7"/>
    <n v="0"/>
    <d v="2026-06-08T21:42:00"/>
    <s v="Proactive"/>
    <s v=""/>
    <n v="0.32"/>
    <s v=""/>
  </r>
  <r>
    <s v="Lawrence, David"/>
    <n v="221937"/>
    <s v="PM"/>
    <s v="RF-DESTACKER"/>
    <s v="PR-DESTACKER-RF-DLY"/>
    <d v="2026-06-08T10:33:00"/>
    <d v="2026-06-08T10:44:00"/>
    <n v="0.18"/>
    <s v="08/06/2026 - LAWRENCED: Paper in totes causing totes to tip over large totes%0D%0A08/06/2026 - MULVIHILLG: Totes had tip over due the the grippers%0D%0A08/06/2026 - MULVIHILLG: Had to change the parameters, now running correctly"/>
    <s v="CLOSED"/>
    <s v="PM"/>
    <m/>
    <m/>
    <n v="0.46"/>
    <x v="7"/>
    <n v="0"/>
    <d v="2026-06-08T21:49:00"/>
    <s v="Proactive"/>
    <s v=""/>
    <n v="0.18"/>
    <s v=""/>
  </r>
  <r>
    <s v="Lawrence, David"/>
    <n v="220289"/>
    <s v="OP"/>
    <s v="RF-AFRAME"/>
    <s v="RM-CHANNEL CHANGES-RF"/>
    <d v="2026-06-08T11:09:00"/>
    <d v="2026-06-08T11:17:00"/>
    <n v="0.13"/>
    <s v="08/06/2026 - LAWRENCED: 6/122 Tongue to high%0D%0A08/06/2026 - LAWRENCED: 16/103 Channel to tight%0D%0A08/06/2026 - LAWRENCED: 18/89 Tongue to high%0D%0A08/06/2026 - LAWRENCED: 14121 Tongue to low"/>
    <s v="CLOSED"/>
    <s v="PM"/>
    <m/>
    <m/>
    <n v="0.65"/>
    <x v="7"/>
    <n v="0"/>
    <d v="2026-06-08T21:42:00"/>
    <s v="Proactive"/>
    <s v=""/>
    <n v="0.13"/>
    <s v=""/>
  </r>
  <r>
    <s v="Lawrence, David"/>
    <n v="220289"/>
    <s v="OP"/>
    <s v="RF-AFRAME"/>
    <s v="RM-CHANNEL CHANGES-RF"/>
    <d v="2026-06-08T11:30:00"/>
    <d v="2026-06-08T11:42:00"/>
    <n v="0.2"/>
    <s v="08/06/2026 - LAWRENCED: 6/122 Tongue to high%0D%0A08/06/2026 - LAWRENCED: 16/103 Channel to tight%0D%0A08/06/2026 - LAWRENCED: 18/89 Tongue to high%0D%0A08/06/2026 - LAWRENCED: 14121 Tongue to low"/>
    <s v="CLOSED"/>
    <s v="PM"/>
    <m/>
    <m/>
    <n v="0.65"/>
    <x v="7"/>
    <n v="0"/>
    <d v="2026-06-08T21:42:00"/>
    <s v="Proactive"/>
    <s v=""/>
    <n v="0.2"/>
    <s v=""/>
  </r>
  <r>
    <s v="Lawrence, David"/>
    <n v="222390"/>
    <s v="U/B"/>
    <s v="RF-CONTRACTOR"/>
    <s v="Contractor in reception"/>
    <d v="2026-06-08T13:11:00"/>
    <d v="2026-06-08T13:44:00"/>
    <n v="0.55000000000000004"/>
    <s v="08/06/2026 - LAWRENCED: Contractor to put seal on man fridge door.Full induction given and all relevent paperwork signed off%0D%0A08/06/2026 - LAWRENCED: Did not have correct seal so left site"/>
    <s v="CLOSED"/>
    <s v="NPCA"/>
    <s v="NFCA"/>
    <s v="NSCA"/>
    <n v="0.55000000000000004"/>
    <x v="7"/>
    <n v="0"/>
    <d v="2026-06-08T14:19:00"/>
    <s v=""/>
    <s v="Reactive"/>
    <s v=""/>
    <n v="0.55000000000000004"/>
  </r>
  <r>
    <s v="Lawrence, David"/>
    <n v="217986"/>
    <s v="PM"/>
    <s v="RF-STRAPPER 01"/>
    <s v="PR-STRAPPER-RF-1W"/>
    <d v="2026-06-08T14:00:00"/>
    <d v="2026-06-08T14:30:00"/>
    <n v="0.5"/>
    <m/>
    <s v="CLOSED"/>
    <s v="PM"/>
    <m/>
    <m/>
    <n v="0.5"/>
    <x v="7"/>
    <n v="0"/>
    <d v="2026-06-08T15:31:00"/>
    <s v="Proactive"/>
    <s v=""/>
    <n v="0.5"/>
    <s v=""/>
  </r>
  <r>
    <s v="Lawrence, David"/>
    <n v="217987"/>
    <s v="PM"/>
    <s v="RF-STRAPPER 02"/>
    <s v="PR-STRAPPER-RF-1W"/>
    <d v="2026-06-08T14:32:00"/>
    <d v="2026-06-08T15:03:00"/>
    <n v="0.52"/>
    <m/>
    <s v="CLOSED"/>
    <s v="PM"/>
    <m/>
    <m/>
    <n v="0.52"/>
    <x v="7"/>
    <n v="0"/>
    <d v="2026-06-08T15:31:00"/>
    <s v="Proactive"/>
    <s v=""/>
    <n v="0.52"/>
    <s v=""/>
  </r>
  <r>
    <s v="Lawrence, David"/>
    <n v="218069"/>
    <s v="PM"/>
    <s v="RF-AUTOMATION"/>
    <s v="PR-START UP-RF-DLY"/>
    <d v="2026-06-09T06:47:00"/>
    <d v="2026-06-09T08:58:00"/>
    <n v="2.1800000000000002"/>
    <m/>
    <s v="CLOSED"/>
    <s v="PM"/>
    <m/>
    <m/>
    <n v="2.1800000000000002"/>
    <x v="7"/>
    <n v="0"/>
    <d v="2026-06-09T09:00:00"/>
    <s v="Proactive"/>
    <s v=""/>
    <n v="2.1800000000000002"/>
    <s v=""/>
  </r>
  <r>
    <s v="Lawrence, David"/>
    <n v="218092"/>
    <s v="PM"/>
    <s v="RF-AUTOMATION"/>
    <s v="PR-PRODUCT UPDATES-RF-DLY"/>
    <d v="2026-06-09T09:00:00"/>
    <d v="2026-06-09T09:13:00"/>
    <n v="0.22"/>
    <s v="09/06/2026 - LAWRENCED: 2nd product update done"/>
    <s v="CLOSED"/>
    <s v="PM"/>
    <m/>
    <m/>
    <n v="0.22"/>
    <x v="7"/>
    <n v="0"/>
    <d v="2026-06-09T22:18:00"/>
    <s v="Proactive"/>
    <s v=""/>
    <n v="0.22"/>
    <s v=""/>
  </r>
  <r>
    <s v="Lawrence, David"/>
    <n v="220401"/>
    <s v="OP"/>
    <s v="RF-AFRAME"/>
    <s v="RM-CHANNEL CHANGES-RF"/>
    <d v="2026-06-09T09:57:00"/>
    <d v="2026-06-09T10:11:00"/>
    <n v="0.23"/>
    <s v="09/06/2026 - LAWRENCED: 11/103 Tongue to high"/>
    <s v="CLOSED"/>
    <s v="PM"/>
    <m/>
    <m/>
    <n v="0.23"/>
    <x v="7"/>
    <n v="0"/>
    <d v="2026-06-09T22:18:00"/>
    <s v="Proactive"/>
    <s v=""/>
    <n v="0.23"/>
    <s v=""/>
  </r>
  <r>
    <s v="Lawrence, David"/>
    <n v="217825"/>
    <s v="PMCO"/>
    <s v="RF-LAD &amp; STEPS"/>
    <s v="PR-LADDER IN-RF-1M"/>
    <d v="2026-06-09T10:11:00"/>
    <d v="2026-06-09T10:18:00"/>
    <n v="0.12"/>
    <m/>
    <s v="CLOSED"/>
    <s v="PM"/>
    <m/>
    <m/>
    <n v="1.1499999999999999"/>
    <x v="7"/>
    <n v="0"/>
    <d v="2026-06-12T14:59:00"/>
    <s v="Proactive"/>
    <s v=""/>
    <n v="0.12"/>
    <s v=""/>
  </r>
  <r>
    <s v="Lawrence, David"/>
    <n v="220402"/>
    <s v="TECH"/>
    <s v="RF-AFRAME"/>
    <s v="RM-TECH ERRORS-RF"/>
    <d v="2026-06-09T10:18:00"/>
    <d v="2026-06-09T10:32:00"/>
    <n v="0.23"/>
    <s v="09/06/2026 - LAWRENCED: 9/55 broken belt.Replaced belt%0D%0A09/06/2026 - LAWRENCED: 22/39 Side plate added"/>
    <s v="CLOSED"/>
    <s v="PM"/>
    <m/>
    <m/>
    <n v="0.23"/>
    <x v="7"/>
    <n v="0"/>
    <d v="2026-06-09T22:18:00"/>
    <s v=""/>
    <s v="Reactive"/>
    <s v=""/>
    <n v="0.23"/>
  </r>
  <r>
    <s v="Lawrence, David"/>
    <n v="220454"/>
    <s v="OP"/>
    <s v="RF-STRAPPER"/>
    <s v="RM-STRAPPING-REFILL-DLY"/>
    <d v="2026-06-09T10:43:00"/>
    <d v="2026-06-09T10:52:00"/>
    <n v="0.15"/>
    <s v="09/06/2026 - LAWRENCED: Inline strapper empty%0D%0A09/06/2026 - LAWRENCED: Outline strapper empty"/>
    <s v="CLOSED"/>
    <s v="PM"/>
    <m/>
    <m/>
    <n v="0.37"/>
    <x v="7"/>
    <n v="63.98"/>
    <d v="2026-06-09T22:19:00"/>
    <s v="Proactive"/>
    <s v=""/>
    <n v="0.15"/>
    <s v=""/>
  </r>
  <r>
    <s v="Lawrence, David"/>
    <n v="217825"/>
    <s v="PMCO"/>
    <s v="RF-LAD &amp; STEPS"/>
    <s v="PR-LADDER IN-RF-1M"/>
    <d v="2026-06-09T10:52:00"/>
    <d v="2026-06-09T11:15:00"/>
    <n v="0.38"/>
    <m/>
    <s v="CLOSED"/>
    <s v="PM"/>
    <m/>
    <m/>
    <n v="1.1499999999999999"/>
    <x v="7"/>
    <n v="0"/>
    <d v="2026-06-12T14:59:00"/>
    <s v="Proactive"/>
    <s v=""/>
    <n v="0.38"/>
    <s v=""/>
  </r>
  <r>
    <s v="Lawrence, David"/>
    <n v="220454"/>
    <s v="OP"/>
    <s v="RF-STRAPPER"/>
    <s v="RM-STRAPPING-REFILL-DLY"/>
    <d v="2026-06-09T11:16:00"/>
    <d v="2026-06-09T11:29:00"/>
    <n v="0.22"/>
    <s v="09/06/2026 - LAWRENCED: Inline strapper empty%0D%0A09/06/2026 - LAWRENCED: Outline strapper empty"/>
    <s v="CLOSED"/>
    <s v="PM"/>
    <m/>
    <m/>
    <n v="0.37"/>
    <x v="7"/>
    <n v="63.98"/>
    <d v="2026-06-09T22:19:00"/>
    <s v="Proactive"/>
    <s v=""/>
    <n v="0.22"/>
    <s v=""/>
  </r>
  <r>
    <s v="Lawrence, David"/>
    <n v="222082"/>
    <s v="PM"/>
    <s v="RF-DESTACKER"/>
    <s v="PR-DESTACKER-RF-DLY"/>
    <d v="2026-06-09T11:40:00"/>
    <d v="2026-06-09T11:57:00"/>
    <n v="0.28000000000000003"/>
    <s v="09/06/2026 - LAWRENCED: Stacks fell backwards as not stacked high enough%0D%0A09/06/2026 - LAWRENCED: Stacks fell backwards as not stacked high enough causing arm to bend%0D%0A09/06/2026 - MULVIHILLG: Totes had tipped up%0D%0A09/06/2026 - MULVIHILLG: Totes had jammed and knocked the setting out, had to ajusted and monitor"/>
    <s v="CLOSED"/>
    <s v="PM"/>
    <m/>
    <m/>
    <n v="1.01"/>
    <x v="7"/>
    <n v="0"/>
    <d v="2026-06-09T22:17:00"/>
    <s v="Proactive"/>
    <s v=""/>
    <n v="0.28000000000000003"/>
    <s v=""/>
  </r>
  <r>
    <s v="Lawrence, David"/>
    <n v="217825"/>
    <s v="PMCO"/>
    <s v="RF-LAD &amp; STEPS"/>
    <s v="PR-LADDER IN-RF-1M"/>
    <d v="2026-06-09T12:09:00"/>
    <d v="2026-06-09T12:48:00"/>
    <n v="0.65"/>
    <m/>
    <s v="CLOSED"/>
    <s v="PM"/>
    <m/>
    <m/>
    <n v="1.1499999999999999"/>
    <x v="7"/>
    <n v="0"/>
    <d v="2026-06-12T14:59:00"/>
    <s v="Proactive"/>
    <s v=""/>
    <n v="0.65"/>
    <s v=""/>
  </r>
  <r>
    <s v="Lawrence, David"/>
    <n v="218067"/>
    <s v="PM"/>
    <s v="RF-TOTE TURNER 01"/>
    <s v="PR-TOTE TURNER-RF"/>
    <d v="2026-06-09T13:07:00"/>
    <d v="2026-06-09T14:06:00"/>
    <n v="0.98"/>
    <s v="works on another WO"/>
    <s v="CLOSED"/>
    <m/>
    <m/>
    <m/>
    <n v="0.98"/>
    <x v="7"/>
    <n v="0"/>
    <d v="2026-06-09T15:34:00"/>
    <s v="Proactive"/>
    <s v=""/>
    <n v="0.98"/>
    <s v=""/>
  </r>
  <r>
    <s v="Lawrence, David"/>
    <n v="222597"/>
    <s v="U/B"/>
    <s v="RF-AU-PRINTERS"/>
    <s v="Putting repaired printers back online and tes"/>
    <d v="2026-06-09T14:08:00"/>
    <d v="2026-06-09T15:21:00"/>
    <n v="1.22"/>
    <s v="09/06/2026 - LAWRENCED: Putting repaired printers back online and test.Made adjustments to height of printers where need.Ran 50 test orders through printers with no problems"/>
    <s v="CLOSED"/>
    <s v="NPCA"/>
    <s v="NFCA"/>
    <s v="ADJ"/>
    <n v="1.22"/>
    <x v="7"/>
    <n v="0"/>
    <d v="2026-06-09T15:23:00"/>
    <s v=""/>
    <s v="Reactive"/>
    <s v=""/>
    <n v="1.22"/>
  </r>
  <r>
    <s v="Lawrence, David"/>
    <n v="218209"/>
    <s v="PM"/>
    <s v="RF-AUTOMATION"/>
    <s v="PR-START UP-RF-DLY"/>
    <d v="2026-06-10T06:59:00"/>
    <d v="2026-06-10T09:08:00"/>
    <n v="2.15"/>
    <s v="10/06/2026 - LAWRENCED: Staet up completed ok"/>
    <s v="CLOSED"/>
    <s v="PM"/>
    <m/>
    <m/>
    <n v="2.15"/>
    <x v="7"/>
    <n v="0"/>
    <d v="2026-06-10T09:38:00"/>
    <s v="Proactive"/>
    <s v=""/>
    <n v="2.15"/>
    <s v=""/>
  </r>
  <r>
    <s v="Lawrence, David"/>
    <n v="218251"/>
    <s v="PM"/>
    <s v="RF-AUTOMATION"/>
    <s v="PR-PRODUCT UPDATES-RF-DLY"/>
    <d v="2026-06-10T09:08:00"/>
    <d v="2026-06-10T09:24:00"/>
    <n v="0.27"/>
    <s v="10/06/2026 - LAWRENCED: 2nd product update done"/>
    <s v="CLOSED"/>
    <s v="PM"/>
    <m/>
    <m/>
    <n v="0.27"/>
    <x v="7"/>
    <n v="0"/>
    <d v="2026-06-10T21:11:00"/>
    <s v="Proactive"/>
    <s v=""/>
    <n v="0.27"/>
    <s v=""/>
  </r>
  <r>
    <s v="Lawrence, David"/>
    <n v="220562"/>
    <s v="OP"/>
    <s v="RF-AFRAME"/>
    <s v="RM-CHANNEL CHANGES-RF"/>
    <d v="2026-06-10T09:53:00"/>
    <d v="2026-06-10T10:07:00"/>
    <n v="0.23"/>
    <s v="10/06/2026 - LAWRENCED: 9/69,70,71 Tongues to high%0D%0A10/06/2026 - LAWRENCED: 3/116 to 3/120.Channels to wide and also channel 3/116 tongue was damaged.Replaced tongue%0D%0A10/06/2026 - LAWRENCED: 18/97,98,99 Tongues to high.Adjusted tongues"/>
    <s v="CLOSED"/>
    <s v="PM"/>
    <m/>
    <m/>
    <n v="0.76"/>
    <x v="7"/>
    <n v="0"/>
    <d v="2026-06-10T21:11:00"/>
    <s v="Proactive"/>
    <s v=""/>
    <n v="0.23"/>
    <s v=""/>
  </r>
  <r>
    <s v="Lawrence, David"/>
    <n v="220563"/>
    <s v="TECH"/>
    <s v="RF-AFRAME"/>
    <s v="RM-TECH ERRORS-RF"/>
    <d v="2026-06-10T10:24:00"/>
    <d v="2026-06-10T10:33:00"/>
    <n v="0.15"/>
    <s v="10/06/2026 - LAWRENCED: 16/35 Belt not fitted correctly%0D%0A10/06/2026 - LAWRENCED: 2085 products spat out of channel causing jam%0D%0A10/06/2026 - LAWRENCED: 19/20 Product tipped and jammed"/>
    <s v="CLOSED"/>
    <s v="PM"/>
    <m/>
    <m/>
    <n v="0.36"/>
    <x v="7"/>
    <n v="0"/>
    <d v="2026-06-10T21:11:00"/>
    <s v=""/>
    <s v="Reactive"/>
    <s v=""/>
    <n v="0.15"/>
  </r>
  <r>
    <s v="Lawrence, David"/>
    <n v="220598"/>
    <s v="OP"/>
    <s v="RF-STRAPPER"/>
    <s v="RM-STRAPPING-REFILL-DLY"/>
    <d v="2026-06-10T10:33:00"/>
    <d v="2026-06-10T10:41:00"/>
    <n v="0.13"/>
    <s v="10/06/2026 - LAWRENCED: Outline strapper empty%0D%0A10/06/2026 - MULVIHILLG: Inline strapping changed"/>
    <s v="CLOSED"/>
    <s v="PM"/>
    <m/>
    <m/>
    <n v="0.33"/>
    <x v="7"/>
    <n v="63.98"/>
    <d v="2026-06-10T21:12:00"/>
    <s v="Proactive"/>
    <s v=""/>
    <n v="0.13"/>
    <s v=""/>
  </r>
  <r>
    <s v="Lawrence, David"/>
    <n v="220562"/>
    <s v="OP"/>
    <s v="RF-AFRAME"/>
    <s v="RM-CHANNEL CHANGES-RF"/>
    <d v="2026-06-10T10:46:00"/>
    <d v="2026-06-10T11:00:00"/>
    <n v="0.23"/>
    <s v="10/06/2026 - LAWRENCED: 9/69,70,71 Tongues to high%0D%0A10/06/2026 - LAWRENCED: 3/116 to 3/120.Channels to wide and also channel 3/116 tongue was damaged.Replaced tongue%0D%0A10/06/2026 - LAWRENCED: 18/97,98,99 Tongues to high.Adjusted tongues"/>
    <s v="CLOSED"/>
    <s v="PM"/>
    <m/>
    <m/>
    <n v="0.76"/>
    <x v="7"/>
    <n v="0"/>
    <d v="2026-06-10T21:11:00"/>
    <s v="Proactive"/>
    <s v=""/>
    <n v="0.23"/>
    <s v=""/>
  </r>
  <r>
    <s v="Lawrence, David"/>
    <n v="220562"/>
    <s v="OP"/>
    <s v="RF-AFRAME"/>
    <s v="RM-CHANNEL CHANGES-RF"/>
    <d v="2026-06-10T11:19:00"/>
    <d v="2026-06-10T11:37:00"/>
    <n v="0.3"/>
    <s v="10/06/2026 - LAWRENCED: 9/69,70,71 Tongues to high%0D%0A10/06/2026 - LAWRENCED: 3/116 to 3/120.Channels to wide and also channel 3/116 tongue was damaged.Replaced tongue%0D%0A10/06/2026 - LAWRENCED: 18/97,98,99 Tongues to high.Adjusted tongues"/>
    <s v="CLOSED"/>
    <s v="PM"/>
    <m/>
    <m/>
    <n v="0.76"/>
    <x v="7"/>
    <n v="0"/>
    <d v="2026-06-10T21:11:00"/>
    <s v="Proactive"/>
    <s v=""/>
    <n v="0.3"/>
    <s v=""/>
  </r>
  <r>
    <s v="Lawrence, David"/>
    <n v="220563"/>
    <s v="TECH"/>
    <s v="RF-AFRAME"/>
    <s v="RM-TECH ERRORS-RF"/>
    <d v="2026-06-10T11:37:00"/>
    <d v="2026-06-10T11:45:00"/>
    <n v="0.13"/>
    <s v="10/06/2026 - LAWRENCED: 16/35 Belt not fitted correctly%0D%0A10/06/2026 - LAWRENCED: 2085 products spat out of channel causing jam%0D%0A10/06/2026 - LAWRENCED: 19/20 Product tipped and jammed"/>
    <s v="CLOSED"/>
    <s v="PM"/>
    <m/>
    <m/>
    <n v="0.36"/>
    <x v="7"/>
    <n v="0"/>
    <d v="2026-06-10T21:11:00"/>
    <s v=""/>
    <s v="Reactive"/>
    <s v=""/>
    <n v="0.13"/>
  </r>
  <r>
    <s v="Lawrence, David"/>
    <n v="222200"/>
    <s v="PM"/>
    <s v="RF-DESTACKER"/>
    <s v="PR-DESTACKER-RF-DLY"/>
    <d v="2026-06-10T12:06:00"/>
    <d v="2026-06-10T12:14:00"/>
    <n v="0.13"/>
    <s v="10/06/2026 - LAWRENCED: Damaged tote in large destacker%0D%0A10/06/2026 - LAWRENCED: Totes stuck up in the air in large destacker.Put machine in home position and started"/>
    <s v="CLOSED"/>
    <s v="PM"/>
    <m/>
    <m/>
    <n v="0.21"/>
    <x v="7"/>
    <n v="0"/>
    <d v="2026-06-10T21:12:00"/>
    <s v="Proactive"/>
    <s v=""/>
    <n v="0.13"/>
    <s v=""/>
  </r>
  <r>
    <s v="Lawrence, David"/>
    <n v="222200"/>
    <s v="PM"/>
    <s v="RF-DESTACKER"/>
    <s v="PR-DESTACKER-RF-DLY"/>
    <d v="2026-06-10T12:17:00"/>
    <d v="2026-06-10T12:22:00"/>
    <n v="0.08"/>
    <s v="10/06/2026 - LAWRENCED: Damaged tote in large destacker%0D%0A10/06/2026 - LAWRENCED: Totes stuck up in the air in large destacker.Put machine in home position and started"/>
    <s v="CLOSED"/>
    <s v="PM"/>
    <m/>
    <m/>
    <n v="0.21"/>
    <x v="7"/>
    <n v="0"/>
    <d v="2026-06-10T21:12:00"/>
    <s v="Proactive"/>
    <s v=""/>
    <n v="0.08"/>
    <s v=""/>
  </r>
  <r>
    <s v="Lawrence, David"/>
    <n v="220563"/>
    <s v="TECH"/>
    <s v="RF-AFRAME"/>
    <s v="RM-TECH ERRORS-RF"/>
    <d v="2026-06-10T12:23:00"/>
    <d v="2026-06-10T12:28:00"/>
    <n v="0.08"/>
    <s v="10/06/2026 - LAWRENCED: 16/35 Belt not fitted correctly%0D%0A10/06/2026 - LAWRENCED: 2085 products spat out of channel causing jam%0D%0A10/06/2026 - LAWRENCED: 19/20 Product tipped and jammed"/>
    <s v="CLOSED"/>
    <s v="PM"/>
    <m/>
    <m/>
    <n v="0.36"/>
    <x v="7"/>
    <n v="0"/>
    <d v="2026-06-10T21:11:00"/>
    <s v=""/>
    <s v="Reactive"/>
    <s v=""/>
    <n v="0.08"/>
  </r>
  <r>
    <s v="Lawrence, David"/>
    <n v="222199"/>
    <s v="OP"/>
    <s v="RF-TOTE TIPPER"/>
    <s v="PR-TOTE TIPPER-RF-DLY"/>
    <d v="2026-06-10T12:28:00"/>
    <d v="2026-06-10T12:37:00"/>
    <n v="0.15"/>
    <s v="10/06/2026 - LAWRENCED: Damaged tote in small tote tipper.Removed damaged tote"/>
    <s v="CLOSED"/>
    <s v="PM"/>
    <m/>
    <m/>
    <n v="0.15"/>
    <x v="7"/>
    <n v="0"/>
    <d v="2026-06-10T21:13:00"/>
    <s v="Proactive"/>
    <s v=""/>
    <n v="0.15"/>
    <s v=""/>
  </r>
  <r>
    <s v="Lawrence, David"/>
    <n v="218068"/>
    <s v="PM"/>
    <s v="RF-TOTE TURNER 02"/>
    <s v="PR-TOTE TURNER-RF"/>
    <d v="2026-06-10T13:11:00"/>
    <d v="2026-06-10T14:38:00"/>
    <n v="1.45"/>
    <s v="10/06/2026 - LAWRENCED: Machine safely isolated by pushing e stop.All guards in place and hoovered and cleaned with cloth.Checked rollers belts and components for wear or noise.Checked for air leaks.Funtion tested ok"/>
    <s v="CLOSED"/>
    <s v="PM"/>
    <m/>
    <m/>
    <n v="1.45"/>
    <x v="7"/>
    <n v="0"/>
    <d v="2026-06-10T14:40:00"/>
    <s v="Proactive"/>
    <s v=""/>
    <n v="1.45"/>
    <s v=""/>
  </r>
  <r>
    <s v="Lawrence, David"/>
    <n v="218207"/>
    <s v="PM"/>
    <s v="RF-STRAPPER 01"/>
    <s v="PR-STRAPPER-RF-1W"/>
    <d v="2026-06-10T14:40:00"/>
    <d v="2026-06-10T15:09:00"/>
    <n v="0.48"/>
    <s v="10/06/2026 - LAWRENCED: Machine safely isolated by pushing e stop.All guards in place snd cleaned.Used air hose to blow out dust.Checked components for wear or noise.Funtion tested ok"/>
    <s v="CLOSED"/>
    <s v="PM"/>
    <m/>
    <m/>
    <n v="0.48"/>
    <x v="7"/>
    <n v="0"/>
    <d v="2026-06-10T15:11:00"/>
    <s v="Proactive"/>
    <s v=""/>
    <n v="0.48"/>
    <s v=""/>
  </r>
  <r>
    <s v="Lawrence, David"/>
    <n v="218379"/>
    <s v="PM"/>
    <s v="RF-AUTOMATION"/>
    <s v="PR-START UP-RF-DLY"/>
    <d v="2026-06-11T06:47:00"/>
    <d v="2026-06-11T07:57:00"/>
    <n v="1.17"/>
    <s v="11/06/2026 - LAWRENCED: Start up completed ok"/>
    <s v="CLOSED"/>
    <s v="PM"/>
    <m/>
    <m/>
    <n v="1.92"/>
    <x v="7"/>
    <n v="0"/>
    <d v="2026-06-11T10:04:00"/>
    <s v="Proactive"/>
    <s v=""/>
    <n v="1.17"/>
    <s v=""/>
  </r>
  <r>
    <s v="Lawrence, David"/>
    <n v="222089"/>
    <s v="PM"/>
    <s v="RF-CONTRACTOR"/>
    <s v="PM-CONTRACTOR-RF-DLY"/>
    <d v="2026-06-11T07:57:00"/>
    <d v="2026-06-11T08:41:00"/>
    <n v="0.73"/>
    <s v="11/06/2026 - LAWRENCED: NCC onsite to measure seal on large door in cold store.Full induction given and all relevent paperwork signed off"/>
    <s v="CLOSED"/>
    <s v="PM"/>
    <m/>
    <m/>
    <n v="0.73"/>
    <x v="7"/>
    <n v="0"/>
    <d v="2026-06-11T21:21:00"/>
    <s v="Proactive"/>
    <s v=""/>
    <n v="0.73"/>
    <s v=""/>
  </r>
  <r>
    <s v="Lawrence, David"/>
    <n v="218379"/>
    <s v="PM"/>
    <s v="RF-AUTOMATION"/>
    <s v="PR-START UP-RF-DLY"/>
    <d v="2026-06-11T09:00:00"/>
    <d v="2026-06-11T09:45:00"/>
    <n v="0.75"/>
    <s v="11/06/2026 - LAWRENCED: Start up completed ok"/>
    <s v="CLOSED"/>
    <s v="PM"/>
    <m/>
    <m/>
    <n v="1.92"/>
    <x v="7"/>
    <n v="0"/>
    <d v="2026-06-11T10:04:00"/>
    <s v="Proactive"/>
    <s v=""/>
    <n v="0.75"/>
    <s v=""/>
  </r>
  <r>
    <s v="Lawrence, David"/>
    <n v="218416"/>
    <s v="PM"/>
    <s v="RF-AUTOMATION"/>
    <s v="PR-PRODUCT UPDATES-RF-DLY"/>
    <d v="2026-06-11T09:43:00"/>
    <d v="2026-06-11T09:55:00"/>
    <n v="0.2"/>
    <s v="11/06/2026 - LAWRENCED: 2nd product update done"/>
    <s v="CLOSED"/>
    <s v="PM"/>
    <m/>
    <m/>
    <n v="0.2"/>
    <x v="7"/>
    <n v="0"/>
    <d v="2026-06-11T21:20:00"/>
    <s v="Proactive"/>
    <s v=""/>
    <n v="0.2"/>
    <s v=""/>
  </r>
  <r>
    <s v="Lawrence, David"/>
    <n v="222847"/>
    <s v="U/B"/>
    <s v="RF-AU-PRINTERS"/>
    <s v="Inline LLM printer"/>
    <d v="2026-06-11T10:00:00"/>
    <d v="2026-06-11T10:36:00"/>
    <n v="0.6"/>
    <s v="11/06/2026 - LAWRENCED: Print fading on barcode of inline LLM printer.Swapped out printer and adjusted height.Booked engineer for faulty printer%0D%0A11/06/2026 - LAWRENCED: Printer engineer been onsite and repaired 2 printers.Moved printer onto inline ABB2.Adjusted printer and tested"/>
    <s v="CLOSED"/>
    <s v="NOT PRINTING"/>
    <s v="NFCA"/>
    <s v="FIX"/>
    <n v="1.33"/>
    <x v="7"/>
    <n v="0"/>
    <d v="2026-06-11T15:02:00"/>
    <s v=""/>
    <s v="Reactive"/>
    <s v=""/>
    <n v="0.6"/>
  </r>
  <r>
    <s v="Lawrence, David"/>
    <n v="222357"/>
    <s v="PM"/>
    <s v="RF-DESTACKER"/>
    <s v="PR-DESTACKER-RF-DLY"/>
    <d v="2026-06-11T10:28:00"/>
    <d v="2026-06-11T10:38:00"/>
    <n v="0.17"/>
    <s v="11/06/2026 - LAWRENCED: Totes stuck in the air in large destacker%0D%0A11/06/2026 - MULVIHILLG: Paper blocking light gates"/>
    <s v="CLOSED"/>
    <s v="PM"/>
    <m/>
    <m/>
    <n v="0.34"/>
    <x v="7"/>
    <n v="0"/>
    <d v="2026-06-11T21:27:00"/>
    <s v="Proactive"/>
    <s v=""/>
    <n v="0.17"/>
    <s v=""/>
  </r>
  <r>
    <s v="Lawrence, David"/>
    <n v="222840"/>
    <s v="U/B"/>
    <s v="RF-PR"/>
    <s v="Bulk label printer"/>
    <d v="2026-06-11T10:39:00"/>
    <d v="2026-06-11T10:55:00"/>
    <n v="0.27"/>
    <s v="11/06/2026 - LAWRENCED: Label wrapped around roller.Removed jammed label.All working ok"/>
    <s v="CLOSED"/>
    <s v="NOT PRINTING"/>
    <s v="JAMMED"/>
    <s v="UNJAM"/>
    <n v="0.27"/>
    <x v="7"/>
    <n v="0"/>
    <d v="2026-06-11T11:59:00"/>
    <s v=""/>
    <s v="Reactive"/>
    <s v=""/>
    <n v="0.27"/>
  </r>
  <r>
    <s v="Lawrence, David"/>
    <n v="220690"/>
    <s v="OP"/>
    <s v="RF-AFRAME"/>
    <s v="RM-CHANNEL CHANGES-RF"/>
    <d v="2026-06-11T10:55:00"/>
    <d v="2026-06-11T11:05:00"/>
    <n v="0.17"/>
    <s v="11/06/2026 - LAWRENCED: 6/89 Chsnnel to tight.Adjusted"/>
    <s v="CLOSED"/>
    <s v="PM"/>
    <m/>
    <m/>
    <n v="0.17"/>
    <x v="7"/>
    <n v="0"/>
    <d v="2026-06-11T21:20:00"/>
    <s v="Proactive"/>
    <s v=""/>
    <n v="0.17"/>
    <s v=""/>
  </r>
  <r>
    <s v="Lawrence, David"/>
    <n v="220691"/>
    <s v="TECH"/>
    <s v="RF-AFRAME"/>
    <s v="RM-TECH ERRORS-RF"/>
    <d v="2026-06-11T11:05:00"/>
    <d v="2026-06-11T11:08:00"/>
    <n v="0.05"/>
    <s v="11/06/2026 - LAWRENCED: 18/77 Wrapper still on product causing jam"/>
    <s v="CLOSED"/>
    <s v="PM"/>
    <m/>
    <m/>
    <n v="0.23"/>
    <x v="7"/>
    <n v="0"/>
    <d v="2026-06-11T21:20:00"/>
    <s v=""/>
    <s v="Reactive"/>
    <s v=""/>
    <n v="0.05"/>
  </r>
  <r>
    <s v="Lawrence, David"/>
    <n v="220691"/>
    <s v="TECH"/>
    <s v="RF-AFRAME"/>
    <s v="RM-TECH ERRORS-RF"/>
    <d v="2026-06-11T11:28:00"/>
    <d v="2026-06-11T11:39:00"/>
    <n v="0.18"/>
    <s v="11/06/2026 - LAWRENCED: 18/77 Wrapper still on product causing jam"/>
    <s v="CLOSED"/>
    <s v="PM"/>
    <m/>
    <m/>
    <n v="0.23"/>
    <x v="7"/>
    <n v="0"/>
    <d v="2026-06-11T21:20:00"/>
    <s v=""/>
    <s v="Reactive"/>
    <s v=""/>
    <n v="0.18"/>
  </r>
  <r>
    <s v="Lawrence, David"/>
    <n v="222356"/>
    <s v="OP"/>
    <s v="RF-TOTE TIPPER"/>
    <s v="PR-TOTE TIPPER-RF-DLY"/>
    <d v="2026-06-11T11:41:00"/>
    <d v="2026-06-11T11:49:00"/>
    <n v="0.13"/>
    <s v="11/06/2026 - LAWRENCED: Tote jammed in small tote unloader%0D%0A11/06/2026 - LAWRENCED: Tote jammed in large tote unloader%0D%0A11/06/2026 - MULVIHILLG: Large totes grips had not gripped correectly, this due to a wobberly tote"/>
    <s v="CLOSED"/>
    <s v="PM"/>
    <m/>
    <m/>
    <n v="0.35"/>
    <x v="7"/>
    <n v="0"/>
    <d v="2026-06-11T21:30:00"/>
    <s v="Proactive"/>
    <s v=""/>
    <n v="0.13"/>
    <s v=""/>
  </r>
  <r>
    <s v="Lawrence, David"/>
    <n v="222359"/>
    <s v="PM"/>
    <s v="RF-LID LIFT"/>
    <s v="PM-LID-LIFT-DLY-RF"/>
    <d v="2026-06-11T11:51:00"/>
    <d v="2026-06-11T12:02:00"/>
    <n v="0.18"/>
    <s v="11/06/2026 - LAWRENCED: Lids stuck halfway.Manually aligned lift and started.Keys put back in keybox"/>
    <s v="CLOSED"/>
    <s v="PM"/>
    <m/>
    <m/>
    <n v="0.18"/>
    <x v="7"/>
    <n v="0"/>
    <d v="2026-06-11T21:28:00"/>
    <s v="Proactive"/>
    <s v=""/>
    <n v="0.18"/>
    <s v=""/>
  </r>
  <r>
    <s v="Lawrence, David"/>
    <n v="222360"/>
    <s v="PM"/>
    <s v="RF-TOTE TURNER"/>
    <s v="PR-FINAL-CHECK-DLY-RF"/>
    <d v="2026-06-11T12:20:00"/>
    <d v="2026-06-11T12:26:00"/>
    <n v="0.1"/>
    <m/>
    <s v="CLOSED"/>
    <s v="PM"/>
    <m/>
    <m/>
    <n v="0.1"/>
    <x v="7"/>
    <n v="0"/>
    <d v="2026-06-11T21:29:00"/>
    <s v="Proactive"/>
    <s v=""/>
    <n v="0.1"/>
    <s v=""/>
  </r>
  <r>
    <s v="Lawrence, David"/>
    <n v="222847"/>
    <s v="U/B"/>
    <s v="RF-AU-PRINTERS"/>
    <s v="Inline LLM printer"/>
    <d v="2026-06-11T13:02:00"/>
    <d v="2026-06-11T13:46:00"/>
    <n v="0.73"/>
    <s v="11/06/2026 - LAWRENCED: Print fading on barcode of inline LLM printer.Swapped out printer and adjusted height.Booked engineer for faulty printer%0D%0A11/06/2026 - LAWRENCED: Printer engineer been onsite and repaired 2 printers.Moved printer onto inline ABB2.Adjusted printer and tested"/>
    <s v="CLOSED"/>
    <s v="NOT PRINTING"/>
    <s v="NFCA"/>
    <s v="FIX"/>
    <n v="1.33"/>
    <x v="7"/>
    <n v="0"/>
    <d v="2026-06-11T15:02:00"/>
    <s v=""/>
    <s v="Reactive"/>
    <s v=""/>
    <n v="0.73"/>
  </r>
  <r>
    <s v="Lawrence, David"/>
    <n v="218066"/>
    <s v="PM"/>
    <s v="RF-TOTE TIPPER 02"/>
    <s v="PR-TOTE TIPPER-RF"/>
    <d v="2026-06-11T13:46:00"/>
    <d v="2026-06-11T14:54:00"/>
    <n v="1.1299999999999999"/>
    <s v="11/06/2026 - LAWRENCED: Machine safely isolated by pushing e stop.All guards and framework cleaned with hoover and cloth.Chacked all components for wear or noise.Tested ok"/>
    <s v="CLOSED"/>
    <s v="PM"/>
    <m/>
    <m/>
    <n v="1.1299999999999999"/>
    <x v="7"/>
    <n v="0"/>
    <d v="2026-06-11T15:22:00"/>
    <s v="Proactive"/>
    <s v=""/>
    <n v="1.1299999999999999"/>
    <s v=""/>
  </r>
  <r>
    <s v="Lawrence, David"/>
    <n v="218581"/>
    <s v="PM"/>
    <s v="RF-AUTOMATION"/>
    <s v="PR-START UP-RF-DLY"/>
    <d v="2026-06-12T06:44:00"/>
    <d v="2026-06-12T08:55:00"/>
    <n v="2.1800000000000002"/>
    <m/>
    <s v="CLOSED"/>
    <s v="PM"/>
    <m/>
    <m/>
    <n v="2.1800000000000002"/>
    <x v="7"/>
    <n v="0"/>
    <d v="2026-06-12T09:08:00"/>
    <s v="Proactive"/>
    <s v=""/>
    <n v="2.1800000000000002"/>
    <s v=""/>
  </r>
  <r>
    <s v="Lawrence, David"/>
    <n v="218613"/>
    <s v="PM"/>
    <s v="RF-AUTOMATION"/>
    <s v="PR-PRODUCT UPDATES-RF-DLY"/>
    <d v="2026-06-12T09:59:00"/>
    <d v="2026-06-12T10:12:00"/>
    <n v="0.22"/>
    <s v="12/06/2026 - LAWRENCED: 2nd product update done"/>
    <s v="CLOSED"/>
    <s v="PM"/>
    <m/>
    <m/>
    <n v="0.22"/>
    <x v="7"/>
    <n v="0"/>
    <d v="2026-06-12T20:30:00"/>
    <s v="Proactive"/>
    <s v=""/>
    <n v="0.22"/>
    <s v=""/>
  </r>
  <r>
    <s v="Lawrence, David"/>
    <n v="222519"/>
    <s v="PM"/>
    <s v="RF-DESTACKER"/>
    <s v="PR-DESTACKER-RF-DLY"/>
    <d v="2026-06-12T10:13:00"/>
    <d v="2026-06-12T10:21:00"/>
    <n v="0.13"/>
    <s v="Stacks stuck in the air"/>
    <s v="CLOSED"/>
    <s v="PM"/>
    <m/>
    <m/>
    <n v="0.13"/>
    <x v="7"/>
    <n v="0"/>
    <d v="2026-06-12T20:26:00"/>
    <s v="Proactive"/>
    <s v=""/>
    <n v="0.13"/>
    <s v=""/>
  </r>
  <r>
    <s v="Lawrence, David"/>
    <n v="220866"/>
    <s v="OP"/>
    <s v="RF-AFRAME"/>
    <s v="RM-CHANNEL CHANGES-RF"/>
    <d v="2026-06-12T10:30:00"/>
    <d v="2026-06-12T10:44:00"/>
    <n v="0.23"/>
    <s v="12/06/2026 - LAWRENCED: 15/108 to 15/113 Tongues to high%0D%0A12/06/2026 - MULVIHILLG: Section 15, Channel 45, 46, 47, 48, channel change add to adjust side plate and tongues we all check the dimensions%0D%0A12/06/2026 - MULVIHILLG: Section 17, channel 56, channel change had to adjust will check dimension%0D%0A12/06/2026 - MULVIHILLG: Different channels changes completed via operative"/>
    <s v="CLOSED"/>
    <s v="PM"/>
    <m/>
    <m/>
    <n v="2.5"/>
    <x v="7"/>
    <n v="0"/>
    <d v="2026-06-12T20:13:00"/>
    <s v="Proactive"/>
    <s v=""/>
    <n v="0.23"/>
    <s v=""/>
  </r>
  <r>
    <s v="Lawrence, David"/>
    <n v="222518"/>
    <s v="OP"/>
    <s v="RF-TOTE TIPPER"/>
    <s v="PR-TOTE TIPPER-RF-DLY"/>
    <d v="2026-06-12T10:44:00"/>
    <d v="2026-06-12T10:55:00"/>
    <n v="0.18"/>
    <s v="12/06/2026 - LAWRENCED: Small totes in large tote tipper.Picture attached"/>
    <s v="CLOSED"/>
    <s v="PM"/>
    <m/>
    <m/>
    <n v="0.18"/>
    <x v="7"/>
    <n v="0"/>
    <d v="2026-06-12T20:29:00"/>
    <s v="Proactive"/>
    <s v=""/>
    <n v="0.18"/>
    <s v=""/>
  </r>
  <r>
    <s v="Lawrence, David"/>
    <n v="222521"/>
    <s v="PM"/>
    <s v="RF-LID LIFT"/>
    <s v="PM-LID-LIFT-DLY-RF"/>
    <d v="2026-06-12T11:07:00"/>
    <d v="2026-06-12T11:16:00"/>
    <n v="0.15"/>
    <s v="12/06/2026 - LAWRENCED: Lift stuck halfway.Used keys to manually align lift.Pushed reset and all working fine.Keys put back in keybox"/>
    <s v="CLOSED"/>
    <s v="PM"/>
    <m/>
    <m/>
    <n v="0.23"/>
    <x v="7"/>
    <n v="0"/>
    <d v="2026-06-12T20:25:00"/>
    <s v="Proactive"/>
    <s v=""/>
    <n v="0.15"/>
    <s v=""/>
  </r>
  <r>
    <s v="Lawrence, David"/>
    <n v="220867"/>
    <s v="TECH"/>
    <s v="RF-AFRAME"/>
    <s v="RM-TECH ERRORS-RF"/>
    <d v="2026-06-12T11:23:00"/>
    <d v="2026-06-12T11:35:00"/>
    <n v="0.2"/>
    <s v="12/06/2026 - LAWRENCED: 18/37 Product not on sensor.Adjusted channel and tongue%0D%0A12/06/2026 - MULVIHILLG: Different tech errors completed via opertatives"/>
    <s v="CLOSED"/>
    <s v="PM"/>
    <m/>
    <m/>
    <n v="2.2000000000000002"/>
    <x v="7"/>
    <n v="0"/>
    <d v="2026-06-12T20:14:00"/>
    <s v=""/>
    <s v="Reactive"/>
    <s v=""/>
    <n v="0.2"/>
  </r>
  <r>
    <s v="Lawrence, David"/>
    <n v="222521"/>
    <s v="PM"/>
    <s v="RF-LID LIFT"/>
    <s v="PM-LID-LIFT-DLY-RF"/>
    <d v="2026-06-12T11:48:00"/>
    <d v="2026-06-12T11:53:00"/>
    <n v="0.08"/>
    <s v="12/06/2026 - LAWRENCED: Lift stuck halfway.Used keys to manually align lift.Pushed reset and all working fine.Keys put back in keybox"/>
    <s v="CLOSED"/>
    <s v="PM"/>
    <m/>
    <m/>
    <n v="0.23"/>
    <x v="7"/>
    <n v="0"/>
    <d v="2026-06-12T20:25:00"/>
    <s v="Proactive"/>
    <s v=""/>
    <n v="0.08"/>
    <s v=""/>
  </r>
  <r>
    <s v="Lawrence, David"/>
    <n v="222522"/>
    <s v="PM"/>
    <s v="RF-TOTE TURNER"/>
    <s v="PR-FINAL-CHECK-DLY-RF"/>
    <d v="2026-06-12T11:53:00"/>
    <d v="2026-06-12T12:09:00"/>
    <n v="0.27"/>
    <s v="12/06/2026 - LAWRENCED: Lid fell off causing jam%0D%0A12/06/2026 - LAWRENCED: Lid fell off kocking lightgate offline.Realigned lightgate"/>
    <s v="CLOSED"/>
    <s v="PM"/>
    <m/>
    <m/>
    <n v="0.54"/>
    <x v="7"/>
    <n v="0"/>
    <d v="2026-06-12T20:25:00"/>
    <s v="Proactive"/>
    <s v=""/>
    <n v="0.27"/>
    <s v=""/>
  </r>
  <r>
    <s v="Lawrence, David"/>
    <n v="222522"/>
    <s v="PM"/>
    <s v="RF-TOTE TURNER"/>
    <s v="PR-FINAL-CHECK-DLY-RF"/>
    <d v="2026-06-12T12:24:00"/>
    <d v="2026-06-12T12:40:00"/>
    <n v="0.27"/>
    <s v="12/06/2026 - LAWRENCED: Lid fell off causing jam%0D%0A12/06/2026 - LAWRENCED: Lid fell off kocking lightgate offline.Realigned lightgate"/>
    <s v="CLOSED"/>
    <s v="PM"/>
    <m/>
    <m/>
    <n v="0.54"/>
    <x v="7"/>
    <n v="0"/>
    <d v="2026-06-12T20:25:00"/>
    <s v="Proactive"/>
    <s v=""/>
    <n v="0.27"/>
    <s v=""/>
  </r>
  <r>
    <s v="Lawrence, David"/>
    <n v="218614"/>
    <s v="PM"/>
    <s v="RF-AFR-DUMP 01"/>
    <s v="PR-AFR-DUMP ST-RF-1W"/>
    <d v="2026-06-12T13:08:00"/>
    <d v="2026-06-12T13:57:00"/>
    <n v="0.82"/>
    <s v="12/06/2026 - LAWRENCED: Clip broken on main clamp which was replaced"/>
    <s v="CLOSED"/>
    <s v="PM"/>
    <m/>
    <m/>
    <n v="0.82"/>
    <x v="7"/>
    <n v="0"/>
    <d v="2026-06-12T15:23:00"/>
    <s v="Proactive"/>
    <s v=""/>
    <n v="0.82"/>
    <s v=""/>
  </r>
  <r>
    <s v="Lawrence, David"/>
    <n v="218910"/>
    <s v="PM"/>
    <s v="RF-AUTOMATION"/>
    <s v="PR-START UP-RF-DLY"/>
    <d v="2026-06-14T06:57:00"/>
    <d v="2026-06-14T09:01:00"/>
    <n v="2.0699999999999998"/>
    <m/>
    <s v="CLOSED"/>
    <s v="PM"/>
    <m/>
    <m/>
    <n v="2.0699999999999998"/>
    <x v="7"/>
    <n v="0"/>
    <d v="2026-06-14T09:38:00"/>
    <s v="Proactive"/>
    <s v=""/>
    <n v="2.0699999999999998"/>
    <s v=""/>
  </r>
  <r>
    <s v="Lawrence, David"/>
    <n v="218912"/>
    <s v="PM"/>
    <s v="RF-GENERATOR"/>
    <s v="PR-GENERATOR-RF-1W"/>
    <d v="2026-06-14T09:15:00"/>
    <d v="2026-06-14T09:47:00"/>
    <n v="0.53"/>
    <m/>
    <s v="CLOSED"/>
    <s v="PM"/>
    <m/>
    <m/>
    <n v="0.53"/>
    <x v="7"/>
    <n v="0"/>
    <d v="2026-06-14T11:00:00"/>
    <s v="Proactive"/>
    <s v=""/>
    <n v="0.53"/>
    <s v=""/>
  </r>
  <r>
    <s v="Lawrence, David"/>
    <n v="218911"/>
    <s v="PM"/>
    <s v="RF-SPR-SYS"/>
    <s v="PR-SPRINKLER-RF-1W"/>
    <d v="2026-06-14T09:55:00"/>
    <d v="2026-06-14T10:57:00"/>
    <n v="1.03"/>
    <m/>
    <s v="CLOSED"/>
    <s v="PM"/>
    <m/>
    <m/>
    <n v="1.03"/>
    <x v="7"/>
    <n v="0"/>
    <d v="2026-06-14T11:19:00"/>
    <s v="Proactive"/>
    <s v=""/>
    <n v="1.03"/>
    <s v=""/>
  </r>
  <r>
    <s v="Lawrence, David"/>
    <n v="218913"/>
    <s v="PM"/>
    <s v="RF-AUTOMATION"/>
    <s v="PR-SHUTDOWN-RF-DLY"/>
    <d v="2026-06-14T10:57:00"/>
    <d v="2026-06-14T11:23:00"/>
    <n v="0.43"/>
    <m/>
    <s v="CLOSED"/>
    <s v="PM"/>
    <m/>
    <m/>
    <n v="0.43"/>
    <x v="7"/>
    <n v="0"/>
    <d v="2026-06-14T11:36:00"/>
    <s v="Proactive"/>
    <s v=""/>
    <n v="0.43"/>
    <s v=""/>
  </r>
  <r>
    <s v="Lawrence, David"/>
    <n v="219074"/>
    <s v="PM"/>
    <s v="RF-STRAPPER 01"/>
    <s v="PR-STRAPPER-RF-1W"/>
    <d v="2026-06-15T13:26:00"/>
    <d v="2026-06-15T13:59:00"/>
    <n v="0.55000000000000004"/>
    <m/>
    <s v="CLOSED"/>
    <s v="PM"/>
    <m/>
    <m/>
    <n v="0.55000000000000004"/>
    <x v="7"/>
    <n v="0"/>
    <d v="2026-06-15T14:36:00"/>
    <s v="Proactive"/>
    <s v=""/>
    <n v="0.55000000000000004"/>
    <s v=""/>
  </r>
  <r>
    <s v="Lawrence, David"/>
    <n v="223425"/>
    <s v="U/B"/>
    <s v="RF-AUTOMATION"/>
    <s v="Call to knapp for kisoft"/>
    <d v="2026-06-15T14:02:00"/>
    <d v="2026-06-15T14:30:00"/>
    <n v="0.47"/>
    <s v="15/06/2026 - LAWRENCED: Could not log into kisoft on a frame pc.Called knapp to reset pc.Log in now working"/>
    <s v="CLOSED"/>
    <s v="ERR"/>
    <s v="NFCA"/>
    <s v="EXT SUPP"/>
    <n v="0.47"/>
    <x v="7"/>
    <n v="0"/>
    <d v="2026-06-15T15:46:00"/>
    <s v=""/>
    <s v="Reactive"/>
    <s v=""/>
    <n v="0.47"/>
  </r>
  <r>
    <s v="Lawrence, David"/>
    <n v="219075"/>
    <s v="PM"/>
    <s v="RF-STRAPPER 02"/>
    <s v="PR-STRAPPER-RF-1W"/>
    <d v="2026-06-15T14:35:00"/>
    <d v="2026-06-15T15:09:00"/>
    <n v="0.56999999999999995"/>
    <m/>
    <s v="CLOSED"/>
    <s v="PM"/>
    <m/>
    <m/>
    <n v="0.56999999999999995"/>
    <x v="7"/>
    <n v="0"/>
    <d v="2026-06-15T16:35:00"/>
    <s v="Proactive"/>
    <s v=""/>
    <n v="0.56999999999999995"/>
    <s v=""/>
  </r>
  <r>
    <s v="Lawrence, David"/>
    <n v="218204"/>
    <s v="PM"/>
    <s v="RF-MPS-SEC J-M099"/>
    <s v="PR-RCON VISUAL"/>
    <d v="2026-06-15T15:14:00"/>
    <d v="2026-06-15T15:45:00"/>
    <n v="0.52"/>
    <s v="15/06/2026 - LAWRENCED: Conveyor cleaned with hoover and cloth.Belts sensors bearings all checked and in good order"/>
    <s v="CLOSED"/>
    <s v="PM"/>
    <m/>
    <m/>
    <n v="0.52"/>
    <x v="7"/>
    <n v="0"/>
    <d v="2026-06-15T16:31:00"/>
    <s v="Proactive"/>
    <s v=""/>
    <n v="0.52"/>
    <s v=""/>
  </r>
  <r>
    <s v="Lawrence, David"/>
    <n v="219292"/>
    <s v="PM"/>
    <s v="RF-MPS-SEC K-M104"/>
    <s v="PR-RCON VISUAL"/>
    <d v="2026-06-15T15:49:00"/>
    <d v="2026-06-15T16:22:00"/>
    <n v="0.55000000000000004"/>
    <s v="15/06/2026 - LAWRENCED: Conveyor cleaned with hoover and cloth.Bearings belts and all other components in good order.Function tested ok"/>
    <s v="CLOSED"/>
    <s v="PM"/>
    <m/>
    <m/>
    <n v="0.55000000000000004"/>
    <x v="7"/>
    <n v="0"/>
    <d v="2026-06-15T16:33:00"/>
    <s v="Proactive"/>
    <s v=""/>
    <n v="0.55000000000000004"/>
    <s v=""/>
  </r>
  <r>
    <s v="Lawrence, David"/>
    <n v="223437"/>
    <s v="U/B"/>
    <s v="RF-PR"/>
    <s v="Bulk invoice printer"/>
    <d v="2026-06-15T16:30:00"/>
    <d v="2026-06-15T16:45:00"/>
    <n v="0.25"/>
    <s v="15/06/2026 - LAWRENCED: Bulk invoice printer jammed at back door.Removed jammed paper and printer working fine"/>
    <s v="CLOSED"/>
    <s v="NOT PRINTING"/>
    <s v="JAMMED"/>
    <s v="UNJAM"/>
    <n v="0.25"/>
    <x v="7"/>
    <n v="0"/>
    <d v="2026-06-15T20:31:00"/>
    <s v=""/>
    <s v="Reactive"/>
    <s v=""/>
    <n v="0.25"/>
  </r>
  <r>
    <s v="Lawrence, David"/>
    <n v="223439"/>
    <s v="U/B"/>
    <s v="RF-PR"/>
    <s v="CD room printer"/>
    <d v="2026-06-15T16:50:00"/>
    <d v="2026-06-15T17:02:00"/>
    <n v="0.2"/>
    <s v="15/06/2026 - LAWRENCED: Toner empty in CD room printer.Replaced toner"/>
    <s v="CLOSED"/>
    <s v="NOT PRINTING"/>
    <s v="NO MED"/>
    <s v="REP"/>
    <n v="0.2"/>
    <x v="7"/>
    <n v="0"/>
    <d v="2026-06-15T18:32:00"/>
    <s v=""/>
    <s v="Reactive"/>
    <s v=""/>
    <n v="0.2"/>
  </r>
  <r>
    <s v="Lawrence, David"/>
    <n v="222523"/>
    <s v="PM"/>
    <s v="RF-LID LIFT"/>
    <s v="PM-LID-LIFT-DLY-RF"/>
    <d v="2026-06-15T17:15:00"/>
    <d v="2026-06-15T17:25:00"/>
    <n v="0.17"/>
    <s v="15/06/2026 - LAWRENCED: Lift stuck halfway.Manually aligned lift and reset.Keys put back in keybox"/>
    <s v="CLOSED"/>
    <s v="PM"/>
    <m/>
    <m/>
    <n v="0.17"/>
    <x v="7"/>
    <n v="0"/>
    <d v="2026-06-15T21:39:00"/>
    <s v="Proactive"/>
    <s v=""/>
    <n v="0.17"/>
    <s v=""/>
  </r>
  <r>
    <s v="Lawrence, David"/>
    <n v="221281"/>
    <s v="OP"/>
    <s v="RF-STRAPPER"/>
    <s v="RM-STRAPPING-REFILL-DLY"/>
    <d v="2026-06-15T17:24:00"/>
    <d v="2026-06-15T17:36:00"/>
    <n v="0.2"/>
    <s v="15/06/2026 - LAWRENCED: Outline strapper empty"/>
    <s v="CLOSED"/>
    <s v="PM"/>
    <m/>
    <m/>
    <n v="0.2"/>
    <x v="7"/>
    <n v="31.99"/>
    <d v="2026-06-15T21:39:00"/>
    <s v="Proactive"/>
    <s v=""/>
    <n v="0.2"/>
    <s v=""/>
  </r>
  <r>
    <s v="Lawrence, David"/>
    <n v="222526"/>
    <s v="PM"/>
    <s v="RF-TOTE TURNER"/>
    <s v="PR-FINAL-CHECK-DLY-RF"/>
    <d v="2026-06-15T17:34:00"/>
    <d v="2026-06-15T17:43:00"/>
    <n v="0.15"/>
    <s v="15/06/2026 - LAWRENCED: Heavy tote twisted%0D%0A15/06/2026 - LAWRENCED: Lid fell off"/>
    <s v="CLOSED"/>
    <s v="PM"/>
    <m/>
    <m/>
    <n v="0.3"/>
    <x v="7"/>
    <n v="0"/>
    <d v="2026-06-15T21:39:00"/>
    <s v="Proactive"/>
    <s v=""/>
    <n v="0.15"/>
    <s v=""/>
  </r>
  <r>
    <s v="Lawrence, David"/>
    <n v="223001"/>
    <s v="PM"/>
    <s v="RF-DESTACKER"/>
    <s v="PR-DESTACKER-RF-DLY"/>
    <d v="2026-06-15T17:57:00"/>
    <d v="2026-06-15T18:06:00"/>
    <n v="0.15"/>
    <s v="15/06/2026 - DICKSONC: Wrong tote in large destaker%0D%0A15/06/2026 - DICKSONC: Large destacker stuck in air%0D%0A15/06/2026 - DICKSONC: Reset destacker all ok%0D%0A15/06/2026 - LAWRENCED: Totes fell over due to not being stacked high enough in large destacker%0D%0A15/06/2026 - LAWRENCED: Large destacker stuck in the air"/>
    <s v="CLOSED"/>
    <s v="PM"/>
    <m/>
    <m/>
    <n v="0.73"/>
    <x v="7"/>
    <n v="0"/>
    <d v="2026-06-15T21:39:00"/>
    <s v="Proactive"/>
    <s v=""/>
    <n v="0.15"/>
    <s v=""/>
  </r>
  <r>
    <s v="Lawrence, David"/>
    <n v="222526"/>
    <s v="PM"/>
    <s v="RF-TOTE TURNER"/>
    <s v="PR-FINAL-CHECK-DLY-RF"/>
    <d v="2026-06-15T19:05:00"/>
    <d v="2026-06-15T19:14:00"/>
    <n v="0.15"/>
    <s v="15/06/2026 - LAWRENCED: Heavy tote twisted%0D%0A15/06/2026 - LAWRENCED: Lid fell off"/>
    <s v="CLOSED"/>
    <s v="PM"/>
    <m/>
    <m/>
    <n v="0.3"/>
    <x v="7"/>
    <n v="0"/>
    <d v="2026-06-15T21:39:00"/>
    <s v="Proactive"/>
    <s v=""/>
    <n v="0.15"/>
    <s v=""/>
  </r>
  <r>
    <s v="Lawrence, David"/>
    <n v="221230"/>
    <s v="OP"/>
    <s v="RF-AFRAME"/>
    <s v="RM-CHANNEL CHANGES-RF"/>
    <d v="2026-06-15T19:14:00"/>
    <d v="2026-06-15T19:32:00"/>
    <n v="0.3"/>
    <s v="15/06/2026 - LAWRENCED: 3/68 and 3/69 Tongues to low%0D%0A15/06/2026 - LAWRENCED: 18/43 to 18/45 tongues to low"/>
    <s v="CLOSED"/>
    <s v="PM"/>
    <m/>
    <m/>
    <n v="0.53"/>
    <x v="7"/>
    <n v="0"/>
    <d v="2026-06-15T21:40:00"/>
    <s v="Proactive"/>
    <s v=""/>
    <n v="0.3"/>
    <s v=""/>
  </r>
  <r>
    <s v="Lawrence, David"/>
    <n v="223001"/>
    <s v="PM"/>
    <s v="RF-DESTACKER"/>
    <s v="PR-DESTACKER-RF-DLY"/>
    <d v="2026-06-15T19:38:00"/>
    <d v="2026-06-15T19:52:00"/>
    <n v="0.23"/>
    <s v="15/06/2026 - DICKSONC: Wrong tote in large destaker%0D%0A15/06/2026 - DICKSONC: Large destacker stuck in air%0D%0A15/06/2026 - DICKSONC: Reset destacker all ok%0D%0A15/06/2026 - LAWRENCED: Totes fell over due to not being stacked high enough in large destacker%0D%0A15/06/2026 - LAWRENCED: Large destacker stuck in the air"/>
    <s v="CLOSED"/>
    <s v="PM"/>
    <m/>
    <m/>
    <n v="0.73"/>
    <x v="7"/>
    <n v="0"/>
    <d v="2026-06-15T21:39:00"/>
    <s v="Proactive"/>
    <s v=""/>
    <n v="0.23"/>
    <s v=""/>
  </r>
  <r>
    <s v="Lawrence, David"/>
    <n v="222989"/>
    <s v="PM"/>
    <s v="RF-COMMON SENSE"/>
    <s v="PR-COMM SENSE RF DLY"/>
    <d v="2026-06-15T19:53:00"/>
    <d v="2026-06-15T20:15:00"/>
    <n v="0.37"/>
    <m/>
    <s v="CLOSED"/>
    <s v="PM"/>
    <m/>
    <m/>
    <n v="0.37"/>
    <x v="7"/>
    <n v="0"/>
    <d v="2026-06-15T20:33:00"/>
    <s v="Proactive"/>
    <s v=""/>
    <n v="0.37"/>
    <s v=""/>
  </r>
  <r>
    <s v="Lawrence, David"/>
    <n v="221230"/>
    <s v="OP"/>
    <s v="RF-AFRAME"/>
    <s v="RM-CHANNEL CHANGES-RF"/>
    <d v="2026-06-15T20:15:00"/>
    <d v="2026-06-15T20:29:00"/>
    <n v="0.23"/>
    <s v="15/06/2026 - LAWRENCED: 3/68 and 3/69 Tongues to low%0D%0A15/06/2026 - LAWRENCED: 18/43 to 18/45 tongues to low"/>
    <s v="CLOSED"/>
    <s v="PM"/>
    <m/>
    <m/>
    <n v="0.53"/>
    <x v="7"/>
    <n v="0"/>
    <d v="2026-06-15T21:40:00"/>
    <s v="Proactive"/>
    <s v=""/>
    <n v="0.23"/>
    <s v=""/>
  </r>
  <r>
    <s v="Lawrence, David"/>
    <n v="223000"/>
    <s v="OP"/>
    <s v="RF-TOTE TIPPER"/>
    <s v="PR-TOTE TIPPER-RF-DLY"/>
    <d v="2026-06-15T20:37:00"/>
    <d v="2026-06-15T20:46:00"/>
    <n v="0.15"/>
    <s v="15/06/2026 - LAWRENCED: Damaged tote in small unloader"/>
    <s v="CLOSED"/>
    <s v="PM"/>
    <m/>
    <m/>
    <n v="0.15"/>
    <x v="7"/>
    <n v="0"/>
    <d v="2026-06-15T21:37:00"/>
    <s v="Proactive"/>
    <s v=""/>
    <n v="0.15"/>
    <s v=""/>
  </r>
  <r>
    <s v="Lawrence, David"/>
    <n v="223450"/>
    <s v="U/B"/>
    <s v="RF-FINAL CHECK-M131"/>
    <s v="Belt snapped bend after final check"/>
    <d v="2026-06-15T20:49:00"/>
    <d v="2026-06-15T21:37:00"/>
    <n v="0.8"/>
    <s v="15/06/2026 - LAWRENCED: Poly belt snapped motor 131 on bend after final check.Isolated motor by turning off breaker in MV box.Welded poly belt then monitered.All working ok"/>
    <s v="CLOSED"/>
    <s v="BROKEN"/>
    <s v="BELT SNAPPED"/>
    <s v="REWELD"/>
    <n v="0.8"/>
    <x v="7"/>
    <n v="0"/>
    <d v="2026-06-15T21:48:00"/>
    <s v=""/>
    <s v="Reactive"/>
    <s v=""/>
    <n v="0.8"/>
  </r>
  <r>
    <s v="Lawrence, David"/>
    <n v="219077"/>
    <s v="PM"/>
    <s v="RF-AUTOMATION"/>
    <s v="PR-SHUTDOWN-RF-DLY"/>
    <d v="2026-06-15T21:38:00"/>
    <d v="2026-06-15T22:09:00"/>
    <n v="0.52"/>
    <m/>
    <s v="CLOSED"/>
    <s v="PM"/>
    <m/>
    <m/>
    <n v="0.52"/>
    <x v="7"/>
    <n v="0"/>
    <d v="2026-06-15T22:36:00"/>
    <s v="Proactive"/>
    <s v=""/>
    <n v="0.52"/>
    <s v=""/>
  </r>
  <r>
    <s v="Lawrence, David"/>
    <n v="223586"/>
    <s v="U/B"/>
    <s v="RF-FINAL CHECK-M131"/>
    <s v="Motor 131 final check"/>
    <d v="2026-06-16T13:42:00"/>
    <d v="2026-06-16T14:10:00"/>
    <n v="0.47"/>
    <s v="16/06/2026 - LAWRENCED: Bearing making noise.Checked all bearings and found one had seized.Replaced bearing"/>
    <s v="CLOSED"/>
    <s v="NOISY"/>
    <s v="DAMAGED"/>
    <s v="REP"/>
    <n v="0.47"/>
    <x v="7"/>
    <n v="79.260000000000005"/>
    <d v="2026-06-16T15:21:00"/>
    <s v=""/>
    <s v="Reactive"/>
    <s v=""/>
    <n v="0.47"/>
  </r>
  <r>
    <s v="Lawrence, David"/>
    <n v="219291"/>
    <s v="PM"/>
    <s v="RF-MPS-SEC K-M103"/>
    <s v="PR-RCON VISUAL"/>
    <d v="2026-06-16T14:10:00"/>
    <d v="2026-06-16T14:46:00"/>
    <n v="0.6"/>
    <m/>
    <s v="CLOSED"/>
    <s v="PM"/>
    <m/>
    <m/>
    <n v="0.6"/>
    <x v="7"/>
    <n v="0"/>
    <d v="2026-06-16T16:20:00"/>
    <s v="Proactive"/>
    <s v=""/>
    <n v="0.6"/>
    <s v=""/>
  </r>
  <r>
    <s v="Lawrence, David"/>
    <n v="218205"/>
    <s v="PM"/>
    <s v="RF-MPS-SEC J-M100"/>
    <s v="PR-RCON VISUAL"/>
    <d v="2026-06-16T14:47:00"/>
    <d v="2026-06-16T15:19:00"/>
    <n v="0.53"/>
    <m/>
    <s v="CLOSED"/>
    <s v="PM"/>
    <m/>
    <m/>
    <n v="0.53"/>
    <x v="7"/>
    <n v="0"/>
    <d v="2026-06-16T17:01:00"/>
    <s v="Proactive"/>
    <s v=""/>
    <n v="0.53"/>
    <s v=""/>
  </r>
  <r>
    <s v="Lawrence, David"/>
    <n v="221396"/>
    <s v="TECH"/>
    <s v="RF-AFRAME"/>
    <s v="RM-TECH ERRORS-RF"/>
    <d v="2026-06-16T16:13:00"/>
    <d v="2026-06-16T16:31:00"/>
    <n v="0.3"/>
    <s v="16/06/2026 - LAWRENCED: 5/78 to 5/82 products moving off sensor.Side plates added%0D%0A16/06/2026 - LAWRENCED: 11/90 product pushed through%0D%0A16/06/2026 - LAWRENCED: 3/30 Product tipped and jammed"/>
    <s v="CLOSED"/>
    <s v="PM"/>
    <m/>
    <m/>
    <n v="0.62"/>
    <x v="7"/>
    <n v="0"/>
    <d v="2026-06-16T21:17:00"/>
    <s v=""/>
    <s v="Reactive"/>
    <s v=""/>
    <n v="0.3"/>
  </r>
  <r>
    <s v="Lawrence, David"/>
    <n v="223134"/>
    <s v="PM"/>
    <s v="RF-DESTACKER"/>
    <s v="PR-DESTACKER-RF-DLY"/>
    <d v="2026-06-16T16:38:00"/>
    <d v="2026-06-16T16:50:00"/>
    <n v="0.2"/>
    <s v="16/06/2026 - LAWRENCED: Short stack fell backwards in large destacker%0D%0A16/06/2026 - LAWRENCED: Stack stuck in the air on large destacker%0D%0A16/06/2026 - LAWRENCED: Damaged tote in small destacker"/>
    <s v="CLOSED"/>
    <s v="PM"/>
    <m/>
    <m/>
    <n v="0.64"/>
    <x v="7"/>
    <n v="0"/>
    <d v="2026-06-16T21:17:00"/>
    <s v="Proactive"/>
    <s v=""/>
    <n v="0.2"/>
    <s v=""/>
  </r>
  <r>
    <s v="Lawrence, David"/>
    <n v="222528"/>
    <s v="PM"/>
    <s v="RF-TOTE TURNER"/>
    <s v="PR-FINAL-CHECK-DLY-RF"/>
    <d v="2026-06-16T17:19:00"/>
    <d v="2026-06-16T17:33:00"/>
    <n v="0.23"/>
    <s v="16/06/2026 - LAWRENCED: Heavy tote twisted%0D%0A16/06/2026 - LAWRENCED: Piece of paper covering sensor which stopped totes"/>
    <s v="CLOSED"/>
    <s v="PM"/>
    <m/>
    <m/>
    <n v="0.41"/>
    <x v="7"/>
    <n v="0"/>
    <d v="2026-06-16T21:18:00"/>
    <s v="Proactive"/>
    <s v=""/>
    <n v="0.23"/>
    <s v=""/>
  </r>
  <r>
    <s v="Lawrence, David"/>
    <n v="223600"/>
    <s v="U/B"/>
    <s v="RF-LIDDER 02"/>
    <s v="Outline lidder"/>
    <d v="2026-06-16T17:35:00"/>
    <d v="2026-06-16T18:00:00"/>
    <n v="0.42"/>
    <s v="16/06/2026 - LAWRENCED: Lids not sitting correctly on large totes.Adjusted clamp slightly and monitered"/>
    <s v="CLOSED"/>
    <s v="FAULTY"/>
    <s v="MISA"/>
    <s v="REALI"/>
    <n v="0.42"/>
    <x v="7"/>
    <n v="0"/>
    <d v="2026-06-16T21:21:00"/>
    <s v=""/>
    <s v="Reactive"/>
    <s v=""/>
    <n v="0.42"/>
  </r>
  <r>
    <s v="Lawrence, David"/>
    <n v="222094"/>
    <s v="PM"/>
    <s v="RF-CONTRACTOR"/>
    <s v="PM-CONTRACTOR-RF-DLY"/>
    <d v="2026-06-16T18:10:00"/>
    <d v="2026-06-16T18:55:00"/>
    <n v="0.75"/>
    <s v="16/06/2026 - LAWRENCED: Chubb onsite to look into 7 fire points out.All relevent paperwork signed off%0D%0A16/06/2026 - LAWRENCED: Cable had come loose inside fire point by J section which caused the problem.All now working fine"/>
    <s v="CLOSED"/>
    <s v="PM"/>
    <m/>
    <m/>
    <n v="0.75"/>
    <x v="7"/>
    <n v="0"/>
    <d v="2026-06-16T21:18:00"/>
    <s v="Proactive"/>
    <s v=""/>
    <n v="0.75"/>
    <s v=""/>
  </r>
  <r>
    <s v="Lawrence, David"/>
    <n v="223134"/>
    <s v="PM"/>
    <s v="RF-DESTACKER"/>
    <s v="PR-DESTACKER-RF-DLY"/>
    <d v="2026-06-16T19:05:00"/>
    <d v="2026-06-16T19:18:00"/>
    <n v="0.22"/>
    <s v="16/06/2026 - LAWRENCED: Short stack fell backwards in large destacker%0D%0A16/06/2026 - LAWRENCED: Stack stuck in the air on large destacker%0D%0A16/06/2026 - LAWRENCED: Damaged tote in small destacker"/>
    <s v="CLOSED"/>
    <s v="PM"/>
    <m/>
    <m/>
    <n v="0.64"/>
    <x v="7"/>
    <n v="0"/>
    <d v="2026-06-16T21:17:00"/>
    <s v="Proactive"/>
    <s v=""/>
    <n v="0.22"/>
    <s v=""/>
  </r>
  <r>
    <s v="Lawrence, David"/>
    <n v="222528"/>
    <s v="PM"/>
    <s v="RF-TOTE TURNER"/>
    <s v="PR-FINAL-CHECK-DLY-RF"/>
    <d v="2026-06-16T19:20:00"/>
    <d v="2026-06-16T19:31:00"/>
    <n v="0.18"/>
    <s v="16/06/2026 - LAWRENCED: Heavy tote twisted%0D%0A16/06/2026 - LAWRENCED: Piece of paper covering sensor which stopped totes"/>
    <s v="CLOSED"/>
    <s v="PM"/>
    <m/>
    <m/>
    <n v="0.41"/>
    <x v="7"/>
    <n v="0"/>
    <d v="2026-06-16T21:18:00"/>
    <s v="Proactive"/>
    <s v=""/>
    <n v="0.18"/>
    <s v=""/>
  </r>
  <r>
    <s v="Lawrence, David"/>
    <n v="221396"/>
    <s v="TECH"/>
    <s v="RF-AFRAME"/>
    <s v="RM-TECH ERRORS-RF"/>
    <d v="2026-06-16T19:53:00"/>
    <d v="2026-06-16T20:02:00"/>
    <n v="0.15"/>
    <s v="16/06/2026 - LAWRENCED: 5/78 to 5/82 products moving off sensor.Side plates added%0D%0A16/06/2026 - LAWRENCED: 11/90 product pushed through%0D%0A16/06/2026 - LAWRENCED: 3/30 Product tipped and jammed"/>
    <s v="CLOSED"/>
    <s v="PM"/>
    <m/>
    <m/>
    <n v="0.62"/>
    <x v="7"/>
    <n v="0"/>
    <d v="2026-06-16T21:17:00"/>
    <s v=""/>
    <s v="Reactive"/>
    <s v=""/>
    <n v="0.15"/>
  </r>
  <r>
    <s v="Lawrence, David"/>
    <n v="223614"/>
    <s v="U/B"/>
    <s v="RF-CONVEYORS"/>
    <s v="Strapping in conveyor B+ area"/>
    <d v="2026-06-16T20:07:00"/>
    <d v="2026-06-16T20:26:00"/>
    <n v="0.32"/>
    <s v="16/06/2026 - LAWRENCED: Strapping caught in rollers after high speed diverter downstairs.Belt come off.Pushed e stop to stop conveyors.Removed jammed strap and put belt back on rollers.All working fine"/>
    <s v="CLOSED"/>
    <s v="STOPPED"/>
    <s v="DEBRIS"/>
    <s v="REFIT"/>
    <n v="0.32"/>
    <x v="7"/>
    <n v="0"/>
    <d v="2026-06-16T20:28:00"/>
    <s v=""/>
    <s v="Reactive"/>
    <s v=""/>
    <n v="0.32"/>
  </r>
  <r>
    <s v="Lawrence, David"/>
    <n v="223134"/>
    <s v="PM"/>
    <s v="RF-DESTACKER"/>
    <s v="PR-DESTACKER-RF-DLY"/>
    <d v="2026-06-16T20:28:00"/>
    <d v="2026-06-16T20:41:00"/>
    <n v="0.22"/>
    <s v="16/06/2026 - LAWRENCED: Short stack fell backwards in large destacker%0D%0A16/06/2026 - LAWRENCED: Stack stuck in the air on large destacker%0D%0A16/06/2026 - LAWRENCED: Damaged tote in small destacker"/>
    <s v="CLOSED"/>
    <s v="PM"/>
    <m/>
    <m/>
    <n v="0.64"/>
    <x v="7"/>
    <n v="0"/>
    <d v="2026-06-16T21:17:00"/>
    <s v="Proactive"/>
    <s v=""/>
    <n v="0.22"/>
    <s v=""/>
  </r>
  <r>
    <s v="Lawrence, David"/>
    <n v="221396"/>
    <s v="TECH"/>
    <s v="RF-AFRAME"/>
    <s v="RM-TECH ERRORS-RF"/>
    <d v="2026-06-16T20:45:00"/>
    <d v="2026-06-16T20:55:00"/>
    <n v="0.17"/>
    <s v="16/06/2026 - LAWRENCED: 5/78 to 5/82 products moving off sensor.Side plates added%0D%0A16/06/2026 - LAWRENCED: 11/90 product pushed through%0D%0A16/06/2026 - LAWRENCED: 3/30 Product tipped and jammed"/>
    <s v="CLOSED"/>
    <s v="PM"/>
    <m/>
    <m/>
    <n v="0.62"/>
    <x v="7"/>
    <n v="0"/>
    <d v="2026-06-16T21:17:00"/>
    <s v=""/>
    <s v="Reactive"/>
    <s v=""/>
    <n v="0.17"/>
  </r>
  <r>
    <s v="Lawrence, David"/>
    <n v="219160"/>
    <s v="PM"/>
    <s v="RF-AUTOMATION"/>
    <s v="PR-SHUTDOWN-RF-DLY"/>
    <d v="2026-06-16T21:17:00"/>
    <d v="2026-06-16T22:03:00"/>
    <n v="0.77"/>
    <m/>
    <s v="CLOSED"/>
    <s v="PM"/>
    <m/>
    <m/>
    <n v="0.77"/>
    <x v="7"/>
    <n v="0"/>
    <d v="2026-06-16T22:15:00"/>
    <s v="Proactive"/>
    <s v=""/>
    <n v="0.77"/>
    <s v=""/>
  </r>
  <r>
    <s v="Lawrence, David"/>
    <n v="223235"/>
    <s v="PM"/>
    <s v="RF-DESTACKER"/>
    <s v="PR-DESTACKER-RF-DLY"/>
    <d v="2026-06-17T13:45:00"/>
    <d v="2026-06-17T14:39:00"/>
    <n v="0.9"/>
    <s v="17/06/2026 - DICKSONC: Large totes bowed tote not sitting in tipper properly%0D%0A17/06/2026 - DICKSONC: Totes stuck in air due to wobbly totes%0D%0A17/06/2026 - DICKSONC: Arm bent inside lidder wrong size totes sent in and fourth stack tried to enter%0D%0A17/06/2026 - LAWRENCED: Arm bent.Straightened arm and adjusted parameters.Tested ok%0D%0A17/06/2026 - LAWRENCED: Monitered large tote destacker at start of shift.Totes staying in the air often.Adjusted parameters 1mm down.Continued to moniter and satisfied all working ok"/>
    <s v="CLOSED"/>
    <s v="PM"/>
    <m/>
    <m/>
    <n v="3.36"/>
    <x v="7"/>
    <n v="0"/>
    <d v="2026-06-17T21:20:00"/>
    <s v="Proactive"/>
    <s v=""/>
    <n v="0.9"/>
    <s v=""/>
  </r>
  <r>
    <s v="Lawrence, David"/>
    <n v="219293"/>
    <s v="PM"/>
    <s v="RF-STRAPPER 01"/>
    <s v="PR-STRAPPER-RF-1W"/>
    <d v="2026-06-17T14:44:00"/>
    <d v="2026-06-17T15:15:00"/>
    <n v="0.52"/>
    <m/>
    <s v="CLOSED"/>
    <s v="PM"/>
    <m/>
    <m/>
    <n v="0.52"/>
    <x v="7"/>
    <n v="0"/>
    <d v="2026-06-17T17:05:00"/>
    <s v="Proactive"/>
    <s v=""/>
    <n v="0.52"/>
    <s v=""/>
  </r>
  <r>
    <s v="Lawrence, David"/>
    <n v="219294"/>
    <s v="PM"/>
    <s v="RF-STRAPPER 02"/>
    <s v="PR-STRAPPER-RF-1W"/>
    <d v="2026-06-17T15:17:00"/>
    <d v="2026-06-17T15:47:00"/>
    <n v="0.5"/>
    <m/>
    <s v="CLOSED"/>
    <s v="PM"/>
    <m/>
    <m/>
    <n v="0.5"/>
    <x v="7"/>
    <n v="0"/>
    <d v="2026-06-17T18:17:00"/>
    <s v="Proactive"/>
    <s v=""/>
    <n v="0.5"/>
    <s v=""/>
  </r>
  <r>
    <s v="Lawrence, David"/>
    <n v="223235"/>
    <s v="PM"/>
    <s v="RF-DESTACKER"/>
    <s v="PR-DESTACKER-RF-DLY"/>
    <d v="2026-06-17T16:01:00"/>
    <d v="2026-06-17T16:30:00"/>
    <n v="0.48"/>
    <s v="17/06/2026 - DICKSONC: Large totes bowed tote not sitting in tipper properly%0D%0A17/06/2026 - DICKSONC: Totes stuck in air due to wobbly totes%0D%0A17/06/2026 - DICKSONC: Arm bent inside lidder wrong size totes sent in and fourth stack tried to enter%0D%0A17/06/2026 - LAWRENCED: Arm bent.Straightened arm and adjusted parameters.Tested ok%0D%0A17/06/2026 - LAWRENCED: Monitered large tote destacker at start of shift.Totes staying in the air often.Adjusted parameters 1mm down.Continued to moniter and satisfied all working ok"/>
    <s v="CLOSED"/>
    <s v="PM"/>
    <m/>
    <m/>
    <n v="3.36"/>
    <x v="7"/>
    <n v="0"/>
    <d v="2026-06-17T21:20:00"/>
    <s v="Proactive"/>
    <s v=""/>
    <n v="0.48"/>
    <s v=""/>
  </r>
  <r>
    <s v="Lawrence, David"/>
    <n v="221607"/>
    <s v="OP"/>
    <s v="RF-STRAPPER"/>
    <s v="RM-STRAPPING-REFILL-DLY"/>
    <d v="2026-06-17T16:30:00"/>
    <d v="2026-06-17T16:41:00"/>
    <n v="0.18"/>
    <s v="17/06/2026 - DICKSONC: Strapping not feeding correctly adjusted%0D%0A17/06/2026 - LAWRENCED: Outline strapper empty"/>
    <s v="CLOSED"/>
    <s v="PM"/>
    <m/>
    <m/>
    <n v="0.56000000000000005"/>
    <x v="7"/>
    <n v="31.99"/>
    <d v="2026-06-17T21:16:00"/>
    <s v="Proactive"/>
    <s v=""/>
    <n v="0.18"/>
    <s v=""/>
  </r>
  <r>
    <s v="Lawrence, David"/>
    <n v="219298"/>
    <s v="PMCO"/>
    <s v="RF-FI-FCP 20"/>
    <s v="PR-FI-ALARM TEST-PM-RF"/>
    <d v="2026-06-17T17:02:00"/>
    <d v="2026-06-17T17:30:00"/>
    <n v="0.47"/>
    <s v="17/06/2026 - LAWRENCED: Fire test completed ok"/>
    <s v="CLOSED"/>
    <s v="PM"/>
    <m/>
    <m/>
    <n v="0.47"/>
    <x v="7"/>
    <n v="0"/>
    <d v="2026-06-17T17:48:00"/>
    <s v="Proactive"/>
    <s v=""/>
    <n v="0.47"/>
    <s v=""/>
  </r>
  <r>
    <s v="Lawrence, David"/>
    <n v="218206"/>
    <s v="PM"/>
    <s v="RF-MPS-SEC H/J-M098"/>
    <s v="PR-GATE VISUAL"/>
    <d v="2026-06-17T17:48:00"/>
    <d v="2026-06-17T18:22:00"/>
    <n v="0.56999999999999995"/>
    <m/>
    <s v="CLOSED"/>
    <s v="PM"/>
    <m/>
    <m/>
    <n v="0.56999999999999995"/>
    <x v="7"/>
    <n v="0"/>
    <d v="2026-06-17T20:02:00"/>
    <s v="Proactive"/>
    <s v=""/>
    <n v="0.56999999999999995"/>
    <s v=""/>
  </r>
  <r>
    <s v="Lawrence, David"/>
    <n v="219290"/>
    <s v="PM"/>
    <s v="RF-MPS-SEC K-M102"/>
    <s v="PR-RCON VISUAL"/>
    <d v="2026-06-17T18:41:00"/>
    <d v="2026-06-17T19:16:00"/>
    <n v="0.57999999999999996"/>
    <m/>
    <s v="CLOSED"/>
    <s v="PM"/>
    <m/>
    <m/>
    <n v="0.57999999999999996"/>
    <x v="7"/>
    <n v="0"/>
    <d v="2026-06-17T20:03:00"/>
    <s v="Proactive"/>
    <s v=""/>
    <n v="0.57999999999999996"/>
    <s v=""/>
  </r>
  <r>
    <s v="Lawrence, David"/>
    <n v="222530"/>
    <s v="PM"/>
    <s v="RF-TOTE TURNER"/>
    <s v="PR-FINAL-CHECK-DLY-RF"/>
    <d v="2026-06-17T19:36:00"/>
    <d v="2026-06-17T19:45:00"/>
    <n v="0.15"/>
    <s v="17/06/2026 - LAWRENCED: Heavy tote twisted%0D%0A17/06/2026 - LAWRENCED: Paper on conveyor stopping tote"/>
    <s v="CLOSED"/>
    <s v="PM"/>
    <m/>
    <m/>
    <n v="0.3"/>
    <x v="7"/>
    <n v="0"/>
    <d v="2026-06-17T20:56:00"/>
    <s v="Proactive"/>
    <s v=""/>
    <n v="0.15"/>
    <s v=""/>
  </r>
  <r>
    <s v="Lawrence, David"/>
    <n v="221566"/>
    <s v="OP"/>
    <s v="RF-AFRAME"/>
    <s v="RM-CHANNEL CHANGES-RF"/>
    <d v="2026-06-17T19:50:00"/>
    <d v="2026-06-17T20:05:00"/>
    <n v="0.25"/>
    <s v="17/06/2026 - LAWRENCED: 11/83 to 11/85 Side channels to tight so adjusted%0D%0A17/06/2026 - LAWRENCED: 18/1 to 18/9 channels to wide and tongues adjusted%0D%0A17/06/2026 - LAWRENCED: 18/97,98,99 Tongues to high.Adjusted tongues"/>
    <s v="CLOSED"/>
    <s v="PM"/>
    <m/>
    <m/>
    <n v="0.65"/>
    <x v="7"/>
    <n v="0"/>
    <d v="2026-06-17T22:05:00"/>
    <s v="Proactive"/>
    <s v=""/>
    <n v="0.25"/>
    <s v=""/>
  </r>
  <r>
    <s v="Lawrence, David"/>
    <n v="222530"/>
    <s v="PM"/>
    <s v="RF-TOTE TURNER"/>
    <s v="PR-FINAL-CHECK-DLY-RF"/>
    <d v="2026-06-17T20:27:00"/>
    <d v="2026-06-17T20:36:00"/>
    <n v="0.15"/>
    <s v="17/06/2026 - LAWRENCED: Heavy tote twisted%0D%0A17/06/2026 - LAWRENCED: Paper on conveyor stopping tote"/>
    <s v="CLOSED"/>
    <s v="PM"/>
    <m/>
    <m/>
    <n v="0.3"/>
    <x v="7"/>
    <n v="0"/>
    <d v="2026-06-17T20:56:00"/>
    <s v="Proactive"/>
    <s v=""/>
    <n v="0.15"/>
    <s v=""/>
  </r>
  <r>
    <s v="Lawrence, David"/>
    <n v="221566"/>
    <s v="OP"/>
    <s v="RF-AFRAME"/>
    <s v="RM-CHANNEL CHANGES-RF"/>
    <d v="2026-06-17T20:57:00"/>
    <d v="2026-06-17T21:21:00"/>
    <n v="0.4"/>
    <s v="17/06/2026 - LAWRENCED: 11/83 to 11/85 Side channels to tight so adjusted%0D%0A17/06/2026 - LAWRENCED: 18/1 to 18/9 channels to wide and tongues adjusted%0D%0A17/06/2026 - LAWRENCED: 18/97,98,99 Tongues to high.Adjusted tongues"/>
    <s v="CLOSED"/>
    <s v="PM"/>
    <m/>
    <m/>
    <n v="0.65"/>
    <x v="7"/>
    <n v="0"/>
    <d v="2026-06-17T22:05:00"/>
    <s v="Proactive"/>
    <s v=""/>
    <n v="0.4"/>
    <s v=""/>
  </r>
  <r>
    <s v="Lawrence, David"/>
    <n v="219299"/>
    <s v="PM"/>
    <s v="RF-AUTOMATION"/>
    <s v="PR-SHUTDOWN-RF-DLY"/>
    <d v="2026-06-17T21:25:00"/>
    <d v="2026-06-17T22:01:00"/>
    <n v="0.6"/>
    <m/>
    <s v="CLOSED"/>
    <s v="PM"/>
    <m/>
    <m/>
    <n v="0.6"/>
    <x v="7"/>
    <n v="0"/>
    <d v="2026-06-17T22:25:00"/>
    <s v="Proactive"/>
    <s v=""/>
    <n v="0.6"/>
    <s v=""/>
  </r>
  <r>
    <s v="Lawrence, David"/>
    <n v="219289"/>
    <s v="PM"/>
    <s v="RF-MPS-SEC J-M101"/>
    <s v="PR-RCON VISUAL"/>
    <d v="2026-06-18T14:07:00"/>
    <d v="2026-06-18T14:42:00"/>
    <n v="0.57999999999999996"/>
    <m/>
    <s v="CLOSED"/>
    <s v="PM"/>
    <m/>
    <m/>
    <n v="0.57999999999999996"/>
    <x v="7"/>
    <n v="0"/>
    <d v="2026-06-18T21:25:00"/>
    <s v="Proactive"/>
    <s v=""/>
    <n v="0.57999999999999996"/>
    <s v=""/>
  </r>
  <r>
    <s v="Lawrence, David"/>
    <n v="216026"/>
    <s v="PM"/>
    <s v="RF-TRASH-M200"/>
    <s v="PR-BCON VISUAL"/>
    <d v="2026-06-18T14:48:00"/>
    <d v="2026-06-18T15:18:00"/>
    <n v="0.5"/>
    <s v="18/06/2026 - LAWRENCED: Motor making slight noise.Will moniter"/>
    <s v="CLOSED"/>
    <s v="PM"/>
    <m/>
    <m/>
    <n v="0.5"/>
    <x v="7"/>
    <n v="0"/>
    <d v="2026-06-18T21:17:00"/>
    <s v="Proactive"/>
    <s v=""/>
    <n v="0.5"/>
    <s v=""/>
  </r>
  <r>
    <s v="Lawrence, David"/>
    <n v="223885"/>
    <s v="U/B"/>
    <s v="RF-AU-PRINTERS"/>
    <s v="Network cable Outline LLM printer"/>
    <d v="2026-06-18T15:20:00"/>
    <d v="2026-06-18T15:48:00"/>
    <n v="0.47"/>
    <s v="18/06/2026 - LAWRENCED: Network cable loose going into outline LLM printer.Replaced cable and tested ok"/>
    <s v="CLOSED"/>
    <s v="FAULTY"/>
    <s v="DAMAGED"/>
    <s v="REP"/>
    <n v="0.47"/>
    <x v="7"/>
    <n v="0"/>
    <d v="2026-06-18T20:34:00"/>
    <s v=""/>
    <s v="Reactive"/>
    <s v=""/>
    <n v="0.47"/>
  </r>
  <r>
    <s v="Lawrence, David"/>
    <n v="221715"/>
    <s v="TECH"/>
    <s v="RF-AFRAME"/>
    <s v="RM-TECH ERRORS-RF"/>
    <d v="2026-06-18T15:54:00"/>
    <d v="2026-06-18T16:06:00"/>
    <n v="0.2"/>
    <s v="18/06/2026 - LAWRENCED: 14/107 Tongue to high%0D%0A18/06/2026 - LAWRENCED: 3/31 Product tipped and jammed"/>
    <s v="CLOSED"/>
    <s v="PM"/>
    <m/>
    <m/>
    <n v="0.42"/>
    <x v="7"/>
    <n v="0"/>
    <d v="2026-06-18T21:24:00"/>
    <s v=""/>
    <s v="Reactive"/>
    <s v=""/>
    <n v="0.2"/>
  </r>
  <r>
    <s v="Lawrence, David"/>
    <n v="221745"/>
    <s v="OP"/>
    <s v="RF-STRAPPER"/>
    <s v="RM-STRAPPING-REFILL-DLY"/>
    <d v="2026-06-18T16:06:00"/>
    <d v="2026-06-18T16:17:00"/>
    <n v="0.18"/>
    <s v="18/06/2026 - LAWRENCED: Inline strapper empty"/>
    <s v="CLOSED"/>
    <s v="PM"/>
    <m/>
    <m/>
    <n v="0.2"/>
    <x v="7"/>
    <n v="31.99"/>
    <d v="2026-06-18T21:24:00"/>
    <s v="Proactive"/>
    <s v=""/>
    <n v="0.18"/>
    <s v=""/>
  </r>
  <r>
    <s v="Lawrence, David"/>
    <n v="221745"/>
    <s v="OP"/>
    <s v="RF-STRAPPER"/>
    <s v="RM-STRAPPING-REFILL-DLY"/>
    <d v="2026-06-18T16:26:00"/>
    <d v="2026-06-18T16:27:00"/>
    <n v="0.02"/>
    <s v="18/06/2026 - LAWRENCED: Inline strapper empty"/>
    <s v="CLOSED"/>
    <s v="PM"/>
    <m/>
    <m/>
    <n v="0.2"/>
    <x v="7"/>
    <n v="31.99"/>
    <d v="2026-06-18T21:24:00"/>
    <s v="Proactive"/>
    <s v=""/>
    <n v="0.02"/>
    <s v=""/>
  </r>
  <r>
    <s v="Lawrence, David"/>
    <n v="222532"/>
    <s v="PM"/>
    <s v="RF-TOTE TURNER"/>
    <s v="PR-FINAL-CHECK-DLY-RF"/>
    <d v="2026-06-18T16:28:00"/>
    <d v="2026-06-18T16:47:00"/>
    <n v="0.32"/>
    <s v="18/06/2026 - LAWRENCED: Totes crashed causing small belt to come off and lightgate to become  misaligned.Pushed e stop and put small brlt back on and realigned lightgate%0D%0A18/06/2026 - LAWRENCED: Heavy tote twisted"/>
    <s v="CLOSED"/>
    <s v="PM"/>
    <m/>
    <m/>
    <n v="0.47"/>
    <x v="7"/>
    <n v="0"/>
    <d v="2026-06-18T21:21:00"/>
    <s v="Proactive"/>
    <s v=""/>
    <n v="0.32"/>
    <s v=""/>
  </r>
  <r>
    <s v="Lawrence, David"/>
    <n v="222529"/>
    <s v="PM"/>
    <s v="RF-LID LIFT"/>
    <s v="PM-LID-LIFT-DLY-RF"/>
    <d v="2026-06-18T17:03:00"/>
    <d v="2026-06-18T17:10:00"/>
    <n v="0.12"/>
    <s v="18/06/2026 - DICKSONC: Totes stuck on diverter before entering lift%0D%0A18/06/2026 - LAWRENCED: Lids stuck halway up.Manually lifted lids using keys.Reset lift.Put keys back in keybox"/>
    <s v="CLOSED"/>
    <s v="PM"/>
    <m/>
    <m/>
    <n v="0.27"/>
    <x v="7"/>
    <n v="0"/>
    <d v="2026-06-18T21:24:00"/>
    <s v="Proactive"/>
    <s v=""/>
    <n v="0.12"/>
    <s v=""/>
  </r>
  <r>
    <s v="Lawrence, David"/>
    <n v="221715"/>
    <s v="TECH"/>
    <s v="RF-AFRAME"/>
    <s v="RM-TECH ERRORS-RF"/>
    <d v="2026-06-18T17:30:00"/>
    <d v="2026-06-18T17:43:00"/>
    <n v="0.22"/>
    <s v="18/06/2026 - LAWRENCED: 14/107 Tongue to high%0D%0A18/06/2026 - LAWRENCED: 3/31 Product tipped and jammed"/>
    <s v="CLOSED"/>
    <s v="PM"/>
    <m/>
    <m/>
    <n v="0.42"/>
    <x v="7"/>
    <n v="0"/>
    <d v="2026-06-18T21:24:00"/>
    <s v=""/>
    <s v="Reactive"/>
    <s v=""/>
    <n v="0.22"/>
  </r>
  <r>
    <s v="Lawrence, David"/>
    <n v="223882"/>
    <s v="U/B"/>
    <s v="RF-PR"/>
    <s v="Bulk label printer"/>
    <d v="2026-06-18T18:28:00"/>
    <d v="2026-06-18T18:55:00"/>
    <n v="0.45"/>
    <s v="18/06/2026 - LAWRENCED: Labels jammed in printer.Removed jammed labels and cleaned.All working fine"/>
    <s v="CLOSED"/>
    <s v="NOT PRINTING"/>
    <s v="JAMMED"/>
    <s v="UNJAM"/>
    <n v="0.45"/>
    <x v="7"/>
    <n v="0"/>
    <d v="2026-06-18T19:31:00"/>
    <s v=""/>
    <s v="Reactive"/>
    <s v=""/>
    <n v="0.45"/>
  </r>
  <r>
    <s v="Lawrence, David"/>
    <n v="221714"/>
    <s v="OP"/>
    <s v="RF-AFRAME"/>
    <s v="RM-CHANNEL CHANGES-RF"/>
    <d v="2026-06-18T19:07:00"/>
    <d v="2026-06-18T19:39:00"/>
    <n v="0.53"/>
    <s v="18/06/2026 - LAWRENCED: 11/44 to 11/48 Channels to tight.Adjusted all 5 channels%0D%0A18/06/2026 - LAWRENCED: 18/1 to 18/9 Tongues to low and widened channels%0D%0A18/06/2026 - LAWRENCED: 16/47 Tongue to low"/>
    <s v="CLOSED"/>
    <s v="PM"/>
    <m/>
    <m/>
    <n v="0.68"/>
    <x v="7"/>
    <n v="0"/>
    <d v="2026-06-18T22:16:00"/>
    <s v="Proactive"/>
    <s v=""/>
    <n v="0.53"/>
    <s v=""/>
  </r>
  <r>
    <s v="Lawrence, David"/>
    <n v="222532"/>
    <s v="PM"/>
    <s v="RF-TOTE TURNER"/>
    <s v="PR-FINAL-CHECK-DLY-RF"/>
    <d v="2026-06-18T19:42:00"/>
    <d v="2026-06-18T19:51:00"/>
    <n v="0.15"/>
    <s v="18/06/2026 - LAWRENCED: Totes crashed causing small belt to come off and lightgate to become  misaligned.Pushed e stop and put small brlt back on and realigned lightgate%0D%0A18/06/2026 - LAWRENCED: Heavy tote twisted"/>
    <s v="CLOSED"/>
    <s v="PM"/>
    <m/>
    <m/>
    <n v="0.47"/>
    <x v="7"/>
    <n v="0"/>
    <d v="2026-06-18T21:21:00"/>
    <s v="Proactive"/>
    <s v=""/>
    <n v="0.15"/>
    <s v=""/>
  </r>
  <r>
    <s v="Lawrence, David"/>
    <n v="223385"/>
    <s v="OP"/>
    <s v="RF-TOTE TIPPER"/>
    <s v="PR-TOTE TIPPER-RF-DLY"/>
    <d v="2026-06-18T19:55:00"/>
    <d v="2026-06-18T20:03:00"/>
    <n v="0.13"/>
    <s v="18/06/2026 - LAWRENCED: Damaged tote in small tote unloader.Removed damaged tote"/>
    <s v="CLOSED"/>
    <s v="PM"/>
    <m/>
    <m/>
    <n v="0.2"/>
    <x v="7"/>
    <n v="0"/>
    <d v="2026-06-18T21:20:00"/>
    <s v="Proactive"/>
    <s v=""/>
    <n v="0.13"/>
    <s v=""/>
  </r>
  <r>
    <s v="Lawrence, David"/>
    <n v="221714"/>
    <s v="OP"/>
    <s v="RF-AFRAME"/>
    <s v="RM-CHANNEL CHANGES-RF"/>
    <d v="2026-06-18T20:21:00"/>
    <d v="2026-06-18T20:30:00"/>
    <n v="0.15"/>
    <s v="18/06/2026 - LAWRENCED: 11/44 to 11/48 Channels to tight.Adjusted all 5 channels%0D%0A18/06/2026 - LAWRENCED: 18/1 to 18/9 Tongues to low and widened channels%0D%0A18/06/2026 - LAWRENCED: 16/47 Tongue to low"/>
    <s v="CLOSED"/>
    <s v="PM"/>
    <m/>
    <m/>
    <n v="0.68"/>
    <x v="7"/>
    <n v="0"/>
    <d v="2026-06-18T22:16:00"/>
    <s v="Proactive"/>
    <s v=""/>
    <n v="0.15"/>
    <s v=""/>
  </r>
  <r>
    <s v="Lawrence, David"/>
    <n v="223386"/>
    <s v="PM"/>
    <s v="RF-DESTACKER"/>
    <s v="PR-DESTACKER-RF-DLY"/>
    <d v="2026-06-18T20:35:00"/>
    <d v="2026-06-18T20:54:00"/>
    <n v="0.32"/>
    <s v="18/06/2026 - DICKSONC: Large tote destacker not gripping correctly causing errors%0D%0A18/06/2026 - DICKSONC: Monitoring large totes%0D%0A18/06/2026 - DICKSONC: Will adjust after shift%0D%0A18/06/2026 - DICKSONC: Large destacker arms bent%0D%0A18/06/2026 - DICKSONC: Readjusted the destacker lift mechanism to level on both sides of lift tested and left working%0D%0A18/06/2026 - LAWRENCED: Stacks fell over on small tote destacker due to paper hanging out of totes.Picture attached"/>
    <s v="CLOSED"/>
    <s v="PM"/>
    <m/>
    <m/>
    <n v="3.5"/>
    <x v="7"/>
    <n v="0"/>
    <d v="2026-06-18T21:20:00"/>
    <s v="Proactive"/>
    <s v=""/>
    <n v="0.32"/>
    <s v=""/>
  </r>
  <r>
    <s v="Lawrence, David"/>
    <n v="218582"/>
    <s v="PM"/>
    <s v="RF-AUTOMATION"/>
    <s v="PR-SHUTDOWN-RF-DLY"/>
    <d v="2026-06-18T21:20:00"/>
    <d v="2026-06-18T21:21:00"/>
    <n v="0.02"/>
    <m/>
    <s v="CLOSED"/>
    <s v="PM"/>
    <m/>
    <m/>
    <n v="1.29"/>
    <x v="7"/>
    <n v="0"/>
    <d v="2026-06-29T10:55:00"/>
    <s v="Proactive"/>
    <s v=""/>
    <n v="0.02"/>
    <s v=""/>
  </r>
  <r>
    <s v="Lawrence, David"/>
    <n v="219455"/>
    <s v="PM"/>
    <s v="RF-AUTOMATION"/>
    <s v="PR-SHUTDOWN-RF-DLY"/>
    <d v="2026-06-18T21:25:00"/>
    <d v="2026-06-18T22:01:00"/>
    <n v="0.6"/>
    <m/>
    <s v="CLOSED"/>
    <s v="PM"/>
    <m/>
    <m/>
    <n v="0.6"/>
    <x v="7"/>
    <n v="0"/>
    <d v="2026-06-18T22:16:00"/>
    <s v="Proactive"/>
    <s v=""/>
    <n v="0.6"/>
    <s v=""/>
  </r>
  <r>
    <s v="Lawrence, David"/>
    <n v="219453"/>
    <s v="PM"/>
    <s v="RF-DESTACKER 01-LRG"/>
    <s v="PR-DESTACK-RF-MIN"/>
    <d v="2026-06-19T13:55:00"/>
    <d v="2026-06-19T15:31:00"/>
    <n v="1.6"/>
    <m/>
    <s v="CLOSED"/>
    <s v="PM"/>
    <m/>
    <m/>
    <n v="1.6"/>
    <x v="7"/>
    <n v="0"/>
    <d v="2026-06-19T22:01:00"/>
    <s v="Proactive"/>
    <s v=""/>
    <n v="1.6"/>
    <s v=""/>
  </r>
  <r>
    <s v="Lawrence, David"/>
    <n v="219644"/>
    <s v="PM"/>
    <s v="RF-AFR-DUMP 01"/>
    <s v="PR-AFR-DUMP ST-RF-1W"/>
    <d v="2026-06-19T15:39:00"/>
    <d v="2026-06-19T16:10:00"/>
    <n v="0.52"/>
    <s v="19/06/2026 - LAWRENCED: Pushed e stop to isolate conveyor.Removed safety grille.removed fallen stock and cleaned with hoover and cloth.Checked all components for wear or noise.Tested ok"/>
    <s v="CLOSED"/>
    <s v="PM"/>
    <m/>
    <m/>
    <n v="0.52"/>
    <x v="7"/>
    <n v="0"/>
    <d v="2026-06-19T22:00:00"/>
    <s v="Proactive"/>
    <s v=""/>
    <n v="0.52"/>
    <s v=""/>
  </r>
  <r>
    <s v="Lawrence, David"/>
    <n v="223553"/>
    <s v="PM"/>
    <s v="RF-DESTACKER"/>
    <s v="PR-DESTACKER-RF-DLY"/>
    <d v="2026-06-19T16:15:00"/>
    <d v="2026-06-19T16:29:00"/>
    <n v="0.23"/>
    <s v="19/06/2026 - LAWRENCED: Small tote in large tote destacker"/>
    <s v="CLOSED"/>
    <s v="PM"/>
    <m/>
    <m/>
    <n v="0.23"/>
    <x v="7"/>
    <n v="0"/>
    <d v="2026-06-19T21:52:00"/>
    <s v="Proactive"/>
    <s v=""/>
    <n v="0.23"/>
    <s v=""/>
  </r>
  <r>
    <s v="Lawrence, David"/>
    <n v="224068"/>
    <s v="U/B"/>
    <s v="RF-PR"/>
    <s v="Bulk label printer"/>
    <d v="2026-06-19T16:45:00"/>
    <d v="2026-06-19T17:04:00"/>
    <n v="0.32"/>
    <s v="19/06/2026 - LAWRENCED: Labels jammed in bulk label printer.Removed jammed labels and cleaned"/>
    <s v="CLOSED"/>
    <s v="STOPPED"/>
    <s v="JAMMED"/>
    <s v="CLEAN"/>
    <n v="0.32"/>
    <x v="7"/>
    <n v="0"/>
    <d v="2026-06-19T21:57:00"/>
    <s v=""/>
    <s v="Reactive"/>
    <s v=""/>
    <n v="0.32"/>
  </r>
  <r>
    <s v="Lawrence, David"/>
    <n v="222534"/>
    <s v="PM"/>
    <s v="RF-TOTE TURNER"/>
    <s v="PR-FINAL-CHECK-DLY-RF"/>
    <d v="2026-06-19T17:19:00"/>
    <d v="2026-06-19T17:29:00"/>
    <n v="0.17"/>
    <s v="19/06/2026 - LAWRENCED: Tote crashed%0D%0A19/06/2026 - LAWRENCED: Heavy tote twisted"/>
    <s v="CLOSED"/>
    <s v="PM"/>
    <m/>
    <m/>
    <n v="0.28999999999999998"/>
    <x v="7"/>
    <n v="0"/>
    <d v="2026-06-19T21:53:00"/>
    <s v="Proactive"/>
    <s v=""/>
    <n v="0.17"/>
    <s v=""/>
  </r>
  <r>
    <s v="Lawrence, David"/>
    <n v="222531"/>
    <s v="PM"/>
    <s v="RF-LID LIFT"/>
    <s v="PM-LID-LIFT-DLY-RF"/>
    <d v="2026-06-19T17:35:00"/>
    <d v="2026-06-19T17:45:00"/>
    <n v="0.17"/>
    <s v="19/06/2026 - LAWRENCED: Lift stuck halfway.Manually aligned lift useing keys.Put keys back in keybox%0D%0A19/06/2026 - LAWRENCED: Reset lift"/>
    <s v="CLOSED"/>
    <s v="PM"/>
    <m/>
    <m/>
    <n v="0.28999999999999998"/>
    <x v="7"/>
    <n v="0"/>
    <d v="2026-06-19T21:53:00"/>
    <s v="Proactive"/>
    <s v=""/>
    <n v="0.17"/>
    <s v=""/>
  </r>
  <r>
    <s v="Lawrence, David"/>
    <n v="221889"/>
    <s v="OP"/>
    <s v="RF-AFRAME"/>
    <s v="RM-CHANNEL CHANGES-RF"/>
    <d v="2026-06-19T19:19:00"/>
    <d v="2026-06-19T19:31:00"/>
    <n v="0.2"/>
    <s v="19/06/2026 - LAWRENCED: 1/48 to 1/56 Tongues to high"/>
    <s v="CLOSED"/>
    <s v="PM"/>
    <m/>
    <m/>
    <n v="0.2"/>
    <x v="7"/>
    <n v="0"/>
    <d v="2026-06-19T21:54:00"/>
    <s v="Proactive"/>
    <s v=""/>
    <n v="0.2"/>
    <s v=""/>
  </r>
  <r>
    <s v="Lawrence, David"/>
    <n v="222531"/>
    <s v="PM"/>
    <s v="RF-LID LIFT"/>
    <s v="PM-LID-LIFT-DLY-RF"/>
    <d v="2026-06-19T19:46:00"/>
    <d v="2026-06-19T19:53:00"/>
    <n v="0.12"/>
    <s v="19/06/2026 - LAWRENCED: Lift stuck halfway.Manually aligned lift useing keys.Put keys back in keybox%0D%0A19/06/2026 - LAWRENCED: Reset lift"/>
    <s v="CLOSED"/>
    <s v="PM"/>
    <m/>
    <m/>
    <n v="0.28999999999999998"/>
    <x v="7"/>
    <n v="0"/>
    <d v="2026-06-19T21:53:00"/>
    <s v="Proactive"/>
    <s v=""/>
    <n v="0.12"/>
    <s v=""/>
  </r>
  <r>
    <s v="Lawrence, David"/>
    <n v="222534"/>
    <s v="PM"/>
    <s v="RF-TOTE TURNER"/>
    <s v="PR-FINAL-CHECK-DLY-RF"/>
    <d v="2026-06-19T20:03:00"/>
    <d v="2026-06-19T20:10:00"/>
    <n v="0.12"/>
    <s v="19/06/2026 - LAWRENCED: Tote crashed%0D%0A19/06/2026 - LAWRENCED: Heavy tote twisted"/>
    <s v="CLOSED"/>
    <s v="PM"/>
    <m/>
    <m/>
    <n v="0.28999999999999998"/>
    <x v="7"/>
    <n v="0"/>
    <d v="2026-06-19T21:53:00"/>
    <s v="Proactive"/>
    <s v=""/>
    <n v="0.12"/>
    <s v=""/>
  </r>
  <r>
    <s v="Lawrence, David"/>
    <n v="224075"/>
    <s v="U/B"/>
    <s v="RF-PR"/>
    <s v="Fridge printer"/>
    <d v="2026-06-19T20:15:00"/>
    <d v="2026-06-19T20:39:00"/>
    <n v="0.4"/>
    <s v="19/06/2026 - LAWRENCED: Black lines down paper.Replaced toner and fuser"/>
    <s v="CLOSED"/>
    <s v="FAULTY"/>
    <s v="DAMAGED"/>
    <s v="REP"/>
    <n v="0.4"/>
    <x v="7"/>
    <n v="0"/>
    <d v="2026-06-19T21:56:00"/>
    <s v=""/>
    <s v="Reactive"/>
    <s v=""/>
    <n v="0.4"/>
  </r>
  <r>
    <s v="Lawrence, David"/>
    <n v="217212"/>
    <s v="PM"/>
    <s v="RF-MPS-SEC H-M094"/>
    <s v="PR-RCON VISUAL"/>
    <d v="2026-06-19T20:54:00"/>
    <d v="2026-06-19T21:24:00"/>
    <n v="0.5"/>
    <m/>
    <s v="CLOSED"/>
    <s v="PM"/>
    <m/>
    <m/>
    <n v="0.5"/>
    <x v="7"/>
    <n v="0"/>
    <d v="2026-06-19T21:55:00"/>
    <s v="Proactive"/>
    <s v=""/>
    <n v="0.5"/>
    <s v=""/>
  </r>
  <r>
    <s v="Lawrence, David"/>
    <n v="219615"/>
    <s v="PM"/>
    <s v="RF-AUTOMATION"/>
    <s v="PR-SHUTDOWN-RF-DLY"/>
    <d v="2026-06-19T21:31:00"/>
    <d v="2026-06-19T22:00:00"/>
    <n v="0.48"/>
    <m/>
    <s v="CLOSED"/>
    <s v="PM"/>
    <m/>
    <m/>
    <n v="0.48"/>
    <x v="7"/>
    <n v="0"/>
    <d v="2026-06-19T21:57:00"/>
    <s v="Proactive"/>
    <s v=""/>
    <n v="0.48"/>
    <s v=""/>
  </r>
  <r>
    <s v="Lawrence, David"/>
    <n v="219911"/>
    <s v="PM"/>
    <s v="RF-AUTOMATION"/>
    <s v="PR-START UP-RF-DLY"/>
    <d v="2026-06-21T07:02:00"/>
    <d v="2026-06-21T09:11:00"/>
    <n v="2.15"/>
    <m/>
    <s v="CLOSED"/>
    <s v="PM"/>
    <m/>
    <m/>
    <n v="2.15"/>
    <x v="7"/>
    <n v="0"/>
    <d v="2026-06-21T09:39:00"/>
    <s v="Proactive"/>
    <s v=""/>
    <n v="2.15"/>
    <s v=""/>
  </r>
  <r>
    <s v="Lawrence, David"/>
    <n v="224278"/>
    <s v="U/B"/>
    <s v="RF-LIDDER 02"/>
    <s v="Outline lidder"/>
    <d v="2026-06-21T09:16:00"/>
    <d v="2026-06-21T09:29:00"/>
    <n v="0.22"/>
    <s v="21/06/2026 - LAWRENCED: Lids stacked on small tote inside lidder.Picture attached"/>
    <s v="CLOSED"/>
    <s v="STOPPED"/>
    <s v="JAMMED-TOTE"/>
    <s v="REMOVE"/>
    <n v="0.22"/>
    <x v="7"/>
    <n v="0"/>
    <d v="2026-06-21T11:32:00"/>
    <s v=""/>
    <s v="Reactive"/>
    <s v=""/>
    <n v="0.22"/>
  </r>
  <r>
    <s v="Lawrence, David"/>
    <n v="219912"/>
    <s v="PM"/>
    <s v="RF-SPR-SYS"/>
    <s v="PR-SPRINKLER-RF-1W"/>
    <d v="2026-06-21T09:29:00"/>
    <d v="2026-06-21T10:30:00"/>
    <n v="1.02"/>
    <s v="21/06/2026 - LAWRENCED: All tested ok"/>
    <s v="CLOSED"/>
    <s v="PM"/>
    <m/>
    <m/>
    <n v="1.02"/>
    <x v="7"/>
    <n v="0"/>
    <d v="2026-06-21T10:34:00"/>
    <s v="Proactive"/>
    <s v=""/>
    <n v="1.02"/>
    <s v=""/>
  </r>
  <r>
    <s v="Lawrence, David"/>
    <n v="219913"/>
    <s v="PM"/>
    <s v="RF-GENERATOR"/>
    <s v="PR-GENERATOR-RF-1W"/>
    <d v="2026-06-21T10:30:00"/>
    <d v="2026-06-21T11:02:00"/>
    <n v="0.53"/>
    <s v="21/06/2026 - LAWRENCED: Generator tested ok"/>
    <s v="CLOSED"/>
    <s v="PM"/>
    <m/>
    <m/>
    <n v="0.53"/>
    <x v="7"/>
    <n v="0"/>
    <d v="2026-06-21T11:15:00"/>
    <s v="Proactive"/>
    <s v=""/>
    <n v="0.53"/>
    <s v=""/>
  </r>
  <r>
    <s v="Lawrence, David"/>
    <n v="219914"/>
    <s v="PM"/>
    <s v="RF-AUTOMATION"/>
    <s v="PR-SHUTDOWN-RF-DLY"/>
    <d v="2026-06-21T11:05:00"/>
    <d v="2026-06-21T11:36:00"/>
    <n v="0.52"/>
    <m/>
    <s v="CLOSED"/>
    <s v="PM"/>
    <m/>
    <m/>
    <n v="0.52"/>
    <x v="7"/>
    <n v="0"/>
    <d v="2026-06-21T11:37:00"/>
    <s v="Proactive"/>
    <s v=""/>
    <n v="0.52"/>
    <s v=""/>
  </r>
  <r>
    <s v="Lawrence, David"/>
    <n v="224468"/>
    <s v="U/B"/>
    <s v="RF-CONVEYORS"/>
    <s v="Brakes by default printer"/>
    <d v="2026-06-22T13:43:00"/>
    <d v="2026-06-22T16:33:00"/>
    <n v="2.83"/>
    <s v="22/06/2026 - LAWRENCED: Blades not coming up by scanner going into a frame default (SKP).Changed festo cylinder.Also changed SKP board and ULPG sensor.Still not working.Took small festo from set of bkades that were working and tried on this set.Blades started working.Found new small festo and put back on other blades.Air pipes also changed as were wearing.All guards and covers put back on.Worked fine for rest of shift.Will keep job open to moniter%0D%0A23/06/2026 - LAWRENCED: Air pipe leaking air on 4th set of blades.Replaced air pipe"/>
    <s v="CLOSED"/>
    <m/>
    <m/>
    <m/>
    <n v="3.23"/>
    <x v="7"/>
    <n v="0"/>
    <d v="2026-06-23T20:11:00"/>
    <s v=""/>
    <s v="Reactive"/>
    <s v=""/>
    <n v="2.83"/>
  </r>
  <r>
    <s v="Lawrence, David"/>
    <n v="220078"/>
    <s v="PM"/>
    <s v="RF-STRAPPER 01"/>
    <s v="PR-STRAPPER-RF-1W"/>
    <d v="2026-06-22T16:42:00"/>
    <d v="2026-06-22T17:13:00"/>
    <n v="0.52"/>
    <m/>
    <s v="CLOSED"/>
    <s v="PM"/>
    <m/>
    <m/>
    <n v="0.52"/>
    <x v="7"/>
    <n v="0"/>
    <d v="2026-06-22T21:51:00"/>
    <s v="Proactive"/>
    <s v=""/>
    <n v="0.52"/>
    <s v=""/>
  </r>
  <r>
    <s v="Lawrence, David"/>
    <n v="220079"/>
    <s v="PM"/>
    <s v="RF-STRAPPER 02"/>
    <s v="PR-STRAPPER-RF-1W"/>
    <d v="2026-06-22T17:18:00"/>
    <d v="2026-06-22T17:50:00"/>
    <n v="0.53"/>
    <m/>
    <s v="CLOSED"/>
    <s v="PM"/>
    <m/>
    <m/>
    <n v="0.53"/>
    <x v="7"/>
    <n v="0"/>
    <d v="2026-06-22T19:52:00"/>
    <s v="Proactive"/>
    <s v=""/>
    <n v="0.53"/>
    <s v=""/>
  </r>
  <r>
    <s v="Lawrence, David"/>
    <n v="222538"/>
    <s v="PM"/>
    <s v="RF-TOTE TURNER"/>
    <s v="PR-FINAL-CHECK-DLY-RF"/>
    <d v="2026-06-22T17:53:00"/>
    <d v="2026-06-22T18:03:00"/>
    <n v="0.17"/>
    <s v="22/06/2026 - LAWRENCED: Heavy tote twisted%0D%0A22/06/2026 - LAWRENCED: Paper on conveyor causing jam"/>
    <s v="CLOSED"/>
    <s v="PM"/>
    <m/>
    <m/>
    <n v="0.37"/>
    <x v="7"/>
    <n v="0"/>
    <d v="2026-06-22T21:47:00"/>
    <s v="Proactive"/>
    <s v=""/>
    <n v="0.17"/>
    <s v=""/>
  </r>
  <r>
    <s v="Lawrence, David"/>
    <n v="220280"/>
    <s v="PM"/>
    <s v="RF-MPS-SEC L-M106"/>
    <s v="PR-RCON VISUAL"/>
    <d v="2026-06-22T18:20:00"/>
    <d v="2026-06-22T18:51:00"/>
    <n v="0.52"/>
    <s v="22/06/2026 - LAWRENCED: Visual inspection ok"/>
    <s v="CLOSED"/>
    <s v="PM"/>
    <m/>
    <m/>
    <n v="0.52"/>
    <x v="7"/>
    <n v="0"/>
    <d v="2026-06-22T19:59:00"/>
    <s v="Proactive"/>
    <s v=""/>
    <n v="0.52"/>
    <s v=""/>
  </r>
  <r>
    <s v="Lawrence, David"/>
    <n v="224014"/>
    <s v="PM"/>
    <s v="RF-DESTACKER"/>
    <s v="PR-DESTACKER-RF-DLY"/>
    <d v="2026-06-22T19:20:00"/>
    <d v="2026-06-22T19:29:00"/>
    <n v="0.15"/>
    <s v="22/06/2026 - LAWRENCED: Damaged tote in small destacker"/>
    <s v="CLOSED"/>
    <s v="PM"/>
    <m/>
    <m/>
    <n v="0.15"/>
    <x v="7"/>
    <n v="0"/>
    <d v="2026-06-22T21:47:00"/>
    <s v="Proactive"/>
    <s v=""/>
    <n v="0.15"/>
    <s v=""/>
  </r>
  <r>
    <s v="Lawrence, David"/>
    <n v="222533"/>
    <s v="PM"/>
    <s v="RF-LID LIFT"/>
    <s v="PM-LID-LIFT-DLY-RF"/>
    <d v="2026-06-22T19:40:00"/>
    <d v="2026-06-22T19:50:00"/>
    <n v="0.17"/>
    <s v="Lift stuck halfway.Used keys to manually align thrn push reset.Keys put back in keybox"/>
    <s v="CLOSED"/>
    <s v="PM"/>
    <m/>
    <m/>
    <n v="0.17"/>
    <x v="7"/>
    <n v="0"/>
    <d v="2026-06-22T21:47:00"/>
    <s v="Proactive"/>
    <s v=""/>
    <n v="0.17"/>
    <s v=""/>
  </r>
  <r>
    <s v="Lawrence, David"/>
    <n v="222538"/>
    <s v="PM"/>
    <s v="RF-TOTE TURNER"/>
    <s v="PR-FINAL-CHECK-DLY-RF"/>
    <d v="2026-06-22T19:51:00"/>
    <d v="2026-06-22T20:03:00"/>
    <n v="0.2"/>
    <s v="22/06/2026 - LAWRENCED: Heavy tote twisted%0D%0A22/06/2026 - LAWRENCED: Paper on conveyor causing jam"/>
    <s v="CLOSED"/>
    <s v="PM"/>
    <m/>
    <m/>
    <n v="0.37"/>
    <x v="7"/>
    <n v="0"/>
    <d v="2026-06-22T21:47:00"/>
    <s v="Proactive"/>
    <s v=""/>
    <n v="0.2"/>
    <s v=""/>
  </r>
  <r>
    <s v="Lawrence, David"/>
    <n v="222309"/>
    <s v="OP"/>
    <s v="RF-AFRAME"/>
    <s v="RM-CHANNEL CHANGES-RF"/>
    <d v="2026-06-22T20:15:00"/>
    <d v="2026-06-22T20:27:00"/>
    <n v="0.2"/>
    <s v="22/06/2026 - LAWRENCED: 1/36 to 1/47 Tongues to high"/>
    <s v="CLOSED"/>
    <s v="PM"/>
    <m/>
    <m/>
    <n v="0.2"/>
    <x v="7"/>
    <n v="0"/>
    <d v="2026-06-22T21:46:00"/>
    <s v="Proactive"/>
    <s v=""/>
    <n v="0.2"/>
    <s v=""/>
  </r>
  <r>
    <s v="Lawrence, David"/>
    <n v="224002"/>
    <s v="PM"/>
    <s v="RF-COMMON SENSE"/>
    <s v="PR-COMM SENSE RF DLY"/>
    <d v="2026-06-22T20:40:00"/>
    <d v="2026-06-22T21:10:00"/>
    <n v="0.5"/>
    <m/>
    <s v="CLOSED"/>
    <s v="PM"/>
    <m/>
    <m/>
    <n v="0.5"/>
    <x v="7"/>
    <n v="0"/>
    <d v="2026-06-22T21:49:00"/>
    <s v="Proactive"/>
    <s v=""/>
    <n v="0.5"/>
    <s v=""/>
  </r>
  <r>
    <s v="Lawrence, David"/>
    <n v="222310"/>
    <s v="TECH"/>
    <s v="RF-AFRAME"/>
    <s v="RM-TECH ERRORS-RF"/>
    <d v="2026-06-22T21:30:00"/>
    <d v="2026-06-22T21:46:00"/>
    <n v="0.27"/>
    <s v="22/06/2026 - LAWRENCED: 9/98 Product flap open covering sensor%0D%0A22/06/2026 - LAWRENCED: 7/55 Product pushed through"/>
    <s v="CLOSED"/>
    <s v="PM"/>
    <m/>
    <m/>
    <n v="0.27"/>
    <x v="7"/>
    <n v="0"/>
    <d v="2026-06-22T21:50:00"/>
    <s v=""/>
    <s v="Reactive"/>
    <s v=""/>
    <n v="0.27"/>
  </r>
  <r>
    <s v="Lawrence, David"/>
    <n v="220081"/>
    <s v="PM"/>
    <s v="RF-AUTOMATION"/>
    <s v="PR-SHUTDOWN-RF-DLY"/>
    <d v="2026-06-22T21:53:00"/>
    <d v="2026-06-22T22:30:00"/>
    <n v="0.62"/>
    <m/>
    <s v="CLOSED"/>
    <s v="PM"/>
    <m/>
    <m/>
    <n v="0.62"/>
    <x v="7"/>
    <n v="0"/>
    <d v="2026-06-22T22:37:00"/>
    <s v="Proactive"/>
    <s v=""/>
    <n v="0.62"/>
    <s v=""/>
  </r>
  <r>
    <s v="Lawrence, David"/>
    <n v="220278"/>
    <s v="PM"/>
    <s v="RF-MPS-SEC L-M107"/>
    <s v="PR-RCON VISUAL"/>
    <d v="2026-06-23T14:00:00"/>
    <d v="2026-06-23T14:30:00"/>
    <n v="0.5"/>
    <m/>
    <s v="CLOSED"/>
    <s v="PM"/>
    <m/>
    <m/>
    <n v="0.5"/>
    <x v="7"/>
    <n v="0"/>
    <d v="2026-06-23T15:47:00"/>
    <s v="Proactive"/>
    <s v=""/>
    <n v="0.5"/>
    <s v=""/>
  </r>
  <r>
    <s v="Lawrence, David"/>
    <n v="224598"/>
    <s v="U/B"/>
    <s v="RF-PR"/>
    <s v="Bulk invoice printer"/>
    <d v="2026-06-23T14:35:00"/>
    <d v="2026-06-23T14:59:00"/>
    <n v="0.4"/>
    <s v="23/06/2026 - LAWRENCED: Paper jammed in fuser.Removed jammed paper%0D%0A23/06/2026 - LAWRENCED: Tray 2 not lifting.Removed tray 2 and found paper not loaded correctly"/>
    <s v="CLOSED"/>
    <s v="NOT PRINTING"/>
    <s v="JAMMED"/>
    <s v="UNJAM"/>
    <n v="0.77"/>
    <x v="7"/>
    <n v="0"/>
    <d v="2026-06-23T18:40:00"/>
    <s v=""/>
    <s v="Reactive"/>
    <s v=""/>
    <n v="0.4"/>
  </r>
  <r>
    <s v="Lawrence, David"/>
    <n v="224599"/>
    <s v="U/B"/>
    <s v="RF-AU-PRINTERS"/>
    <s v="ABB printer 1 Mezz"/>
    <d v="2026-06-23T15:05:00"/>
    <d v="2026-06-23T15:31:00"/>
    <n v="0.43"/>
    <s v="23/06/2026 - LAWRENCED: Printer has smudge on barcode.Deactivated printer and booked engineer"/>
    <s v="CLOSED"/>
    <s v="NOT PRINTING"/>
    <s v="NFCA"/>
    <s v="EXT SUPP"/>
    <n v="0.43"/>
    <x v="7"/>
    <n v="0"/>
    <d v="2026-06-23T17:38:00"/>
    <s v=""/>
    <s v="Reactive"/>
    <s v=""/>
    <n v="0.43"/>
  </r>
  <r>
    <s v="Lawrence, David"/>
    <n v="224468"/>
    <s v="U/B"/>
    <s v="RF-CONVEYORS"/>
    <s v="Brakes by default printer"/>
    <d v="2026-06-23T15:40:00"/>
    <d v="2026-06-23T16:04:00"/>
    <n v="0.4"/>
    <s v="22/06/2026 - LAWRENCED: Blades not coming up by scanner going into a frame default (SKP).Changed festo cylinder.Also changed SKP board and ULPG sensor.Still not working.Took small festo from set of bkades that were working and tried on this set.Blades started working.Found new small festo and put back on other blades.Air pipes also changed as were wearing.All guards and covers put back on.Worked fine for rest of shift.Will keep job open to moniter%0D%0A23/06/2026 - LAWRENCED: Air pipe leaking air on 4th set of blades.Replaced air pipe"/>
    <s v="CLOSED"/>
    <m/>
    <m/>
    <m/>
    <n v="3.23"/>
    <x v="7"/>
    <n v="0"/>
    <d v="2026-06-23T20:11:00"/>
    <s v=""/>
    <s v="Reactive"/>
    <s v=""/>
    <n v="0.4"/>
  </r>
  <r>
    <s v="Lawrence, David"/>
    <n v="224598"/>
    <s v="U/B"/>
    <s v="RF-PR"/>
    <s v="Bulk invoice printer"/>
    <d v="2026-06-23T16:17:00"/>
    <d v="2026-06-23T16:39:00"/>
    <n v="0.37"/>
    <s v="23/06/2026 - LAWRENCED: Paper jammed in fuser.Removed jammed paper%0D%0A23/06/2026 - LAWRENCED: Tray 2 not lifting.Removed tray 2 and found paper not loaded correctly"/>
    <s v="CLOSED"/>
    <s v="NOT PRINTING"/>
    <s v="JAMMED"/>
    <s v="UNJAM"/>
    <n v="0.77"/>
    <x v="7"/>
    <n v="0"/>
    <d v="2026-06-23T18:40:00"/>
    <s v=""/>
    <s v="Reactive"/>
    <s v=""/>
    <n v="0.37"/>
  </r>
  <r>
    <s v="Lawrence, David"/>
    <n v="222540"/>
    <s v="PM"/>
    <s v="RF-TOTE TURNER"/>
    <s v="PR-FINAL-CHECK-DLY-RF"/>
    <d v="2026-06-23T16:41:00"/>
    <d v="2026-06-23T16:49:00"/>
    <n v="0.13"/>
    <s v="23/06/2026 - LAWRENCED: Heavy tote twisted%0D%0A23/06/2026 - LAWRENCED: Lid fell off blocking totes"/>
    <s v="CLOSED"/>
    <s v="PM"/>
    <m/>
    <m/>
    <n v="0.28000000000000003"/>
    <x v="7"/>
    <n v="0"/>
    <d v="2026-06-23T21:34:00"/>
    <s v="Proactive"/>
    <s v=""/>
    <n v="0.13"/>
    <s v=""/>
  </r>
  <r>
    <s v="Lawrence, David"/>
    <n v="222473"/>
    <s v="OP"/>
    <s v="RF-AFRAME"/>
    <s v="RM-CHANNEL CHANGES-RF"/>
    <d v="2026-06-23T17:33:00"/>
    <d v="2026-06-23T17:42:00"/>
    <n v="0.15"/>
    <s v="23/06/2026 - LAWRENCED: 18/96 Channel to tight%0D%0A23/06/2026 - LAWRENCED: 13/28 and 13/29 Tongues to low%0D%0A23/06/2026 - LAWRENCED: 5/64 to 5/73 channels to wide.Side plates added"/>
    <s v="CLOSED"/>
    <s v="PM"/>
    <m/>
    <m/>
    <n v="0.55000000000000004"/>
    <x v="7"/>
    <n v="0"/>
    <d v="2026-06-23T21:36:00"/>
    <s v="Proactive"/>
    <s v=""/>
    <n v="0.15"/>
    <s v=""/>
  </r>
  <r>
    <s v="Lawrence, David"/>
    <n v="218733"/>
    <s v="PMCO"/>
    <s v="RF-FI-DR"/>
    <s v="PR-FIRE DOORS-RF"/>
    <d v="2026-06-23T17:42:00"/>
    <d v="2026-06-23T18:30:00"/>
    <n v="0.8"/>
    <m/>
    <s v="CLOSED"/>
    <s v="PM"/>
    <m/>
    <m/>
    <n v="2.23"/>
    <x v="7"/>
    <n v="0"/>
    <d v="2026-06-25T22:10:00"/>
    <s v="Proactive"/>
    <s v=""/>
    <n v="0.8"/>
    <s v=""/>
  </r>
  <r>
    <s v="Lawrence, David"/>
    <n v="222473"/>
    <s v="OP"/>
    <s v="RF-AFRAME"/>
    <s v="RM-CHANNEL CHANGES-RF"/>
    <d v="2026-06-23T18:52:00"/>
    <d v="2026-06-23T19:02:00"/>
    <n v="0.17"/>
    <s v="23/06/2026 - LAWRENCED: 18/96 Channel to tight%0D%0A23/06/2026 - LAWRENCED: 13/28 and 13/29 Tongues to low%0D%0A23/06/2026 - LAWRENCED: 5/64 to 5/73 channels to wide.Side plates added"/>
    <s v="CLOSED"/>
    <s v="PM"/>
    <m/>
    <m/>
    <n v="0.55000000000000004"/>
    <x v="7"/>
    <n v="0"/>
    <d v="2026-06-23T21:36:00"/>
    <s v="Proactive"/>
    <s v=""/>
    <n v="0.17"/>
    <s v=""/>
  </r>
  <r>
    <s v="Lawrence, David"/>
    <n v="224160"/>
    <s v="PM"/>
    <s v="RF-DESTACKER"/>
    <s v="PR-DESTACKER-RF-DLY"/>
    <d v="2026-06-23T19:38:00"/>
    <d v="2026-06-23T19:44:00"/>
    <n v="0.1"/>
    <s v="23/06/2026 - LAWRENCED: Stacks fell over in small tote destacker"/>
    <s v="CLOSED"/>
    <s v="PM"/>
    <m/>
    <m/>
    <n v="0.1"/>
    <x v="7"/>
    <n v="0"/>
    <d v="2026-06-23T21:33:00"/>
    <s v="Proactive"/>
    <s v=""/>
    <n v="0.1"/>
    <s v=""/>
  </r>
  <r>
    <s v="Lawrence, David"/>
    <n v="222474"/>
    <s v="TECH"/>
    <s v="RF-AFRAME"/>
    <s v="RM-TECH ERRORS-RF"/>
    <d v="2026-06-23T19:45:00"/>
    <d v="2026-06-23T19:52:00"/>
    <n v="0.12"/>
    <s v="23/06/2026 - LAWRENCED: 23/59 Tongue to high"/>
    <s v="CLOSED"/>
    <s v="PM"/>
    <m/>
    <m/>
    <n v="0.12"/>
    <x v="7"/>
    <n v="0"/>
    <d v="2026-06-23T21:36:00"/>
    <s v=""/>
    <s v="Reactive"/>
    <s v=""/>
    <n v="0.12"/>
  </r>
  <r>
    <s v="Lawrence, David"/>
    <n v="222540"/>
    <s v="PM"/>
    <s v="RF-TOTE TURNER"/>
    <s v="PR-FINAL-CHECK-DLY-RF"/>
    <d v="2026-06-23T20:19:00"/>
    <d v="2026-06-23T20:28:00"/>
    <n v="0.15"/>
    <s v="23/06/2026 - LAWRENCED: Heavy tote twisted%0D%0A23/06/2026 - LAWRENCED: Lid fell off blocking totes"/>
    <s v="CLOSED"/>
    <s v="PM"/>
    <m/>
    <m/>
    <n v="0.28000000000000003"/>
    <x v="7"/>
    <n v="0"/>
    <d v="2026-06-23T21:34:00"/>
    <s v="Proactive"/>
    <s v=""/>
    <n v="0.15"/>
    <s v=""/>
  </r>
  <r>
    <s v="Lawrence, David"/>
    <n v="222473"/>
    <s v="OP"/>
    <s v="RF-AFRAME"/>
    <s v="RM-CHANNEL CHANGES-RF"/>
    <d v="2026-06-23T20:28:00"/>
    <d v="2026-06-23T20:42:00"/>
    <n v="0.23"/>
    <s v="23/06/2026 - LAWRENCED: 18/96 Channel to tight%0D%0A23/06/2026 - LAWRENCED: 13/28 and 13/29 Tongues to low%0D%0A23/06/2026 - LAWRENCED: 5/64 to 5/73 channels to wide.Side plates added"/>
    <s v="CLOSED"/>
    <s v="PM"/>
    <m/>
    <m/>
    <n v="0.55000000000000004"/>
    <x v="7"/>
    <n v="0"/>
    <d v="2026-06-23T21:36:00"/>
    <s v="Proactive"/>
    <s v=""/>
    <n v="0.23"/>
    <s v=""/>
  </r>
  <r>
    <s v="Lawrence, David"/>
    <n v="222535"/>
    <s v="PM"/>
    <s v="RF-LID LIFT"/>
    <s v="PM-LID-LIFT-DLY-RF"/>
    <d v="2026-06-23T21:17:00"/>
    <d v="2026-06-23T21:31:00"/>
    <n v="0.23"/>
    <s v="23/06/2026 - LAWRENCED: Lids stuck on SLB.Pushed lids along and pushed reset"/>
    <s v="CLOSED"/>
    <s v="PM"/>
    <m/>
    <m/>
    <n v="0.23"/>
    <x v="7"/>
    <n v="0"/>
    <d v="2026-06-23T21:32:00"/>
    <s v="Proactive"/>
    <s v=""/>
    <n v="0.23"/>
    <s v=""/>
  </r>
  <r>
    <s v="Lawrence, David"/>
    <n v="220147"/>
    <s v="PM"/>
    <s v="RF-AUTOMATION"/>
    <s v="PR-SHUTDOWN-RF-DLY"/>
    <d v="2026-06-23T21:40:00"/>
    <d v="2026-06-23T22:14:00"/>
    <n v="0.56999999999999995"/>
    <m/>
    <s v="CLOSED"/>
    <s v="PM"/>
    <m/>
    <m/>
    <n v="0.56999999999999995"/>
    <x v="7"/>
    <n v="0"/>
    <d v="2026-06-23T22:35:00"/>
    <s v="Proactive"/>
    <s v=""/>
    <n v="0.56999999999999995"/>
    <s v=""/>
  </r>
  <r>
    <s v="Lawrence, David"/>
    <n v="220283"/>
    <s v="PM"/>
    <s v="RF-STRAPPER 02"/>
    <s v="PR-STRAPPER-RF-1W"/>
    <d v="2026-06-24T13:26:00"/>
    <d v="2026-06-24T15:04:00"/>
    <n v="1.63"/>
    <s v="24/06/2026 - LAWRENCED: Outline strapper the strap is not feeding.Spare strapper out of order and awaiting Mosca engineer.Cleaned strapper and tried feeding but still not working.Took off solid metal plate by hot knife as i noticed was not sliding freely.Cleaned plate and all fittings underneath.Strap then started to feed.Monitered throughout shift with no problems"/>
    <s v="CLOSED"/>
    <s v="PM"/>
    <m/>
    <m/>
    <n v="1.63"/>
    <x v="7"/>
    <n v="0"/>
    <d v="2026-06-24T21:46:00"/>
    <s v="Proactive"/>
    <s v=""/>
    <n v="1.63"/>
    <s v=""/>
  </r>
  <r>
    <s v="Lawrence, David"/>
    <n v="220282"/>
    <s v="PM"/>
    <s v="RF-STRAPPER 01"/>
    <s v="PR-STRAPPER-RF-1W"/>
    <d v="2026-06-24T15:29:00"/>
    <d v="2026-06-24T16:00:00"/>
    <n v="0.52"/>
    <m/>
    <s v="CLOSED"/>
    <s v="PM"/>
    <m/>
    <m/>
    <n v="0.52"/>
    <x v="7"/>
    <n v="0"/>
    <d v="2026-06-24T17:28:00"/>
    <s v="Proactive"/>
    <s v=""/>
    <n v="0.52"/>
    <s v=""/>
  </r>
  <r>
    <s v="Lawrence, David"/>
    <n v="220279"/>
    <s v="PM"/>
    <s v="RF-MPS-SEC L-M108"/>
    <s v="PR-RCON VISUAL"/>
    <d v="2026-06-24T16:23:00"/>
    <d v="2026-06-24T16:53:00"/>
    <n v="0.5"/>
    <s v="24/06/2026 - LAWRENCED: Visual check completed ok"/>
    <s v="CLOSED"/>
    <s v="PM"/>
    <m/>
    <m/>
    <n v="0.5"/>
    <x v="7"/>
    <n v="0"/>
    <d v="2026-06-24T19:19:00"/>
    <s v="Proactive"/>
    <s v=""/>
    <n v="0.5"/>
    <s v=""/>
  </r>
  <r>
    <s v="Lawrence, David"/>
    <n v="220287"/>
    <s v="PMCO"/>
    <s v="RF-FI-FCP 21"/>
    <s v="PR-FI-ALARM TEST-PM-RF"/>
    <d v="2026-06-24T16:54:00"/>
    <d v="2026-06-24T17:23:00"/>
    <n v="0.48"/>
    <s v="24/06/2026 - LAWRENCED: Fire alarm test completed ok"/>
    <s v="CLOSED"/>
    <s v="PM"/>
    <m/>
    <m/>
    <n v="0.48"/>
    <x v="7"/>
    <n v="0"/>
    <d v="2026-06-24T17:24:00"/>
    <s v="Proactive"/>
    <s v=""/>
    <n v="0.48"/>
    <s v=""/>
  </r>
  <r>
    <s v="Lawrence, David"/>
    <n v="222542"/>
    <s v="PM"/>
    <s v="RF-TOTE TURNER"/>
    <s v="PR-FINAL-CHECK-DLY-RF"/>
    <d v="2026-06-24T18:45:00"/>
    <d v="2026-06-24T18:52:00"/>
    <n v="0.12"/>
    <s v="24/06/2026 - LAWRENCED: Heavy tote twisted"/>
    <s v="CLOSED"/>
    <s v="PM"/>
    <m/>
    <m/>
    <n v="0.12"/>
    <x v="7"/>
    <n v="0"/>
    <d v="2026-06-24T22:27:00"/>
    <s v="Proactive"/>
    <s v=""/>
    <n v="0.12"/>
    <s v=""/>
  </r>
  <r>
    <s v="Lawrence, David"/>
    <n v="224270"/>
    <s v="PM"/>
    <s v="RF-DESTACKER"/>
    <s v="PR-DESTACKER-RF-DLY"/>
    <d v="2026-06-24T18:52:00"/>
    <d v="2026-06-24T19:06:00"/>
    <n v="0.23"/>
    <s v="24/06/2026 - LAWRENCED: Small tote in large destacker%0D%0A24/06/2026 - LAWRENCED: 3rd stack fell bacwards on large destacker"/>
    <s v="CLOSED"/>
    <s v="PM"/>
    <m/>
    <m/>
    <n v="0.38"/>
    <x v="7"/>
    <n v="0"/>
    <d v="2026-06-24T22:25:00"/>
    <s v="Proactive"/>
    <s v=""/>
    <n v="0.23"/>
    <s v=""/>
  </r>
  <r>
    <s v="Lawrence, David"/>
    <n v="222680"/>
    <s v="TECH"/>
    <s v="RF-AFRAME"/>
    <s v="RM-TECH ERRORS-RF"/>
    <d v="2026-06-24T19:07:00"/>
    <d v="2026-06-24T19:18:00"/>
    <n v="0.18"/>
    <s v="24/06/2026 - LAWRENCED: 15/21 product pushed through"/>
    <s v="CLOSED"/>
    <s v="PM"/>
    <m/>
    <m/>
    <n v="0.45"/>
    <x v="7"/>
    <n v="0"/>
    <d v="2026-06-24T22:26:00"/>
    <s v=""/>
    <s v="Reactive"/>
    <s v=""/>
    <n v="0.18"/>
  </r>
  <r>
    <s v="Lawrence, David"/>
    <n v="222537"/>
    <s v="PM"/>
    <s v="RF-LID LIFT"/>
    <s v="PM-LID-LIFT-DLY-RF"/>
    <d v="2026-06-24T19:19:00"/>
    <d v="2026-06-24T19:27:00"/>
    <n v="0.13"/>
    <s v="24/06/2026 - LAWRENCED: Reset lift"/>
    <s v="CLOSED"/>
    <s v="PM"/>
    <m/>
    <m/>
    <n v="0.13"/>
    <x v="7"/>
    <n v="0"/>
    <d v="2026-06-24T22:27:00"/>
    <s v="Proactive"/>
    <s v=""/>
    <n v="0.13"/>
    <s v=""/>
  </r>
  <r>
    <s v="Lawrence, David"/>
    <n v="224269"/>
    <s v="OP"/>
    <s v="RF-TOTE TIPPER"/>
    <s v="PR-TOTE TIPPER-RF-DLY"/>
    <d v="2026-06-24T19:52:00"/>
    <d v="2026-06-24T20:03:00"/>
    <n v="0.18"/>
    <s v="24/06/2026 - LAWRENCED: Damaged tote in small tote unloader"/>
    <s v="CLOSED"/>
    <s v="PM"/>
    <m/>
    <m/>
    <n v="0.18"/>
    <x v="7"/>
    <n v="0"/>
    <d v="2026-06-24T22:25:00"/>
    <s v="Proactive"/>
    <s v=""/>
    <n v="0.18"/>
    <s v=""/>
  </r>
  <r>
    <s v="Lawrence, David"/>
    <n v="222680"/>
    <s v="TECH"/>
    <s v="RF-AFRAME"/>
    <s v="RM-TECH ERRORS-RF"/>
    <d v="2026-06-24T20:21:00"/>
    <d v="2026-06-24T20:37:00"/>
    <n v="0.27"/>
    <s v="24/06/2026 - LAWRENCED: 15/21 product pushed through"/>
    <s v="CLOSED"/>
    <s v="PM"/>
    <m/>
    <m/>
    <n v="0.45"/>
    <x v="7"/>
    <n v="0"/>
    <d v="2026-06-24T22:26:00"/>
    <s v=""/>
    <s v="Reactive"/>
    <s v=""/>
    <n v="0.27"/>
  </r>
  <r>
    <s v="Lawrence, David"/>
    <n v="224270"/>
    <s v="PM"/>
    <s v="RF-DESTACKER"/>
    <s v="PR-DESTACKER-RF-DLY"/>
    <d v="2026-06-24T20:41:00"/>
    <d v="2026-06-24T20:50:00"/>
    <n v="0.15"/>
    <s v="24/06/2026 - LAWRENCED: Small tote in large destacker%0D%0A24/06/2026 - LAWRENCED: 3rd stack fell bacwards on large destacker"/>
    <s v="CLOSED"/>
    <s v="PM"/>
    <m/>
    <m/>
    <n v="0.38"/>
    <x v="7"/>
    <n v="0"/>
    <d v="2026-06-24T22:25:00"/>
    <s v="Proactive"/>
    <s v=""/>
    <n v="0.15"/>
    <s v=""/>
  </r>
  <r>
    <s v="Lawrence, David"/>
    <n v="220288"/>
    <s v="PM"/>
    <s v="RF-AUTOMATION"/>
    <s v="PR-SHUTDOWN-RF-DLY"/>
    <d v="2026-06-24T21:21:00"/>
    <d v="2026-06-24T22:00:00"/>
    <n v="0.65"/>
    <m/>
    <s v="CLOSED"/>
    <s v="PM"/>
    <m/>
    <m/>
    <n v="0.65"/>
    <x v="7"/>
    <n v="0"/>
    <d v="2026-06-24T22:23:00"/>
    <s v="Proactive"/>
    <s v=""/>
    <n v="0.65"/>
    <s v=""/>
  </r>
  <r>
    <s v="Lawrence, David"/>
    <n v="222798"/>
    <s v="TECH"/>
    <s v="RF-AFRAME"/>
    <s v="RM-TECH ERRORS-RF-DLY"/>
    <d v="2026-06-25T11:28:00"/>
    <d v="2026-06-25T11:39:00"/>
    <n v="0.18"/>
    <s v="25/06/2026 - LAWRENCED: 7/26 Channel to tight"/>
    <s v="CLOSED"/>
    <s v="PM"/>
    <m/>
    <m/>
    <n v="0.18"/>
    <x v="7"/>
    <n v="0"/>
    <d v="2026-06-25T21:40:00"/>
    <s v=""/>
    <s v="Reactive"/>
    <s v=""/>
    <n v="0.18"/>
  </r>
  <r>
    <s v="Lawrence, David"/>
    <n v="222828"/>
    <s v="OP"/>
    <s v="RF-STRAPPER"/>
    <s v="RM-STRAPPING-REFILL-DLY"/>
    <d v="2026-06-25T12:21:00"/>
    <d v="2026-06-25T12:34:00"/>
    <n v="0.22"/>
    <s v="25/06/2026 - LAWRENCED: Outline strapper empty%0D%0A25/06/2026 - LAWRENCED: Inline strapper empty"/>
    <s v="CLOSED"/>
    <s v="PM"/>
    <m/>
    <m/>
    <n v="0.22"/>
    <x v="7"/>
    <n v="63.98"/>
    <d v="2026-06-25T21:38:00"/>
    <s v="Proactive"/>
    <s v=""/>
    <n v="0.22"/>
    <s v=""/>
  </r>
  <r>
    <s v="Lawrence, David"/>
    <n v="220281"/>
    <s v="PM"/>
    <s v="RF-MPS-SEC M-M109"/>
    <s v="PR-GATE VISUAL"/>
    <d v="2026-06-25T13:37:00"/>
    <d v="2026-06-25T14:07:00"/>
    <n v="0.5"/>
    <s v="25/06/2026 - LAWRENCED: Visual inspection ok"/>
    <s v="CLOSED"/>
    <s v="PM"/>
    <m/>
    <m/>
    <n v="0.5"/>
    <x v="7"/>
    <n v="0"/>
    <d v="2026-06-25T21:47:00"/>
    <s v="Proactive"/>
    <s v=""/>
    <n v="0.5"/>
    <s v=""/>
  </r>
  <r>
    <s v="Lawrence, David"/>
    <n v="224903"/>
    <s v="U/B"/>
    <s v="RF-PR"/>
    <s v="CD room printer"/>
    <d v="2026-06-25T16:06:00"/>
    <d v="2026-06-25T16:25:00"/>
    <n v="0.32"/>
    <s v="25/06/2026 - LAWRENCED: Black line down middle of invoice.Changed toner"/>
    <s v="CLOSED"/>
    <s v="FAULTY"/>
    <s v="DAMAGED"/>
    <s v="REP"/>
    <n v="0.32"/>
    <x v="7"/>
    <n v="0"/>
    <d v="2026-06-25T18:36:00"/>
    <s v=""/>
    <s v="Reactive"/>
    <s v=""/>
    <n v="0.32"/>
  </r>
  <r>
    <s v="Lawrence, David"/>
    <n v="218733"/>
    <s v="PMCO"/>
    <s v="RF-FI-DR"/>
    <s v="PR-FIRE DOORS-RF"/>
    <d v="2026-06-25T16:32:00"/>
    <d v="2026-06-25T17:32:00"/>
    <n v="1"/>
    <m/>
    <s v="CLOSED"/>
    <s v="PM"/>
    <m/>
    <m/>
    <n v="2.23"/>
    <x v="7"/>
    <n v="0"/>
    <d v="2026-06-25T22:10:00"/>
    <s v="Proactive"/>
    <s v=""/>
    <n v="1"/>
    <s v=""/>
  </r>
  <r>
    <s v="Lawrence, David"/>
    <n v="224418"/>
    <s v="PM"/>
    <s v="RF-DESTACKER"/>
    <s v="PR-DESTACKER-RF-DLY"/>
    <d v="2026-06-25T18:22:00"/>
    <d v="2026-06-25T18:32:00"/>
    <n v="0.17"/>
    <s v="25/06/2026 - LAWRENCED: Stack fell over in small destacker"/>
    <s v="CLOSED"/>
    <s v="PM"/>
    <m/>
    <m/>
    <n v="0.17"/>
    <x v="7"/>
    <n v="0"/>
    <d v="2026-06-25T21:39:00"/>
    <s v="Proactive"/>
    <s v=""/>
    <n v="0.17"/>
    <s v=""/>
  </r>
  <r>
    <s v="Lawrence, David"/>
    <n v="222544"/>
    <s v="PM"/>
    <s v="RF-TOTE TURNER"/>
    <s v="PR-FINAL-CHECK-DLY-RF"/>
    <d v="2026-06-25T18:41:00"/>
    <d v="2026-06-25T18:54:00"/>
    <n v="0.22"/>
    <m/>
    <s v="CLOSED"/>
    <s v="PM"/>
    <m/>
    <m/>
    <n v="0.22"/>
    <x v="7"/>
    <n v="0"/>
    <d v="2026-06-25T21:39:00"/>
    <s v="Proactive"/>
    <s v=""/>
    <n v="0.22"/>
    <s v=""/>
  </r>
  <r>
    <s v="Lawrence, David"/>
    <n v="222539"/>
    <s v="PM"/>
    <s v="RF-LID LIFT"/>
    <s v="PM-LID-LIFT-DLY-RF"/>
    <d v="2026-06-25T19:02:00"/>
    <d v="2026-06-25T19:12:00"/>
    <n v="0.17"/>
    <s v="25/06/2026 - LAWRENCED: Lids stuck upon exit.Released lids"/>
    <s v="CLOSED"/>
    <s v="PM"/>
    <m/>
    <m/>
    <n v="0.17"/>
    <x v="7"/>
    <n v="0"/>
    <d v="2026-06-25T21:39:00"/>
    <s v="Proactive"/>
    <s v=""/>
    <n v="0.17"/>
    <s v=""/>
  </r>
  <r>
    <s v="Lawrence, David"/>
    <n v="220286"/>
    <s v="PMCO"/>
    <s v="RF-FI-FCP 05"/>
    <s v="PR-FI-ALARM TEST-AM-RF"/>
    <d v="2026-06-25T19:40:00"/>
    <d v="2026-06-25T19:41:00"/>
    <n v="0.02"/>
    <m/>
    <s v="CLOSED"/>
    <s v="PM"/>
    <m/>
    <m/>
    <n v="0.39"/>
    <x v="7"/>
    <n v="0"/>
    <d v="2026-06-24T11:18:00"/>
    <s v="Proactive"/>
    <s v=""/>
    <n v="0.02"/>
    <s v=""/>
  </r>
  <r>
    <s v="Lawrence, David"/>
    <n v="218733"/>
    <s v="PMCO"/>
    <s v="RF-FI-DR"/>
    <s v="PR-FIRE DOORS-RF"/>
    <d v="2026-06-25T19:42:00"/>
    <d v="2026-06-25T20:08:00"/>
    <n v="0.43"/>
    <m/>
    <s v="CLOSED"/>
    <s v="PM"/>
    <m/>
    <m/>
    <n v="2.23"/>
    <x v="7"/>
    <n v="0"/>
    <d v="2026-06-25T22:10:00"/>
    <s v="Proactive"/>
    <s v=""/>
    <n v="0.43"/>
    <s v=""/>
  </r>
  <r>
    <s v="Lawrence, David"/>
    <n v="220399"/>
    <s v="PMCO"/>
    <s v="RF-FIRE EXT"/>
    <s v="PR-FI EXT-RF-1M"/>
    <d v="2026-06-25T20:21:00"/>
    <d v="2026-06-25T21:08:00"/>
    <n v="0.78"/>
    <s v="30/06/2026 - LAWRENCED: Fire extinguisher checks complete.List made off discrepencies on CMMS to the actual distinguishers.All faults noted"/>
    <s v="CLOSED"/>
    <s v="PM"/>
    <m/>
    <m/>
    <n v="2.5"/>
    <x v="7"/>
    <n v="0"/>
    <d v="2026-06-30T20:42:00"/>
    <s v="Proactive"/>
    <s v=""/>
    <n v="0.78"/>
    <s v=""/>
  </r>
  <r>
    <s v="Lawrence, David"/>
    <n v="220400"/>
    <s v="PM"/>
    <s v="RF-AUTOMATION"/>
    <s v="PR-SHUTDOWN-RF-DLY"/>
    <d v="2026-06-25T21:19:00"/>
    <d v="2026-06-25T22:00:00"/>
    <n v="0.68"/>
    <m/>
    <s v="CLOSED"/>
    <s v="PM"/>
    <m/>
    <m/>
    <n v="0.68"/>
    <x v="7"/>
    <n v="0"/>
    <d v="2026-06-25T22:39:00"/>
    <s v="Proactive"/>
    <s v=""/>
    <n v="0.68"/>
    <s v=""/>
  </r>
  <r>
    <s v="Lawrence, David"/>
    <n v="220589"/>
    <s v="PM"/>
    <s v="RF-AFR-DUMP 01"/>
    <s v="PR-AFR-DUMP ST-RF-1W"/>
    <d v="2026-06-26T14:01:00"/>
    <d v="2026-06-26T14:30:00"/>
    <n v="0.48"/>
    <m/>
    <s v="CLOSED"/>
    <s v="PM"/>
    <m/>
    <m/>
    <n v="0.48"/>
    <x v="7"/>
    <n v="0"/>
    <d v="2026-06-26T21:15:00"/>
    <s v="Proactive"/>
    <s v=""/>
    <n v="0.48"/>
    <s v=""/>
  </r>
  <r>
    <s v="Lawrence, David"/>
    <n v="225099"/>
    <s v="U/B"/>
    <s v="RF-COLD STORE"/>
    <s v="Condensors tripped on cold store"/>
    <d v="2026-06-26T14:41:00"/>
    <d v="2026-06-26T17:00:00"/>
    <n v="2.3199999999999998"/>
    <s v="26/06/2026 - LAWRENCED: Cold store in alarm.The condensors outside had both stopped.Hosed down filters in condensors with cold water to cool down as temperature had reached 35 degrees celcius.Craig in contact with cold control.Condensors eventually cooled down and managed to reset%0D%0A26/06/2026 - LAWRENCED: Again condensors tripped due yo extreme heat.Again cooled down with cold water and reset%0D%0A26/06/2026 - LAWRENCED: Constantly monitered cold store temperature throughout rest of evening and cooled down when i saw temperature rising"/>
    <s v="CLOSED"/>
    <s v="ALARM"/>
    <s v="TRIPP"/>
    <s v="RESET"/>
    <n v="4.9400000000000004"/>
    <x v="7"/>
    <n v="0"/>
    <d v="2026-06-26T22:15:00"/>
    <s v=""/>
    <s v="Reactive"/>
    <s v=""/>
    <n v="2.3199999999999998"/>
  </r>
  <r>
    <s v="Lawrence, David"/>
    <n v="225099"/>
    <s v="U/B"/>
    <s v="RF-COLD STORE"/>
    <s v="Condensors tripped on cold store"/>
    <d v="2026-06-26T17:41:00"/>
    <d v="2026-06-26T18:41:00"/>
    <n v="1"/>
    <s v="26/06/2026 - LAWRENCED: Cold store in alarm.The condensors outside had both stopped.Hosed down filters in condensors with cold water to cool down as temperature had reached 35 degrees celcius.Craig in contact with cold control.Condensors eventually cooled down and managed to reset%0D%0A26/06/2026 - LAWRENCED: Again condensors tripped due yo extreme heat.Again cooled down with cold water and reset%0D%0A26/06/2026 - LAWRENCED: Constantly monitered cold store temperature throughout rest of evening and cooled down when i saw temperature rising"/>
    <s v="CLOSED"/>
    <s v="ALARM"/>
    <s v="TRIPP"/>
    <s v="RESET"/>
    <n v="4.9400000000000004"/>
    <x v="7"/>
    <n v="0"/>
    <d v="2026-06-26T22:15:00"/>
    <s v=""/>
    <s v="Reactive"/>
    <s v=""/>
    <n v="1"/>
  </r>
  <r>
    <s v="Lawrence, David"/>
    <n v="220397"/>
    <s v="PM"/>
    <s v="RF-DESTACKER 02-SML"/>
    <s v="PR-DESTACK-RF-MIN"/>
    <d v="2026-06-26T18:42:00"/>
    <d v="2026-06-26T18:43:00"/>
    <n v="0.02"/>
    <s v="28/06/2026 - LAWRENCED: Unable to do due to emergency P1 with condensors on cold store"/>
    <s v="CLOSED"/>
    <s v="PM"/>
    <m/>
    <m/>
    <n v="0.02"/>
    <x v="7"/>
    <n v="0"/>
    <d v="2026-06-26T21:17:00"/>
    <s v="Proactive"/>
    <s v=""/>
    <n v="0.02"/>
    <s v=""/>
  </r>
  <r>
    <s v="Lawrence, David"/>
    <n v="220561"/>
    <s v="PM"/>
    <s v="RF-AUTOMATION"/>
    <s v="PR-SHUTDOWN-RF-DLY"/>
    <d v="2026-06-26T21:00:00"/>
    <d v="2026-06-26T21:28:00"/>
    <n v="0.47"/>
    <m/>
    <s v="CLOSED"/>
    <s v="PM"/>
    <m/>
    <m/>
    <n v="0.47"/>
    <x v="7"/>
    <n v="0"/>
    <d v="2026-06-26T22:46:00"/>
    <s v="Proactive"/>
    <s v=""/>
    <n v="0.47"/>
    <s v=""/>
  </r>
  <r>
    <s v="Lawrence, David"/>
    <n v="225178"/>
    <s v="U/B"/>
    <s v="RF-PR"/>
    <s v="Fridge printer"/>
    <d v="2026-06-27T17:04:00"/>
    <d v="2026-06-27T17:32:00"/>
    <n v="0.47"/>
    <s v="26/06/2026 - LAWRENCED: Paper jamming from tray 2.Also black line down paper.Removed jammed paper and replaced toner and fuser"/>
    <s v="CLOSED"/>
    <s v="JAM"/>
    <s v="JAMMED"/>
    <s v="UNJAM"/>
    <n v="0.47"/>
    <x v="7"/>
    <n v="0"/>
    <d v="2026-06-26T20:14:00"/>
    <s v=""/>
    <s v="Reactive"/>
    <s v=""/>
    <n v="0.47"/>
  </r>
  <r>
    <s v="Lawrence, David"/>
    <n v="220862"/>
    <s v="PM"/>
    <s v="RF-AUTOMATION"/>
    <s v="PR-START UP-RF-DLY"/>
    <d v="2026-06-28T07:00:00"/>
    <d v="2026-06-28T07:01:00"/>
    <n v="0.02"/>
    <m/>
    <s v="CLOSED"/>
    <s v="PM"/>
    <m/>
    <m/>
    <n v="2.12"/>
    <x v="7"/>
    <n v="0"/>
    <d v="2026-06-28T09:55:00"/>
    <s v="Proactive"/>
    <s v=""/>
    <n v="0.02"/>
    <s v=""/>
  </r>
  <r>
    <s v="Lawrence, David"/>
    <n v="220862"/>
    <s v="PM"/>
    <s v="RF-AUTOMATION"/>
    <s v="PR-START UP-RF-DLY"/>
    <d v="2026-06-28T07:05:00"/>
    <d v="2026-06-28T09:11:00"/>
    <n v="2.1"/>
    <m/>
    <s v="CLOSED"/>
    <s v="PM"/>
    <m/>
    <m/>
    <n v="2.12"/>
    <x v="7"/>
    <n v="0"/>
    <d v="2026-06-28T09:55:00"/>
    <s v="Proactive"/>
    <s v=""/>
    <n v="2.1"/>
    <s v=""/>
  </r>
  <r>
    <s v="Lawrence, David"/>
    <n v="220863"/>
    <s v="PM"/>
    <s v="RF-SPR-SYS"/>
    <s v="PR-SPRINKLER-RF-1W"/>
    <d v="2026-06-28T09:16:00"/>
    <d v="2026-06-28T10:08:00"/>
    <n v="0.87"/>
    <m/>
    <s v="CLOSED"/>
    <s v="PM"/>
    <m/>
    <m/>
    <n v="0.87"/>
    <x v="7"/>
    <n v="0"/>
    <d v="2026-06-28T12:00:00"/>
    <s v="Proactive"/>
    <s v=""/>
    <n v="0.87"/>
    <s v=""/>
  </r>
  <r>
    <s v="Lawrence, David"/>
    <n v="220864"/>
    <s v="PM"/>
    <s v="RF-GENERATOR"/>
    <s v="PR-GENERATOR-RF-1W"/>
    <d v="2026-06-28T10:25:00"/>
    <d v="2026-06-28T10:56:00"/>
    <n v="0.52"/>
    <m/>
    <s v="CLOSED"/>
    <s v="PM"/>
    <m/>
    <m/>
    <n v="0.52"/>
    <x v="7"/>
    <n v="0"/>
    <d v="2026-06-28T12:49:00"/>
    <s v="Proactive"/>
    <s v=""/>
    <n v="0.52"/>
    <s v=""/>
  </r>
  <r>
    <s v="Lawrence, David"/>
    <n v="220865"/>
    <s v="PM"/>
    <s v="RF-AUTOMATION"/>
    <s v="PR-SHUTDOWN-RF-DLY"/>
    <d v="2026-06-28T11:00:00"/>
    <d v="2026-06-28T11:28:00"/>
    <n v="0.47"/>
    <m/>
    <s v="CLOSED"/>
    <s v="PM"/>
    <m/>
    <m/>
    <n v="0.47"/>
    <x v="7"/>
    <n v="0"/>
    <d v="2026-06-28T11:51:00"/>
    <s v="Proactive"/>
    <s v=""/>
    <n v="0.47"/>
    <s v=""/>
  </r>
  <r>
    <s v="Lawrence, David"/>
    <n v="225288"/>
    <s v="U/B"/>
    <s v="RF-AHU-GEN"/>
    <s v="Changed filters in GHPs"/>
    <d v="2026-06-28T11:41:00"/>
    <d v="2026-06-28T13:00:00"/>
    <n v="1.32"/>
    <s v="28/06/2026 - LAWRENCED: Replaced dirty filters in GHPs.All engines restarted ok"/>
    <s v="CLOSED"/>
    <s v="NPCA"/>
    <s v="DIRTY"/>
    <s v="REP"/>
    <n v="1.32"/>
    <x v="7"/>
    <n v="0"/>
    <d v="2026-06-28T13:26:00"/>
    <s v=""/>
    <s v="Reactive"/>
    <s v=""/>
    <n v="1.32"/>
  </r>
  <r>
    <s v="Lawrence, David"/>
    <n v="225099"/>
    <s v="U/B"/>
    <s v="RF-COLD STORE"/>
    <s v="Condensors tripped on cold store"/>
    <d v="2026-06-28T19:00:00"/>
    <d v="2026-06-28T20:37:00"/>
    <n v="1.62"/>
    <s v="26/06/2026 - LAWRENCED: Cold store in alarm.The condensors outside had both stopped.Hosed down filters in condensors with cold water to cool down as temperature had reached 35 degrees celcius.Craig in contact with cold control.Condensors eventually cooled down and managed to reset%0D%0A26/06/2026 - LAWRENCED: Again condensors tripped due yo extreme heat.Again cooled down with cold water and reset%0D%0A26/06/2026 - LAWRENCED: Constantly monitered cold store temperature throughout rest of evening and cooled down when i saw temperature rising"/>
    <s v="CLOSED"/>
    <s v="ALARM"/>
    <s v="TRIPP"/>
    <s v="RESET"/>
    <n v="4.9400000000000004"/>
    <x v="7"/>
    <n v="0"/>
    <d v="2026-06-26T22:15:00"/>
    <s v=""/>
    <s v="Reactive"/>
    <s v=""/>
    <n v="1.62"/>
  </r>
  <r>
    <s v="Lawrence, David"/>
    <n v="221010"/>
    <s v="PM"/>
    <s v="RF-STRAPPER 01"/>
    <s v="PR-STRAPPER-RF-1W"/>
    <d v="2026-06-29T14:05:00"/>
    <d v="2026-06-29T14:35:00"/>
    <n v="0.5"/>
    <m/>
    <s v="CLOSED"/>
    <s v="PM"/>
    <m/>
    <m/>
    <n v="0.88"/>
    <x v="7"/>
    <n v="0"/>
    <d v="2026-06-29T17:43:00"/>
    <s v="Proactive"/>
    <s v=""/>
    <n v="0.5"/>
    <s v=""/>
  </r>
  <r>
    <s v="Lawrence, David"/>
    <n v="225458"/>
    <s v="U/B"/>
    <s v="RF-PR"/>
    <s v="Customer care printer"/>
    <d v="2026-06-29T14:40:00"/>
    <d v="2026-06-29T15:20:00"/>
    <n v="0.67"/>
    <s v="29/06/2026 - LAWRENCED: Buying office printer jamming at fuser area.Opened up printer and checked for any debis stopping paper.Could see no issues.Called printer engineer in.In meantime connected buying office staff to another printer"/>
    <s v="CLOSED"/>
    <s v="NOT PRINTING"/>
    <s v="JAMMED"/>
    <s v="EXT SUPP"/>
    <n v="0.67"/>
    <x v="7"/>
    <n v="0"/>
    <d v="2026-06-29T21:49:00"/>
    <s v=""/>
    <s v="Reactive"/>
    <s v=""/>
    <n v="0.67"/>
  </r>
  <r>
    <s v="Lawrence, David"/>
    <n v="221011"/>
    <s v="PM"/>
    <s v="RF-STRAPPER 02"/>
    <s v="PR-STRAPPER-RF-1W"/>
    <d v="2026-06-29T15:24:00"/>
    <d v="2026-06-29T15:57:00"/>
    <n v="0.55000000000000004"/>
    <s v="29/06/2026 - LAWRENCED: Awaiting engineer for strapper 2 as machine not strapping.Spare machine online and cleaned.Inspected for any wear or noise of parts.All working ok"/>
    <s v="CLOSED"/>
    <s v="PM"/>
    <m/>
    <m/>
    <n v="0.55000000000000004"/>
    <x v="7"/>
    <n v="0"/>
    <d v="2026-06-29T17:47:00"/>
    <s v="Proactive"/>
    <s v=""/>
    <n v="0.55000000000000004"/>
    <s v=""/>
  </r>
  <r>
    <s v="Lawrence, David"/>
    <n v="225469"/>
    <s v="U/B"/>
    <s v="RF-AHU-GEN"/>
    <s v="Air handling units"/>
    <d v="2026-06-29T16:22:00"/>
    <d v="2026-06-29T16:36:00"/>
    <n v="0.23"/>
    <s v="29/06/2026 - LAWRENCED: Reset engines 2 and 4%0D%0A29/06/2026 - LAWRENCED: Reset engine 4%0D%0A29/06/2026 - LAWRENCED: Reset engine 4"/>
    <s v="CLOSED"/>
    <s v="STOPPED"/>
    <s v="TRIPP"/>
    <s v="RESET"/>
    <n v="0.68"/>
    <x v="7"/>
    <n v="0"/>
    <d v="2026-06-29T21:28:00"/>
    <s v=""/>
    <s v="Reactive"/>
    <s v=""/>
    <n v="0.23"/>
  </r>
  <r>
    <s v="Lawrence, David"/>
    <n v="225469"/>
    <s v="U/B"/>
    <s v="RF-AHU-GEN"/>
    <s v="Air handling units"/>
    <d v="2026-06-29T18:01:00"/>
    <d v="2026-06-29T18:15:00"/>
    <n v="0.23"/>
    <s v="29/06/2026 - LAWRENCED: Reset engines 2 and 4%0D%0A29/06/2026 - LAWRENCED: Reset engine 4%0D%0A29/06/2026 - LAWRENCED: Reset engine 4"/>
    <s v="CLOSED"/>
    <s v="STOPPED"/>
    <s v="TRIPP"/>
    <s v="RESET"/>
    <n v="0.68"/>
    <x v="7"/>
    <n v="0"/>
    <d v="2026-06-29T21:28:00"/>
    <s v=""/>
    <s v="Reactive"/>
    <s v=""/>
    <n v="0.23"/>
  </r>
  <r>
    <s v="Lawrence, David"/>
    <n v="223384"/>
    <s v="OP"/>
    <s v="RF-STRAPPER"/>
    <s v="RM-STRAPPING-REFILL-DLY"/>
    <d v="2026-06-29T18:03:00"/>
    <d v="2026-06-29T18:15:00"/>
    <n v="0.2"/>
    <s v="29/06/2026 - MULVIHILLG: Replaced roll, had jammed strapping, this has been cleared and now working%0D%0A29/06/2026 - LAWRENCED: Inline strapper empty.Replaced roll"/>
    <s v="CLOSED"/>
    <s v="PM"/>
    <m/>
    <m/>
    <n v="0.7"/>
    <x v="7"/>
    <n v="63.98"/>
    <d v="2026-06-29T21:40:00"/>
    <s v="Proactive"/>
    <s v=""/>
    <n v="0.2"/>
    <s v=""/>
  </r>
  <r>
    <s v="Lawrence, David"/>
    <n v="225051"/>
    <s v="PM"/>
    <s v="RF-DESTACKER"/>
    <s v="PR-DESTACKER-RF-DLY"/>
    <d v="2026-06-29T18:33:00"/>
    <d v="2026-06-29T18:45:00"/>
    <n v="0.2"/>
    <s v="29/06/2026 - LAWRENCED: Stacks fell back in large destacker.Stacks not stacked high enough"/>
    <s v="CLOSED"/>
    <s v="PM"/>
    <m/>
    <m/>
    <n v="0.2"/>
    <x v="7"/>
    <n v="0"/>
    <d v="2026-06-29T21:28:00"/>
    <s v="Proactive"/>
    <s v=""/>
    <n v="0.2"/>
    <s v=""/>
  </r>
  <r>
    <s v="Lawrence, David"/>
    <n v="225468"/>
    <s v="U/B"/>
    <s v="RF-PR"/>
    <s v="Bulk invoice printer"/>
    <d v="2026-06-29T18:47:00"/>
    <d v="2026-06-29T20:00:00"/>
    <n v="1.22"/>
    <s v="29/06/2026 - LAWRENCED: Bulk printer not picking up from any trays.Swapped printer for goods in printer.Changged to correct ip address and got rest of bulk invoices off.Booked engineer for faulty printer"/>
    <s v="CLOSED"/>
    <s v="NOT PRINTING"/>
    <s v="JAMMED"/>
    <s v="SWAP"/>
    <n v="1.22"/>
    <x v="7"/>
    <n v="0"/>
    <d v="2026-06-29T22:44:00"/>
    <s v=""/>
    <s v="Reactive"/>
    <s v=""/>
    <n v="1.22"/>
  </r>
  <r>
    <s v="Lawrence, David"/>
    <n v="225469"/>
    <s v="U/B"/>
    <s v="RF-AHU-GEN"/>
    <s v="Air handling units"/>
    <d v="2026-06-29T20:02:00"/>
    <d v="2026-06-29T20:15:00"/>
    <n v="0.22"/>
    <s v="29/06/2026 - LAWRENCED: Reset engines 2 and 4%0D%0A29/06/2026 - LAWRENCED: Reset engine 4%0D%0A29/06/2026 - LAWRENCED: Reset engine 4"/>
    <s v="CLOSED"/>
    <s v="STOPPED"/>
    <s v="TRIPP"/>
    <s v="RESET"/>
    <n v="0.68"/>
    <x v="7"/>
    <n v="0"/>
    <d v="2026-06-29T21:28:00"/>
    <s v=""/>
    <s v="Reactive"/>
    <s v=""/>
    <n v="0.22"/>
  </r>
  <r>
    <s v="Lawrence, David"/>
    <n v="225039"/>
    <s v="PM"/>
    <s v="RF-COMMON SENSE"/>
    <s v="PR-COMM SENSE RF DLY"/>
    <d v="2026-06-29T20:15:00"/>
    <d v="2026-06-29T20:47:00"/>
    <n v="0.53"/>
    <m/>
    <s v="CLOSED"/>
    <s v="PM"/>
    <m/>
    <m/>
    <n v="0.53"/>
    <x v="7"/>
    <n v="0"/>
    <d v="2026-06-29T21:39:00"/>
    <s v="Proactive"/>
    <s v=""/>
    <n v="0.53"/>
    <s v=""/>
  </r>
  <r>
    <s v="Lawrence, David"/>
    <n v="222543"/>
    <s v="PM"/>
    <s v="RF-LID LIFT"/>
    <s v="PM-LID-LIFT-DLY-RF"/>
    <d v="2026-06-29T20:46:00"/>
    <d v="2026-06-29T20:55:00"/>
    <n v="0.15"/>
    <s v="29/06/2026 - LAWRENCED: Lids stuck upon exit of lift.Released lids"/>
    <s v="CLOSED"/>
    <s v="PM"/>
    <m/>
    <m/>
    <n v="0.15"/>
    <x v="7"/>
    <n v="0"/>
    <d v="2026-06-29T21:42:00"/>
    <s v="Proactive"/>
    <s v=""/>
    <n v="0.15"/>
    <s v=""/>
  </r>
  <r>
    <s v="Lawrence, David"/>
    <n v="222550"/>
    <s v="PM"/>
    <s v="RF-TOTE TURNER"/>
    <s v="PR-FINAL-CHECK-DLY-RF"/>
    <d v="2026-06-29T21:02:00"/>
    <d v="2026-06-29T21:11:00"/>
    <n v="0.15"/>
    <s v="29/06/2026 - LAWRENCED: Heavy tote twisted"/>
    <s v="CLOSED"/>
    <s v="PM"/>
    <m/>
    <m/>
    <n v="0.15"/>
    <x v="7"/>
    <n v="0"/>
    <d v="2026-06-29T21:42:00"/>
    <s v="Proactive"/>
    <s v=""/>
    <n v="0.15"/>
    <s v=""/>
  </r>
  <r>
    <s v="Lawrence, David"/>
    <n v="221013"/>
    <s v="PM"/>
    <s v="RF-AUTOMATION"/>
    <s v="PR-SHUTDOWN-RF-DLY"/>
    <d v="2026-06-29T21:26:00"/>
    <d v="2026-06-29T22:00:00"/>
    <n v="0.56999999999999995"/>
    <m/>
    <s v="CLOSED"/>
    <s v="PM"/>
    <m/>
    <m/>
    <n v="0.56999999999999995"/>
    <x v="7"/>
    <n v="0"/>
    <d v="2026-06-29T22:39:00"/>
    <s v="Proactive"/>
    <s v=""/>
    <n v="0.56999999999999995"/>
    <s v=""/>
  </r>
  <r>
    <s v="Lawrence, David"/>
    <n v="220399"/>
    <s v="PMCO"/>
    <s v="RF-FIRE EXT"/>
    <s v="PR-FI EXT-RF-1M"/>
    <d v="2026-06-30T14:19:00"/>
    <d v="2026-06-30T16:02:00"/>
    <n v="1.72"/>
    <s v="30/06/2026 - LAWRENCED: Fire extinguisher checks complete.List made off discrepencies on CMMS to the actual distinguishers.All faults noted"/>
    <s v="CLOSED"/>
    <s v="PM"/>
    <m/>
    <m/>
    <n v="2.5"/>
    <x v="7"/>
    <n v="0"/>
    <d v="2026-06-30T20:42:00"/>
    <s v="Proactive"/>
    <s v=""/>
    <n v="1.72"/>
    <s v=""/>
  </r>
  <r>
    <s v="Lawrence, David"/>
    <n v="223500"/>
    <s v="TECH"/>
    <s v="RF-AFRAME"/>
    <s v="RM-TECH ERRORS-RF-DLY"/>
    <d v="2026-06-30T16:46:00"/>
    <d v="2026-06-30T16:56:00"/>
    <n v="0.17"/>
    <s v="30/06/2026 - LAWRENCED: 8/2 Product glap open covering sensor%0D%0A30/06/2026 - LAWRENCED: 13/85 Debis over sensor"/>
    <s v="CLOSED"/>
    <s v="PM"/>
    <m/>
    <m/>
    <n v="0.3"/>
    <x v="7"/>
    <n v="0"/>
    <d v="2026-06-30T21:33:00"/>
    <s v=""/>
    <s v="Reactive"/>
    <s v=""/>
    <n v="0.17"/>
  </r>
  <r>
    <s v="Lawrence, David"/>
    <n v="221084"/>
    <s v="PM"/>
    <s v="RF-MPS-SEC N-M113"/>
    <s v="PR-RCON VISUAL"/>
    <d v="2026-06-30T17:10:00"/>
    <d v="2026-06-30T17:40:00"/>
    <n v="0.5"/>
    <s v="30/06/2026 - LAWRENCED: Visual inspection ok"/>
    <s v="CLOSED"/>
    <s v="PM"/>
    <m/>
    <m/>
    <n v="0.5"/>
    <x v="7"/>
    <n v="0"/>
    <d v="2026-06-30T21:39:00"/>
    <s v="Proactive"/>
    <s v=""/>
    <n v="0.5"/>
    <s v=""/>
  </r>
  <r>
    <s v="Lawrence, David"/>
    <n v="222545"/>
    <s v="PM"/>
    <s v="RF-LID LIFT"/>
    <s v="PM-LID-LIFT-DLY-RF"/>
    <d v="2026-06-30T17:44:00"/>
    <d v="2026-06-30T17:53:00"/>
    <n v="0.15"/>
    <s v="30/06/2026 - LAWRENCED: Stack stuck over SLB%0D%0A30/06/2026 - LAWRENCED: Lift stuck halfway.Aligned lift manually then reset.Keys put back in keybox"/>
    <s v="CLOSED"/>
    <s v="PM"/>
    <m/>
    <m/>
    <n v="0.35"/>
    <x v="7"/>
    <n v="0"/>
    <d v="2026-06-30T21:37:00"/>
    <s v="Proactive"/>
    <s v=""/>
    <n v="0.15"/>
    <s v=""/>
  </r>
  <r>
    <s v="Lawrence, David"/>
    <n v="222552"/>
    <s v="PM"/>
    <s v="RF-TOTE TURNER"/>
    <s v="PR-FINAL-CHECK-DLY-RF"/>
    <d v="2026-06-30T17:56:00"/>
    <d v="2026-06-30T18:04:00"/>
    <n v="0.13"/>
    <s v="30/06/2026 - MULVIHILLG: Totes twisted, cleared%0D%0A30/06/2026 - LAWRENCED: Heavy tote twisted%0D%0A30/06/2026 - LAWRENCED: Lid fell off"/>
    <s v="CLOSED"/>
    <s v="PM"/>
    <m/>
    <m/>
    <n v="0.51"/>
    <x v="7"/>
    <n v="0"/>
    <d v="2026-06-30T21:22:00"/>
    <s v="Proactive"/>
    <s v=""/>
    <n v="0.13"/>
    <s v=""/>
  </r>
  <r>
    <s v="Lawrence, David"/>
    <n v="221083"/>
    <s v="PM"/>
    <s v="RF-MPS-SEC N-M112"/>
    <s v="PR-RCON VISUAL"/>
    <d v="2026-06-30T18:10:00"/>
    <d v="2026-06-30T18:42:00"/>
    <n v="0.53"/>
    <s v="30/06/2026 - LAWRENCED: Visual inspection ok"/>
    <s v="CLOSED"/>
    <s v="PM"/>
    <m/>
    <m/>
    <n v="0.53"/>
    <x v="7"/>
    <n v="0"/>
    <d v="2026-06-30T21:39:00"/>
    <s v="Proactive"/>
    <s v=""/>
    <n v="0.53"/>
    <s v=""/>
  </r>
  <r>
    <s v="Lawrence, David"/>
    <n v="221082"/>
    <s v="PM"/>
    <s v="RF-MPS-SEC M-M111"/>
    <s v="PR-RCON VISUAL"/>
    <d v="2026-06-30T18:42:00"/>
    <d v="2026-06-30T19:16:00"/>
    <n v="0.56999999999999995"/>
    <s v="30/06/2026 - LAWRENCED: Visual inspection ok"/>
    <s v="CLOSED"/>
    <s v="PM"/>
    <m/>
    <m/>
    <n v="0.56999999999999995"/>
    <x v="7"/>
    <n v="0"/>
    <d v="2026-06-30T21:40:00"/>
    <s v="Proactive"/>
    <s v=""/>
    <n v="0.56999999999999995"/>
    <s v=""/>
  </r>
  <r>
    <s v="Lawrence, David"/>
    <n v="222545"/>
    <s v="PM"/>
    <s v="RF-LID LIFT"/>
    <s v="PM-LID-LIFT-DLY-RF"/>
    <d v="2026-06-30T19:53:00"/>
    <d v="2026-06-30T20:05:00"/>
    <n v="0.2"/>
    <s v="30/06/2026 - LAWRENCED: Stack stuck over SLB%0D%0A30/06/2026 - LAWRENCED: Lift stuck halfway.Aligned lift manually then reset.Keys put back in keybox"/>
    <s v="CLOSED"/>
    <s v="PM"/>
    <m/>
    <m/>
    <n v="0.35"/>
    <x v="7"/>
    <n v="0"/>
    <d v="2026-06-30T21:37:00"/>
    <s v="Proactive"/>
    <s v=""/>
    <n v="0.2"/>
    <s v=""/>
  </r>
  <r>
    <s v="Lawrence, David"/>
    <n v="225174"/>
    <s v="PM"/>
    <s v="RF-DESTACKER"/>
    <s v="PR-DESTACKER-RF-DLY"/>
    <d v="2026-06-30T20:13:00"/>
    <d v="2026-06-30T20:23:00"/>
    <n v="0.17"/>
    <s v="30/06/2026 - LAWRENCED: Small tote in large destacker"/>
    <s v="CLOSED"/>
    <s v="PM"/>
    <m/>
    <m/>
    <n v="0.17"/>
    <x v="7"/>
    <n v="0"/>
    <d v="2026-06-30T21:34:00"/>
    <s v="Proactive"/>
    <s v=""/>
    <n v="0.17"/>
    <s v=""/>
  </r>
  <r>
    <s v="Lawrence, David"/>
    <n v="223500"/>
    <s v="TECH"/>
    <s v="RF-AFRAME"/>
    <s v="RM-TECH ERRORS-RF-DLY"/>
    <d v="2026-06-30T20:32:00"/>
    <d v="2026-06-30T20:40:00"/>
    <n v="0.13"/>
    <s v="30/06/2026 - LAWRENCED: 8/2 Product glap open covering sensor%0D%0A30/06/2026 - LAWRENCED: 13/85 Debis over sensor"/>
    <s v="CLOSED"/>
    <s v="PM"/>
    <m/>
    <m/>
    <n v="0.3"/>
    <x v="7"/>
    <n v="0"/>
    <d v="2026-06-30T21:33:00"/>
    <s v=""/>
    <s v="Reactive"/>
    <s v=""/>
    <n v="0.13"/>
  </r>
  <r>
    <s v="Lawrence, David"/>
    <n v="225173"/>
    <s v="OP"/>
    <s v="RF-TOTE TIPPER"/>
    <s v="PR-TOTE TIPPER-RF-DLY"/>
    <d v="2026-06-30T20:51:00"/>
    <d v="2026-06-30T21:00:00"/>
    <n v="0.15"/>
    <s v="30/06/2026 - LAWRENCED: Damaged tote in small tote tipper"/>
    <s v="CLOSED"/>
    <s v="PM"/>
    <m/>
    <m/>
    <n v="0.15"/>
    <x v="7"/>
    <n v="0"/>
    <d v="2026-06-30T21:20:00"/>
    <s v="Proactive"/>
    <s v=""/>
    <n v="0.15"/>
    <s v=""/>
  </r>
  <r>
    <s v="Lawrence, David"/>
    <n v="222552"/>
    <s v="PM"/>
    <s v="RF-TOTE TURNER"/>
    <s v="PR-FINAL-CHECK-DLY-RF"/>
    <d v="2026-06-30T21:12:00"/>
    <d v="2026-06-30T21:21:00"/>
    <n v="0.15"/>
    <s v="30/06/2026 - MULVIHILLG: Totes twisted, cleared%0D%0A30/06/2026 - LAWRENCED: Heavy tote twisted%0D%0A30/06/2026 - LAWRENCED: Lid fell off"/>
    <s v="CLOSED"/>
    <s v="PM"/>
    <m/>
    <m/>
    <n v="0.51"/>
    <x v="7"/>
    <n v="0"/>
    <d v="2026-06-30T21:22:00"/>
    <s v="Proactive"/>
    <s v=""/>
    <n v="0.15"/>
    <s v=""/>
  </r>
  <r>
    <s v="Lawrence, David"/>
    <n v="221086"/>
    <s v="PM"/>
    <s v="RF-AUTOMATION"/>
    <s v="PR-SHUTDOWN-RF-DLY"/>
    <d v="2026-06-30T21:26:00"/>
    <d v="2026-06-30T22:01:00"/>
    <n v="0.57999999999999996"/>
    <m/>
    <s v="CLOSED"/>
    <s v="PM"/>
    <m/>
    <m/>
    <n v="0.57999999999999996"/>
    <x v="7"/>
    <n v="0"/>
    <d v="2026-06-30T22:02:00"/>
    <s v="Proactive"/>
    <s v=""/>
    <n v="0.57999999999999996"/>
    <s v=""/>
  </r>
  <r>
    <s v="Luczak, Lukasz"/>
    <n v="217150"/>
    <s v="PM"/>
    <s v="LD-AFRAME 01"/>
    <s v="PR-AFRAME S1-MIN"/>
    <d v="2026-06-15T11:11:00"/>
    <d v="2026-06-15T11:47:00"/>
    <n v="0.6"/>
    <m/>
    <s v="ISSUED"/>
    <s v="PM"/>
    <m/>
    <m/>
    <n v="0.6"/>
    <x v="8"/>
    <n v="0"/>
    <m/>
    <s v="Proactive"/>
    <s v=""/>
    <n v="0.6"/>
    <s v=""/>
  </r>
  <r>
    <s v="Luczak, Lukasz"/>
    <n v="217151"/>
    <s v="PM"/>
    <s v="LD-ABA 01"/>
    <s v="PR-ABA STATION-1W"/>
    <d v="2026-06-15T11:47:00"/>
    <d v="2026-06-15T12:07:00"/>
    <n v="0.33"/>
    <s v="15/06/2026 - LUCZAKL: Completed as requested."/>
    <s v="CLOSED"/>
    <s v="PM"/>
    <m/>
    <m/>
    <n v="0.33"/>
    <x v="8"/>
    <n v="0"/>
    <d v="2026-06-15T12:07:00"/>
    <s v="Proactive"/>
    <s v=""/>
    <n v="0.33"/>
    <s v=""/>
  </r>
  <r>
    <s v="Luczak, Lukasz"/>
    <n v="217152"/>
    <s v="PM"/>
    <s v="LD-ABA 02"/>
    <s v="PR-ABA STATION-1W"/>
    <d v="2026-06-15T12:07:00"/>
    <d v="2026-06-15T12:35:00"/>
    <n v="0.47"/>
    <s v="15/06/2026 - LUCZAKL: Completed as requested."/>
    <s v="CLOSED"/>
    <s v="PM"/>
    <m/>
    <m/>
    <n v="0.47"/>
    <x v="8"/>
    <n v="0"/>
    <d v="2026-06-15T12:35:00"/>
    <s v="Proactive"/>
    <s v=""/>
    <n v="0.47"/>
    <s v=""/>
  </r>
  <r>
    <s v="Luczak, Lukasz"/>
    <n v="217303"/>
    <s v="PM"/>
    <s v="LD-STRAP 01"/>
    <s v="PR-STRAP-1W"/>
    <d v="2026-06-15T12:36:00"/>
    <d v="2026-06-15T13:00:00"/>
    <n v="0.4"/>
    <s v="15/06/2026 - LUCZAKL: Completed as requested."/>
    <s v="CLOSED"/>
    <s v="PM"/>
    <m/>
    <m/>
    <n v="0.4"/>
    <x v="8"/>
    <n v="0"/>
    <d v="2026-06-15T13:25:00"/>
    <s v="Proactive"/>
    <s v=""/>
    <n v="0.4"/>
    <s v=""/>
  </r>
  <r>
    <s v="Luczak, Lukasz"/>
    <n v="217304"/>
    <s v="PM"/>
    <s v="LD-STRAP 02"/>
    <s v="PR-STRAP-1W"/>
    <d v="2026-06-15T13:00:00"/>
    <d v="2026-06-15T13:26:00"/>
    <n v="0.43"/>
    <s v="15/06/2026 - LUCZAKL: Completed as requested."/>
    <s v="CLOSED"/>
    <s v="PM"/>
    <m/>
    <m/>
    <n v="0.43"/>
    <x v="8"/>
    <n v="0"/>
    <d v="2026-06-15T13:26:00"/>
    <s v="Proactive"/>
    <s v=""/>
    <n v="0.43"/>
    <s v=""/>
  </r>
  <r>
    <s v="Luczak, Lukasz"/>
    <n v="221185"/>
    <s v="OP"/>
    <s v="LD-AFRAME 01"/>
    <s v="RM-CHANNEL CHANGES"/>
    <d v="2026-06-15T13:26:00"/>
    <d v="2026-06-15T14:08:00"/>
    <n v="0.7"/>
    <s v="15/06/2026 - LUCZAKL: Completed as requested."/>
    <s v="CLOSED"/>
    <s v="PM"/>
    <m/>
    <m/>
    <n v="0.7"/>
    <x v="8"/>
    <n v="0"/>
    <d v="2026-06-15T14:08:00"/>
    <s v="Proactive"/>
    <s v=""/>
    <n v="0.7"/>
    <s v=""/>
  </r>
  <r>
    <s v="Luczak, Lukasz"/>
    <n v="221188"/>
    <s v="OP"/>
    <s v="LD-TRASH"/>
    <s v="RM-TRASH BELT CLEARING"/>
    <d v="2026-06-15T14:08:00"/>
    <d v="2026-06-15T14:38:00"/>
    <n v="0.5"/>
    <s v="15/06/2026 - LUCZAKL: Completed as requested."/>
    <s v="CLOSED"/>
    <s v="PM"/>
    <m/>
    <m/>
    <n v="0.5"/>
    <x v="8"/>
    <n v="0"/>
    <d v="2026-06-15T14:38:00"/>
    <s v="Proactive"/>
    <s v=""/>
    <n v="0.5"/>
    <s v=""/>
  </r>
  <r>
    <s v="Luczak, Lukasz"/>
    <n v="221191"/>
    <s v="TECH"/>
    <s v="LD-AFRAME 01"/>
    <s v="RM-TECH ERRORS"/>
    <d v="2026-06-15T14:38:00"/>
    <d v="2026-06-15T15:24:00"/>
    <n v="0.77"/>
    <s v="15/06/2026 - LUCZAKL: Completed as requested."/>
    <s v="CLOSED"/>
    <s v="PM"/>
    <m/>
    <m/>
    <n v="0.77"/>
    <x v="8"/>
    <n v="0"/>
    <d v="2026-06-15T15:24:00"/>
    <s v=""/>
    <s v="Reactive"/>
    <s v=""/>
    <n v="0.77"/>
  </r>
  <r>
    <s v="Luczak, Lukasz"/>
    <n v="215704"/>
    <s v="PM"/>
    <s v="LD-L2-C2-FR"/>
    <s v="PR-DESP"/>
    <d v="2026-06-16T11:08:00"/>
    <d v="2026-06-16T11:41:00"/>
    <n v="0.55000000000000004"/>
    <s v="16/06/2026 - LUCZAKL: Completed as requested."/>
    <s v="CLOSED"/>
    <s v="PM"/>
    <m/>
    <m/>
    <n v="0.55000000000000004"/>
    <x v="8"/>
    <n v="0"/>
    <d v="2026-06-16T11:41:00"/>
    <s v="Proactive"/>
    <s v=""/>
    <n v="0.55000000000000004"/>
    <s v=""/>
  </r>
  <r>
    <s v="Luczak, Lukasz"/>
    <n v="215705"/>
    <s v="PM"/>
    <s v="LD-L3-C1-A"/>
    <s v="PR-DESP"/>
    <d v="2026-06-16T11:42:00"/>
    <d v="2026-06-16T12:15:00"/>
    <n v="0.55000000000000004"/>
    <s v="16/06/2026 - LUCZAKL: Completed as requested."/>
    <s v="CLOSED"/>
    <s v="PM"/>
    <m/>
    <m/>
    <n v="0.55000000000000004"/>
    <x v="8"/>
    <n v="0"/>
    <d v="2026-06-16T12:15:00"/>
    <s v="Proactive"/>
    <s v=""/>
    <n v="0.55000000000000004"/>
    <s v=""/>
  </r>
  <r>
    <s v="Luczak, Lukasz"/>
    <n v="215706"/>
    <s v="PM"/>
    <s v="LD-L3-C1-B"/>
    <s v="PR-DESP"/>
    <d v="2026-06-16T12:15:00"/>
    <d v="2026-06-16T12:46:00"/>
    <n v="0.52"/>
    <s v="16/06/2026 - LUCZAKL: Completed as requested."/>
    <s v="CLOSED"/>
    <s v="PM"/>
    <m/>
    <m/>
    <n v="0.52"/>
    <x v="8"/>
    <n v="0"/>
    <d v="2026-06-16T12:46:00"/>
    <s v="Proactive"/>
    <s v=""/>
    <n v="0.52"/>
    <s v=""/>
  </r>
  <r>
    <s v="Luczak, Lukasz"/>
    <n v="215707"/>
    <s v="PM"/>
    <s v="LD-L3-C1-D"/>
    <s v="PR-DESP"/>
    <d v="2026-06-16T12:46:00"/>
    <d v="2026-06-16T13:17:00"/>
    <n v="0.52"/>
    <s v="16/06/2026 - LUCZAKL: Completed as requested."/>
    <s v="CLOSED"/>
    <s v="PM"/>
    <m/>
    <m/>
    <n v="0.52"/>
    <x v="8"/>
    <n v="0"/>
    <d v="2026-06-16T13:17:00"/>
    <s v="Proactive"/>
    <s v=""/>
    <n v="0.52"/>
    <s v=""/>
  </r>
  <r>
    <s v="Luczak, Lukasz"/>
    <n v="215711"/>
    <s v="PM"/>
    <s v="LD-L3-C2-H"/>
    <s v="PR-DESP"/>
    <d v="2026-06-16T13:17:00"/>
    <d v="2026-06-16T13:51:00"/>
    <n v="0.56999999999999995"/>
    <s v="16/06/2026 - LUCZAKL: Completed as requested."/>
    <s v="CLOSED"/>
    <s v="PM"/>
    <m/>
    <m/>
    <n v="0.56999999999999995"/>
    <x v="8"/>
    <n v="0"/>
    <d v="2026-06-16T13:52:00"/>
    <s v="Proactive"/>
    <s v=""/>
    <n v="0.56999999999999995"/>
    <s v=""/>
  </r>
  <r>
    <s v="Luczak, Lukasz"/>
    <n v="215713"/>
    <s v="PM"/>
    <s v="LD-LDV1 SECT J-DIV-PNEU"/>
    <s v="PR-DIV-PNEU-MAJOR"/>
    <d v="2026-06-16T13:52:00"/>
    <d v="2026-06-16T14:22:00"/>
    <n v="0.5"/>
    <s v="16/06/2026 - LUCZAKL: Completed as requested."/>
    <s v="CLOSED"/>
    <s v="PM"/>
    <m/>
    <m/>
    <n v="0.5"/>
    <x v="8"/>
    <n v="0"/>
    <d v="2026-06-16T14:44:00"/>
    <s v="Proactive"/>
    <s v=""/>
    <n v="0.5"/>
    <s v=""/>
  </r>
  <r>
    <s v="Luczak, Lukasz"/>
    <n v="215700"/>
    <s v="PM"/>
    <s v="LD-LID-DM 01"/>
    <s v="PR-DM LIDDER"/>
    <d v="2026-06-17T11:08:00"/>
    <d v="2026-06-17T14:17:00"/>
    <n v="3.15"/>
    <s v="17/06/2026 - LUCZAKL: Completed as requested."/>
    <s v="CLOSED"/>
    <s v="PM"/>
    <m/>
    <m/>
    <n v="3.15"/>
    <x v="8"/>
    <n v="0"/>
    <d v="2026-06-17T14:17:00"/>
    <s v="Proactive"/>
    <s v=""/>
    <n v="3.15"/>
    <s v=""/>
  </r>
  <r>
    <s v="Luczak, Lukasz"/>
    <n v="215710"/>
    <s v="PM"/>
    <s v="LD-L3-C1-G"/>
    <s v="PR-DESP"/>
    <d v="2026-06-17T14:17:00"/>
    <d v="2026-06-17T15:01:00"/>
    <n v="0.73"/>
    <s v="17/06/2026 - LUCZAKL: Completed as requested."/>
    <s v="CLOSED"/>
    <s v="PM"/>
    <m/>
    <m/>
    <n v="0.73"/>
    <x v="8"/>
    <n v="0"/>
    <d v="2026-06-17T15:01:00"/>
    <s v="Proactive"/>
    <s v=""/>
    <n v="0.73"/>
    <s v=""/>
  </r>
  <r>
    <s v="Luczak, Lukasz"/>
    <n v="223752"/>
    <s v="U/B"/>
    <s v="LD-L1-C2-L"/>
    <s v="LEVEL 1 CON 2-L pusher bracket snap"/>
    <d v="2026-06-17T15:02:00"/>
    <d v="2026-06-17T15:32:00"/>
    <n v="0.5"/>
    <s v="17/06/2026 - LUCZAKL: Completed as requested."/>
    <s v="CLOSED"/>
    <m/>
    <m/>
    <m/>
    <n v="0.5"/>
    <x v="8"/>
    <n v="0"/>
    <d v="2026-06-17T15:32:00"/>
    <s v=""/>
    <s v="Reactive"/>
    <s v=""/>
    <n v="0.5"/>
  </r>
  <r>
    <s v="Luczak, Lukasz"/>
    <n v="214579"/>
    <s v="PM"/>
    <s v="LD-AAV01-PAP-HAND02"/>
    <s v="PR-AAV PAPER HANDLER"/>
    <d v="2026-06-18T11:09:00"/>
    <d v="2026-06-18T12:39:00"/>
    <n v="1.5"/>
    <s v="18/06/2026 - LUCZAKL: Completed as requested."/>
    <s v="CLOSED"/>
    <s v="PM"/>
    <m/>
    <m/>
    <n v="1.5"/>
    <x v="8"/>
    <n v="0"/>
    <d v="2026-06-18T12:39:00"/>
    <s v="Proactive"/>
    <s v=""/>
    <n v="1.5"/>
    <s v=""/>
  </r>
  <r>
    <s v="Luczak, Lukasz"/>
    <n v="215697"/>
    <s v="PM"/>
    <s v="LD-AFRAME 01"/>
    <s v="PR-AFRAME S2-MIN"/>
    <d v="2026-06-19T11:10:00"/>
    <d v="2026-06-19T11:40:00"/>
    <n v="0.5"/>
    <s v="19/06/2026 - LUCZAKL: Completed as requested."/>
    <s v="CLOSED"/>
    <s v="PM"/>
    <m/>
    <m/>
    <n v="0.5"/>
    <x v="8"/>
    <n v="0"/>
    <d v="2026-06-19T11:40:00"/>
    <s v="Proactive"/>
    <s v=""/>
    <n v="0.5"/>
    <s v=""/>
  </r>
  <r>
    <s v="Luczak, Lukasz"/>
    <n v="215698"/>
    <s v="PM"/>
    <s v="LD-AFR SECTION 4"/>
    <s v="PR-AFRAME S3-5W"/>
    <d v="2026-06-19T11:40:00"/>
    <d v="2026-06-19T12:00:00"/>
    <n v="0.33"/>
    <s v="19/06/2026 - LUCZAKL: Completed as requested."/>
    <s v="CLOSED"/>
    <s v="PM"/>
    <m/>
    <m/>
    <n v="0.33"/>
    <x v="8"/>
    <n v="0"/>
    <d v="2026-06-19T12:00:00"/>
    <s v="Proactive"/>
    <s v=""/>
    <n v="0.33"/>
    <s v=""/>
  </r>
  <r>
    <s v="Luczak, Lukasz"/>
    <n v="215708"/>
    <s v="PM"/>
    <s v="LD-L3-C1-E"/>
    <s v="PR-DESP"/>
    <d v="2026-06-19T12:00:00"/>
    <d v="2026-06-19T12:38:00"/>
    <n v="0.63"/>
    <s v="19/06/2026 - LUCZAKL: Completed as requested."/>
    <s v="CLOSED"/>
    <s v="PM"/>
    <m/>
    <m/>
    <n v="0.63"/>
    <x v="8"/>
    <n v="0"/>
    <d v="2026-06-19T12:38:00"/>
    <s v="Proactive"/>
    <s v=""/>
    <n v="0.63"/>
    <s v=""/>
  </r>
  <r>
    <s v="Luczak, Lukasz"/>
    <n v="215709"/>
    <s v="PM"/>
    <s v="LD-L3-C1-F"/>
    <s v="PR-DESP"/>
    <d v="2026-06-19T12:39:00"/>
    <d v="2026-06-19T13:09:00"/>
    <n v="0.5"/>
    <s v="19/06/2026 - LUCZAKL: Completed as requested."/>
    <s v="CLOSED"/>
    <s v="PM"/>
    <m/>
    <m/>
    <n v="0.5"/>
    <x v="8"/>
    <n v="0"/>
    <d v="2026-06-19T13:09:00"/>
    <s v="Proactive"/>
    <s v=""/>
    <n v="0.5"/>
    <s v=""/>
  </r>
  <r>
    <s v="Luczak, Lukasz"/>
    <n v="219868"/>
    <s v="PM"/>
    <s v="LD-AFRAME 01"/>
    <s v="PR-AFRAME S2-MIN"/>
    <d v="2026-06-22T14:07:00"/>
    <d v="2026-06-22T14:58:00"/>
    <n v="0.85"/>
    <s v="22/06/2026 - LUCZAKL: Completed as requested."/>
    <s v="CLOSED"/>
    <s v="PM"/>
    <m/>
    <m/>
    <n v="0.85"/>
    <x v="8"/>
    <n v="0"/>
    <d v="2026-06-22T14:58:00"/>
    <s v="Proactive"/>
    <s v=""/>
    <n v="0.85"/>
    <s v=""/>
  </r>
  <r>
    <s v="Luczak, Lukasz"/>
    <n v="219869"/>
    <s v="PM"/>
    <s v="LD-AFR SECTION 3"/>
    <s v="PR-AFRAME S3-5W"/>
    <d v="2026-06-22T14:58:00"/>
    <d v="2026-06-22T15:38:00"/>
    <n v="0.67"/>
    <s v="22/06/2026 - LUCZAKL: Completed as requested."/>
    <s v="CLOSED"/>
    <s v="PM"/>
    <m/>
    <m/>
    <n v="0.67"/>
    <x v="8"/>
    <n v="0"/>
    <d v="2026-06-22T15:38:00"/>
    <s v="Proactive"/>
    <s v=""/>
    <n v="0.67"/>
    <s v=""/>
  </r>
  <r>
    <s v="Luczak, Lukasz"/>
    <n v="219875"/>
    <s v="PM"/>
    <s v="LD-L5-C2-M"/>
    <s v="PR-DESP"/>
    <d v="2026-06-22T15:38:00"/>
    <d v="2026-06-22T16:16:00"/>
    <n v="0.63"/>
    <s v="22/06/2026 - LUCZAKL: Completed as requested."/>
    <s v="CLOSED"/>
    <s v="PM"/>
    <m/>
    <m/>
    <n v="0.63"/>
    <x v="8"/>
    <n v="0"/>
    <d v="2026-06-22T16:16:00"/>
    <s v="Proactive"/>
    <s v=""/>
    <n v="0.63"/>
    <s v=""/>
  </r>
  <r>
    <s v="Luczak, Lukasz"/>
    <n v="222239"/>
    <s v="PM"/>
    <s v="LD-AFRAME 01"/>
    <s v="PR-AFRAME S1-MIN"/>
    <d v="2026-06-22T16:17:00"/>
    <d v="2026-06-22T17:10:00"/>
    <n v="0.88"/>
    <s v="22/06/2026 - LUCZAKL: Completed as requested."/>
    <s v="CLOSED"/>
    <s v="PM"/>
    <m/>
    <m/>
    <n v="0.88"/>
    <x v="8"/>
    <n v="0"/>
    <d v="2026-06-22T17:10:00"/>
    <s v="Proactive"/>
    <s v=""/>
    <n v="0.88"/>
    <s v=""/>
  </r>
  <r>
    <s v="Luczak, Lukasz"/>
    <n v="222264"/>
    <s v="OP"/>
    <s v="LD-AFRAME 01"/>
    <s v="RM-CHANNEL CHANGES"/>
    <d v="2026-06-22T17:10:00"/>
    <d v="2026-06-22T18:04:00"/>
    <n v="0.9"/>
    <s v="22/06/2026 - LUCZAKL: Completed as requested."/>
    <s v="CLOSED"/>
    <s v="PM"/>
    <m/>
    <m/>
    <n v="0.9"/>
    <x v="8"/>
    <n v="0"/>
    <d v="2026-06-22T18:04:00"/>
    <s v="Proactive"/>
    <s v=""/>
    <n v="0.9"/>
    <s v=""/>
  </r>
  <r>
    <s v="Luczak, Lukasz"/>
    <n v="222270"/>
    <s v="TECH"/>
    <s v="LD-AFRAME 01"/>
    <s v="RM-TECH ERRORS"/>
    <d v="2026-06-22T18:04:00"/>
    <d v="2026-06-22T18:40:00"/>
    <n v="0.6"/>
    <s v="22/06/2026 - LUCZAKL: Completed as requested."/>
    <s v="CLOSED"/>
    <s v="PM"/>
    <m/>
    <m/>
    <n v="0.6"/>
    <x v="8"/>
    <n v="0"/>
    <d v="2026-06-22T18:40:00"/>
    <s v=""/>
    <s v="Reactive"/>
    <s v=""/>
    <n v="0.6"/>
  </r>
  <r>
    <s v="Luczak, Lukasz"/>
    <n v="222267"/>
    <s v="OP"/>
    <s v="LD-TRASH"/>
    <s v="RM-TRASH BELT CLEARING"/>
    <d v="2026-06-22T18:40:00"/>
    <d v="2026-06-22T19:20:00"/>
    <n v="0.67"/>
    <s v="22/06/2026 - LUCZAKL: Completed as requested."/>
    <s v="CLOSED"/>
    <s v="PM"/>
    <m/>
    <m/>
    <n v="0.67"/>
    <x v="8"/>
    <n v="0"/>
    <d v="2026-06-22T19:42:00"/>
    <s v="Proactive"/>
    <s v=""/>
    <n v="0.67"/>
    <s v=""/>
  </r>
  <r>
    <s v="Luczak, Lukasz"/>
    <n v="222445"/>
    <s v="PM"/>
    <s v="LD-STRAP 01"/>
    <s v="PR-STRAP-1W"/>
    <d v="2026-06-22T19:20:00"/>
    <d v="2026-06-22T19:42:00"/>
    <n v="0.37"/>
    <s v="22/06/2026 - LUCZAKL: Completed as requested."/>
    <s v="CLOSED"/>
    <s v="PM"/>
    <m/>
    <m/>
    <n v="0.37"/>
    <x v="8"/>
    <n v="0"/>
    <d v="2026-06-22T19:42:00"/>
    <s v="Proactive"/>
    <s v=""/>
    <n v="0.37"/>
    <s v=""/>
  </r>
  <r>
    <s v="Luczak, Lukasz"/>
    <n v="219866"/>
    <s v="PM"/>
    <s v="LD-DFDI SECT B-BC-M068"/>
    <s v="PR-BCON-MAJOR"/>
    <d v="2026-06-23T14:10:00"/>
    <d v="2026-06-23T16:18:00"/>
    <n v="2.13"/>
    <s v="23/06/2026 - LUCZAKL: Completed as requested."/>
    <s v="CLOSED"/>
    <s v="PM"/>
    <m/>
    <m/>
    <n v="2.13"/>
    <x v="8"/>
    <n v="0"/>
    <d v="2026-06-23T16:18:00"/>
    <s v="Proactive"/>
    <s v=""/>
    <n v="2.13"/>
    <s v=""/>
  </r>
  <r>
    <s v="Luczak, Lukasz"/>
    <n v="222446"/>
    <s v="PM"/>
    <s v="LD-STRAP 02"/>
    <s v="PR-STRAP-1W"/>
    <d v="2026-06-23T16:19:00"/>
    <d v="2026-06-23T16:51:00"/>
    <n v="0.53"/>
    <s v="23/06/2026 - LUCZAKL: Completed as requested."/>
    <s v="CLOSED"/>
    <s v="PM"/>
    <m/>
    <m/>
    <n v="0.53"/>
    <x v="8"/>
    <n v="0"/>
    <d v="2026-06-23T16:51:00"/>
    <s v="Proactive"/>
    <s v=""/>
    <n v="0.53"/>
    <s v=""/>
  </r>
  <r>
    <s v="Luczak, Lukasz"/>
    <n v="219870"/>
    <s v="PM"/>
    <s v="LD-AFR SECTION 8"/>
    <s v="PR-AFRAME S3-5W"/>
    <d v="2026-06-24T14:19:00"/>
    <d v="2026-06-24T14:39:00"/>
    <n v="0.33"/>
    <s v="24/06/2026 - LUCZAKL: Completed as requested."/>
    <s v="CLOSED"/>
    <s v="PM"/>
    <m/>
    <m/>
    <n v="0.33"/>
    <x v="8"/>
    <n v="0"/>
    <d v="2026-06-24T14:39:00"/>
    <s v="Proactive"/>
    <s v=""/>
    <n v="0.33"/>
    <s v=""/>
  </r>
  <r>
    <s v="Luczak, Lukasz"/>
    <n v="219872"/>
    <s v="PM"/>
    <s v="LD-L5-C2-J"/>
    <s v="PR-DESP"/>
    <d v="2026-06-24T14:39:00"/>
    <d v="2026-06-24T15:32:00"/>
    <n v="0.88"/>
    <s v="24/06/2026 - LUCZAKL: Completed as requested."/>
    <s v="CLOSED"/>
    <s v="PM"/>
    <m/>
    <m/>
    <n v="0.88"/>
    <x v="8"/>
    <n v="0"/>
    <d v="2026-06-24T15:32:00"/>
    <s v="Proactive"/>
    <s v=""/>
    <n v="0.88"/>
    <s v=""/>
  </r>
  <r>
    <s v="Luczak, Lukasz"/>
    <n v="219873"/>
    <s v="PM"/>
    <s v="LD-L5-C2-K"/>
    <s v="PR-DESP"/>
    <d v="2026-06-24T15:33:00"/>
    <d v="2026-06-24T16:08:00"/>
    <n v="0.57999999999999996"/>
    <s v="24/06/2026 - LUCZAKL: Completed as requested."/>
    <s v="CLOSED"/>
    <s v="PM"/>
    <m/>
    <m/>
    <n v="0.57999999999999996"/>
    <x v="8"/>
    <n v="0"/>
    <d v="2026-06-24T16:08:00"/>
    <s v="Proactive"/>
    <s v=""/>
    <n v="0.57999999999999996"/>
    <s v=""/>
  </r>
  <r>
    <s v="Luczak, Lukasz"/>
    <n v="219874"/>
    <s v="PM"/>
    <s v="LD-L5-C2-L"/>
    <s v="PR-DESP"/>
    <d v="2026-06-24T16:08:00"/>
    <d v="2026-06-24T16:39:00"/>
    <n v="0.52"/>
    <s v="24/06/2026 - LUCZAKL: Completed as requested."/>
    <s v="CLOSED"/>
    <s v="PM"/>
    <m/>
    <m/>
    <n v="0.52"/>
    <x v="8"/>
    <n v="0"/>
    <d v="2026-06-24T16:39:00"/>
    <s v="Proactive"/>
    <s v=""/>
    <n v="0.52"/>
    <s v=""/>
  </r>
  <r>
    <s v="Luczak, Lukasz"/>
    <n v="222240"/>
    <s v="PM"/>
    <s v="LD-ABA 01"/>
    <s v="PR-ABA STATION-1W"/>
    <d v="2026-06-24T16:39:00"/>
    <d v="2026-06-24T17:08:00"/>
    <n v="0.48"/>
    <s v="24/06/2026 - LUCZAKL: Completed as requested."/>
    <s v="CLOSED"/>
    <s v="PM"/>
    <m/>
    <m/>
    <n v="0.48"/>
    <x v="8"/>
    <n v="0"/>
    <d v="2026-06-24T17:08:00"/>
    <s v="Proactive"/>
    <s v=""/>
    <n v="0.48"/>
    <s v=""/>
  </r>
  <r>
    <s v="Luczak, Lukasz"/>
    <n v="224767"/>
    <s v="U/B"/>
    <s v="LD-ZONE-LBLD"/>
    <s v="CONV-LBLD large totes feed belt snap"/>
    <d v="2026-06-24T17:45:00"/>
    <d v="2026-06-24T19:33:00"/>
    <n v="1.8"/>
    <s v="24/06/2026 - LUCZAKL: Fixed and completed. Remove damaged belt and add it extra pice and weld it"/>
    <s v="CLOSED"/>
    <m/>
    <m/>
    <m/>
    <n v="1.8"/>
    <x v="8"/>
    <n v="0"/>
    <d v="2026-06-24T19:33:00"/>
    <s v=""/>
    <s v="Reactive"/>
    <s v=""/>
    <n v="1.8"/>
  </r>
  <r>
    <s v="Luczak, Lukasz"/>
    <n v="219867"/>
    <s v="PM"/>
    <s v="LD-FCDI SECT A-BC-M127"/>
    <s v="PR-BCON-MAJOR"/>
    <d v="2026-06-25T14:12:00"/>
    <d v="2026-06-25T16:12:00"/>
    <n v="2"/>
    <s v="25/06/2026 - LUCZAKL: Completed as requested."/>
    <s v="CLOSED"/>
    <s v="PM"/>
    <m/>
    <m/>
    <n v="2"/>
    <x v="8"/>
    <n v="0"/>
    <d v="2026-06-25T16:12:00"/>
    <s v="Proactive"/>
    <s v=""/>
    <n v="2"/>
    <s v=""/>
  </r>
  <r>
    <s v="Luczak, Lukasz"/>
    <n v="222241"/>
    <s v="PM"/>
    <s v="LD-ABA 02"/>
    <s v="PR-ABA STATION-1W"/>
    <d v="2026-06-25T16:13:00"/>
    <d v="2026-06-25T16:53:00"/>
    <n v="0.67"/>
    <s v="25/06/2026 - LUCZAKL: Completed as requested."/>
    <s v="CLOSED"/>
    <s v="PM"/>
    <m/>
    <m/>
    <n v="0.67"/>
    <x v="8"/>
    <n v="0"/>
    <d v="2026-06-25T16:53:00"/>
    <s v="Proactive"/>
    <s v=""/>
    <n v="0.67"/>
    <s v=""/>
  </r>
  <r>
    <s v="Luczak, Lukasz"/>
    <n v="219871"/>
    <s v="PM"/>
    <s v="LD-L5-C2-H"/>
    <s v="PR-DESP"/>
    <d v="2026-06-26T14:09:00"/>
    <d v="2026-06-26T14:53:00"/>
    <n v="0.73"/>
    <s v="26/06/2026 - LUCZAKL: Completed as requested."/>
    <s v="CLOSED"/>
    <s v="PM"/>
    <m/>
    <m/>
    <n v="0.73"/>
    <x v="8"/>
    <n v="0"/>
    <d v="2026-06-26T14:53:00"/>
    <s v="Proactive"/>
    <s v=""/>
    <n v="0.73"/>
    <s v=""/>
  </r>
  <r>
    <s v="Luczak, Lukasz"/>
    <n v="219876"/>
    <s v="PM"/>
    <s v="LD-L5-C2-N"/>
    <s v="PR-DESP"/>
    <d v="2026-06-26T14:53:00"/>
    <d v="2026-06-26T15:23:00"/>
    <n v="0.5"/>
    <s v="26/06/2026 - LUCZAKL: Completed as requested."/>
    <s v="CLOSED"/>
    <s v="PM"/>
    <m/>
    <m/>
    <n v="0.5"/>
    <x v="8"/>
    <n v="0"/>
    <d v="2026-06-26T15:23:00"/>
    <s v="Proactive"/>
    <s v=""/>
    <n v="0.5"/>
    <s v=""/>
  </r>
  <r>
    <s v="Luczak, Lukasz"/>
    <n v="219877"/>
    <s v="PM"/>
    <s v="LD-L5-C2-FR"/>
    <s v="PR-DESP"/>
    <d v="2026-06-26T15:23:00"/>
    <d v="2026-06-26T16:01:00"/>
    <n v="0.63"/>
    <s v="26/06/2026 - LUCZAKL: Completed as requested."/>
    <s v="CLOSED"/>
    <s v="PM"/>
    <m/>
    <m/>
    <n v="0.63"/>
    <x v="8"/>
    <n v="0"/>
    <d v="2026-06-26T16:01:00"/>
    <s v="Proactive"/>
    <s v=""/>
    <n v="0.63"/>
    <s v=""/>
  </r>
  <r>
    <s v="Luczak, Lukasz"/>
    <n v="220807"/>
    <s v="PM"/>
    <s v="LD-L1-C1-B"/>
    <s v="PR-DESP"/>
    <d v="2026-06-29T11:07:00"/>
    <d v="2026-06-29T11:43:00"/>
    <n v="0.6"/>
    <s v="29/06/2026 - LUCZAKL: Completed as requested."/>
    <s v="CLOSED"/>
    <s v="PM"/>
    <m/>
    <m/>
    <n v="0.6"/>
    <x v="8"/>
    <n v="0"/>
    <d v="2026-06-29T11:43:00"/>
    <s v="Proactive"/>
    <s v=""/>
    <n v="0.6"/>
    <s v=""/>
  </r>
  <r>
    <s v="Luczak, Lukasz"/>
    <n v="220812"/>
    <s v="PM"/>
    <s v="LD-L1-C1-G"/>
    <s v="PR-DESP"/>
    <d v="2026-06-29T11:43:00"/>
    <d v="2026-06-29T12:13:00"/>
    <n v="0.5"/>
    <s v="29/06/2026 - LUCZAKL: Completed as requested."/>
    <s v="CLOSED"/>
    <s v="PM"/>
    <m/>
    <m/>
    <n v="0.5"/>
    <x v="8"/>
    <n v="0"/>
    <d v="2026-06-29T12:13:00"/>
    <s v="Proactive"/>
    <s v=""/>
    <n v="0.5"/>
    <s v=""/>
  </r>
  <r>
    <s v="Luczak, Lukasz"/>
    <n v="223294"/>
    <s v="OP"/>
    <s v="LD-AFRAME 01"/>
    <s v="RM-CHANNEL CHANGES"/>
    <d v="2026-06-29T12:13:00"/>
    <d v="2026-06-29T12:44:00"/>
    <n v="0.52"/>
    <s v="29/06/2026 - LUCZAKL: Completed as requested."/>
    <s v="CLOSED"/>
    <s v="PM"/>
    <m/>
    <m/>
    <n v="0.52"/>
    <x v="8"/>
    <n v="0"/>
    <d v="2026-06-29T12:44:00"/>
    <s v="Proactive"/>
    <s v=""/>
    <n v="0.52"/>
    <s v=""/>
  </r>
  <r>
    <s v="Luczak, Lukasz"/>
    <n v="223297"/>
    <s v="OP"/>
    <s v="LD-TRASH"/>
    <s v="RM-TRASH BELT CLEARING"/>
    <d v="2026-06-29T12:44:00"/>
    <d v="2026-06-29T13:22:00"/>
    <n v="0.63"/>
    <s v="29/06/2026 - LUCZAKL: Completed as requested."/>
    <s v="CLOSED"/>
    <s v="PM"/>
    <m/>
    <m/>
    <n v="0.63"/>
    <x v="8"/>
    <n v="0"/>
    <d v="2026-06-29T13:22:00"/>
    <s v="Proactive"/>
    <s v=""/>
    <n v="0.63"/>
    <s v=""/>
  </r>
  <r>
    <s v="Luczak, Lukasz"/>
    <n v="223300"/>
    <s v="TECH"/>
    <s v="LD-AFRAME 01"/>
    <s v="RM-TECH ERRORS"/>
    <d v="2026-06-29T13:22:00"/>
    <d v="2026-06-29T13:53:00"/>
    <n v="0.52"/>
    <s v="29/06/2026 - LUCZAKL: Completed as requested."/>
    <s v="CLOSED"/>
    <s v="PM"/>
    <m/>
    <m/>
    <n v="0.52"/>
    <x v="8"/>
    <n v="0"/>
    <d v="2026-06-29T13:53:00"/>
    <s v=""/>
    <s v="Reactive"/>
    <s v=""/>
    <n v="0.52"/>
  </r>
  <r>
    <s v="Luczak, Lukasz"/>
    <n v="220805"/>
    <s v="PM"/>
    <s v="LD-ABA02-TOTETURN"/>
    <s v="PR-ABA TOTE TURNER"/>
    <d v="2026-06-30T11:08:00"/>
    <d v="2026-06-30T11:45:00"/>
    <n v="0.62"/>
    <s v="30/06/2026 - LUCZAKL: Completed as requested."/>
    <s v="CLOSED"/>
    <s v="PM"/>
    <m/>
    <m/>
    <n v="0.62"/>
    <x v="8"/>
    <n v="0"/>
    <d v="2026-06-30T11:45:00"/>
    <s v="Proactive"/>
    <s v=""/>
    <n v="0.62"/>
    <s v=""/>
  </r>
  <r>
    <s v="Luczak, Lukasz"/>
    <n v="220811"/>
    <s v="PM"/>
    <s v="LD-L1-C1-F"/>
    <s v="PR-DESP"/>
    <d v="2026-06-30T11:45:00"/>
    <d v="2026-06-30T12:28:00"/>
    <n v="0.72"/>
    <s v="30/06/2026 - LUCZAKL: Completed as requested."/>
    <s v="CLOSED"/>
    <s v="PM"/>
    <m/>
    <m/>
    <n v="0.72"/>
    <x v="8"/>
    <n v="0"/>
    <d v="2026-06-30T12:28:00"/>
    <s v="Proactive"/>
    <s v=""/>
    <n v="0.72"/>
    <s v=""/>
  </r>
  <r>
    <s v="Mdlongwa, Tembelani"/>
    <n v="220897"/>
    <s v="PM"/>
    <s v="BF-COMMON SENSE"/>
    <s v="PR-COMM SENSE BF DLY"/>
    <d v="2026-06-01T13:00:00"/>
    <d v="2026-06-01T13:30:00"/>
    <n v="0.5"/>
    <s v="01/06/2026 - MDLONGWAT: Completed as requested."/>
    <s v="CLOSED"/>
    <s v="PM"/>
    <m/>
    <m/>
    <n v="0.5"/>
    <x v="2"/>
    <n v="0"/>
    <d v="2026-06-01T18:08:00"/>
    <s v="Proactive"/>
    <s v=""/>
    <n v="0.5"/>
    <s v=""/>
  </r>
  <r>
    <s v="Mdlongwa, Tembelani"/>
    <n v="216958"/>
    <s v="PM"/>
    <s v="BF-OSR-TRAY-M218"/>
    <s v="PR-DIV VISUAL"/>
    <d v="2026-06-01T13:30:00"/>
    <d v="2026-06-01T14:00:00"/>
    <n v="0.5"/>
    <s v="01/06/2026 - MDLONGWAT: Completed as requested."/>
    <s v="CLOSED"/>
    <s v="PM"/>
    <m/>
    <m/>
    <n v="0.5"/>
    <x v="2"/>
    <n v="0"/>
    <d v="2026-06-01T18:17:00"/>
    <s v="Proactive"/>
    <s v=""/>
    <n v="0.5"/>
    <s v=""/>
  </r>
  <r>
    <s v="Mdlongwa, Tembelani"/>
    <n v="216957"/>
    <s v="PM"/>
    <s v="BF-OSR-TRAY-M216"/>
    <s v="PR-DIV VISUAL"/>
    <d v="2026-06-01T14:00:00"/>
    <d v="2026-06-01T14:30:00"/>
    <n v="0.5"/>
    <s v="01/06/2026 - MDLONGWAT: Completed as requested."/>
    <s v="CLOSED"/>
    <s v="PM"/>
    <m/>
    <m/>
    <n v="0.5"/>
    <x v="2"/>
    <n v="0"/>
    <d v="2026-06-01T18:18:00"/>
    <s v="Proactive"/>
    <s v=""/>
    <n v="0.5"/>
    <s v=""/>
  </r>
  <r>
    <s v="Mdlongwa, Tembelani"/>
    <n v="216964"/>
    <s v="PM"/>
    <s v="BF-AUTOMATION"/>
    <s v="PR-START UP-BF-PM-DLY"/>
    <d v="2026-06-01T14:30:00"/>
    <d v="2026-06-01T16:30:00"/>
    <n v="2"/>
    <s v="01/06/2026 - MDLONGWAT: Completed as requested."/>
    <s v="CLOSED"/>
    <s v="PM"/>
    <m/>
    <m/>
    <n v="2"/>
    <x v="2"/>
    <n v="0"/>
    <d v="2026-06-01T18:11:00"/>
    <s v="Proactive"/>
    <s v=""/>
    <n v="2"/>
    <s v=""/>
  </r>
  <r>
    <s v="Mdlongwa, Tembelani"/>
    <n v="221335"/>
    <s v="OP"/>
    <s v="BF-WAREHOUSE"/>
    <s v="Reprint and replace damaged barcodes on totes"/>
    <d v="2026-06-01T16:30:00"/>
    <d v="2026-06-01T17:48:00"/>
    <n v="1.3"/>
    <s v="01/06/2026 - MDLONGWAT: Reprinted and replaced defaced barcodes. Replaced plastic slots on totes as well."/>
    <s v="CLOSED"/>
    <s v="DAM"/>
    <s v="DAMAGED"/>
    <s v="REP"/>
    <n v="1.3"/>
    <x v="2"/>
    <n v="0"/>
    <d v="2026-06-01T18:23:00"/>
    <s v="Proactive"/>
    <s v=""/>
    <n v="1.3"/>
    <s v=""/>
  </r>
  <r>
    <s v="Mdlongwa, Tembelani"/>
    <n v="219302"/>
    <s v="TECH"/>
    <s v="BF-AFRAME"/>
    <s v="RM-TECH ERRORS-BF"/>
    <d v="2026-06-01T18:02:00"/>
    <d v="2026-06-01T18:33:00"/>
    <n v="0.52"/>
    <m/>
    <s v="CLOSED"/>
    <s v="PM"/>
    <m/>
    <m/>
    <n v="0.52"/>
    <x v="2"/>
    <n v="0"/>
    <d v="2026-06-01T21:26:00"/>
    <s v=""/>
    <s v="Reactive"/>
    <s v=""/>
    <n v="0.52"/>
  </r>
  <r>
    <s v="Mdlongwa, Tembelani"/>
    <n v="221348"/>
    <s v="OP"/>
    <s v="BF-ABBA01"/>
    <s v="Printer and paper handler issues"/>
    <d v="2026-06-01T19:28:00"/>
    <d v="2026-06-01T20:34:00"/>
    <n v="1.1000000000000001"/>
    <s v="01/06/2026 - MDLONGWAT: Paper kept on jamming on both printers. Replaced paper in trays and rebooted station. Monitored throughout but issues recurring during shift."/>
    <s v="CLOSED"/>
    <s v="JAM"/>
    <s v="JAMMED"/>
    <s v="CLEAR"/>
    <n v="1.1000000000000001"/>
    <x v="2"/>
    <n v="0"/>
    <d v="2026-06-01T21:28:00"/>
    <s v="Proactive"/>
    <s v=""/>
    <n v="1.1000000000000001"/>
    <s v=""/>
  </r>
  <r>
    <s v="Mdlongwa, Tembelani"/>
    <n v="221349"/>
    <s v="FM"/>
    <s v="BF-ROLL-DR-03"/>
    <s v="Roller shutter door not closing"/>
    <d v="2026-06-01T20:32:00"/>
    <d v="2026-06-01T21:05:00"/>
    <n v="0.55000000000000004"/>
    <s v="01/06/2026 - MDLONGWAT: Door not responding to control buttons, closed it manually"/>
    <s v="CLOSED"/>
    <s v="FAIL"/>
    <s v="NFCA"/>
    <s v="NSCA"/>
    <n v="0.55000000000000004"/>
    <x v="2"/>
    <n v="0"/>
    <d v="2026-06-01T21:33:00"/>
    <s v="Proactive"/>
    <s v=""/>
    <n v="0.55000000000000004"/>
    <s v=""/>
  </r>
  <r>
    <s v="Mdlongwa, Tembelani"/>
    <n v="221350"/>
    <s v="FM"/>
    <s v="BF-HVAC-FCU-06"/>
    <s v="Air conditioner FCU duct leaking"/>
    <d v="2026-06-01T21:00:00"/>
    <d v="2026-06-01T21:37:00"/>
    <n v="0.62"/>
    <s v="01/06/2026 - MDLONGWAT: Leak on FCU ductwork,"/>
    <s v="CLOSED"/>
    <s v="LEAK"/>
    <s v="NFCA"/>
    <s v="NSCA"/>
    <n v="0.62"/>
    <x v="2"/>
    <n v="0"/>
    <d v="2026-06-01T21:37:00"/>
    <s v="Proactive"/>
    <s v=""/>
    <n v="0.62"/>
    <s v=""/>
  </r>
  <r>
    <s v="Mdlongwa, Tembelani"/>
    <n v="221026"/>
    <s v="PM"/>
    <s v="BF-COMMON SENSE"/>
    <s v="PR-COMM SENSE BF DLY"/>
    <d v="2026-06-02T13:02:00"/>
    <d v="2026-06-02T13:33:00"/>
    <n v="0.52"/>
    <s v="02/06/2026 - MDLONGWAT: Completed as requested."/>
    <s v="CLOSED"/>
    <s v="PM"/>
    <m/>
    <m/>
    <n v="0.52"/>
    <x v="2"/>
    <n v="0"/>
    <d v="2026-06-02T18:04:00"/>
    <s v="Proactive"/>
    <s v=""/>
    <n v="0.52"/>
    <s v=""/>
  </r>
  <r>
    <s v="Mdlongwa, Tembelani"/>
    <n v="219481"/>
    <s v="PM"/>
    <s v="BF-AFRAME"/>
    <s v="RM-CHANNEL CHANGE-BF"/>
    <d v="2026-06-02T13:29:00"/>
    <d v="2026-06-02T14:31:00"/>
    <n v="1.03"/>
    <s v="02/06/2026 - AHMEDI: Channel 5-56, 6-93 empty product jammed issue, cleared, adjusted channel spacing."/>
    <s v="CLOSED"/>
    <s v="PM"/>
    <s v="NFCA"/>
    <s v="NSCA"/>
    <n v="1.61"/>
    <x v="2"/>
    <n v="0"/>
    <d v="2026-06-02T13:08:00"/>
    <s v="Proactive"/>
    <s v=""/>
    <n v="1.03"/>
    <s v=""/>
  </r>
  <r>
    <s v="Mdlongwa, Tembelani"/>
    <n v="216959"/>
    <s v="PM"/>
    <s v="BF-OSR-TRAY-M221"/>
    <s v="PR-DIV VISUAL"/>
    <d v="2026-06-02T13:55:00"/>
    <d v="2026-06-02T14:28:00"/>
    <n v="0.55000000000000004"/>
    <s v="02/06/2026 - MDLONGWAT: Completed as requested."/>
    <s v="CLOSED"/>
    <s v="PM"/>
    <m/>
    <m/>
    <n v="0.55000000000000004"/>
    <x v="2"/>
    <n v="0"/>
    <d v="2026-06-02T20:41:00"/>
    <s v="Proactive"/>
    <s v=""/>
    <n v="0.55000000000000004"/>
    <s v=""/>
  </r>
  <r>
    <s v="Mdlongwa, Tembelani"/>
    <n v="217068"/>
    <s v="PM"/>
    <s v="BF-AUTOMATION"/>
    <s v="PR-START UP-BF-PM-DLY"/>
    <d v="2026-06-02T14:31:00"/>
    <d v="2026-06-02T16:29:00"/>
    <n v="1.97"/>
    <s v="02/06/2026 - MDLONGWAT: Completed as requested."/>
    <s v="CLOSED"/>
    <s v="PM"/>
    <m/>
    <m/>
    <n v="1.97"/>
    <x v="2"/>
    <n v="0"/>
    <d v="2026-06-02T18:05:00"/>
    <s v="Proactive"/>
    <s v=""/>
    <n v="1.97"/>
    <s v=""/>
  </r>
  <r>
    <s v="Mdlongwa, Tembelani"/>
    <n v="216960"/>
    <s v="PM"/>
    <s v="BF-OSR-TRAY-M223"/>
    <s v="PR-DIV VISUAL"/>
    <d v="2026-06-02T16:32:00"/>
    <d v="2026-06-02T17:36:00"/>
    <n v="1.07"/>
    <s v="02/06/2026 - MDLONGWAT: Completed as requested. %0D%0AUpon inspection there was a grinding sound coming behind cover housing for toothed belt, opened it and discovered sound was from toothed belt making contact with shaft flywheel. Lubricant a little bit and sound completely eliminated"/>
    <s v="CLOSED"/>
    <s v="PM"/>
    <m/>
    <m/>
    <n v="1.07"/>
    <x v="2"/>
    <n v="0"/>
    <d v="2026-06-02T18:07:00"/>
    <s v="Proactive"/>
    <s v=""/>
    <n v="1.07"/>
    <s v=""/>
  </r>
  <r>
    <s v="Mdlongwa, Tembelani"/>
    <n v="221511"/>
    <s v="OP"/>
    <s v="BF-PAPER HANDLERS"/>
    <s v="Invoice printers paper issues"/>
    <d v="2026-06-02T18:04:00"/>
    <d v="2026-06-02T19:09:00"/>
    <n v="1.08"/>
    <s v="02/06/2026 - MDLONGWAT: Paper continuously jamming and folding on paper handlers. Replaced paper in printer trays and restarted print stations to keep shift running"/>
    <s v="CLOSED"/>
    <s v="JAM"/>
    <s v="NFCA"/>
    <s v="NSCA"/>
    <n v="1.08"/>
    <x v="2"/>
    <n v="0"/>
    <d v="2026-06-02T20:45:00"/>
    <s v="Proactive"/>
    <s v=""/>
    <n v="1.08"/>
    <s v=""/>
  </r>
  <r>
    <s v="Mdlongwa, Tembelani"/>
    <n v="221513"/>
    <s v="FM"/>
    <s v="BF-ROLL-DR-03"/>
    <s v="Despatch roller doors not closing"/>
    <d v="2026-06-02T20:14:00"/>
    <d v="2026-06-02T20:47:00"/>
    <n v="0.55000000000000004"/>
    <s v="02/06/2026 - MDLONGWAT: Manually closed door. Roller door not going below sensor"/>
    <s v="CLOSED"/>
    <s v="OP FAIL"/>
    <s v="NFCA"/>
    <s v="EXT SUPP"/>
    <n v="0.55000000000000004"/>
    <x v="2"/>
    <n v="0"/>
    <d v="2026-06-02T20:49:00"/>
    <s v="Proactive"/>
    <s v=""/>
    <n v="0.55000000000000004"/>
    <s v=""/>
  </r>
  <r>
    <s v="Mdlongwa, Tembelani"/>
    <n v="217070"/>
    <s v="PMCO"/>
    <s v="BF-FIRE SAFETY"/>
    <s v="PR-FIRE EVAC-BF-PM-6M"/>
    <d v="2026-06-02T20:21:00"/>
    <d v="2026-06-02T20:22:00"/>
    <n v="0.02"/>
    <s v="02/06/2026 - MDLONGWAT: Not done"/>
    <s v="CLOSED"/>
    <s v="PM"/>
    <m/>
    <m/>
    <n v="0.02"/>
    <x v="2"/>
    <n v="0"/>
    <d v="2026-06-02T20:22:00"/>
    <s v="Proactive"/>
    <s v=""/>
    <n v="0.02"/>
    <s v=""/>
  </r>
  <r>
    <s v="Mdlongwa, Tembelani"/>
    <n v="221114"/>
    <s v="PM"/>
    <s v="BF-COMMON SENSE"/>
    <s v="PR-COMM SENSE BF DLY"/>
    <d v="2026-06-03T13:02:00"/>
    <d v="2026-06-03T13:33:00"/>
    <n v="0.52"/>
    <s v="03/06/2026 - MDLONGWAT: Completed as requested."/>
    <s v="CLOSED"/>
    <s v="PM"/>
    <m/>
    <m/>
    <n v="0.52"/>
    <x v="2"/>
    <n v="0"/>
    <d v="2026-06-03T18:42:00"/>
    <s v="Proactive"/>
    <s v=""/>
    <n v="0.52"/>
    <s v=""/>
  </r>
  <r>
    <s v="Mdlongwa, Tembelani"/>
    <n v="216953"/>
    <s v="PM"/>
    <s v="BF-TOTE-FEED-M015"/>
    <s v="PR-RCON VISUAL"/>
    <d v="2026-06-03T13:34:00"/>
    <d v="2026-06-03T14:08:00"/>
    <n v="0.56999999999999995"/>
    <s v="03/06/2026 - MDLONGWAT: Completed as requested."/>
    <s v="CLOSED"/>
    <s v="PM"/>
    <m/>
    <m/>
    <n v="0.56999999999999995"/>
    <x v="2"/>
    <n v="0"/>
    <d v="2026-06-03T18:44:00"/>
    <s v="Proactive"/>
    <s v=""/>
    <n v="0.56999999999999995"/>
    <s v=""/>
  </r>
  <r>
    <s v="Mdlongwa, Tembelani"/>
    <n v="217203"/>
    <s v="PM"/>
    <s v="BF-AUTOMATION"/>
    <s v="PR-START UP-BF-PM-DLY"/>
    <d v="2026-06-03T14:32:00"/>
    <d v="2026-06-03T16:37:00"/>
    <n v="2.08"/>
    <s v="03/06/2026 - MDLONGWAT: Completed as requested."/>
    <s v="CLOSED"/>
    <s v="PM"/>
    <m/>
    <m/>
    <n v="2.08"/>
    <x v="2"/>
    <n v="0"/>
    <d v="2026-06-03T18:43:00"/>
    <s v="Proactive"/>
    <s v=""/>
    <n v="2.08"/>
    <s v=""/>
  </r>
  <r>
    <s v="Mdlongwa, Tembelani"/>
    <n v="221647"/>
    <s v="OP"/>
    <s v="BF-OSR-L2-SHUT-05"/>
    <s v="Shuttle suspended"/>
    <d v="2026-06-03T18:08:00"/>
    <d v="2026-06-03T18:39:00"/>
    <n v="0.52"/>
    <s v="03/06/2026 - MDLONGWAT: Rebooted shuttle and monitored"/>
    <s v="CLOSED"/>
    <s v="FAIL"/>
    <s v="NFCA"/>
    <s v="REBOOT"/>
    <n v="0.52"/>
    <x v="2"/>
    <n v="0"/>
    <d v="2026-06-03T18:39:00"/>
    <s v="Proactive"/>
    <s v=""/>
    <n v="0.52"/>
    <s v=""/>
  </r>
  <r>
    <s v="Mdlongwa, Tembelani"/>
    <n v="221648"/>
    <s v="CC"/>
    <s v="BF-CONTRACTOR"/>
    <s v="Contractor control"/>
    <d v="2026-06-03T18:24:00"/>
    <d v="2026-06-03T18:56:00"/>
    <n v="0.53"/>
    <s v="03/06/2026 - MDLONGWAT: Chubb on site"/>
    <s v="CLOSED"/>
    <s v="NPCA"/>
    <s v="NFCA"/>
    <s v="NSCA"/>
    <n v="0.53"/>
    <x v="2"/>
    <n v="0"/>
    <d v="2026-06-03T18:56:00"/>
    <s v="Proactive"/>
    <s v=""/>
    <n v="0.53"/>
    <s v=""/>
  </r>
  <r>
    <s v="Mdlongwa, Tembelani"/>
    <n v="219645"/>
    <s v="PM"/>
    <s v="BF-AFRAME"/>
    <s v="RM-CHANNEL CHANGE-BF"/>
    <d v="2026-06-03T19:22:00"/>
    <d v="2026-06-03T20:17:00"/>
    <n v="0.92"/>
    <s v="03/06/2026 - AHMEDI: Channel 7-57, 7-58, 1-105 spacing and pocket adjusted to fit new product packages."/>
    <s v="CLOSED"/>
    <s v="PM"/>
    <m/>
    <m/>
    <n v="1.97"/>
    <x v="2"/>
    <n v="0"/>
    <d v="2026-06-03T21:41:00"/>
    <s v="Proactive"/>
    <s v=""/>
    <n v="0.92"/>
    <s v=""/>
  </r>
  <r>
    <s v="Mdlongwa, Tembelani"/>
    <n v="221667"/>
    <s v="OP"/>
    <s v="BF-AUTOMATION"/>
    <s v="Conveyor system checks and station monitoring"/>
    <d v="2026-06-03T19:39:00"/>
    <d v="2026-06-03T21:39:00"/>
    <n v="2"/>
    <s v="03/06/2026 - MDLONGWAT: Resolved paper jams on printing stations and Aba issues"/>
    <s v="CLOSED"/>
    <s v="NPCA"/>
    <s v="NFCA"/>
    <s v="NSCA"/>
    <n v="2"/>
    <x v="2"/>
    <n v="0"/>
    <d v="2026-06-03T21:39:00"/>
    <s v="Proactive"/>
    <s v=""/>
    <n v="2"/>
    <s v=""/>
  </r>
  <r>
    <s v="Mdlongwa, Tembelani"/>
    <n v="221784"/>
    <s v="OP"/>
    <s v="BF-WAREHOUSE"/>
    <s v="Replace lids and damaged barcodes on totes"/>
    <d v="2026-06-04T13:00:00"/>
    <d v="2026-06-04T15:00:00"/>
    <n v="2"/>
    <s v="04/06/2026 - MDLONGWAT: Reprinted barcodes, replaced missing lids and worn tote plastic pockets. Put back into circulation at despatch"/>
    <s v="CLOSED"/>
    <s v="DAM"/>
    <s v="DAMAGED"/>
    <s v="REP"/>
    <n v="2"/>
    <x v="2"/>
    <n v="0"/>
    <d v="2026-06-04T19:47:00"/>
    <s v="Proactive"/>
    <s v=""/>
    <n v="2"/>
    <s v=""/>
  </r>
  <r>
    <s v="Mdlongwa, Tembelani"/>
    <n v="221268"/>
    <s v="PM"/>
    <s v="BF-COMMON SENSE"/>
    <s v="PR-COMM SENSE BF DLY"/>
    <d v="2026-06-04T15:00:00"/>
    <d v="2026-06-04T15:30:00"/>
    <n v="0.5"/>
    <s v="04/06/2026 - MDLONGWAT: Completed as requested."/>
    <s v="CLOSED"/>
    <s v="PM"/>
    <m/>
    <m/>
    <n v="0.5"/>
    <x v="2"/>
    <n v="0"/>
    <d v="2026-06-04T19:49:00"/>
    <s v="Proactive"/>
    <s v=""/>
    <n v="0.5"/>
    <s v=""/>
  </r>
  <r>
    <s v="Mdlongwa, Tembelani"/>
    <n v="217323"/>
    <s v="PM"/>
    <s v="BF-AUTOMATION"/>
    <s v="PR-START UP-BF-PM-DLY"/>
    <d v="2026-06-04T15:30:00"/>
    <d v="2026-06-04T17:30:00"/>
    <n v="2"/>
    <s v="04/06/2026 - MDLONGWAT: Completed as requested."/>
    <s v="CLOSED"/>
    <s v="PM"/>
    <m/>
    <m/>
    <n v="2"/>
    <x v="2"/>
    <n v="0"/>
    <d v="2026-06-04T19:50:00"/>
    <s v="Proactive"/>
    <s v=""/>
    <n v="2"/>
    <s v=""/>
  </r>
  <r>
    <s v="Mdlongwa, Tembelani"/>
    <n v="219770"/>
    <s v="PM"/>
    <s v="BF-AFRAME"/>
    <s v="RM-CHANNEL CHANGE-BF"/>
    <d v="2026-06-04T18:21:00"/>
    <d v="2026-06-04T18:35:00"/>
    <n v="0.23"/>
    <s v="04/06/2026 - AHMEDI: Channel 1-109, 1-110 adjusted for new product package sizes."/>
    <s v="CLOSED"/>
    <s v="PM"/>
    <m/>
    <m/>
    <n v="2.04"/>
    <x v="2"/>
    <n v="0"/>
    <d v="2026-06-04T21:19:00"/>
    <s v="Proactive"/>
    <s v=""/>
    <n v="0.23"/>
    <s v=""/>
  </r>
  <r>
    <s v="Mdlongwa, Tembelani"/>
    <n v="221796"/>
    <s v="OP"/>
    <s v="BF-OSR-L2-SHUT-12"/>
    <s v="Shuttle suspended"/>
    <d v="2026-06-04T19:14:00"/>
    <d v="2026-06-04T19:47:00"/>
    <n v="0.55000000000000004"/>
    <s v="04/06/2026 - MDLONGWAT: Reset shuttle and monitored"/>
    <s v="CLOSED"/>
    <s v="NPCA"/>
    <s v="NFCA"/>
    <s v="REBOOT"/>
    <n v="0.55000000000000004"/>
    <x v="2"/>
    <n v="0"/>
    <d v="2026-06-04T21:15:00"/>
    <s v="Proactive"/>
    <s v=""/>
    <n v="0.55000000000000004"/>
    <s v=""/>
  </r>
  <r>
    <s v="Mdlongwa, Tembelani"/>
    <n v="221797"/>
    <s v="OP"/>
    <s v="BF-AUTOMATION"/>
    <s v="Conveyor system checks and station monitoring"/>
    <d v="2026-06-04T19:27:00"/>
    <d v="2026-06-04T21:34:00"/>
    <n v="2.12"/>
    <s v="04/06/2026 - MDLONGWAT: Invoice printers paper jam issues"/>
    <s v="CLOSED"/>
    <s v="NPCA"/>
    <s v="NFCA"/>
    <s v="NSCA"/>
    <n v="2.12"/>
    <x v="2"/>
    <n v="0"/>
    <d v="2026-06-04T21:18:00"/>
    <s v="Proactive"/>
    <s v=""/>
    <n v="2.12"/>
    <s v=""/>
  </r>
  <r>
    <s v="Mdlongwa, Tembelani"/>
    <n v="221795"/>
    <s v="OP"/>
    <s v="BF-OSR-L2-SHUT-02"/>
    <s v="Shuttle suspended"/>
    <d v="2026-06-04T20:45:00"/>
    <d v="2026-06-04T21:13:00"/>
    <n v="0.47"/>
    <s v="04/06/2026 - MDLONGWAT: Rebooted shuttle and monitored"/>
    <s v="CLOSED"/>
    <s v="NPCA"/>
    <s v="NFCA"/>
    <s v="REBOOT"/>
    <n v="0.47"/>
    <x v="2"/>
    <n v="0"/>
    <d v="2026-06-04T21:13:00"/>
    <s v="Proactive"/>
    <s v=""/>
    <n v="0.47"/>
    <s v=""/>
  </r>
  <r>
    <s v="Mdlongwa, Tembelani"/>
    <n v="221433"/>
    <s v="PM"/>
    <s v="BF-COMMON SENSE"/>
    <s v="PR-COMM SENSE BF DLY"/>
    <d v="2026-06-05T13:01:00"/>
    <d v="2026-06-05T13:33:00"/>
    <n v="0.53"/>
    <s v="05/06/2026 - MDLONGWAT: Completed as requested."/>
    <s v="CLOSED"/>
    <s v="PM"/>
    <m/>
    <m/>
    <n v="0.53"/>
    <x v="2"/>
    <n v="0"/>
    <d v="2026-06-05T18:39:00"/>
    <s v="Proactive"/>
    <s v=""/>
    <n v="0.53"/>
    <s v=""/>
  </r>
  <r>
    <s v="Mdlongwa, Tembelani"/>
    <n v="217488"/>
    <s v="PM"/>
    <s v="BF-AUTOMATION"/>
    <s v="PR-START UP-BF-PM-DLY"/>
    <d v="2026-06-05T14:34:00"/>
    <d v="2026-06-05T16:37:00"/>
    <n v="2.0499999999999998"/>
    <s v="05/06/2026 - MDLONGWAT: Completed as requested."/>
    <s v="CLOSED"/>
    <s v="PM"/>
    <m/>
    <m/>
    <n v="2.0499999999999998"/>
    <x v="2"/>
    <n v="0"/>
    <d v="2026-06-05T18:41:00"/>
    <s v="Proactive"/>
    <s v=""/>
    <n v="2.0499999999999998"/>
    <s v=""/>
  </r>
  <r>
    <s v="Mdlongwa, Tembelani"/>
    <n v="221985"/>
    <s v="OP"/>
    <s v="BF-AUTOMATION"/>
    <s v="Conveyor system checks and station monitoring"/>
    <d v="2026-06-05T17:34:00"/>
    <d v="2026-06-05T19:34:00"/>
    <n v="2"/>
    <s v="05/06/2026 - MDLONGWAT: Constant paper jams on invoice printers. Cleared regularly to keep shift going"/>
    <s v="CLOSED"/>
    <s v="NPCA"/>
    <s v="NFCA"/>
    <s v="NSCA"/>
    <n v="2"/>
    <x v="2"/>
    <n v="0"/>
    <d v="2026-06-05T19:34:00"/>
    <s v="Proactive"/>
    <s v=""/>
    <n v="2"/>
    <s v=""/>
  </r>
  <r>
    <s v="Mdlongwa, Tembelani"/>
    <n v="221977"/>
    <s v="OP"/>
    <s v="BF-PR-24"/>
    <s v="Printer issues"/>
    <d v="2026-06-05T17:42:00"/>
    <d v="2026-06-05T18:15:00"/>
    <n v="0.55000000000000004"/>
    <s v="05/06/2026 - MDLONGWAT: Cleared multiple paper jams and cleaned out printer"/>
    <s v="CLOSED"/>
    <s v="JAM"/>
    <s v="NFCA"/>
    <s v="CLEAR"/>
    <n v="0.55000000000000004"/>
    <x v="2"/>
    <n v="0"/>
    <d v="2026-06-05T18:43:00"/>
    <s v="Proactive"/>
    <s v=""/>
    <n v="0.55000000000000004"/>
    <s v=""/>
  </r>
  <r>
    <s v="Mdlongwa, Tembelani"/>
    <n v="219943"/>
    <s v="PM"/>
    <s v="BF-AFRAME"/>
    <s v="RM-CHANNEL CHANGE-BF"/>
    <d v="2026-06-05T18:23:00"/>
    <d v="2026-06-05T18:40:00"/>
    <n v="0.28000000000000003"/>
    <s v="05/06/2026 - AHMEDI: Channel 6-75 product jammed, adjust pocket fit to the product"/>
    <s v="CLOSED"/>
    <s v="PM"/>
    <m/>
    <m/>
    <n v="0.6"/>
    <x v="2"/>
    <n v="0"/>
    <d v="2026-06-05T19:32:00"/>
    <s v="Proactive"/>
    <s v=""/>
    <n v="0.28000000000000003"/>
    <s v=""/>
  </r>
  <r>
    <s v="Mdlongwa, Tembelani"/>
    <n v="215527"/>
    <s v="PM"/>
    <s v="BF-AFRAME"/>
    <s v="PR-AFR BF-5W"/>
    <d v="2026-06-06T08:02:00"/>
    <d v="2026-06-06T09:32:00"/>
    <n v="1.5"/>
    <s v="06/06/2026 - AHMEDI: Completed"/>
    <s v="CLOSED"/>
    <s v="PM"/>
    <s v="NFCA"/>
    <s v="NSCA"/>
    <n v="2.5"/>
    <x v="2"/>
    <n v="0"/>
    <d v="2026-06-06T11:11:00"/>
    <s v="Proactive"/>
    <s v=""/>
    <n v="1.5"/>
    <s v=""/>
  </r>
  <r>
    <s v="Mdlongwa, Tembelani"/>
    <n v="215531"/>
    <s v="PM"/>
    <s v="BF-OSR-PICK ST02"/>
    <s v="PR-PICK-BF-5W"/>
    <d v="2026-06-06T09:32:00"/>
    <d v="2026-06-06T11:03:00"/>
    <n v="1.52"/>
    <s v="08/06/2026 - MDLONGWAT: Completed as requested."/>
    <s v="CLOSED"/>
    <s v="PM"/>
    <m/>
    <m/>
    <n v="1.52"/>
    <x v="2"/>
    <n v="0"/>
    <d v="2026-06-06T14:48:00"/>
    <s v="Proactive"/>
    <s v=""/>
    <n v="1.52"/>
    <s v=""/>
  </r>
  <r>
    <s v="Mdlongwa, Tembelani"/>
    <n v="215529"/>
    <s v="PM"/>
    <s v="BF-OSR-LIFT 02"/>
    <s v="PR-OSR BF-5W"/>
    <d v="2026-06-06T11:03:00"/>
    <d v="2026-06-06T12:32:00"/>
    <n v="1.48"/>
    <s v="08/06/2026 - MDLONGWAT: Completed as requested."/>
    <s v="CLOSED"/>
    <s v="PM"/>
    <m/>
    <m/>
    <n v="1.48"/>
    <x v="2"/>
    <n v="0"/>
    <d v="2026-06-06T14:49:00"/>
    <s v="Proactive"/>
    <s v=""/>
    <n v="1.48"/>
    <s v=""/>
  </r>
  <r>
    <s v="Mdlongwa, Tembelani"/>
    <n v="221920"/>
    <s v="PM"/>
    <s v="BF-COMMON SENSE"/>
    <s v="PR-COMM SENSE BF DLY"/>
    <d v="2026-06-08T06:02:00"/>
    <d v="2026-06-08T06:32:00"/>
    <n v="0.5"/>
    <s v="08/06/2026 - MDLONGWAT: Completed as requested."/>
    <s v="CLOSED"/>
    <s v="PM"/>
    <m/>
    <m/>
    <n v="0.5"/>
    <x v="2"/>
    <n v="0"/>
    <d v="2026-06-08T10:32:00"/>
    <s v="Proactive"/>
    <s v=""/>
    <n v="0.5"/>
    <s v=""/>
  </r>
  <r>
    <s v="Mdlongwa, Tembelani"/>
    <n v="217972"/>
    <s v="PM"/>
    <s v="BF-AUTOMATION"/>
    <s v="PR-START UP-BF-AM-DLY"/>
    <d v="2026-06-08T06:33:00"/>
    <d v="2026-06-08T08:33:00"/>
    <n v="2"/>
    <s v="08/06/2026 - MDLONGWAT: Completed as requested."/>
    <s v="CLOSED"/>
    <s v="PM"/>
    <m/>
    <m/>
    <n v="2"/>
    <x v="2"/>
    <n v="0"/>
    <d v="2026-06-08T10:33:00"/>
    <s v="Proactive"/>
    <s v=""/>
    <n v="2"/>
    <s v=""/>
  </r>
  <r>
    <s v="Mdlongwa, Tembelani"/>
    <n v="222361"/>
    <s v="SA"/>
    <s v="BF-TOTE FEED-BELT-M015"/>
    <s v="Finger guards missing"/>
    <d v="2026-06-08T07:40:00"/>
    <d v="2026-06-08T08:10:00"/>
    <n v="0.5"/>
    <s v="08/06/2026 - MDLONGWAT: Replaced two missing guards and four damaged rubbing on to rollers"/>
    <s v="CLOSED"/>
    <s v="NPCA"/>
    <s v="GUARD"/>
    <s v="REP"/>
    <n v="0.5"/>
    <x v="2"/>
    <n v="8.4"/>
    <d v="2026-06-08T08:12:00"/>
    <s v="Proactive"/>
    <s v=""/>
    <n v="0.5"/>
    <s v=""/>
  </r>
  <r>
    <s v="Mdlongwa, Tembelani"/>
    <n v="217981"/>
    <s v="PM"/>
    <s v="BF-TOTE-FEED-M286"/>
    <s v="PR-DIV-MAJOR"/>
    <d v="2026-06-08T08:34:00"/>
    <d v="2026-06-08T09:34:00"/>
    <n v="1"/>
    <s v="08/06/2026 - MDLONGWAT: Completed as requested."/>
    <s v="CLOSED"/>
    <s v="PM"/>
    <m/>
    <m/>
    <n v="1"/>
    <x v="2"/>
    <n v="0"/>
    <d v="2026-06-08T10:34:00"/>
    <s v="Proactive"/>
    <s v=""/>
    <n v="1"/>
    <s v=""/>
  </r>
  <r>
    <s v="Mdlongwa, Tembelani"/>
    <n v="217976"/>
    <s v="PM"/>
    <s v="BF-TOTE FEED-M288"/>
    <s v="PR-RCON-MAJOR"/>
    <d v="2026-06-08T09:35:00"/>
    <d v="2026-06-08T10:35:00"/>
    <n v="1"/>
    <s v="08/06/2026 - MDLONGWAT: Completed as requested."/>
    <s v="CLOSED"/>
    <s v="PM"/>
    <m/>
    <m/>
    <n v="1"/>
    <x v="2"/>
    <n v="0"/>
    <d v="2026-06-08T10:35:00"/>
    <s v="Proactive"/>
    <s v=""/>
    <n v="1"/>
    <s v=""/>
  </r>
  <r>
    <s v="Mdlongwa, Tembelani"/>
    <n v="220324"/>
    <s v="PM"/>
    <s v="BF-AFRAME"/>
    <s v="RM-CHANNEL CHANGE-BF"/>
    <d v="2026-06-08T10:00:00"/>
    <d v="2026-06-08T10:45:00"/>
    <n v="0.75"/>
    <s v="Alter channels 8-47 &amp; 10-34"/>
    <s v="CLOSED"/>
    <s v="PM"/>
    <s v="NFCA"/>
    <s v="NSCA"/>
    <n v="2.02"/>
    <x v="2"/>
    <n v="0"/>
    <d v="2026-06-08T20:46:00"/>
    <s v="Proactive"/>
    <s v=""/>
    <n v="0.75"/>
    <s v=""/>
  </r>
  <r>
    <s v="Mdlongwa, Tembelani"/>
    <n v="222396"/>
    <s v="FM"/>
    <s v="BF-SITE GEN"/>
    <s v="Assist AS to move shelving in bulk cold room"/>
    <d v="2026-06-08T10:50:00"/>
    <d v="2026-06-08T11:20:00"/>
    <n v="0.5"/>
    <s v="08/06/2026 - MDLONGWAT: Assisted AS to move shelving and complete set up"/>
    <s v="CLOSED"/>
    <s v="NPCA"/>
    <s v="NFCA"/>
    <s v="NSCA"/>
    <n v="0.5"/>
    <x v="2"/>
    <n v="0"/>
    <d v="2026-06-08T14:52:00"/>
    <s v="Proactive"/>
    <s v=""/>
    <n v="0.5"/>
    <s v=""/>
  </r>
  <r>
    <s v="Mdlongwa, Tembelani"/>
    <n v="222383"/>
    <s v="OP"/>
    <s v="BF-OSR-L1-SHUT-05"/>
    <s v="Shuttle suspended"/>
    <d v="2026-06-08T11:31:00"/>
    <d v="2026-06-08T11:58:00"/>
    <n v="0.45"/>
    <s v="08/06/2026 - MDLONGWAT: Rebooted shuttle and monitored"/>
    <s v="CLOSED"/>
    <s v="FAIL"/>
    <s v="NFCA"/>
    <s v="REBOOT"/>
    <n v="0.45"/>
    <x v="2"/>
    <n v="0"/>
    <d v="2026-06-08T11:58:00"/>
    <s v="Proactive"/>
    <s v=""/>
    <n v="0.45"/>
    <s v=""/>
  </r>
  <r>
    <s v="Mdlongwa, Tembelani"/>
    <n v="222399"/>
    <s v="OP"/>
    <s v="BF-AUTOMATION"/>
    <s v="Conveyor system checks and station monitoring"/>
    <d v="2026-06-08T13:00:00"/>
    <d v="2026-06-08T14:00:00"/>
    <n v="1"/>
    <s v="08/06/2026 - MDLONGWAT: Resolved invoice printers paper issues and cleared tote jams on line"/>
    <s v="CLOSED"/>
    <s v="NPCA"/>
    <s v="NFCA"/>
    <s v="NSCA"/>
    <n v="1"/>
    <x v="2"/>
    <n v="0"/>
    <d v="2026-06-08T14:55:00"/>
    <s v="Proactive"/>
    <s v=""/>
    <n v="1"/>
    <s v=""/>
  </r>
  <r>
    <s v="Mdlongwa, Tembelani"/>
    <n v="222072"/>
    <s v="PM"/>
    <s v="BF-COMMON SENSE"/>
    <s v="PR-COMM SENSE BF DLY"/>
    <d v="2026-06-09T06:03:00"/>
    <d v="2026-06-09T06:30:00"/>
    <n v="0.45"/>
    <s v="09/06/2026 - MDLONGWAT: Completed as requested."/>
    <s v="CLOSED"/>
    <s v="PM"/>
    <m/>
    <m/>
    <n v="0.45"/>
    <x v="2"/>
    <n v="0"/>
    <d v="2026-06-09T12:28:00"/>
    <s v="Proactive"/>
    <s v=""/>
    <n v="0.45"/>
    <s v=""/>
  </r>
  <r>
    <s v="Mdlongwa, Tembelani"/>
    <n v="218054"/>
    <s v="PM"/>
    <s v="BF-AUTOMATION"/>
    <s v="PR-START UP-BF-AM-DLY"/>
    <d v="2026-06-09T06:30:00"/>
    <d v="2026-06-09T08:30:00"/>
    <n v="2"/>
    <s v="09/06/2026 - MDLONGWAT: Completed as requested."/>
    <s v="CLOSED"/>
    <s v="PM"/>
    <m/>
    <m/>
    <n v="2"/>
    <x v="2"/>
    <n v="0"/>
    <d v="2026-06-09T12:29:00"/>
    <s v="Proactive"/>
    <s v=""/>
    <n v="2"/>
    <s v=""/>
  </r>
  <r>
    <s v="Mdlongwa, Tembelani"/>
    <n v="217977"/>
    <s v="PM"/>
    <s v="BF-TOTE-FEED-M020"/>
    <s v="PR-DIV VISUAL"/>
    <d v="2026-06-09T08:30:00"/>
    <d v="2026-06-09T09:00:00"/>
    <n v="0.5"/>
    <s v="09/06/2026 - MDLONGWAT: Completed as requested."/>
    <s v="CLOSED"/>
    <s v="PM"/>
    <m/>
    <m/>
    <n v="0.5"/>
    <x v="2"/>
    <n v="0"/>
    <d v="2026-06-09T12:29:00"/>
    <s v="Proactive"/>
    <s v=""/>
    <n v="0.5"/>
    <s v=""/>
  </r>
  <r>
    <s v="Mdlongwa, Tembelani"/>
    <n v="217973"/>
    <s v="PM"/>
    <s v="BF-TOTE-FEED-M018"/>
    <s v="PR-RCON VISUAL"/>
    <d v="2026-06-09T09:00:00"/>
    <d v="2026-06-09T09:30:00"/>
    <n v="0.5"/>
    <s v="09/06/2026 - MDLONGWAT: Completed as requested."/>
    <s v="CLOSED"/>
    <s v="PM"/>
    <m/>
    <m/>
    <n v="0.5"/>
    <x v="2"/>
    <n v="0"/>
    <d v="2026-06-09T12:30:00"/>
    <s v="Proactive"/>
    <s v=""/>
    <n v="0.5"/>
    <s v=""/>
  </r>
  <r>
    <s v="Mdlongwa, Tembelani"/>
    <n v="217982"/>
    <s v="PM"/>
    <s v="BF-TOTE-FEED-M287"/>
    <s v="PR-DIV-MAJOR"/>
    <n v="46182.395833333336"/>
    <n v="46182.4375"/>
    <n v="1"/>
    <s v="09/06/2026 - MDLONGWAT: Completed as requested."/>
    <s v="CLOSED"/>
    <s v="PM"/>
    <m/>
    <m/>
    <n v="1"/>
    <x v="2"/>
    <n v="0"/>
    <d v="2026-06-09T12:31:00"/>
    <s v="Proactive"/>
    <s v=""/>
    <n v="1"/>
    <s v=""/>
  </r>
  <r>
    <s v="Mdlongwa, Tembelani"/>
    <n v="222586"/>
    <s v="OP"/>
    <s v="BF-WAREHOUSE"/>
    <s v="Print and replace defaced barcodes on totes"/>
    <n v="46182.442361111112"/>
    <n v="46182.484027777777"/>
    <n v="1"/>
    <s v="09/06/2026 - MDLONGWAT: Replaced defaced barcodes and missing lids on totes"/>
    <s v="CLOSED"/>
    <s v="NPCA"/>
    <s v="NFCA"/>
    <s v="NSCA"/>
    <n v="1"/>
    <x v="2"/>
    <n v="0"/>
    <d v="2026-06-09T12:37:00"/>
    <s v="Proactive"/>
    <s v=""/>
    <n v="1"/>
    <s v=""/>
  </r>
  <r>
    <s v="Mdlongwa, Tembelani"/>
    <n v="222584"/>
    <s v="OP"/>
    <s v="BF-OSR-L1-SHUT-07"/>
    <s v="Shuttle suspended"/>
    <d v="2026-06-09T11:31:00"/>
    <d v="2026-06-09T12:01:00"/>
    <n v="0.5"/>
    <s v="09/06/2026 - MDLONGWAT: Rebooted shuttle and monitored"/>
    <s v="CLOSED"/>
    <s v="NPCA"/>
    <s v="NFCA"/>
    <s v="REBOOT"/>
    <n v="0.5"/>
    <x v="2"/>
    <n v="0"/>
    <d v="2026-06-09T12:32:00"/>
    <s v="Proactive"/>
    <s v=""/>
    <n v="0.5"/>
    <s v=""/>
  </r>
  <r>
    <s v="Mdlongwa, Tembelani"/>
    <n v="222585"/>
    <s v="OP"/>
    <s v="BF-OSR-L1-SHUT-11"/>
    <s v="Shuttle suspended"/>
    <d v="2026-06-09T12:04:00"/>
    <d v="2026-06-09T12:33:00"/>
    <n v="0.48"/>
    <s v="09/06/2026 - MDLONGWAT: Reset shuttle and monitored"/>
    <s v="CLOSED"/>
    <s v="NPCA"/>
    <s v="NFCA"/>
    <s v="REBOOT"/>
    <n v="0.48"/>
    <x v="2"/>
    <n v="0"/>
    <d v="2026-06-09T12:34:00"/>
    <s v="Proactive"/>
    <s v=""/>
    <n v="0.48"/>
    <s v=""/>
  </r>
  <r>
    <s v="Mdlongwa, Tembelani"/>
    <n v="220437"/>
    <s v="PM"/>
    <s v="BF-AFRAME"/>
    <s v="RM-CHANNEL CHANGE-BF"/>
    <d v="2026-06-09T12:30:00"/>
    <d v="2026-06-09T13:02:00"/>
    <n v="0.53"/>
    <s v="09/06/2026 - STOOPSA: Alter channel 5-15"/>
    <s v="CLOSED"/>
    <s v="PM"/>
    <s v="NFCA"/>
    <s v="NSCA"/>
    <n v="0.95"/>
    <x v="2"/>
    <n v="0"/>
    <d v="2026-06-09T17:30:00"/>
    <s v="Proactive"/>
    <s v=""/>
    <n v="0.53"/>
    <s v=""/>
  </r>
  <r>
    <s v="Mdlongwa, Tembelani"/>
    <n v="222185"/>
    <s v="PM"/>
    <s v="BF-COMMON SENSE"/>
    <s v="PR-COMM SENSE BF DLY"/>
    <d v="2026-06-10T06:00:00"/>
    <d v="2026-06-10T06:30:00"/>
    <n v="0.5"/>
    <s v="10/06/2026 - MDLONGWAT: Completed as requested."/>
    <s v="CLOSED"/>
    <s v="PM"/>
    <m/>
    <m/>
    <n v="0.5"/>
    <x v="2"/>
    <n v="0"/>
    <d v="2026-06-10T10:44:00"/>
    <s v="Proactive"/>
    <s v=""/>
    <n v="0.5"/>
    <s v=""/>
  </r>
  <r>
    <s v="Mdlongwa, Tembelani"/>
    <n v="218189"/>
    <s v="PM"/>
    <s v="BF-AUTOMATION"/>
    <s v="PR-START UP-BF-AM-DLY"/>
    <d v="2026-06-10T06:30:00"/>
    <d v="2026-06-10T08:30:00"/>
    <n v="2"/>
    <s v="10/06/2026 - MDLONGWAT: Completed as requested."/>
    <s v="CLOSED"/>
    <s v="PM"/>
    <m/>
    <m/>
    <n v="2"/>
    <x v="2"/>
    <n v="0"/>
    <d v="2026-06-10T10:45:00"/>
    <s v="Proactive"/>
    <s v=""/>
    <n v="2"/>
    <s v=""/>
  </r>
  <r>
    <s v="Mdlongwa, Tembelani"/>
    <n v="220268"/>
    <s v="PM"/>
    <s v="BF-DESTACKER"/>
    <s v="PR-DESTACK TOTE-1W"/>
    <d v="2026-06-10T08:30:00"/>
    <d v="2026-06-10T09:30:00"/>
    <n v="1"/>
    <s v="10/06/2026 - MDLONGWAT: Completed as requested."/>
    <s v="CLOSED"/>
    <s v="PM"/>
    <m/>
    <m/>
    <n v="1"/>
    <x v="2"/>
    <n v="0"/>
    <d v="2026-06-10T10:45:00"/>
    <s v="Proactive"/>
    <s v=""/>
    <n v="1"/>
    <s v=""/>
  </r>
  <r>
    <s v="Mdlongwa, Tembelani"/>
    <n v="218055"/>
    <s v="PM"/>
    <s v="BF-TOTE FEED-M239"/>
    <s v="PR-RCON VISUAL"/>
    <d v="2026-06-10T09:30:00"/>
    <d v="2026-06-10T10:00:00"/>
    <n v="0.5"/>
    <s v="10/06/2026 - MDLONGWAT: Completed as requested."/>
    <s v="CLOSED"/>
    <s v="PM"/>
    <m/>
    <m/>
    <n v="0.5"/>
    <x v="2"/>
    <n v="0"/>
    <d v="2026-06-10T10:46:00"/>
    <s v="Proactive"/>
    <s v=""/>
    <n v="0.5"/>
    <s v=""/>
  </r>
  <r>
    <s v="Mdlongwa, Tembelani"/>
    <n v="218056"/>
    <s v="PM"/>
    <s v="BF-TOTE FEED-M240"/>
    <s v="PR-RCON VISUAL"/>
    <d v="2026-06-10T10:00:00"/>
    <d v="2026-06-10T10:30:00"/>
    <n v="0.5"/>
    <s v="10/06/2026 - MDLONGWAT: Completed as requested."/>
    <s v="CLOSED"/>
    <s v="PM"/>
    <m/>
    <m/>
    <n v="0.5"/>
    <x v="2"/>
    <n v="0"/>
    <d v="2026-06-10T10:47:00"/>
    <s v="Proactive"/>
    <s v=""/>
    <n v="0.5"/>
    <s v=""/>
  </r>
  <r>
    <s v="Mdlongwa, Tembelani"/>
    <n v="220590"/>
    <s v="PM"/>
    <s v="BF-AFRAME"/>
    <s v="RM-CHANNEL CHANGE-BF"/>
    <d v="2026-06-10T11:09:00"/>
    <d v="2026-06-10T12:13:00"/>
    <n v="1.07"/>
    <s v="Alterations to channels 2-46/2-49/8-47"/>
    <s v="CLOSED"/>
    <s v="PM"/>
    <s v="NFCA"/>
    <s v="NSCA"/>
    <n v="2.19"/>
    <x v="2"/>
    <n v="0"/>
    <d v="2026-06-10T20:34:00"/>
    <s v="Proactive"/>
    <s v=""/>
    <n v="1.07"/>
    <s v=""/>
  </r>
  <r>
    <s v="Mdlongwa, Tembelani"/>
    <n v="222737"/>
    <s v="OP"/>
    <s v="BF-AUTOMATION"/>
    <s v="Conveyor system checks and station monitoring"/>
    <d v="2026-06-10T12:05:00"/>
    <d v="2026-06-10T14:10:00"/>
    <n v="2.08"/>
    <s v="10/06/2026 - MDLONGWAT: Resolving invoice printers papers issues and removing wet labels from totes"/>
    <s v="CLOSED"/>
    <s v="NPCA"/>
    <s v="NFCA"/>
    <s v="NSCA"/>
    <n v="2.08"/>
    <x v="2"/>
    <n v="0"/>
    <d v="2026-06-10T14:15:00"/>
    <s v="Proactive"/>
    <s v=""/>
    <n v="2.08"/>
    <s v=""/>
  </r>
  <r>
    <s v="Mdlongwa, Tembelani"/>
    <n v="222342"/>
    <s v="PM"/>
    <s v="BF-COMMON SENSE"/>
    <s v="PR-COMM SENSE BF DLY"/>
    <d v="2026-06-11T06:02:00"/>
    <d v="2026-06-11T06:32:00"/>
    <n v="0.5"/>
    <s v="11/06/2026 - MDLONGWAT: Completed as requested."/>
    <s v="CLOSED"/>
    <s v="PM"/>
    <m/>
    <m/>
    <n v="0.5"/>
    <x v="2"/>
    <n v="0"/>
    <d v="2026-06-11T14:07:00"/>
    <s v="Proactive"/>
    <s v=""/>
    <n v="0.5"/>
    <s v=""/>
  </r>
  <r>
    <s v="Mdlongwa, Tembelani"/>
    <n v="218368"/>
    <s v="PM"/>
    <s v="BF-AUTOMATION"/>
    <s v="PR-START UP-BF-AM-DLY"/>
    <d v="2026-06-11T06:31:00"/>
    <d v="2026-06-11T08:31:00"/>
    <n v="2"/>
    <s v="11/06/2026 - MDLONGWAT: Completed as requested."/>
    <s v="CLOSED"/>
    <s v="PM"/>
    <m/>
    <m/>
    <n v="2"/>
    <x v="2"/>
    <n v="0"/>
    <d v="2026-06-11T14:08:00"/>
    <s v="Proactive"/>
    <s v=""/>
    <n v="2"/>
    <s v=""/>
  </r>
  <r>
    <s v="Mdlongwa, Tembelani"/>
    <n v="218057"/>
    <s v="PM"/>
    <s v="BF-TOTE FEED-M280"/>
    <s v="PR-DIV VISUAL"/>
    <d v="2026-06-11T08:30:00"/>
    <d v="2026-06-11T09:00:00"/>
    <n v="0.5"/>
    <s v="11/06/2026 - MDLONGWAT: Completed as requested."/>
    <s v="CLOSED"/>
    <s v="PM"/>
    <m/>
    <m/>
    <n v="0.5"/>
    <x v="2"/>
    <n v="0"/>
    <d v="2026-06-11T14:09:00"/>
    <s v="Proactive"/>
    <s v=""/>
    <n v="0.5"/>
    <s v=""/>
  </r>
  <r>
    <s v="Mdlongwa, Tembelani"/>
    <n v="220712"/>
    <s v="PM"/>
    <s v="BF-AFRAME"/>
    <s v="RM-CHANNEL CHANGE-BF"/>
    <d v="2026-06-11T10:00:00"/>
    <d v="2026-06-11T11:30:00"/>
    <n v="1.5"/>
    <m/>
    <s v="CLOSED"/>
    <s v="PM"/>
    <s v="NFCA"/>
    <s v="NSCA"/>
    <n v="1.5"/>
    <x v="2"/>
    <n v="0"/>
    <d v="2026-06-11T20:59:00"/>
    <s v="Proactive"/>
    <s v=""/>
    <n v="1.5"/>
    <s v=""/>
  </r>
  <r>
    <s v="Mdlongwa, Tembelani"/>
    <n v="222856"/>
    <s v="FM"/>
    <s v="BF-FAD-04"/>
    <s v="Secure safety edge on fast acting door"/>
    <d v="2026-06-11T10:15:00"/>
    <d v="2026-06-11T11:00:00"/>
    <n v="0.75"/>
    <s v="11/06/2026 - MDLONGWAT: Safety edge hanging loose at one end, glued into place and sealed back protective canvas"/>
    <s v="CLOSED"/>
    <s v="FAULTY"/>
    <s v="DAMAGED"/>
    <s v="NSCA"/>
    <n v="0.75"/>
    <x v="2"/>
    <n v="0"/>
    <d v="2026-06-11T14:17:00"/>
    <s v="Proactive"/>
    <s v=""/>
    <n v="0.75"/>
    <s v=""/>
  </r>
  <r>
    <s v="Mdlongwa, Tembelani"/>
    <n v="222854"/>
    <s v="OP"/>
    <s v="BF-OSR-L2-SHUT-02"/>
    <s v="Shuttle suspended"/>
    <d v="2026-06-11T11:30:00"/>
    <d v="2026-06-11T12:00:00"/>
    <n v="0.5"/>
    <s v="11/06/2026 - MDLONGWAT: Error on loading tray. Referenced chain on shuttle, realigned tray and rebooted"/>
    <s v="CLOSED"/>
    <s v="FAIL"/>
    <s v="NFCA"/>
    <s v="NSCA"/>
    <n v="0.5"/>
    <x v="2"/>
    <n v="0"/>
    <d v="2026-06-11T14:13:00"/>
    <s v="Proactive"/>
    <s v=""/>
    <n v="0.5"/>
    <s v=""/>
  </r>
  <r>
    <s v="Mdlongwa, Tembelani"/>
    <n v="222857"/>
    <s v="OP"/>
    <s v="BF-WAREHOUSE"/>
    <s v="Replace damaged barcodes on totes"/>
    <d v="2026-06-11T12:10:00"/>
    <d v="2026-06-11T13:11:00"/>
    <n v="1.02"/>
    <s v="11/06/2026 - MDLONGWAT: Reprinted barcodes and replaced. Taken back into circulation at despatch"/>
    <s v="CLOSED"/>
    <s v="DAM"/>
    <s v="NFCA"/>
    <s v="NSCA"/>
    <n v="1.02"/>
    <x v="2"/>
    <n v="0"/>
    <d v="2026-06-11T14:19:00"/>
    <s v="Proactive"/>
    <s v=""/>
    <n v="1.02"/>
    <s v=""/>
  </r>
  <r>
    <s v="Mdlongwa, Tembelani"/>
    <n v="222858"/>
    <s v="OP"/>
    <s v="BF-AUTOMATION"/>
    <s v="Conveyor system checks and station monitoring"/>
    <d v="2026-06-11T13:21:00"/>
    <d v="2026-06-11T14:21:00"/>
    <n v="1"/>
    <s v="11/06/2026 - MDLONGWAT: Clearing tote jams and removing wet labels at ABA check station"/>
    <s v="CLOSED"/>
    <s v="NPCA"/>
    <s v="NFCA"/>
    <s v="NSCA"/>
    <n v="1"/>
    <x v="2"/>
    <n v="0"/>
    <d v="2026-06-11T14:21:00"/>
    <s v="Proactive"/>
    <s v=""/>
    <n v="1"/>
    <s v=""/>
  </r>
  <r>
    <s v="Mdlongwa, Tembelani"/>
    <n v="222504"/>
    <s v="PM"/>
    <s v="BF-COMMON SENSE"/>
    <s v="PR-COMM SENSE BF DLY"/>
    <d v="2026-06-12T06:00:00"/>
    <d v="2026-06-12T06:30:00"/>
    <n v="0.5"/>
    <s v="12/06/2026 - MDLONGWAT: Completed as requested."/>
    <s v="CLOSED"/>
    <s v="PM"/>
    <m/>
    <m/>
    <n v="0.5"/>
    <x v="2"/>
    <n v="0"/>
    <d v="2026-06-12T09:49:00"/>
    <s v="Proactive"/>
    <s v=""/>
    <n v="0.5"/>
    <s v=""/>
  </r>
  <r>
    <s v="Mdlongwa, Tembelani"/>
    <n v="220880"/>
    <s v="PM"/>
    <s v="BF-STRAPPER 01"/>
    <s v="PR-STRAPPER-BF"/>
    <d v="2026-06-12T06:30:00"/>
    <d v="2026-06-12T07:00:00"/>
    <n v="0.5"/>
    <s v="12/06/2026 - MDLONGWAT: Completed as requested."/>
    <s v="CLOSED"/>
    <s v="PM"/>
    <m/>
    <m/>
    <n v="0.5"/>
    <x v="2"/>
    <n v="0"/>
    <d v="2026-06-12T09:50:00"/>
    <s v="Proactive"/>
    <s v=""/>
    <n v="0.5"/>
    <s v=""/>
  </r>
  <r>
    <s v="Mdlongwa, Tembelani"/>
    <n v="220881"/>
    <s v="PM"/>
    <s v="BF-STRAPPER 02"/>
    <s v="PR-STRAPPER-BF"/>
    <d v="2026-06-12T07:00:00"/>
    <d v="2026-06-12T07:30:00"/>
    <n v="0.5"/>
    <s v="12/06/2026 - MDLONGWAT: Completed as requested."/>
    <s v="CLOSED"/>
    <s v="PM"/>
    <m/>
    <m/>
    <n v="0.5"/>
    <x v="2"/>
    <n v="0"/>
    <d v="2026-06-12T09:51:00"/>
    <s v="Proactive"/>
    <s v=""/>
    <n v="0.5"/>
    <s v=""/>
  </r>
  <r>
    <s v="Mdlongwa, Tembelani"/>
    <n v="223009"/>
    <s v="PM"/>
    <s v="BF-AU-CAB"/>
    <s v="Clean ventilation fans in all panels"/>
    <d v="2026-06-12T07:30:00"/>
    <d v="2026-06-12T09:55:00"/>
    <n v="2.42"/>
    <s v="12/06/2026 - MDLONGWAT: Disconnected all fans in control panels and cleaned. Connected back and checked for functionality and noise. All okay"/>
    <s v="CLOSED"/>
    <s v="NPCA"/>
    <s v="NFCA"/>
    <s v="CLEAN"/>
    <n v="2.42"/>
    <x v="2"/>
    <n v="0"/>
    <d v="2026-06-12T09:55:00"/>
    <s v="Proactive"/>
    <s v=""/>
    <n v="2.42"/>
    <s v=""/>
  </r>
  <r>
    <s v="Mdlongwa, Tembelani"/>
    <n v="222984"/>
    <s v="PM"/>
    <s v="BF-COMMON SENSE"/>
    <s v="PR-COMM SENSE BF DLY"/>
    <d v="2026-06-15T13:00:00"/>
    <d v="2026-06-15T13:30:00"/>
    <n v="0.5"/>
    <s v="15/06/2026 - MDLONGWAT: Completed as requested."/>
    <s v="CLOSED"/>
    <s v="PM"/>
    <m/>
    <m/>
    <n v="0.5"/>
    <x v="2"/>
    <n v="0"/>
    <d v="2026-06-15T18:23:00"/>
    <s v="Proactive"/>
    <s v=""/>
    <n v="0.5"/>
    <s v=""/>
  </r>
  <r>
    <s v="Mdlongwa, Tembelani"/>
    <n v="219067"/>
    <s v="PM"/>
    <s v="BF-OSR-TRAY-M232"/>
    <s v="PR-DIV VISUAL"/>
    <d v="2026-06-15T13:30:00"/>
    <d v="2026-06-15T14:00:00"/>
    <n v="0.5"/>
    <s v="15/06/2026 - MDLONGWAT: Completed as requested."/>
    <s v="CLOSED"/>
    <s v="PM"/>
    <m/>
    <m/>
    <n v="0.5"/>
    <x v="2"/>
    <n v="0"/>
    <d v="2026-06-15T18:25:00"/>
    <s v="Proactive"/>
    <s v=""/>
    <n v="0.5"/>
    <s v=""/>
  </r>
  <r>
    <s v="Mdlongwa, Tembelani"/>
    <n v="219064"/>
    <s v="PM"/>
    <s v="BF-TOTE-FEED-M022"/>
    <s v="PR-RCON VISUAL"/>
    <d v="2026-06-15T14:00:00"/>
    <d v="2026-06-15T14:30:00"/>
    <n v="0.5"/>
    <s v="15/06/2026 - MDLONGWAT: Completed as requested."/>
    <s v="CLOSED"/>
    <s v="PM"/>
    <m/>
    <m/>
    <n v="0.5"/>
    <x v="2"/>
    <n v="0"/>
    <d v="2026-06-15T18:26:00"/>
    <s v="Proactive"/>
    <s v=""/>
    <n v="0.5"/>
    <s v=""/>
  </r>
  <r>
    <s v="Mdlongwa, Tembelani"/>
    <n v="219072"/>
    <s v="PM"/>
    <s v="BF-AUTOMATION"/>
    <s v="PR-START UP-BF-PM-DLY"/>
    <d v="2026-06-15T14:30:00"/>
    <d v="2026-06-15T16:30:00"/>
    <n v="2"/>
    <s v="15/06/2026 - MDLONGWAT: Completed as requested."/>
    <s v="CLOSED"/>
    <s v="PM"/>
    <m/>
    <m/>
    <n v="2"/>
    <x v="2"/>
    <n v="0"/>
    <d v="2026-06-15T18:24:00"/>
    <s v="Proactive"/>
    <s v=""/>
    <n v="2"/>
    <s v=""/>
  </r>
  <r>
    <s v="Mdlongwa, Tembelani"/>
    <n v="223428"/>
    <s v="OP"/>
    <s v="BF-OSR-L2-SHUT-06"/>
    <s v="Shuttle suspended"/>
    <d v="2026-06-15T18:00:00"/>
    <d v="2026-06-15T18:30:00"/>
    <n v="0.5"/>
    <s v="15/06/2026 - MDLONGWAT: Rebooted shuttle"/>
    <s v="CLOSED"/>
    <s v="NPCA"/>
    <s v="NFCA"/>
    <s v="REBOOT"/>
    <n v="0.5"/>
    <x v="2"/>
    <n v="0"/>
    <d v="2026-06-15T18:22:00"/>
    <s v="Proactive"/>
    <s v=""/>
    <n v="0.5"/>
    <s v=""/>
  </r>
  <r>
    <s v="Mdlongwa, Tembelani"/>
    <n v="223440"/>
    <s v="OP"/>
    <s v="BF-PAPER HANDLERS"/>
    <s v="Invoice printers paper issues"/>
    <d v="2026-06-15T18:39:00"/>
    <d v="2026-06-15T19:56:00"/>
    <n v="1.28"/>
    <s v="15/06/2026 - MDLONGWAT: Clearing continuous paper jams due to paper quality"/>
    <s v="CLOSED"/>
    <s v="JAM"/>
    <s v="JAMMED"/>
    <s v="CLEAR"/>
    <n v="1.28"/>
    <x v="2"/>
    <n v="0"/>
    <d v="2026-06-15T20:40:00"/>
    <s v="Proactive"/>
    <s v=""/>
    <n v="1.28"/>
    <s v=""/>
  </r>
  <r>
    <s v="Mdlongwa, Tembelani"/>
    <n v="223441"/>
    <s v="OP"/>
    <s v="BF-INVENTORY"/>
    <s v="Stock taking"/>
    <d v="2026-06-15T19:43:00"/>
    <d v="2026-06-15T21:43:00"/>
    <n v="2"/>
    <s v="15/06/2026 - MDLONGWAT: Store room 1 inventory count"/>
    <s v="CLOSED"/>
    <s v="NPCA"/>
    <s v="NFCA"/>
    <s v="NSCA"/>
    <n v="2"/>
    <x v="2"/>
    <n v="0"/>
    <d v="2026-06-15T20:43:00"/>
    <s v="Proactive"/>
    <s v=""/>
    <n v="2"/>
    <s v=""/>
  </r>
  <r>
    <s v="Mdlongwa, Tembelani"/>
    <n v="223124"/>
    <s v="PM"/>
    <s v="BF-COMMON SENSE"/>
    <s v="PR-COMM SENSE BF DLY"/>
    <d v="2026-06-16T13:00:00"/>
    <d v="2026-06-16T13:30:00"/>
    <n v="0.5"/>
    <s v="16/06/2026 - MDLONGWAT: Completed as requested."/>
    <s v="CLOSED"/>
    <s v="PM"/>
    <m/>
    <m/>
    <n v="0.5"/>
    <x v="2"/>
    <n v="0"/>
    <d v="2026-06-16T19:24:00"/>
    <s v="Proactive"/>
    <s v=""/>
    <n v="0.5"/>
    <s v=""/>
  </r>
  <r>
    <s v="Mdlongwa, Tembelani"/>
    <n v="219149"/>
    <s v="PM"/>
    <s v="BF-TOTE FEED-M281"/>
    <s v="PR-RCON VISUAL"/>
    <d v="2026-06-16T13:30:00"/>
    <d v="2026-06-16T14:00:00"/>
    <n v="0.5"/>
    <s v="16/06/2026 - MDLONGWAT: Completed as requested."/>
    <s v="CLOSED"/>
    <s v="PM"/>
    <m/>
    <m/>
    <n v="0.5"/>
    <x v="2"/>
    <n v="0"/>
    <d v="2026-06-16T19:25:00"/>
    <s v="Proactive"/>
    <s v=""/>
    <n v="0.5"/>
    <s v=""/>
  </r>
  <r>
    <s v="Mdlongwa, Tembelani"/>
    <n v="219151"/>
    <s v="PM"/>
    <s v="BF-TOTE FEED-M242"/>
    <s v="PR-RCON VISUAL"/>
    <d v="2026-06-16T14:00:00"/>
    <d v="2026-06-16T14:30:00"/>
    <n v="0.5"/>
    <s v="16/06/2026 - MDLONGWAT: Completed as requested."/>
    <s v="CLOSED"/>
    <s v="PM"/>
    <m/>
    <m/>
    <n v="0.5"/>
    <x v="2"/>
    <n v="0"/>
    <d v="2026-06-16T19:26:00"/>
    <s v="Proactive"/>
    <s v=""/>
    <n v="0.5"/>
    <s v=""/>
  </r>
  <r>
    <s v="Mdlongwa, Tembelani"/>
    <n v="223608"/>
    <s v="OP"/>
    <s v="BF-OSR-LIFT 02"/>
    <s v="Lift suspended"/>
    <d v="2026-06-16T14:00:00"/>
    <d v="2026-06-16T14:30:00"/>
    <n v="0.5"/>
    <s v="16/06/2026 - MDLONGWAT: Tray misaligned on transfer, cleared and referenced."/>
    <s v="CLOSED"/>
    <s v="NPCA"/>
    <s v="NFCA"/>
    <s v="NSCA"/>
    <n v="0.5"/>
    <x v="2"/>
    <n v="0"/>
    <d v="2026-06-16T19:28:00"/>
    <s v="Proactive"/>
    <s v=""/>
    <n v="0.5"/>
    <s v=""/>
  </r>
  <r>
    <s v="Mdlongwa, Tembelani"/>
    <n v="219152"/>
    <s v="PM"/>
    <s v="BF-AUTOMATION"/>
    <s v="PR-START UP-BF-PM-DLY"/>
    <d v="2026-06-16T14:30:00"/>
    <d v="2026-06-16T16:30:00"/>
    <n v="2"/>
    <s v="16/06/2026 - MDLONGWAT: Completed as requested."/>
    <s v="CLOSED"/>
    <s v="PM"/>
    <m/>
    <m/>
    <n v="2"/>
    <x v="2"/>
    <n v="0"/>
    <d v="2026-06-16T19:25:00"/>
    <s v="Proactive"/>
    <s v=""/>
    <n v="2"/>
    <s v=""/>
  </r>
  <r>
    <s v="Mdlongwa, Tembelani"/>
    <n v="219150"/>
    <s v="PM"/>
    <s v="BF-TOTE FEED-M241"/>
    <s v="PR-RCON VISUAL"/>
    <d v="2026-06-16T16:30:00"/>
    <d v="2026-06-16T17:00:00"/>
    <n v="0.5"/>
    <s v="16/06/2026 - MDLONGWAT: Completed as requested."/>
    <s v="CLOSED"/>
    <s v="PM"/>
    <m/>
    <m/>
    <n v="0.5"/>
    <x v="2"/>
    <n v="0"/>
    <d v="2026-06-16T19:27:00"/>
    <s v="Proactive"/>
    <s v=""/>
    <n v="0.5"/>
    <s v=""/>
  </r>
  <r>
    <s v="Mdlongwa, Tembelani"/>
    <n v="223610"/>
    <s v="OP"/>
    <s v="BF-OSR-L1-SHUT-10"/>
    <s v="Shuttle suspended"/>
    <d v="2026-06-16T18:30:00"/>
    <d v="2026-06-16T19:00:00"/>
    <n v="0.5"/>
    <s v="16/06/2026 - MDLONGWAT: Rebooted and monitored"/>
    <s v="CLOSED"/>
    <s v="FAIL"/>
    <s v="NFCA"/>
    <s v="REBOOT"/>
    <n v="0.5"/>
    <x v="2"/>
    <n v="0"/>
    <d v="2026-06-16T19:30:00"/>
    <s v="Proactive"/>
    <s v=""/>
    <n v="0.5"/>
    <s v=""/>
  </r>
  <r>
    <s v="Mdlongwa, Tembelani"/>
    <n v="221428"/>
    <s v="PM"/>
    <s v="BF-AFRAME"/>
    <s v="RM-CHANNEL CHANGE-BF"/>
    <d v="2026-06-16T18:30:00"/>
    <d v="2026-06-16T19:32:00"/>
    <n v="1.03"/>
    <s v="16/06/2026 - AHMEDI: Channel 5-124, 5-125, adjusted pocket and channel fit to the new product packages."/>
    <s v="CLOSED"/>
    <s v="PM"/>
    <m/>
    <m/>
    <n v="1.74"/>
    <x v="2"/>
    <n v="0"/>
    <d v="2026-06-16T21:09:00"/>
    <s v="Proactive"/>
    <s v=""/>
    <n v="1.03"/>
    <s v=""/>
  </r>
  <r>
    <s v="Mdlongwa, Tembelani"/>
    <n v="223618"/>
    <s v="OP"/>
    <s v="BF-AUTOMATION"/>
    <s v="Conveyor system checks and station monitoring"/>
    <d v="2026-06-16T20:07:00"/>
    <d v="2026-06-16T21:07:00"/>
    <n v="1"/>
    <s v="16/06/2026 - MDLONGWAT: Invoice printers paper issues, cleared regularly."/>
    <s v="CLOSED"/>
    <s v="JAM"/>
    <s v="JAMMED"/>
    <s v="CLEAR"/>
    <n v="1"/>
    <x v="2"/>
    <n v="0"/>
    <d v="2026-06-16T21:07:00"/>
    <s v="Proactive"/>
    <s v=""/>
    <n v="1"/>
    <s v=""/>
  </r>
  <r>
    <s v="Mdlongwa, Tembelani"/>
    <n v="223627"/>
    <s v="OP"/>
    <s v="BF-INVENTORY"/>
    <s v="Stock take"/>
    <d v="2026-06-16T21:05:00"/>
    <d v="2026-06-16T21:37:00"/>
    <n v="0.53"/>
    <s v="16/06/2026 - MDLONGWAT: Inventory count"/>
    <s v="CLOSED"/>
    <s v="NPCA"/>
    <s v="NFCA"/>
    <s v="NSCA"/>
    <n v="0.53"/>
    <x v="2"/>
    <n v="0"/>
    <d v="2026-06-16T21:37:00"/>
    <s v="Proactive"/>
    <s v=""/>
    <n v="0.53"/>
    <s v=""/>
  </r>
  <r>
    <s v="Mdlongwa, Tembelani"/>
    <n v="223220"/>
    <s v="PM"/>
    <s v="BF-COMMON SENSE"/>
    <s v="PR-COMM SENSE BF DLY"/>
    <d v="2026-06-17T13:00:00"/>
    <d v="2026-06-17T13:30:00"/>
    <n v="0.5"/>
    <s v="17/06/2026 - MDLONGWAT: Completed as requested."/>
    <s v="CLOSED"/>
    <s v="PM"/>
    <m/>
    <m/>
    <n v="0.5"/>
    <x v="2"/>
    <n v="0"/>
    <d v="2026-06-17T19:15:00"/>
    <s v="Proactive"/>
    <s v=""/>
    <n v="0.5"/>
    <s v=""/>
  </r>
  <r>
    <s v="Mdlongwa, Tembelani"/>
    <n v="219286"/>
    <s v="PM"/>
    <s v="BF-CUTTING-MACHINE-COMP"/>
    <s v="PR-CUTTING COMPR-BF"/>
    <d v="2026-06-17T13:30:00"/>
    <d v="2026-06-17T14:00:00"/>
    <n v="0.5"/>
    <s v="17/06/2026 - MDLONGWAT: Completed as requested."/>
    <s v="CLOSED"/>
    <s v="PM"/>
    <m/>
    <m/>
    <n v="0.5"/>
    <x v="2"/>
    <n v="0"/>
    <d v="2026-06-17T19:18:00"/>
    <s v="Proactive"/>
    <s v=""/>
    <n v="0.5"/>
    <s v=""/>
  </r>
  <r>
    <s v="Mdlongwa, Tembelani"/>
    <n v="219277"/>
    <s v="PM"/>
    <s v="BF-CUTTING-MACHINE-01"/>
    <s v="PR-CUTTING-MACHINE-BF"/>
    <d v="2026-06-17T14:01:00"/>
    <d v="2026-06-17T14:30:00"/>
    <n v="0.48"/>
    <s v="17/06/2026 - MDLONGWAT: Completed as requested."/>
    <s v="CLOSED"/>
    <s v="PM"/>
    <m/>
    <m/>
    <n v="0.48"/>
    <x v="2"/>
    <n v="0"/>
    <d v="2026-06-17T19:18:00"/>
    <s v="Proactive"/>
    <s v=""/>
    <n v="0.48"/>
    <s v=""/>
  </r>
  <r>
    <s v="Mdlongwa, Tembelani"/>
    <n v="219279"/>
    <s v="PM"/>
    <s v="BF-AUTOMATION"/>
    <s v="PR-START UP-BF-PM-DLY"/>
    <d v="2026-06-17T14:30:00"/>
    <d v="2026-06-17T16:30:00"/>
    <n v="2"/>
    <s v="17/06/2026 - MDLONGWAT: Completed as requested."/>
    <s v="CLOSED"/>
    <s v="PM"/>
    <m/>
    <m/>
    <n v="2"/>
    <x v="2"/>
    <n v="0"/>
    <d v="2026-06-17T19:16:00"/>
    <s v="Proactive"/>
    <s v=""/>
    <n v="2"/>
    <s v=""/>
  </r>
  <r>
    <s v="Mdlongwa, Tembelani"/>
    <n v="219278"/>
    <s v="PM"/>
    <s v="BF-CUTTING-MACHINE-02"/>
    <s v="PR-CUTTING-MACHINE-BF"/>
    <d v="2026-06-17T16:30:00"/>
    <d v="2026-06-17T17:00:00"/>
    <n v="0.5"/>
    <s v="17/06/2026 - MDLONGWAT: Completed as requested."/>
    <s v="CLOSED"/>
    <s v="PM"/>
    <m/>
    <m/>
    <n v="0.5"/>
    <x v="2"/>
    <n v="0"/>
    <d v="2026-06-17T19:19:00"/>
    <s v="Proactive"/>
    <s v=""/>
    <n v="0.5"/>
    <s v=""/>
  </r>
  <r>
    <s v="Mdlongwa, Tembelani"/>
    <n v="223766"/>
    <s v="OP"/>
    <s v="BF-OSR-L2-SHUT-11"/>
    <s v="Shuttle suspended"/>
    <d v="2026-06-17T18:18:00"/>
    <d v="2026-06-17T18:46:00"/>
    <n v="0.47"/>
    <s v="17/06/2026 - MDLONGWAT: Rebooted and monitored"/>
    <s v="CLOSED"/>
    <s v="FAIL"/>
    <s v="NFCA"/>
    <s v="REBOOT"/>
    <n v="0.47"/>
    <x v="2"/>
    <n v="0"/>
    <d v="2026-06-17T19:14:00"/>
    <s v="Proactive"/>
    <s v=""/>
    <n v="0.47"/>
    <s v=""/>
  </r>
  <r>
    <s v="Mdlongwa, Tembelani"/>
    <n v="223765"/>
    <s v="OP"/>
    <s v="BF-OSR-L1-SHUT-04"/>
    <s v="Shuttle suspended"/>
    <d v="2026-06-17T18:42:00"/>
    <d v="2026-06-17T19:12:00"/>
    <n v="0.5"/>
    <s v="17/06/2026 - MDLONGWAT: Rebooted and monitored"/>
    <s v="CLOSED"/>
    <s v="FAIL"/>
    <s v="NFCA"/>
    <s v="REBOOT"/>
    <n v="0.5"/>
    <x v="2"/>
    <n v="0"/>
    <d v="2026-06-17T19:12:00"/>
    <s v="Proactive"/>
    <s v=""/>
    <n v="0.5"/>
    <s v=""/>
  </r>
  <r>
    <s v="Mdlongwa, Tembelani"/>
    <n v="223768"/>
    <s v="OP"/>
    <s v="BF-OSR-L2-SHUT-02"/>
    <s v="Shuttle suspended"/>
    <d v="2026-06-17T19:19:00"/>
    <d v="2026-06-17T19:46:00"/>
    <n v="0.45"/>
    <s v="17/06/2026 - MDLONGWAT: Tray misaligned at transfer, aligned and referenced transfer chain"/>
    <s v="CLOSED"/>
    <s v="STOPPED"/>
    <s v="MISA"/>
    <s v="REALI"/>
    <n v="0.45"/>
    <x v="2"/>
    <n v="0"/>
    <d v="2026-06-17T19:47:00"/>
    <s v="Proactive"/>
    <s v=""/>
    <n v="0.45"/>
    <s v=""/>
  </r>
  <r>
    <s v="Mdlongwa, Tembelani"/>
    <n v="221598"/>
    <s v="PM"/>
    <s v="BF-AFRAME"/>
    <s v="RM-CHANNEL CHANGE-BF"/>
    <d v="2026-06-17T19:35:00"/>
    <d v="2026-06-17T20:01:00"/>
    <n v="0.43"/>
    <s v="17/06/2026 - AHMEDI: Channel 6-119 empty product jammed issue, cleared, adjusted pocket size to fit the packages."/>
    <s v="CLOSED"/>
    <s v="PM"/>
    <s v="NFCA"/>
    <s v="NSCA"/>
    <n v="0.66"/>
    <x v="2"/>
    <n v="0"/>
    <d v="2026-06-18T05:56:00"/>
    <s v="Proactive"/>
    <s v=""/>
    <n v="0.43"/>
    <s v=""/>
  </r>
  <r>
    <s v="Mdlongwa, Tembelani"/>
    <n v="223770"/>
    <s v="OP"/>
    <s v="BF-AUTOMATION"/>
    <s v="Conveyor system checks and station monitoring"/>
    <d v="2026-06-17T20:43:00"/>
    <d v="2026-06-17T21:41:00"/>
    <n v="0.97"/>
    <s v="17/06/2026 - MDLONGWAT: Resolved invoice printers paper issues"/>
    <s v="CLOSED"/>
    <s v="NPCA"/>
    <s v="NFCA"/>
    <s v="NSCA"/>
    <n v="0.97"/>
    <x v="2"/>
    <n v="0"/>
    <d v="2026-06-17T20:59:00"/>
    <s v="Proactive"/>
    <s v=""/>
    <n v="0.97"/>
    <s v=""/>
  </r>
  <r>
    <s v="Mdlongwa, Tembelani"/>
    <n v="223371"/>
    <s v="PM"/>
    <s v="BF-COMMON SENSE"/>
    <s v="PR-COMM SENSE BF DLY"/>
    <d v="2026-06-18T13:03:00"/>
    <d v="2026-06-18T13:32:00"/>
    <n v="0.48"/>
    <s v="18/06/2026 - MDLONGWAT: Completed as requested."/>
    <s v="CLOSED"/>
    <s v="PM"/>
    <m/>
    <m/>
    <n v="0.48"/>
    <x v="2"/>
    <n v="0"/>
    <d v="2026-06-18T20:18:00"/>
    <s v="Proactive"/>
    <s v=""/>
    <n v="0.48"/>
    <s v=""/>
  </r>
  <r>
    <s v="Mdlongwa, Tembelani"/>
    <n v="219445"/>
    <s v="PM"/>
    <s v="BF-AUTOMATION"/>
    <s v="PR-START UP-BF-PM-DLY"/>
    <d v="2026-06-18T14:30:00"/>
    <d v="2026-06-18T16:30:00"/>
    <n v="2"/>
    <s v="18/06/2026 - MDLONGWAT: Completed as requested."/>
    <s v="CLOSED"/>
    <s v="PM"/>
    <m/>
    <m/>
    <n v="2"/>
    <x v="2"/>
    <n v="0"/>
    <d v="2026-06-18T20:19:00"/>
    <s v="Proactive"/>
    <s v=""/>
    <n v="2"/>
    <s v=""/>
  </r>
  <r>
    <s v="Mdlongwa, Tembelani"/>
    <n v="221716"/>
    <s v="TECH"/>
    <s v="BF-AFRAME"/>
    <s v="RM-TECH ERRORS-BF"/>
    <d v="2026-06-18T18:01:00"/>
    <d v="2026-06-18T18:47:00"/>
    <n v="0.77"/>
    <m/>
    <s v="CLOSED"/>
    <s v="PM"/>
    <m/>
    <m/>
    <n v="0.77"/>
    <x v="2"/>
    <n v="0"/>
    <d v="2026-06-18T21:49:00"/>
    <s v=""/>
    <s v="Reactive"/>
    <s v=""/>
    <n v="0.77"/>
  </r>
  <r>
    <s v="Mdlongwa, Tembelani"/>
    <n v="223887"/>
    <s v="OP"/>
    <s v="BF-OSR-LIFT 01"/>
    <s v="Lift suspended"/>
    <d v="2026-06-18T19:17:00"/>
    <d v="2026-06-18T19:46:00"/>
    <n v="0.48"/>
    <s v="18/06/2026 - MDLONGWAT: Tray misaligned on tray, aligned and restarted"/>
    <s v="CLOSED"/>
    <s v="STOPPED"/>
    <s v="MISA"/>
    <s v="ADJ"/>
    <n v="0.48"/>
    <x v="2"/>
    <n v="0"/>
    <d v="2026-06-18T20:23:00"/>
    <s v="Proactive"/>
    <s v=""/>
    <n v="0.48"/>
    <s v=""/>
  </r>
  <r>
    <s v="Mdlongwa, Tembelani"/>
    <n v="223888"/>
    <s v="OP"/>
    <s v="BF-OSR-L2-SHUT-08"/>
    <s v="Shuttle suspended"/>
    <d v="2026-06-18T19:57:00"/>
    <d v="2026-06-18T20:24:00"/>
    <n v="0.45"/>
    <s v="18/06/2026 - MDLONGWAT: Rebooted and monitored"/>
    <s v="CLOSED"/>
    <s v="FAIL"/>
    <s v="NFCA"/>
    <s v="REBOOT"/>
    <n v="0.45"/>
    <x v="2"/>
    <n v="0"/>
    <d v="2026-06-18T20:25:00"/>
    <s v="Proactive"/>
    <s v=""/>
    <n v="0.45"/>
    <s v=""/>
  </r>
  <r>
    <s v="Mdlongwa, Tembelani"/>
    <n v="223892"/>
    <s v="OP"/>
    <s v="BF-AUTOMATION"/>
    <s v="Conveyor system checks and station monitoring"/>
    <d v="2026-06-18T20:05:00"/>
    <d v="2026-06-18T21:37:00"/>
    <n v="1.53"/>
    <s v="18/06/2026 - MDLONGWAT: Invoice printers paper issues, constantly jamming on paper handlers. Cleared to keep shift going"/>
    <s v="CLOSED"/>
    <s v="NPCA"/>
    <s v="NFCA"/>
    <s v="CLEAR"/>
    <n v="1.53"/>
    <x v="2"/>
    <n v="0"/>
    <d v="2026-06-18T21:06:00"/>
    <s v="Proactive"/>
    <s v=""/>
    <n v="1.53"/>
    <s v=""/>
  </r>
  <r>
    <s v="Mdlongwa, Tembelani"/>
    <n v="223897"/>
    <s v="OP"/>
    <s v="BF-OSR-L2-SHUT-12"/>
    <s v="Shuttle suspended"/>
    <d v="2026-06-18T20:41:00"/>
    <d v="2026-06-18T21:02:00"/>
    <n v="0.35"/>
    <s v="18/06/2026 - MDLONGWAT: Rebooted and monitored"/>
    <s v="CLOSED"/>
    <s v="NPCA"/>
    <s v="NFCA"/>
    <s v="REBOOT"/>
    <n v="0.35"/>
    <x v="2"/>
    <n v="0"/>
    <d v="2026-06-18T21:48:00"/>
    <s v="Proactive"/>
    <s v=""/>
    <n v="0.35"/>
    <s v=""/>
  </r>
  <r>
    <s v="Mdlongwa, Tembelani"/>
    <n v="223896"/>
    <s v="OP"/>
    <s v="BF-OSR-L2-SHUT-02"/>
    <s v="Shuttle suspended"/>
    <d v="2026-06-18T21:21:00"/>
    <d v="2026-06-18T21:45:00"/>
    <n v="0.4"/>
    <s v="18/06/2026 - MDLONGWAT: Tray misaligned on transfer, aligned and referenced transfer chain"/>
    <s v="CLOSED"/>
    <s v="STOPPED"/>
    <s v="MISA"/>
    <s v="ADJ"/>
    <n v="0.4"/>
    <x v="2"/>
    <n v="0"/>
    <d v="2026-06-18T21:46:00"/>
    <s v="Proactive"/>
    <s v=""/>
    <n v="0.4"/>
    <s v=""/>
  </r>
  <r>
    <s v="Mdlongwa, Tembelani"/>
    <n v="223538"/>
    <s v="PM"/>
    <s v="BF-COMMON SENSE"/>
    <s v="PR-COMM SENSE BF DLY"/>
    <d v="2026-06-19T13:01:00"/>
    <d v="2026-06-19T13:32:00"/>
    <n v="0.52"/>
    <s v="19/06/2026 - MDLONGWAT: Completed as requested."/>
    <s v="CLOSED"/>
    <s v="PM"/>
    <m/>
    <m/>
    <n v="0.52"/>
    <x v="2"/>
    <n v="0"/>
    <d v="2026-06-19T18:54:00"/>
    <s v="Proactive"/>
    <s v=""/>
    <n v="0.52"/>
    <s v=""/>
  </r>
  <r>
    <s v="Mdlongwa, Tembelani"/>
    <n v="221915"/>
    <s v="PM"/>
    <s v="BF-AFRAME"/>
    <s v="RM-CHANNEL CHANGE-BF"/>
    <d v="2026-06-19T14:00:00"/>
    <d v="2026-06-19T14:27:00"/>
    <n v="0.45"/>
    <m/>
    <s v="CLOSED"/>
    <s v="PM"/>
    <m/>
    <m/>
    <n v="0.45"/>
    <x v="2"/>
    <n v="0"/>
    <d v="2026-06-19T19:05:00"/>
    <s v="Proactive"/>
    <s v=""/>
    <n v="0.45"/>
    <s v=""/>
  </r>
  <r>
    <s v="Mdlongwa, Tembelani"/>
    <n v="219606"/>
    <s v="PM"/>
    <s v="BF-AUTOMATION"/>
    <s v="PR-START UP-BF-PM-DLY"/>
    <d v="2026-06-19T14:33:00"/>
    <d v="2026-06-19T16:34:00"/>
    <n v="2.02"/>
    <s v="19/06/2026 - MDLONGWAT: Completed as requested."/>
    <s v="CLOSED"/>
    <s v="PM"/>
    <m/>
    <m/>
    <n v="2.02"/>
    <x v="2"/>
    <n v="0"/>
    <d v="2026-06-19T18:56:00"/>
    <s v="Proactive"/>
    <s v=""/>
    <n v="2.02"/>
    <s v=""/>
  </r>
  <r>
    <s v="Mdlongwa, Tembelani"/>
    <n v="224065"/>
    <s v="FM"/>
    <s v="BF-SITE GEN"/>
    <s v="Move Customer parking sign"/>
    <d v="2026-06-19T16:02:00"/>
    <d v="2026-06-19T16:32:00"/>
    <n v="0.5"/>
    <s v="19/06/2026 - MDLONGWAT: Removed sign from old position and fixed on to new position"/>
    <s v="CLOSED"/>
    <s v="NPCA"/>
    <s v="NFCA"/>
    <s v="NSCA"/>
    <n v="0.5"/>
    <x v="2"/>
    <n v="0"/>
    <d v="2026-06-19T19:00:00"/>
    <s v="Proactive"/>
    <s v=""/>
    <n v="0.5"/>
    <s v=""/>
  </r>
  <r>
    <s v="Mdlongwa, Tembelani"/>
    <n v="224066"/>
    <s v="OP"/>
    <s v="BF-PAPER HANDLERS"/>
    <s v="Invoice printers paper issues"/>
    <d v="2026-06-19T18:12:00"/>
    <d v="2026-06-19T19:03:00"/>
    <n v="0.85"/>
    <s v="19/06/2026 - MDLONGWAT: Constantly cleared and restarted printing stations due to paper jams"/>
    <s v="CLOSED"/>
    <s v="JAM"/>
    <s v="NFCA"/>
    <s v="CLEAR"/>
    <n v="0.85"/>
    <x v="2"/>
    <n v="0"/>
    <d v="2026-06-19T19:04:00"/>
    <s v="Proactive"/>
    <s v=""/>
    <n v="0.85"/>
    <s v=""/>
  </r>
  <r>
    <s v="Mdlongwa, Tembelani"/>
    <n v="223997"/>
    <s v="PM"/>
    <s v="BF-COMMON SENSE"/>
    <s v="PR-COMM SENSE BF DLY"/>
    <d v="2026-06-22T06:00:00"/>
    <d v="2026-06-22T06:32:00"/>
    <n v="0.53"/>
    <m/>
    <s v="CLOSED"/>
    <s v="PM"/>
    <m/>
    <m/>
    <n v="0.53"/>
    <x v="2"/>
    <n v="0"/>
    <d v="2026-06-22T11:33:00"/>
    <s v="Proactive"/>
    <s v=""/>
    <n v="0.53"/>
    <s v=""/>
  </r>
  <r>
    <s v="Mdlongwa, Tembelani"/>
    <n v="220069"/>
    <s v="PM"/>
    <s v="BF-AUTOMATION"/>
    <s v="PR-START UP-BF-AM-DLY"/>
    <d v="2026-06-22T06:30:00"/>
    <d v="2026-06-22T08:30:00"/>
    <n v="2"/>
    <s v="22/06/2026 - MDLONGWAT: Completed as requested."/>
    <s v="CLOSED"/>
    <s v="PM"/>
    <m/>
    <m/>
    <n v="2"/>
    <x v="2"/>
    <n v="0"/>
    <d v="2026-06-22T14:16:00"/>
    <s v="Proactive"/>
    <s v=""/>
    <n v="2"/>
    <s v=""/>
  </r>
  <r>
    <s v="Mdlongwa, Tembelani"/>
    <n v="220071"/>
    <s v="PM"/>
    <s v="BF-SURGICAL TOTE FEED-I1"/>
    <s v="PR-RCON-MAJOR"/>
    <d v="2026-06-22T08:30:00"/>
    <d v="2026-06-22T09:30:00"/>
    <n v="1"/>
    <s v="22/06/2026 - MDLONGWAT: Completed as requested."/>
    <s v="CLOSED"/>
    <s v="PM"/>
    <m/>
    <m/>
    <n v="1"/>
    <x v="2"/>
    <n v="0"/>
    <d v="2026-06-22T14:17:00"/>
    <s v="Proactive"/>
    <s v=""/>
    <n v="1"/>
    <s v=""/>
  </r>
  <r>
    <s v="Mdlongwa, Tembelani"/>
    <n v="224439"/>
    <s v="OP"/>
    <s v="BF-WAREHOUSE"/>
    <s v="Replace defaced barcodes and missing lids on totes"/>
    <d v="2026-06-22T10:00:00"/>
    <d v="2026-06-22T11:30:00"/>
    <n v="1.5"/>
    <s v="22/06/2026 - MDLONGWAT: Reprinted barcodes and replaced lids on totes. Put back into circulation."/>
    <s v="CLOSED"/>
    <s v="NPCA"/>
    <s v="NFCA"/>
    <s v="NSCA"/>
    <n v="1.5"/>
    <x v="2"/>
    <n v="0"/>
    <d v="2026-06-22T14:20:00"/>
    <s v="Proactive"/>
    <s v=""/>
    <n v="1.5"/>
    <s v=""/>
  </r>
  <r>
    <s v="Mdlongwa, Tembelani"/>
    <n v="222337"/>
    <s v="PM"/>
    <s v="BF-AFRAME"/>
    <s v="RM-CHANNEL CHANGE-BF"/>
    <d v="2026-06-22T12:12:00"/>
    <d v="2026-06-22T12:29:00"/>
    <n v="0.28000000000000003"/>
    <s v="22/06/2026 - STOOPSA: Alter channels. 2-43 &amp; 5-64"/>
    <s v="CLOSED"/>
    <s v="PM"/>
    <s v="NFCA"/>
    <s v="NSCA"/>
    <n v="0.75"/>
    <x v="2"/>
    <n v="0"/>
    <d v="2026-06-22T19:38:00"/>
    <s v="Proactive"/>
    <s v=""/>
    <n v="0.28000000000000003"/>
    <s v=""/>
  </r>
  <r>
    <s v="Mdlongwa, Tembelani"/>
    <n v="224437"/>
    <s v="OP"/>
    <s v="BF-OSR-L1-SHUT-03"/>
    <s v="Shuttle suspended"/>
    <d v="2026-06-22T13:08:00"/>
    <d v="2026-06-22T13:38:00"/>
    <n v="0.5"/>
    <s v="22/06/2026 - MDLONGWAT: Tray misaligned on transfer, corrected and referenced transfer chain on shuttle"/>
    <s v="CLOSED"/>
    <s v="FAIL"/>
    <s v="MISA"/>
    <s v="ADJ"/>
    <n v="0.5"/>
    <x v="2"/>
    <n v="0"/>
    <d v="2026-06-22T14:15:00"/>
    <s v="Proactive"/>
    <s v=""/>
    <n v="0.5"/>
    <s v=""/>
  </r>
  <r>
    <s v="Mdlongwa, Tembelani"/>
    <n v="224440"/>
    <s v="OP"/>
    <s v="BF-AUTOMATION"/>
    <s v="Conveyor system checks and station monitoring"/>
    <d v="2026-06-22T13:22:00"/>
    <d v="2026-06-22T14:22:00"/>
    <n v="1"/>
    <s v="22/06/2026 - MDLONGWAT: Clearing tote jam and removing wet labels"/>
    <s v="CLOSED"/>
    <s v="NPCA"/>
    <s v="NFCA"/>
    <s v="NSCA"/>
    <n v="1"/>
    <x v="2"/>
    <n v="0"/>
    <d v="2026-06-22T14:22:00"/>
    <s v="Proactive"/>
    <s v=""/>
    <n v="1"/>
    <s v=""/>
  </r>
  <r>
    <s v="Mdlongwa, Tembelani"/>
    <n v="224150"/>
    <s v="PM"/>
    <s v="BF-COMMON SENSE"/>
    <s v="PR-COMM SENSE BF DLY"/>
    <d v="2026-06-23T06:01:00"/>
    <d v="2026-06-23T06:31:00"/>
    <n v="0.5"/>
    <s v="23/06/2026 - MDLONGWAT: Completed as requested."/>
    <s v="CLOSED"/>
    <s v="PM"/>
    <m/>
    <m/>
    <n v="0.5"/>
    <x v="2"/>
    <n v="0"/>
    <d v="2026-06-23T14:20:00"/>
    <s v="Proactive"/>
    <s v=""/>
    <n v="0.5"/>
    <s v=""/>
  </r>
  <r>
    <s v="Mdlongwa, Tembelani"/>
    <n v="220134"/>
    <s v="PM"/>
    <s v="BF-AUTOMATION"/>
    <s v="PR-START UP-BF-AM-DLY"/>
    <d v="2026-06-23T06:30:00"/>
    <d v="2026-06-23T08:30:00"/>
    <n v="2"/>
    <s v="23/06/2026 - MDLONGWAT: Completed as requested."/>
    <s v="CLOSED"/>
    <s v="PM"/>
    <m/>
    <m/>
    <n v="2"/>
    <x v="2"/>
    <n v="0"/>
    <d v="2026-06-23T14:23:00"/>
    <s v="Proactive"/>
    <s v=""/>
    <n v="2"/>
    <s v=""/>
  </r>
  <r>
    <s v="Mdlongwa, Tembelani"/>
    <n v="220073"/>
    <s v="PM"/>
    <s v="BF-SURGICAL TOTE FEED-I3"/>
    <s v="PR-BCON-MAJOR"/>
    <d v="2026-06-23T08:30:00"/>
    <d v="2026-06-23T09:30:00"/>
    <n v="1"/>
    <s v="23/06/2026 - MDLONGWAT: Completed as requested."/>
    <s v="CLOSED"/>
    <s v="PM"/>
    <m/>
    <m/>
    <n v="1"/>
    <x v="2"/>
    <n v="0"/>
    <n v="46196.6"/>
    <s v="Proactive"/>
    <s v=""/>
    <n v="1"/>
    <s v=""/>
  </r>
  <r>
    <s v="Mdlongwa, Tembelani"/>
    <n v="220072"/>
    <s v="PM"/>
    <s v="BF-SURGICAL TOTE FEED-I2"/>
    <s v="PR-RCON-MAJOR"/>
    <d v="2026-06-23T09:30:00"/>
    <d v="2026-06-23T10:30:00"/>
    <n v="1"/>
    <s v="23/06/2026 - MDLONGWAT: Completed as requested."/>
    <s v="CLOSED"/>
    <s v="PM"/>
    <m/>
    <m/>
    <n v="1"/>
    <x v="2"/>
    <n v="0"/>
    <d v="2026-06-23T14:24:00"/>
    <s v="Proactive"/>
    <s v=""/>
    <n v="1"/>
    <s v=""/>
  </r>
  <r>
    <s v="Mdlongwa, Tembelani"/>
    <n v="224588"/>
    <s v="OP"/>
    <s v="BF-WAREHOUSE"/>
    <s v="Reprint and replace defaced barcodes on totes"/>
    <d v="2026-06-23T10:30:00"/>
    <d v="2026-06-23T11:30:00"/>
    <n v="1"/>
    <s v="23/06/2026 - MDLONGWAT: Replaced damaged barcodes on and missing lids on totes"/>
    <s v="CLOSED"/>
    <s v="NPCA"/>
    <s v="NFCA"/>
    <s v="NSCA"/>
    <n v="1"/>
    <x v="2"/>
    <n v="0"/>
    <d v="2026-06-23T14:26:00"/>
    <s v="Proactive"/>
    <s v=""/>
    <n v="1"/>
    <s v=""/>
  </r>
  <r>
    <s v="Mdlongwa, Tembelani"/>
    <n v="222499"/>
    <s v="PM"/>
    <s v="BF-AFRAME"/>
    <s v="RM-CHANNEL CHANGE-BF"/>
    <d v="2026-06-23T13:21:00"/>
    <d v="2026-06-23T14:21:00"/>
    <n v="1"/>
    <m/>
    <s v="CLOSED"/>
    <s v="PM"/>
    <s v="NFCA"/>
    <s v="NSCA"/>
    <n v="1"/>
    <x v="2"/>
    <n v="0"/>
    <n v="46196.9"/>
    <s v="Proactive"/>
    <s v=""/>
    <n v="1"/>
    <s v=""/>
  </r>
  <r>
    <s v="Mdlongwa, Tembelani"/>
    <n v="224255"/>
    <s v="PM"/>
    <s v="BF-COMMON SENSE"/>
    <s v="PR-COMM SENSE BF DLY"/>
    <d v="2026-06-24T06:02:00"/>
    <d v="2026-06-24T06:33:00"/>
    <n v="0.52"/>
    <s v="24/06/2026 - MDLONGWAT: Completed as requested."/>
    <s v="CLOSED"/>
    <s v="PM"/>
    <m/>
    <m/>
    <n v="0.52"/>
    <x v="2"/>
    <n v="0"/>
    <d v="2026-06-24T14:25:00"/>
    <s v="Proactive"/>
    <s v=""/>
    <n v="0.52"/>
    <s v=""/>
  </r>
  <r>
    <s v="Mdlongwa, Tembelani"/>
    <n v="220267"/>
    <s v="PM"/>
    <s v="BF-AUTOMATION"/>
    <s v="PR-START UP-BF-AM-DLY"/>
    <d v="2026-06-24T06:30:00"/>
    <d v="2026-06-24T08:31:00"/>
    <n v="2.02"/>
    <s v="24/06/2026 - MDLONGWAT: Completed as requested."/>
    <s v="CLOSED"/>
    <s v="PM"/>
    <m/>
    <m/>
    <n v="2.02"/>
    <x v="2"/>
    <n v="0"/>
    <d v="2026-06-24T14:27:00"/>
    <s v="Proactive"/>
    <s v=""/>
    <n v="2.02"/>
    <s v=""/>
  </r>
  <r>
    <s v="Mdlongwa, Tembelani"/>
    <n v="222293"/>
    <s v="PM"/>
    <s v="BF-DESTACKER"/>
    <s v="PR-DESTACK TOTE-1W"/>
    <d v="2026-06-24T08:30:00"/>
    <d v="2026-06-24T10:00:00"/>
    <n v="1.5"/>
    <s v="24/06/2026 - MDLONGWAT: Completed as requested."/>
    <s v="CLOSED"/>
    <s v="PM"/>
    <m/>
    <m/>
    <n v="1.5"/>
    <x v="2"/>
    <n v="0"/>
    <d v="2026-06-24T14:26:00"/>
    <s v="Proactive"/>
    <s v=""/>
    <n v="1.5"/>
    <s v=""/>
  </r>
  <r>
    <s v="Mdlongwa, Tembelani"/>
    <n v="224751"/>
    <s v="U/B"/>
    <s v="BF-AU-PR-08-ABBA02"/>
    <s v="Invoice printer issues"/>
    <d v="2026-06-24T08:30:00"/>
    <d v="2026-06-24T10:30:00"/>
    <n v="2"/>
    <s v="24/06/2026 - MDLONGWAT: Tray lifting mechanism faulty. Printer put offline whilst awaiting external support"/>
    <s v="CLOSED"/>
    <s v="NOT WORK"/>
    <s v="NFCA"/>
    <s v="EXT SUPP"/>
    <n v="2"/>
    <x v="2"/>
    <n v="0"/>
    <d v="2026-06-24T14:35:00"/>
    <s v=""/>
    <s v="Reactive"/>
    <s v=""/>
    <n v="2"/>
  </r>
  <r>
    <s v="Mdlongwa, Tembelani"/>
    <n v="222681"/>
    <s v="TECH"/>
    <s v="BF-AFRAME"/>
    <s v="RM-TECH ERRORS-BF"/>
    <d v="2026-06-24T14:00:00"/>
    <d v="2026-06-24T14:27:00"/>
    <n v="0.45"/>
    <m/>
    <s v="CLOSED"/>
    <s v="PM"/>
    <s v="NFCA"/>
    <s v="NSCA"/>
    <n v="0.45"/>
    <x v="2"/>
    <n v="0"/>
    <n v="46197.895138888889"/>
    <s v=""/>
    <s v="Reactive"/>
    <s v=""/>
    <n v="0.45"/>
  </r>
  <r>
    <s v="Mdlongwa, Tembelani"/>
    <n v="224403"/>
    <s v="PM"/>
    <s v="BF-COMMON SENSE"/>
    <s v="PR-COMM SENSE BF DLY"/>
    <d v="2026-06-25T06:01:00"/>
    <d v="2026-06-25T06:31:00"/>
    <n v="0.5"/>
    <s v="25/06/2026 - MDLONGWAT: Completed as requested."/>
    <s v="CLOSED"/>
    <s v="PM"/>
    <m/>
    <m/>
    <n v="0.5"/>
    <x v="2"/>
    <n v="0"/>
    <d v="2026-06-25T14:45:00"/>
    <s v="Proactive"/>
    <s v=""/>
    <n v="0.5"/>
    <s v=""/>
  </r>
  <r>
    <s v="Mdlongwa, Tembelani"/>
    <n v="220387"/>
    <s v="PM"/>
    <s v="BF-AUTOMATION"/>
    <s v="PR-START UP-BF-AM-DLY"/>
    <d v="2026-06-25T06:32:00"/>
    <d v="2026-06-25T08:33:00"/>
    <n v="2.02"/>
    <s v="25/06/2026 - MDLONGWAT: Completed as requested."/>
    <s v="CLOSED"/>
    <s v="PM"/>
    <m/>
    <m/>
    <n v="2.02"/>
    <x v="2"/>
    <n v="0"/>
    <d v="2026-06-25T14:45:00"/>
    <s v="Proactive"/>
    <s v=""/>
    <n v="2.02"/>
    <s v=""/>
  </r>
  <r>
    <s v="Mdlongwa, Tembelani"/>
    <n v="220136"/>
    <s v="PM"/>
    <s v="BF-TOTE FEED-M245"/>
    <s v="PR-RCON VISUAL"/>
    <d v="2026-06-25T08:31:00"/>
    <d v="2026-06-25T09:01:00"/>
    <n v="0.5"/>
    <s v="25/06/2026 - MDLONGWAT: Completed as requested."/>
    <s v="CLOSED"/>
    <s v="PM"/>
    <m/>
    <m/>
    <n v="0.5"/>
    <x v="2"/>
    <n v="0"/>
    <d v="2026-06-25T14:46:00"/>
    <s v="Proactive"/>
    <s v=""/>
    <n v="0.5"/>
    <s v=""/>
  </r>
  <r>
    <s v="Mdlongwa, Tembelani"/>
    <n v="222819"/>
    <s v="PM"/>
    <s v="BF-AFRAME"/>
    <s v="RM-CHANNEL CHANGE-BF"/>
    <d v="2026-06-25T09:00:00"/>
    <d v="2026-06-25T10:00:00"/>
    <n v="1"/>
    <m/>
    <s v="CLOSED"/>
    <s v="PM"/>
    <s v="NFCA"/>
    <s v="NSCA"/>
    <n v="1"/>
    <x v="2"/>
    <n v="0"/>
    <d v="2026-06-25T21:24:00"/>
    <s v="Proactive"/>
    <s v=""/>
    <n v="1"/>
    <s v=""/>
  </r>
  <r>
    <s v="Mdlongwa, Tembelani"/>
    <n v="224898"/>
    <s v="OP"/>
    <s v="BF-WAREHOUSE"/>
    <s v="Reprint defaced tote barcodes"/>
    <d v="2026-06-25T09:00:00"/>
    <d v="2026-06-25T10:00:00"/>
    <n v="1"/>
    <s v="25/06/2026 - MDLONGWAT: Reprinted barcodes for totes and replaced damaged plastic sleeve for labels"/>
    <s v="CLOSED"/>
    <s v="NPCA"/>
    <s v="NFCA"/>
    <s v="NSCA"/>
    <n v="1"/>
    <x v="2"/>
    <n v="0"/>
    <d v="2026-06-25T14:56:00"/>
    <s v="Proactive"/>
    <s v=""/>
    <n v="1"/>
    <s v=""/>
  </r>
  <r>
    <s v="Mdlongwa, Tembelani"/>
    <n v="224897"/>
    <s v="FM"/>
    <s v="BF-SITE GEN"/>
    <s v="Gents toilet urinary no water"/>
    <d v="2026-06-25T10:00:00"/>
    <d v="2026-06-25T10:47:00"/>
    <n v="0.78"/>
    <s v="25/06/2026 - MDLONGWAT: Urinal flush controller not responding to sensor. Reset controller and left working"/>
    <s v="CLOSED"/>
    <s v="FAULTY"/>
    <s v="NFCA"/>
    <s v="NSCA"/>
    <n v="0.78"/>
    <x v="2"/>
    <n v="0"/>
    <d v="2026-06-25T14:53:00"/>
    <s v="Proactive"/>
    <s v=""/>
    <n v="0.78"/>
    <s v=""/>
  </r>
  <r>
    <s v="Mdlongwa, Tembelani"/>
    <n v="224896"/>
    <s v="U/B"/>
    <s v="BF-OSR-L1-SHUT-05"/>
    <s v="Shuttle suspended"/>
    <d v="2026-06-25T11:50:00"/>
    <d v="2026-06-25T12:15:00"/>
    <n v="0.42"/>
    <s v="25/06/2026 - MDLONGWAT: Rebooted and monitored"/>
    <s v="CLOSED"/>
    <s v="NPCA"/>
    <s v="NFCA"/>
    <s v="REBOOT"/>
    <n v="0.42"/>
    <x v="2"/>
    <n v="0"/>
    <d v="2026-06-25T14:50:00"/>
    <s v=""/>
    <s v="Reactive"/>
    <s v=""/>
    <n v="0.42"/>
  </r>
  <r>
    <s v="Mdlongwa, Tembelani"/>
    <n v="224899"/>
    <s v="U/B"/>
    <s v="BF-PAPER HANDLERS"/>
    <s v="Invoice printer issues"/>
    <d v="2026-06-25T14:32:00"/>
    <d v="2026-06-25T14:59:00"/>
    <n v="0.45"/>
    <s v="25/06/2026 - MDLONGWAT: Resolved paper jam issues on invoice printers"/>
    <s v="CLOSED"/>
    <s v="JAM"/>
    <s v="NFCA"/>
    <s v="CLEAR"/>
    <n v="0.45"/>
    <x v="2"/>
    <n v="0"/>
    <d v="2026-06-25T14:59:00"/>
    <s v=""/>
    <s v="Reactive"/>
    <s v=""/>
    <n v="0.45"/>
  </r>
  <r>
    <s v="Mdlongwa, Tembelani"/>
    <n v="224548"/>
    <s v="PM"/>
    <s v="BF-COMMON SENSE"/>
    <s v="PR-COMM SENSE BF DLY"/>
    <d v="2026-06-26T06:01:00"/>
    <d v="2026-06-26T06:31:00"/>
    <n v="0.5"/>
    <s v="26/06/2026 - MDLONGWAT: Completed as requested."/>
    <s v="CLOSED"/>
    <s v="PM"/>
    <m/>
    <m/>
    <n v="0.5"/>
    <x v="2"/>
    <n v="0"/>
    <d v="2026-06-26T09:34:00"/>
    <s v="Proactive"/>
    <s v=""/>
    <n v="0.5"/>
    <s v=""/>
  </r>
  <r>
    <s v="Mdlongwa, Tembelani"/>
    <n v="222969"/>
    <s v="PM"/>
    <s v="BF-STRAPPER 01"/>
    <s v="PR-STRAPPER-BF"/>
    <d v="2026-06-26T06:32:00"/>
    <d v="2026-06-26T08:00:00"/>
    <n v="1.47"/>
    <s v="26/06/2026 - MDLONGWAT: Completed as requested."/>
    <s v="CLOSED"/>
    <s v="PM"/>
    <m/>
    <m/>
    <n v="1.47"/>
    <x v="2"/>
    <n v="0"/>
    <d v="2026-06-26T09:35:00"/>
    <s v="Proactive"/>
    <s v=""/>
    <n v="1.47"/>
    <s v=""/>
  </r>
  <r>
    <s v="Mdlongwa, Tembelani"/>
    <n v="222970"/>
    <s v="PM"/>
    <s v="BF-STRAPPER 02"/>
    <s v="PR-STRAPPER-BF"/>
    <d v="2026-06-26T08:00:00"/>
    <d v="2026-06-26T09:29:00"/>
    <n v="1.48"/>
    <s v="26/06/2026 - MDLONGWAT: Completed as requested."/>
    <s v="CLOSED"/>
    <s v="PM"/>
    <m/>
    <m/>
    <n v="1.48"/>
    <x v="2"/>
    <n v="0"/>
    <d v="2026-06-26T09:36:00"/>
    <s v="Proactive"/>
    <s v=""/>
    <n v="1.48"/>
    <s v=""/>
  </r>
  <r>
    <s v="Mdlongwa, Tembelani"/>
    <n v="225034"/>
    <s v="PM"/>
    <s v="BF-COMMON SENSE"/>
    <s v="PR-COMM SENSE BF DLY"/>
    <d v="2026-06-29T13:02:00"/>
    <d v="2026-06-29T13:33:00"/>
    <n v="0.52"/>
    <s v="29/06/2026 - MDLONGWAT: Completed as requested."/>
    <s v="CLOSED"/>
    <s v="PM"/>
    <m/>
    <m/>
    <n v="0.52"/>
    <x v="2"/>
    <n v="0"/>
    <d v="2026-06-29T20:40:00"/>
    <s v="Proactive"/>
    <s v=""/>
    <n v="0.52"/>
    <s v=""/>
  </r>
  <r>
    <s v="Mdlongwa, Tembelani"/>
    <n v="221001"/>
    <s v="PM"/>
    <s v="BF-TOTE FEED-M162"/>
    <s v="PR-RCON VISUAL"/>
    <d v="2026-06-29T13:32:00"/>
    <d v="2026-06-29T14:02:00"/>
    <n v="0.5"/>
    <s v="29/06/2026 - MDLONGWAT: Completed as requested."/>
    <s v="CLOSED"/>
    <s v="PM"/>
    <m/>
    <m/>
    <n v="0.5"/>
    <x v="2"/>
    <n v="0"/>
    <d v="2026-06-29T20:42:00"/>
    <s v="Proactive"/>
    <s v=""/>
    <n v="0.5"/>
    <s v=""/>
  </r>
  <r>
    <s v="Mdlongwa, Tembelani"/>
    <n v="225471"/>
    <s v="U/B"/>
    <s v="BF-PAPER HANDLERS"/>
    <s v="Invoice printer issues"/>
    <d v="2026-06-29T13:41:00"/>
    <d v="2026-06-29T14:00:00"/>
    <n v="0.32"/>
    <s v="29/06/2026 - MDLONGWAT: Clearing paper jams and restarting station"/>
    <s v="CLOSED"/>
    <s v="JAM"/>
    <s v="NFCA"/>
    <s v="CLEAR"/>
    <n v="0.32"/>
    <x v="2"/>
    <n v="0"/>
    <d v="2026-06-29T20:45:00"/>
    <s v=""/>
    <s v="Reactive"/>
    <s v=""/>
    <n v="0.32"/>
  </r>
  <r>
    <s v="Mdlongwa, Tembelani"/>
    <n v="221007"/>
    <s v="PM"/>
    <s v="BF-TOTE FEED-M179"/>
    <s v="PR-DIV VISUAL"/>
    <d v="2026-06-29T14:02:00"/>
    <d v="2026-06-29T14:32:00"/>
    <n v="0.5"/>
    <s v="29/06/2026 - MDLONGWAT: Completed as requested."/>
    <s v="CLOSED"/>
    <s v="PM"/>
    <m/>
    <m/>
    <n v="0.5"/>
    <x v="2"/>
    <n v="0"/>
    <d v="2026-06-29T20:42:00"/>
    <s v="Proactive"/>
    <s v=""/>
    <n v="0.5"/>
    <s v=""/>
  </r>
  <r>
    <s v="Mdlongwa, Tembelani"/>
    <n v="221008"/>
    <s v="PM"/>
    <s v="BF-AUTOMATION"/>
    <s v="PR-START UP-BF-PM-DLY"/>
    <d v="2026-06-29T14:33:00"/>
    <d v="2026-06-29T16:34:00"/>
    <n v="2.02"/>
    <s v="29/06/2026 - MDLONGWAT: Completed as requested."/>
    <s v="CLOSED"/>
    <s v="PM"/>
    <m/>
    <m/>
    <n v="2.02"/>
    <x v="2"/>
    <n v="0"/>
    <d v="2026-06-29T20:41:00"/>
    <s v="Proactive"/>
    <s v=""/>
    <n v="2.02"/>
    <s v=""/>
  </r>
  <r>
    <s v="Mdlongwa, Tembelani"/>
    <n v="220678"/>
    <s v="PM"/>
    <s v="BF-AFRAME"/>
    <s v="PR-AFR BF-5W"/>
    <d v="2026-06-29T16:34:00"/>
    <d v="2026-06-29T17:37:00"/>
    <n v="1.05"/>
    <s v="04/07/2026 - AHMEDI: Completed as requested."/>
    <s v="CLOSED"/>
    <s v="PM"/>
    <s v="NFCA"/>
    <s v="NSCA"/>
    <n v="3.07"/>
    <x v="2"/>
    <n v="0"/>
    <d v="2026-07-04T11:14:00"/>
    <s v="Proactive"/>
    <s v=""/>
    <n v="1.05"/>
    <s v=""/>
  </r>
  <r>
    <s v="Mdlongwa, Tembelani"/>
    <n v="225480"/>
    <s v="OP"/>
    <s v="BF-AUTOMATION"/>
    <s v="Conveyor system checks and station monitoring"/>
    <d v="2026-06-29T19:45:00"/>
    <d v="2026-06-29T21:45:00"/>
    <n v="2"/>
    <s v="29/06/2026 - MDLONGWAT: Clearing tote jams and removing wet labels"/>
    <s v="CLOSED"/>
    <s v="NPCA"/>
    <s v="NFCA"/>
    <s v="NSCA"/>
    <n v="2"/>
    <x v="2"/>
    <n v="0"/>
    <d v="2026-06-29T21:45:00"/>
    <s v="Proactive"/>
    <s v=""/>
    <n v="2"/>
    <s v=""/>
  </r>
  <r>
    <s v="Mdlongwa, Tembelani"/>
    <n v="225472"/>
    <s v="U/B"/>
    <s v="BF-OSR-L2-SHUT-10"/>
    <s v="Shuttle error during reference run"/>
    <d v="2026-06-29T20:20:00"/>
    <d v="2026-06-29T20:50:00"/>
    <n v="0.5"/>
    <s v="29/06/2026 - MDLONGWAT: Rebooted shuttle and monitored"/>
    <s v="CLOSED"/>
    <s v="FAIL"/>
    <s v="NFCA"/>
    <s v="REBOOT"/>
    <n v="0.5"/>
    <x v="2"/>
    <n v="0"/>
    <d v="2026-06-29T20:50:00"/>
    <s v=""/>
    <s v="Reactive"/>
    <s v=""/>
    <n v="0.5"/>
  </r>
  <r>
    <s v="Mdlongwa, Tembelani"/>
    <n v="225164"/>
    <s v="PM"/>
    <s v="BF-COMMON SENSE"/>
    <s v="PR-COMM SENSE BF DLY"/>
    <d v="2026-06-30T13:03:00"/>
    <d v="2026-06-30T13:33:00"/>
    <n v="0.5"/>
    <s v="30/06/2026 - MDLONGWAT: Completed as requested."/>
    <s v="CLOSED"/>
    <s v="PM"/>
    <m/>
    <m/>
    <n v="0.5"/>
    <x v="2"/>
    <n v="0"/>
    <d v="2026-06-30T21:05:00"/>
    <s v="Proactive"/>
    <s v=""/>
    <n v="0.5"/>
    <s v=""/>
  </r>
  <r>
    <s v="Mdlongwa, Tembelani"/>
    <n v="221000"/>
    <s v="PM"/>
    <s v="BF-TOTE FEED-M160"/>
    <s v="PR-RCON VISUAL"/>
    <d v="2026-06-30T13:30:00"/>
    <d v="2026-06-30T14:00:00"/>
    <n v="0.5"/>
    <s v="30/06/2026 - MDLONGWAT: Completed as requested."/>
    <s v="CLOSED"/>
    <s v="PM"/>
    <m/>
    <m/>
    <n v="0.5"/>
    <x v="2"/>
    <n v="0"/>
    <d v="2026-06-30T21:07:00"/>
    <s v="Proactive"/>
    <s v=""/>
    <n v="0.5"/>
    <s v=""/>
  </r>
  <r>
    <s v="Mdlongwa, Tembelani"/>
    <n v="221071"/>
    <s v="PM"/>
    <s v="BF-TOTE FEED-M248"/>
    <s v="PR-RCON VISUAL"/>
    <d v="2026-06-30T14:00:00"/>
    <d v="2026-06-30T14:30:00"/>
    <n v="0.5"/>
    <s v="30/06/2026 - MDLONGWAT: Completed as requested."/>
    <s v="CLOSED"/>
    <s v="PM"/>
    <m/>
    <m/>
    <n v="0.5"/>
    <x v="2"/>
    <n v="0"/>
    <d v="2026-06-30T21:08:00"/>
    <s v="Proactive"/>
    <s v=""/>
    <n v="0.5"/>
    <s v=""/>
  </r>
  <r>
    <s v="Mdlongwa, Tembelani"/>
    <n v="221073"/>
    <s v="PM"/>
    <s v="BF-AUTOMATION"/>
    <s v="PR-START UP-BF-PM-DLY"/>
    <d v="2026-06-30T14:30:00"/>
    <d v="2026-06-30T16:30:00"/>
    <n v="2"/>
    <s v="30/06/2026 - MDLONGWAT: Completed as requested."/>
    <s v="CLOSED"/>
    <s v="PM"/>
    <m/>
    <m/>
    <n v="2"/>
    <x v="2"/>
    <n v="0"/>
    <d v="2026-06-30T21:06:00"/>
    <s v="Proactive"/>
    <s v=""/>
    <n v="2"/>
    <s v=""/>
  </r>
  <r>
    <s v="Mdlongwa, Tembelani"/>
    <n v="223533"/>
    <s v="PM"/>
    <s v="BF-AFRAME"/>
    <s v="RM-CHANNEL CHANGE-BF"/>
    <d v="2026-06-30T16:31:00"/>
    <d v="2026-06-30T17:01:00"/>
    <n v="0.5"/>
    <s v="30/06/2026 - STOOPSA: Alter channel 11-34"/>
    <s v="CLOSED"/>
    <s v="PM"/>
    <m/>
    <m/>
    <n v="1.03"/>
    <x v="2"/>
    <n v="0"/>
    <n v="46203.882638888892"/>
    <s v="Proactive"/>
    <s v=""/>
    <n v="0.5"/>
    <s v=""/>
  </r>
  <r>
    <s v="Mdlongwa, Tembelani"/>
    <n v="225633"/>
    <s v="OP"/>
    <s v="BF-AUTOMATION"/>
    <s v="Conveyor system checks and station monitoring"/>
    <d v="2026-06-30T18:02:00"/>
    <d v="2026-06-30T20:07:00"/>
    <n v="2.08"/>
    <s v="30/06/2026 - MDLONGWAT: Clearing tote jams and removing wet labels at ABA station"/>
    <s v="CLOSED"/>
    <s v="NPCA"/>
    <s v="NFCA"/>
    <s v="NSCA"/>
    <n v="2.08"/>
    <x v="2"/>
    <n v="0"/>
    <d v="2026-06-30T21:16:00"/>
    <s v="Proactive"/>
    <s v=""/>
    <n v="2.08"/>
    <s v=""/>
  </r>
  <r>
    <s v="Mdlongwa, Tembelani"/>
    <n v="225626"/>
    <s v="U/B"/>
    <s v="BF-OSR-L1-SHUT-07"/>
    <s v="Shuttle suspended"/>
    <d v="2026-06-30T18:06:00"/>
    <d v="2026-06-30T18:34:00"/>
    <n v="0.47"/>
    <s v="30/06/2026 - MDLONGWAT: Rebooted shuttle and monitored"/>
    <s v="CLOSED"/>
    <s v="FAIL"/>
    <s v="NFCA"/>
    <s v="REBOOT"/>
    <n v="0.47"/>
    <x v="2"/>
    <n v="0"/>
    <d v="2026-06-30T18:34:00"/>
    <s v=""/>
    <s v="Reactive"/>
    <s v=""/>
    <n v="0.47"/>
  </r>
  <r>
    <s v="Mdlongwa, Tembelani"/>
    <n v="225632"/>
    <s v="U/B"/>
    <s v="BF-PAPER HANDLERS"/>
    <s v="Invoice printers paper issues"/>
    <d v="2026-06-30T20:28:00"/>
    <d v="2026-06-30T21:12:00"/>
    <n v="0.73"/>
    <s v="30/06/2026 - MDLONGWAT: Invoice printers paper jams, cleared constantly and restarted print stations."/>
    <s v="CLOSED"/>
    <s v="JAM"/>
    <s v="NFCA"/>
    <s v="CLEAR"/>
    <n v="0.73"/>
    <x v="2"/>
    <n v="0"/>
    <d v="2026-06-30T21:13:00"/>
    <s v=""/>
    <s v="Reactive"/>
    <s v=""/>
    <n v="0.73"/>
  </r>
  <r>
    <s v="Mulvihill-Dix, Gavin"/>
    <n v="219456"/>
    <s v="OP"/>
    <s v="RF-AFRAME"/>
    <s v="RM-CHANNEL CHANGES-RF"/>
    <m/>
    <m/>
    <n v="2"/>
    <s v="Number of different channels change using operative"/>
    <s v="CLOSED"/>
    <s v="PM"/>
    <m/>
    <m/>
    <n v="2"/>
    <x v="7"/>
    <n v="0"/>
    <d v="2026-06-02T23:09:00"/>
    <s v="Proactive"/>
    <s v=""/>
    <n v="2"/>
    <s v=""/>
  </r>
  <r>
    <s v="Mulvihill-Dix, Gavin"/>
    <n v="219457"/>
    <s v="TECH"/>
    <s v="RF-AFRAME"/>
    <s v="RM-TECH ERRORS-RF"/>
    <m/>
    <m/>
    <n v="1"/>
    <s v="02/06/2026 - DICKSONC: 13/84 channel to tight moved, 13/86 tongue height changed%0D%0ANumber of different tech issue using operative"/>
    <s v="CLOSED"/>
    <s v="PM"/>
    <m/>
    <m/>
    <n v="1.23"/>
    <x v="7"/>
    <n v="0"/>
    <d v="2026-06-02T23:09:00"/>
    <s v=""/>
    <s v="Reactive"/>
    <s v=""/>
    <n v="1"/>
  </r>
  <r>
    <s v="Mulvihill-Dix, Gavin"/>
    <n v="216968"/>
    <s v="PM"/>
    <s v="RF-AUTOMATION"/>
    <s v="PR-START UP-RF-DLY"/>
    <d v="2026-06-01T06:55:00"/>
    <d v="2026-06-01T07:54:00"/>
    <n v="0.98"/>
    <m/>
    <s v="CLOSED"/>
    <s v="PM"/>
    <m/>
    <m/>
    <n v="1.64"/>
    <x v="7"/>
    <n v="0"/>
    <d v="2026-06-01T09:16:00"/>
    <s v="Proactive"/>
    <s v=""/>
    <n v="0.98"/>
    <s v=""/>
  </r>
  <r>
    <s v="Mulvihill-Dix, Gavin"/>
    <n v="219300"/>
    <s v="OP"/>
    <s v="RF-AFRAME"/>
    <s v="RM-CHANNEL CHANGES-RF"/>
    <d v="2026-06-01T07:54:00"/>
    <d v="2026-06-01T07:55:00"/>
    <n v="0.02"/>
    <s v="01/06/2026 - MULVIHILLG: Section 11, channel 69, 70, 71, change had to adjust tongue we look at at dimensions%0D%0A01/06/2026 - MULVIHILLG: Section 19, channel 36, channel change had to adjust tongue will check dimension%0D%0A01/06/2026 - MULVIHILLG: Section 19, channel 101, channel change add to adjust side plate will check dimensions%0D%0A01/06/2026 - MULVIHILLG: Section 2, channel 83, channel change had to adjust side plate and tongue will check dimensions%0D%0A01/06/2026 - MULVIHILLG: 618, channel 66, 68, 70, channel change how to adjust tongue will check the dimensions%0D%0A01/06/2026 - LAWRENCED: 11/28 to 11/33 tongues to high%0D%0A02/06/2026 - DICKSONC: 15/19 changed tongue level 22/35 product changed size tongue adjust 20/118 no tongue in channel ?? Replaced with spare"/>
    <s v="CLOSED"/>
    <s v="PM"/>
    <m/>
    <m/>
    <n v="1.43"/>
    <x v="7"/>
    <n v="0"/>
    <d v="2026-06-01T23:28:00"/>
    <s v="Proactive"/>
    <s v=""/>
    <n v="0.02"/>
    <s v=""/>
  </r>
  <r>
    <s v="Mulvihill-Dix, Gavin"/>
    <n v="216968"/>
    <s v="PM"/>
    <s v="RF-AUTOMATION"/>
    <s v="PR-START UP-RF-DLY"/>
    <d v="2026-06-01T07:56:00"/>
    <d v="2026-06-01T08:10:00"/>
    <n v="0.23"/>
    <m/>
    <s v="CLOSED"/>
    <s v="PM"/>
    <m/>
    <m/>
    <n v="1.64"/>
    <x v="7"/>
    <n v="0"/>
    <d v="2026-06-01T09:16:00"/>
    <s v="Proactive"/>
    <s v=""/>
    <n v="0.23"/>
    <s v=""/>
  </r>
  <r>
    <s v="Mulvihill-Dix, Gavin"/>
    <n v="219300"/>
    <s v="OP"/>
    <s v="RF-AFRAME"/>
    <s v="RM-CHANNEL CHANGES-RF"/>
    <d v="2026-06-01T08:10:00"/>
    <d v="2026-06-01T08:49:00"/>
    <n v="0.65"/>
    <s v="01/06/2026 - MULVIHILLG: Section 11, channel 69, 70, 71, change had to adjust tongue we look at at dimensions%0D%0A01/06/2026 - MULVIHILLG: Section 19, channel 36, channel change had to adjust tongue will check dimension%0D%0A01/06/2026 - MULVIHILLG: Section 19, channel 101, channel change add to adjust side plate will check dimensions%0D%0A01/06/2026 - MULVIHILLG: Section 2, channel 83, channel change had to adjust side plate and tongue will check dimensions%0D%0A01/06/2026 - MULVIHILLG: 618, channel 66, 68, 70, channel change how to adjust tongue will check the dimensions%0D%0A01/06/2026 - LAWRENCED: 11/28 to 11/33 tongues to high%0D%0A02/06/2026 - DICKSONC: 15/19 changed tongue level 22/35 product changed size tongue adjust 20/118 no tongue in channel ?? Replaced with spare"/>
    <s v="CLOSED"/>
    <s v="PM"/>
    <m/>
    <m/>
    <n v="1.43"/>
    <x v="7"/>
    <n v="0"/>
    <d v="2026-06-01T23:28:00"/>
    <s v="Proactive"/>
    <s v=""/>
    <n v="0.65"/>
    <s v=""/>
  </r>
  <r>
    <s v="Mulvihill-Dix, Gavin"/>
    <n v="216968"/>
    <s v="PM"/>
    <s v="RF-AUTOMATION"/>
    <s v="PR-START UP-RF-DLY"/>
    <d v="2026-06-01T08:50:00"/>
    <d v="2026-06-01T09:16:00"/>
    <n v="0.43"/>
    <m/>
    <s v="CLOSED"/>
    <s v="PM"/>
    <m/>
    <m/>
    <n v="1.64"/>
    <x v="7"/>
    <n v="0"/>
    <d v="2026-06-01T09:16:00"/>
    <s v="Proactive"/>
    <s v=""/>
    <n v="0.43"/>
    <s v=""/>
  </r>
  <r>
    <s v="Mulvihill-Dix, Gavin"/>
    <n v="216988"/>
    <s v="PM"/>
    <s v="RF-AUTOMATION"/>
    <s v="PR-PRODUCT UPDATES-RF-DLY"/>
    <d v="2026-06-01T09:10:00"/>
    <d v="2026-06-01T09:17:00"/>
    <n v="0.12"/>
    <s v="01/06/2026 - MULVIHILLG: Two lots of product updates completed today"/>
    <s v="CLOSED"/>
    <s v="PM"/>
    <m/>
    <m/>
    <n v="0.12"/>
    <x v="7"/>
    <n v="0"/>
    <d v="2026-06-01T23:02:00"/>
    <s v="Proactive"/>
    <s v=""/>
    <n v="0.12"/>
    <s v=""/>
  </r>
  <r>
    <s v="Mulvihill-Dix, Gavin"/>
    <n v="217215"/>
    <s v="PM"/>
    <s v="RF-MPS-SEC H/J-M096"/>
    <s v="PR-GATE VISUAL"/>
    <d v="2026-06-01T09:18:00"/>
    <d v="2026-06-01T10:14:00"/>
    <n v="0.93"/>
    <m/>
    <s v="CLOSED"/>
    <s v="PM"/>
    <m/>
    <m/>
    <n v="0.93"/>
    <x v="7"/>
    <n v="0"/>
    <d v="2026-06-05T14:21:00"/>
    <s v="Proactive"/>
    <s v=""/>
    <n v="0.93"/>
    <s v=""/>
  </r>
  <r>
    <s v="Mulvihill-Dix, Gavin"/>
    <n v="219300"/>
    <s v="OP"/>
    <s v="RF-AFRAME"/>
    <s v="RM-CHANNEL CHANGES-RF"/>
    <d v="2026-06-01T10:35:00"/>
    <d v="2026-06-01T10:40:00"/>
    <n v="0.08"/>
    <s v="01/06/2026 - MULVIHILLG: Section 11, channel 69, 70, 71, change had to adjust tongue we look at at dimensions%0D%0A01/06/2026 - MULVIHILLG: Section 19, channel 36, channel change had to adjust tongue will check dimension%0D%0A01/06/2026 - MULVIHILLG: Section 19, channel 101, channel change add to adjust side plate will check dimensions%0D%0A01/06/2026 - MULVIHILLG: Section 2, channel 83, channel change had to adjust side plate and tongue will check dimensions%0D%0A01/06/2026 - MULVIHILLG: 618, channel 66, 68, 70, channel change how to adjust tongue will check the dimensions%0D%0A01/06/2026 - LAWRENCED: 11/28 to 11/33 tongues to high%0D%0A02/06/2026 - DICKSONC: 15/19 changed tongue level 22/35 product changed size tongue adjust 20/118 no tongue in channel ?? Replaced with spare"/>
    <s v="CLOSED"/>
    <s v="PM"/>
    <m/>
    <m/>
    <n v="1.43"/>
    <x v="7"/>
    <n v="0"/>
    <d v="2026-06-01T23:28:00"/>
    <s v="Proactive"/>
    <s v=""/>
    <n v="0.08"/>
    <s v=""/>
  </r>
  <r>
    <s v="Mulvihill-Dix, Gavin"/>
    <n v="221514"/>
    <s v="U/B"/>
    <s v="RF-TOTE TURNER"/>
    <s v="Stuck at FC"/>
    <d v="2026-06-02T14:19:00"/>
    <d v="2026-06-02T15:19:00"/>
    <n v="1"/>
    <s v="02/06/2026 - MULVIHILLG: Went to the fc area and cleared a number of jams at different times through out the shift"/>
    <s v="CLOSED"/>
    <s v="JAM"/>
    <s v="JAMMED"/>
    <s v="CLEAR"/>
    <n v="1"/>
    <x v="7"/>
    <n v="0"/>
    <d v="2026-06-02T21:21:00"/>
    <s v=""/>
    <s v="Reactive"/>
    <s v=""/>
    <n v="1"/>
  </r>
  <r>
    <s v="Mulvihill-Dix, Gavin"/>
    <n v="216969"/>
    <s v="OP"/>
    <s v="RF-PR/PH-COP"/>
    <s v="PR-PRINT READING-RF"/>
    <d v="2026-06-02T15:43:00"/>
    <d v="2026-06-02T15:48:00"/>
    <n v="0.08"/>
    <s v="01/06/2026 - LAWRENCED: 5 printers out of action awaiting repair.Will get counts when back working"/>
    <s v="CLOSED"/>
    <s v="PM"/>
    <m/>
    <m/>
    <n v="0.53"/>
    <x v="7"/>
    <n v="0"/>
    <d v="2026-06-02T15:48:00"/>
    <s v="Proactive"/>
    <s v=""/>
    <n v="0.08"/>
    <s v=""/>
  </r>
  <r>
    <s v="Mulvihill-Dix, Gavin"/>
    <n v="217334"/>
    <s v="PMCO"/>
    <s v="RF-AHU-GEN"/>
    <s v="PR-AHU/GHP-RF-1W"/>
    <d v="2026-06-02T16:22:00"/>
    <d v="2026-06-02T17:19:00"/>
    <n v="0.95"/>
    <s v="02/06/2026 - MULVIHILLG: Units have been serviced and waiting on parts"/>
    <s v="CLOSED"/>
    <s v="PM"/>
    <m/>
    <m/>
    <n v="0.95"/>
    <x v="7"/>
    <n v="0"/>
    <d v="2026-06-02T20:43:00"/>
    <s v="Proactive"/>
    <s v=""/>
    <n v="0.95"/>
    <s v=""/>
  </r>
  <r>
    <s v="Mulvihill-Dix, Gavin"/>
    <n v="219498"/>
    <s v="OP"/>
    <s v="RF-STRAPPER"/>
    <s v="RM-STRAPPING-REFILL-DLY"/>
    <d v="2026-06-02T16:46:00"/>
    <d v="2026-06-02T16:55:00"/>
    <n v="0.15"/>
    <m/>
    <s v="CLOSED"/>
    <s v="PM"/>
    <m/>
    <m/>
    <n v="0.15"/>
    <x v="7"/>
    <n v="31.99"/>
    <d v="2026-06-03T14:40:00"/>
    <s v="Proactive"/>
    <s v=""/>
    <n v="0.15"/>
    <s v=""/>
  </r>
  <r>
    <s v="Mulvihill-Dix, Gavin"/>
    <n v="216025"/>
    <s v="PM"/>
    <s v="RF-TRASH-M199"/>
    <s v="PR-BCON VISUAL"/>
    <d v="2026-06-02T17:11:00"/>
    <d v="2026-06-02T17:45:00"/>
    <n v="0.56999999999999995"/>
    <m/>
    <s v="CLOSED"/>
    <s v="PM"/>
    <m/>
    <m/>
    <n v="0.56999999999999995"/>
    <x v="7"/>
    <n v="0"/>
    <d v="2026-06-02T21:17:00"/>
    <s v="Proactive"/>
    <s v=""/>
    <n v="0.56999999999999995"/>
    <s v=""/>
  </r>
  <r>
    <s v="Mulvihill-Dix, Gavin"/>
    <n v="215740"/>
    <s v="PM"/>
    <s v="RF-MPS-SEC H-M093"/>
    <s v="PR-RCON VISUAL"/>
    <d v="2026-06-02T19:17:00"/>
    <d v="2026-06-02T19:51:00"/>
    <n v="0.56999999999999995"/>
    <m/>
    <s v="CLOSED"/>
    <s v="PM"/>
    <m/>
    <m/>
    <n v="0.56999999999999995"/>
    <x v="7"/>
    <n v="0"/>
    <d v="2026-06-02T21:18:00"/>
    <s v="Proactive"/>
    <s v=""/>
    <n v="0.56999999999999995"/>
    <s v=""/>
  </r>
  <r>
    <s v="Mulvihill-Dix, Gavin"/>
    <n v="217080"/>
    <s v="PM"/>
    <s v="RF-AUTOMATION"/>
    <s v="PR-SHUTDOWN-RF-DLY"/>
    <d v="2026-06-02T22:44:00"/>
    <d v="2026-06-02T23:16:00"/>
    <n v="0.53"/>
    <m/>
    <s v="CLOSED"/>
    <s v="PM"/>
    <m/>
    <m/>
    <n v="0.53"/>
    <x v="7"/>
    <n v="0"/>
    <d v="2026-06-02T23:08:00"/>
    <s v="Proactive"/>
    <s v=""/>
    <n v="0.53"/>
    <s v=""/>
  </r>
  <r>
    <s v="Mulvihill-Dix, Gavin"/>
    <n v="217218"/>
    <s v="PM"/>
    <s v="RF-AUTOMATION"/>
    <s v="PR-START UP-RF-DLY"/>
    <d v="2026-06-03T07:09:00"/>
    <d v="2026-06-03T08:09:00"/>
    <n v="1"/>
    <m/>
    <s v="CLOSED"/>
    <s v="PM"/>
    <m/>
    <m/>
    <n v="2.3199999999999998"/>
    <x v="7"/>
    <n v="0"/>
    <d v="2026-06-03T09:51:00"/>
    <s v="Proactive"/>
    <s v=""/>
    <n v="1"/>
    <s v=""/>
  </r>
  <r>
    <s v="Mulvihill-Dix, Gavin"/>
    <n v="219616"/>
    <s v="OP"/>
    <s v="RF-AFRAME"/>
    <s v="RM-CHANNEL CHANGES-RF"/>
    <d v="2026-06-03T08:09:00"/>
    <d v="2026-06-03T08:16:00"/>
    <n v="0.12"/>
    <s v="03/06/2026 - MULVIHILLG: Section 16, channel 64, channel change no adjustments needed but will check dimensions%0D%0A03/06/2026 - MULVIHILLG: Section 19, channel 83, channel change adjusted side plate and tongue will check dim%0D%0A03/06/2026 - MULVIHILLG: Section 16, Channel 25, had to adjust side plate and tongue will check dimensions"/>
    <s v="CLOSED"/>
    <s v="PM"/>
    <m/>
    <m/>
    <n v="0.28999999999999998"/>
    <x v="7"/>
    <n v="0"/>
    <d v="2026-06-03T21:43:00"/>
    <s v="Proactive"/>
    <s v=""/>
    <n v="0.12"/>
    <s v=""/>
  </r>
  <r>
    <s v="Mulvihill-Dix, Gavin"/>
    <n v="217218"/>
    <s v="PM"/>
    <s v="RF-AUTOMATION"/>
    <s v="PR-START UP-RF-DLY"/>
    <d v="2026-06-03T08:32:00"/>
    <d v="2026-06-03T09:51:00"/>
    <n v="1.32"/>
    <m/>
    <s v="CLOSED"/>
    <s v="PM"/>
    <m/>
    <m/>
    <n v="2.3199999999999998"/>
    <x v="7"/>
    <n v="0"/>
    <d v="2026-06-03T09:51:00"/>
    <s v="Proactive"/>
    <s v=""/>
    <n v="1.32"/>
    <s v=""/>
  </r>
  <r>
    <s v="Mulvihill-Dix, Gavin"/>
    <n v="219617"/>
    <s v="TECH"/>
    <s v="RF-AFRAME"/>
    <s v="RM-TECH ERRORS-RF"/>
    <d v="2026-06-03T09:53:00"/>
    <d v="2026-06-03T10:12:00"/>
    <n v="0.32"/>
    <s v="03/06/2026 - MULVIHILLG: Section 3, channel 30, 31, Emma was checked required had to adjust a tongue on one of them%0D%0A03/06/2026 - MULVIHILLG: Attending the iPhone checking on our%0D%0A03/06/2026 - MULVIHILLG: Section 11 channel 41 belt required to be replaced now working fine%0D%0A03/06/2026 - DICKSONC: 9/12 changed channel and tongue to high,14/114 plastic, ur4235 checked ok ul0743 ok, ul2353 ok, ul2722 ok, ur0838 changed to cc80,ur0838 jammed, ur5653 jammed, 9/77 moved tongue, ur0431 voltage, ul3541 jammed, ur5224 belt changed, ur5252 , ul2945 voltage, 20/82 channel change,ur4423 belt changed, ulo351 pc"/>
    <s v="CLOSED"/>
    <s v="PM"/>
    <m/>
    <m/>
    <n v="1.22"/>
    <x v="7"/>
    <n v="6.28"/>
    <d v="2026-06-03T21:41:00"/>
    <s v=""/>
    <s v="Reactive"/>
    <s v=""/>
    <n v="0.32"/>
  </r>
  <r>
    <s v="Mulvihill-Dix, Gavin"/>
    <n v="221617"/>
    <s v="U/B"/>
    <s v="RF-DESTACKER"/>
    <s v="Destacker issues"/>
    <d v="2026-06-03T10:11:00"/>
    <d v="2026-06-03T10:23:00"/>
    <n v="0.2"/>
    <s v="03/06/2026 - MULVIHILLG: Issue with both destackers with Rob totes had to clear totes and then restart the destackers small and large"/>
    <s v="CLOSED"/>
    <s v="JAM"/>
    <s v="JAMMED"/>
    <s v="CLEAR"/>
    <n v="0.2"/>
    <x v="7"/>
    <n v="0"/>
    <d v="2026-06-03T14:47:00"/>
    <s v=""/>
    <s v="Reactive"/>
    <s v=""/>
    <n v="0.2"/>
  </r>
  <r>
    <s v="Mulvihill-Dix, Gavin"/>
    <n v="219616"/>
    <s v="OP"/>
    <s v="RF-AFRAME"/>
    <s v="RM-CHANNEL CHANGES-RF"/>
    <d v="2026-06-03T10:12:00"/>
    <d v="2026-06-03T10:22:00"/>
    <n v="0.17"/>
    <s v="03/06/2026 - MULVIHILLG: Section 16, channel 64, channel change no adjustments needed but will check dimensions%0D%0A03/06/2026 - MULVIHILLG: Section 19, channel 83, channel change adjusted side plate and tongue will check dim%0D%0A03/06/2026 - MULVIHILLG: Section 16, Channel 25, had to adjust side plate and tongue will check dimensions"/>
    <s v="CLOSED"/>
    <s v="PM"/>
    <m/>
    <m/>
    <n v="0.28999999999999998"/>
    <x v="7"/>
    <n v="0"/>
    <d v="2026-06-03T21:43:00"/>
    <s v="Proactive"/>
    <s v=""/>
    <n v="0.17"/>
    <s v=""/>
  </r>
  <r>
    <s v="Mulvihill-Dix, Gavin"/>
    <n v="221618"/>
    <s v="U/B"/>
    <s v="RF-AU-PRINTERS"/>
    <s v="Called to bulk for an issue"/>
    <d v="2026-06-03T10:24:00"/>
    <d v="2026-06-03T10:31:00"/>
    <n v="0.12"/>
    <s v="03/06/2026 - MULVIHILLG: Issue was try not shut they didnâ€™t look now resolved"/>
    <s v="CLOSED"/>
    <s v="NPCA"/>
    <s v="JAMMED"/>
    <s v="CLEAR"/>
    <n v="0.12"/>
    <x v="7"/>
    <n v="0"/>
    <d v="2026-06-03T14:44:00"/>
    <s v=""/>
    <s v="Reactive"/>
    <s v=""/>
    <n v="0.12"/>
  </r>
  <r>
    <s v="Mulvihill-Dix, Gavin"/>
    <n v="217259"/>
    <s v="PM"/>
    <s v="RF-AUTOMATION"/>
    <s v="PR-PRODUCT UPDATES-RF-DLY"/>
    <d v="2026-06-03T10:27:00"/>
    <d v="2026-06-03T10:35:00"/>
    <n v="0.13"/>
    <s v="03/06/2026 - MULVIHILLG: Completed three different prodict updates before the start of shift this moring"/>
    <s v="CLOSED"/>
    <s v="PM"/>
    <m/>
    <m/>
    <n v="0.13"/>
    <x v="7"/>
    <n v="0"/>
    <d v="2026-06-03T21:44:00"/>
    <s v="Proactive"/>
    <s v=""/>
    <n v="0.13"/>
    <s v=""/>
  </r>
  <r>
    <s v="Mulvihill-Dix, Gavin"/>
    <n v="221621"/>
    <s v="U/B"/>
    <s v="RF-PR-L-01"/>
    <s v="Bulk printer needs to be repair / cleaned"/>
    <d v="2026-06-03T10:45:00"/>
    <d v="2026-06-03T13:38:00"/>
    <n v="2.88"/>
    <s v="03/06/2026 - MULVIHILLG: Printer has been all cleaned up and then fully tested"/>
    <s v="CLOSED"/>
    <s v="JAM"/>
    <s v="JAMMED"/>
    <s v="CLEAR"/>
    <n v="2.88"/>
    <x v="7"/>
    <n v="0"/>
    <d v="2026-06-03T14:10:00"/>
    <s v=""/>
    <s v="Reactive"/>
    <s v=""/>
    <n v="2.88"/>
  </r>
  <r>
    <s v="Mulvihill-Dix, Gavin"/>
    <n v="217219"/>
    <s v="PM"/>
    <s v="RF-EM-LI-IN-GRP 03"/>
    <s v="PR-EM LIGHT-KEY GRP 03-RF"/>
    <d v="2026-06-03T13:45:00"/>
    <d v="2026-06-03T14:39:00"/>
    <n v="0.9"/>
    <m/>
    <s v="CLOSED"/>
    <s v="PM"/>
    <m/>
    <m/>
    <n v="0.9"/>
    <x v="7"/>
    <n v="0"/>
    <d v="2026-06-03T14:37:00"/>
    <s v="Proactive"/>
    <s v=""/>
    <n v="0.9"/>
    <s v=""/>
  </r>
  <r>
    <s v="Mulvihill-Dix, Gavin"/>
    <n v="217079"/>
    <s v="PM"/>
    <s v="RF-AUTOMATION"/>
    <s v="PR-START UP-RF-DLY"/>
    <d v="2026-06-03T14:40:00"/>
    <d v="2026-06-03T14:41:00"/>
    <n v="0.02"/>
    <m/>
    <s v="CLOSED"/>
    <s v="PM"/>
    <m/>
    <m/>
    <n v="2.1"/>
    <x v="7"/>
    <n v="0"/>
    <d v="2026-06-03T09:22:00"/>
    <s v="Proactive"/>
    <s v=""/>
    <n v="0.02"/>
    <s v=""/>
  </r>
  <r>
    <s v="Mulvihill-Dix, Gavin"/>
    <n v="217332"/>
    <s v="PM"/>
    <s v="RF-AUTOMATION"/>
    <s v="PR-START UP-RF-DLY"/>
    <d v="2026-06-04T07:02:00"/>
    <d v="2026-06-04T07:18:00"/>
    <n v="0.27"/>
    <m/>
    <s v="CLOSED"/>
    <s v="PM"/>
    <m/>
    <m/>
    <n v="1.7"/>
    <x v="7"/>
    <n v="0"/>
    <n v="46177.373611111114"/>
    <s v="Proactive"/>
    <s v=""/>
    <n v="0.27"/>
    <s v=""/>
  </r>
  <r>
    <s v="Mulvihill-Dix, Gavin"/>
    <n v="217332"/>
    <s v="PM"/>
    <s v="RF-AUTOMATION"/>
    <s v="PR-START UP-RF-DLY"/>
    <d v="2026-06-04T07:18:00"/>
    <d v="2026-06-04T08:35:00"/>
    <n v="1.28"/>
    <m/>
    <s v="CLOSED"/>
    <s v="PM"/>
    <m/>
    <m/>
    <n v="1.7"/>
    <x v="7"/>
    <n v="0"/>
    <d v="2026-06-04T08:58:00"/>
    <s v="Proactive"/>
    <s v=""/>
    <n v="1.28"/>
    <s v=""/>
  </r>
  <r>
    <s v="Mulvihill-Dix, Gavin"/>
    <n v="221750"/>
    <s v="CC"/>
    <s v="RF-CONTRACTOR"/>
    <s v="Contractor sign in / induction"/>
    <d v="2026-06-04T08:37:00"/>
    <d v="2026-06-04T08:52:00"/>
    <n v="0.25"/>
    <s v="04/06/2026 - MULVIHILLG: Sign in of contract ptsg, then signout%0D%0A04/06/2026 - MULVIHILLG: Full induction for rentokill and sign in"/>
    <s v="CLOSED"/>
    <s v="NPCA"/>
    <s v="NFCA"/>
    <s v="NSCA"/>
    <n v="0.7"/>
    <x v="7"/>
    <n v="0"/>
    <d v="2026-06-04T09:46:00"/>
    <s v="Proactive"/>
    <s v=""/>
    <n v="0.25"/>
    <s v=""/>
  </r>
  <r>
    <s v="Mulvihill-Dix, Gavin"/>
    <n v="217332"/>
    <s v="PM"/>
    <s v="RF-AUTOMATION"/>
    <s v="PR-START UP-RF-DLY"/>
    <d v="2026-06-04T08:52:00"/>
    <d v="2026-06-04T09:01:00"/>
    <n v="0.15"/>
    <m/>
    <s v="CLOSED"/>
    <s v="PM"/>
    <m/>
    <m/>
    <n v="1.7"/>
    <x v="7"/>
    <n v="0"/>
    <d v="2026-06-04T08:58:00"/>
    <s v="Proactive"/>
    <s v=""/>
    <n v="0.15"/>
    <s v=""/>
  </r>
  <r>
    <s v="Mulvihill-Dix, Gavin"/>
    <n v="219747"/>
    <s v="OP"/>
    <s v="RF-AFRAME"/>
    <s v="RM-CHANNEL CHANGES-RF"/>
    <d v="2026-06-04T09:02:00"/>
    <d v="2026-06-04T09:16:00"/>
    <n v="0.23"/>
    <s v="04/06/2026 - MULVIHILLG: Section 17, Channel 48, channel change had to adjust will check dimensions"/>
    <s v="CLOSED"/>
    <s v="PM"/>
    <m/>
    <m/>
    <n v="0.23"/>
    <x v="7"/>
    <n v="0"/>
    <d v="2026-06-05T08:51:00"/>
    <s v="Proactive"/>
    <s v=""/>
    <n v="0.23"/>
    <s v=""/>
  </r>
  <r>
    <s v="Mulvihill-Dix, Gavin"/>
    <n v="221750"/>
    <s v="CC"/>
    <s v="RF-CONTRACTOR"/>
    <s v="Contractor sign in / induction"/>
    <d v="2026-06-04T09:19:00"/>
    <d v="2026-06-04T09:27:00"/>
    <n v="0.13"/>
    <s v="04/06/2026 - MULVIHILLG: Sign in of contract ptsg, then signout%0D%0A04/06/2026 - MULVIHILLG: Full induction for rentokill and sign in"/>
    <s v="CLOSED"/>
    <s v="NPCA"/>
    <s v="NFCA"/>
    <s v="NSCA"/>
    <n v="0.7"/>
    <x v="7"/>
    <n v="0"/>
    <d v="2026-06-04T09:46:00"/>
    <s v="Proactive"/>
    <s v=""/>
    <n v="0.13"/>
    <s v=""/>
  </r>
  <r>
    <s v="Mulvihill-Dix, Gavin"/>
    <n v="221750"/>
    <s v="CC"/>
    <s v="RF-CONTRACTOR"/>
    <s v="Contractor sign in / induction"/>
    <d v="2026-06-04T09:27:00"/>
    <d v="2026-06-04T09:46:00"/>
    <n v="0.32"/>
    <s v="04/06/2026 - MULVIHILLG: Sign in of contract ptsg, then signout%0D%0A04/06/2026 - MULVIHILLG: Full induction for rentokill and sign in"/>
    <s v="CLOSED"/>
    <s v="NPCA"/>
    <s v="NFCA"/>
    <s v="NSCA"/>
    <n v="0.7"/>
    <x v="7"/>
    <n v="0"/>
    <d v="2026-06-04T09:46:00"/>
    <s v="Proactive"/>
    <s v=""/>
    <n v="0.32"/>
    <s v=""/>
  </r>
  <r>
    <s v="Mulvihill-Dix, Gavin"/>
    <n v="219748"/>
    <s v="TECH"/>
    <s v="RF-AFRAME"/>
    <s v="RM-TECH ERRORS-RF"/>
    <d v="2026-06-04T10:04:00"/>
    <d v="2026-06-04T10:18:00"/>
    <n v="0.23"/>
    <s v="04/06/2026 - MULVIHILLG: Will check up"/>
    <s v="CLOSED"/>
    <s v="PM"/>
    <m/>
    <m/>
    <n v="0.78"/>
    <x v="7"/>
    <n v="0"/>
    <d v="2026-06-05T08:51:00"/>
    <s v=""/>
    <s v="Reactive"/>
    <s v=""/>
    <n v="0.23"/>
  </r>
  <r>
    <s v="Mulvihill-Dix, Gavin"/>
    <n v="219778"/>
    <s v="OP"/>
    <s v="RF-STRAPPER"/>
    <s v="RM-STRAPPING-REFILL-DLY"/>
    <d v="2026-06-04T10:19:00"/>
    <d v="2026-06-04T10:23:00"/>
    <n v="7.0000000000000007E-2"/>
    <m/>
    <s v="CLOSED"/>
    <s v="PM"/>
    <m/>
    <m/>
    <n v="7.0000000000000007E-2"/>
    <x v="7"/>
    <n v="31.99"/>
    <d v="2026-06-05T08:50:00"/>
    <s v="Proactive"/>
    <s v=""/>
    <n v="7.0000000000000007E-2"/>
    <s v=""/>
  </r>
  <r>
    <s v="Mulvihill-Dix, Gavin"/>
    <n v="221611"/>
    <s v="PM"/>
    <s v="RF-DESTACKER"/>
    <s v="PR-DESTACKER-RF-DLY"/>
    <d v="2026-06-04T10:33:00"/>
    <d v="2026-06-04T10:42:00"/>
    <n v="0.15"/>
    <s v="04/06/2026 - MULVIHILLG: The large destacker grips busy had to bring to town and put on Home position restart%0D%0A04/06/2026 - MULVIHILLG: Large tote destacker busy in the air, had to set back in time position now working%0D%0A04/06/2026 - DICKSONC: Large tote destacker stuck in air nothing covering light gates brought down reset and restarted%0D%0A04/06/2026 - DICKSONC: Large tote destacker stuck in air reset and restarted%0D%0A04/06/2026 - DICKSONC: Large tote destacker stuck in air reset restart now monitoring%0D%0A04/06/2026 - DICKSONC: No issues whilst monitoring%0D%0A04/06/2026 - DICKSONC: Large totes stopped in air after bowed tote went through machine monitoring%0D%0A04/06/2026 - DICKSONC: Bowed totes are casing machine issue"/>
    <s v="CLOSED"/>
    <s v="PM"/>
    <m/>
    <m/>
    <n v="1.78"/>
    <x v="7"/>
    <n v="0"/>
    <d v="2026-06-05T08:50:00"/>
    <s v="Proactive"/>
    <s v=""/>
    <n v="0.15"/>
    <s v=""/>
  </r>
  <r>
    <s v="Mulvihill-Dix, Gavin"/>
    <n v="219748"/>
    <s v="TECH"/>
    <s v="RF-AFRAME"/>
    <s v="RM-TECH ERRORS-RF"/>
    <d v="2026-06-04T10:53:00"/>
    <d v="2026-06-04T11:12:00"/>
    <n v="0.32"/>
    <s v="04/06/2026 - MULVIHILLG: Will check up"/>
    <s v="CLOSED"/>
    <s v="PM"/>
    <m/>
    <m/>
    <n v="0.78"/>
    <x v="7"/>
    <n v="0"/>
    <d v="2026-06-05T08:51:00"/>
    <s v=""/>
    <s v="Reactive"/>
    <s v=""/>
    <n v="0.32"/>
  </r>
  <r>
    <s v="Mulvihill-Dix, Gavin"/>
    <n v="217216"/>
    <s v="PM"/>
    <s v="RF-STRAPPER 01"/>
    <s v="PR-STRAPPER-RF-1W"/>
    <d v="2026-06-04T11:19:00"/>
    <d v="2026-06-04T12:10:00"/>
    <n v="0.85"/>
    <m/>
    <s v="CLOSED"/>
    <s v="PM"/>
    <m/>
    <m/>
    <n v="0.85"/>
    <x v="7"/>
    <n v="0"/>
    <d v="2026-06-04T21:21:00"/>
    <s v="Proactive"/>
    <s v=""/>
    <n v="0.85"/>
    <s v=""/>
  </r>
  <r>
    <s v="Mulvihill-Dix, Gavin"/>
    <n v="219748"/>
    <s v="TECH"/>
    <s v="RF-AFRAME"/>
    <s v="RM-TECH ERRORS-RF"/>
    <n v="46177.478472222225"/>
    <n v="46177.488194444442"/>
    <n v="0.23"/>
    <s v="04/06/2026 - MULVIHILLG: Will check up"/>
    <s v="CLOSED"/>
    <s v="PM"/>
    <m/>
    <m/>
    <n v="0.78"/>
    <x v="7"/>
    <n v="0"/>
    <d v="2026-06-05T08:51:00"/>
    <s v=""/>
    <s v="Reactive"/>
    <s v=""/>
    <n v="0.23"/>
  </r>
  <r>
    <s v="Mulvihill-Dix, Gavin"/>
    <n v="221611"/>
    <s v="PM"/>
    <s v="RF-DESTACKER"/>
    <s v="PR-DESTACKER-RF-DLY"/>
    <n v="46177.493750000001"/>
    <n v="46177.5"/>
    <n v="0.15"/>
    <s v="04/06/2026 - MULVIHILLG: The large destacker grips busy had to bring to town and put on Home position restart%0D%0A04/06/2026 - MULVIHILLG: Large tote destacker busy in the air, had to set back in time position now working%0D%0A04/06/2026 - DICKSONC: Large tote destacker stuck in air nothing covering light gates brought down reset and restarted%0D%0A04/06/2026 - DICKSONC: Large tote destacker stuck in air reset and restarted%0D%0A04/06/2026 - DICKSONC: Large tote destacker stuck in air reset restart now monitoring%0D%0A04/06/2026 - DICKSONC: No issues whilst monitoring%0D%0A04/06/2026 - DICKSONC: Large totes stopped in air after bowed tote went through machine monitoring%0D%0A04/06/2026 - DICKSONC: Bowed totes are casing machine issue"/>
    <s v="CLOSED"/>
    <s v="PM"/>
    <m/>
    <m/>
    <n v="1.78"/>
    <x v="7"/>
    <n v="0"/>
    <d v="2026-06-05T08:50:00"/>
    <s v="Proactive"/>
    <s v=""/>
    <n v="0.15"/>
    <s v=""/>
  </r>
  <r>
    <s v="Mulvihill-Dix, Gavin"/>
    <n v="217217"/>
    <s v="PM"/>
    <s v="RF-STRAPPER 02"/>
    <s v="PR-STRAPPER-RF-1W"/>
    <n v="46177.683333333334"/>
    <n v="46177.713888888888"/>
    <n v="0.73"/>
    <m/>
    <s v="CLOSED"/>
    <s v="PM"/>
    <m/>
    <m/>
    <n v="0.73"/>
    <x v="7"/>
    <n v="0"/>
    <d v="2026-06-04T19:25:00"/>
    <s v="Proactive"/>
    <s v=""/>
    <n v="0.73"/>
    <s v=""/>
  </r>
  <r>
    <s v="Mulvihill-Dix, Gavin"/>
    <n v="217496"/>
    <s v="PM"/>
    <s v="RF-AUTOMATION"/>
    <s v="PR-START UP-RF-DLY"/>
    <n v="46178.298611111109"/>
    <n v="46178.322916666664"/>
    <n v="0.57999999999999996"/>
    <m/>
    <s v="CLOSED"/>
    <s v="PM"/>
    <m/>
    <m/>
    <n v="1.55"/>
    <x v="7"/>
    <n v="0"/>
    <n v="46178.366666666669"/>
    <s v="Proactive"/>
    <s v=""/>
    <n v="0.57999999999999996"/>
    <s v=""/>
  </r>
  <r>
    <s v="Mulvihill-Dix, Gavin"/>
    <n v="217496"/>
    <s v="PM"/>
    <s v="RF-AUTOMATION"/>
    <s v="PR-START UP-RF-DLY"/>
    <n v="46178.322916666664"/>
    <n v="46178.363194444442"/>
    <n v="0.97"/>
    <m/>
    <s v="CLOSED"/>
    <s v="PM"/>
    <m/>
    <m/>
    <n v="1.55"/>
    <x v="7"/>
    <n v="0"/>
    <d v="2026-06-05T08:48:00"/>
    <s v="Proactive"/>
    <s v=""/>
    <n v="0.97"/>
    <s v=""/>
  </r>
  <r>
    <s v="Mulvihill-Dix, Gavin"/>
    <n v="221612"/>
    <s v="OP"/>
    <s v="RF-TOTE TIPPER"/>
    <s v="PR-TOTE TIPPER-RF-DLY"/>
    <n v="46178.413194444445"/>
    <n v="46178.423611111109"/>
    <n v="0.25"/>
    <s v="05/06/2026 - MULVIHILLG: Small totes, had to clear tote as not gripped correctly%0D%0A05/06/2026 - MULVIHILLG: Small titer with paper, this is now cleared%0D%0A05/06/2026 - LAWRENCED: Damaged small tote needed removing"/>
    <s v="CLOSED"/>
    <s v="PM"/>
    <m/>
    <m/>
    <n v="0.53"/>
    <x v="7"/>
    <n v="0"/>
    <n v="46178.88958333333"/>
    <s v="Proactive"/>
    <s v=""/>
    <n v="0.25"/>
    <s v=""/>
  </r>
  <r>
    <s v="Mulvihill-Dix, Gavin"/>
    <n v="221949"/>
    <s v="U/B"/>
    <s v="RF-SLIFT-11"/>
    <s v="Lids not going up"/>
    <n v="46178.436111111114"/>
    <n v="46178.444444444445"/>
    <n v="0.2"/>
    <s v="05/06/2026 - MULVIHILLG: Lids jammed and not working, had to over ride to resolve, keys back in the safe"/>
    <s v="CLOSED"/>
    <s v="STOPPED"/>
    <s v="NFCA"/>
    <s v="NSCA"/>
    <n v="0.35"/>
    <x v="7"/>
    <n v="0"/>
    <d v="2026-06-05T12:38:00"/>
    <s v=""/>
    <s v="Reactive"/>
    <s v=""/>
    <n v="0.2"/>
  </r>
  <r>
    <s v="Mulvihill-Dix, Gavin"/>
    <n v="221949"/>
    <s v="U/B"/>
    <s v="RF-SLIFT-11"/>
    <s v="Lids not going up"/>
    <n v="46178.447916666664"/>
    <n v="46178.45416666667"/>
    <n v="0.15"/>
    <s v="05/06/2026 - MULVIHILLG: Lids jammed and not working, had to over ride to resolve, keys back in the safe"/>
    <s v="CLOSED"/>
    <s v="STOPPED"/>
    <s v="NFCA"/>
    <s v="NSCA"/>
    <n v="0.35"/>
    <x v="7"/>
    <n v="0"/>
    <d v="2026-06-05T12:38:00"/>
    <s v=""/>
    <s v="Reactive"/>
    <s v=""/>
    <n v="0.15"/>
  </r>
  <r>
    <s v="Mulvihill-Dix, Gavin"/>
    <n v="221612"/>
    <s v="OP"/>
    <s v="RF-TOTE TIPPER"/>
    <s v="PR-TOTE TIPPER-RF-DLY"/>
    <n v="46178.455555555556"/>
    <n v="46178.461111111108"/>
    <n v="0.13"/>
    <s v="05/06/2026 - MULVIHILLG: Small totes, had to clear tote as not gripped correctly%0D%0A05/06/2026 - MULVIHILLG: Small titer with paper, this is now cleared%0D%0A05/06/2026 - LAWRENCED: Damaged small tote needed removing"/>
    <s v="CLOSED"/>
    <s v="PM"/>
    <m/>
    <m/>
    <n v="0.53"/>
    <x v="7"/>
    <n v="0"/>
    <d v="2026-06-05T21:21:00"/>
    <s v="Proactive"/>
    <s v=""/>
    <n v="0.13"/>
    <s v=""/>
  </r>
  <r>
    <s v="Mulvihill-Dix, Gavin"/>
    <n v="221613"/>
    <s v="PM"/>
    <s v="RF-DESTACKER"/>
    <s v="PR-DESTACKER-RF-DLY"/>
    <n v="46178.461111111108"/>
    <n v="46178.468055555553"/>
    <n v="0.17"/>
    <s v="05/06/2026 - MULVIHILLG: Grips not in correctly%0D%0A05/06/2026 - MULVIHILLG: Tote had tipped over due incorrect stacking of totes, lightgaye misaligned, had to sort all these different issue"/>
    <s v="CLOSED"/>
    <s v="PM"/>
    <m/>
    <m/>
    <n v="0.91"/>
    <x v="7"/>
    <n v="0"/>
    <d v="2026-06-05T21:22:00"/>
    <s v="Proactive"/>
    <s v=""/>
    <n v="0.17"/>
    <s v=""/>
  </r>
  <r>
    <s v="Mulvihill-Dix, Gavin"/>
    <n v="221613"/>
    <s v="PM"/>
    <s v="RF-DESTACKER"/>
    <s v="PR-DESTACKER-RF-DLY"/>
    <d v="2026-06-05T11:07:00"/>
    <d v="2026-06-05T11:38:00"/>
    <n v="0.52"/>
    <s v="05/06/2026 - MULVIHILLG: Grips not in correctly%0D%0A05/06/2026 - MULVIHILLG: Tote had tipped over due incorrect stacking of totes, lightgaye misaligned, had to sort all these different issue"/>
    <s v="CLOSED"/>
    <s v="PM"/>
    <m/>
    <m/>
    <n v="0.91"/>
    <x v="7"/>
    <n v="0"/>
    <d v="2026-06-05T21:22:00"/>
    <s v="Proactive"/>
    <s v=""/>
    <n v="0.52"/>
    <s v=""/>
  </r>
  <r>
    <s v="Mulvihill-Dix, Gavin"/>
    <n v="217525"/>
    <s v="PM"/>
    <s v="RF-AFR-DUMP 01"/>
    <s v="PR-AFR-DUMP ST-RF-1W"/>
    <d v="2026-06-05T11:35:00"/>
    <d v="2026-06-05T12:01:00"/>
    <n v="0.43"/>
    <m/>
    <s v="CLOSED"/>
    <s v="PM"/>
    <m/>
    <m/>
    <n v="0.43"/>
    <x v="7"/>
    <n v="0"/>
    <d v="2026-06-05T12:01:00"/>
    <s v="Proactive"/>
    <s v=""/>
    <n v="0.43"/>
    <s v=""/>
  </r>
  <r>
    <s v="Mulvihill-Dix, Gavin"/>
    <n v="221969"/>
    <s v="U/B"/>
    <s v="RF-WAREHOUSE"/>
    <s v="Repair of fence outside"/>
    <d v="2026-06-05T12:23:00"/>
    <d v="2026-06-05T14:23:00"/>
    <n v="2"/>
    <s v="05/06/2026 - MULVIHILLG: Repaired fence blown dow with weather"/>
    <s v="CLOSED"/>
    <s v="DAM"/>
    <s v="DAMAGED"/>
    <s v="FIX"/>
    <n v="4"/>
    <x v="7"/>
    <n v="0"/>
    <d v="2026-06-05T14:24:00"/>
    <s v=""/>
    <s v="Reactive"/>
    <s v=""/>
    <n v="2"/>
  </r>
  <r>
    <s v="Mulvihill-Dix, Gavin"/>
    <n v="211690"/>
    <s v="PM"/>
    <s v="RF-MEZZ UP-BCON-M264"/>
    <s v="PR-HS DIV-MAJ-STR"/>
    <d v="2026-06-05T13:12:00"/>
    <d v="2026-06-05T14:12:00"/>
    <n v="1"/>
    <s v="05/06/2026 - MULVIHILLG: Completed however need to change the tasks"/>
    <s v="CLOSED"/>
    <s v="PM"/>
    <m/>
    <m/>
    <n v="1"/>
    <x v="7"/>
    <n v="0"/>
    <d v="2026-06-05T22:14:00"/>
    <s v="Proactive"/>
    <s v=""/>
    <n v="1"/>
    <s v=""/>
  </r>
  <r>
    <s v="Mulvihill-Dix, Gavin"/>
    <n v="211689"/>
    <s v="PM"/>
    <s v="RF-MEZZ UP-BCON-M263"/>
    <s v="PR-HS DIV-MAJ-STR"/>
    <d v="2026-06-05T14:10:00"/>
    <d v="2026-06-05T15:11:00"/>
    <n v="1.02"/>
    <s v="05/06/2026 - MULVIHILLG: Completed however need to change the tasks"/>
    <s v="CLOSED"/>
    <s v="PM"/>
    <m/>
    <m/>
    <n v="1.02"/>
    <x v="7"/>
    <n v="0"/>
    <d v="2026-06-05T12:42:00"/>
    <s v="Proactive"/>
    <s v=""/>
    <n v="1.02"/>
    <s v=""/>
  </r>
  <r>
    <s v="Mulvihill-Dix, Gavin"/>
    <n v="221925"/>
    <s v="PM"/>
    <s v="RF-COMMON SENSE"/>
    <s v="PR-COMM SENSE RF DLY"/>
    <d v="2026-06-08T14:26:00"/>
    <d v="2026-06-08T14:38:00"/>
    <n v="0.2"/>
    <m/>
    <s v="CLOSED"/>
    <s v="PM"/>
    <m/>
    <m/>
    <n v="0.2"/>
    <x v="7"/>
    <n v="0"/>
    <d v="2026-06-08T21:43:00"/>
    <s v="Proactive"/>
    <s v=""/>
    <n v="0.2"/>
    <s v=""/>
  </r>
  <r>
    <s v="Mulvihill-Dix, Gavin"/>
    <n v="222087"/>
    <s v="PM"/>
    <s v="RF-LID LIFT"/>
    <s v="PM-LID-LIFT-DLY-RF"/>
    <d v="2026-06-08T15:08:00"/>
    <d v="2026-06-08T16:11:00"/>
    <n v="1.05"/>
    <s v="08/06/2026 - MULVIHILLG: Went throughout traing of lift"/>
    <s v="CLOSED"/>
    <s v="PM"/>
    <m/>
    <m/>
    <n v="1.05"/>
    <x v="7"/>
    <n v="0"/>
    <d v="2026-06-08T21:46:00"/>
    <s v="Proactive"/>
    <s v=""/>
    <n v="1.05"/>
    <s v=""/>
  </r>
  <r>
    <s v="Mulvihill-Dix, Gavin"/>
    <n v="221937"/>
    <s v="PM"/>
    <s v="RF-DESTACKER"/>
    <s v="PR-DESTACKER-RF-DLY"/>
    <d v="2026-06-08T21:31:00"/>
    <d v="2026-06-08T21:48:00"/>
    <n v="0.28000000000000003"/>
    <s v="08/06/2026 - LAWRENCED: Paper in totes causing totes to tip over large totes%0D%0A08/06/2026 - MULVIHILLG: Totes had tip over due the the grippers%0D%0A08/06/2026 - MULVIHILLG: Had to change the parameters, now running correctly"/>
    <s v="CLOSED"/>
    <s v="PM"/>
    <m/>
    <m/>
    <n v="0.46"/>
    <x v="7"/>
    <n v="0"/>
    <d v="2026-06-08T21:49:00"/>
    <s v="Proactive"/>
    <s v=""/>
    <n v="0.28000000000000003"/>
    <s v=""/>
  </r>
  <r>
    <s v="Mulvihill-Dix, Gavin"/>
    <n v="217989"/>
    <s v="PM"/>
    <s v="RF-AUTOMATION"/>
    <s v="PR-SHUTDOWN-RF-DLY"/>
    <d v="2026-06-08T21:49:00"/>
    <d v="2026-06-08T22:34:00"/>
    <n v="0.75"/>
    <m/>
    <s v="CLOSED"/>
    <s v="PM"/>
    <m/>
    <m/>
    <n v="0.75"/>
    <x v="7"/>
    <n v="0"/>
    <d v="2026-06-08T22:49:00"/>
    <s v="Proactive"/>
    <s v=""/>
    <n v="0.75"/>
    <s v=""/>
  </r>
  <r>
    <s v="Mulvihill-Dix, Gavin"/>
    <n v="218377"/>
    <s v="PM"/>
    <s v="RF-AIRSYS-COMP 01"/>
    <s v="PR-COMPR-RF-1M"/>
    <d v="2026-06-09T14:42:00"/>
    <d v="2026-06-09T15:10:00"/>
    <n v="0.47"/>
    <m/>
    <s v="CLOSED"/>
    <s v="PM"/>
    <m/>
    <m/>
    <n v="0.47"/>
    <x v="7"/>
    <n v="0"/>
    <d v="2026-06-09T15:11:00"/>
    <s v="Proactive"/>
    <s v=""/>
    <n v="0.47"/>
    <s v=""/>
  </r>
  <r>
    <s v="Mulvihill-Dix, Gavin"/>
    <n v="218378"/>
    <s v="PM"/>
    <s v="RF-AIRSYS-COMP 02"/>
    <s v="PR-COMPR-RF-1M"/>
    <d v="2026-06-09T15:11:00"/>
    <d v="2026-06-09T15:38:00"/>
    <n v="0.45"/>
    <m/>
    <s v="CLOSED"/>
    <s v="PM"/>
    <m/>
    <m/>
    <n v="0.45"/>
    <x v="7"/>
    <n v="0"/>
    <d v="2026-06-09T16:21:00"/>
    <s v="Proactive"/>
    <s v=""/>
    <n v="0.45"/>
    <s v=""/>
  </r>
  <r>
    <s v="Mulvihill-Dix, Gavin"/>
    <n v="222618"/>
    <s v="U/B"/>
    <s v="RF-STRAPPER 01"/>
    <s v="Strapper issue outline side"/>
    <d v="2026-06-09T17:44:00"/>
    <d v="2026-06-09T18:44:00"/>
    <n v="1"/>
    <s v="09/06/2026 - MULVIHILLG: Strapping machine was not connecting correctly, cleaned and ajusted tension to no advial, therefore had to replace strapper with spare unit.%0D%0A09/06/2026 - MULVIHILLG: Replace strapper, however this unit had not being on for sometime, was getting jamming issues, therefoe full cleaned all parts, not working fine, monitored for a period of time.%0D%0A09/06/2026 - MULVIHILLG: Will call in the strapper to mosca"/>
    <s v="CLOSED"/>
    <s v="JAM"/>
    <s v="JAMMED"/>
    <s v="REP"/>
    <n v="1"/>
    <x v="7"/>
    <n v="0"/>
    <d v="2026-06-09T20:09:00"/>
    <s v=""/>
    <s v="Reactive"/>
    <s v=""/>
    <n v="1"/>
  </r>
  <r>
    <s v="Mulvihill-Dix, Gavin"/>
    <n v="222082"/>
    <s v="PM"/>
    <s v="RF-DESTACKER"/>
    <s v="PR-DESTACKER-RF-DLY"/>
    <d v="2026-06-09T19:36:00"/>
    <d v="2026-06-09T20:20:00"/>
    <n v="0.73"/>
    <s v="09/06/2026 - LAWRENCED: Stacks fell backwards as not stacked high enough%0D%0A09/06/2026 - LAWRENCED: Stacks fell backwards as not stacked high enough causing arm to bend%0D%0A09/06/2026 - MULVIHILLG: Totes had tipped up%0D%0A09/06/2026 - MULVIHILLG: Totes had jammed and knocked the setting out, had to ajusted and monitor"/>
    <s v="CLOSED"/>
    <s v="PM"/>
    <m/>
    <m/>
    <n v="1.01"/>
    <x v="7"/>
    <n v="0"/>
    <d v="2026-06-09T22:17:00"/>
    <s v="Proactive"/>
    <s v=""/>
    <n v="0.73"/>
    <s v=""/>
  </r>
  <r>
    <s v="Mulvihill-Dix, Gavin"/>
    <n v="222091"/>
    <s v="PM"/>
    <s v="RF-TOTE TURNER"/>
    <s v="PR-FINAL-CHECK-DLY-RF"/>
    <d v="2026-06-09T20:20:00"/>
    <d v="2026-06-09T20:51:00"/>
    <n v="0.52"/>
    <s v="09/06/2026 - MULVIHILLG: Hd to attemed three different times, it was twisted totes"/>
    <s v="CLOSED"/>
    <s v="PM"/>
    <m/>
    <m/>
    <n v="0.52"/>
    <x v="7"/>
    <n v="0"/>
    <d v="2026-06-09T22:20:00"/>
    <s v="Proactive"/>
    <s v=""/>
    <n v="0.52"/>
    <s v=""/>
  </r>
  <r>
    <s v="Mulvihill-Dix, Gavin"/>
    <n v="222626"/>
    <s v="U/B"/>
    <s v="RF-LIDDER 01"/>
    <s v="Lid suction issue on inline lidder"/>
    <d v="2026-06-09T20:30:00"/>
    <d v="2026-06-09T21:04:00"/>
    <n v="0.56999999999999995"/>
    <s v="09/06/2026 - MULVIHILLG: Monitor for a period of time to see what issue was.%0D%0A09/06/2026 - MULVIHILLG: Upon monitoring see that the suction cup dirty and hard, so obtained a new unit and replaced, will monitor for a period%0D%0A09/06/2026 - MULVIHILLG: Cleaned up removed cup and all working fine"/>
    <s v="CLOSED"/>
    <s v="ERR"/>
    <s v="DAMAGED"/>
    <s v="FIX"/>
    <n v="1.04"/>
    <x v="7"/>
    <n v="0"/>
    <d v="2026-06-09T21:33:00"/>
    <s v=""/>
    <s v="Reactive"/>
    <s v=""/>
    <n v="0.56999999999999995"/>
  </r>
  <r>
    <s v="Mulvihill-Dix, Gavin"/>
    <n v="222626"/>
    <s v="U/B"/>
    <s v="RF-LIDDER 01"/>
    <s v="Lid suction issue on inline lidder"/>
    <d v="2026-06-09T21:04:00"/>
    <d v="2026-06-09T21:32:00"/>
    <n v="0.47"/>
    <s v="09/06/2026 - MULVIHILLG: Monitor for a period of time to see what issue was.%0D%0A09/06/2026 - MULVIHILLG: Upon monitoring see that the suction cup dirty and hard, so obtained a new unit and replaced, will monitor for a period%0D%0A09/06/2026 - MULVIHILLG: Cleaned up removed cup and all working fine"/>
    <s v="CLOSED"/>
    <s v="ERR"/>
    <s v="DAMAGED"/>
    <s v="FIX"/>
    <n v="1.04"/>
    <x v="7"/>
    <n v="0"/>
    <d v="2026-06-09T21:33:00"/>
    <s v=""/>
    <s v="Reactive"/>
    <s v=""/>
    <n v="0.47"/>
  </r>
  <r>
    <s v="Mulvihill-Dix, Gavin"/>
    <n v="218070"/>
    <s v="PM"/>
    <s v="RF-AUTOMATION"/>
    <s v="PR-SHUTDOWN-RF-DLY"/>
    <d v="2026-06-09T22:06:00"/>
    <d v="2026-06-09T22:33:00"/>
    <n v="0.45"/>
    <m/>
    <s v="CLOSED"/>
    <s v="PM"/>
    <m/>
    <m/>
    <n v="0.45"/>
    <x v="7"/>
    <n v="0"/>
    <d v="2026-06-09T22:39:00"/>
    <s v="Proactive"/>
    <s v=""/>
    <n v="0.45"/>
    <s v=""/>
  </r>
  <r>
    <s v="Mulvihill-Dix, Gavin"/>
    <n v="222741"/>
    <s v="U/B"/>
    <s v="RF-AIRSYS-CNTL"/>
    <s v="Sds sandisk needed to be changed in compressors"/>
    <d v="2026-06-10T14:31:00"/>
    <d v="2026-06-10T14:44:00"/>
    <n v="0.22"/>
    <m/>
    <s v="CLOSED"/>
    <s v="NPCA"/>
    <s v="NFCA"/>
    <s v="NSCA"/>
    <n v="0.22"/>
    <x v="7"/>
    <n v="0"/>
    <d v="2026-06-10T14:44:00"/>
    <s v=""/>
    <s v="Reactive"/>
    <s v=""/>
    <n v="0.22"/>
  </r>
  <r>
    <s v="Mulvihill-Dix, Gavin"/>
    <n v="222742"/>
    <s v="CM"/>
    <s v="RF-WH-RM-09"/>
    <s v="Buying office replacement sensor"/>
    <d v="2026-06-10T14:45:00"/>
    <d v="2026-06-10T15:51:00"/>
    <n v="1.1000000000000001"/>
    <s v="10/06/2026 - MULVIHILLG: The sensors supplied are incorrect%0D%0AWill complete when back from holidays and correct parts have arrived"/>
    <s v="ONHOLD"/>
    <s v="STOPPED"/>
    <m/>
    <m/>
    <n v="1.1000000000000001"/>
    <x v="7"/>
    <n v="0"/>
    <m/>
    <s v="Proactive"/>
    <s v=""/>
    <n v="1.1000000000000001"/>
    <s v=""/>
  </r>
  <r>
    <s v="Mulvihill-Dix, Gavin"/>
    <n v="218210"/>
    <s v="PM"/>
    <s v="RF-EM-LI-IN-GRP 04"/>
    <s v="PR-EM LIGHT-KEY GRP 04-RF"/>
    <d v="2026-06-10T15:55:00"/>
    <d v="2026-06-10T16:18:00"/>
    <n v="0.38"/>
    <s v="10/06/2026 - MULVIHILLG: Light issues still the same"/>
    <s v="CLOSED"/>
    <s v="PM"/>
    <m/>
    <m/>
    <n v="1.78"/>
    <x v="7"/>
    <n v="0"/>
    <n v="46183.745138888888"/>
    <s v="Proactive"/>
    <s v=""/>
    <n v="0.38"/>
    <s v=""/>
  </r>
  <r>
    <s v="Mulvihill-Dix, Gavin"/>
    <n v="218212"/>
    <s v="PMCO"/>
    <s v="RF-FI-FCP 19"/>
    <s v="PR-FI-ALARM TEST-PM-RF"/>
    <d v="2026-06-10T16:20:00"/>
    <d v="2026-06-10T16:30:00"/>
    <n v="0.17"/>
    <m/>
    <s v="CLOSED"/>
    <s v="PM"/>
    <m/>
    <m/>
    <n v="0.17"/>
    <x v="7"/>
    <n v="0"/>
    <d v="2026-06-10T16:57:00"/>
    <s v="Proactive"/>
    <s v=""/>
    <n v="0.17"/>
    <s v=""/>
  </r>
  <r>
    <s v="Mulvihill-Dix, Gavin"/>
    <n v="218210"/>
    <s v="PM"/>
    <s v="RF-EM-LI-IN-GRP 04"/>
    <s v="PR-EM LIGHT-KEY GRP 04-RF"/>
    <d v="2026-06-10T16:29:00"/>
    <d v="2026-06-10T16:58:00"/>
    <n v="0.48"/>
    <s v="10/06/2026 - MULVIHILLG: Light issues still the same"/>
    <s v="CLOSED"/>
    <s v="PM"/>
    <m/>
    <m/>
    <n v="1.78"/>
    <x v="7"/>
    <n v="0"/>
    <d v="2026-06-10T17:53:00"/>
    <s v="Proactive"/>
    <s v=""/>
    <n v="0.48"/>
    <s v=""/>
  </r>
  <r>
    <s v="Mulvihill-Dix, Gavin"/>
    <n v="218210"/>
    <s v="PM"/>
    <s v="RF-EM-LI-IN-GRP 04"/>
    <s v="PR-EM LIGHT-KEY GRP 04-RF"/>
    <d v="2026-06-10T16:58:00"/>
    <d v="2026-06-10T17:53:00"/>
    <n v="0.92"/>
    <s v="10/06/2026 - MULVIHILLG: Light issues still the same"/>
    <s v="CLOSED"/>
    <s v="PM"/>
    <m/>
    <m/>
    <n v="1.78"/>
    <x v="7"/>
    <n v="0"/>
    <d v="2026-06-10T17:53:00"/>
    <s v="Proactive"/>
    <s v=""/>
    <n v="0.92"/>
    <s v=""/>
  </r>
  <r>
    <s v="Mulvihill-Dix, Gavin"/>
    <n v="218208"/>
    <s v="PM"/>
    <s v="RF-STRAPPER 02"/>
    <s v="PR-STRAPPER-RF-1W"/>
    <d v="2026-06-10T17:14:00"/>
    <d v="2026-06-10T17:17:00"/>
    <n v="0.05"/>
    <s v="10/06/2026 - MULVIHILLG: Currently off line"/>
    <s v="CLOSED"/>
    <s v="PM"/>
    <m/>
    <m/>
    <n v="0.05"/>
    <x v="7"/>
    <n v="0"/>
    <d v="2026-06-10T21:15:00"/>
    <s v="Proactive"/>
    <s v=""/>
    <n v="0.05"/>
    <s v=""/>
  </r>
  <r>
    <s v="Mulvihill-Dix, Gavin"/>
    <n v="222203"/>
    <s v="PM"/>
    <s v="RF-TOTE TURNER"/>
    <s v="PR-FINAL-CHECK-DLY-RF"/>
    <d v="2026-06-10T17:53:00"/>
    <d v="2026-06-10T18:02:00"/>
    <n v="0.15"/>
    <s v="10/06/2026 - MULVIHILLG: Paper in front of light gate%0D%0A10/06/2026 - MULVIHILLG: Twisted tote, had resolve%0D%0A10/06/2026 - MULVIHILLG: Tote stuck"/>
    <s v="CLOSED"/>
    <s v="PM"/>
    <m/>
    <m/>
    <n v="0.42"/>
    <x v="7"/>
    <n v="0"/>
    <d v="2026-06-10T21:37:00"/>
    <s v="Proactive"/>
    <s v=""/>
    <n v="0.15"/>
    <s v=""/>
  </r>
  <r>
    <s v="Mulvihill-Dix, Gavin"/>
    <n v="222202"/>
    <s v="PM"/>
    <s v="RF-LID LIFT"/>
    <s v="PM-LID-LIFT-DLY-RF"/>
    <d v="2026-06-10T18:06:00"/>
    <d v="2026-06-10T18:11:00"/>
    <n v="0.08"/>
    <s v="10/06/2026 - MULVIHILLG: Had to use over rode keys to resolve"/>
    <s v="CLOSED"/>
    <s v="PM"/>
    <m/>
    <m/>
    <n v="0.08"/>
    <x v="7"/>
    <n v="0"/>
    <d v="2026-06-10T21:13:00"/>
    <s v="Proactive"/>
    <s v=""/>
    <n v="0.08"/>
    <s v=""/>
  </r>
  <r>
    <s v="Mulvihill-Dix, Gavin"/>
    <n v="222753"/>
    <s v="U/B"/>
    <s v="RF-TOTE FEED-LRG-M016-LANE 02"/>
    <s v="Issue with diverter at mot 16 totes twisting"/>
    <d v="2026-06-10T18:45:00"/>
    <d v="2026-06-10T19:14:00"/>
    <n v="0.48"/>
    <s v="10/06/2026 - MULVIHILLG: Investigation found that light gate catching the totes and cousing the jam, therefore looked to resite light gate and reflector%0D%0A10/06/2026 - MULVIHILLG: Tested and now working fine"/>
    <s v="CLOSED"/>
    <s v="JAM"/>
    <s v="JAMMED"/>
    <s v="CLEAR"/>
    <n v="0.48"/>
    <x v="7"/>
    <n v="0"/>
    <d v="2026-06-10T20:04:00"/>
    <s v=""/>
    <s v="Reactive"/>
    <s v=""/>
    <n v="0.48"/>
  </r>
  <r>
    <s v="Mulvihill-Dix, Gavin"/>
    <n v="222754"/>
    <s v="CM"/>
    <s v="RF-TOTE FEED-LARGE"/>
    <s v="Large tote feed half wat down getting jammed"/>
    <d v="2026-06-10T19:17:00"/>
    <d v="2026-06-10T20:05:00"/>
    <n v="0.8"/>
    <s v="10/06/2026 - MULVIHILLG: Investigation found that one set of blades not releasing, have disconnected this set as a temporary fix, will return to it on friday%0D%0A12/06/2026 - MULVIHILLG: Fixed the issue with tote stopping, change balds/ wings at the same time"/>
    <s v="CLOSED"/>
    <s v="JAM"/>
    <m/>
    <m/>
    <n v="4.75"/>
    <x v="7"/>
    <n v="61.32"/>
    <d v="2026-06-12T18:12:00"/>
    <s v="Proactive"/>
    <s v=""/>
    <n v="0.8"/>
    <s v=""/>
  </r>
  <r>
    <s v="Mulvihill-Dix, Gavin"/>
    <n v="220598"/>
    <s v="OP"/>
    <s v="RF-STRAPPER"/>
    <s v="RM-STRAPPING-REFILL-DLY"/>
    <d v="2026-06-10T20:30:00"/>
    <d v="2026-06-10T20:42:00"/>
    <n v="0.2"/>
    <s v="10/06/2026 - LAWRENCED: Outline strapper empty%0D%0A10/06/2026 - MULVIHILLG: Inline strapping changed"/>
    <s v="CLOSED"/>
    <s v="PM"/>
    <m/>
    <m/>
    <n v="0.33"/>
    <x v="7"/>
    <n v="63.98"/>
    <d v="2026-06-10T21:12:00"/>
    <s v="Proactive"/>
    <s v=""/>
    <n v="0.2"/>
    <s v=""/>
  </r>
  <r>
    <s v="Mulvihill-Dix, Gavin"/>
    <n v="222203"/>
    <s v="PM"/>
    <s v="RF-TOTE TURNER"/>
    <s v="PR-FINAL-CHECK-DLY-RF"/>
    <d v="2026-06-10T21:16:00"/>
    <d v="2026-06-10T21:32:00"/>
    <n v="0.27"/>
    <s v="10/06/2026 - MULVIHILLG: Paper in front of light gate%0D%0A10/06/2026 - MULVIHILLG: Twisted tote, had resolve%0D%0A10/06/2026 - MULVIHILLG: Tote stuck"/>
    <s v="CLOSED"/>
    <s v="PM"/>
    <m/>
    <m/>
    <n v="0.42"/>
    <x v="7"/>
    <n v="0"/>
    <d v="2026-06-10T21:37:00"/>
    <s v="Proactive"/>
    <s v=""/>
    <n v="0.27"/>
    <s v=""/>
  </r>
  <r>
    <s v="Mulvihill-Dix, Gavin"/>
    <n v="218213"/>
    <s v="PM"/>
    <s v="RF-AUTOMATION"/>
    <s v="PR-SHUTDOWN-RF-DLY"/>
    <d v="2026-06-10T21:30:00"/>
    <d v="2026-06-10T21:58:00"/>
    <n v="0.47"/>
    <m/>
    <s v="CLOSED"/>
    <s v="PM"/>
    <m/>
    <m/>
    <n v="0.47"/>
    <x v="7"/>
    <n v="0"/>
    <d v="2026-06-10T22:53:00"/>
    <s v="Proactive"/>
    <s v=""/>
    <n v="0.47"/>
    <s v=""/>
  </r>
  <r>
    <s v="Mulvihill-Dix, Gavin"/>
    <n v="222865"/>
    <s v="PM"/>
    <s v="RF-MEZZ DOWN-M229"/>
    <s v="Training operative with track cleaning"/>
    <d v="2026-06-11T14:12:00"/>
    <d v="2026-06-11T15:23:00"/>
    <n v="1.18"/>
    <m/>
    <s v="CLOSED"/>
    <s v="NPCA"/>
    <s v="NFCA"/>
    <s v="NSCA"/>
    <n v="1.18"/>
    <x v="7"/>
    <n v="0"/>
    <d v="2026-06-11T17:05:00"/>
    <s v="Proactive"/>
    <s v=""/>
    <n v="1.18"/>
    <s v=""/>
  </r>
  <r>
    <s v="Mulvihill-Dix, Gavin"/>
    <n v="215943"/>
    <s v="PM"/>
    <s v="RF-PAP HANDLER 01"/>
    <s v="PR-ABB PI-X2-1M"/>
    <d v="2026-06-11T15:46:00"/>
    <d v="2026-06-11T16:22:00"/>
    <n v="0.6"/>
    <m/>
    <s v="CLOSED"/>
    <s v="PM"/>
    <m/>
    <m/>
    <n v="0.6"/>
    <x v="7"/>
    <n v="0"/>
    <d v="2026-06-11T17:07:00"/>
    <s v="Proactive"/>
    <s v=""/>
    <n v="0.6"/>
    <s v=""/>
  </r>
  <r>
    <s v="Mulvihill-Dix, Gavin"/>
    <n v="215944"/>
    <s v="PM"/>
    <s v="RF-PAP HANDLER 02"/>
    <s v="PR-ABB PI-X2-1M"/>
    <d v="2026-06-11T16:35:00"/>
    <d v="2026-06-11T17:07:00"/>
    <n v="0.53"/>
    <m/>
    <s v="CLOSED"/>
    <s v="PM"/>
    <m/>
    <m/>
    <n v="0.53"/>
    <x v="7"/>
    <n v="0"/>
    <d v="2026-06-11T17:08:00"/>
    <s v="Proactive"/>
    <s v=""/>
    <n v="0.53"/>
    <s v=""/>
  </r>
  <r>
    <s v="Mulvihill-Dix, Gavin"/>
    <n v="222871"/>
    <s v="CM"/>
    <s v="RF-LIDDER"/>
    <s v="Inside lidder issue with lids on large totes"/>
    <d v="2026-06-11T17:29:00"/>
    <d v="2026-06-11T18:29:00"/>
    <n v="1"/>
    <s v="11/06/2026 - MULVIHILLG: Lids was not going on the large totes correctly,%0D%0A11/06/2026 - MULVIHILLG: Monitoring for a small period of time%0D%0A11/06/2026 - MULVIHILLG: Ajusted tote clap inside lidder%0D%0A11/06/2026 - MULVIHILLG: Monitored and running fine, will check on them again when lots more large totes come up"/>
    <s v="CLOSED"/>
    <s v="NPCA"/>
    <s v="MISA"/>
    <s v="REALI"/>
    <n v="1"/>
    <x v="7"/>
    <n v="0"/>
    <d v="2026-06-11T21:30:00"/>
    <s v="Proactive"/>
    <s v=""/>
    <n v="1"/>
    <s v=""/>
  </r>
  <r>
    <s v="Mulvihill-Dix, Gavin"/>
    <n v="215945"/>
    <s v="PM"/>
    <s v="RF-PAP HANDLER 03"/>
    <s v="PR-ABB PI-X2-1M"/>
    <d v="2026-06-11T18:31:00"/>
    <d v="2026-06-11T18:52:00"/>
    <n v="0.35"/>
    <m/>
    <s v="CLOSED"/>
    <s v="PM"/>
    <m/>
    <m/>
    <n v="0.35"/>
    <x v="7"/>
    <n v="0"/>
    <d v="2026-06-11T19:38:00"/>
    <s v="Proactive"/>
    <s v=""/>
    <n v="0.35"/>
    <s v=""/>
  </r>
  <r>
    <s v="Mulvihill-Dix, Gavin"/>
    <n v="215946"/>
    <s v="PM"/>
    <s v="RF-PAP HANDLER 04"/>
    <s v="PR-ABB PI-X2-1M"/>
    <d v="2026-06-11T19:38:00"/>
    <d v="2026-06-11T20:01:00"/>
    <n v="0.38"/>
    <m/>
    <s v="CLOSED"/>
    <s v="PM"/>
    <m/>
    <m/>
    <n v="0.38"/>
    <x v="7"/>
    <n v="0"/>
    <d v="2026-06-11T20:01:00"/>
    <s v="Proactive"/>
    <s v=""/>
    <n v="0.38"/>
    <s v=""/>
  </r>
  <r>
    <s v="Mulvihill-Dix, Gavin"/>
    <n v="222356"/>
    <s v="OP"/>
    <s v="RF-TOTE TIPPER"/>
    <s v="PR-TOTE TIPPER-RF-DLY"/>
    <d v="2026-06-11T20:20:00"/>
    <d v="2026-06-11T20:33:00"/>
    <n v="0.22"/>
    <s v="11/06/2026 - LAWRENCED: Tote jammed in small tote unloader%0D%0A11/06/2026 - LAWRENCED: Tote jammed in large tote unloader%0D%0A11/06/2026 - MULVIHILLG: Large totes grips had not gripped correectly, this due to a wobberly tote"/>
    <s v="CLOSED"/>
    <s v="PM"/>
    <m/>
    <m/>
    <n v="0.35"/>
    <x v="7"/>
    <n v="0"/>
    <d v="2026-06-11T21:30:00"/>
    <s v="Proactive"/>
    <s v=""/>
    <n v="0.22"/>
    <s v=""/>
  </r>
  <r>
    <s v="Mulvihill-Dix, Gavin"/>
    <n v="222357"/>
    <s v="PM"/>
    <s v="RF-DESTACKER"/>
    <s v="PR-DESTACKER-RF-DLY"/>
    <d v="2026-06-11T20:38:00"/>
    <d v="2026-06-11T20:48:00"/>
    <n v="0.17"/>
    <s v="11/06/2026 - LAWRENCED: Totes stuck in the air in large destacker%0D%0A11/06/2026 - MULVIHILLG: Paper blocking light gates"/>
    <s v="CLOSED"/>
    <s v="PM"/>
    <m/>
    <m/>
    <n v="0.34"/>
    <x v="7"/>
    <n v="0"/>
    <d v="2026-06-11T21:27:00"/>
    <s v="Proactive"/>
    <s v=""/>
    <n v="0.17"/>
    <s v=""/>
  </r>
  <r>
    <s v="Mulvihill-Dix, Gavin"/>
    <n v="220720"/>
    <s v="OP"/>
    <s v="RF-STRAPPER"/>
    <s v="RM-STRAPPING-REFILL-DLY"/>
    <d v="2026-06-11T20:55:00"/>
    <d v="2026-06-11T21:18:00"/>
    <n v="0.38"/>
    <s v="11/06/2026 - MULVIHILLG: Change roll on the older strapper outline, during this trained operative"/>
    <s v="CLOSED"/>
    <s v="PM"/>
    <m/>
    <m/>
    <n v="0.38"/>
    <x v="7"/>
    <n v="31.99"/>
    <d v="2026-06-11T21:19:00"/>
    <s v="Proactive"/>
    <s v=""/>
    <n v="0.38"/>
    <s v=""/>
  </r>
  <r>
    <s v="Mulvihill-Dix, Gavin"/>
    <n v="218380"/>
    <s v="PM"/>
    <s v="RF-AUTOMATION"/>
    <s v="PR-SHUTDOWN-RF-DLY"/>
    <d v="2026-06-11T21:20:00"/>
    <d v="2026-06-11T21:54:00"/>
    <n v="0.56999999999999995"/>
    <m/>
    <s v="CLOSED"/>
    <s v="PM"/>
    <m/>
    <m/>
    <n v="0.56999999999999995"/>
    <x v="7"/>
    <n v="0"/>
    <d v="2026-06-11T21:54:00"/>
    <s v="Proactive"/>
    <s v=""/>
    <n v="0.56999999999999995"/>
    <s v=""/>
  </r>
  <r>
    <s v="Mulvihill-Dix, Gavin"/>
    <n v="218582"/>
    <s v="PM"/>
    <s v="RF-AUTOMATION"/>
    <s v="PR-SHUTDOWN-RF-DLY"/>
    <d v="2026-06-12T08:25:00"/>
    <d v="2026-06-12T09:20:00"/>
    <n v="0.92"/>
    <m/>
    <s v="CLOSED"/>
    <s v="PM"/>
    <m/>
    <m/>
    <n v="1.29"/>
    <x v="7"/>
    <n v="0"/>
    <d v="2026-06-29T10:55:00"/>
    <s v="Proactive"/>
    <s v=""/>
    <n v="0.92"/>
    <s v=""/>
  </r>
  <r>
    <s v="Mulvihill-Dix, Gavin"/>
    <n v="222754"/>
    <s v="CM"/>
    <s v="RF-TOTE FEED-LARGE"/>
    <s v="Large tote feed half wat down getting jammed"/>
    <d v="2026-06-12T14:12:00"/>
    <d v="2026-06-12T18:09:00"/>
    <n v="3.95"/>
    <s v="10/06/2026 - MULVIHILLG: Investigation found that one set of blades not releasing, have disconnected this set as a temporary fix, will return to it on friday%0D%0A12/06/2026 - MULVIHILLG: Fixed the issue with tote stopping, change balds/ wings at the same time"/>
    <s v="CLOSED"/>
    <s v="JAM"/>
    <m/>
    <m/>
    <n v="4.75"/>
    <x v="7"/>
    <n v="61.32"/>
    <d v="2026-06-12T18:12:00"/>
    <s v="Proactive"/>
    <s v=""/>
    <n v="3.95"/>
    <s v=""/>
  </r>
  <r>
    <s v="Mulvihill-Dix, Gavin"/>
    <n v="220866"/>
    <s v="OP"/>
    <s v="RF-AFRAME"/>
    <s v="RM-CHANNEL CHANGES-RF"/>
    <d v="2026-06-12T17:56:00"/>
    <d v="2026-06-12T20:12:00"/>
    <n v="2.27"/>
    <s v="12/06/2026 - LAWRENCED: 15/108 to 15/113 Tongues to high%0D%0A12/06/2026 - MULVIHILLG: Section 15, Channel 45, 46, 47, 48, channel change add to adjust side plate and tongues we all check the dimensions%0D%0A12/06/2026 - MULVIHILLG: Section 17, channel 56, channel change had to adjust will check dimension%0D%0A12/06/2026 - MULVIHILLG: Different channels changes completed via operative"/>
    <s v="CLOSED"/>
    <s v="PM"/>
    <m/>
    <m/>
    <n v="2.5"/>
    <x v="7"/>
    <n v="0"/>
    <d v="2026-06-12T20:13:00"/>
    <s v="Proactive"/>
    <s v=""/>
    <n v="2.27"/>
    <s v=""/>
  </r>
  <r>
    <s v="Mulvihill-Dix, Gavin"/>
    <n v="220867"/>
    <s v="TECH"/>
    <s v="RF-AFRAME"/>
    <s v="RM-TECH ERRORS-RF"/>
    <d v="2026-06-12T18:13:00"/>
    <d v="2026-06-12T20:13:00"/>
    <n v="2"/>
    <s v="12/06/2026 - LAWRENCED: 18/37 Product not on sensor.Adjusted channel and tongue%0D%0A12/06/2026 - MULVIHILLG: Different tech errors completed via opertatives"/>
    <s v="CLOSED"/>
    <s v="PM"/>
    <m/>
    <m/>
    <n v="2.2000000000000002"/>
    <x v="7"/>
    <n v="0"/>
    <d v="2026-06-12T20:14:00"/>
    <s v=""/>
    <s v="Reactive"/>
    <s v=""/>
    <n v="2"/>
  </r>
  <r>
    <s v="Mulvihill-Dix, Gavin"/>
    <n v="221012"/>
    <s v="PM"/>
    <s v="RF-AUTOMATION"/>
    <s v="PR-START UP-RF-DLY"/>
    <d v="2026-06-29T07:00:00"/>
    <d v="2026-06-29T08:53:00"/>
    <n v="1.88"/>
    <m/>
    <s v="CLOSED"/>
    <s v="PM"/>
    <m/>
    <m/>
    <n v="1.88"/>
    <x v="7"/>
    <n v="0"/>
    <d v="2026-06-29T12:00:00"/>
    <s v="Proactive"/>
    <s v=""/>
    <n v="1.88"/>
    <s v=""/>
  </r>
  <r>
    <s v="Mulvihill-Dix, Gavin"/>
    <n v="225456"/>
    <s v="U/B"/>
    <s v="RF-PR-08"/>
    <s v="Bulk printer issue jamming"/>
    <d v="2026-06-29T12:12:00"/>
    <d v="2026-06-29T13:13:00"/>
    <n v="1.02"/>
    <s v="29/06/2026 - MULVIHILLG: Printer jamming%0D%0A29/06/2026 - MULVIHILLG: Changed al rollers, managed to get trays 2,3 working still a problem with tray four, have had to call this in"/>
    <s v="CLOSED"/>
    <s v="JAM"/>
    <s v="JAMMED"/>
    <s v="EXT SUPP"/>
    <n v="1.02"/>
    <x v="7"/>
    <n v="0"/>
    <d v="2026-06-29T14:15:00"/>
    <s v=""/>
    <s v="Reactive"/>
    <s v=""/>
    <n v="1.02"/>
  </r>
  <r>
    <s v="Mulvihill-Dix, Gavin"/>
    <n v="221010"/>
    <s v="PM"/>
    <s v="RF-STRAPPER 01"/>
    <s v="PR-STRAPPER-RF-1W"/>
    <d v="2026-06-29T21:10:00"/>
    <d v="2026-06-29T21:33:00"/>
    <n v="0.38"/>
    <m/>
    <s v="CLOSED"/>
    <s v="PM"/>
    <m/>
    <m/>
    <n v="0.88"/>
    <x v="7"/>
    <n v="0"/>
    <d v="2026-06-29T17:43:00"/>
    <s v="Proactive"/>
    <s v=""/>
    <n v="0.38"/>
    <s v=""/>
  </r>
  <r>
    <s v="Mulvihill-Dix, Gavin"/>
    <n v="225443"/>
    <s v="U/B"/>
    <s v="RF-LIDDER 02"/>
    <s v="Lid suction error"/>
    <d v="2026-06-29T22:20:00"/>
    <d v="2026-06-29T23:27:00"/>
    <n v="1.1200000000000001"/>
    <s v="29/06/2026 - MULVIHILLG: Monitoring for a period of time, fount middle proximity sensor not working correctly, this has now been changed."/>
    <s v="CLOSED"/>
    <s v="ERR"/>
    <s v="DAMAGED"/>
    <s v="REP"/>
    <n v="1.1200000000000001"/>
    <x v="7"/>
    <n v="187.75"/>
    <d v="2026-06-29T13:54:00"/>
    <s v=""/>
    <s v="Reactive"/>
    <s v=""/>
    <n v="1.1200000000000001"/>
  </r>
  <r>
    <s v="Mulvihill-Dix, Gavin"/>
    <n v="223384"/>
    <s v="OP"/>
    <s v="RF-STRAPPER"/>
    <s v="RM-STRAPPING-REFILL-DLY"/>
    <d v="2026-06-29T23:28:00"/>
    <d v="2026-06-29T23:58:00"/>
    <n v="0.5"/>
    <s v="29/06/2026 - MULVIHILLG: Replaced roll, had jammed strapping, this has been cleared and now working%0D%0A29/06/2026 - LAWRENCED: Inline strapper empty.Replaced roll"/>
    <s v="CLOSED"/>
    <s v="PM"/>
    <m/>
    <m/>
    <n v="0.7"/>
    <x v="7"/>
    <n v="63.98"/>
    <d v="2026-06-29T21:40:00"/>
    <s v="Proactive"/>
    <s v=""/>
    <n v="0.5"/>
    <s v=""/>
  </r>
  <r>
    <s v="Mulvihill-Dix, Gavin"/>
    <n v="221085"/>
    <s v="PM"/>
    <s v="RF-AUTOMATION"/>
    <s v="PR-START UP-RF-DLY"/>
    <d v="2026-06-30T07:08:00"/>
    <d v="2026-06-30T09:11:00"/>
    <n v="2.0499999999999998"/>
    <m/>
    <s v="CLOSED"/>
    <s v="PM"/>
    <m/>
    <m/>
    <n v="2.0499999999999998"/>
    <x v="7"/>
    <n v="0"/>
    <d v="2026-06-30T11:48:00"/>
    <s v="Proactive"/>
    <s v=""/>
    <n v="2.0499999999999998"/>
    <s v=""/>
  </r>
  <r>
    <s v="Mulvihill-Dix, Gavin"/>
    <n v="225589"/>
    <s v="U/B"/>
    <s v="RF-PR-08"/>
    <s v="Issue with printer for bulk and goods in, trying to repair"/>
    <d v="2026-06-30T09:10:00"/>
    <d v="2026-06-30T10:47:00"/>
    <n v="1.62"/>
    <s v="30/06/2026 - MULVIHILLG: Trying to repair printer changing rollers etc, now contacting IT department to change over the printing direction.%0D%0A30/06/2026 - MULVIHILLG: Have now gained access to CUPS and redirect printing jobs for goods in to bluk area"/>
    <s v="CLOSED"/>
    <s v="JAM"/>
    <s v="DAMAGED"/>
    <s v="EXT SUPP"/>
    <n v="1.62"/>
    <x v="7"/>
    <n v="0"/>
    <d v="2026-06-30T14:41:00"/>
    <s v=""/>
    <s v="Reactive"/>
    <s v=""/>
    <n v="1.62"/>
  </r>
  <r>
    <s v="Mulvihill-Dix, Gavin"/>
    <n v="222552"/>
    <s v="PM"/>
    <s v="RF-TOTE TURNER"/>
    <s v="PR-FINAL-CHECK-DLY-RF"/>
    <d v="2026-06-30T11:56:00"/>
    <d v="2026-06-30T12:10:00"/>
    <n v="0.23"/>
    <s v="30/06/2026 - MULVIHILLG: Totes twisted, cleared%0D%0A30/06/2026 - LAWRENCED: Heavy tote twisted%0D%0A30/06/2026 - LAWRENCED: Lid fell off"/>
    <s v="CLOSED"/>
    <s v="PM"/>
    <m/>
    <m/>
    <n v="0.51"/>
    <x v="7"/>
    <n v="0"/>
    <d v="2026-06-30T21:22:00"/>
    <s v="Proactive"/>
    <s v=""/>
    <n v="0.23"/>
    <s v=""/>
  </r>
  <r>
    <s v="Mulvihill-Dix, Gavin"/>
    <n v="222104"/>
    <s v="PM"/>
    <s v="RF-CONTRACTOR"/>
    <s v="PM-CONTRACTOR-RF-DLY"/>
    <d v="2026-06-30T20:55:00"/>
    <d v="2026-06-30T21:18:00"/>
    <n v="0.38"/>
    <s v="30/06/2026 - DICKSONC: Countrywide garden maintenance%0D%0A30/06/2026 - DICKSONC: Full induction new contractor%0D%0A30/06/2026 - DICKSONC: Rentokil site visit for bird problem"/>
    <s v="CLOSED"/>
    <s v="PM"/>
    <m/>
    <m/>
    <n v="1.85"/>
    <x v="7"/>
    <n v="0"/>
    <d v="2026-06-30T21:38:00"/>
    <s v="Proactive"/>
    <s v=""/>
    <n v="0.38"/>
    <s v=""/>
  </r>
  <r>
    <s v="Mulvihill-Dix, Gavin"/>
    <n v="225614"/>
    <s v="U/B"/>
    <s v="RF-TRASH"/>
    <s v="Trash conveyor issue"/>
    <d v="2026-06-30T22:43:00"/>
    <d v="2026-06-30T23:50:00"/>
    <n v="1.1200000000000001"/>
    <s v="30/06/2026 - MULVIHILLG: On the phone to knapp trying to resolve trash conveyor issue as stuck in individual mode, now having to resolve light gate issues looking at drawings"/>
    <s v="CLOSED"/>
    <s v="ERR"/>
    <s v="CONFIG"/>
    <s v="EXT SUPP"/>
    <n v="1.1200000000000001"/>
    <x v="7"/>
    <n v="0"/>
    <d v="2026-06-30T14:51:00"/>
    <s v=""/>
    <s v="Reactive"/>
    <s v=""/>
    <n v="1.1200000000000001"/>
  </r>
  <r>
    <s v="Munro, Garry"/>
    <n v="221344"/>
    <s v="U/B"/>
    <s v="GL-CON-TOTE FEED"/>
    <s v="Filled tote feeds"/>
    <m/>
    <m/>
    <n v="0.8"/>
    <s v="Filled tote feeds"/>
    <s v="CLOSED"/>
    <m/>
    <m/>
    <m/>
    <n v="0.8"/>
    <x v="9"/>
    <n v="0"/>
    <d v="2026-06-01T21:20:00"/>
    <s v=""/>
    <s v="Reactive"/>
    <s v=""/>
    <n v="0.8"/>
  </r>
  <r>
    <s v="Munro, Garry"/>
    <n v="219237"/>
    <s v="PMCO"/>
    <s v="GL-CP-1072"/>
    <s v="PR-FI-ALARM TEST-AM GL"/>
    <m/>
    <m/>
    <n v="1"/>
    <m/>
    <s v="CLOSED"/>
    <s v="PM"/>
    <m/>
    <m/>
    <n v="1.4"/>
    <x v="9"/>
    <n v="0"/>
    <d v="2026-06-17T12:13:00"/>
    <s v="Proactive"/>
    <s v=""/>
    <n v="1"/>
    <s v=""/>
  </r>
  <r>
    <s v="Munro, Garry"/>
    <n v="217309"/>
    <s v="PM"/>
    <s v="GL-STRAPP 05"/>
    <s v="PR-STRAPPER-GL"/>
    <d v="2026-06-01T14:19:00"/>
    <d v="2026-06-01T15:31:00"/>
    <n v="1.2"/>
    <s v="01/06/2026 - MUNROG: Completed as requested."/>
    <s v="CLOSED"/>
    <s v="PM"/>
    <m/>
    <m/>
    <n v="1.2"/>
    <x v="9"/>
    <n v="0"/>
    <d v="2026-06-01T15:33:00"/>
    <s v="Proactive"/>
    <s v=""/>
    <n v="1.2"/>
    <s v=""/>
  </r>
  <r>
    <s v="Munro, Garry"/>
    <n v="217310"/>
    <s v="PM"/>
    <s v="GL-STRAPP 06"/>
    <s v="PR-STRAPPER-GL"/>
    <d v="2026-06-01T15:40:00"/>
    <d v="2026-06-01T16:49:00"/>
    <n v="1.1499999999999999"/>
    <s v="01/06/2026 - MUNROG: Completed as requested."/>
    <s v="CLOSED"/>
    <s v="PM"/>
    <m/>
    <m/>
    <n v="1.1499999999999999"/>
    <x v="9"/>
    <n v="0"/>
    <d v="2026-06-01T16:52:00"/>
    <s v="Proactive"/>
    <s v=""/>
    <n v="1.1499999999999999"/>
    <s v=""/>
  </r>
  <r>
    <s v="Munro, Garry"/>
    <n v="221345"/>
    <s v="OP"/>
    <s v="GL-CON-TOTE FEED"/>
    <s v="Filled tote feeds"/>
    <d v="2026-06-01T17:04:00"/>
    <d v="2026-06-01T18:02:00"/>
    <n v="0.97"/>
    <s v="01/06/2026 - MUNROG: Filled all tote feeds"/>
    <s v="CLOSED"/>
    <m/>
    <m/>
    <m/>
    <n v="0.97"/>
    <x v="9"/>
    <n v="0"/>
    <d v="2026-06-01T20:24:00"/>
    <s v="Proactive"/>
    <s v=""/>
    <n v="0.97"/>
    <s v=""/>
  </r>
  <r>
    <s v="Munro, Garry"/>
    <n v="219313"/>
    <s v="OP"/>
    <s v="GL-AF01"/>
    <s v="RM-CHANNEL CHANGES-GL"/>
    <d v="2026-06-01T18:25:00"/>
    <d v="2026-06-01T19:18:00"/>
    <n v="0.88"/>
    <s v="channel sizing"/>
    <s v="CLOSED"/>
    <s v="PM"/>
    <m/>
    <m/>
    <n v="1.78"/>
    <x v="9"/>
    <n v="0"/>
    <d v="2026-06-09T14:01:00"/>
    <s v="Proactive"/>
    <s v=""/>
    <n v="0.88"/>
    <s v=""/>
  </r>
  <r>
    <s v="Munro, Garry"/>
    <n v="219312"/>
    <s v="TECH"/>
    <s v="GL-AF01"/>
    <s v="RM-TECH ERRORS-GL"/>
    <d v="2026-06-01T19:30:00"/>
    <d v="2026-06-01T20:20:00"/>
    <n v="0.83"/>
    <s v="completed as requested"/>
    <s v="CLOSED"/>
    <s v="PM"/>
    <m/>
    <m/>
    <n v="0.83"/>
    <x v="9"/>
    <n v="0"/>
    <d v="2026-06-04T15:25:00"/>
    <s v=""/>
    <s v="Reactive"/>
    <s v=""/>
    <n v="0.83"/>
  </r>
  <r>
    <s v="Munro, Garry"/>
    <n v="221346"/>
    <s v="U/B"/>
    <s v="GL-STRAPP 06"/>
    <s v="Strapper 6"/>
    <d v="2026-06-01T20:28:00"/>
    <d v="2026-06-01T20:36:00"/>
    <n v="0.13"/>
    <s v="01/06/2026 - MUNROG: Replaced strapping"/>
    <s v="CLOSED"/>
    <s v="STOPPED"/>
    <s v="NO MED"/>
    <s v="REP"/>
    <n v="0.13"/>
    <x v="9"/>
    <n v="0"/>
    <d v="2026-06-01T20:37:00"/>
    <s v=""/>
    <s v="Reactive"/>
    <s v=""/>
    <n v="0.13"/>
  </r>
  <r>
    <s v="Munro, Garry"/>
    <n v="216944"/>
    <s v="PMCO"/>
    <s v="GL-CW"/>
    <s v="PR-GOLDEN TOTE-GL-DLY"/>
    <d v="2026-06-01T20:37:00"/>
    <d v="2026-06-01T21:05:00"/>
    <n v="0.47"/>
    <s v="01/06/2026 - MUNROG: Completed as requested."/>
    <s v="CLOSED"/>
    <s v="PM"/>
    <m/>
    <m/>
    <n v="0.47"/>
    <x v="9"/>
    <n v="0"/>
    <d v="2026-06-01T21:06:00"/>
    <s v="Proactive"/>
    <s v=""/>
    <n v="0.47"/>
    <s v=""/>
  </r>
  <r>
    <s v="Munro, Garry"/>
    <n v="216946"/>
    <s v="PMCO"/>
    <s v="GL-CW"/>
    <s v="PR-ORDER VALIDATION-GL-DLY"/>
    <d v="2026-06-01T21:07:00"/>
    <d v="2026-06-01T21:47:00"/>
    <n v="0.67"/>
    <s v="01/06/2026 - MUNROG: Completed as requested."/>
    <s v="CLOSED"/>
    <s v="PM"/>
    <m/>
    <m/>
    <n v="0.67"/>
    <x v="9"/>
    <n v="0"/>
    <d v="2026-06-01T21:47:00"/>
    <s v="Proactive"/>
    <s v=""/>
    <n v="0.67"/>
    <s v=""/>
  </r>
  <r>
    <s v="Munro, Garry"/>
    <n v="205776"/>
    <s v="PM"/>
    <s v="GL-ZONE H-S02"/>
    <s v="PR-ACC-VIS-SCH"/>
    <d v="2026-06-02T14:15:00"/>
    <d v="2026-06-02T14:50:00"/>
    <n v="0.57999999999999996"/>
    <s v="02/06/2026 - MUNROG: Completed as requested."/>
    <s v="CLOSED"/>
    <s v="PM"/>
    <m/>
    <m/>
    <n v="0.57999999999999996"/>
    <x v="9"/>
    <n v="0"/>
    <d v="2026-06-02T14:51:00"/>
    <s v="Proactive"/>
    <s v=""/>
    <n v="0.57999999999999996"/>
    <s v=""/>
  </r>
  <r>
    <s v="Munro, Garry"/>
    <n v="221505"/>
    <s v="CM"/>
    <s v="GL-BARR 01"/>
    <s v="Enter Barrier fault"/>
    <d v="2026-06-02T15:05:00"/>
    <d v="2026-06-02T16:08:00"/>
    <n v="1.05"/>
    <s v="02/06/2026 - MUNROG: Entry barrier suspension cable tension fixing snapped, fitted temp fitting and ordered replacement"/>
    <s v="CLOSED"/>
    <s v="BROKEN"/>
    <s v="DAMAGED"/>
    <s v="FIX"/>
    <n v="1.05"/>
    <x v="9"/>
    <n v="0"/>
    <d v="2026-06-02T16:11:00"/>
    <s v="Proactive"/>
    <s v=""/>
    <n v="1.05"/>
    <s v=""/>
  </r>
  <r>
    <s v="Munro, Garry"/>
    <n v="221506"/>
    <s v="U/B"/>
    <s v="GL-LIDDER 01"/>
    <s v="Lai01 stopped"/>
    <d v="2026-06-02T16:30:00"/>
    <d v="2026-06-02T17:00:00"/>
    <n v="0.5"/>
    <s v="02/06/2026 - MUNROG: E13 error and invoices out of sync, cleared and reset transport shoot then performed Teach to recalibrate"/>
    <s v="CLOSED"/>
    <s v="COMMS"/>
    <s v="CONFIG"/>
    <s v="RECAL"/>
    <n v="0.5"/>
    <x v="9"/>
    <n v="0"/>
    <d v="2026-06-02T17:03:00"/>
    <s v=""/>
    <s v="Reactive"/>
    <s v=""/>
    <n v="0.5"/>
  </r>
  <r>
    <s v="Munro, Garry"/>
    <n v="221507"/>
    <s v="U/B"/>
    <s v="GL-COLD STORE"/>
    <s v="Cold store 1 side door lock issue"/>
    <d v="2026-06-02T17:23:00"/>
    <d v="2026-06-02T17:47:00"/>
    <n v="0.4"/>
    <s v="02/06/2026 - MUNROG: Side door damaged lock mechanism, removed, repaired and refitted"/>
    <s v="CLOSED"/>
    <s v="DAM"/>
    <s v="DAMAGED"/>
    <s v="FIX"/>
    <n v="0.4"/>
    <x v="9"/>
    <n v="0"/>
    <d v="2026-06-02T17:50:00"/>
    <s v=""/>
    <s v="Reactive"/>
    <s v=""/>
    <n v="0.4"/>
  </r>
  <r>
    <s v="Munro, Garry"/>
    <n v="221509"/>
    <s v="U/B"/>
    <s v="GL-AUT ITEQ"/>
    <s v="PK printer"/>
    <d v="2026-06-02T18:01:00"/>
    <d v="2026-06-02T18:30:00"/>
    <n v="0.48"/>
    <s v="02/06/2026 - MUNROG: Printer stopped printing with no obvious fault, tried multiple reboots then replacing toner and drum before it came back to life"/>
    <s v="CLOSED"/>
    <s v="NOT WORK"/>
    <s v="NO MED"/>
    <s v="REP"/>
    <n v="0.48"/>
    <x v="9"/>
    <n v="0"/>
    <d v="2026-06-02T18:31:00"/>
    <s v=""/>
    <s v="Reactive"/>
    <s v=""/>
    <n v="0.48"/>
  </r>
  <r>
    <s v="Munro, Garry"/>
    <n v="219468"/>
    <s v="TECH"/>
    <s v="GL-AF01"/>
    <s v="RM-TECH ERRORS-GL"/>
    <d v="2026-06-02T18:40:00"/>
    <d v="2026-06-02T19:16:00"/>
    <n v="0.6"/>
    <s v="stuck channels checked out"/>
    <s v="CLOSED"/>
    <s v="PM"/>
    <m/>
    <m/>
    <n v="1.18"/>
    <x v="9"/>
    <n v="0"/>
    <d v="2026-06-09T14:02:00"/>
    <s v=""/>
    <s v="Reactive"/>
    <s v=""/>
    <n v="0.6"/>
  </r>
  <r>
    <s v="Munro, Garry"/>
    <n v="219469"/>
    <s v="OP"/>
    <s v="GL-AF01"/>
    <s v="RM-CHANNEL CHANGES-GL"/>
    <d v="2026-06-02T19:40:00"/>
    <d v="2026-06-02T20:21:00"/>
    <n v="0.68"/>
    <m/>
    <s v="CLOSED"/>
    <s v="PM"/>
    <m/>
    <m/>
    <n v="0.68"/>
    <x v="9"/>
    <n v="0"/>
    <d v="2026-06-09T14:02:00"/>
    <s v="Proactive"/>
    <s v=""/>
    <n v="0.68"/>
    <s v=""/>
  </r>
  <r>
    <s v="Munro, Garry"/>
    <n v="217054"/>
    <s v="PMCO"/>
    <s v="GL-CW"/>
    <s v="PR-GOLDEN TOTE-GL-DLY"/>
    <d v="2026-06-02T20:30:00"/>
    <d v="2026-06-02T20:56:00"/>
    <n v="0.43"/>
    <s v="02/06/2026 - MUNROG: Completed as requested."/>
    <s v="CLOSED"/>
    <s v="PM"/>
    <m/>
    <m/>
    <n v="0.43"/>
    <x v="9"/>
    <n v="0"/>
    <d v="2026-06-02T20:58:00"/>
    <s v="Proactive"/>
    <s v=""/>
    <n v="0.43"/>
    <s v=""/>
  </r>
  <r>
    <s v="Munro, Garry"/>
    <n v="221515"/>
    <s v="OP"/>
    <s v="GL-FIRE SAEFTY"/>
    <s v="Facilitated fire drill"/>
    <d v="2026-06-02T21:01:00"/>
    <d v="2026-06-02T21:25:00"/>
    <n v="0.4"/>
    <s v="02/06/2026 - MUNROG: Activated fire alarm and assisted drill activities"/>
    <s v="CLOSED"/>
    <m/>
    <m/>
    <m/>
    <n v="0.4"/>
    <x v="9"/>
    <n v="0"/>
    <d v="2026-06-02T21:25:00"/>
    <s v="Proactive"/>
    <s v=""/>
    <n v="0.4"/>
    <s v=""/>
  </r>
  <r>
    <s v="Munro, Garry"/>
    <n v="217056"/>
    <s v="PMCO"/>
    <s v="GL-CW"/>
    <s v="PR-ORDER VALIDATION-GL-DLY"/>
    <d v="2026-06-02T21:28:00"/>
    <d v="2026-06-02T21:55:00"/>
    <n v="0.45"/>
    <s v="02/06/2026 - MUNROG: Completed as requested."/>
    <s v="CLOSED"/>
    <s v="PM"/>
    <m/>
    <m/>
    <n v="0.45"/>
    <x v="9"/>
    <n v="0"/>
    <d v="2026-06-02T21:55:00"/>
    <s v="Proactive"/>
    <s v=""/>
    <n v="0.45"/>
    <s v=""/>
  </r>
  <r>
    <s v="Munro, Garry"/>
    <n v="217159"/>
    <s v="PM"/>
    <s v="GL-AF01"/>
    <s v="PR-AFR-S1 DUMP ST AND CONV"/>
    <d v="2026-06-03T14:13:00"/>
    <d v="2026-06-03T16:25:00"/>
    <n v="2.2000000000000002"/>
    <s v="03/06/2026 - MUNROG: Completed as requested."/>
    <s v="CLOSED"/>
    <s v="PM"/>
    <m/>
    <m/>
    <n v="2.2000000000000002"/>
    <x v="9"/>
    <n v="0"/>
    <d v="2026-06-03T16:28:00"/>
    <s v="Proactive"/>
    <s v=""/>
    <n v="2.2000000000000002"/>
    <s v=""/>
  </r>
  <r>
    <s v="Munro, Garry"/>
    <n v="219628"/>
    <s v="TECH"/>
    <s v="GL-AF01"/>
    <s v="RM-TECH ERRORS-GL"/>
    <d v="2026-06-03T16:43:00"/>
    <d v="2026-06-03T17:26:00"/>
    <n v="0.72"/>
    <m/>
    <s v="CLOSED"/>
    <s v="PM"/>
    <m/>
    <m/>
    <n v="0.72"/>
    <x v="9"/>
    <n v="0"/>
    <d v="2026-06-09T14:03:00"/>
    <s v=""/>
    <s v="Reactive"/>
    <s v=""/>
    <n v="0.72"/>
  </r>
  <r>
    <s v="Munro, Garry"/>
    <n v="217164"/>
    <s v="PMCO"/>
    <s v="GL-CP-2029"/>
    <s v="PR-FI-ALARM TEST-PM GL"/>
    <d v="2026-06-03T17:52:00"/>
    <d v="2026-06-03T18:10:00"/>
    <n v="0.3"/>
    <s v="03/06/2026 - MUNROG: Completed as requested."/>
    <s v="CLOSED"/>
    <s v="PM"/>
    <m/>
    <m/>
    <n v="0.3"/>
    <x v="9"/>
    <n v="0"/>
    <d v="2026-06-03T18:13:00"/>
    <s v="Proactive"/>
    <s v=""/>
    <n v="0.3"/>
    <s v=""/>
  </r>
  <r>
    <s v="Munro, Garry"/>
    <n v="219629"/>
    <s v="OP"/>
    <s v="GL-AF01"/>
    <s v="RM-CHANNEL CHANGES-GL"/>
    <d v="2026-06-03T18:29:00"/>
    <d v="2026-06-03T19:18:00"/>
    <n v="0.82"/>
    <m/>
    <s v="CLOSED"/>
    <s v="PM"/>
    <m/>
    <m/>
    <n v="0.82"/>
    <x v="9"/>
    <n v="0"/>
    <d v="2026-06-09T14:03:00"/>
    <s v="Proactive"/>
    <s v=""/>
    <n v="0.82"/>
    <s v=""/>
  </r>
  <r>
    <s v="Munro, Garry"/>
    <n v="217161"/>
    <s v="PMCO"/>
    <s v="GL-CW"/>
    <s v="PR-GOLDEN TOTE-GL-DLY"/>
    <d v="2026-06-03T19:32:00"/>
    <d v="2026-06-03T20:01:00"/>
    <n v="0.48"/>
    <s v="03/06/2026 - MUNROG: Completed as requested."/>
    <s v="CLOSED"/>
    <s v="PM"/>
    <m/>
    <m/>
    <n v="0.48"/>
    <x v="9"/>
    <n v="0"/>
    <d v="2026-06-03T20:04:00"/>
    <s v="Proactive"/>
    <s v=""/>
    <n v="0.48"/>
    <s v=""/>
  </r>
  <r>
    <s v="Munro, Garry"/>
    <n v="217166"/>
    <s v="PMCO"/>
    <s v="GL-CW"/>
    <s v="PR-ORDER VALIDATION-GL-DLY"/>
    <d v="2026-06-03T20:50:00"/>
    <d v="2026-06-03T21:26:00"/>
    <n v="0.6"/>
    <s v="03/06/2026 - MUNROG: Completed as requested."/>
    <s v="CLOSED"/>
    <s v="PM"/>
    <m/>
    <m/>
    <n v="0.6"/>
    <x v="9"/>
    <n v="0"/>
    <d v="2026-06-03T21:43:00"/>
    <s v="Proactive"/>
    <s v=""/>
    <n v="0.6"/>
    <s v=""/>
  </r>
  <r>
    <s v="Munro, Garry"/>
    <n v="216658"/>
    <s v="PM"/>
    <s v="GL-ZONE N-S01"/>
    <s v="PR-RC/ACC/DIV-SCH"/>
    <d v="2026-06-04T14:10:00"/>
    <d v="2026-06-04T16:25:00"/>
    <n v="2.25"/>
    <s v="04/06/2026 - MUNROG: Completed as requested."/>
    <s v="CLOSED"/>
    <s v="PM"/>
    <m/>
    <m/>
    <n v="2.25"/>
    <x v="9"/>
    <n v="0"/>
    <d v="2026-06-04T16:26:00"/>
    <s v="Proactive"/>
    <s v=""/>
    <n v="2.25"/>
    <s v=""/>
  </r>
  <r>
    <s v="Munro, Garry"/>
    <n v="219760"/>
    <s v="OP"/>
    <s v="GL-AF01"/>
    <s v="RM-CHANNEL CHANGES-GL"/>
    <d v="2026-06-04T16:27:00"/>
    <d v="2026-06-04T17:34:00"/>
    <n v="1.1200000000000001"/>
    <s v="channel sizing"/>
    <s v="CLOSED"/>
    <s v="PM"/>
    <m/>
    <m/>
    <n v="2.92"/>
    <x v="9"/>
    <n v="0"/>
    <d v="2026-06-09T14:04:00"/>
    <s v="Proactive"/>
    <s v=""/>
    <n v="1.1200000000000001"/>
    <s v=""/>
  </r>
  <r>
    <s v="Munro, Garry"/>
    <n v="217402"/>
    <s v="OP"/>
    <s v="LD-TRASH"/>
    <s v="CONV-TRASH clear boxes"/>
    <d v="2026-06-04T17:36:00"/>
    <d v="2026-06-04T18:05:00"/>
    <n v="0.48"/>
    <s v="05/05/2026 - LUCZAKL: Completed as requested."/>
    <s v="ISSUED"/>
    <m/>
    <m/>
    <m/>
    <n v="1.1499999999999999"/>
    <x v="8"/>
    <n v="0"/>
    <d v="2026-05-05T16:30:00"/>
    <s v="Proactive"/>
    <s v=""/>
    <n v="0.48"/>
    <s v=""/>
  </r>
  <r>
    <s v="Munro, Garry"/>
    <n v="220835"/>
    <s v="PM"/>
    <s v="GL-FAST-S03"/>
    <s v="PR-BCON VISUAL"/>
    <d v="2026-06-04T18:11:00"/>
    <d v="2026-06-04T18:30:00"/>
    <n v="0.32"/>
    <s v="04/06/2026 - MUNROG: Completed as requested."/>
    <s v="CLOSED"/>
    <s v="PM"/>
    <m/>
    <m/>
    <n v="0.32"/>
    <x v="9"/>
    <n v="0"/>
    <d v="2026-06-04T18:31:00"/>
    <s v="Proactive"/>
    <s v=""/>
    <n v="0.32"/>
    <s v=""/>
  </r>
  <r>
    <s v="Munro, Garry"/>
    <n v="220836"/>
    <s v="PM"/>
    <s v="GL-FAST-S04"/>
    <s v="PR-BCON VISUAL"/>
    <d v="2026-06-04T18:31:00"/>
    <d v="2026-06-04T18:53:00"/>
    <n v="0.37"/>
    <s v="04/06/2026 - MUNROG: Completed as requested."/>
    <s v="CLOSED"/>
    <s v="PM"/>
    <m/>
    <m/>
    <n v="0.37"/>
    <x v="9"/>
    <n v="0"/>
    <d v="2026-06-04T18:53:00"/>
    <s v="Proactive"/>
    <s v=""/>
    <n v="0.37"/>
    <s v=""/>
  </r>
  <r>
    <s v="Munro, Garry"/>
    <n v="217312"/>
    <s v="PMCO"/>
    <s v="GL-CW"/>
    <s v="PR-GOLDEN TOTE-GL-DLY"/>
    <d v="2026-06-04T18:53:00"/>
    <d v="2026-06-04T19:30:00"/>
    <n v="0.62"/>
    <s v="04/06/2026 - MUNROG: Completed as requested."/>
    <s v="CLOSED"/>
    <s v="PM"/>
    <m/>
    <m/>
    <n v="0.62"/>
    <x v="9"/>
    <n v="0"/>
    <d v="2026-06-04T19:31:00"/>
    <s v="Proactive"/>
    <s v=""/>
    <n v="0.62"/>
    <s v=""/>
  </r>
  <r>
    <s v="Munro, Garry"/>
    <n v="217314"/>
    <s v="PMCO"/>
    <s v="GL-CW"/>
    <s v="PR-ORDER VALIDATION-GL-DLY"/>
    <d v="2026-06-04T20:51:00"/>
    <d v="2026-06-04T21:27:00"/>
    <n v="0.6"/>
    <s v="04/06/2026 - MUNROG: Completed as requested."/>
    <s v="CLOSED"/>
    <s v="PM"/>
    <m/>
    <m/>
    <n v="0.6"/>
    <x v="9"/>
    <n v="0"/>
    <d v="2026-06-04T21:46:00"/>
    <s v="Proactive"/>
    <s v=""/>
    <n v="0.6"/>
    <s v=""/>
  </r>
  <r>
    <s v="Munro, Garry"/>
    <n v="210373"/>
    <s v="PM"/>
    <s v="GL-DUMP STATION S07"/>
    <s v="PR-BCON"/>
    <d v="2026-06-05T14:11:00"/>
    <d v="2026-06-05T17:01:00"/>
    <n v="2.83"/>
    <s v="05/06/2026 - MUNROG: Completed as requested."/>
    <s v="CLOSED"/>
    <s v="PM"/>
    <m/>
    <m/>
    <n v="2.83"/>
    <x v="9"/>
    <n v="0"/>
    <d v="2026-06-05T17:03:00"/>
    <s v="Proactive"/>
    <s v=""/>
    <n v="2.83"/>
    <s v=""/>
  </r>
  <r>
    <s v="Munro, Garry"/>
    <n v="221988"/>
    <s v="OP"/>
    <s v="GL-CON-TOTE FEED"/>
    <s v="fill tote feeds"/>
    <d v="2026-06-05T17:12:00"/>
    <d v="2026-06-05T18:01:00"/>
    <n v="0.82"/>
    <s v="05/06/2026 - MUNROG: filled tote feeds"/>
    <s v="CLOSED"/>
    <m/>
    <m/>
    <m/>
    <n v="0.82"/>
    <x v="9"/>
    <n v="0"/>
    <d v="2026-06-05T18:03:00"/>
    <s v="Proactive"/>
    <s v=""/>
    <n v="0.82"/>
    <s v=""/>
  </r>
  <r>
    <s v="Munro, Garry"/>
    <n v="219928"/>
    <s v="OP"/>
    <s v="GL-AF01"/>
    <s v="RM-CHANNEL CHANGES-GL"/>
    <d v="2026-06-05T18:33:00"/>
    <d v="2026-06-05T19:11:00"/>
    <n v="0.63"/>
    <s v="channel sizing%0D%0A05/06/2026 - MUNROG: Completed as requested."/>
    <s v="CLOSED"/>
    <s v="PM"/>
    <m/>
    <m/>
    <n v="1.45"/>
    <x v="9"/>
    <n v="0"/>
    <d v="2026-06-05T20:58:00"/>
    <s v="Proactive"/>
    <s v=""/>
    <n v="0.63"/>
    <s v=""/>
  </r>
  <r>
    <s v="Munro, Garry"/>
    <n v="217476"/>
    <s v="PMCO"/>
    <s v="GL-CW"/>
    <s v="PR-GOLDEN TOTE-GL-DLY"/>
    <d v="2026-06-05T19:28:00"/>
    <d v="2026-06-05T19:59:00"/>
    <n v="0.52"/>
    <s v="05/06/2026 - MUNROG: Completed as requested."/>
    <s v="CLOSED"/>
    <s v="PM"/>
    <m/>
    <m/>
    <n v="0.52"/>
    <x v="9"/>
    <n v="0"/>
    <d v="2026-06-05T20:00:00"/>
    <s v="Proactive"/>
    <s v=""/>
    <n v="0.52"/>
    <s v=""/>
  </r>
  <r>
    <s v="Munro, Garry"/>
    <n v="217478"/>
    <s v="PMCO"/>
    <s v="GL-CW"/>
    <s v="PR-ORDER VALIDATION-GL-DLY"/>
    <d v="2026-06-05T20:10:00"/>
    <d v="2026-06-05T20:43:00"/>
    <n v="0.55000000000000004"/>
    <s v="05/06/2026 - MUNROG: Completed as requested."/>
    <s v="CLOSED"/>
    <s v="PM"/>
    <m/>
    <m/>
    <n v="0.55000000000000004"/>
    <x v="9"/>
    <n v="0"/>
    <d v="2026-06-05T20:45:00"/>
    <s v="Proactive"/>
    <s v=""/>
    <n v="0.55000000000000004"/>
    <s v=""/>
  </r>
  <r>
    <s v="Munro, Garry"/>
    <n v="223240"/>
    <s v="OP"/>
    <s v="GL-AUTOMATION"/>
    <s v="Start up and manning PK and lidders"/>
    <d v="2026-06-14T07:34:00"/>
    <d v="2026-06-14T11:15:00"/>
    <n v="3.68"/>
    <s v="14/06/2026 - MUNROG: Start up completed, released orders, manned PK and dispatch"/>
    <s v="CLOSED"/>
    <m/>
    <m/>
    <m/>
    <n v="3.68"/>
    <x v="9"/>
    <n v="0"/>
    <d v="2026-06-14T11:15:00"/>
    <s v="Proactive"/>
    <s v=""/>
    <n v="3.68"/>
    <s v=""/>
  </r>
  <r>
    <s v="Munro, Garry"/>
    <n v="219053"/>
    <s v="PMCO"/>
    <s v="GL-AUTOMATION"/>
    <s v="PR-START UP-GL-DLY"/>
    <d v="2026-06-15T06:13:00"/>
    <d v="2026-06-15T08:21:00"/>
    <n v="2.13"/>
    <s v="15/06/2026 - MUNROG: Completed as requested."/>
    <s v="CLOSED"/>
    <s v="PM"/>
    <m/>
    <m/>
    <n v="2.13"/>
    <x v="9"/>
    <n v="0"/>
    <d v="2026-06-15T08:28:00"/>
    <s v="Proactive"/>
    <s v=""/>
    <n v="2.13"/>
    <s v=""/>
  </r>
  <r>
    <s v="Munro, Garry"/>
    <n v="219120"/>
    <s v="PM"/>
    <s v="GL-PAP HANDLER 01"/>
    <s v="PR-AAV PAPER HANDLER"/>
    <d v="2026-06-15T08:45:00"/>
    <d v="2026-06-15T10:15:00"/>
    <n v="1.5"/>
    <s v="15/06/2026 - MUNROG: Completed as requested."/>
    <s v="CLOSED"/>
    <s v="PM"/>
    <m/>
    <m/>
    <n v="1.5"/>
    <x v="9"/>
    <n v="0"/>
    <d v="2026-06-15T10:16:00"/>
    <s v="Proactive"/>
    <s v=""/>
    <n v="1.5"/>
    <s v=""/>
  </r>
  <r>
    <s v="Munro, Garry"/>
    <n v="221242"/>
    <s v="TECH"/>
    <s v="GL-AF01"/>
    <s v="RM-TECH ERRORS-GL"/>
    <d v="2026-06-15T10:16:00"/>
    <d v="2026-06-15T11:02:00"/>
    <n v="0.77"/>
    <m/>
    <s v="CLOSED"/>
    <s v="PM"/>
    <m/>
    <m/>
    <n v="0.77"/>
    <x v="9"/>
    <n v="0"/>
    <d v="2026-06-30T07:12:00"/>
    <s v=""/>
    <s v="Reactive"/>
    <s v=""/>
    <n v="0.77"/>
  </r>
  <r>
    <s v="Munro, Garry"/>
    <n v="223415"/>
    <s v="U/B"/>
    <s v="GL-LIDDER 02"/>
    <s v="LAI02 sensor fault"/>
    <d v="2026-06-15T12:05:00"/>
    <d v="2026-06-15T12:38:00"/>
    <n v="0.55000000000000004"/>
    <s v="15/06/2026 - MUNROG: Stack sensor bracket damaged, removed and straightened before refitting and testing"/>
    <s v="CLOSED"/>
    <s v="FAULTY"/>
    <s v="DAMAGED"/>
    <s v="FIX"/>
    <n v="0.55000000000000004"/>
    <x v="9"/>
    <n v="0"/>
    <d v="2026-06-15T12:37:00"/>
    <s v=""/>
    <s v="Reactive"/>
    <s v=""/>
    <n v="0.55000000000000004"/>
  </r>
  <r>
    <s v="Munro, Garry"/>
    <n v="219057"/>
    <s v="PMCO"/>
    <s v="GL-CW"/>
    <s v="PR-ORDER VALIDATION-GL-DLY"/>
    <d v="2026-06-15T12:44:00"/>
    <d v="2026-06-15T13:17:00"/>
    <n v="0.55000000000000004"/>
    <s v="15/06/2026 - MUNROG: Completed as requested."/>
    <s v="CLOSED"/>
    <s v="PM"/>
    <m/>
    <m/>
    <n v="0.55000000000000004"/>
    <x v="9"/>
    <n v="0"/>
    <d v="2026-06-15T13:26:00"/>
    <s v="Proactive"/>
    <s v=""/>
    <n v="0.55000000000000004"/>
    <s v=""/>
  </r>
  <r>
    <s v="Munro, Garry"/>
    <n v="223414"/>
    <s v="U/B"/>
    <s v="GL-AUT ITEQ"/>
    <s v="BB4 fuser fault"/>
    <d v="2026-06-15T23:22:00"/>
    <d v="2026-06-15T23:50:00"/>
    <n v="0.47"/>
    <s v="15/06/2026 - MUNROG: 59.0 fuser error, checked fuser, recycled power to clear"/>
    <s v="CLOSED"/>
    <s v="FAULTY"/>
    <s v="TRIPP"/>
    <s v="REBOOT"/>
    <n v="0.47"/>
    <x v="9"/>
    <n v="0"/>
    <d v="2026-06-15T13:55:00"/>
    <s v=""/>
    <s v="Reactive"/>
    <s v=""/>
    <n v="0.47"/>
  </r>
  <r>
    <s v="Munro, Garry"/>
    <n v="219121"/>
    <s v="PM"/>
    <s v="GL-PAP HANDLER 02"/>
    <s v="PR-AAV PAPER HANDLER"/>
    <d v="2026-06-16T06:11:00"/>
    <d v="2026-06-16T07:33:00"/>
    <n v="1.37"/>
    <s v="16/06/2026 - MUNROG: Completed as requested."/>
    <s v="CLOSED"/>
    <s v="PM"/>
    <m/>
    <m/>
    <n v="1.37"/>
    <x v="9"/>
    <n v="0"/>
    <d v="2026-06-16T09:03:00"/>
    <s v="Proactive"/>
    <s v=""/>
    <n v="1.37"/>
    <s v=""/>
  </r>
  <r>
    <s v="Munro, Garry"/>
    <n v="219141"/>
    <s v="PM"/>
    <s v="GL-ZONE H-S02"/>
    <s v="PR-ACC-SCH"/>
    <d v="2026-06-16T07:43:00"/>
    <d v="2026-06-16T10:06:00"/>
    <n v="2.38"/>
    <s v="16/06/2026 - MUNROG: Completed as requested."/>
    <s v="CLOSED"/>
    <s v="PM"/>
    <m/>
    <m/>
    <n v="2.38"/>
    <x v="9"/>
    <n v="0"/>
    <d v="2026-06-16T10:19:00"/>
    <s v="Proactive"/>
    <s v=""/>
    <n v="2.38"/>
    <s v=""/>
  </r>
  <r>
    <s v="Munro, Garry"/>
    <n v="219139"/>
    <s v="PM"/>
    <s v="GL-AHU/GHP GEN"/>
    <s v="PR-AHU/GHP-GL-1W"/>
    <d v="2026-06-16T10:31:00"/>
    <d v="2026-06-16T11:06:00"/>
    <n v="0.57999999999999996"/>
    <s v="16/06/2026 - MUNROG: Completed as requested."/>
    <s v="CLOSED"/>
    <s v="PM"/>
    <m/>
    <m/>
    <n v="0.57999999999999996"/>
    <x v="9"/>
    <n v="0"/>
    <d v="2026-06-16T11:06:00"/>
    <s v="Proactive"/>
    <s v=""/>
    <n v="0.57999999999999996"/>
    <s v=""/>
  </r>
  <r>
    <s v="Munro, Garry"/>
    <n v="219234"/>
    <s v="PMCO"/>
    <s v="GL-AUTOMATION"/>
    <s v="PR-START UP-GL-DLY"/>
    <d v="2026-06-17T06:00:00"/>
    <d v="2026-06-17T08:13:00"/>
    <n v="2.2200000000000002"/>
    <s v="17/06/2026 - MUNROG: Completed as requested."/>
    <s v="CLOSED"/>
    <s v="PM"/>
    <m/>
    <m/>
    <n v="2.2200000000000002"/>
    <x v="9"/>
    <n v="0"/>
    <d v="2026-06-17T08:16:00"/>
    <s v="Proactive"/>
    <s v=""/>
    <n v="2.2200000000000002"/>
    <s v=""/>
  </r>
  <r>
    <s v="Munro, Garry"/>
    <n v="219122"/>
    <s v="PM"/>
    <s v="GL-PAP HANDLER 03"/>
    <s v="PR-AAV PAPER HANDLER"/>
    <d v="2026-06-17T08:26:00"/>
    <d v="2026-06-17T10:04:00"/>
    <n v="1.63"/>
    <s v="17/06/2026 - MUNROG: Completed as requested."/>
    <s v="CLOSED"/>
    <s v="PM"/>
    <m/>
    <m/>
    <n v="1.63"/>
    <x v="9"/>
    <n v="0"/>
    <d v="2026-06-17T10:05:00"/>
    <s v="Proactive"/>
    <s v=""/>
    <n v="1.63"/>
    <s v=""/>
  </r>
  <r>
    <s v="Munro, Garry"/>
    <n v="221579"/>
    <s v="OP"/>
    <s v="GL-AF01"/>
    <s v="RM-CHANNEL CHANGES-GL"/>
    <d v="2026-06-17T10:05:00"/>
    <d v="2026-06-17T11:01:00"/>
    <n v="0.93"/>
    <s v="channel sizing"/>
    <s v="CLOSED"/>
    <s v="PM"/>
    <m/>
    <m/>
    <n v="2.57"/>
    <x v="9"/>
    <n v="0"/>
    <d v="2026-06-17T20:57:00"/>
    <s v="Proactive"/>
    <s v=""/>
    <n v="0.93"/>
    <s v=""/>
  </r>
  <r>
    <s v="Munro, Garry"/>
    <n v="223741"/>
    <s v="PMCO"/>
    <s v="GL-ACC-CONT"/>
    <s v="Fitting boards throughout warehouse for SSS key control logs"/>
    <d v="2026-06-17T11:47:00"/>
    <d v="2026-06-17T12:37:00"/>
    <n v="0.83"/>
    <s v="17/06/2026 - MUNROG: Fitted clipboards and SSS logs around key lock boxes throughout site"/>
    <s v="CLOSED"/>
    <m/>
    <m/>
    <m/>
    <n v="0.83"/>
    <x v="9"/>
    <n v="0"/>
    <d v="2026-06-17T12:48:00"/>
    <s v="Proactive"/>
    <s v=""/>
    <n v="0.83"/>
    <s v=""/>
  </r>
  <r>
    <s v="Munro, Garry"/>
    <n v="219241"/>
    <s v="PMCO"/>
    <s v="GL-CW"/>
    <s v="PR-ORDER VALIDATION-GL-DLY"/>
    <d v="2026-06-17T12:49:00"/>
    <d v="2026-06-17T13:20:00"/>
    <n v="0.52"/>
    <s v="17/06/2026 - MUNROG: Completed as requested."/>
    <s v="CLOSED"/>
    <s v="PM"/>
    <m/>
    <m/>
    <n v="0.52"/>
    <x v="9"/>
    <n v="0"/>
    <d v="2026-06-17T13:28:00"/>
    <s v="Proactive"/>
    <s v=""/>
    <n v="0.52"/>
    <s v=""/>
  </r>
  <r>
    <s v="Munro, Garry"/>
    <n v="223749"/>
    <s v="U/B"/>
    <s v="GL-LIDDER"/>
    <s v="lidder tailback cleared"/>
    <d v="2026-06-17T13:33:00"/>
    <d v="2026-06-17T13:53:00"/>
    <n v="0.33"/>
    <s v="17/06/2026 - MUNROG: Both lidders tailed back to sections as unmanned"/>
    <s v="CLOSED"/>
    <s v="STOPPED"/>
    <s v="JAMMED"/>
    <s v="CLEAR"/>
    <n v="0.33"/>
    <x v="9"/>
    <n v="0"/>
    <d v="2026-06-17T13:51:00"/>
    <s v=""/>
    <s v="Reactive"/>
    <s v=""/>
    <n v="0.33"/>
  </r>
  <r>
    <s v="Munro, Garry"/>
    <n v="219432"/>
    <s v="PM"/>
    <s v="GL-STRAPP 05"/>
    <s v="PR-STRAPPER-GL"/>
    <d v="2026-06-18T06:07:00"/>
    <d v="2026-06-18T07:22:00"/>
    <n v="1.25"/>
    <s v="18/06/2026 - MUNROG: Completed as requested."/>
    <s v="CLOSED"/>
    <s v="PM"/>
    <m/>
    <m/>
    <n v="1.25"/>
    <x v="9"/>
    <n v="0"/>
    <d v="2026-06-18T07:24:00"/>
    <s v="Proactive"/>
    <s v=""/>
    <n v="1.25"/>
    <s v=""/>
  </r>
  <r>
    <s v="Munro, Garry"/>
    <n v="219433"/>
    <s v="PM"/>
    <s v="GL-STRAPP 06"/>
    <s v="PR-STRAPPER-GL"/>
    <d v="2026-06-18T07:32:00"/>
    <d v="2026-06-18T08:38:00"/>
    <n v="1.1000000000000001"/>
    <s v="18/06/2026 - MUNROG: Completed as requested."/>
    <s v="CLOSED"/>
    <s v="PM"/>
    <m/>
    <m/>
    <n v="1.1000000000000001"/>
    <x v="9"/>
    <n v="0"/>
    <d v="2026-06-18T08:45:00"/>
    <s v="Proactive"/>
    <s v=""/>
    <n v="1.1000000000000001"/>
    <s v=""/>
  </r>
  <r>
    <s v="Munro, Garry"/>
    <n v="221727"/>
    <s v="OP"/>
    <s v="GL-AF01"/>
    <s v="RM-CHANNEL CHANGES-GL"/>
    <d v="2026-06-18T09:05:00"/>
    <d v="2026-06-18T09:46:00"/>
    <n v="0.68"/>
    <s v="channels sized"/>
    <s v="CLOSED"/>
    <s v="PM"/>
    <m/>
    <m/>
    <n v="1.98"/>
    <x v="9"/>
    <n v="0"/>
    <d v="2026-06-30T07:14:00"/>
    <s v="Proactive"/>
    <s v=""/>
    <n v="0.68"/>
    <s v=""/>
  </r>
  <r>
    <s v="Munro, Garry"/>
    <n v="221726"/>
    <s v="TECH"/>
    <s v="GL-AF01"/>
    <s v="RM-TECH ERRORS-GL"/>
    <d v="2026-06-18T10:30:00"/>
    <d v="2026-06-18T11:12:00"/>
    <n v="0.7"/>
    <m/>
    <s v="CLOSED"/>
    <s v="PM"/>
    <m/>
    <m/>
    <n v="0.7"/>
    <x v="9"/>
    <n v="0"/>
    <d v="2026-06-30T07:14:00"/>
    <s v=""/>
    <s v="Reactive"/>
    <s v=""/>
    <n v="0.7"/>
  </r>
  <r>
    <s v="Munro, Garry"/>
    <n v="223861"/>
    <s v="U/B"/>
    <s v="GL-DESTACK LG-ENT01-SBEND-TRACK1"/>
    <s v="S bend large tote destacker"/>
    <d v="2026-06-18T12:38:00"/>
    <d v="2026-06-18T13:09:00"/>
    <n v="0.52"/>
    <s v="18/06/2026 - MUNROG: Debris tangled in rollers and quatronix playing up"/>
    <s v="CLOSED"/>
    <s v="STOPPED"/>
    <s v="DEBRIS"/>
    <s v="CLEAR"/>
    <n v="0.52"/>
    <x v="9"/>
    <n v="0"/>
    <d v="2026-06-18T13:54:00"/>
    <s v=""/>
    <s v="Reactive"/>
    <s v=""/>
    <n v="0.52"/>
  </r>
  <r>
    <s v="Munro, Garry"/>
    <n v="221727"/>
    <s v="OP"/>
    <s v="GL-AF01"/>
    <s v="RM-CHANNEL CHANGES-GL"/>
    <d v="2026-06-18T13:19:00"/>
    <d v="2026-06-18T13:47:00"/>
    <n v="0.47"/>
    <s v="channels sized"/>
    <s v="CLOSED"/>
    <s v="PM"/>
    <m/>
    <m/>
    <n v="1.98"/>
    <x v="9"/>
    <n v="0"/>
    <d v="2026-06-30T07:14:00"/>
    <s v="Proactive"/>
    <s v=""/>
    <n v="0.47"/>
    <s v=""/>
  </r>
  <r>
    <s v="Munro, Garry"/>
    <n v="219595"/>
    <s v="PMCO"/>
    <s v="GL-AUTOMATION"/>
    <s v="PR-START UP-GL-DLY"/>
    <d v="2026-06-19T06:03:00"/>
    <d v="2026-06-19T08:00:00"/>
    <n v="1.95"/>
    <s v="19/06/2026 - MUNROG: Completed as requested."/>
    <s v="CLOSED"/>
    <s v="PM"/>
    <m/>
    <m/>
    <n v="1.95"/>
    <x v="9"/>
    <n v="0"/>
    <d v="2026-06-19T08:00:00"/>
    <s v="Proactive"/>
    <s v=""/>
    <n v="1.95"/>
    <s v=""/>
  </r>
  <r>
    <s v="Munro, Garry"/>
    <n v="221181"/>
    <s v="PM"/>
    <s v="GL-DESPATCH-S06"/>
    <s v="PR-RC/ACC/DIV-SCH"/>
    <d v="2026-06-19T08:10:00"/>
    <d v="2026-06-19T10:03:00"/>
    <n v="1.88"/>
    <s v="19/06/2026 - MUNROG: Completed as requested."/>
    <s v="CLOSED"/>
    <s v="PM"/>
    <m/>
    <m/>
    <n v="1.88"/>
    <x v="9"/>
    <n v="0"/>
    <d v="2026-06-19T08:11:00"/>
    <s v="Proactive"/>
    <s v=""/>
    <n v="1.88"/>
    <s v=""/>
  </r>
  <r>
    <s v="Munro, Garry"/>
    <n v="219123"/>
    <s v="PM"/>
    <s v="GL-PAP HANDLER 04"/>
    <s v="PR-AAV PAPER HANDLER"/>
    <d v="2026-06-19T10:27:00"/>
    <d v="2026-06-19T11:49:00"/>
    <n v="1.37"/>
    <s v="19/06/2026 - MUNROG: Completed as requested."/>
    <s v="CLOSED"/>
    <s v="PM"/>
    <m/>
    <m/>
    <n v="1.37"/>
    <x v="9"/>
    <n v="0"/>
    <d v="2026-06-19T11:50:00"/>
    <s v="Proactive"/>
    <s v=""/>
    <n v="1.37"/>
    <s v=""/>
  </r>
  <r>
    <s v="Munro, Garry"/>
    <n v="219598"/>
    <s v="PMCO"/>
    <s v="GL-CW"/>
    <s v="PR-ORDER VALIDATION-GL-DLY"/>
    <d v="2026-06-19T13:07:00"/>
    <d v="2026-06-19T13:38:00"/>
    <n v="0.52"/>
    <s v="19/06/2026 - MUNROG: Completed as requested."/>
    <s v="CLOSED"/>
    <s v="PM"/>
    <m/>
    <m/>
    <n v="0.52"/>
    <x v="9"/>
    <n v="0"/>
    <d v="2026-06-19T13:38:00"/>
    <s v="Proactive"/>
    <s v=""/>
    <n v="0.52"/>
    <s v=""/>
  </r>
  <r>
    <s v="Munro, Garry"/>
    <n v="220538"/>
    <s v="PM"/>
    <s v="GL-STRAPP 02"/>
    <s v="PR-STRAPPER-GL"/>
    <d v="2026-06-22T06:24:00"/>
    <d v="2026-06-22T07:38:00"/>
    <n v="1.23"/>
    <s v="22/06/2026 - MUNROG: Completed as requested."/>
    <s v="CLOSED"/>
    <s v="PM"/>
    <m/>
    <m/>
    <n v="1.23"/>
    <x v="9"/>
    <n v="0"/>
    <d v="2026-06-22T07:45:00"/>
    <s v="Proactive"/>
    <s v=""/>
    <n v="1.23"/>
    <s v=""/>
  </r>
  <r>
    <s v="Munro, Garry"/>
    <n v="220060"/>
    <s v="PMCO"/>
    <s v="GL-EM LIGHTING"/>
    <s v="PR-EM LIGHT-GL-1M"/>
    <d v="2026-06-22T08:32:00"/>
    <d v="2026-06-22T12:21:00"/>
    <n v="3.82"/>
    <s v="22/06/2026 - MUNROG: Completed as requested."/>
    <s v="CLOSED"/>
    <s v="PM"/>
    <m/>
    <m/>
    <n v="3.82"/>
    <x v="9"/>
    <n v="0"/>
    <d v="2026-06-22T12:25:00"/>
    <s v="Proactive"/>
    <s v=""/>
    <n v="3.82"/>
    <s v=""/>
  </r>
  <r>
    <s v="Munro, Garry"/>
    <n v="220125"/>
    <s v="PMCO"/>
    <s v="GL-AUTOMATION"/>
    <s v="PR-START UP-GL-DLY"/>
    <d v="2026-06-23T06:06:00"/>
    <d v="2026-06-23T08:36:00"/>
    <n v="2.5"/>
    <s v="23/06/2026 - MUNROG: Completed as requested."/>
    <s v="CLOSED"/>
    <s v="PM"/>
    <m/>
    <m/>
    <n v="2.5"/>
    <x v="9"/>
    <n v="0"/>
    <d v="2026-06-23T08:36:00"/>
    <s v="Proactive"/>
    <s v=""/>
    <n v="2.5"/>
    <s v=""/>
  </r>
  <r>
    <s v="Munro, Garry"/>
    <n v="220123"/>
    <s v="PM"/>
    <s v="GL-LIDDER 01"/>
    <s v="PR-LID MIN"/>
    <d v="2026-06-23T08:36:00"/>
    <d v="2026-06-23T10:03:00"/>
    <n v="1.45"/>
    <s v="23/06/2026 - MUNROG: Completed as requested."/>
    <s v="CLOSED"/>
    <s v="PM"/>
    <m/>
    <m/>
    <n v="1.45"/>
    <x v="9"/>
    <n v="0"/>
    <d v="2026-06-23T10:03:00"/>
    <s v="Proactive"/>
    <s v=""/>
    <n v="1.45"/>
    <s v=""/>
  </r>
  <r>
    <s v="Munro, Garry"/>
    <n v="220124"/>
    <s v="PM"/>
    <s v="GL-LIDDER 02"/>
    <s v="PR-LID MIN"/>
    <d v="2026-06-23T10:32:00"/>
    <d v="2026-06-23T11:41:00"/>
    <n v="1.1499999999999999"/>
    <s v="23/06/2026 - MUNROG: Completed as requested."/>
    <s v="CLOSED"/>
    <s v="PM"/>
    <m/>
    <m/>
    <n v="1.1499999999999999"/>
    <x v="9"/>
    <n v="0"/>
    <d v="2026-06-23T11:41:00"/>
    <s v="Proactive"/>
    <s v=""/>
    <n v="1.1499999999999999"/>
    <s v=""/>
  </r>
  <r>
    <s v="Munro, Garry"/>
    <n v="222486"/>
    <s v="OP"/>
    <s v="GL-AF01"/>
    <s v="RM-CHANNEL CHANGES-GL"/>
    <d v="2026-06-23T12:08:00"/>
    <d v="2026-06-23T12:35:00"/>
    <n v="0.45"/>
    <s v="channel sizing"/>
    <s v="CLOSED"/>
    <s v="PM"/>
    <m/>
    <m/>
    <n v="2.1"/>
    <x v="9"/>
    <n v="0"/>
    <d v="2026-06-30T07:17:00"/>
    <s v="Proactive"/>
    <s v=""/>
    <n v="0.45"/>
    <s v=""/>
  </r>
  <r>
    <s v="Munro, Garry"/>
    <n v="220129"/>
    <s v="PMCO"/>
    <s v="GL-CW"/>
    <s v="PR-ORDER VALIDATION-GL-DLY"/>
    <d v="2026-06-23T12:56:00"/>
    <d v="2026-06-23T13:28:00"/>
    <n v="0.53"/>
    <s v="23/06/2026 - MUNROG: Completed as requested."/>
    <s v="CLOSED"/>
    <s v="PM"/>
    <m/>
    <m/>
    <n v="0.53"/>
    <x v="9"/>
    <n v="0"/>
    <d v="2026-06-23T13:36:00"/>
    <s v="Proactive"/>
    <s v=""/>
    <n v="0.53"/>
    <s v=""/>
  </r>
  <r>
    <s v="Munro, Garry"/>
    <n v="220537"/>
    <s v="PM"/>
    <s v="GL-STRAPP 01"/>
    <s v="PR-STRAPPER-GL"/>
    <d v="2026-06-24T06:09:00"/>
    <d v="2026-06-24T07:06:00"/>
    <n v="0.95"/>
    <s v="24/06/2026 - MUNROG: Completed as requested."/>
    <s v="CLOSED"/>
    <s v="PM"/>
    <m/>
    <m/>
    <n v="0.95"/>
    <x v="9"/>
    <n v="0"/>
    <d v="2026-06-24T07:07:00"/>
    <s v="Proactive"/>
    <s v=""/>
    <n v="0.95"/>
    <s v=""/>
  </r>
  <r>
    <s v="Munro, Garry"/>
    <n v="220230"/>
    <s v="PMCO"/>
    <s v="GL-GENERATOR"/>
    <s v="PR-GENERATOR-GL-1W"/>
    <d v="2026-06-24T07:08:00"/>
    <d v="2026-06-24T07:57:00"/>
    <n v="0.82"/>
    <s v="24/06/2026 - MUNROG: Completed as requested."/>
    <s v="CLOSED"/>
    <s v="PM"/>
    <m/>
    <m/>
    <n v="0.82"/>
    <x v="9"/>
    <n v="0"/>
    <d v="2026-06-24T07:57:00"/>
    <s v="Proactive"/>
    <s v=""/>
    <n v="0.82"/>
    <s v=""/>
  </r>
  <r>
    <s v="Munro, Garry"/>
    <n v="220227"/>
    <s v="PMCO"/>
    <s v="GL-SPR-SYS"/>
    <s v="PR-SPRINKLER-GL-1W"/>
    <d v="2026-06-24T07:58:00"/>
    <d v="2026-06-24T09:29:00"/>
    <n v="1.52"/>
    <s v="24/06/2026 - MUNROG: Completed as requested."/>
    <s v="CLOSED"/>
    <s v="PM"/>
    <m/>
    <m/>
    <n v="1.52"/>
    <x v="9"/>
    <n v="0"/>
    <d v="2026-06-24T09:30:00"/>
    <s v="Proactive"/>
    <s v=""/>
    <n v="1.52"/>
    <s v=""/>
  </r>
  <r>
    <s v="Munro, Garry"/>
    <n v="224733"/>
    <s v="U/B"/>
    <s v="GL-EM LIGHTING"/>
    <s v="Replace faulty emergency bulkhead light east corridor first floor"/>
    <d v="2026-06-24T09:36:00"/>
    <d v="2026-06-24T10:20:00"/>
    <n v="0.73"/>
    <s v="24/06/2026 - MUNROG: Replaced faulty bulkhead E/light in east corridor"/>
    <s v="CLOSED"/>
    <s v="BROKEN"/>
    <s v="DAMAGED"/>
    <s v="REP"/>
    <n v="0.73"/>
    <x v="9"/>
    <n v="0"/>
    <d v="2026-06-24T10:23:00"/>
    <s v=""/>
    <s v="Reactive"/>
    <s v=""/>
    <n v="0.73"/>
  </r>
  <r>
    <s v="Munro, Garry"/>
    <n v="220228"/>
    <s v="PMCO"/>
    <s v="GL-CP-2084"/>
    <s v="PR-FI-ALARM TEST-AM GL"/>
    <d v="2026-06-24T10:45:00"/>
    <d v="2026-06-24T11:10:00"/>
    <n v="0.42"/>
    <s v="24/06/2026 - MUNROG: Completed as requested."/>
    <s v="CLOSED"/>
    <s v="PM"/>
    <m/>
    <m/>
    <n v="0.42"/>
    <x v="9"/>
    <n v="0"/>
    <d v="2026-06-24T11:10:00"/>
    <s v="Proactive"/>
    <s v=""/>
    <n v="0.42"/>
    <s v=""/>
  </r>
  <r>
    <s v="Munro, Garry"/>
    <n v="224744"/>
    <s v="U/B"/>
    <s v="GL-FI-AL-PANEL"/>
    <s v="Sprinkler room alarm fault"/>
    <d v="2026-06-24T12:43:00"/>
    <d v="2026-06-24T13:28:00"/>
    <n v="0.75"/>
    <s v="24/06/2026 - MUNROG: Sprinkler room alarming constantly, inspected and call raised with CBRE for Chubb to attend site, Ref 20270528"/>
    <s v="CLOSED"/>
    <s v="COMMS"/>
    <m/>
    <m/>
    <n v="0.75"/>
    <x v="9"/>
    <n v="0"/>
    <d v="2026-06-24T13:28:00"/>
    <s v=""/>
    <s v="Reactive"/>
    <s v=""/>
    <n v="0.75"/>
  </r>
  <r>
    <s v="Munro, Garry"/>
    <n v="224406"/>
    <s v="PM"/>
    <s v="GL-COMMON SENSE"/>
    <s v="PR-COMM SENSE GL DLY"/>
    <d v="2026-06-25T06:08:00"/>
    <d v="2026-06-25T06:53:00"/>
    <n v="0.75"/>
    <s v="25/06/2026 - MUNROG: Completed as requested."/>
    <s v="CLOSED"/>
    <s v="PM"/>
    <m/>
    <m/>
    <n v="0.75"/>
    <x v="9"/>
    <n v="0"/>
    <d v="2026-06-25T06:54:00"/>
    <s v="Proactive"/>
    <s v=""/>
    <n v="0.75"/>
    <s v=""/>
  </r>
  <r>
    <s v="Munro, Garry"/>
    <n v="220377"/>
    <s v="PMCO"/>
    <s v="GL-AUTOMATION"/>
    <s v="PR-START UP-GL-DLY"/>
    <d v="2026-06-25T06:54:00"/>
    <d v="2026-06-25T09:05:00"/>
    <n v="2.1800000000000002"/>
    <s v="25/06/2026 - MUNROG: Completed as requested."/>
    <s v="CLOSED"/>
    <s v="PM"/>
    <m/>
    <m/>
    <n v="2.1800000000000002"/>
    <x v="9"/>
    <n v="0"/>
    <d v="2026-06-25T10:06:00"/>
    <s v="Proactive"/>
    <s v=""/>
    <n v="2.1800000000000002"/>
    <s v=""/>
  </r>
  <r>
    <s v="Munro, Garry"/>
    <n v="224871"/>
    <s v="CC"/>
    <s v="GL-CONTRACTOR"/>
    <s v="Levazza engineer on site"/>
    <d v="2026-06-25T09:33:00"/>
    <d v="2026-06-25T09:58:00"/>
    <n v="0.42"/>
    <s v="25/06/2026 - MUNROG: All permits and induction completed"/>
    <s v="CLOSED"/>
    <m/>
    <m/>
    <m/>
    <n v="0.42"/>
    <x v="9"/>
    <n v="0"/>
    <d v="2026-06-25T10:59:00"/>
    <s v="Proactive"/>
    <s v=""/>
    <n v="0.42"/>
    <s v=""/>
  </r>
  <r>
    <s v="Munro, Garry"/>
    <n v="219140"/>
    <s v="PM"/>
    <s v="GL-CAR-AA1-S02"/>
    <s v="PR-RCON VISUAL"/>
    <d v="2026-06-25T10:06:00"/>
    <d v="2026-06-25T10:34:00"/>
    <n v="0.47"/>
    <s v="25/06/2026 - MUNROG: Completed as requested."/>
    <s v="CLOSED"/>
    <s v="PM"/>
    <m/>
    <m/>
    <n v="0.47"/>
    <x v="9"/>
    <n v="0"/>
    <d v="2026-06-25T10:34:00"/>
    <s v="Proactive"/>
    <s v=""/>
    <n v="0.47"/>
    <s v=""/>
  </r>
  <r>
    <s v="Munro, Garry"/>
    <n v="222810"/>
    <s v="OP"/>
    <s v="GL-AF01"/>
    <s v="RM-CHANNEL CHANGES-GL"/>
    <d v="2026-06-25T10:35:00"/>
    <d v="2026-06-25T10:57:00"/>
    <n v="0.37"/>
    <m/>
    <s v="CLOSED"/>
    <s v="PM"/>
    <m/>
    <m/>
    <n v="0.82"/>
    <x v="9"/>
    <n v="0"/>
    <d v="2026-06-30T07:18:00"/>
    <s v="Proactive"/>
    <s v=""/>
    <n v="0.37"/>
    <s v=""/>
  </r>
  <r>
    <s v="Munro, Garry"/>
    <n v="224874"/>
    <s v="U/B"/>
    <s v="GL-DESTACKER LG"/>
    <s v="Large tote destacker"/>
    <d v="2026-06-25T11:01:00"/>
    <d v="2026-06-25T11:42:00"/>
    <n v="0.68"/>
    <s v="25/06/2026 - MUNROG: Rollers stopping in random places and belt stalling, found damaged length of belt catching, temp repair until belt can be replaced"/>
    <s v="CLOSED"/>
    <s v="STOPPED"/>
    <s v="BELT SNAPPED"/>
    <s v="UNJAM"/>
    <n v="0.68"/>
    <x v="9"/>
    <n v="0"/>
    <d v="2026-06-25T12:25:00"/>
    <s v=""/>
    <s v="Reactive"/>
    <s v=""/>
    <n v="0.68"/>
  </r>
  <r>
    <s v="Munro, Garry"/>
    <n v="220380"/>
    <s v="PMCO"/>
    <s v="GL-CW"/>
    <s v="PR-ORDER VALIDATION-GL-DLY"/>
    <d v="2026-06-25T12:25:00"/>
    <d v="2026-06-25T12:55:00"/>
    <n v="0.5"/>
    <s v="25/06/2026 - MUNROG: Completed as requested."/>
    <s v="CLOSED"/>
    <s v="PM"/>
    <m/>
    <m/>
    <n v="0.5"/>
    <x v="9"/>
    <n v="0"/>
    <d v="2026-06-25T13:32:00"/>
    <s v="Proactive"/>
    <s v=""/>
    <n v="0.5"/>
    <s v=""/>
  </r>
  <r>
    <s v="Munro, Garry"/>
    <n v="224551"/>
    <s v="PM"/>
    <s v="GL-COMMON SENSE"/>
    <s v="PR-COMM SENSE GL DLY"/>
    <d v="2026-06-26T06:13:00"/>
    <d v="2026-06-26T06:45:00"/>
    <n v="0.53"/>
    <s v="26/06/2026 - MUNROG: Completed as requested."/>
    <s v="CLOSED"/>
    <s v="PM"/>
    <m/>
    <m/>
    <n v="0.53"/>
    <x v="9"/>
    <n v="0"/>
    <d v="2026-06-26T06:45:00"/>
    <s v="Proactive"/>
    <s v=""/>
    <n v="0.53"/>
    <s v=""/>
  </r>
  <r>
    <s v="Munro, Garry"/>
    <n v="220539"/>
    <s v="PMCO"/>
    <s v="GL-AUTOMATION"/>
    <s v="PR-START UP-GL-DLY"/>
    <d v="2026-06-26T06:45:00"/>
    <d v="2026-06-26T09:01:00"/>
    <n v="2.27"/>
    <s v="26/06/2026 - MUNROG: Completed as requested."/>
    <s v="CLOSED"/>
    <s v="PM"/>
    <m/>
    <m/>
    <n v="2.27"/>
    <x v="9"/>
    <n v="0"/>
    <d v="2026-06-26T09:15:00"/>
    <s v="Proactive"/>
    <s v=""/>
    <n v="2.27"/>
    <s v=""/>
  </r>
  <r>
    <s v="Munro, Garry"/>
    <n v="220375"/>
    <s v="PM"/>
    <s v="GL-STRAPP 05"/>
    <s v="PR-STRAPPER-GL"/>
    <d v="2026-06-26T09:15:00"/>
    <d v="2026-06-26T10:19:00"/>
    <n v="1.07"/>
    <s v="26/06/2026 - MUNROG: Completed as requested."/>
    <s v="CLOSED"/>
    <s v="PM"/>
    <m/>
    <m/>
    <n v="1.07"/>
    <x v="9"/>
    <n v="0"/>
    <d v="2026-06-26T10:56:00"/>
    <s v="Proactive"/>
    <s v=""/>
    <n v="1.07"/>
    <s v=""/>
  </r>
  <r>
    <s v="Munro, Garry"/>
    <n v="220376"/>
    <s v="PM"/>
    <s v="GL-STRAPP 06"/>
    <s v="PR-STRAPPER-GL"/>
    <d v="2026-06-26T10:20:00"/>
    <d v="2026-06-26T11:23:00"/>
    <n v="1.05"/>
    <s v="26/06/2026 - MUNROG: Completed as requested."/>
    <s v="CLOSED"/>
    <s v="PM"/>
    <m/>
    <m/>
    <n v="1.05"/>
    <x v="9"/>
    <n v="0"/>
    <d v="2026-06-26T11:24:00"/>
    <s v="Proactive"/>
    <s v=""/>
    <n v="1.05"/>
    <s v=""/>
  </r>
  <r>
    <s v="Munro, Garry"/>
    <n v="222967"/>
    <s v="TECH"/>
    <s v="GL-AF01"/>
    <s v="RM-TECH ERRORS-GL"/>
    <d v="2026-06-26T11:24:00"/>
    <d v="2026-06-26T11:46:00"/>
    <n v="0.37"/>
    <m/>
    <s v="CLOSED"/>
    <s v="PM"/>
    <m/>
    <m/>
    <n v="0.37"/>
    <x v="9"/>
    <n v="0"/>
    <d v="2026-06-30T07:19:00"/>
    <s v=""/>
    <s v="Reactive"/>
    <s v=""/>
    <n v="0.37"/>
  </r>
  <r>
    <s v="Munro, Garry"/>
    <n v="225074"/>
    <s v="U/B"/>
    <s v="GL-AUT ITEQ"/>
    <s v="PK printer fault"/>
    <d v="2026-06-26T11:50:00"/>
    <d v="2026-06-26T12:25:00"/>
    <n v="0.57999999999999996"/>
    <s v="26/06/2026 - MUNROG: Toner empty error, wont clear despite changing toners and drums, swapped printer out with spare"/>
    <s v="CLOSED"/>
    <s v="ERR"/>
    <s v="PRINT OUT NOT AV"/>
    <s v="REP"/>
    <n v="0.57999999999999996"/>
    <x v="9"/>
    <n v="0"/>
    <d v="2026-06-26T13:36:00"/>
    <s v=""/>
    <s v="Reactive"/>
    <s v=""/>
    <n v="0.57999999999999996"/>
  </r>
  <r>
    <s v="Munro, Garry"/>
    <n v="225075"/>
    <s v="U/B"/>
    <s v="GL-AUT ITEQ"/>
    <s v="LAI02 totes defaulting"/>
    <d v="2026-06-26T12:36:00"/>
    <d v="2026-06-26T12:59:00"/>
    <n v="0.38"/>
    <s v="26/06/2026 - MUNROG: Toner empty causing faded barcodes to misread"/>
    <s v="CLOSED"/>
    <s v="ERR"/>
    <s v="NO MED"/>
    <s v="REP"/>
    <n v="0.38"/>
    <x v="9"/>
    <n v="0"/>
    <d v="2026-06-26T13:38:00"/>
    <s v=""/>
    <s v="Reactive"/>
    <s v=""/>
    <n v="0.38"/>
  </r>
  <r>
    <s v="Munro, Garry"/>
    <n v="225076"/>
    <s v="U/B"/>
    <s v="GL-DESTACKER LG"/>
    <s v="large destacker jamming"/>
    <d v="2026-06-26T13:02:00"/>
    <d v="2026-06-26T13:23:00"/>
    <n v="0.35"/>
    <s v="26/06/2026 - MUNROG: Jamming caused by slack belt leading to mistimed stack lifts"/>
    <s v="CLOSED"/>
    <s v="JAM"/>
    <s v="JAMMED"/>
    <s v="ADJ"/>
    <n v="0.35"/>
    <x v="9"/>
    <n v="0"/>
    <d v="2026-06-26T13:40:00"/>
    <s v=""/>
    <s v="Reactive"/>
    <s v=""/>
    <n v="0.35"/>
  </r>
  <r>
    <s v="Munro, Garry"/>
    <n v="220542"/>
    <s v="PMCO"/>
    <s v="GL-CW"/>
    <s v="PR-ORDER VALIDATION-GL-DLY"/>
    <d v="2026-06-26T13:27:00"/>
    <d v="2026-06-26T13:56:00"/>
    <n v="0.48"/>
    <s v="26/06/2026 - MUNROG: Completed as requested."/>
    <s v="CLOSED"/>
    <s v="PM"/>
    <m/>
    <m/>
    <n v="0.48"/>
    <x v="9"/>
    <n v="0"/>
    <d v="2026-06-26T13:56:00"/>
    <s v="Proactive"/>
    <s v=""/>
    <n v="0.48"/>
    <s v=""/>
  </r>
  <r>
    <s v="Munro, Garry"/>
    <n v="221056"/>
    <s v="PM"/>
    <s v="GL-LIDDER 01"/>
    <s v="PR-LID MIN"/>
    <d v="2026-06-29T14:24:00"/>
    <d v="2026-06-29T15:30:00"/>
    <n v="1.1000000000000001"/>
    <s v="29/06/2026 - MUNROG: Completed as requested."/>
    <s v="CLOSED"/>
    <s v="PM"/>
    <m/>
    <m/>
    <n v="1.1000000000000001"/>
    <x v="9"/>
    <n v="0"/>
    <d v="2026-06-29T15:31:00"/>
    <s v="Proactive"/>
    <s v=""/>
    <n v="1.1000000000000001"/>
    <s v=""/>
  </r>
  <r>
    <s v="Munro, Garry"/>
    <n v="225464"/>
    <s v="U/B"/>
    <s v="GL-BARR 01"/>
    <s v="Entrance barrier"/>
    <d v="2026-06-29T15:42:00"/>
    <d v="2026-06-29T16:32:00"/>
    <n v="0.83"/>
    <s v="29/06/2026 - MUNROG: Replaced snapped tension cable fixing and repaired landing stand which had snapped off"/>
    <s v="CLOSED"/>
    <s v="BROKEN"/>
    <s v="DAMAGED"/>
    <s v="FIX"/>
    <n v="0.83"/>
    <x v="9"/>
    <n v="0"/>
    <d v="2026-06-29T16:35:00"/>
    <s v=""/>
    <s v="Reactive"/>
    <s v=""/>
    <n v="0.83"/>
  </r>
  <r>
    <s v="Munro, Garry"/>
    <n v="225465"/>
    <s v="U/B"/>
    <s v="GL-STRAPP 05"/>
    <s v="Strapper 5"/>
    <d v="2026-06-29T16:45:00"/>
    <d v="2026-06-29T16:58:00"/>
    <n v="0.22"/>
    <s v="29/06/2026 - MUNROG: Replaced empty strapping"/>
    <s v="CLOSED"/>
    <s v="STOPPED"/>
    <s v="NO MED"/>
    <s v="REFILL"/>
    <n v="0.22"/>
    <x v="9"/>
    <n v="0"/>
    <d v="2026-06-29T16:59:00"/>
    <s v=""/>
    <s v="Reactive"/>
    <s v=""/>
    <n v="0.22"/>
  </r>
  <r>
    <s v="Munro, Garry"/>
    <n v="225466"/>
    <s v="U/B"/>
    <s v="GL-TRASH-TUN-BCON-M606-S01"/>
    <s v="Trash belt squeeling roller"/>
    <d v="2026-06-29T17:09:00"/>
    <d v="2026-06-29T17:43:00"/>
    <n v="0.56999999999999995"/>
    <s v="29/06/2026 - MUNROG: Removed debris and lubricated and tracked bottom deflection roller"/>
    <s v="CLOSED"/>
    <m/>
    <s v="DEBRIS"/>
    <s v="CLEAR"/>
    <n v="0.56999999999999995"/>
    <x v="9"/>
    <n v="0"/>
    <d v="2026-06-29T17:48:00"/>
    <s v=""/>
    <s v="Reactive"/>
    <s v=""/>
    <n v="0.56999999999999995"/>
  </r>
  <r>
    <s v="Munro, Garry"/>
    <n v="225467"/>
    <s v="OP"/>
    <s v="GL-CON-TOTE FEED"/>
    <s v="Filled tote feeds"/>
    <d v="2026-06-29T18:13:00"/>
    <d v="2026-06-29T19:08:00"/>
    <n v="0.92"/>
    <s v="29/06/2026 - MUNROG: Filled large and small tote feeds to help shift"/>
    <s v="CLOSED"/>
    <s v="NPCA"/>
    <s v="NO MED"/>
    <s v="REFILL"/>
    <n v="0.92"/>
    <x v="9"/>
    <n v="0"/>
    <d v="2026-06-29T19:10:00"/>
    <s v="Proactive"/>
    <s v=""/>
    <n v="0.92"/>
    <s v=""/>
  </r>
  <r>
    <s v="Munro, Garry"/>
    <n v="223350"/>
    <s v="OP"/>
    <s v="GL-AF01"/>
    <s v="RM-CHANNEL CHANGES-GL"/>
    <d v="2026-06-29T19:27:00"/>
    <d v="2026-06-29T19:53:00"/>
    <n v="0.43"/>
    <s v="channel sizing"/>
    <s v="CLOSED"/>
    <s v="PM"/>
    <m/>
    <m/>
    <n v="1.66"/>
    <x v="9"/>
    <n v="0"/>
    <d v="2026-07-09T06:17:00"/>
    <s v="Proactive"/>
    <s v=""/>
    <n v="0.43"/>
    <s v=""/>
  </r>
  <r>
    <s v="Munro, Garry"/>
    <n v="220992"/>
    <s v="PMCO"/>
    <s v="GL-CW"/>
    <s v="PR-ORDER VALIDATION-GL-DLY"/>
    <d v="2026-06-29T19:53:00"/>
    <d v="2026-06-29T20:19:00"/>
    <n v="0.43"/>
    <s v="29/06/2026 - MUNROG: Completed as requested."/>
    <s v="CLOSED"/>
    <s v="PM"/>
    <m/>
    <m/>
    <n v="0.43"/>
    <x v="9"/>
    <n v="0"/>
    <d v="2026-06-29T20:19:00"/>
    <s v="Proactive"/>
    <s v=""/>
    <n v="0.43"/>
    <s v=""/>
  </r>
  <r>
    <s v="Munro, Garry"/>
    <n v="220991"/>
    <s v="PMCO"/>
    <s v="GL-CW"/>
    <s v="PR-GOLDEN TOTE-GL-DLY"/>
    <d v="2026-06-29T20:28:00"/>
    <d v="2026-06-29T21:00:00"/>
    <n v="0.53"/>
    <s v="29/06/2026 - MUNROG: Completed as requested."/>
    <s v="CLOSED"/>
    <s v="PM"/>
    <m/>
    <m/>
    <n v="0.53"/>
    <x v="9"/>
    <n v="0"/>
    <d v="2026-06-29T21:01:00"/>
    <s v="Proactive"/>
    <s v=""/>
    <n v="0.53"/>
    <s v=""/>
  </r>
  <r>
    <s v="Munro, Garry"/>
    <n v="225621"/>
    <s v="U/B"/>
    <s v="GL-AFRAME"/>
    <s v="Dump station playing up"/>
    <d v="2026-06-30T14:10:00"/>
    <d v="2026-06-30T15:07:00"/>
    <n v="0.95"/>
    <s v="30/06/2026 - MUNROG: Dump station out of sync, various attempts to recryncronise before succedding. once all tailback totes cleared a cold start was performed on a- frame and test orders released."/>
    <s v="CLOSED"/>
    <s v="ERR"/>
    <s v="COMM ERR"/>
    <s v="REAST"/>
    <n v="0.95"/>
    <x v="9"/>
    <n v="0"/>
    <d v="2026-06-30T15:08:00"/>
    <s v=""/>
    <s v="Reactive"/>
    <s v=""/>
    <n v="0.95"/>
  </r>
  <r>
    <s v="Munro, Garry"/>
    <n v="221057"/>
    <s v="PM"/>
    <s v="GL-LIDDER 02"/>
    <s v="PR-LID MIN"/>
    <d v="2026-06-30T15:05:00"/>
    <d v="2026-06-30T16:21:00"/>
    <n v="1.27"/>
    <s v="30/06/2026 - MUNROG: Completed as requested."/>
    <s v="CLOSED"/>
    <s v="PM"/>
    <m/>
    <m/>
    <n v="1.27"/>
    <x v="9"/>
    <n v="0"/>
    <d v="2026-06-30T16:23:00"/>
    <s v="Proactive"/>
    <s v=""/>
    <n v="1.27"/>
    <s v=""/>
  </r>
  <r>
    <s v="Munro, Garry"/>
    <n v="223511"/>
    <s v="TECH"/>
    <s v="GL-AF01"/>
    <s v="RM-TECH ERRORS-GL"/>
    <d v="2026-06-30T17:03:00"/>
    <d v="2026-06-30T17:28:00"/>
    <n v="0.42"/>
    <s v="30/06/2026 - MUNROG: Completed as requested."/>
    <s v="CLOSED"/>
    <s v="PM"/>
    <m/>
    <m/>
    <n v="0.42"/>
    <x v="9"/>
    <n v="0"/>
    <d v="2026-06-30T20:22:00"/>
    <s v=""/>
    <s v="Reactive"/>
    <s v=""/>
    <n v="0.42"/>
  </r>
  <r>
    <s v="Munro, Garry"/>
    <n v="225622"/>
    <s v="OP"/>
    <s v="GL-CON-TOTE FEED"/>
    <s v="fill tote feeds"/>
    <d v="2026-06-30T17:20:00"/>
    <d v="2026-06-30T19:35:00"/>
    <n v="2.25"/>
    <s v="30/06/2026 - MUNROG: Small and large tote feeds filled"/>
    <s v="CLOSED"/>
    <m/>
    <s v="NFCA"/>
    <s v="REFILL"/>
    <n v="2.25"/>
    <x v="9"/>
    <n v="0"/>
    <d v="2026-06-30T19:36:00"/>
    <s v="Proactive"/>
    <s v=""/>
    <n v="2.25"/>
    <s v=""/>
  </r>
  <r>
    <s v="Munro, Garry"/>
    <n v="223512"/>
    <s v="OP"/>
    <s v="GL-AF01"/>
    <s v="RM-CHANNEL CHANGES-GL"/>
    <d v="2026-06-30T19:38:00"/>
    <d v="2026-06-30T20:21:00"/>
    <n v="0.72"/>
    <s v="channels sized%0D%0A30/06/2026 - MUNROG: Completed as requested."/>
    <s v="CLOSED"/>
    <s v="PM"/>
    <m/>
    <m/>
    <n v="1.84"/>
    <x v="9"/>
    <n v="0"/>
    <d v="2026-06-30T20:22:00"/>
    <s v="Proactive"/>
    <s v=""/>
    <n v="0.72"/>
    <s v=""/>
  </r>
  <r>
    <s v="Munro, Garry"/>
    <n v="221059"/>
    <s v="PMCO"/>
    <s v="GL-CW"/>
    <s v="PR-GOLDEN TOTE-GL-DLY"/>
    <d v="2026-06-30T20:22:00"/>
    <d v="2026-06-30T20:53:00"/>
    <n v="0.52"/>
    <s v="30/06/2026 - MUNROG: Completed as requested."/>
    <s v="CLOSED"/>
    <s v="PM"/>
    <m/>
    <m/>
    <n v="0.52"/>
    <x v="9"/>
    <n v="0"/>
    <d v="2026-06-30T20:55:00"/>
    <s v="Proactive"/>
    <s v=""/>
    <n v="0.52"/>
    <s v=""/>
  </r>
  <r>
    <s v="Munro, Garry"/>
    <n v="221061"/>
    <s v="PMCO"/>
    <s v="GL-CW"/>
    <s v="PR-ORDER VALIDATION-GL-DLY"/>
    <d v="2026-06-30T21:00:00"/>
    <d v="2026-06-30T21:27:00"/>
    <n v="0.45"/>
    <s v="30/06/2026 - MUNROG: Completed as requested."/>
    <s v="CLOSED"/>
    <s v="PM"/>
    <m/>
    <m/>
    <n v="0.45"/>
    <x v="9"/>
    <n v="0"/>
    <d v="2026-06-30T21:27:00"/>
    <s v="Proactive"/>
    <s v=""/>
    <n v="0.45"/>
    <s v=""/>
  </r>
  <r>
    <s v="Nichols, Christopher"/>
    <n v="221319"/>
    <s v="CM"/>
    <s v="TW-FIRST FLOOR"/>
    <s v="OFFICE FIRST FLOOR: Meeting"/>
    <d v="2026-06-01T14:03:00"/>
    <d v="2026-06-01T14:36:00"/>
    <n v="0.55000000000000004"/>
    <s v="25/06/2026 - NICHOLSC: All checks have been completed, and all meetings are up to date."/>
    <s v="CLOSED"/>
    <s v="NPCA"/>
    <s v="NFCA"/>
    <s v="UPDATE"/>
    <n v="0.73"/>
    <x v="10"/>
    <n v="0"/>
    <d v="2026-06-25T07:15:00"/>
    <s v="Proactive"/>
    <s v=""/>
    <n v="0.55000000000000004"/>
    <s v=""/>
  </r>
  <r>
    <s v="Nichols, Christopher"/>
    <n v="221320"/>
    <s v="CM"/>
    <s v="TW-WH GROUND FLOOR"/>
    <s v="WAREHOUSE GROUND FLOOR: removing rubbish out of warehouse"/>
    <d v="2026-06-01T14:37:00"/>
    <d v="2026-06-01T16:10:00"/>
    <n v="1.55"/>
    <m/>
    <s v="ISSUED"/>
    <s v="H&amp;S"/>
    <m/>
    <m/>
    <n v="2.65"/>
    <x v="10"/>
    <n v="0"/>
    <m/>
    <s v="Proactive"/>
    <s v=""/>
    <n v="1.55"/>
    <s v=""/>
  </r>
  <r>
    <s v="Nichols, Christopher"/>
    <n v="221334"/>
    <s v="CM"/>
    <s v="TW-OFF-RM 12"/>
    <s v="MEETING ROOM: taking old desks out and rebuilding new office deck and putting old desk on second floor"/>
    <d v="2026-06-01T16:13:00"/>
    <d v="2026-06-01T18:01:00"/>
    <n v="1.8"/>
    <m/>
    <s v="ISSUED"/>
    <s v="NPCA"/>
    <m/>
    <m/>
    <n v="1.8"/>
    <x v="10"/>
    <n v="0"/>
    <m/>
    <s v="Proactive"/>
    <s v=""/>
    <n v="1.8"/>
    <s v=""/>
  </r>
  <r>
    <s v="Nichols, Christopher"/>
    <n v="221338"/>
    <s v="CM"/>
    <s v="TW-OSF-RM 4"/>
    <s v="KITCHEN: removing old wall plugs and filling holes"/>
    <d v="2026-06-01T18:32:00"/>
    <d v="2026-06-01T21:08:00"/>
    <n v="2.6"/>
    <s v="05/06/2026 - NICHOLSC: All holes have been refilled and repainted over and area is tidy and all tools have been returned back into workshop"/>
    <s v="CLOSED"/>
    <s v="DAM"/>
    <s v="DAMAGED"/>
    <s v="REFILL"/>
    <n v="6.97"/>
    <x v="10"/>
    <n v="0"/>
    <d v="2026-06-05T19:17:00"/>
    <s v="Proactive"/>
    <s v=""/>
    <n v="2.6"/>
    <s v=""/>
  </r>
  <r>
    <s v="Nichols, Christopher"/>
    <n v="221347"/>
    <s v="SA"/>
    <s v="TW-OFFICE RMS"/>
    <s v="OFFICE RMS: locking all fire doors and windows"/>
    <d v="2026-06-01T21:10:00"/>
    <d v="2026-06-01T21:44:00"/>
    <n v="0.56999999999999995"/>
    <s v="05/06/2026 - NICHOLSC: All checks are completed and all fire doors and windows have been closed"/>
    <s v="CLOSED"/>
    <s v="H&amp;S"/>
    <s v="NFCA"/>
    <s v="ACK"/>
    <n v="2.1"/>
    <x v="10"/>
    <n v="0"/>
    <d v="2026-06-05T21:44:00"/>
    <s v="Proactive"/>
    <s v=""/>
    <n v="0.56999999999999995"/>
    <s v=""/>
  </r>
  <r>
    <s v="Nichols, Christopher"/>
    <n v="221490"/>
    <s v="CM"/>
    <s v="TW-WGF-RM 15"/>
    <s v="ENGINEERING OFFICE: hand over for the day"/>
    <d v="2026-06-02T14:04:00"/>
    <d v="2026-06-02T14:43:00"/>
    <n v="0.65"/>
    <s v="02/06/2026 - NICHOLSC: All verifications have been finalized, and all handovers have been duly updated."/>
    <s v="CLOSED"/>
    <s v="NPCA"/>
    <s v="NFCA"/>
    <s v="ACK"/>
    <n v="1.3"/>
    <x v="10"/>
    <n v="0"/>
    <d v="2026-06-02T14:43:00"/>
    <s v="Proactive"/>
    <s v=""/>
    <n v="0.65"/>
    <s v=""/>
  </r>
  <r>
    <s v="Nichols, Christopher"/>
    <n v="221033"/>
    <s v="PM"/>
    <s v="TW-COMMON SENSE"/>
    <s v="PR-COMM SENSE TW DLY"/>
    <d v="2026-06-02T14:44:00"/>
    <d v="2026-06-02T15:30:00"/>
    <n v="0.77"/>
    <s v="02/06/2026 - WADEC: All checks complete"/>
    <s v="CLOSED"/>
    <s v="PM"/>
    <m/>
    <m/>
    <n v="1.32"/>
    <x v="10"/>
    <n v="0"/>
    <d v="2026-06-02T07:59:00"/>
    <s v="Proactive"/>
    <s v=""/>
    <n v="0.77"/>
    <s v=""/>
  </r>
  <r>
    <s v="Nichols, Christopher"/>
    <n v="221338"/>
    <s v="CM"/>
    <s v="TW-OSF-RM 4"/>
    <s v="KITCHEN: removing old wall plugs and filling holes"/>
    <d v="2026-06-02T15:32:00"/>
    <d v="2026-06-02T16:13:00"/>
    <n v="0.68"/>
    <s v="05/06/2026 - NICHOLSC: All holes have been refilled and repainted over and area is tidy and all tools have been returned back into workshop"/>
    <s v="CLOSED"/>
    <s v="DAM"/>
    <s v="DAMAGED"/>
    <s v="REFILL"/>
    <n v="6.97"/>
    <x v="10"/>
    <n v="0"/>
    <d v="2026-06-05T19:17:00"/>
    <s v="Proactive"/>
    <s v=""/>
    <n v="0.68"/>
    <s v=""/>
  </r>
  <r>
    <s v="Nichols, Christopher"/>
    <n v="221497"/>
    <s v="CM"/>
    <s v="TW-OSF-RM 7"/>
    <s v="BUFFET ROOM: repainting room back to white and wallpapering"/>
    <d v="2026-06-02T16:15:00"/>
    <d v="2026-06-02T18:31:00"/>
    <n v="2.27"/>
    <m/>
    <s v="ISSUED"/>
    <s v="NPCA"/>
    <m/>
    <m/>
    <n v="17.190000000000001"/>
    <x v="10"/>
    <n v="0"/>
    <m/>
    <s v="Proactive"/>
    <s v=""/>
    <n v="2.27"/>
    <s v=""/>
  </r>
  <r>
    <s v="Nichols, Christopher"/>
    <n v="221497"/>
    <s v="CM"/>
    <s v="TW-OSF-RM 7"/>
    <s v="BUFFET ROOM: repainting room back to white and wallpapering"/>
    <d v="2026-06-02T19:01:00"/>
    <d v="2026-06-02T21:44:00"/>
    <n v="2.72"/>
    <m/>
    <s v="ISSUED"/>
    <s v="NPCA"/>
    <m/>
    <m/>
    <n v="17.190000000000001"/>
    <x v="10"/>
    <n v="0"/>
    <m/>
    <s v="Proactive"/>
    <s v=""/>
    <n v="2.72"/>
    <s v=""/>
  </r>
  <r>
    <s v="Nichols, Christopher"/>
    <n v="221490"/>
    <s v="CM"/>
    <s v="TW-WGF-RM 15"/>
    <s v="ENGINEERING OFFICE: hand over for the day"/>
    <d v="2026-06-03T14:03:00"/>
    <d v="2026-06-03T14:42:00"/>
    <n v="0.65"/>
    <s v="02/06/2026 - NICHOLSC: All verifications have been finalized, and all handovers have been duly updated."/>
    <s v="CLOSED"/>
    <s v="NPCA"/>
    <s v="NFCA"/>
    <s v="ACK"/>
    <n v="1.3"/>
    <x v="10"/>
    <n v="0"/>
    <d v="2026-06-02T14:43:00"/>
    <s v="Proactive"/>
    <s v=""/>
    <n v="0.65"/>
    <s v=""/>
  </r>
  <r>
    <s v="Nichols, Christopher"/>
    <n v="221497"/>
    <s v="CM"/>
    <s v="TW-OSF-RM 7"/>
    <s v="BUFFET ROOM: repainting room back to white and wallpapering"/>
    <d v="2026-06-03T14:42:00"/>
    <d v="2026-06-03T18:01:00"/>
    <n v="3.32"/>
    <m/>
    <s v="ISSUED"/>
    <s v="NPCA"/>
    <m/>
    <m/>
    <n v="17.190000000000001"/>
    <x v="10"/>
    <n v="0"/>
    <m/>
    <s v="Proactive"/>
    <s v=""/>
    <n v="3.32"/>
    <s v=""/>
  </r>
  <r>
    <s v="Nichols, Christopher"/>
    <n v="217146"/>
    <s v="PMCO"/>
    <s v="TW-SPR-SYS"/>
    <s v="PR-SPRINKLER PUMP TEST-TW-1WK"/>
    <d v="2026-06-03T18:30:00"/>
    <d v="2026-06-03T19:55:00"/>
    <n v="1.42"/>
    <s v="03/06/2026 - NICHOLSC: All inspections have been completed, the diesel pump has been operated, and all water has been thoroughly removed."/>
    <s v="CLOSED"/>
    <s v="PM"/>
    <m/>
    <m/>
    <n v="1.42"/>
    <x v="10"/>
    <n v="0"/>
    <d v="2026-06-03T19:55:00"/>
    <s v="Proactive"/>
    <s v=""/>
    <n v="1.42"/>
    <s v=""/>
  </r>
  <r>
    <s v="Nichols, Christopher"/>
    <n v="221497"/>
    <s v="CM"/>
    <s v="TW-OSF-RM 7"/>
    <s v="BUFFET ROOM: repainting room back to white and wallpapering"/>
    <d v="2026-06-03T19:55:00"/>
    <d v="2026-06-03T21:44:00"/>
    <n v="1.82"/>
    <m/>
    <s v="ISSUED"/>
    <s v="NPCA"/>
    <m/>
    <m/>
    <n v="17.190000000000001"/>
    <x v="10"/>
    <n v="0"/>
    <m/>
    <s v="Proactive"/>
    <s v=""/>
    <n v="1.82"/>
    <s v=""/>
  </r>
  <r>
    <s v="Nichols, Christopher"/>
    <n v="221275"/>
    <s v="PM"/>
    <s v="TW-COMMON SENSE"/>
    <s v="PR-COMM SENSE TW DLY"/>
    <d v="2026-06-04T14:05:00"/>
    <d v="2026-06-04T14:44:00"/>
    <n v="0.65"/>
    <s v="04/06/2026 - WADEC: All checks complete"/>
    <s v="CLOSED"/>
    <s v="PM"/>
    <m/>
    <m/>
    <n v="1.1499999999999999"/>
    <x v="10"/>
    <n v="0"/>
    <d v="2026-06-04T07:56:00"/>
    <s v="Proactive"/>
    <s v=""/>
    <n v="0.65"/>
    <s v=""/>
  </r>
  <r>
    <s v="Nichols, Christopher"/>
    <n v="221775"/>
    <s v="CM"/>
    <s v="TW-PERIM"/>
    <s v="PERIMETER: removing and disposing old barrier"/>
    <d v="2026-06-04T14:46:00"/>
    <d v="2026-06-04T18:32:00"/>
    <n v="3.77"/>
    <m/>
    <s v="ISSUED"/>
    <s v="DAM"/>
    <m/>
    <m/>
    <n v="3.77"/>
    <x v="10"/>
    <n v="0"/>
    <m/>
    <s v="Proactive"/>
    <s v=""/>
    <n v="3.77"/>
    <s v=""/>
  </r>
  <r>
    <s v="Nichols, Christopher"/>
    <n v="221786"/>
    <s v="SA"/>
    <s v="TW-SPR-SYS"/>
    <s v="SPRINKLER SYSTEM: running electrical pumps to keep in pressure"/>
    <d v="2026-06-04T19:01:00"/>
    <d v="2026-06-04T19:33:00"/>
    <n v="0.53"/>
    <s v="04/06/2026 - NICHOLSC: All inspections have been completed, and the pump has been operated for ten minutes. The area has been properly tidied, and the pressure has stabilized."/>
    <s v="CLOSED"/>
    <s v="NOT WORK"/>
    <s v="NFCA"/>
    <s v="ADJ"/>
    <n v="0.53"/>
    <x v="10"/>
    <n v="0"/>
    <d v="2026-06-04T19:33:00"/>
    <s v="Proactive"/>
    <s v=""/>
    <n v="0.53"/>
    <s v=""/>
  </r>
  <r>
    <s v="Nichols, Christopher"/>
    <n v="221497"/>
    <s v="CM"/>
    <s v="TW-OSF-RM 7"/>
    <s v="BUFFET ROOM: repainting room back to white and wallpapering"/>
    <d v="2026-06-04T19:34:00"/>
    <d v="2026-06-04T21:01:00"/>
    <n v="1.45"/>
    <m/>
    <s v="ISSUED"/>
    <s v="NPCA"/>
    <m/>
    <m/>
    <n v="17.190000000000001"/>
    <x v="10"/>
    <n v="0"/>
    <m/>
    <s v="Proactive"/>
    <s v=""/>
    <n v="1.45"/>
    <s v=""/>
  </r>
  <r>
    <s v="Nichols, Christopher"/>
    <n v="221347"/>
    <s v="SA"/>
    <s v="TW-OFFICE RMS"/>
    <s v="OFFICE RMS: locking all fire doors and windows"/>
    <d v="2026-06-04T21:03:00"/>
    <d v="2026-06-04T21:44:00"/>
    <n v="0.68"/>
    <s v="05/06/2026 - NICHOLSC: All checks are completed and all fire doors and windows have been closed"/>
    <s v="CLOSED"/>
    <s v="H&amp;S"/>
    <s v="NFCA"/>
    <s v="ACK"/>
    <n v="2.1"/>
    <x v="10"/>
    <n v="0"/>
    <d v="2026-06-05T21:44:00"/>
    <s v="Proactive"/>
    <s v=""/>
    <n v="0.68"/>
    <s v=""/>
  </r>
  <r>
    <s v="Nichols, Christopher"/>
    <n v="221338"/>
    <s v="CM"/>
    <s v="TW-OSF-RM 4"/>
    <s v="KITCHEN: removing old wall plugs and filling holes"/>
    <d v="2026-06-05T14:05:00"/>
    <d v="2026-06-05T17:03:00"/>
    <n v="2.97"/>
    <s v="05/06/2026 - NICHOLSC: All holes have been refilled and repainted over and area is tidy and all tools have been returned back into workshop"/>
    <s v="CLOSED"/>
    <s v="DAM"/>
    <s v="DAMAGED"/>
    <s v="REFILL"/>
    <n v="6.97"/>
    <x v="10"/>
    <n v="0"/>
    <d v="2026-06-05T19:17:00"/>
    <s v="Proactive"/>
    <s v=""/>
    <n v="2.97"/>
    <s v=""/>
  </r>
  <r>
    <s v="Nichols, Christopher"/>
    <n v="221973"/>
    <s v="CM"/>
    <s v="TW-RACKING"/>
    <s v="WH RACKING: repairs on racking"/>
    <d v="2026-06-05T17:04:00"/>
    <d v="2026-06-05T18:02:00"/>
    <n v="0.97"/>
    <s v="05/06/2026 - NICHOLSC: All checks are completed and racking as been repaired and area is tidy and all tools have been put back into workshop area"/>
    <s v="CLOSED"/>
    <s v="DAM"/>
    <s v="DAMAGED"/>
    <s v="FIX"/>
    <n v="0.97"/>
    <x v="10"/>
    <n v="0"/>
    <d v="2026-06-05T18:04:00"/>
    <s v="Proactive"/>
    <s v=""/>
    <n v="0.97"/>
    <s v=""/>
  </r>
  <r>
    <s v="Nichols, Christopher"/>
    <n v="221338"/>
    <s v="CM"/>
    <s v="TW-OSF-RM 4"/>
    <s v="KITCHEN: removing old wall plugs and filling holes"/>
    <d v="2026-06-05T18:32:00"/>
    <d v="2026-06-05T19:15:00"/>
    <n v="0.72"/>
    <s v="05/06/2026 - NICHOLSC: All holes have been refilled and repainted over and area is tidy and all tools have been returned back into workshop"/>
    <s v="CLOSED"/>
    <s v="DAM"/>
    <s v="DAMAGED"/>
    <s v="REFILL"/>
    <n v="6.97"/>
    <x v="10"/>
    <n v="0"/>
    <d v="2026-06-05T19:17:00"/>
    <s v="Proactive"/>
    <s v=""/>
    <n v="0.72"/>
    <s v=""/>
  </r>
  <r>
    <s v="Nichols, Christopher"/>
    <n v="221497"/>
    <s v="CM"/>
    <s v="TW-OSF-RM 7"/>
    <s v="BUFFET ROOM: repainting room back to white and wallpapering"/>
    <d v="2026-06-05T19:17:00"/>
    <d v="2026-06-05T20:53:00"/>
    <n v="1.6"/>
    <m/>
    <s v="ISSUED"/>
    <s v="NPCA"/>
    <m/>
    <m/>
    <n v="17.190000000000001"/>
    <x v="10"/>
    <n v="0"/>
    <m/>
    <s v="Proactive"/>
    <s v=""/>
    <n v="1.6"/>
    <s v=""/>
  </r>
  <r>
    <s v="Nichols, Christopher"/>
    <n v="221347"/>
    <s v="SA"/>
    <s v="TW-OFFICE RMS"/>
    <s v="OFFICE RMS: locking all fire doors and windows"/>
    <d v="2026-06-05T20:53:00"/>
    <d v="2026-06-05T21:44:00"/>
    <n v="0.85"/>
    <s v="05/06/2026 - NICHOLSC: All checks are completed and all fire doors and windows have been closed"/>
    <s v="CLOSED"/>
    <s v="H&amp;S"/>
    <s v="NFCA"/>
    <s v="ACK"/>
    <n v="2.1"/>
    <x v="10"/>
    <n v="0"/>
    <d v="2026-06-05T21:44:00"/>
    <s v="Proactive"/>
    <s v=""/>
    <n v="0.85"/>
    <s v=""/>
  </r>
  <r>
    <s v="Nichols, Christopher"/>
    <n v="222365"/>
    <s v="CM"/>
    <s v="TW-OFG-RM 7"/>
    <s v="GENTS TOILET: unblocking urinal"/>
    <d v="2026-06-08T07:03:00"/>
    <d v="2026-06-08T07:58:00"/>
    <n v="0.92"/>
    <s v="08/06/2026 - NICHOLSC: Urinal has been unblocked. All checks have been completed areas tidy and urinal was disinfected to get rid of smell"/>
    <s v="CLOSED"/>
    <s v="BLOCKED"/>
    <s v="BLOCK"/>
    <s v="CLEAR"/>
    <n v="0.92"/>
    <x v="10"/>
    <n v="0"/>
    <d v="2026-06-08T07:58:00"/>
    <s v="Proactive"/>
    <s v=""/>
    <n v="0.92"/>
    <s v=""/>
  </r>
  <r>
    <s v="Nichols, Christopher"/>
    <n v="222366"/>
    <s v="CM"/>
    <s v="TW-OSF-RM 7"/>
    <s v="BUFFET ROOM: putting up new shelf"/>
    <d v="2026-06-08T08:01:00"/>
    <d v="2026-06-08T09:23:00"/>
    <n v="1.37"/>
    <s v="08/06/2026 - NICHOLSC: All checks are completed new shelf has been installed area tidy and all tools have been returned back to workshop"/>
    <s v="CLOSED"/>
    <s v="NPCA"/>
    <s v="NFCA"/>
    <s v="REFIT"/>
    <n v="1.37"/>
    <x v="10"/>
    <n v="0"/>
    <d v="2026-06-08T09:23:00"/>
    <s v="Proactive"/>
    <s v=""/>
    <n v="1.37"/>
    <s v=""/>
  </r>
  <r>
    <s v="Nichols, Christopher"/>
    <n v="222373"/>
    <s v="CC"/>
    <s v="TW-CONTRACTOR"/>
    <s v="CONTRACTOR: signing in and out contractors and assisting"/>
    <d v="2026-06-08T09:26:00"/>
    <d v="2026-06-08T10:00:00"/>
    <n v="0.56999999999999995"/>
    <s v="11/06/2026 - NICHOLSC: All checks are completed and all paper work as been signed off"/>
    <s v="CLOSED"/>
    <s v="NPCA"/>
    <s v="NFCA"/>
    <s v="ACK"/>
    <n v="1.54"/>
    <x v="10"/>
    <n v="0"/>
    <d v="2026-06-11T14:10:00"/>
    <s v="Proactive"/>
    <s v=""/>
    <n v="0.56999999999999995"/>
    <s v=""/>
  </r>
  <r>
    <s v="Nichols, Christopher"/>
    <n v="221497"/>
    <s v="CM"/>
    <s v="TW-OSF-RM 7"/>
    <s v="BUFFET ROOM: repainting room back to white and wallpapering"/>
    <d v="2026-06-08T10:04:00"/>
    <d v="2026-06-08T11:00:00"/>
    <n v="0.93"/>
    <m/>
    <s v="ISSUED"/>
    <s v="NPCA"/>
    <m/>
    <m/>
    <n v="17.190000000000001"/>
    <x v="10"/>
    <n v="0"/>
    <m/>
    <s v="Proactive"/>
    <s v=""/>
    <n v="0.93"/>
    <s v=""/>
  </r>
  <r>
    <s v="Nichols, Christopher"/>
    <n v="221497"/>
    <s v="CM"/>
    <s v="TW-OSF-RM 7"/>
    <s v="BUFFET ROOM: repainting room back to white and wallpapering"/>
    <d v="2026-06-08T11:31:00"/>
    <d v="2026-06-08T12:42:00"/>
    <n v="1.18"/>
    <m/>
    <s v="ISSUED"/>
    <s v="NPCA"/>
    <m/>
    <m/>
    <n v="17.190000000000001"/>
    <x v="10"/>
    <n v="0"/>
    <m/>
    <s v="Proactive"/>
    <s v=""/>
    <n v="1.18"/>
    <s v=""/>
  </r>
  <r>
    <s v="Nichols, Christopher"/>
    <n v="220208"/>
    <s v="PMCO"/>
    <s v="TW-COLD STORE"/>
    <s v="PR-COLD STORE VISUAL-DLY"/>
    <d v="2026-06-08T12:42:00"/>
    <d v="2026-06-08T13:14:00"/>
    <n v="0.53"/>
    <s v="08/06/2026 - NICHOLSC: All checks are completed and no issues with the cold store"/>
    <s v="CLOSED"/>
    <s v="PM"/>
    <m/>
    <m/>
    <n v="0.53"/>
    <x v="10"/>
    <n v="0"/>
    <d v="2026-06-08T13:15:00"/>
    <s v="Proactive"/>
    <s v=""/>
    <n v="0.53"/>
    <s v=""/>
  </r>
  <r>
    <s v="Nichols, Christopher"/>
    <n v="220205"/>
    <s v="PMCO"/>
    <s v="TW-AH-GEN"/>
    <s v="PR-AHU/GHP-TW-DLY"/>
    <d v="2026-06-08T13:15:00"/>
    <d v="2026-06-08T14:07:00"/>
    <n v="0.87"/>
    <s v="08/06/2026 - NICHOLSC: All checks are completed and GHP unit 5 has a oil issue and called CBRE to send out ATS to fix this"/>
    <s v="CLOSED"/>
    <s v="PM"/>
    <m/>
    <m/>
    <n v="0.87"/>
    <x v="10"/>
    <n v="0"/>
    <d v="2026-06-08T14:07:00"/>
    <s v="Proactive"/>
    <s v=""/>
    <n v="0.87"/>
    <s v=""/>
  </r>
  <r>
    <s v="Nichols, Christopher"/>
    <n v="222394"/>
    <s v="CM"/>
    <s v="TW-WH GROUND FLOOR"/>
    <s v="WAREHOUSE GROUND FLOOR: setting up scanner lockers in warehouse"/>
    <d v="2026-06-08T14:08:00"/>
    <d v="2026-06-08T14:44:00"/>
    <n v="0.6"/>
    <s v="08/06/2026 - WADEC: Scanner cabinet moved and key safes installed"/>
    <s v="CLOSED"/>
    <s v="NPCA"/>
    <s v="ADJ WR"/>
    <s v="ADJ"/>
    <n v="1.35"/>
    <x v="10"/>
    <n v="0"/>
    <d v="2026-06-08T14:50:00"/>
    <s v="Proactive"/>
    <s v=""/>
    <n v="0.6"/>
    <s v=""/>
  </r>
  <r>
    <s v="Nichols, Christopher"/>
    <n v="222568"/>
    <s v="CM"/>
    <s v="TW-PERIM"/>
    <s v="PERIMETER: replacing slap down because of trip hazards"/>
    <d v="2026-06-09T07:04:00"/>
    <d v="2026-06-09T10:02:00"/>
    <n v="2.97"/>
    <s v="09/06/2026 - NICHOLSC: All inspections have been finalized, the slab has been relaid, the work area is neat and orderly, and all tools have been returned to the workshop."/>
    <s v="CLOSED"/>
    <s v="H&amp;S"/>
    <s v="SLIPS AND TRIPS"/>
    <s v="FIX"/>
    <n v="2.97"/>
    <x v="10"/>
    <n v="0"/>
    <d v="2026-06-09T10:02:00"/>
    <s v="Proactive"/>
    <s v=""/>
    <n v="2.97"/>
    <s v=""/>
  </r>
  <r>
    <s v="Nichols, Christopher"/>
    <n v="222574"/>
    <s v="ITPR"/>
    <s v="TW-PR/PH COP-12"/>
    <s v="PI RAW OFFICE: on phone with I.T to fix scan to email on printer"/>
    <d v="2026-06-09T10:04:00"/>
    <d v="2026-06-09T10:35:00"/>
    <n v="0.52"/>
    <s v="09/06/2026 - NICHOLSC: All checks have been completed; the IT department has reset the email account."/>
    <s v="CLOSED"/>
    <s v="NOT WORK"/>
    <s v="CRASH"/>
    <s v="RESET"/>
    <n v="0.52"/>
    <x v="10"/>
    <n v="0"/>
    <d v="2026-06-09T10:36:00"/>
    <s v="Proactive"/>
    <s v=""/>
    <n v="0.52"/>
    <s v=""/>
  </r>
  <r>
    <s v="Nichols, Christopher"/>
    <n v="220365"/>
    <s v="PMCO"/>
    <s v="TW-COLD STORE"/>
    <s v="PR-COLD STORE VISUAL-DLY"/>
    <d v="2026-06-09T10:37:00"/>
    <d v="2026-06-09T11:18:00"/>
    <n v="0.68"/>
    <s v="09/06/2026 - NICHOLSC: All inspections have been finalized, and no issues have been identified regarding the cold storage"/>
    <s v="CLOSED"/>
    <s v="PM"/>
    <m/>
    <m/>
    <n v="0.68"/>
    <x v="10"/>
    <n v="0"/>
    <d v="2026-06-09T11:18:00"/>
    <s v="Proactive"/>
    <s v=""/>
    <n v="0.68"/>
    <s v=""/>
  </r>
  <r>
    <s v="Nichols, Christopher"/>
    <n v="220364"/>
    <s v="PMCO"/>
    <s v="TW-AH-GEN"/>
    <s v="PR-AHU/GHP-TW-DLY"/>
    <d v="2026-06-09T11:18:00"/>
    <d v="2026-06-09T12:15:00"/>
    <n v="0.95"/>
    <s v="09/06/2026 - NICHOLSC: All inspections have been finalized, and GHP Unit 5 is displaying an error code indicating 0.00 oil. The unit is currently awaiting ATS personnel to facilitate on-site reset of the GHP unit."/>
    <s v="CLOSED"/>
    <s v="PM"/>
    <m/>
    <m/>
    <n v="0.95"/>
    <x v="10"/>
    <n v="0"/>
    <d v="2026-06-09T12:15:00"/>
    <s v="Proactive"/>
    <s v=""/>
    <n v="0.95"/>
    <s v=""/>
  </r>
  <r>
    <s v="Nichols, Christopher"/>
    <n v="222079"/>
    <s v="PM"/>
    <s v="TW-COMMON SENSE"/>
    <s v="PR-COMM SENSE TW DLY"/>
    <d v="2026-06-09T12:47:00"/>
    <d v="2026-06-09T13:21:00"/>
    <n v="0.56999999999999995"/>
    <s v="09/06/2026 - NICHOLSC: All checks are completed and no issues%0D%0A09/06/2026 - WADEC: All checks complete"/>
    <s v="CLOSED"/>
    <s v="PM"/>
    <m/>
    <m/>
    <n v="1.07"/>
    <x v="10"/>
    <n v="0"/>
    <d v="2026-06-09T15:41:00"/>
    <s v="Proactive"/>
    <s v=""/>
    <n v="0.56999999999999995"/>
    <s v=""/>
  </r>
  <r>
    <s v="Nichols, Christopher"/>
    <n v="222593"/>
    <s v="CM"/>
    <s v="TW-AH-GEN"/>
    <s v="AIR HANDLING GEN: putting new screws onto HVAC panels"/>
    <d v="2026-06-09T13:22:00"/>
    <d v="2026-06-09T13:58:00"/>
    <n v="0.6"/>
    <s v="09/06/2026 - NICHOLSC: All inspections have been completed, the new screws have been installed, and the area has been tidied. Additionally, all tools have been returned to the workshop."/>
    <s v="CLOSED"/>
    <s v="DAM"/>
    <s v="DAMAGED"/>
    <s v="REFIT"/>
    <n v="0.6"/>
    <x v="10"/>
    <n v="0"/>
    <d v="2026-06-09T13:59:00"/>
    <s v="Proactive"/>
    <s v=""/>
    <n v="0.6"/>
    <s v=""/>
  </r>
  <r>
    <s v="Nichols, Christopher"/>
    <n v="222594"/>
    <s v="CM"/>
    <s v="TW-OFF-RM 12"/>
    <s v="MEETING ROOM: Tables no longer required in this room to be taken to 2nd floor meeting room"/>
    <d v="2026-06-09T14:05:00"/>
    <d v="2026-06-09T14:44:00"/>
    <n v="0.65"/>
    <s v="09/06/2026 - WADEC: All tables moved"/>
    <s v="CLOSED"/>
    <s v="BLOCKED"/>
    <s v="BLOCK"/>
    <s v="CLEAR"/>
    <n v="1.3"/>
    <x v="10"/>
    <n v="0"/>
    <d v="2026-06-09T14:44:00"/>
    <s v="Proactive"/>
    <s v=""/>
    <n v="0.65"/>
    <s v=""/>
  </r>
  <r>
    <s v="Nichols, Christopher"/>
    <n v="221497"/>
    <s v="CM"/>
    <s v="TW-OSF-RM 7"/>
    <s v="BUFFET ROOM: repainting room back to white and wallpapering"/>
    <d v="2026-06-10T07:04:00"/>
    <d v="2026-06-10T08:12:00"/>
    <n v="1.1299999999999999"/>
    <m/>
    <s v="ISSUED"/>
    <s v="NPCA"/>
    <m/>
    <m/>
    <n v="17.190000000000001"/>
    <x v="10"/>
    <n v="0"/>
    <m/>
    <s v="Proactive"/>
    <s v=""/>
    <n v="1.1299999999999999"/>
    <s v=""/>
  </r>
  <r>
    <s v="Nichols, Christopher"/>
    <n v="221320"/>
    <s v="CM"/>
    <s v="TW-WH GROUND FLOOR"/>
    <s v="WAREHOUSE GROUND FLOOR: removing rubbish out of warehouse"/>
    <d v="2026-06-10T08:13:00"/>
    <d v="2026-06-10T09:19:00"/>
    <n v="1.1000000000000001"/>
    <m/>
    <s v="ISSUED"/>
    <s v="H&amp;S"/>
    <m/>
    <m/>
    <n v="2.65"/>
    <x v="10"/>
    <n v="0"/>
    <m/>
    <s v="Proactive"/>
    <s v=""/>
    <n v="1.1000000000000001"/>
    <s v=""/>
  </r>
  <r>
    <s v="Nichols, Christopher"/>
    <n v="222373"/>
    <s v="CC"/>
    <s v="TW-CONTRACTOR"/>
    <s v="CONTRACTOR: signing in and out contractors and assisting"/>
    <d v="2026-06-10T09:20:00"/>
    <d v="2026-06-10T09:38:00"/>
    <n v="0.3"/>
    <s v="11/06/2026 - NICHOLSC: All checks are completed and all paper work as been signed off"/>
    <s v="CLOSED"/>
    <s v="NPCA"/>
    <s v="NFCA"/>
    <s v="ACK"/>
    <n v="1.54"/>
    <x v="10"/>
    <n v="0"/>
    <n v="46184.590277777781"/>
    <s v="Proactive"/>
    <s v=""/>
    <n v="0.3"/>
    <s v=""/>
  </r>
  <r>
    <s v="Nichols, Christopher"/>
    <n v="222728"/>
    <s v="CM"/>
    <s v="TW-WH GROUND FLOOR"/>
    <s v="WAREHOUSE GROUND FLOOR: fitting mirror up in despatch area"/>
    <d v="2026-06-10T09:40:00"/>
    <d v="2026-06-10T10:25:00"/>
    <n v="0.75"/>
    <m/>
    <s v="ISSUED"/>
    <s v="H&amp;S"/>
    <m/>
    <m/>
    <n v="1.33"/>
    <x v="10"/>
    <n v="0"/>
    <m/>
    <s v="Proactive"/>
    <s v=""/>
    <n v="0.75"/>
    <s v=""/>
  </r>
  <r>
    <s v="Nichols, Christopher"/>
    <n v="218133"/>
    <s v="PMCO"/>
    <s v="TW-FI-AL"/>
    <s v="PR-SPRINKLER &amp; FIRE ALARM-TW-1W"/>
    <d v="2026-06-10T10:26:00"/>
    <d v="2026-06-10T11:31:00"/>
    <n v="1.08"/>
    <s v="10/06/2026 - NICHOLSC: All inspections have been completed, including the fire alarm test, and there are no issues to report. Additionally, all keys have been returned to the workshop."/>
    <s v="CLOSED"/>
    <s v="PM"/>
    <m/>
    <m/>
    <n v="1.08"/>
    <x v="10"/>
    <n v="0"/>
    <d v="2026-06-10T11:31:00"/>
    <s v="Proactive"/>
    <s v=""/>
    <n v="1.08"/>
    <s v=""/>
  </r>
  <r>
    <s v="Nichols, Christopher"/>
    <n v="222192"/>
    <s v="PM"/>
    <s v="TW-COMMON SENSE"/>
    <s v="PR-COMM SENSE TW DLY"/>
    <d v="2026-06-10T12:13:00"/>
    <d v="2026-06-10T13:02:00"/>
    <n v="0.82"/>
    <s v="10/06/2026 - NICHOLSC: All checks are completed%0D%0A10/06/2026 - WADEC: All checks complete"/>
    <s v="CLOSED"/>
    <s v="PM"/>
    <m/>
    <m/>
    <n v="1.34"/>
    <x v="10"/>
    <n v="0"/>
    <d v="2026-06-10T17:23:00"/>
    <s v="Proactive"/>
    <s v=""/>
    <n v="0.82"/>
    <s v=""/>
  </r>
  <r>
    <s v="Nichols, Christopher"/>
    <n v="222734"/>
    <s v="CM"/>
    <s v="TW-OFG-RM 2"/>
    <s v="RECEPTION: refilling damaged wall"/>
    <d v="2026-06-10T13:04:00"/>
    <d v="2026-06-10T14:05:00"/>
    <n v="1.02"/>
    <s v="10/06/2026 - NICHOLSC: All inspections have been finalized, the wall has been replenished, the area has been properly tidied, and all tools have been returned to the workshop."/>
    <s v="CLOSED"/>
    <s v="DAM"/>
    <s v="DAMAGED"/>
    <s v="REFILL"/>
    <n v="1.02"/>
    <x v="10"/>
    <n v="0"/>
    <d v="2026-06-10T14:05:00"/>
    <s v="Proactive"/>
    <s v=""/>
    <n v="1.02"/>
    <s v=""/>
  </r>
  <r>
    <s v="Nichols, Christopher"/>
    <n v="222739"/>
    <s v="CM"/>
    <s v="TW-WHOUSE"/>
    <s v="WAREHOUSE: Bungee leads in trailer DDRL894 require refitting"/>
    <d v="2026-06-10T14:05:00"/>
    <d v="2026-06-10T14:35:00"/>
    <n v="0.5"/>
    <s v="10/06/2026 - WADEC: Bungee fitted"/>
    <s v="CLOSED"/>
    <s v="ERR"/>
    <s v="ADJ WR"/>
    <s v="ADJ"/>
    <n v="1"/>
    <x v="10"/>
    <n v="0"/>
    <d v="2026-06-10T14:35:00"/>
    <s v="Proactive"/>
    <s v=""/>
    <n v="0.5"/>
    <s v=""/>
  </r>
  <r>
    <s v="Nichols, Christopher"/>
    <n v="222831"/>
    <s v="CM"/>
    <s v="TW-PERIM"/>
    <s v="PERIMETER: removing weeds and clearing rat boxes"/>
    <d v="2026-06-11T07:04:00"/>
    <d v="2026-06-11T08:36:00"/>
    <n v="1.53"/>
    <s v="11/06/2026 - NICHOLSC: All inspections have been finalized, all invasive plants have been eradicated, and all rat bait stations have been appropriately cleared."/>
    <s v="CLOSED"/>
    <s v="NPCA"/>
    <s v="NFCA"/>
    <s v="CLEAR"/>
    <n v="1.53"/>
    <x v="10"/>
    <n v="0"/>
    <d v="2026-06-11T08:36:00"/>
    <s v="Proactive"/>
    <s v=""/>
    <n v="1.53"/>
    <s v=""/>
  </r>
  <r>
    <s v="Nichols, Christopher"/>
    <n v="222836"/>
    <s v="CM"/>
    <s v="TW-WH GROUND FLOOR"/>
    <s v="WAREHOUSE GROUND FLOOR: putting new draw lock in supervisor's office"/>
    <d v="2026-06-11T08:39:00"/>
    <d v="2026-06-11T09:18:00"/>
    <n v="0.65"/>
    <s v="11/06/2026 - NICHOLSC: All inspections have been finalized, the lock has been installed, the area has been properly cleaned and organized, and all tools have been returned to the workshop area."/>
    <s v="CLOSED"/>
    <s v="DAM"/>
    <s v="DAMAGED"/>
    <s v="FIX"/>
    <n v="0.65"/>
    <x v="10"/>
    <n v="0"/>
    <d v="2026-06-11T09:21:00"/>
    <s v="Proactive"/>
    <s v=""/>
    <n v="0.65"/>
    <s v=""/>
  </r>
  <r>
    <s v="Nichols, Christopher"/>
    <n v="222349"/>
    <s v="PM"/>
    <s v="TW-COMMON SENSE"/>
    <s v="PR-COMM SENSE TW DLY"/>
    <d v="2026-06-11T09:22:00"/>
    <d v="2026-06-11T09:43:00"/>
    <n v="0.35"/>
    <s v="11/06/2026 - NICHOLSC: All checks are completed%0D%0A11/06/2026 - WADEC: All checks complete"/>
    <s v="CLOSED"/>
    <s v="PM"/>
    <m/>
    <m/>
    <n v="1.7"/>
    <x v="10"/>
    <n v="0"/>
    <d v="2026-06-11T20:32:00"/>
    <s v="Proactive"/>
    <s v=""/>
    <n v="0.35"/>
    <s v=""/>
  </r>
  <r>
    <s v="Nichols, Christopher"/>
    <n v="220664"/>
    <s v="PMCO"/>
    <s v="TW-COLD STORE"/>
    <s v="PR-COLD STORE VISUAL-DLY"/>
    <d v="2026-06-11T09:44:00"/>
    <d v="2026-06-11T10:36:00"/>
    <n v="0.87"/>
    <s v="11/06/2026 - NICHOLSC: All checks are completed and no issues with the cold store area"/>
    <s v="CLOSED"/>
    <s v="PM"/>
    <m/>
    <m/>
    <n v="0.87"/>
    <x v="10"/>
    <n v="0"/>
    <n v="46184.441666666666"/>
    <s v="Proactive"/>
    <s v=""/>
    <n v="0.87"/>
    <s v=""/>
  </r>
  <r>
    <s v="Nichols, Christopher"/>
    <n v="220661"/>
    <s v="PMCO"/>
    <s v="TW-AH-GEN"/>
    <s v="PR-AHU/GHP-TW-DLY"/>
    <d v="2026-06-11T10:37:00"/>
    <d v="2026-06-11T11:29:00"/>
    <n v="0.87"/>
    <s v="11/06/2026 - NICHOLSC: All checks are completed"/>
    <s v="CLOSED"/>
    <s v="PM"/>
    <m/>
    <m/>
    <n v="0.87"/>
    <x v="10"/>
    <n v="0"/>
    <d v="2026-06-11T11:30:00"/>
    <s v="Proactive"/>
    <s v=""/>
    <n v="0.87"/>
    <s v=""/>
  </r>
  <r>
    <s v="Nichols, Christopher"/>
    <n v="220662"/>
    <s v="PMCO"/>
    <s v="TW-GENE-DIE"/>
    <s v="PR-GENERATOR-TW-1WK"/>
    <d v="2026-06-11T12:01:00"/>
    <d v="2026-06-11T12:42:00"/>
    <n v="0.68"/>
    <s v="11/06/2026 - NICHOLSC: All checks are completed and no issues"/>
    <s v="CLOSED"/>
    <s v="PM"/>
    <m/>
    <m/>
    <n v="0.68"/>
    <x v="10"/>
    <n v="0"/>
    <d v="2026-06-11T12:43:00"/>
    <s v="Proactive"/>
    <s v=""/>
    <n v="0.68"/>
    <s v=""/>
  </r>
  <r>
    <s v="Nichols, Christopher"/>
    <n v="222349"/>
    <s v="PM"/>
    <s v="TW-COMMON SENSE"/>
    <s v="PR-COMM SENSE TW DLY"/>
    <d v="2026-06-11T12:43:00"/>
    <d v="2026-06-11T13:28:00"/>
    <n v="0.75"/>
    <s v="11/06/2026 - NICHOLSC: All checks are completed%0D%0A11/06/2026 - WADEC: All checks complete"/>
    <s v="CLOSED"/>
    <s v="PM"/>
    <m/>
    <m/>
    <n v="1.7"/>
    <x v="10"/>
    <n v="0"/>
    <d v="2026-06-11T20:32:00"/>
    <s v="Proactive"/>
    <s v=""/>
    <n v="0.75"/>
    <s v=""/>
  </r>
  <r>
    <s v="Nichols, Christopher"/>
    <n v="222373"/>
    <s v="CC"/>
    <s v="TW-CONTRACTOR"/>
    <s v="CONTRACTOR: signing in and out contractors and assisting"/>
    <d v="2026-06-11T13:29:00"/>
    <d v="2026-06-11T14:09:00"/>
    <n v="0.67"/>
    <s v="11/06/2026 - NICHOLSC: All checks are completed and all paper work as been signed off"/>
    <s v="CLOSED"/>
    <s v="NPCA"/>
    <s v="NFCA"/>
    <s v="ACK"/>
    <n v="1.54"/>
    <x v="10"/>
    <n v="0"/>
    <n v="46184.590277777781"/>
    <s v="Proactive"/>
    <s v=""/>
    <n v="0.67"/>
    <s v=""/>
  </r>
  <r>
    <s v="Nichols, Christopher"/>
    <n v="222728"/>
    <s v="CM"/>
    <s v="TW-WH GROUND FLOOR"/>
    <s v="WAREHOUSE GROUND FLOOR: fitting mirror up in despatch area"/>
    <d v="2026-06-11T14:10:00"/>
    <d v="2026-06-11T14:45:00"/>
    <n v="0.57999999999999996"/>
    <m/>
    <s v="ISSUED"/>
    <s v="H&amp;S"/>
    <m/>
    <m/>
    <n v="1.33"/>
    <x v="10"/>
    <n v="0"/>
    <m/>
    <s v="Proactive"/>
    <s v=""/>
    <n v="0.57999999999999996"/>
    <s v=""/>
  </r>
  <r>
    <s v="Nichols, Christopher"/>
    <n v="223004"/>
    <s v="CM"/>
    <s v="TW-PERIM"/>
    <s v="PERIMETER: removing ivory from back of cold store fan units"/>
    <d v="2026-06-12T07:04:00"/>
    <d v="2026-06-12T08:29:00"/>
    <n v="1.42"/>
    <s v="12/06/2026 - NICHOLSC: All inspections have been concluded, and all ivory has been removed from the cold store fan units, properly disposed of, and the area has been tidied. Additionally, tools have been returned to the workshop area."/>
    <s v="CLOSED"/>
    <s v="JAM"/>
    <s v="BLOCK"/>
    <s v="REMOVE"/>
    <n v="1.42"/>
    <x v="10"/>
    <n v="0"/>
    <d v="2026-06-12T08:30:00"/>
    <s v="Proactive"/>
    <s v=""/>
    <n v="1.42"/>
    <s v=""/>
  </r>
  <r>
    <s v="Nichols, Christopher"/>
    <n v="223006"/>
    <s v="CM"/>
    <s v="TW-COLD STORE"/>
    <s v="COLD STORE: fitting new first aid and eyes stations with first aid coats"/>
    <d v="2026-06-12T08:31:00"/>
    <d v="2026-06-12T09:30:00"/>
    <n v="0.98"/>
    <s v="12/06/2026 - NICHOLSC: All checks are completed and new first aid stations have been put up and area is tidy and all have been put away"/>
    <s v="CLOSED"/>
    <s v="H&amp;S"/>
    <s v="NFCA"/>
    <s v="REFIT"/>
    <n v="3.2"/>
    <x v="10"/>
    <n v="0"/>
    <d v="2026-06-12T14:44:00"/>
    <s v="Proactive"/>
    <s v=""/>
    <n v="0.98"/>
    <s v=""/>
  </r>
  <r>
    <s v="Nichols, Christopher"/>
    <n v="223017"/>
    <s v="CM"/>
    <s v="TW-WH GROUND FLOOR"/>
    <s v="WAREHOUSE GROUND FLOOR: bring in new shrink wrap machine and leaning how to use"/>
    <d v="2026-06-12T09:39:00"/>
    <d v="2026-06-12T11:55:00"/>
    <n v="2.27"/>
    <s v="12/06/2026 - NICHOLSC: All checks are completed and shrink wrap machine is in and working"/>
    <s v="CLOSED"/>
    <s v="NPCA"/>
    <s v="NFCA"/>
    <s v="ACK"/>
    <n v="2.27"/>
    <x v="10"/>
    <n v="0"/>
    <d v="2026-06-12T11:58:00"/>
    <s v="Proactive"/>
    <s v=""/>
    <n v="2.27"/>
    <s v=""/>
  </r>
  <r>
    <s v="Nichols, Christopher"/>
    <n v="223006"/>
    <s v="CM"/>
    <s v="TW-COLD STORE"/>
    <s v="COLD STORE: fitting new first aid and eyes stations with first aid coats"/>
    <d v="2026-06-12T12:30:00"/>
    <d v="2026-06-12T14:43:00"/>
    <n v="2.2200000000000002"/>
    <s v="12/06/2026 - NICHOLSC: All checks are completed and new first aid stations have been put up and area is tidy and all have been put away"/>
    <s v="CLOSED"/>
    <s v="H&amp;S"/>
    <s v="NFCA"/>
    <s v="REFIT"/>
    <n v="3.2"/>
    <x v="10"/>
    <n v="0"/>
    <d v="2026-06-12T14:44:00"/>
    <s v="Proactive"/>
    <s v=""/>
    <n v="2.2200000000000002"/>
    <s v=""/>
  </r>
  <r>
    <s v="Nichols, Christopher"/>
    <n v="223417"/>
    <s v="CM"/>
    <s v="TW-PERIM"/>
    <s v="PERIMETER: cleaning out rat bait boxes"/>
    <d v="2026-06-15T14:04:00"/>
    <d v="2026-06-15T15:08:00"/>
    <n v="1.07"/>
    <m/>
    <s v="ISSUED"/>
    <s v="BLOCKED"/>
    <m/>
    <m/>
    <n v="1.07"/>
    <x v="10"/>
    <n v="0"/>
    <m/>
    <s v="Proactive"/>
    <s v=""/>
    <n v="1.07"/>
    <s v=""/>
  </r>
  <r>
    <s v="Nichols, Christopher"/>
    <n v="223426"/>
    <s v="CM"/>
    <s v="TW-PERIM"/>
    <s v="PERIMETER: removing tree bans from fence to recover access point"/>
    <d v="2026-06-15T15:10:00"/>
    <d v="2026-06-15T18:01:00"/>
    <n v="2.85"/>
    <m/>
    <s v="ISSUED"/>
    <s v="BLOCKED"/>
    <m/>
    <m/>
    <n v="2.85"/>
    <x v="10"/>
    <n v="0"/>
    <m/>
    <s v="Proactive"/>
    <s v=""/>
    <n v="2.85"/>
    <s v=""/>
  </r>
  <r>
    <s v="Nichols, Christopher"/>
    <n v="218858"/>
    <s v="PMCO"/>
    <s v="TW-LAD &amp; STEPS"/>
    <s v="PR-LADDER-TW-1M"/>
    <d v="2026-06-15T18:32:00"/>
    <d v="2026-06-15T20:41:00"/>
    <n v="2.15"/>
    <s v="15/06/2026 - NICHOLSC: All inspections have been finalized, and no issues have been identified regarding any of the procedures or the ladder inspection."/>
    <s v="CLOSED"/>
    <s v="PM"/>
    <m/>
    <m/>
    <n v="2.15"/>
    <x v="10"/>
    <n v="0"/>
    <n v="46188.862500000003"/>
    <s v="Proactive"/>
    <s v=""/>
    <n v="2.15"/>
    <s v=""/>
  </r>
  <r>
    <s v="Nichols, Christopher"/>
    <n v="223447"/>
    <s v="CM"/>
    <s v="TW-WMF-RM 2"/>
    <s v="PHARMAGEN PRODUCTION: repairing damaged chair in room 2"/>
    <d v="2026-06-15T20:45:00"/>
    <d v="2026-06-15T21:43:00"/>
    <n v="0.97"/>
    <s v="15/06/2026 - NICHOLSC: All inspections have been finalized, the chair has been repaired, the area has been thoroughly cleaned and organized, and all tools have been properly stored within the workshop area."/>
    <s v="CLOSED"/>
    <s v="DAM"/>
    <s v="DAMAGED"/>
    <s v="FIX"/>
    <n v="0.97"/>
    <x v="10"/>
    <n v="0"/>
    <n v="46188.905555555553"/>
    <s v="Proactive"/>
    <s v=""/>
    <n v="0.97"/>
    <s v=""/>
  </r>
  <r>
    <s v="Nichols, Christopher"/>
    <n v="223587"/>
    <s v="CM"/>
    <s v="TW-PERIM"/>
    <s v="PERIMETER: cleaning around perimeter area"/>
    <d v="2026-06-16T14:04:00"/>
    <d v="2026-06-16T15:19:00"/>
    <n v="1.25"/>
    <m/>
    <s v="ISSUED"/>
    <s v="NPCA"/>
    <m/>
    <m/>
    <n v="5"/>
    <x v="10"/>
    <n v="0"/>
    <m/>
    <s v="Proactive"/>
    <s v=""/>
    <n v="1.25"/>
    <s v=""/>
  </r>
  <r>
    <s v="Nichols, Christopher"/>
    <n v="223595"/>
    <s v="CM"/>
    <s v="TW-FM-SITE SECURITY"/>
    <s v="SITE SECURITY: opening and closing gates for people in the office to get out"/>
    <d v="2026-06-16T15:21:00"/>
    <d v="2026-06-16T15:52:00"/>
    <n v="0.52"/>
    <s v="16/06/2026 - NICHOLSC: All personnel checks have been completed, the gate has been secured and closed, and all individuals have exited the premises. The gate key has been returned to the reception. Currently, the alert systems are awaiting technician response to address and rectify any issues."/>
    <s v="ISSUED"/>
    <s v="NOT WORK"/>
    <m/>
    <m/>
    <n v="0.52"/>
    <x v="10"/>
    <n v="0"/>
    <m/>
    <s v="Proactive"/>
    <s v=""/>
    <n v="0.52"/>
    <s v=""/>
  </r>
  <r>
    <s v="Nichols, Christopher"/>
    <n v="223596"/>
    <s v="CM"/>
    <s v="TW-FIRST FLOOR"/>
    <s v="OFFICE FIRST FLOOR: removing and disposing old desk part in main office"/>
    <d v="2026-06-16T15:53:00"/>
    <d v="2026-06-16T16:17:00"/>
    <n v="0.4"/>
    <s v="16/06/2026 - NICHOLSC: All inspections have been finalized, the desk component has been properly disposed of, the area has been thoroughly cleaned and organized, and all tools have been returned to the workshop."/>
    <s v="CLOSED"/>
    <s v="DAM"/>
    <s v="DAMAGED"/>
    <s v="REMOVE"/>
    <n v="0.4"/>
    <x v="10"/>
    <n v="0"/>
    <d v="2026-06-16T16:19:00"/>
    <s v="Proactive"/>
    <s v=""/>
    <n v="0.4"/>
    <s v=""/>
  </r>
  <r>
    <s v="Nichols, Christopher"/>
    <n v="223587"/>
    <s v="CM"/>
    <s v="TW-PERIM"/>
    <s v="PERIMETER: cleaning around perimeter area"/>
    <d v="2026-06-16T16:21:00"/>
    <d v="2026-06-16T17:19:00"/>
    <n v="0.97"/>
    <m/>
    <s v="ISSUED"/>
    <s v="NPCA"/>
    <m/>
    <m/>
    <n v="5"/>
    <x v="10"/>
    <n v="0"/>
    <m/>
    <s v="Proactive"/>
    <s v=""/>
    <n v="0.97"/>
    <s v=""/>
  </r>
  <r>
    <s v="Nichols, Christopher"/>
    <n v="223598"/>
    <s v="CM"/>
    <s v="TW-OSF-RM 6"/>
    <s v="LADIES TOILET: removing and putting new door encloser"/>
    <d v="2026-06-16T17:21:00"/>
    <d v="2026-06-16T18:01:00"/>
    <n v="0.67"/>
    <s v="16/06/2026 - NICHOLSC: All inspections have been finalized, and a new door closer has been installed. The area has been thoroughly cleaned and organized, with all tools returned to the workshop area. Additionally, the obsolete door closer has been properly disposed of."/>
    <s v="CLOSED"/>
    <s v="DAM"/>
    <s v="DAMAGED"/>
    <s v="REFIT"/>
    <n v="2.85"/>
    <x v="10"/>
    <n v="0"/>
    <d v="2026-06-16T20:43:00"/>
    <s v="Proactive"/>
    <s v=""/>
    <n v="0.67"/>
    <s v=""/>
  </r>
  <r>
    <s v="Nichols, Christopher"/>
    <n v="223598"/>
    <s v="CM"/>
    <s v="TW-OSF-RM 6"/>
    <s v="LADIES TOILET: removing and putting new door encloser"/>
    <d v="2026-06-16T18:31:00"/>
    <d v="2026-06-16T20:42:00"/>
    <n v="2.1800000000000002"/>
    <s v="16/06/2026 - NICHOLSC: All inspections have been finalized, and a new door closer has been installed. The area has been thoroughly cleaned and organized, with all tools returned to the workshop area. Additionally, the obsolete door closer has been properly disposed of."/>
    <s v="CLOSED"/>
    <s v="DAM"/>
    <s v="DAMAGED"/>
    <s v="REFIT"/>
    <n v="2.85"/>
    <x v="10"/>
    <n v="0"/>
    <d v="2026-06-16T20:43:00"/>
    <s v="Proactive"/>
    <s v=""/>
    <n v="2.1800000000000002"/>
    <s v=""/>
  </r>
  <r>
    <s v="Nichols, Christopher"/>
    <n v="223623"/>
    <s v="CM"/>
    <s v="TW-OFFICE RMS"/>
    <s v="OFFICE RMS: checking door handles"/>
    <d v="2026-06-16T20:44:00"/>
    <d v="2026-06-16T21:23:00"/>
    <n v="0.65"/>
    <s v="16/06/2026 - NICHOLSC: All inspections have been conducted, and none of the door handles are found to be loose."/>
    <s v="CLOSED"/>
    <s v="NPCA"/>
    <s v="NFCA"/>
    <s v="ACK"/>
    <n v="0.65"/>
    <x v="10"/>
    <n v="0"/>
    <d v="2026-06-16T21:25:00"/>
    <s v="Proactive"/>
    <s v=""/>
    <n v="0.65"/>
    <s v=""/>
  </r>
  <r>
    <s v="Nichols, Christopher"/>
    <n v="223624"/>
    <s v="CM"/>
    <s v="TW-WGF-RM 22"/>
    <s v="ENGINEERING WORKSHOP: updating sheet"/>
    <d v="2026-06-16T21:27:00"/>
    <d v="2026-06-16T21:44:00"/>
    <n v="0.28000000000000003"/>
    <s v="16/06/2026 - NICHOLSC: Sheets has been filled in%0D%0A17/06/2026 - NICHOLSC: Sheet has been updated"/>
    <s v="CLOSED"/>
    <s v="NPCA"/>
    <s v="NFCA"/>
    <s v="UPDATE"/>
    <n v="1.1499999999999999"/>
    <x v="10"/>
    <n v="0"/>
    <d v="2026-06-16T21:44:00"/>
    <s v="Proactive"/>
    <s v=""/>
    <n v="0.28000000000000003"/>
    <s v=""/>
  </r>
  <r>
    <s v="Nichols, Christopher"/>
    <n v="223751"/>
    <s v="CM"/>
    <s v="TW-WGF-RM 22"/>
    <s v="ENGINEERING WORKSHOP: CBRE"/>
    <d v="2026-06-17T14:02:00"/>
    <d v="2026-06-17T14:13:00"/>
    <n v="0.18"/>
    <m/>
    <s v="ISSUED"/>
    <s v="NPCA"/>
    <m/>
    <m/>
    <n v="0.18"/>
    <x v="10"/>
    <n v="0"/>
    <m/>
    <s v="Proactive"/>
    <s v=""/>
    <n v="0.18"/>
    <s v=""/>
  </r>
  <r>
    <s v="Nichols, Christopher"/>
    <n v="223756"/>
    <s v="CC"/>
    <s v="TW-CONTRACTOR"/>
    <s v="CONTRACTOR: Induction with Linde"/>
    <d v="2026-06-17T14:15:00"/>
    <d v="2026-06-17T14:48:00"/>
    <n v="0.55000000000000004"/>
    <s v="17/06/2026 - NICHOLSC: All verification procedures have been finalized, and the corresponding documentation has been duly signed and placed on Mr. Carl Brown's desk."/>
    <s v="CLOSED"/>
    <s v="H&amp;S"/>
    <s v="NFCA"/>
    <s v="ACK"/>
    <n v="0.55000000000000004"/>
    <x v="10"/>
    <n v="0"/>
    <d v="2026-06-17T20:34:00"/>
    <s v="Proactive"/>
    <s v=""/>
    <n v="0.55000000000000004"/>
    <s v=""/>
  </r>
  <r>
    <s v="Nichols, Christopher"/>
    <n v="223757"/>
    <s v="CM"/>
    <s v="TW-FM-EL GEN"/>
    <s v="ELECT GENERAL: with Electrical company to get readings"/>
    <d v="2026-06-17T14:49:00"/>
    <d v="2026-06-17T15:12:00"/>
    <n v="0.38"/>
    <s v="17/06/2026 - NICHOLSC: All inspections have been completed, and the electrical company has taken their readings and departed."/>
    <s v="CLOSED"/>
    <s v="NPCA"/>
    <s v="NFCA"/>
    <s v="ACK"/>
    <n v="0.38"/>
    <x v="10"/>
    <n v="0"/>
    <d v="2026-06-17T15:14:00"/>
    <s v="Proactive"/>
    <s v=""/>
    <n v="0.38"/>
    <s v=""/>
  </r>
  <r>
    <s v="Nichols, Christopher"/>
    <n v="223587"/>
    <s v="CM"/>
    <s v="TW-PERIM"/>
    <s v="PERIMETER: cleaning around perimeter area"/>
    <d v="2026-06-17T15:14:00"/>
    <d v="2026-06-17T15:53:00"/>
    <n v="0.65"/>
    <m/>
    <s v="ISSUED"/>
    <s v="NPCA"/>
    <m/>
    <m/>
    <n v="5"/>
    <x v="10"/>
    <n v="0"/>
    <m/>
    <s v="Proactive"/>
    <s v=""/>
    <n v="0.65"/>
    <s v=""/>
  </r>
  <r>
    <s v="Nichols, Christopher"/>
    <n v="223758"/>
    <s v="CC"/>
    <s v="TW-CONTRACTOR"/>
    <s v="CONTRACTOR: Alert Systems automatic gate repairs"/>
    <d v="2026-06-17T15:56:00"/>
    <d v="2026-06-17T16:24:00"/>
    <n v="0.47"/>
    <s v="17/06/2026 - NICHOLSC: All verifications have been finalized, and all documentation has been duly signed and approved."/>
    <s v="CLOSED"/>
    <s v="ERR"/>
    <s v="CONN LOOSE"/>
    <s v="ACK"/>
    <n v="0.75"/>
    <x v="10"/>
    <n v="0"/>
    <d v="2026-06-17T17:59:00"/>
    <s v="Proactive"/>
    <s v=""/>
    <n v="0.47"/>
    <s v=""/>
  </r>
  <r>
    <s v="Nichols, Christopher"/>
    <n v="223759"/>
    <s v="CM"/>
    <s v="TW-WH GROUND FLOOR"/>
    <s v="WAREHOUSE GROUND FLOOR: changing tonner in supervisors office"/>
    <d v="2026-06-17T16:26:00"/>
    <d v="2026-06-17T16:47:00"/>
    <n v="0.35"/>
    <s v="17/06/2026 - NICHOLSC: All inspections have been completed, and new toner has been installed; the used toner has been properly disposed of."/>
    <s v="CLOSED"/>
    <s v="FAULTY"/>
    <s v="WORN"/>
    <s v="REFIT"/>
    <n v="0.35"/>
    <x v="10"/>
    <n v="0"/>
    <d v="2026-06-17T16:47:00"/>
    <s v="Proactive"/>
    <s v=""/>
    <n v="0.35"/>
    <s v=""/>
  </r>
  <r>
    <s v="Nichols, Christopher"/>
    <n v="223587"/>
    <s v="CM"/>
    <s v="TW-PERIM"/>
    <s v="PERIMETER: cleaning around perimeter area"/>
    <d v="2026-06-17T16:48:00"/>
    <d v="2026-06-17T17:42:00"/>
    <n v="0.9"/>
    <m/>
    <s v="ISSUED"/>
    <s v="NPCA"/>
    <m/>
    <m/>
    <n v="5"/>
    <x v="10"/>
    <n v="0"/>
    <m/>
    <s v="Proactive"/>
    <s v=""/>
    <n v="0.9"/>
    <s v=""/>
  </r>
  <r>
    <s v="Nichols, Christopher"/>
    <n v="223758"/>
    <s v="CC"/>
    <s v="TW-CONTRACTOR"/>
    <s v="CONTRACTOR: Alert Systems automatic gate repairs"/>
    <d v="2026-06-17T17:42:00"/>
    <d v="2026-06-17T17:59:00"/>
    <n v="0.28000000000000003"/>
    <s v="17/06/2026 - NICHOLSC: All verifications have been finalized, and all documentation has been duly signed and approved."/>
    <s v="CLOSED"/>
    <s v="ERR"/>
    <s v="CONN LOOSE"/>
    <s v="ACK"/>
    <n v="0.75"/>
    <x v="10"/>
    <n v="0"/>
    <d v="2026-06-17T17:59:00"/>
    <s v="Proactive"/>
    <s v=""/>
    <n v="0.28000000000000003"/>
    <s v=""/>
  </r>
  <r>
    <s v="Nichols, Christopher"/>
    <n v="219220"/>
    <s v="PMCO"/>
    <s v="TW-SPR-SYS"/>
    <s v="PR-SPRINKLER PUMP TEST-TW-1WK"/>
    <d v="2026-06-17T18:33:00"/>
    <d v="2026-06-17T19:57:00"/>
    <n v="1.4"/>
    <s v="17/06/2026 - NICHOLSC: All inspections have been successfully conducted, and no issues have been identified concerning the fire pump test."/>
    <s v="CLOSED"/>
    <s v="PM"/>
    <m/>
    <m/>
    <n v="1.4"/>
    <x v="10"/>
    <n v="0"/>
    <d v="2026-06-17T19:57:00"/>
    <s v="Proactive"/>
    <s v=""/>
    <n v="1.4"/>
    <s v=""/>
  </r>
  <r>
    <s v="Nichols, Christopher"/>
    <n v="223624"/>
    <s v="CM"/>
    <s v="TW-WGF-RM 22"/>
    <s v="ENGINEERING WORKSHOP: updating sheet"/>
    <d v="2026-06-17T19:58:00"/>
    <d v="2026-06-17T20:34:00"/>
    <n v="0.6"/>
    <s v="16/06/2026 - NICHOLSC: Sheets has been filled in%0D%0A17/06/2026 - NICHOLSC: Sheet has been updated"/>
    <s v="CLOSED"/>
    <s v="NPCA"/>
    <s v="NFCA"/>
    <s v="UPDATE"/>
    <n v="1.1499999999999999"/>
    <x v="10"/>
    <n v="0"/>
    <d v="2026-06-16T21:44:00"/>
    <s v="Proactive"/>
    <s v=""/>
    <n v="0.6"/>
    <s v=""/>
  </r>
  <r>
    <s v="Nichols, Christopher"/>
    <n v="223771"/>
    <s v="CM"/>
    <s v="TW-WGF-RM 22"/>
    <s v="ENGINEERING WORKSHOP: cleaning up workshop and work desk"/>
    <d v="2026-06-17T20:35:00"/>
    <d v="2026-06-17T21:28:00"/>
    <n v="0.88"/>
    <s v="17/06/2026 - NICHOLSC: All inspections have been completed, and both the workshop and work desk are orderly."/>
    <s v="CLOSED"/>
    <s v="NPCA"/>
    <s v="NFCA"/>
    <s v="CLEAN"/>
    <n v="0.88"/>
    <x v="10"/>
    <n v="0"/>
    <n v="46190.895833333336"/>
    <s v="Proactive"/>
    <s v=""/>
    <n v="0.88"/>
    <s v=""/>
  </r>
  <r>
    <s v="Nichols, Christopher"/>
    <n v="223868"/>
    <s v="CM"/>
    <s v="TW-WGF-RM 22"/>
    <s v="ENGINEERING WORKSHOP: one to one update"/>
    <d v="2026-06-18T14:04:00"/>
    <d v="2026-06-18T14:43:00"/>
    <n v="0.65"/>
    <s v="18/06/2026 - NICHOLSC: All checks are completed and one to one update sheet been up to date"/>
    <s v="CLOSED"/>
    <s v="NPCA"/>
    <s v="NFCA"/>
    <s v="ACK"/>
    <n v="0.65"/>
    <x v="10"/>
    <n v="0"/>
    <d v="2026-06-18T14:43:00"/>
    <s v="Proactive"/>
    <s v=""/>
    <n v="0.65"/>
    <s v=""/>
  </r>
  <r>
    <s v="Nichols, Christopher"/>
    <n v="223869"/>
    <s v="CM"/>
    <s v="TW-WGF-RM 22"/>
    <s v="ENGINEERING WORKSHOP: calling Seven Trent on up date on toilet blockage"/>
    <d v="2026-06-18T14:45:00"/>
    <d v="2026-06-18T15:16:00"/>
    <n v="0.52"/>
    <s v="18/06/2026 - NICHOLSC: All inspections have been completed, and I have communicated with Seven Treat. They are scheduled to arrive tomorrow morning to unblock the drains."/>
    <s v="CLOSED"/>
    <s v="BLOCKED"/>
    <s v="BLOCK"/>
    <s v="ACK"/>
    <n v="0.52"/>
    <x v="10"/>
    <n v="0"/>
    <d v="2026-06-18T15:17:00"/>
    <s v="Proactive"/>
    <s v=""/>
    <n v="0.52"/>
    <s v=""/>
  </r>
  <r>
    <s v="Nichols, Christopher"/>
    <n v="223877"/>
    <s v="CM"/>
    <s v="TW-FM-COLD STORE"/>
    <s v="COLD STORE: repairing gate door handle"/>
    <d v="2026-06-18T15:21:00"/>
    <d v="2026-06-18T17:59:00"/>
    <n v="2.63"/>
    <s v="18/06/2026 - NICHOLSC: All inspections have been completed, and a new handle has been installed on the gate door due to the previous handle's inability to stay securely in place. The work area has been cleaned and organized, with all tools returned to the workshop."/>
    <s v="CLOSED"/>
    <s v="DAM"/>
    <s v="DAMAGED"/>
    <s v="REFIT"/>
    <n v="2.85"/>
    <x v="10"/>
    <n v="0"/>
    <d v="2026-06-18T18:45:00"/>
    <s v="Proactive"/>
    <s v=""/>
    <n v="2.63"/>
    <s v=""/>
  </r>
  <r>
    <s v="Nichols, Christopher"/>
    <n v="223877"/>
    <s v="CM"/>
    <s v="TW-FM-COLD STORE"/>
    <s v="COLD STORE: repairing gate door handle"/>
    <d v="2026-06-18T18:32:00"/>
    <d v="2026-06-18T18:45:00"/>
    <n v="0.22"/>
    <s v="18/06/2026 - NICHOLSC: All inspections have been completed, and a new handle has been installed on the gate door due to the previous handle's inability to stay securely in place. The work area has been cleaned and organized, with all tools returned to the workshop."/>
    <s v="CLOSED"/>
    <s v="DAM"/>
    <s v="DAMAGED"/>
    <s v="REFIT"/>
    <n v="2.85"/>
    <x v="10"/>
    <n v="0"/>
    <d v="2026-06-18T18:45:00"/>
    <s v="Proactive"/>
    <s v=""/>
    <n v="0.22"/>
    <s v=""/>
  </r>
  <r>
    <s v="Nichols, Christopher"/>
    <n v="223624"/>
    <s v="CM"/>
    <s v="TW-WGF-RM 22"/>
    <s v="ENGINEERING WORKSHOP: updating sheet"/>
    <d v="2026-06-18T18:47:00"/>
    <d v="2026-06-18T19:03:00"/>
    <n v="0.27"/>
    <s v="16/06/2026 - NICHOLSC: Sheets has been filled in%0D%0A17/06/2026 - NICHOLSC: Sheet has been updated"/>
    <s v="CLOSED"/>
    <s v="NPCA"/>
    <s v="NFCA"/>
    <s v="UPDATE"/>
    <n v="1.1499999999999999"/>
    <x v="10"/>
    <n v="0"/>
    <d v="2026-06-16T21:44:00"/>
    <s v="Proactive"/>
    <s v=""/>
    <n v="0.27"/>
    <s v=""/>
  </r>
  <r>
    <s v="Nichols, Christopher"/>
    <n v="221497"/>
    <s v="CM"/>
    <s v="TW-OSF-RM 7"/>
    <s v="BUFFET ROOM: repainting room back to white and wallpapering"/>
    <d v="2026-06-18T19:04:00"/>
    <d v="2026-06-18T19:50:00"/>
    <n v="0.77"/>
    <m/>
    <s v="ISSUED"/>
    <s v="NPCA"/>
    <m/>
    <m/>
    <n v="17.190000000000001"/>
    <x v="10"/>
    <n v="0"/>
    <m/>
    <s v="Proactive"/>
    <s v=""/>
    <n v="0.77"/>
    <s v=""/>
  </r>
  <r>
    <s v="Nichols, Christopher"/>
    <n v="223587"/>
    <s v="CM"/>
    <s v="TW-PERIM"/>
    <s v="PERIMETER: cleaning around perimeter area"/>
    <d v="2026-06-18T19:51:00"/>
    <d v="2026-06-18T21:05:00"/>
    <n v="1.23"/>
    <m/>
    <s v="ISSUED"/>
    <s v="NPCA"/>
    <m/>
    <m/>
    <n v="5"/>
    <x v="10"/>
    <n v="0"/>
    <m/>
    <s v="Proactive"/>
    <s v=""/>
    <n v="1.23"/>
    <s v=""/>
  </r>
  <r>
    <s v="Nichols, Christopher"/>
    <n v="223893"/>
    <s v="CM"/>
    <s v="TW-WGF-RM 22"/>
    <s v="ENGINEERING WORKSHOP: breaking down two old chairs"/>
    <d v="2026-06-18T21:07:00"/>
    <d v="2026-06-18T21:44:00"/>
    <n v="0.62"/>
    <s v="19/06/2026 - NICHOLSC: All inspections have been conducted, and the chairs have been disassembled and properly disposed of in the skip."/>
    <s v="CLOSED"/>
    <s v="DAM"/>
    <s v="DAMAGED"/>
    <s v="REMOVE"/>
    <n v="1.85"/>
    <x v="10"/>
    <n v="0"/>
    <d v="2026-06-19T16:04:00"/>
    <s v="Proactive"/>
    <s v=""/>
    <n v="0.62"/>
    <s v=""/>
  </r>
  <r>
    <s v="Nichols, Christopher"/>
    <n v="224035"/>
    <s v="ITRE"/>
    <s v="TW-ITEQ"/>
    <s v="IT EQUIPMENT: Large delivery of IT equipment requires putting in storage in COMMS room"/>
    <d v="2026-06-19T14:04:00"/>
    <d v="2026-06-19T14:44:00"/>
    <n v="0.67"/>
    <s v="19/06/2026 - WADEC: Delivery stored%0D%0A19/06/2026 - NICHOLSC: All inspections have been completed, and all information technology equipment has been relocated from the common room to the IT training room on the second floor."/>
    <s v="CLOSED"/>
    <s v="BLOCKED"/>
    <s v="BLOCK"/>
    <s v="CLEAR"/>
    <n v="1.86"/>
    <x v="10"/>
    <n v="0"/>
    <d v="2026-06-19T12:44:00"/>
    <s v=""/>
    <s v="Reactive"/>
    <s v=""/>
    <n v="0.67"/>
  </r>
  <r>
    <s v="Nichols, Christopher"/>
    <n v="223893"/>
    <s v="CM"/>
    <s v="TW-WGF-RM 22"/>
    <s v="ENGINEERING WORKSHOP: breaking down two old chairs"/>
    <d v="2026-06-19T14:46:00"/>
    <d v="2026-06-19T16:00:00"/>
    <n v="1.23"/>
    <s v="19/06/2026 - NICHOLSC: All inspections have been conducted, and the chairs have been disassembled and properly disposed of in the skip."/>
    <s v="CLOSED"/>
    <s v="DAM"/>
    <s v="DAMAGED"/>
    <s v="REMOVE"/>
    <n v="1.85"/>
    <x v="10"/>
    <n v="0"/>
    <d v="2026-06-19T16:04:00"/>
    <s v="Proactive"/>
    <s v=""/>
    <n v="1.23"/>
    <s v=""/>
  </r>
  <r>
    <s v="Nichols, Christopher"/>
    <n v="224062"/>
    <s v="CM"/>
    <s v="TW-SECURITY"/>
    <s v="SITE SECURITY: picking up delivery parcel and putting them away"/>
    <d v="2026-06-19T16:06:00"/>
    <d v="2026-06-19T16:46:00"/>
    <n v="0.67"/>
    <s v="19/06/2026 - NICHOLSC: All checks are completed and all new stock as been put away"/>
    <s v="CLOSED"/>
    <s v="NPCA"/>
    <s v="NFCA"/>
    <s v="ACK"/>
    <n v="0.67"/>
    <x v="10"/>
    <n v="0"/>
    <d v="2026-06-19T16:46:00"/>
    <s v="Proactive"/>
    <s v=""/>
    <n v="0.67"/>
    <s v=""/>
  </r>
  <r>
    <s v="Nichols, Christopher"/>
    <n v="224071"/>
    <s v="CM"/>
    <s v="TW-WGF-RM 10"/>
    <s v="CANTEEN CORRIDOR: repainting over marks on walls"/>
    <d v="2026-06-19T16:47:00"/>
    <d v="2026-06-19T18:01:00"/>
    <n v="1.23"/>
    <s v="19/06/2026 - NICHOLSC: All inspections have been finalized, and all markings have been covered."/>
    <s v="CLOSED"/>
    <s v="ERR"/>
    <s v="DAMAGED"/>
    <s v="FIX"/>
    <n v="2.85"/>
    <x v="10"/>
    <n v="0"/>
    <d v="2026-06-19T20:09:00"/>
    <s v="Proactive"/>
    <s v=""/>
    <n v="1.23"/>
    <s v=""/>
  </r>
  <r>
    <s v="Nichols, Christopher"/>
    <n v="224071"/>
    <s v="CM"/>
    <s v="TW-WGF-RM 10"/>
    <s v="CANTEEN CORRIDOR: repainting over marks on walls"/>
    <d v="2026-06-19T18:32:00"/>
    <d v="2026-06-19T20:09:00"/>
    <n v="1.62"/>
    <s v="19/06/2026 - NICHOLSC: All inspections have been finalized, and all markings have been covered."/>
    <s v="CLOSED"/>
    <s v="ERR"/>
    <s v="DAMAGED"/>
    <s v="FIX"/>
    <n v="2.85"/>
    <x v="10"/>
    <n v="0"/>
    <d v="2026-06-19T20:09:00"/>
    <s v="Proactive"/>
    <s v=""/>
    <n v="1.62"/>
    <s v=""/>
  </r>
  <r>
    <s v="Nichols, Christopher"/>
    <n v="224078"/>
    <s v="CM"/>
    <s v="TW-WGF-RM 22"/>
    <s v="ENGINEERING WORKSHOP: Cleaning up Workshop"/>
    <d v="2026-06-19T20:11:00"/>
    <d v="2026-06-19T21:01:00"/>
    <n v="0.83"/>
    <s v="19/06/2026 - NICHOLSC: All checks are completed and workshop has been cleaned up"/>
    <s v="CLOSED"/>
    <s v="NPCA"/>
    <s v="NFCA"/>
    <s v="CLEAN"/>
    <n v="0.83"/>
    <x v="10"/>
    <n v="0"/>
    <d v="2026-06-19T21:02:00"/>
    <s v="Proactive"/>
    <s v=""/>
    <n v="0.83"/>
    <s v=""/>
  </r>
  <r>
    <s v="Nichols, Christopher"/>
    <n v="224079"/>
    <s v="CM"/>
    <s v="TW-OFFICE&amp;WH RMS"/>
    <s v="OFFICES AND WH RMS: Locking up all windows and fire doors"/>
    <d v="2026-06-19T21:05:00"/>
    <d v="2026-06-19T21:44:00"/>
    <n v="0.65"/>
    <s v="19/06/2026 - NICHOLSC: All checks are completed"/>
    <s v="CLOSED"/>
    <s v="H&amp;S"/>
    <s v="NFCA"/>
    <s v="ACK"/>
    <n v="0.65"/>
    <x v="10"/>
    <n v="0"/>
    <d v="2026-06-19T21:44:00"/>
    <s v="Proactive"/>
    <s v=""/>
    <n v="0.65"/>
    <s v=""/>
  </r>
  <r>
    <s v="Nichols, Christopher"/>
    <n v="224262"/>
    <s v="PM"/>
    <s v="TW-COMMON SENSE"/>
    <s v="PR-COMM SENSE TW DLY"/>
    <d v="2026-06-24T07:03:00"/>
    <d v="2026-06-24T07:22:00"/>
    <n v="0.32"/>
    <s v="24/06/2026 - WADEC: All checks complete"/>
    <s v="CLOSED"/>
    <s v="PM"/>
    <m/>
    <m/>
    <n v="0.95"/>
    <x v="10"/>
    <n v="0"/>
    <d v="2026-06-24T20:55:00"/>
    <s v="Proactive"/>
    <s v=""/>
    <n v="0.32"/>
    <s v=""/>
  </r>
  <r>
    <s v="Nichols, Christopher"/>
    <n v="222644"/>
    <s v="PMCO"/>
    <s v="TW-COLD STORE"/>
    <s v="PR-COLD STORE VISUAL-DLY"/>
    <d v="2026-06-24T07:22:00"/>
    <d v="2026-06-24T07:54:00"/>
    <n v="0.53"/>
    <s v="24/06/2026 - NICHOLSC: All inspections have been completed, and no issues have been identified in the cold storage area."/>
    <s v="CLOSED"/>
    <s v="PM"/>
    <m/>
    <m/>
    <n v="0.53"/>
    <x v="10"/>
    <n v="0"/>
    <d v="2026-06-24T07:54:00"/>
    <s v="Proactive"/>
    <s v=""/>
    <n v="0.53"/>
    <s v=""/>
  </r>
  <r>
    <s v="Nichols, Christopher"/>
    <n v="222640"/>
    <s v="PMCO"/>
    <s v="TW-AH-GEN"/>
    <s v="PR-AHU/GHP-TW-DLY"/>
    <d v="2026-06-24T07:54:00"/>
    <d v="2026-06-24T08:57:00"/>
    <n v="1.05"/>
    <s v="24/06/2026 - NICHOLSC: All inspections have been completed, confirmed to be free of issues or faults with any GHP units, and all data has been recorded in the spreadsheet."/>
    <s v="CLOSED"/>
    <s v="PM"/>
    <m/>
    <m/>
    <n v="1.05"/>
    <x v="10"/>
    <n v="0"/>
    <d v="2026-06-24T08:57:00"/>
    <s v="Proactive"/>
    <s v=""/>
    <n v="1.05"/>
    <s v=""/>
  </r>
  <r>
    <s v="Nichols, Christopher"/>
    <n v="222641"/>
    <s v="PMCO"/>
    <s v="TW-COM"/>
    <s v="PR-COMPR-TW-1W"/>
    <d v="2026-06-24T08:57:00"/>
    <d v="2026-06-24T09:29:00"/>
    <n v="0.53"/>
    <s v="24/06/2026 - NICHOLSC: All checks are completed and no issues"/>
    <s v="CLOSED"/>
    <s v="PM"/>
    <m/>
    <m/>
    <n v="0.53"/>
    <x v="10"/>
    <n v="0"/>
    <d v="2026-06-24T09:29:00"/>
    <s v="Proactive"/>
    <s v=""/>
    <n v="0.53"/>
    <s v=""/>
  </r>
  <r>
    <s v="Nichols, Christopher"/>
    <n v="224728"/>
    <s v="CM"/>
    <s v="TW-MEZZ FLOOR"/>
    <s v="WAREHOUSE MEZZANINE: setting up new fan in transport office and main office"/>
    <d v="2026-06-24T09:34:00"/>
    <d v="2026-06-24T10:05:00"/>
    <n v="0.52"/>
    <s v="24/06/2026 - NICHOLSC: All inspections have been completed, and the new fans have been assembled and installed in their designated locations. The area has been cleaned and organized, with all debris properly disposed of in the appropriate bin."/>
    <s v="CLOSED"/>
    <s v="H&amp;S"/>
    <s v="NFCA"/>
    <s v="REBUILT"/>
    <n v="0.97"/>
    <x v="10"/>
    <n v="0"/>
    <d v="2026-06-24T12:28:00"/>
    <s v="Proactive"/>
    <s v=""/>
    <n v="0.52"/>
    <s v=""/>
  </r>
  <r>
    <s v="Nichols, Christopher"/>
    <n v="224729"/>
    <s v="CC"/>
    <s v="TW-CONTRACTOR"/>
    <s v="CONTRACTOR: assisting and signing in/out ATS"/>
    <d v="2026-06-24T10:05:00"/>
    <d v="2026-06-24T10:38:00"/>
    <n v="0.55000000000000004"/>
    <s v="24/06/2026 - NICHOLSC: All required checks have been completed, and ATS has signed in and out. Additionally, the GHP Unit 3 requires a new water pump."/>
    <s v="CLOSED"/>
    <s v="NPCA"/>
    <s v="NFCA"/>
    <s v="ACK"/>
    <n v="0.78"/>
    <x v="10"/>
    <n v="0"/>
    <d v="2026-06-24T13:23:00"/>
    <s v="Proactive"/>
    <s v=""/>
    <n v="0.55000000000000004"/>
    <s v=""/>
  </r>
  <r>
    <s v="Nichols, Christopher"/>
    <n v="220206"/>
    <s v="PMCO"/>
    <s v="TW-FI-AL"/>
    <s v="PR-SPRINKLER &amp; FIRE ALARM-TW-1W"/>
    <d v="2026-06-24T10:38:00"/>
    <d v="2026-06-24T11:29:00"/>
    <n v="0.85"/>
    <s v="24/06/2026 - NICHOLSC: All inspections have been completed, and there are no issues identified with the fire alarm testing."/>
    <s v="CLOSED"/>
    <s v="PM"/>
    <m/>
    <m/>
    <n v="0.85"/>
    <x v="10"/>
    <n v="0"/>
    <d v="2026-06-24T11:30:00"/>
    <s v="Proactive"/>
    <s v=""/>
    <n v="0.85"/>
    <s v=""/>
  </r>
  <r>
    <s v="Nichols, Christopher"/>
    <n v="224728"/>
    <s v="CM"/>
    <s v="TW-MEZZ FLOOR"/>
    <s v="WAREHOUSE MEZZANINE: setting up new fan in transport office and main office"/>
    <d v="2026-06-24T11:59:00"/>
    <d v="2026-06-24T12:26:00"/>
    <n v="0.45"/>
    <s v="24/06/2026 - NICHOLSC: All inspections have been completed, and the new fans have been assembled and installed in their designated locations. The area has been cleaned and organized, with all debris properly disposed of in the appropriate bin."/>
    <s v="CLOSED"/>
    <s v="H&amp;S"/>
    <s v="NFCA"/>
    <s v="REBUILT"/>
    <n v="0.97"/>
    <x v="10"/>
    <n v="0"/>
    <d v="2026-06-24T12:28:00"/>
    <s v="Proactive"/>
    <s v=""/>
    <n v="0.45"/>
    <s v=""/>
  </r>
  <r>
    <s v="Nichols, Christopher"/>
    <n v="224740"/>
    <s v="CM"/>
    <s v="TW-WGF-RM 15"/>
    <s v="ENGINEERING OFFICE: updating engineer's spreadsheet"/>
    <d v="2026-06-24T12:30:00"/>
    <d v="2026-06-24T13:06:00"/>
    <n v="0.6"/>
    <s v="24/06/2026 - NICHOLSC: All checks are completed and spreadsheet as been updated"/>
    <s v="CLOSED"/>
    <s v="H&amp;S"/>
    <s v="NFCA"/>
    <s v="UPDATE"/>
    <n v="0.6"/>
    <x v="10"/>
    <n v="0"/>
    <d v="2026-06-24T13:06:00"/>
    <s v="Proactive"/>
    <s v=""/>
    <n v="0.6"/>
    <s v=""/>
  </r>
  <r>
    <s v="Nichols, Christopher"/>
    <n v="224729"/>
    <s v="CC"/>
    <s v="TW-CONTRACTOR"/>
    <s v="CONTRACTOR: assisting and signing in/out ATS"/>
    <d v="2026-06-24T13:09:00"/>
    <d v="2026-06-24T13:23:00"/>
    <n v="0.23"/>
    <s v="24/06/2026 - NICHOLSC: All required checks have been completed, and ATS has signed in and out. Additionally, the GHP Unit 3 requires a new water pump."/>
    <s v="CLOSED"/>
    <s v="NPCA"/>
    <s v="NFCA"/>
    <s v="ACK"/>
    <n v="0.78"/>
    <x v="10"/>
    <n v="0"/>
    <d v="2026-06-24T13:23:00"/>
    <s v="Proactive"/>
    <s v=""/>
    <n v="0.23"/>
    <s v=""/>
  </r>
  <r>
    <s v="Nichols, Christopher"/>
    <n v="224750"/>
    <s v="CM"/>
    <s v="TW-OFFICE&amp;WH RMS"/>
    <s v="OFFICES AND WH RMS: assessing whiffaway"/>
    <d v="2026-06-24T13:25:00"/>
    <d v="2026-06-24T14:04:00"/>
    <n v="0.65"/>
    <s v="24/06/2026 - NICHOLSC: All checks have been completed, and Whiffaway has left the premises."/>
    <s v="CLOSED"/>
    <s v="NPCA"/>
    <s v="NFCA"/>
    <s v="ACK"/>
    <n v="0.65"/>
    <x v="10"/>
    <n v="0"/>
    <d v="2026-06-24T14:04:00"/>
    <s v="Proactive"/>
    <s v=""/>
    <n v="0.65"/>
    <s v=""/>
  </r>
  <r>
    <s v="Nichols, Christopher"/>
    <n v="224752"/>
    <s v="CM"/>
    <s v="TW-WGF-RM 15"/>
    <s v="ENGINEERING OFFICE: updating college on what has been going on today on site"/>
    <d v="2026-06-24T14:07:00"/>
    <d v="2026-06-24T14:43:00"/>
    <n v="0.6"/>
    <s v="24/06/2026 - NICHOLSC: All checks are completed"/>
    <s v="CLOSED"/>
    <s v="NPCA"/>
    <s v="NFCA"/>
    <s v="UPDATE"/>
    <n v="0.6"/>
    <x v="10"/>
    <n v="0"/>
    <d v="2026-06-24T14:43:00"/>
    <s v="Proactive"/>
    <s v=""/>
    <n v="0.6"/>
    <s v=""/>
  </r>
  <r>
    <s v="Nichols, Christopher"/>
    <n v="221319"/>
    <s v="CM"/>
    <s v="TW-FIRST FLOOR"/>
    <s v="OFFICE FIRST FLOOR: Meeting"/>
    <d v="2026-06-25T07:03:00"/>
    <d v="2026-06-25T07:14:00"/>
    <n v="0.18"/>
    <s v="25/06/2026 - NICHOLSC: All checks have been completed, and all meetings are up to date."/>
    <s v="CLOSED"/>
    <s v="NPCA"/>
    <s v="NFCA"/>
    <s v="UPDATE"/>
    <n v="0.73"/>
    <x v="10"/>
    <n v="0"/>
    <d v="2026-06-25T07:15:00"/>
    <s v="Proactive"/>
    <s v=""/>
    <n v="0.18"/>
    <s v=""/>
  </r>
  <r>
    <s v="Nichols, Christopher"/>
    <n v="224410"/>
    <s v="PM"/>
    <s v="TW-COMMON SENSE"/>
    <s v="PR-COMM SENSE TW DLY"/>
    <d v="2026-06-25T07:16:00"/>
    <d v="2026-06-25T07:41:00"/>
    <n v="0.42"/>
    <s v="25/06/2026 - NICHOLSC: All checks are completed%0D%0A25/06/2026 - WADEC: All checks complete"/>
    <s v="CLOSED"/>
    <s v="PM"/>
    <m/>
    <m/>
    <n v="1.0900000000000001"/>
    <x v="10"/>
    <n v="0"/>
    <d v="2026-06-25T19:10:00"/>
    <s v="Proactive"/>
    <s v=""/>
    <n v="0.42"/>
    <s v=""/>
  </r>
  <r>
    <s v="Nichols, Christopher"/>
    <n v="224865"/>
    <s v="CM"/>
    <s v="TW-FM-DL"/>
    <s v="DOCK LEVELLER: repairing damaged transmitter box"/>
    <d v="2026-06-25T07:59:00"/>
    <d v="2026-06-25T08:35:00"/>
    <n v="0.6"/>
    <s v="25/06/2026 - NICHOLSC: All inspections have been completed, the transmitter box has been repaired, the area has been cleaned and organized, and all tools have been returned to the workshop."/>
    <s v="CLOSED"/>
    <s v="DAM"/>
    <s v="DAMAGED"/>
    <s v="FIX"/>
    <n v="0.6"/>
    <x v="10"/>
    <n v="0"/>
    <d v="2026-06-25T08:35:00"/>
    <s v="Proactive"/>
    <s v=""/>
    <n v="0.6"/>
    <s v=""/>
  </r>
  <r>
    <s v="Nichols, Christopher"/>
    <n v="222772"/>
    <s v="PMCO"/>
    <s v="TW-COLD STORE"/>
    <s v="PR-COLD STORE VISUAL-DLY"/>
    <d v="2026-06-25T08:36:00"/>
    <d v="2026-06-25T09:11:00"/>
    <n v="0.57999999999999996"/>
    <s v="25/06/2026 - NICHOLSC: All inspections have been completed, and no issues have been identified in the cold storage area."/>
    <s v="CLOSED"/>
    <s v="PM"/>
    <m/>
    <m/>
    <n v="0.57999999999999996"/>
    <x v="10"/>
    <n v="0"/>
    <d v="2026-06-25T09:11:00"/>
    <s v="Proactive"/>
    <s v=""/>
    <n v="0.57999999999999996"/>
    <s v=""/>
  </r>
  <r>
    <s v="Nichols, Christopher"/>
    <n v="222769"/>
    <s v="PMCO"/>
    <s v="TW-AH-GEN"/>
    <s v="PR-AHU/GHP-TW-DLY"/>
    <d v="2026-06-25T09:12:00"/>
    <d v="2026-06-25T10:06:00"/>
    <n v="0.9"/>
    <s v="25/06/2026 - NICHOLSC: All inspections have been completed. GHP Unit 3 has an error code indicating 0.00.A22. The AHU heat pump common fault ATS activated yesterday. Additionally, the water pump is malfunctioning and requires replacement. We are currently awaiting the arrival of the new part."/>
    <s v="CLOSED"/>
    <s v="PM"/>
    <m/>
    <m/>
    <n v="0.9"/>
    <x v="10"/>
    <n v="0"/>
    <d v="2026-06-25T10:07:00"/>
    <s v="Proactive"/>
    <s v=""/>
    <n v="0.9"/>
    <s v=""/>
  </r>
  <r>
    <s v="Nichols, Christopher"/>
    <n v="222770"/>
    <s v="PMCO"/>
    <s v="TW-GENE-DIE"/>
    <s v="PR-GENERATOR-TW-1WK"/>
    <d v="2026-06-25T10:07:00"/>
    <d v="2026-06-25T10:45:00"/>
    <n v="0.63"/>
    <s v="25/06/2026 - NICHOLSC: All inspections have been completed, and there are no issues with the generator."/>
    <s v="CLOSED"/>
    <s v="PM"/>
    <m/>
    <m/>
    <n v="0.63"/>
    <x v="10"/>
    <n v="0"/>
    <d v="2026-06-25T10:45:00"/>
    <s v="Proactive"/>
    <s v=""/>
    <n v="0.63"/>
    <s v=""/>
  </r>
  <r>
    <s v="Nichols, Christopher"/>
    <n v="224885"/>
    <s v="CM"/>
    <s v="TW-OFG-RM 10"/>
    <s v="COMMS ROOM: fitting new key safe for the generator"/>
    <d v="2026-06-25T11:16:00"/>
    <d v="2026-06-25T12:01:00"/>
    <n v="0.75"/>
    <s v="25/06/2026 - NICHOLSC: All checks have been completed. The new key safe has been installed on the wall, the area has been tidied, and all tools have been returned to the workshop."/>
    <s v="CLOSED"/>
    <s v="NPCA"/>
    <s v="NFCA"/>
    <s v="REFIT"/>
    <n v="0.75"/>
    <x v="10"/>
    <n v="0"/>
    <d v="2026-06-25T12:01:00"/>
    <s v="Proactive"/>
    <s v=""/>
    <n v="0.75"/>
    <s v=""/>
  </r>
  <r>
    <s v="Nichols, Christopher"/>
    <n v="224889"/>
    <s v="CM"/>
    <s v="TW-WH GROUND FLOOR"/>
    <s v="WAREHOUSE GROUND FLOOR: fitting new metal strips down for pumper truck stored area"/>
    <d v="2026-06-25T12:03:00"/>
    <d v="2026-06-25T14:44:00"/>
    <n v="2.68"/>
    <s v="26/06/2026 - NICHOLSC: All inspections have been completed, all metal strips have been installed, the area is clean and organized, and all tools have been put away in the workshop."/>
    <s v="CLOSED"/>
    <s v="H&amp;S"/>
    <s v="NFCA"/>
    <s v="REFIT"/>
    <n v="6.18"/>
    <x v="10"/>
    <n v="0"/>
    <d v="2026-06-26T14:44:00"/>
    <s v="Proactive"/>
    <s v=""/>
    <n v="2.68"/>
    <s v=""/>
  </r>
  <r>
    <s v="Nichols, Christopher"/>
    <n v="225056"/>
    <s v="CM"/>
    <s v="TW-SEC LODGE"/>
    <s v="SECURITY LODGE: Deep cleaning security windows"/>
    <d v="2026-06-26T07:04:00"/>
    <d v="2026-06-26T08:40:00"/>
    <n v="1.6"/>
    <s v="26/06/2026 - NICHOLSC: All inspections have been completed, windows have been cleaned, and the area has been tidied."/>
    <s v="CLOSED"/>
    <s v="ERR"/>
    <s v="NFCA"/>
    <s v="CLEAN"/>
    <n v="1.6"/>
    <x v="10"/>
    <n v="0"/>
    <d v="2026-06-26T08:41:00"/>
    <s v="Proactive"/>
    <s v=""/>
    <n v="1.6"/>
    <s v=""/>
  </r>
  <r>
    <s v="Nichols, Christopher"/>
    <n v="222902"/>
    <s v="PMCO"/>
    <s v="TW-COLD STORE"/>
    <s v="PR-COLD STORE VISUAL-DLY"/>
    <d v="2026-06-26T08:42:00"/>
    <d v="2026-06-26T09:20:00"/>
    <n v="0.63"/>
    <s v="26/06/2026 - NICHOLSC: All inspections have been completed, and there are no issues with the cold storage facility."/>
    <s v="CLOSED"/>
    <s v="PM"/>
    <m/>
    <m/>
    <n v="0.63"/>
    <x v="10"/>
    <n v="0"/>
    <d v="2026-06-26T09:20:00"/>
    <s v="Proactive"/>
    <s v=""/>
    <n v="0.63"/>
    <s v=""/>
  </r>
  <r>
    <s v="Nichols, Christopher"/>
    <n v="222901"/>
    <s v="PMCO"/>
    <s v="TW-AH-GEN"/>
    <s v="PR-AHU/GHP-TW-DLY"/>
    <d v="2026-06-26T09:21:00"/>
    <d v="2026-06-26T10:34:00"/>
    <n v="1.22"/>
    <s v="26/06/2026 - NICHOLSC: All checks have been completed, and the GHP unit is displaying error code 0.00.A22. We are currently awaiting the ATS with the new part."/>
    <s v="CLOSED"/>
    <s v="PM"/>
    <m/>
    <m/>
    <n v="1.22"/>
    <x v="10"/>
    <n v="0"/>
    <d v="2026-06-26T10:34:00"/>
    <s v="Proactive"/>
    <s v=""/>
    <n v="1.22"/>
    <s v=""/>
  </r>
  <r>
    <s v="Nichols, Christopher"/>
    <n v="224555"/>
    <s v="PM"/>
    <s v="TW-COMMON SENSE"/>
    <s v="PR-COMM SENSE TW DLY"/>
    <d v="2026-06-26T10:34:00"/>
    <d v="2026-06-26T10:45:00"/>
    <n v="0.18"/>
    <s v="26/06/2026 - NICHOLSC: All checks are completed"/>
    <s v="CLOSED"/>
    <s v="PM"/>
    <m/>
    <m/>
    <n v="0.18"/>
    <x v="10"/>
    <n v="0"/>
    <d v="2026-06-26T11:16:00"/>
    <s v="Proactive"/>
    <s v=""/>
    <n v="0.18"/>
    <s v=""/>
  </r>
  <r>
    <s v="Nichols, Christopher"/>
    <n v="224889"/>
    <s v="CM"/>
    <s v="TW-WH GROUND FLOOR"/>
    <s v="WAREHOUSE GROUND FLOOR: fitting new metal strips down for pumper truck stored area"/>
    <d v="2026-06-26T11:14:00"/>
    <d v="2026-06-26T14:44:00"/>
    <n v="3.5"/>
    <s v="26/06/2026 - NICHOLSC: All inspections have been completed, all metal strips have been installed, the area is clean and organized, and all tools have been put away in the workshop."/>
    <s v="CLOSED"/>
    <s v="H&amp;S"/>
    <s v="NFCA"/>
    <s v="REFIT"/>
    <n v="6.18"/>
    <x v="10"/>
    <n v="0"/>
    <d v="2026-06-26T14:44:00"/>
    <s v="Proactive"/>
    <s v=""/>
    <n v="3.5"/>
    <s v=""/>
  </r>
  <r>
    <s v="OKane, Scott"/>
    <n v="219470"/>
    <s v="PM"/>
    <s v="WT-AMBAFLEX 01 INFEED"/>
    <s v="PR-AMBAFLEX-DLY"/>
    <m/>
    <m/>
    <n v="0.5"/>
    <s v="Scott completed Amberflex daily. PM was not assigned."/>
    <s v="CLOSED"/>
    <s v="PM"/>
    <m/>
    <m/>
    <n v="0.5"/>
    <x v="3"/>
    <n v="0"/>
    <d v="2026-06-03T07:23:00"/>
    <s v="Proactive"/>
    <s v=""/>
    <n v="0.5"/>
    <s v=""/>
  </r>
  <r>
    <s v="OKane, Scott"/>
    <n v="219471"/>
    <s v="PM"/>
    <s v="WT-AMBAFLEX 02 OUTFEED"/>
    <s v="PR-AMBAFLEX-DLY"/>
    <m/>
    <m/>
    <n v="0.5"/>
    <s v="Scott completed Amberflex daily. PM was not assigned"/>
    <s v="CLOSED"/>
    <s v="PM"/>
    <m/>
    <m/>
    <n v="0.5"/>
    <x v="3"/>
    <n v="0"/>
    <d v="2026-06-03T07:24:00"/>
    <s v="Proactive"/>
    <s v=""/>
    <n v="0.5"/>
    <s v=""/>
  </r>
  <r>
    <s v="OKane, Scott"/>
    <n v="219472"/>
    <s v="PM"/>
    <s v="WT-AUTOMATION"/>
    <s v="PR-START UP-WT-AM-DLY"/>
    <m/>
    <m/>
    <n v="2"/>
    <s v="Completed by Scott O Kane, PM was not issued but Start - up checks were done by Scott"/>
    <s v="CLOSED"/>
    <s v="PM"/>
    <m/>
    <m/>
    <n v="2"/>
    <x v="3"/>
    <n v="0"/>
    <d v="2026-06-11T08:28:00"/>
    <s v="Proactive"/>
    <s v=""/>
    <n v="2"/>
    <s v=""/>
  </r>
  <r>
    <s v="OKane, Scott"/>
    <n v="219322"/>
    <s v="PM"/>
    <s v="WT-AUTOMATION"/>
    <s v="PR-START UP-WT-AM-DLY"/>
    <d v="2026-06-01T05:40:00"/>
    <d v="2026-06-01T07:33:00"/>
    <n v="1.88"/>
    <s v="01/06/2026 - OKANES: Completed as requested. Had to reboot aut3 due to no host"/>
    <s v="CLOSED"/>
    <s v="PM"/>
    <m/>
    <m/>
    <n v="1.88"/>
    <x v="3"/>
    <n v="0"/>
    <d v="2026-06-01T07:33:00"/>
    <s v="Proactive"/>
    <s v=""/>
    <n v="1.88"/>
    <s v=""/>
  </r>
  <r>
    <s v="OKane, Scott"/>
    <n v="221285"/>
    <s v="U/B"/>
    <s v="WT-DESPATCHER 02"/>
    <s v="Bulk orders going to default despatch 2"/>
    <d v="2026-06-01T07:35:00"/>
    <d v="2026-06-01T08:00:00"/>
    <n v="0.42"/>
    <s v="01/06/2026 - OKANES: Completed as requested. Bulk orders going to depatch default, photocell that activates scanner was out, scanner was permanently on, reset and monitored- fine"/>
    <s v="CLOSED"/>
    <s v="ERR"/>
    <m/>
    <s v="RESET"/>
    <n v="0.42"/>
    <x v="3"/>
    <n v="0"/>
    <d v="2026-06-01T08:01:00"/>
    <s v=""/>
    <s v="Reactive"/>
    <s v=""/>
    <n v="0.42"/>
  </r>
  <r>
    <s v="OKane, Scott"/>
    <n v="221287"/>
    <s v="CC"/>
    <s v="WT-CONTRACTOR"/>
    <s v="Contacting CBRE for bay 18 and hvac faults"/>
    <d v="2026-06-01T08:02:00"/>
    <d v="2026-06-01T08:33:00"/>
    <n v="0.52"/>
    <s v="01/06/2026 - OKANES: Completed as requested. Reported HVAC and office air con units for repair"/>
    <s v="CLOSED"/>
    <m/>
    <m/>
    <m/>
    <n v="0.52"/>
    <x v="3"/>
    <n v="0"/>
    <d v="2026-06-01T08:33:00"/>
    <s v="Proactive"/>
    <s v=""/>
    <n v="0.52"/>
    <s v=""/>
  </r>
  <r>
    <s v="OKane, Scott"/>
    <n v="221290"/>
    <s v="CC"/>
    <s v="WT-CONTRACTOR"/>
    <s v="Linde work permits as replen person is off"/>
    <d v="2026-06-01T08:34:00"/>
    <d v="2026-06-01T09:08:00"/>
    <n v="0.56999999999999995"/>
    <s v="01/06/2026 - OKANES: Completed as requested."/>
    <s v="CLOSED"/>
    <m/>
    <m/>
    <m/>
    <n v="0.56999999999999995"/>
    <x v="3"/>
    <n v="0"/>
    <d v="2026-06-01T09:08:00"/>
    <s v="Proactive"/>
    <s v=""/>
    <n v="0.56999999999999995"/>
    <s v=""/>
  </r>
  <r>
    <s v="OKane, Scott"/>
    <n v="219319"/>
    <s v="PM"/>
    <s v="WT-AMBAFLEX 02 OUTFEED"/>
    <s v="PR-AMBAFLEX-DLY"/>
    <d v="2026-06-01T09:08:00"/>
    <d v="2026-06-01T10:14:00"/>
    <n v="1.1000000000000001"/>
    <s v="01/06/2026 - OKANES: Completed as requested."/>
    <s v="CLOSED"/>
    <s v="PM"/>
    <m/>
    <m/>
    <n v="1.1000000000000001"/>
    <x v="3"/>
    <n v="0"/>
    <d v="2026-06-01T10:14:00"/>
    <s v="Proactive"/>
    <s v=""/>
    <n v="1.1000000000000001"/>
    <s v=""/>
  </r>
  <r>
    <s v="OKane, Scott"/>
    <n v="216972"/>
    <s v="PM"/>
    <s v="WT-AMBAFLEX 02 OUTFEED"/>
    <s v="PR-AMBAFLEX-2W"/>
    <d v="2026-06-01T10:14:00"/>
    <d v="2026-06-01T12:15:00"/>
    <n v="2.02"/>
    <s v="01/06/2026 - OKANES: Completed as requested. Ran out of time will continue tomorrow%0D%0A02/06/2026 - OKANES: Completed as requested."/>
    <s v="CLOSED"/>
    <s v="PM"/>
    <m/>
    <m/>
    <n v="4.25"/>
    <x v="3"/>
    <n v="0"/>
    <d v="2026-06-02T07:58:00"/>
    <s v="Proactive"/>
    <s v=""/>
    <n v="2.02"/>
    <s v=""/>
  </r>
  <r>
    <s v="OKane, Scott"/>
    <n v="221304"/>
    <s v="U/B"/>
    <s v="WT-AU-FA-03"/>
    <s v="Abb2 printer"/>
    <d v="2026-06-01T12:17:00"/>
    <d v="2026-06-01T13:01:00"/>
    <n v="0.73"/>
    <s v="01/06/2026 - OKANES: Completed as requested. Swapped printer due to constant jammming"/>
    <s v="CLOSED"/>
    <m/>
    <m/>
    <m/>
    <n v="0.73"/>
    <x v="3"/>
    <n v="0"/>
    <d v="2026-06-01T13:17:00"/>
    <s v=""/>
    <s v="Reactive"/>
    <s v=""/>
    <n v="0.73"/>
  </r>
  <r>
    <s v="OKane, Scott"/>
    <n v="221311"/>
    <s v="CC"/>
    <s v="WT-CONTRACTOR"/>
    <s v="Inter door"/>
    <d v="2026-06-01T13:18:00"/>
    <d v="2026-06-01T13:55:00"/>
    <n v="0.62"/>
    <s v="01/06/2026 - OKANES: Completed as requested. Permits signed in/out- door repaired back in working order"/>
    <s v="CLOSED"/>
    <m/>
    <m/>
    <m/>
    <n v="0.62"/>
    <x v="3"/>
    <n v="0"/>
    <d v="2026-06-01T13:55:00"/>
    <s v="Proactive"/>
    <s v=""/>
    <n v="0.62"/>
    <s v=""/>
  </r>
  <r>
    <s v="OKane, Scott"/>
    <n v="221316"/>
    <s v="OP"/>
    <s v="WT-WAREHOUSE"/>
    <s v="Despatch 1 logged out and didnâ€™t know theyâ€™re password"/>
    <d v="2026-06-01T14:01:00"/>
    <d v="2026-06-01T14:21:00"/>
    <n v="0.33"/>
    <s v="01/06/2026 - OKANES: Completed as requested."/>
    <s v="CLOSED"/>
    <m/>
    <m/>
    <m/>
    <n v="0.33"/>
    <x v="3"/>
    <n v="0"/>
    <d v="2026-06-01T14:33:00"/>
    <s v="Proactive"/>
    <s v=""/>
    <n v="0.33"/>
    <s v=""/>
  </r>
  <r>
    <s v="OKane, Scott"/>
    <n v="221318"/>
    <s v="CC"/>
    <s v="WT-CONTRACTOR"/>
    <s v="Pallet wrapper service"/>
    <d v="2026-06-01T14:33:00"/>
    <d v="2026-06-01T15:07:00"/>
    <n v="0.56999999999999995"/>
    <s v="01/06/2026 - OKANES: Completed as requested. Permits for SIAT engineers for service to pallet wrapper"/>
    <s v="CLOSED"/>
    <m/>
    <m/>
    <m/>
    <n v="0.56999999999999995"/>
    <x v="3"/>
    <n v="0"/>
    <d v="2026-06-01T15:07:00"/>
    <s v="Proactive"/>
    <s v=""/>
    <n v="0.56999999999999995"/>
    <s v=""/>
  </r>
  <r>
    <s v="OKane, Scott"/>
    <n v="221322"/>
    <s v="CM"/>
    <s v="WT-AUTOMATION"/>
    <s v="Tom reported flaps on frames being loose"/>
    <d v="2026-06-01T15:28:00"/>
    <d v="2026-06-01T16:14:00"/>
    <n v="0.77"/>
    <s v="01/06/2026 - OKANES: Completed as requested. Plate missing bolts/ ended up tightening or replacing hinge bolts on x5 plates across frame 3"/>
    <s v="CLOSED"/>
    <m/>
    <m/>
    <m/>
    <n v="0.77"/>
    <x v="3"/>
    <n v="0"/>
    <d v="2026-06-01T16:14:00"/>
    <s v="Proactive"/>
    <s v=""/>
    <n v="0.77"/>
    <s v=""/>
  </r>
  <r>
    <s v="OKane, Scott"/>
    <n v="221326"/>
    <s v="CC"/>
    <s v="WT-CONTRACTOR"/>
    <s v="SIAT permit sign off and ASL permits"/>
    <d v="2026-06-01T16:15:00"/>
    <d v="2026-06-01T16:51:00"/>
    <n v="0.6"/>
    <s v="01/06/2026 - OKANES: Completed as requested. SIAT permit signed off, Jamie from ASL onsite permit he also shown me how to replaced the part that was bent in future, simple procedure will show the other lads when I see them"/>
    <s v="CLOSED"/>
    <m/>
    <m/>
    <m/>
    <n v="0.6"/>
    <x v="3"/>
    <n v="0"/>
    <d v="2026-06-01T16:51:00"/>
    <s v="Proactive"/>
    <s v=""/>
    <n v="0.6"/>
    <s v=""/>
  </r>
  <r>
    <s v="OKane, Scott"/>
    <n v="216972"/>
    <s v="PM"/>
    <s v="WT-AMBAFLEX 02 OUTFEED"/>
    <s v="PR-AMBAFLEX-2W"/>
    <d v="2026-06-02T05:44:00"/>
    <d v="2026-06-02T07:58:00"/>
    <n v="2.23"/>
    <s v="01/06/2026 - OKANES: Completed as requested. Ran out of time will continue tomorrow%0D%0A02/06/2026 - OKANES: Completed as requested."/>
    <s v="CLOSED"/>
    <s v="PM"/>
    <m/>
    <m/>
    <n v="4.25"/>
    <x v="3"/>
    <n v="0"/>
    <d v="2026-06-02T07:58:00"/>
    <s v="Proactive"/>
    <s v=""/>
    <n v="2.23"/>
    <s v=""/>
  </r>
  <r>
    <s v="OKane, Scott"/>
    <n v="217096"/>
    <s v="PM"/>
    <s v="WT-BULK-WA01 .02-G2-M023GF"/>
    <s v="PR-BCON-MIN-STR"/>
    <d v="2026-06-02T07:58:00"/>
    <d v="2026-06-02T10:03:00"/>
    <n v="2.08"/>
    <s v="02/06/2026 - OKANES: Completed as requested."/>
    <s v="CLOSED"/>
    <s v="PM"/>
    <m/>
    <m/>
    <n v="2.08"/>
    <x v="3"/>
    <n v="0"/>
    <d v="2026-06-02T10:03:00"/>
    <s v="Proactive"/>
    <s v=""/>
    <n v="2.08"/>
    <s v=""/>
  </r>
  <r>
    <s v="OKane, Scott"/>
    <n v="219482"/>
    <s v="OP"/>
    <s v="WT-CON-WASTE"/>
    <s v="RM-TRASH BELT CLEARING"/>
    <d v="2026-06-02T10:03:00"/>
    <d v="2026-06-02T10:20:00"/>
    <n v="0.28000000000000003"/>
    <s v="02/06/2026 - OKANES: Frame 2 feeder jam%0D%0A02/06/2026 - BARTONS: Clear baler, clear internal sensor and clear all lanes of boxes%0D%0A02/06/2026 - OKANES: Main belt jammed Shane got that while I stayed at baler clearing the back log"/>
    <s v="CLOSED"/>
    <s v="PM"/>
    <m/>
    <m/>
    <n v="2.5"/>
    <x v="3"/>
    <n v="0"/>
    <d v="2026-06-03T14:44:00"/>
    <s v="Proactive"/>
    <s v=""/>
    <n v="0.28000000000000003"/>
    <s v=""/>
  </r>
  <r>
    <s v="OKane, Scott"/>
    <n v="221465"/>
    <s v="CC"/>
    <s v="WT-CONTRACTOR"/>
    <s v="ATS permits"/>
    <d v="2026-06-02T10:54:00"/>
    <d v="2026-06-02T11:27:00"/>
    <n v="0.55000000000000004"/>
    <s v="02/06/2026 - OKANES: Completed as requested. Permits done, explained issues to Joel"/>
    <s v="CLOSED"/>
    <m/>
    <m/>
    <m/>
    <n v="0.55000000000000004"/>
    <x v="3"/>
    <n v="0"/>
    <d v="2026-06-02T11:27:00"/>
    <s v="Proactive"/>
    <s v=""/>
    <n v="0.55000000000000004"/>
    <s v=""/>
  </r>
  <r>
    <s v="OKane, Scott"/>
    <n v="221477"/>
    <s v="U/B"/>
    <s v="WT-CONTRACTOR"/>
    <s v="ASL permits"/>
    <d v="2026-06-02T12:35:00"/>
    <d v="2026-06-02T13:06:00"/>
    <n v="0.52"/>
    <s v="02/06/2026 - OKANES: Completed as requested. Permits signed off for ATS and permit in for asl"/>
    <s v="CLOSED"/>
    <m/>
    <m/>
    <m/>
    <n v="0.52"/>
    <x v="3"/>
    <n v="0"/>
    <d v="2026-06-02T13:57:00"/>
    <s v=""/>
    <s v="Reactive"/>
    <s v=""/>
    <n v="0.52"/>
  </r>
  <r>
    <s v="OKane, Scott"/>
    <n v="221487"/>
    <s v="U/B"/>
    <s v="WT-DESTACKER 01"/>
    <s v="Large destacker totes fell over"/>
    <d v="2026-06-02T13:59:00"/>
    <d v="2026-06-02T14:20:00"/>
    <n v="0.35"/>
    <s v="02/06/2026 - OKANES: Completed as requested. Removed jam and monitored next few stacks"/>
    <s v="CLOSED"/>
    <s v="JAM"/>
    <s v="CRASH"/>
    <s v="REMOVE"/>
    <n v="0.35"/>
    <x v="3"/>
    <n v="0"/>
    <d v="2026-06-02T14:21:00"/>
    <s v=""/>
    <s v="Reactive"/>
    <s v=""/>
    <n v="0.35"/>
  </r>
  <r>
    <s v="OKane, Scott"/>
    <n v="221491"/>
    <s v="U/B"/>
    <s v="WT-CON-DESPATCHER 02"/>
    <s v="High level jam merge for ds2 and corner of ds2"/>
    <d v="2026-06-02T14:21:00"/>
    <d v="2026-06-02T14:39:00"/>
    <n v="0.3"/>
    <s v="02/06/2026 - OKANES: Completed as requested. Small flat box caused jam on merge then further down just before incline"/>
    <s v="CLOSED"/>
    <s v="JAM"/>
    <s v="OP"/>
    <s v="REMOVE"/>
    <n v="0.3"/>
    <x v="3"/>
    <n v="0"/>
    <d v="2026-06-02T14:40:00"/>
    <s v=""/>
    <s v="Reactive"/>
    <s v=""/>
    <n v="0.3"/>
  </r>
  <r>
    <s v="OKane, Scott"/>
    <n v="219636"/>
    <s v="PM"/>
    <s v="WT-SPR-SYS"/>
    <s v="PR-SPRINKLER-WT-1W"/>
    <d v="2026-06-02T14:40:00"/>
    <d v="2026-06-02T15:32:00"/>
    <n v="0.87"/>
    <s v="02/06/2026 - OKANES: Completed as requested."/>
    <s v="CLOSED"/>
    <s v="PM"/>
    <m/>
    <m/>
    <n v="0.87"/>
    <x v="3"/>
    <n v="0"/>
    <d v="2026-06-02T15:32:00"/>
    <s v="Proactive"/>
    <s v=""/>
    <n v="0.87"/>
    <s v=""/>
  </r>
  <r>
    <s v="OKane, Scott"/>
    <n v="221495"/>
    <s v="U/B"/>
    <s v="WT-SITE GEN"/>
    <s v="Reporting vending machine being abused"/>
    <d v="2026-06-02T15:35:00"/>
    <d v="2026-06-02T15:50:00"/>
    <n v="0.25"/>
    <s v="02/06/2026 - OKANES: Completed as requested."/>
    <s v="CLOSED"/>
    <m/>
    <m/>
    <m/>
    <n v="0.25"/>
    <x v="3"/>
    <n v="0"/>
    <d v="2026-06-02T15:50:00"/>
    <s v=""/>
    <s v="Reactive"/>
    <s v=""/>
    <n v="0.25"/>
  </r>
  <r>
    <s v="OKane, Scott"/>
    <n v="219482"/>
    <s v="OP"/>
    <s v="WT-CON-WASTE"/>
    <s v="RM-TRASH BELT CLEARING"/>
    <d v="2026-06-02T15:56:00"/>
    <d v="2026-06-02T16:18:00"/>
    <n v="0.37"/>
    <s v="02/06/2026 - OKANES: Frame 2 feeder jam%0D%0A02/06/2026 - BARTONS: Clear baler, clear internal sensor and clear all lanes of boxes%0D%0A02/06/2026 - OKANES: Main belt jammed Shane got that while I stayed at baler clearing the back log"/>
    <s v="CLOSED"/>
    <s v="PM"/>
    <m/>
    <m/>
    <n v="2.5"/>
    <x v="3"/>
    <n v="0"/>
    <d v="2026-06-03T14:44:00"/>
    <s v="Proactive"/>
    <s v=""/>
    <n v="0.37"/>
    <s v=""/>
  </r>
  <r>
    <s v="OKane, Scott"/>
    <n v="222204"/>
    <s v="MO"/>
    <s v="WT-AUTOMATION"/>
    <s v="Start up check updates etc"/>
    <d v="2026-06-07T05:58:00"/>
    <d v="2026-06-07T07:05:00"/>
    <n v="1.1200000000000001"/>
    <s v="07/06/2026 - OKANES: Completed as requested."/>
    <s v="CLOSED"/>
    <m/>
    <m/>
    <m/>
    <n v="1.1200000000000001"/>
    <x v="3"/>
    <n v="0"/>
    <d v="2026-06-07T07:05:00"/>
    <s v=""/>
    <s v="Reactive"/>
    <s v=""/>
    <n v="1.1200000000000001"/>
  </r>
  <r>
    <s v="OKane, Scott"/>
    <n v="217993"/>
    <s v="PMCO"/>
    <s v="WT-WATER"/>
    <s v="PR-FLUSH-WT-1W"/>
    <d v="2026-06-07T07:06:00"/>
    <d v="2026-06-07T08:03:00"/>
    <n v="0.95"/>
    <s v="07/06/2026 - OKANES: Completed as requested."/>
    <s v="CLOSED"/>
    <s v="PM"/>
    <m/>
    <m/>
    <n v="0.95"/>
    <x v="3"/>
    <n v="0"/>
    <d v="2026-06-07T08:03:00"/>
    <s v="Proactive"/>
    <s v=""/>
    <n v="0.95"/>
    <s v=""/>
  </r>
  <r>
    <s v="OKane, Scott"/>
    <n v="220313"/>
    <s v="PMCO"/>
    <s v="WT-SITE GEN"/>
    <s v="PR-H&amp;S-WT-1W"/>
    <d v="2026-06-07T08:04:00"/>
    <d v="2026-06-07T09:12:00"/>
    <n v="1.1299999999999999"/>
    <s v="07/06/2026 - OKANES: Completed as requested."/>
    <s v="CLOSED"/>
    <s v="PM"/>
    <m/>
    <m/>
    <n v="1.1299999999999999"/>
    <x v="3"/>
    <n v="0"/>
    <d v="2026-06-07T09:12:00"/>
    <s v="Proactive"/>
    <s v=""/>
    <n v="1.1299999999999999"/>
    <s v=""/>
  </r>
  <r>
    <s v="OKane, Scott"/>
    <n v="222207"/>
    <s v="U/B"/>
    <s v="WT-DESTACKER 01"/>
    <s v="Large and small detached both totes tipped over"/>
    <d v="2026-06-07T09:12:00"/>
    <d v="2026-06-07T09:38:00"/>
    <n v="0.43"/>
    <s v="07/06/2026 - OKANES: Completed as requested. Removed both jams and monitored"/>
    <s v="CLOSED"/>
    <s v="BLOCKED"/>
    <m/>
    <s v="REMOVE"/>
    <n v="0.43"/>
    <x v="3"/>
    <n v="0"/>
    <d v="2026-06-07T10:34:00"/>
    <s v=""/>
    <s v="Reactive"/>
    <s v=""/>
    <n v="0.43"/>
  </r>
  <r>
    <s v="OKane, Scott"/>
    <n v="222211"/>
    <s v="U/B"/>
    <s v="WT-LIDDER 02"/>
    <s v="LLM2 â€œscreen frozeâ€"/>
    <d v="2026-06-07T10:36:00"/>
    <d v="2026-06-07T10:58:00"/>
    <n v="0.37"/>
    <s v="07/06/2026 - OKANES: Adjustments completed. Operator said screen it froze and wonâ€™t move; was a damaged tote in Lidder clamp, had to remove and log in to clear error"/>
    <s v="CLOSED"/>
    <s v="COMMS"/>
    <m/>
    <s v="REMOVE"/>
    <n v="0.37"/>
    <x v="3"/>
    <n v="0"/>
    <d v="2026-06-07T10:59:00"/>
    <s v=""/>
    <s v="Reactive"/>
    <s v=""/>
    <n v="0.37"/>
  </r>
  <r>
    <s v="OKane, Scott"/>
    <n v="222214"/>
    <s v="U/B"/>
    <s v="WT-DESTACKER 01"/>
    <s v="Conveyor after destacker stopped due to banding around rollers"/>
    <d v="2026-06-07T11:11:00"/>
    <d v="2026-06-07T11:30:00"/>
    <n v="0.32"/>
    <s v="07/06/2026 - OKANES: Completed as requested. Removed banding while doing this more totes fell"/>
    <s v="CLOSED"/>
    <s v="JAM"/>
    <s v="DEBRIS"/>
    <s v="REMOVE"/>
    <n v="0.32"/>
    <x v="3"/>
    <n v="0"/>
    <d v="2026-06-07T11:31:00"/>
    <s v=""/>
    <s v="Reactive"/>
    <s v=""/>
    <n v="0.32"/>
  </r>
  <r>
    <s v="OKane, Scott"/>
    <n v="220158"/>
    <s v="PM"/>
    <s v="WT-AUTOMATION"/>
    <s v="PR-SHUTDOWN-WT-DLY"/>
    <d v="2026-06-07T13:05:00"/>
    <d v="2026-06-07T14:44:00"/>
    <n v="1.65"/>
    <s v="07/06/2026 - OKANES: Completed as requested."/>
    <s v="CLOSED"/>
    <s v="PM"/>
    <m/>
    <m/>
    <n v="1.65"/>
    <x v="3"/>
    <n v="0"/>
    <d v="2026-06-07T14:45:00"/>
    <s v="Proactive"/>
    <s v=""/>
    <n v="1.65"/>
    <s v=""/>
  </r>
  <r>
    <s v="OKane, Scott"/>
    <n v="218405"/>
    <s v="PM"/>
    <s v="WT-CON-PU02 .03-PWR ROLLERS"/>
    <s v="PR-POW ROLL-MIN-STR"/>
    <d v="2026-06-07T14:46:00"/>
    <d v="2026-06-07T16:24:00"/>
    <n v="1.63"/>
    <s v="07/06/2026 - OKANES: Completed as requested."/>
    <s v="CLOSED"/>
    <s v="PM"/>
    <m/>
    <m/>
    <n v="1.63"/>
    <x v="3"/>
    <n v="0"/>
    <d v="2026-06-07T18:16:00"/>
    <s v="Proactive"/>
    <s v=""/>
    <n v="1.63"/>
    <s v=""/>
  </r>
  <r>
    <s v="OKane, Scott"/>
    <n v="220311"/>
    <s v="PM"/>
    <s v="WT-AUTOMATION"/>
    <s v="PR-START UP-WT-AM-DLY"/>
    <d v="2026-06-08T05:46:00"/>
    <d v="2026-06-08T07:37:00"/>
    <n v="1.85"/>
    <s v="08/06/2026 - OKANES: Completed as requested."/>
    <s v="CLOSED"/>
    <s v="PM"/>
    <m/>
    <m/>
    <n v="1.85"/>
    <x v="3"/>
    <n v="0"/>
    <d v="2026-06-08T07:37:00"/>
    <s v="Proactive"/>
    <s v=""/>
    <n v="1.85"/>
    <s v=""/>
  </r>
  <r>
    <s v="OKane, Scott"/>
    <n v="219761"/>
    <s v="PM"/>
    <s v="WT-TOTE TIPPER 01"/>
    <s v="PR-TOTE TIPPER-WT"/>
    <d v="2026-06-08T07:38:00"/>
    <d v="2026-06-08T09:31:00"/>
    <n v="1.88"/>
    <s v="08/06/2026 - OKANES: Completed as requested."/>
    <s v="CLOSED"/>
    <s v="PM"/>
    <m/>
    <m/>
    <n v="1.88"/>
    <x v="3"/>
    <n v="0"/>
    <d v="2026-06-08T09:31:00"/>
    <s v="Proactive"/>
    <s v=""/>
    <n v="1.88"/>
    <s v=""/>
  </r>
  <r>
    <s v="OKane, Scott"/>
    <n v="222367"/>
    <s v="U/B"/>
    <s v="WT-CONTRACTOR"/>
    <s v="Metrorod permits/knapp delivery"/>
    <d v="2026-06-08T09:32:00"/>
    <d v="2026-06-08T10:28:00"/>
    <n v="0.93"/>
    <s v="08/06/2026 - OKANES: Completed as requested. Permits signed on and off, unable to fix toilets he has quoted for a replacements of corroded pipe work"/>
    <s v="CLOSED"/>
    <m/>
    <m/>
    <m/>
    <n v="0.93"/>
    <x v="3"/>
    <n v="0"/>
    <d v="2026-06-08T10:28:00"/>
    <s v=""/>
    <s v="Reactive"/>
    <s v=""/>
    <n v="0.93"/>
  </r>
  <r>
    <s v="OKane, Scott"/>
    <n v="218002"/>
    <s v="PM"/>
    <s v="WT-CON-WASTE-AB01 .04-G1-M020AB"/>
    <s v="PR-BCON-MAJ-STR"/>
    <d v="2026-06-08T10:29:00"/>
    <d v="2026-06-08T11:16:00"/>
    <n v="0.78"/>
    <s v="08/06/2026 - OKANES: Completed as requested."/>
    <s v="CLOSED"/>
    <s v="PM"/>
    <m/>
    <m/>
    <n v="0.78"/>
    <x v="3"/>
    <n v="0"/>
    <d v="2026-06-08T11:16:00"/>
    <s v="Proactive"/>
    <s v=""/>
    <n v="0.78"/>
    <s v=""/>
  </r>
  <r>
    <s v="OKane, Scott"/>
    <n v="222378"/>
    <s v="U/B"/>
    <s v="WT-AU-FA-01"/>
    <s v="Abb1"/>
    <d v="2026-06-08T11:16:00"/>
    <d v="2026-06-08T11:35:00"/>
    <n v="0.32"/>
    <s v="08/06/2026 - OKANES: Adjustments completed. Printer would print 1 invoice and hold better releasing another-rebooted and monitored now fine"/>
    <s v="CLOSED"/>
    <s v="COMMS"/>
    <m/>
    <s v="REBOOT"/>
    <n v="0.32"/>
    <x v="3"/>
    <n v="0"/>
    <d v="2026-06-08T11:36:00"/>
    <s v=""/>
    <s v="Reactive"/>
    <s v=""/>
    <n v="0.32"/>
  </r>
  <r>
    <s v="OKane, Scott"/>
    <n v="222382"/>
    <s v="CC"/>
    <s v="WT-CONTRACTOR"/>
    <s v="Opening third floor for plumbers to isolate water"/>
    <d v="2026-06-08T11:57:00"/>
    <d v="2026-06-08T12:17:00"/>
    <n v="0.33"/>
    <s v="08/06/2026 - OKANES: Completed as requested. Had to get the key from the lodge to open third floor access from the lodge, opened and left open as the they need access for a while ( installation of new boiler)"/>
    <s v="CLOSED"/>
    <m/>
    <m/>
    <m/>
    <n v="0.33"/>
    <x v="3"/>
    <n v="0"/>
    <d v="2026-06-08T12:17:00"/>
    <s v="Proactive"/>
    <s v=""/>
    <n v="0.33"/>
    <s v=""/>
  </r>
  <r>
    <s v="OKane, Scott"/>
    <n v="222386"/>
    <s v="U/B"/>
    <s v="WT-DESPATCHER 02"/>
    <s v="Dedpatch two bay 38"/>
    <d v="2026-06-08T12:20:00"/>
    <d v="2026-06-08T12:48:00"/>
    <n v="0.47"/>
    <s v="08/06/2026 - OKANES: Completed as requested. Attempted to refit belt that was on; came off had to put a temporary belt on to get through the shift"/>
    <s v="CLOSED"/>
    <s v="TEMP"/>
    <s v="BELT SNAPPED"/>
    <s v="REP"/>
    <n v="0.47"/>
    <x v="3"/>
    <n v="0"/>
    <d v="2026-06-08T12:49:00"/>
    <s v=""/>
    <s v="Reactive"/>
    <s v=""/>
    <n v="0.47"/>
  </r>
  <r>
    <s v="OKane, Scott"/>
    <n v="221930"/>
    <s v="PM"/>
    <s v="WT-COMMON SENSE"/>
    <s v="PR-COMM SENSE WT DLY"/>
    <d v="2026-06-08T12:49:00"/>
    <d v="2026-06-08T13:14:00"/>
    <n v="0.42"/>
    <s v="08/06/2026 - OKANES: Completed as requested..%0D%0AAll reporting probes within tolerance."/>
    <s v="CLOSED"/>
    <s v="PM"/>
    <m/>
    <m/>
    <n v="1.2"/>
    <x v="3"/>
    <n v="0"/>
    <d v="2026-06-08T13:14:00"/>
    <s v="Proactive"/>
    <s v=""/>
    <n v="0.42"/>
    <s v=""/>
  </r>
  <r>
    <s v="OKane, Scott"/>
    <n v="220325"/>
    <s v="OP"/>
    <s v="WT-CON-WASTE"/>
    <s v="RM-TRASH BELT CLEARING"/>
    <d v="2026-06-08T13:15:00"/>
    <d v="2026-06-08T13:59:00"/>
    <n v="0.73"/>
    <s v="08/06/2026 - OKANES: Completed as requested. Agrame feedr manually ran, had to find blender to go bale it.%0D%0ASJB, GK jammed up on incline, ripped boxes and packaging tape.%0D%0ASJB, GK jammed again. 19:20 ISH. Plastic wrapped packaging stuck on incline followed by removed flap jammed under the side sheet.%0D%0A08/06/2026 - BARTONS: Cleared baler and stayed with it while emptying G/K"/>
    <s v="CLOSED"/>
    <s v="PM"/>
    <m/>
    <m/>
    <n v="2.1"/>
    <x v="3"/>
    <n v="0"/>
    <d v="2026-06-08T23:41:00"/>
    <s v="Proactive"/>
    <s v=""/>
    <n v="0.73"/>
    <s v=""/>
  </r>
  <r>
    <s v="OKane, Scott"/>
    <n v="222395"/>
    <s v="FM"/>
    <s v="WT-SITE GEN"/>
    <s v="Gent toilets transport flooded"/>
    <d v="2026-06-08T14:23:00"/>
    <d v="2026-06-08T14:50:00"/>
    <n v="0.45"/>
    <s v="08/06/2026 - OKANES: Tank isolated that supplyâ€™s the urinals%0D%0ATo stop leak, contractors had been today to quote for replacement pipe work"/>
    <s v="CLOSED"/>
    <s v="LEAK"/>
    <m/>
    <s v="EXT SUPP"/>
    <n v="0.47"/>
    <x v="3"/>
    <n v="0"/>
    <d v="2026-06-08T14:53:00"/>
    <s v="Proactive"/>
    <s v=""/>
    <n v="0.45"/>
    <s v=""/>
  </r>
  <r>
    <s v="OKane, Scott"/>
    <n v="222395"/>
    <s v="FM"/>
    <s v="WT-SITE GEN"/>
    <s v="Gent toilets transport flooded"/>
    <d v="2026-06-08T14:51:00"/>
    <d v="2026-06-08T14:52:00"/>
    <n v="0.02"/>
    <s v="08/06/2026 - OKANES: Tank isolated that supplyâ€™s the urinals%0D%0ATo stop leak, contractors had been today to quote for replacement pipe work"/>
    <s v="CLOSED"/>
    <s v="LEAK"/>
    <m/>
    <s v="EXT SUPP"/>
    <n v="0.47"/>
    <x v="3"/>
    <n v="0"/>
    <d v="2026-06-08T14:53:00"/>
    <s v="Proactive"/>
    <s v=""/>
    <n v="0.02"/>
    <s v=""/>
  </r>
  <r>
    <s v="OKane, Scott"/>
    <n v="222397"/>
    <s v="U/B"/>
    <s v="WT-ITEQ"/>
    <s v="Fridge printer"/>
    <d v="2026-06-08T14:53:00"/>
    <d v="2026-06-08T15:33:00"/>
    <n v="0.67"/>
    <s v="08/06/2026 - OKANES: Completed as requested. Fridge printer jammed told operator not to use tray 2 and removed bits from already a call open for this from Friday engineer here tomorrow"/>
    <s v="CLOSED"/>
    <s v="BLOCKED"/>
    <m/>
    <s v="REMOVE"/>
    <n v="0.67"/>
    <x v="3"/>
    <n v="0"/>
    <d v="2026-06-08T15:34:00"/>
    <s v=""/>
    <s v="Reactive"/>
    <s v=""/>
    <n v="0.67"/>
  </r>
  <r>
    <s v="OKane, Scott"/>
    <n v="222407"/>
    <s v="U/B"/>
    <s v="WT-CON-OSR-M305"/>
    <s v="Conveyor stopped due to banding"/>
    <d v="2026-06-08T17:23:00"/>
    <d v="2026-06-08T17:37:00"/>
    <n v="0.23"/>
    <s v="08/06/2026 - OKANES: Completed as requested. Banding removed"/>
    <s v="CLOSED"/>
    <s v="JAM"/>
    <s v="DEBRIS"/>
    <s v="REMOVE"/>
    <n v="0.23"/>
    <x v="3"/>
    <n v="0"/>
    <d v="2026-06-08T17:38:00"/>
    <s v=""/>
    <s v="Reactive"/>
    <s v=""/>
    <n v="0.23"/>
  </r>
  <r>
    <s v="OKane, Scott"/>
    <n v="220421"/>
    <s v="PM"/>
    <s v="WT-AUTOMATION"/>
    <s v="PR-START UP-WT-AM-DLY"/>
    <d v="2026-06-09T05:49:00"/>
    <d v="2026-06-09T07:46:00"/>
    <n v="1.95"/>
    <s v="09/06/2026 - OKANES: Completed as requested."/>
    <s v="CLOSED"/>
    <s v="PM"/>
    <m/>
    <m/>
    <n v="1.97"/>
    <x v="3"/>
    <n v="0"/>
    <d v="2026-06-09T07:47:00"/>
    <s v="Proactive"/>
    <s v=""/>
    <n v="1.95"/>
    <s v=""/>
  </r>
  <r>
    <s v="OKane, Scott"/>
    <n v="220421"/>
    <s v="PM"/>
    <s v="WT-AUTOMATION"/>
    <s v="PR-START UP-WT-AM-DLY"/>
    <d v="2026-06-09T07:46:00"/>
    <d v="2026-06-09T07:47:00"/>
    <n v="0.02"/>
    <s v="09/06/2026 - OKANES: Completed as requested."/>
    <s v="CLOSED"/>
    <s v="PM"/>
    <m/>
    <m/>
    <n v="1.97"/>
    <x v="3"/>
    <n v="0"/>
    <d v="2026-06-09T07:47:00"/>
    <s v="Proactive"/>
    <s v=""/>
    <n v="0.02"/>
    <s v=""/>
  </r>
  <r>
    <s v="OKane, Scott"/>
    <n v="218082"/>
    <s v="PM"/>
    <s v="WT-BULK-WA01.02 G7-DIV 35.RW"/>
    <s v="PR-DIV-MIN-STR"/>
    <d v="2026-06-09T07:49:00"/>
    <d v="2026-06-09T08:40:00"/>
    <n v="0.85"/>
    <s v="09/06/2026 - OKANES: Completed as requested."/>
    <s v="CLOSED"/>
    <s v="PM"/>
    <m/>
    <m/>
    <n v="0.85"/>
    <x v="3"/>
    <n v="0"/>
    <d v="2026-06-09T08:40:00"/>
    <s v="Proactive"/>
    <s v=""/>
    <n v="0.85"/>
    <s v=""/>
  </r>
  <r>
    <s v="OKane, Scott"/>
    <n v="218049"/>
    <s v="PM"/>
    <s v="WT-AFR02-LONG 02"/>
    <s v="PR-AFRAME-S3"/>
    <d v="2026-06-09T08:40:00"/>
    <d v="2026-06-09T09:08:00"/>
    <n v="0.47"/>
    <s v="09/06/2026 - OKANES: Completed as requested."/>
    <s v="CLOSED"/>
    <s v="PM"/>
    <m/>
    <m/>
    <n v="0.47"/>
    <x v="3"/>
    <n v="0"/>
    <d v="2026-06-09T09:08:00"/>
    <s v="Proactive"/>
    <s v=""/>
    <n v="0.47"/>
    <s v=""/>
  </r>
  <r>
    <s v="OKane, Scott"/>
    <n v="220740"/>
    <s v="CM"/>
    <s v="UK AAH WARRINGTON"/>
    <s v="Bulk Blue cages requires changing as H&amp;S issue. Cages have been moved to old engineering workshop under stock office to be fixed."/>
    <d v="2026-06-09T09:09:00"/>
    <d v="2026-06-09T10:17:00"/>
    <n v="1.1299999999999999"/>
    <s v="09/06/2026 - OKANES: Completed as requested."/>
    <s v="CLOSED"/>
    <m/>
    <m/>
    <m/>
    <n v="5.13"/>
    <x v="3"/>
    <n v="0"/>
    <d v="2026-06-09T10:17:00"/>
    <s v="Proactive"/>
    <s v=""/>
    <n v="1.1299999999999999"/>
    <s v=""/>
  </r>
  <r>
    <s v="OKane, Scott"/>
    <n v="222572"/>
    <s v="CC"/>
    <s v="WT-CONTRACTOR"/>
    <s v="Vision window cleaning and thermal imaging contractors"/>
    <d v="2026-06-09T10:18:00"/>
    <d v="2026-06-09T12:01:00"/>
    <n v="1.72"/>
    <s v="09/06/2026 - OKANES: Completed as requested. Permits done for window cleaner in /out, also arma connect permits done for thermal imaging, never been to site before I had to walk him round show him the DBs and unlock an rooms etc, one of us will have to show him beds ones later also"/>
    <s v="CLOSED"/>
    <m/>
    <m/>
    <m/>
    <n v="1.72"/>
    <x v="3"/>
    <n v="0"/>
    <d v="2026-06-09T12:01:00"/>
    <s v="Proactive"/>
    <s v=""/>
    <n v="1.72"/>
    <s v=""/>
  </r>
  <r>
    <s v="OKane, Scott"/>
    <n v="222080"/>
    <s v="PM"/>
    <s v="WT-COMMON SENSE"/>
    <s v="PR-COMM SENSE WT DLY"/>
    <d v="2026-06-09T12:07:00"/>
    <d v="2026-06-09T12:33:00"/>
    <n v="0.43"/>
    <s v="09/06/2026 - OKANES: Completed as requested.%0D%0AAll reporting probes within tolerance."/>
    <s v="CLOSED"/>
    <s v="PM"/>
    <m/>
    <s v="ACK"/>
    <n v="1.2"/>
    <x v="3"/>
    <n v="0"/>
    <d v="2026-06-09T12:57:00"/>
    <s v="Proactive"/>
    <s v=""/>
    <n v="0.43"/>
    <s v=""/>
  </r>
  <r>
    <s v="OKane, Scott"/>
    <n v="222080"/>
    <s v="PM"/>
    <s v="WT-COMMON SENSE"/>
    <s v="PR-COMM SENSE WT DLY"/>
    <d v="2026-06-09T12:56:00"/>
    <d v="2026-06-09T12:57:00"/>
    <n v="0.02"/>
    <s v="09/06/2026 - OKANES: Completed as requested.%0D%0AAll reporting probes within tolerance."/>
    <s v="CLOSED"/>
    <s v="PM"/>
    <m/>
    <s v="ACK"/>
    <n v="1.2"/>
    <x v="3"/>
    <n v="0"/>
    <d v="2026-06-09T12:57:00"/>
    <s v="Proactive"/>
    <s v=""/>
    <n v="0.02"/>
    <s v=""/>
  </r>
  <r>
    <s v="OKane, Scott"/>
    <n v="222587"/>
    <s v="FU"/>
    <s v="WT-CONTRACTOR"/>
    <s v="Follow-up to Work Order #222572. (Vision window cleaning and thermal imaging contractors ) contractor unable to open a panel had to do it for him"/>
    <d v="2026-06-09T12:58:00"/>
    <d v="2026-06-09T13:14:00"/>
    <n v="0.27"/>
    <m/>
    <s v="CLOSED"/>
    <m/>
    <m/>
    <m/>
    <n v="0.27"/>
    <x v="3"/>
    <n v="0"/>
    <d v="2026-06-09T13:14:00"/>
    <s v="Proactive"/>
    <s v=""/>
    <n v="0.27"/>
    <s v=""/>
  </r>
  <r>
    <s v="OKane, Scott"/>
    <n v="222598"/>
    <s v="U/B"/>
    <s v="WT-DESPATCHER 02"/>
    <s v="Bay 38 belt snapped.%0D%0A"/>
    <d v="2026-06-09T14:47:00"/>
    <d v="2026-06-09T15:13:00"/>
    <n v="0.43"/>
    <s v="09/06/2026 - BROADHURSTS: Belt snapped on divert bed.%0D%0AReplaced with orange 10mm, approx 600mm length.%0D%0AFrom used spares....%0D%0AReplaced bent divert bearing carrier with used spare.%0D%0A09/06/2026 - OKANES: Completed as requested."/>
    <s v="CLOSED"/>
    <s v="BROKEN"/>
    <s v="BELT SNAPPED"/>
    <s v="REP"/>
    <n v="0.95"/>
    <x v="3"/>
    <n v="0"/>
    <d v="2026-06-09T16:08:00"/>
    <s v=""/>
    <s v="Reactive"/>
    <s v=""/>
    <n v="0.43"/>
  </r>
  <r>
    <s v="OKane, Scott"/>
    <n v="222603"/>
    <s v="CC"/>
    <s v="WT-CONTRACTOR"/>
    <s v="Plumbers permits signed off; contacting habisat about order for despatch 2- completed also area manager is visiting tomorrow will explain the issue with the belts"/>
    <d v="2026-06-09T16:09:00"/>
    <d v="2026-06-09T16:47:00"/>
    <n v="0.63"/>
    <s v="09/06/2026 - OKANES: Completed as requested."/>
    <s v="CLOSED"/>
    <m/>
    <m/>
    <m/>
    <n v="0.63"/>
    <x v="3"/>
    <n v="0"/>
    <d v="2026-06-09T16:47:00"/>
    <s v="Proactive"/>
    <s v=""/>
    <n v="0.63"/>
    <s v=""/>
  </r>
  <r>
    <s v="OKane, Scott"/>
    <n v="220577"/>
    <s v="PM"/>
    <s v="WT-AMBAFLEX 01 INFEED"/>
    <s v="PR-AMBAFLEX-DLY"/>
    <d v="2026-06-10T05:51:00"/>
    <d v="2026-06-10T06:27:00"/>
    <n v="0.6"/>
    <s v="10/06/2026 - OKANES: Completed as requested."/>
    <s v="CLOSED"/>
    <s v="PM"/>
    <m/>
    <m/>
    <n v="0.6"/>
    <x v="3"/>
    <n v="0"/>
    <d v="2026-06-10T06:27:00"/>
    <s v="Proactive"/>
    <s v=""/>
    <n v="0.6"/>
    <s v=""/>
  </r>
  <r>
    <s v="OKane, Scott"/>
    <n v="220578"/>
    <s v="PM"/>
    <s v="WT-AMBAFLEX 02 OUTFEED"/>
    <s v="PR-AMBAFLEX-DLY"/>
    <d v="2026-06-10T06:27:00"/>
    <d v="2026-06-10T07:15:00"/>
    <n v="0.8"/>
    <s v="10/06/2026 - OKANES: Completed as requested."/>
    <s v="CLOSED"/>
    <s v="PM"/>
    <m/>
    <m/>
    <n v="0.8"/>
    <x v="3"/>
    <n v="0"/>
    <d v="2026-06-10T07:16:00"/>
    <s v="Proactive"/>
    <s v=""/>
    <n v="0.8"/>
    <s v=""/>
  </r>
  <r>
    <s v="OKane, Scott"/>
    <n v="218080"/>
    <s v="PM"/>
    <s v="WT-CON-MPS-SEC D-DIV-M053"/>
    <s v="PR-DIV-MAJOR"/>
    <d v="2026-06-10T07:16:00"/>
    <d v="2026-06-10T08:18:00"/>
    <n v="1.03"/>
    <s v="10/06/2026 - OKANES: Completed as requested."/>
    <s v="CLOSED"/>
    <s v="PM"/>
    <m/>
    <m/>
    <n v="1.05"/>
    <x v="3"/>
    <n v="0"/>
    <d v="2026-06-10T08:38:00"/>
    <s v="Proactive"/>
    <s v=""/>
    <n v="1.03"/>
    <s v=""/>
  </r>
  <r>
    <s v="OKane, Scott"/>
    <n v="218080"/>
    <s v="PM"/>
    <s v="WT-CON-MPS-SEC D-DIV-M053"/>
    <s v="PR-DIV-MAJOR"/>
    <d v="2026-06-10T08:37:00"/>
    <d v="2026-06-10T08:38:00"/>
    <n v="0.02"/>
    <s v="10/06/2026 - OKANES: Completed as requested."/>
    <s v="CLOSED"/>
    <s v="PM"/>
    <m/>
    <m/>
    <n v="1.05"/>
    <x v="3"/>
    <n v="0"/>
    <d v="2026-06-10T08:38:00"/>
    <s v="Proactive"/>
    <s v=""/>
    <n v="0.02"/>
    <s v=""/>
  </r>
  <r>
    <s v="OKane, Scott"/>
    <n v="222723"/>
    <s v="CC"/>
    <s v="WT-CONTRACTOR"/>
    <s v="ASL permits and climate energy permits"/>
    <d v="2026-06-10T08:39:00"/>
    <d v="2026-06-10T12:07:00"/>
    <n v="3.47"/>
    <s v="10/06/2026 - OKANES: Completed as requested. Permits done for climate energy; new area manager from habisat come to look at parts he may be able to supply cheaper gave him part numbers and examples"/>
    <s v="CLOSED"/>
    <m/>
    <m/>
    <m/>
    <n v="3.47"/>
    <x v="3"/>
    <n v="0"/>
    <d v="2026-06-10T12:07:00"/>
    <s v="Proactive"/>
    <s v=""/>
    <n v="3.47"/>
    <s v=""/>
  </r>
  <r>
    <s v="OKane, Scott"/>
    <n v="218235"/>
    <s v="PM"/>
    <s v="WT-CON-WA02-.04-G2-STN-GATE"/>
    <s v="PR-GATE VISUAL"/>
    <d v="2026-06-10T12:13:00"/>
    <d v="2026-06-10T12:38:00"/>
    <n v="0.42"/>
    <s v="10/06/2026 - OKANES: Completed as requested."/>
    <s v="CLOSED"/>
    <s v="PM"/>
    <m/>
    <m/>
    <n v="0.42"/>
    <x v="3"/>
    <n v="0"/>
    <d v="2026-06-10T12:38:00"/>
    <s v="Proactive"/>
    <s v=""/>
    <n v="0.42"/>
    <s v=""/>
  </r>
  <r>
    <s v="OKane, Scott"/>
    <n v="222193"/>
    <s v="PM"/>
    <s v="WT-COMMON SENSE"/>
    <s v="PR-COMM SENSE WT DLY"/>
    <d v="2026-06-10T12:38:00"/>
    <d v="2026-06-10T13:11:00"/>
    <n v="0.55000000000000004"/>
    <s v="10/06/2026 - OKANES: Completed as requested."/>
    <s v="CLOSED"/>
    <s v="PM"/>
    <m/>
    <s v="ACK"/>
    <n v="1.36"/>
    <x v="3"/>
    <n v="0"/>
    <d v="2026-06-10T13:20:00"/>
    <s v="Proactive"/>
    <s v=""/>
    <n v="0.55000000000000004"/>
    <s v=""/>
  </r>
  <r>
    <s v="OKane, Scott"/>
    <n v="222736"/>
    <s v="CC"/>
    <s v="WT-CONTRACTOR"/>
    <s v="ATS permits"/>
    <d v="2026-06-10T14:00:00"/>
    <d v="2026-06-10T14:23:00"/>
    <n v="0.38"/>
    <s v="10/06/2026 - OKANES: Completed as requested."/>
    <s v="CLOSED"/>
    <m/>
    <m/>
    <m/>
    <n v="0.38"/>
    <x v="3"/>
    <n v="0"/>
    <d v="2026-06-10T14:23:00"/>
    <s v="Proactive"/>
    <s v=""/>
    <n v="0.38"/>
    <s v=""/>
  </r>
  <r>
    <s v="OKane, Scott"/>
    <n v="220591"/>
    <s v="OP"/>
    <s v="WT-CON-WASTE"/>
    <s v="RM-TRASH BELT CLEARING"/>
    <d v="2026-06-10T14:23:00"/>
    <d v="2026-06-10T15:03:00"/>
    <n v="0.67"/>
    <s v="10/06/2026 - HOLLANDG: Sorting out a jam at the bailer.%0D%0AG-K incline jammed, small poly wrapped drinks trays. Followed by jam bridging baler ram.%0D%0A10/06/2026 - OKANES: A frame feeder full/findijgn cleaner to bale it"/>
    <s v="CLOSED"/>
    <s v="PM"/>
    <m/>
    <m/>
    <n v="1.22"/>
    <x v="3"/>
    <n v="0"/>
    <d v="2026-06-10T23:03:00"/>
    <s v="Proactive"/>
    <s v=""/>
    <n v="0.67"/>
    <s v=""/>
  </r>
  <r>
    <s v="OKane, Scott"/>
    <n v="223239"/>
    <s v="FU"/>
    <s v="WT-AUTOMATION"/>
    <s v="Start up prep"/>
    <d v="2026-06-14T06:08:00"/>
    <d v="2026-06-14T08:01:00"/>
    <n v="1.88"/>
    <s v="14/06/2026 - OKANES: Completed as requested. Daily conclusion m/ start up done, Countdown on 11k from remtp, updates done and test orders sent"/>
    <s v="CLOSED"/>
    <m/>
    <m/>
    <m/>
    <n v="1.88"/>
    <x v="3"/>
    <n v="0"/>
    <d v="2026-06-14T08:01:00"/>
    <s v="Proactive"/>
    <s v=""/>
    <n v="1.88"/>
    <s v=""/>
  </r>
  <r>
    <s v="OKane, Scott"/>
    <n v="217985"/>
    <s v="PM"/>
    <s v="WT-CON-BB-G3-HS DIV"/>
    <s v="PR-HS DIV-MAJ-STR"/>
    <d v="2026-06-14T08:02:00"/>
    <d v="2026-06-14T08:37:00"/>
    <n v="0.57999999999999996"/>
    <s v="14/06/2026 - OKANES: Completed as requested."/>
    <s v="CLOSED"/>
    <s v="PM"/>
    <m/>
    <m/>
    <n v="0.57999999999999996"/>
    <x v="3"/>
    <n v="0"/>
    <d v="2026-06-14T08:37:00"/>
    <s v="Proactive"/>
    <s v=""/>
    <n v="0.57999999999999996"/>
    <s v=""/>
  </r>
  <r>
    <s v="OKane, Scott"/>
    <n v="218083"/>
    <s v="PM"/>
    <s v="WT-BULK-WA01.02 G7-DIV 40.RW"/>
    <s v="PR-DIV-MIN-STR"/>
    <d v="2026-06-14T08:37:00"/>
    <d v="2026-06-14T09:25:00"/>
    <n v="0.8"/>
    <s v="14/06/2026 - OKANES: Completed as requested."/>
    <s v="CLOSED"/>
    <s v="PM"/>
    <m/>
    <m/>
    <n v="0.8"/>
    <x v="3"/>
    <n v="0"/>
    <d v="2026-06-14T09:25:00"/>
    <s v="Proactive"/>
    <s v=""/>
    <n v="0.8"/>
    <s v=""/>
  </r>
  <r>
    <s v="OKane, Scott"/>
    <n v="221110"/>
    <s v="OP"/>
    <s v="WT-CON-WASTE"/>
    <s v="RM-TRASH BELT CLEARING"/>
    <d v="2026-06-14T09:25:00"/>
    <d v="2026-06-14T09:48:00"/>
    <n v="0.38"/>
    <s v="14/06/2026 - OKANES: Completed as requested. Jam in frame feeder then has to find cleaner to bale it%0D%0A15/06/2026 - OKANES: Completed as requested."/>
    <s v="CLOSED"/>
    <s v="PM"/>
    <m/>
    <m/>
    <n v="0.45"/>
    <x v="3"/>
    <n v="0"/>
    <d v="2026-06-15T08:51:00"/>
    <s v="Proactive"/>
    <s v=""/>
    <n v="0.38"/>
    <s v=""/>
  </r>
  <r>
    <s v="OKane, Scott"/>
    <n v="221107"/>
    <s v="PM"/>
    <s v="WT-AUTOMATION"/>
    <s v="PR-SCANNER STATISTICS-WT-PM-DLY"/>
    <d v="2026-06-14T11:09:00"/>
    <d v="2026-06-14T11:21:00"/>
    <n v="0.2"/>
    <s v="14/06/2026 - OKANES: Completed as requested."/>
    <s v="CLOSED"/>
    <s v="PM"/>
    <m/>
    <m/>
    <n v="0.22"/>
    <x v="3"/>
    <n v="0"/>
    <d v="2026-06-14T13:05:00"/>
    <s v="Proactive"/>
    <s v=""/>
    <n v="0.2"/>
    <s v=""/>
  </r>
  <r>
    <s v="OKane, Scott"/>
    <n v="221107"/>
    <s v="PM"/>
    <s v="WT-AUTOMATION"/>
    <s v="PR-SCANNER STATISTICS-WT-PM-DLY"/>
    <d v="2026-06-14T13:03:00"/>
    <d v="2026-06-14T13:04:00"/>
    <n v="0.02"/>
    <s v="14/06/2026 - OKANES: Completed as requested."/>
    <s v="CLOSED"/>
    <s v="PM"/>
    <m/>
    <m/>
    <n v="0.22"/>
    <x v="3"/>
    <n v="0"/>
    <d v="2026-06-14T13:05:00"/>
    <s v="Proactive"/>
    <s v=""/>
    <n v="0.02"/>
    <s v=""/>
  </r>
  <r>
    <s v="OKane, Scott"/>
    <n v="221096"/>
    <s v="PM"/>
    <s v="WT-AUTOMATION"/>
    <s v="PR-SHUTDOWN-WT-DLY"/>
    <d v="2026-06-14T13:05:00"/>
    <d v="2026-06-14T14:50:00"/>
    <n v="1.75"/>
    <s v="14/06/2026 - OKANES: Completed as requested."/>
    <s v="CLOSED"/>
    <s v="PM"/>
    <m/>
    <m/>
    <n v="1.75"/>
    <x v="3"/>
    <n v="0"/>
    <d v="2026-06-14T14:50:00"/>
    <s v="Proactive"/>
    <s v=""/>
    <n v="1.75"/>
    <s v=""/>
  </r>
  <r>
    <s v="OKane, Scott"/>
    <n v="219762"/>
    <s v="PM"/>
    <s v="WT-TOTE TIPPER 02"/>
    <s v="PR-TOTE TIPPER-WT"/>
    <d v="2026-06-14T14:50:00"/>
    <d v="2026-06-14T16:30:00"/>
    <n v="1.67"/>
    <s v="14/06/2026 - OKANES: Not finished will continue tomorrow%0D%0A15/06/2026 - OKANES: Completed as requested."/>
    <s v="CLOSED"/>
    <s v="PM"/>
    <m/>
    <m/>
    <n v="2.29"/>
    <x v="3"/>
    <n v="0"/>
    <d v="2026-06-15T08:50:00"/>
    <s v="Proactive"/>
    <s v=""/>
    <n v="1.67"/>
    <s v=""/>
  </r>
  <r>
    <s v="OKane, Scott"/>
    <n v="221252"/>
    <s v="PM"/>
    <s v="WT-AUTOMATION"/>
    <s v="PR-START UP-WT-AM-DLY"/>
    <d v="2026-06-15T05:51:00"/>
    <d v="2026-06-15T07:46:00"/>
    <n v="1.92"/>
    <s v="15/06/2026 - OKANES: Completed as requested."/>
    <s v="CLOSED"/>
    <s v="PM"/>
    <m/>
    <m/>
    <n v="1.92"/>
    <x v="3"/>
    <n v="0"/>
    <d v="2026-06-15T07:46:00"/>
    <s v="Proactive"/>
    <s v=""/>
    <n v="1.92"/>
    <s v=""/>
  </r>
  <r>
    <s v="OKane, Scott"/>
    <n v="221249"/>
    <s v="PM"/>
    <s v="WT-AMBAFLEX 01 INFEED"/>
    <s v="PR-AMBAFLEX-DLY"/>
    <d v="2026-06-15T07:46:00"/>
    <d v="2026-06-15T08:12:00"/>
    <n v="0.43"/>
    <s v="15/06/2026 - OKANES: Completed as requested."/>
    <s v="CLOSED"/>
    <s v="PM"/>
    <m/>
    <m/>
    <n v="0.43"/>
    <x v="3"/>
    <n v="0"/>
    <d v="2026-06-15T08:12:00"/>
    <s v="Proactive"/>
    <s v=""/>
    <n v="0.43"/>
    <s v=""/>
  </r>
  <r>
    <s v="OKane, Scott"/>
    <n v="219762"/>
    <s v="PM"/>
    <s v="WT-TOTE TIPPER 02"/>
    <s v="PR-TOTE TIPPER-WT"/>
    <d v="2026-06-15T08:13:00"/>
    <d v="2026-06-15T08:50:00"/>
    <n v="0.62"/>
    <s v="14/06/2026 - OKANES: Not finished will continue tomorrow%0D%0A15/06/2026 - OKANES: Completed as requested."/>
    <s v="CLOSED"/>
    <s v="PM"/>
    <m/>
    <m/>
    <n v="2.29"/>
    <x v="3"/>
    <n v="0"/>
    <d v="2026-06-15T08:50:00"/>
    <s v="Proactive"/>
    <s v=""/>
    <n v="0.62"/>
    <s v=""/>
  </r>
  <r>
    <s v="OKane, Scott"/>
    <n v="221110"/>
    <s v="OP"/>
    <s v="WT-CON-WASTE"/>
    <s v="RM-TRASH BELT CLEARING"/>
    <d v="2026-06-15T08:47:00"/>
    <d v="2026-06-15T08:51:00"/>
    <n v="7.0000000000000007E-2"/>
    <s v="14/06/2026 - OKANES: Completed as requested. Jam in frame feeder then has to find cleaner to bale it%0D%0A15/06/2026 - OKANES: Completed as requested."/>
    <s v="CLOSED"/>
    <s v="PM"/>
    <m/>
    <m/>
    <n v="0.45"/>
    <x v="3"/>
    <n v="0"/>
    <d v="2026-06-15T08:51:00"/>
    <s v="Proactive"/>
    <s v=""/>
    <n v="7.0000000000000007E-2"/>
    <s v=""/>
  </r>
  <r>
    <s v="OKane, Scott"/>
    <n v="221264"/>
    <s v="OP"/>
    <s v="WT-CON-WASTE"/>
    <s v="RM-TRASH BELT CLEARING"/>
    <d v="2026-06-15T08:51:00"/>
    <d v="2026-06-15T09:12:00"/>
    <n v="0.35"/>
    <s v="15/06/2026 - OKANES: Port cullis up, lowered and pushed cardboard down%0D%0A15/06/2026 - OKANES: Completed as requested. Frame 3 Feeder jammed manually ran and went to baler push down%0D%0A15/06/2026 - HOLLANDG: Bailer full, cleaners didnt answer radio call"/>
    <s v="CLOSED"/>
    <s v="PM"/>
    <m/>
    <s v="CLEAR"/>
    <n v="0.8"/>
    <x v="3"/>
    <n v="0"/>
    <d v="2026-06-16T01:41:00"/>
    <s v="Proactive"/>
    <s v=""/>
    <n v="0.35"/>
    <s v=""/>
  </r>
  <r>
    <s v="OKane, Scott"/>
    <n v="219172"/>
    <s v="PM"/>
    <s v="WT-BULK-SEC 05-G1-DIV-M001GU"/>
    <s v="PR-DIV-MIN-STR"/>
    <d v="2026-06-15T09:13:00"/>
    <d v="2026-06-15T09:53:00"/>
    <n v="0.67"/>
    <s v="15/06/2026 - OKANES: Completed as requested."/>
    <s v="CLOSED"/>
    <s v="PM"/>
    <m/>
    <m/>
    <n v="0.67"/>
    <x v="3"/>
    <n v="0"/>
    <d v="2026-06-15T09:53:00"/>
    <s v="Proactive"/>
    <s v=""/>
    <n v="0.67"/>
    <s v=""/>
  </r>
  <r>
    <s v="OKane, Scott"/>
    <n v="222994"/>
    <s v="PM"/>
    <s v="WT-COMMON SENSE"/>
    <s v="PR-COMM SENSE WT DLY"/>
    <d v="2026-06-15T09:53:00"/>
    <d v="2026-06-15T10:19:00"/>
    <n v="0.43"/>
    <s v="15/06/2026 - BARTONS: All reporting within tolerance%0D%0A15/06/2026 - OKANES: Completed as requested.%0D%0AAll reporting probes within tolerance."/>
    <s v="CLOSED"/>
    <s v="PM"/>
    <m/>
    <s v="ACK"/>
    <n v="1.18"/>
    <x v="3"/>
    <n v="0"/>
    <d v="2026-06-15T10:44:00"/>
    <s v="Proactive"/>
    <s v=""/>
    <n v="0.43"/>
    <s v=""/>
  </r>
  <r>
    <s v="OKane, Scott"/>
    <n v="223402"/>
    <s v="MO"/>
    <s v="WT-SECURITY"/>
    <s v="Chubb panel in lodge Raio105-108 fault"/>
    <d v="2026-06-15T10:45:00"/>
    <d v="2026-06-15T11:03:00"/>
    <n v="0.3"/>
    <s v="15/06/2026 - OKANES: Completed as requested. Need to speak to Jason if he wants me to report it to Chubb or wait to the service"/>
    <s v="CLOSED"/>
    <s v="COMMS"/>
    <m/>
    <s v="EXT SUPP"/>
    <n v="0.3"/>
    <x v="3"/>
    <n v="0"/>
    <d v="2026-06-15T11:04:00"/>
    <s v=""/>
    <s v="Reactive"/>
    <s v=""/>
    <n v="0.3"/>
  </r>
  <r>
    <s v="OKane, Scott"/>
    <n v="223403"/>
    <s v="U/B"/>
    <s v="WT-AFR-DUMP 03"/>
    <s v="AF3 screen frozen"/>
    <d v="2026-06-15T11:07:00"/>
    <d v="2026-06-15T12:05:00"/>
    <n v="0.97"/>
    <s v="15/06/2026 - BARTONS: HMI frozen, unable to clear alarm. Cycled power, no change so contacted Knapp%0D%0A15/06/2026 - OKANES: Fixed and completed. Unable to clear screen of error, tried reboot etc, contacted knapp who had to reset to comms inthe background to get it to work- then monitored for 10 mins-closed P1"/>
    <s v="CLOSED"/>
    <s v="NOT WORK"/>
    <s v="COMM ERR"/>
    <s v="EXT SUPP"/>
    <n v="2.4900000000000002"/>
    <x v="3"/>
    <n v="0"/>
    <d v="2026-06-15T12:37:00"/>
    <s v=""/>
    <s v="Reactive"/>
    <s v=""/>
    <n v="0.97"/>
  </r>
  <r>
    <s v="OKane, Scott"/>
    <n v="223403"/>
    <s v="U/B"/>
    <s v="WT-AFR-DUMP 03"/>
    <s v="AF3 screen frozen"/>
    <d v="2026-06-15T12:23:00"/>
    <d v="2026-06-15T12:24:00"/>
    <n v="0.02"/>
    <s v="15/06/2026 - BARTONS: HMI frozen, unable to clear alarm. Cycled power, no change so contacted Knapp%0D%0A15/06/2026 - OKANES: Fixed and completed. Unable to clear screen of error, tried reboot etc, contacted knapp who had to reset to comms inthe background to get it to work- then monitored for 10 mins-closed P1"/>
    <s v="CLOSED"/>
    <s v="NOT WORK"/>
    <s v="COMM ERR"/>
    <s v="EXT SUPP"/>
    <n v="2.4900000000000002"/>
    <x v="3"/>
    <n v="0"/>
    <d v="2026-06-15T12:37:00"/>
    <s v=""/>
    <s v="Reactive"/>
    <s v=""/>
    <n v="0.02"/>
  </r>
  <r>
    <s v="OKane, Scott"/>
    <n v="223412"/>
    <s v="FU"/>
    <s v="WT-SECURITY"/>
    <s v="Follow-up to Work Order #223402. (Chubb panel in lodge Raio105-108 fault )"/>
    <n v="46188.572916666664"/>
    <n v="46188.589583333334"/>
    <n v="0.4"/>
    <s v="15/06/2026 - OKANES: Completed as requested. Called logged with CBRE ref R20206795"/>
    <s v="CLOSED"/>
    <m/>
    <m/>
    <m/>
    <n v="0.4"/>
    <x v="3"/>
    <n v="0"/>
    <d v="2026-06-15T14:09:00"/>
    <s v="Proactive"/>
    <s v=""/>
    <n v="0.4"/>
    <s v=""/>
  </r>
  <r>
    <s v="OKane, Scott"/>
    <n v="223419"/>
    <s v="U/B"/>
    <s v="WT-CON-DESPATCHER 02"/>
    <s v="High level jam DS2"/>
    <d v="2026-06-15T14:24:00"/>
    <d v="2026-06-15T14:55:00"/>
    <n v="0.52"/>
    <s v="15/06/2026 - OKANES: Completed as requested. Small box crashed on top level downward corner"/>
    <s v="CLOSED"/>
    <s v="BLOCKED"/>
    <m/>
    <s v="REMOVE"/>
    <n v="0.52"/>
    <x v="3"/>
    <n v="0"/>
    <d v="2026-06-15T14:55:00"/>
    <s v=""/>
    <s v="Reactive"/>
    <s v=""/>
    <n v="0.52"/>
  </r>
  <r>
    <s v="OKane, Scott"/>
    <n v="219084"/>
    <s v="PM"/>
    <s v="WT-CON-DESP 02-BAY 42/43-M190"/>
    <s v="PR-RCON VISUAL"/>
    <d v="2026-06-15T15:33:00"/>
    <d v="2026-06-15T16:17:00"/>
    <n v="0.73"/>
    <s v="15/06/2026 - OKANES: Completed as requested. 2 green fingers belts missing, some slight wear on turning arms"/>
    <s v="CLOSED"/>
    <s v="PM"/>
    <m/>
    <m/>
    <n v="0.73"/>
    <x v="3"/>
    <n v="0"/>
    <d v="2026-06-15T16:17:00"/>
    <s v="Proactive"/>
    <s v=""/>
    <n v="0.73"/>
    <s v=""/>
  </r>
  <r>
    <s v="OKane, Scott"/>
    <n v="221264"/>
    <s v="OP"/>
    <s v="WT-CON-WASTE"/>
    <s v="RM-TRASH BELT CLEARING"/>
    <d v="2026-06-15T16:48:00"/>
    <d v="2026-06-15T17:06:00"/>
    <n v="0.3"/>
    <s v="15/06/2026 - OKANES: Port cullis up, lowered and pushed cardboard down%0D%0A15/06/2026 - OKANES: Completed as requested. Frame 3 Feeder jammed manually ran and went to baler push down%0D%0A15/06/2026 - HOLLANDG: Bailer full, cleaners didnt answer radio call"/>
    <s v="CLOSED"/>
    <s v="PM"/>
    <m/>
    <s v="CLEAR"/>
    <n v="0.8"/>
    <x v="3"/>
    <n v="0"/>
    <d v="2026-06-16T01:41:00"/>
    <s v="Proactive"/>
    <s v=""/>
    <n v="0.3"/>
    <s v=""/>
  </r>
  <r>
    <s v="OKane, Scott"/>
    <n v="219079"/>
    <s v="PM"/>
    <s v="WT-AMBAFLEX 01 INFEED"/>
    <s v="PR-AMBAFLEX-2W"/>
    <d v="2026-06-16T05:45:00"/>
    <d v="2026-06-16T09:02:00"/>
    <n v="3.28"/>
    <s v="16/06/2026 - OKANES: Completed as requested."/>
    <s v="CLOSED"/>
    <s v="PM"/>
    <m/>
    <m/>
    <n v="3.28"/>
    <x v="3"/>
    <n v="0"/>
    <d v="2026-06-16T09:02:00"/>
    <s v="Proactive"/>
    <s v=""/>
    <n v="3.28"/>
    <s v=""/>
  </r>
  <r>
    <s v="OKane, Scott"/>
    <n v="221409"/>
    <s v="PM"/>
    <s v="WT-AMBAFLEX 01 INFEED"/>
    <s v="PR-AMBAFLEX-DLY"/>
    <d v="2026-06-16T09:03:00"/>
    <d v="2026-06-16T09:48:00"/>
    <n v="0.75"/>
    <s v="16/06/2026 - OKANES: Completed as requested."/>
    <s v="CLOSED"/>
    <s v="PM"/>
    <m/>
    <m/>
    <n v="0.75"/>
    <x v="3"/>
    <n v="0"/>
    <d v="2026-06-16T10:15:00"/>
    <s v="Proactive"/>
    <s v=""/>
    <n v="0.75"/>
    <s v=""/>
  </r>
  <r>
    <s v="OKane, Scott"/>
    <n v="223564"/>
    <s v="CC"/>
    <s v="WT-CONTRACTOR"/>
    <s v="Climate energy and inter door"/>
    <d v="2026-06-16T10:15:00"/>
    <d v="2026-06-16T10:53:00"/>
    <n v="0.63"/>
    <s v="16/06/2026 - OKANES: Completed as requested. Climate control WP/HWP%0D%0AInter door WAH/WP"/>
    <s v="CLOSED"/>
    <m/>
    <m/>
    <m/>
    <n v="0.63"/>
    <x v="3"/>
    <n v="0"/>
    <d v="2026-06-16T10:53:00"/>
    <s v="Proactive"/>
    <s v=""/>
    <n v="0.63"/>
    <s v=""/>
  </r>
  <r>
    <s v="OKane, Scott"/>
    <n v="221410"/>
    <s v="PM"/>
    <s v="WT-AMBAFLEX 02 OUTFEED"/>
    <s v="PR-AMBAFLEX-DLY"/>
    <d v="2026-06-16T10:54:00"/>
    <d v="2026-06-16T11:23:00"/>
    <n v="0.48"/>
    <s v="16/06/2026 - OKANES: Completed as requested."/>
    <s v="CLOSED"/>
    <s v="PM"/>
    <m/>
    <m/>
    <n v="0.48"/>
    <x v="3"/>
    <n v="0"/>
    <d v="2026-06-16T11:23:00"/>
    <s v="Proactive"/>
    <s v=""/>
    <n v="0.48"/>
    <s v=""/>
  </r>
  <r>
    <s v="OKane, Scott"/>
    <n v="223568"/>
    <s v="U/B"/>
    <s v="WT-AFRAME"/>
    <s v="Frame 2 e stop"/>
    <d v="2026-06-16T11:24:00"/>
    <d v="2026-06-16T11:37:00"/>
    <n v="0.22"/>
    <s v="16/06/2026 - OKANES: Completed as requested. Operators didnâ€™t know where Estop was pressed, found it back of frame 2 along back wall"/>
    <s v="CLOSED"/>
    <s v="OP FAIL"/>
    <m/>
    <s v="OP ERR-RECTIFIED"/>
    <n v="0.22"/>
    <x v="3"/>
    <n v="0"/>
    <d v="2026-06-16T11:39:00"/>
    <s v=""/>
    <s v="Reactive"/>
    <s v=""/>
    <n v="0.22"/>
  </r>
  <r>
    <s v="OKane, Scott"/>
    <n v="221255"/>
    <s v="PMCO"/>
    <s v="WT-SITE GEN"/>
    <s v="PR-H&amp;S-WT-1W"/>
    <d v="2026-06-16T11:40:00"/>
    <d v="2026-06-16T12:21:00"/>
    <n v="0.68"/>
    <s v="16/06/2026 - OKANES: Completed as requested."/>
    <s v="CLOSED"/>
    <s v="PM"/>
    <m/>
    <m/>
    <n v="0.68"/>
    <x v="3"/>
    <n v="0"/>
    <d v="2026-06-16T12:21:00"/>
    <s v="Proactive"/>
    <s v=""/>
    <n v="0.68"/>
    <s v=""/>
  </r>
  <r>
    <s v="OKane, Scott"/>
    <n v="223576"/>
    <s v="U/B"/>
    <s v="WT-CON-MPS-SEC H"/>
    <s v="H section tote entering that should not be"/>
    <d v="2026-06-16T12:22:00"/>
    <d v="2026-06-16T12:46:00"/>
    <n v="0.4"/>
    <s v="16/06/2026 - OKANES: Photocell that activates scan was out, re alligned Completed as requested."/>
    <s v="CLOSED"/>
    <s v="DAM"/>
    <m/>
    <s v="FIX"/>
    <n v="0.4"/>
    <x v="3"/>
    <n v="0"/>
    <d v="2026-06-16T12:47:00"/>
    <s v=""/>
    <s v="Reactive"/>
    <s v=""/>
    <n v="0.4"/>
  </r>
  <r>
    <s v="OKane, Scott"/>
    <n v="223583"/>
    <s v="U/B"/>
    <s v="WT-AUTOMATION"/>
    <s v="Knapp not releasing"/>
    <d v="2026-06-16T12:56:00"/>
    <d v="2026-06-16T13:25:00"/>
    <n v="0.48"/>
    <s v="16/06/2026 - OKANES: Not Known / Specified order start not releasing any work, no active alarms etcâ€¦â€¦ ringing knapp for adviceâ€¦,,Shane noticed Av01 was in error on scadaâ€¦fe removed one tote from large then both lanes then kickedâ€¦â€¦I was on the phone to knapp as it started to work opened and closed the ticket within a few mins"/>
    <s v="CLOSED"/>
    <s v="COMMS"/>
    <m/>
    <s v="REMOVE"/>
    <n v="0.48"/>
    <x v="3"/>
    <n v="0"/>
    <d v="2026-06-16T13:28:00"/>
    <s v=""/>
    <s v="Reactive"/>
    <s v=""/>
    <n v="0.48"/>
  </r>
  <r>
    <s v="OKane, Scott"/>
    <n v="223585"/>
    <s v="OP"/>
    <s v="WT-SITE GEN"/>
    <s v="Cd boxes front cover come off"/>
    <d v="2026-06-16T13:38:00"/>
    <d v="2026-06-16T14:02:00"/>
    <n v="0.4"/>
    <s v="16/06/2026 - OKANES: Completed as requested. Ordered some stuff from RS to try a fix on cd boxes as the front face plate is coming off"/>
    <s v="CLOSED"/>
    <s v="BROKEN"/>
    <m/>
    <s v="NSCA"/>
    <n v="0.4"/>
    <x v="3"/>
    <n v="0"/>
    <d v="2026-06-16T14:03:00"/>
    <s v="Proactive"/>
    <s v=""/>
    <n v="0.4"/>
    <s v=""/>
  </r>
  <r>
    <s v="OKane, Scott"/>
    <n v="223588"/>
    <s v="U/B"/>
    <s v="WT-AFRAME-01"/>
    <s v="BBU error frame 1"/>
    <d v="2026-06-16T14:06:00"/>
    <d v="2026-06-16T14:25:00"/>
    <n v="0.32"/>
    <s v="16/06/2026 - OKANES: Completed as requested. Removed totes in cages area and reset BBU referenced"/>
    <s v="CLOSED"/>
    <s v="BLOCKED"/>
    <m/>
    <s v="RESET"/>
    <n v="0.32"/>
    <x v="3"/>
    <n v="0"/>
    <d v="2026-06-16T14:49:00"/>
    <s v=""/>
    <s v="Reactive"/>
    <s v=""/>
    <n v="0.32"/>
  </r>
  <r>
    <s v="OKane, Scott"/>
    <n v="219086"/>
    <s v="PM"/>
    <s v="WT-CON-BB-G1-M01SF"/>
    <s v="PR-RCON-MIN-STR"/>
    <d v="2026-06-16T14:49:00"/>
    <d v="2026-06-16T15:30:00"/>
    <n v="0.68"/>
    <s v="16/06/2026 - OKANES: Completed as requested."/>
    <s v="CLOSED"/>
    <s v="PM"/>
    <m/>
    <m/>
    <n v="0.68"/>
    <x v="3"/>
    <n v="0"/>
    <d v="2026-06-16T15:30:00"/>
    <s v="Proactive"/>
    <s v=""/>
    <n v="0.68"/>
    <s v=""/>
  </r>
  <r>
    <s v="OKane, Scott"/>
    <n v="223592"/>
    <s v="FU"/>
    <s v="WT-CONTRACTOR"/>
    <s v="Follow-up to Work Order #223564. (Climate energy and inter door ) permit sign off inter door"/>
    <d v="2026-06-16T15:31:00"/>
    <d v="2026-06-16T16:02:00"/>
    <n v="0.52"/>
    <s v="16/06/2026 - OKANES: Completed as requested. Interfoor and climate energy permits done, both back tomorrow"/>
    <s v="CLOSED"/>
    <m/>
    <m/>
    <m/>
    <n v="0.52"/>
    <x v="3"/>
    <n v="0"/>
    <d v="2026-06-16T16:28:00"/>
    <s v="Proactive"/>
    <s v=""/>
    <n v="0.52"/>
    <s v=""/>
  </r>
  <r>
    <s v="OKane, Scott"/>
    <n v="221429"/>
    <s v="OP"/>
    <s v="WT-CON-WASTE"/>
    <s v="RM-TRASH BELT CLEARING"/>
    <d v="2026-06-16T16:32:00"/>
    <d v="2026-06-16T17:00:00"/>
    <n v="0.47"/>
    <s v="16/06/2026 - HOLLANDG: AB01.03 Incline and clearing fault at bailer%0D%0A16/06/2026 - OKANES: Completed as requested. Manually run feeders after baking due to amount of time it was stopped"/>
    <s v="CLOSED"/>
    <s v="PM"/>
    <m/>
    <m/>
    <n v="0.75"/>
    <x v="3"/>
    <n v="0"/>
    <d v="2026-06-16T17:00:00"/>
    <s v="Proactive"/>
    <s v=""/>
    <n v="0.47"/>
    <s v=""/>
  </r>
  <r>
    <s v="OKane, Scott"/>
    <n v="219263"/>
    <s v="PM"/>
    <s v="WT-AFR02-LONG 03"/>
    <s v="PR-AFRAME-S3"/>
    <d v="2026-06-17T06:00:00"/>
    <d v="2026-06-17T06:33:00"/>
    <n v="0.55000000000000004"/>
    <s v="17/06/2026 - OKANES: Completed as requested."/>
    <s v="CLOSED"/>
    <s v="PM"/>
    <m/>
    <m/>
    <n v="0.55000000000000004"/>
    <x v="3"/>
    <n v="0"/>
    <d v="2026-06-17T06:33:00"/>
    <s v="Proactive"/>
    <s v=""/>
    <n v="0.55000000000000004"/>
    <s v=""/>
  </r>
  <r>
    <s v="OKane, Scott"/>
    <n v="219264"/>
    <s v="PM"/>
    <s v="WT-AFR02-SHORT 01"/>
    <s v="PR-AFRAME-S3"/>
    <d v="2026-06-17T06:33:00"/>
    <d v="2026-06-17T07:01:00"/>
    <n v="0.47"/>
    <s v="17/06/2026 - OKANES: Completed as requested."/>
    <s v="CLOSED"/>
    <s v="PM"/>
    <m/>
    <m/>
    <n v="0.47"/>
    <x v="3"/>
    <n v="0"/>
    <d v="2026-06-17T07:01:00"/>
    <s v="Proactive"/>
    <s v=""/>
    <n v="0.47"/>
    <s v=""/>
  </r>
  <r>
    <s v="OKane, Scott"/>
    <n v="219087"/>
    <s v="PM"/>
    <s v="WT-CON-BB-G2-M17SF"/>
    <s v="PR-RCON-MIN-STR"/>
    <d v="2026-06-17T07:02:00"/>
    <d v="2026-06-17T07:35:00"/>
    <n v="0.55000000000000004"/>
    <s v="17/06/2026 - OKANES: Completed as requested."/>
    <s v="CLOSED"/>
    <s v="PM"/>
    <m/>
    <m/>
    <n v="0.55000000000000004"/>
    <x v="3"/>
    <n v="0"/>
    <d v="2026-06-17T08:21:00"/>
    <s v="Proactive"/>
    <s v=""/>
    <n v="0.55000000000000004"/>
    <s v=""/>
  </r>
  <r>
    <s v="OKane, Scott"/>
    <n v="219088"/>
    <s v="PM"/>
    <s v="WT-CON-BB-G2-M06SF"/>
    <s v="PR-RCON-MIN-STR"/>
    <d v="2026-06-17T07:33:00"/>
    <d v="2026-06-17T08:11:00"/>
    <n v="0.63"/>
    <s v="17/06/2026 - OKANES: Completed as requested."/>
    <s v="CLOSED"/>
    <s v="PM"/>
    <m/>
    <m/>
    <n v="0.65"/>
    <x v="3"/>
    <n v="0"/>
    <d v="2026-06-17T08:22:00"/>
    <s v="Proactive"/>
    <s v=""/>
    <n v="0.63"/>
    <s v=""/>
  </r>
  <r>
    <s v="OKane, Scott"/>
    <n v="219088"/>
    <s v="PM"/>
    <s v="WT-CON-BB-G2-M06SF"/>
    <s v="PR-RCON-MIN-STR"/>
    <d v="2026-06-17T08:21:00"/>
    <d v="2026-06-17T08:22:00"/>
    <n v="0.02"/>
    <s v="17/06/2026 - OKANES: Completed as requested."/>
    <s v="CLOSED"/>
    <s v="PM"/>
    <m/>
    <m/>
    <n v="0.65"/>
    <x v="3"/>
    <n v="0"/>
    <d v="2026-06-17T08:22:00"/>
    <s v="Proactive"/>
    <s v=""/>
    <n v="0.02"/>
    <s v=""/>
  </r>
  <r>
    <s v="OKane, Scott"/>
    <n v="219325"/>
    <s v="PM"/>
    <s v="WT-CON-MPS-SEC E-M057"/>
    <s v="PR-RCON VISUAL"/>
    <d v="2026-06-17T08:22:00"/>
    <d v="2026-06-17T09:02:00"/>
    <n v="0.67"/>
    <s v="17/06/2026 - OKANES: Completed as requested."/>
    <s v="CLOSED"/>
    <s v="PM"/>
    <m/>
    <m/>
    <n v="0.67"/>
    <x v="3"/>
    <n v="0"/>
    <d v="2026-06-17T09:03:00"/>
    <s v="Proactive"/>
    <s v=""/>
    <n v="0.67"/>
    <s v=""/>
  </r>
  <r>
    <s v="OKane, Scott"/>
    <n v="219326"/>
    <s v="PM"/>
    <s v="WT-CON-MPS-SEC E-M058"/>
    <s v="PR-RCON VISUAL"/>
    <d v="2026-06-17T09:03:00"/>
    <d v="2026-06-17T09:45:00"/>
    <n v="0.7"/>
    <s v="17/06/2026 - OKANES: Completed as requested."/>
    <s v="CLOSED"/>
    <s v="PM"/>
    <m/>
    <m/>
    <n v="0.7"/>
    <x v="3"/>
    <n v="0"/>
    <d v="2026-06-17T09:45:00"/>
    <s v="Proactive"/>
    <s v=""/>
    <n v="0.7"/>
    <s v=""/>
  </r>
  <r>
    <s v="OKane, Scott"/>
    <n v="223734"/>
    <s v="CC"/>
    <s v="WT-CONTRACTOR"/>
    <s v="Climate control permits"/>
    <d v="2026-06-17T09:46:00"/>
    <d v="2026-06-17T10:26:00"/>
    <n v="0.67"/>
    <s v="17/06/2026 - OKANES: Completed as requested. Climate control- work auth/hot work %0D%0A%0D%0AInter door permits work auth/working at height"/>
    <s v="CLOSED"/>
    <m/>
    <m/>
    <m/>
    <n v="0.67"/>
    <x v="3"/>
    <n v="0"/>
    <d v="2026-06-17T10:26:00"/>
    <s v="Proactive"/>
    <s v=""/>
    <n v="0.67"/>
    <s v=""/>
  </r>
  <r>
    <s v="OKane, Scott"/>
    <n v="219327"/>
    <s v="PM"/>
    <s v="WT-CON-MPS-SEC E-M059"/>
    <s v="PR-RCON VISUAL"/>
    <d v="2026-06-17T10:28:00"/>
    <d v="2026-06-17T10:57:00"/>
    <n v="0.48"/>
    <s v="17/06/2026 - OKANES: Completed as requested."/>
    <s v="CLOSED"/>
    <s v="PM"/>
    <m/>
    <m/>
    <n v="0.48"/>
    <x v="3"/>
    <n v="0"/>
    <d v="2026-06-17T10:58:00"/>
    <s v="Proactive"/>
    <s v=""/>
    <n v="0.48"/>
    <s v=""/>
  </r>
  <r>
    <s v="OKane, Scott"/>
    <n v="221586"/>
    <s v="PMCO"/>
    <s v="WT-FI-FCP 12"/>
    <s v="PR-FI-ALARM TEST-WT-AM"/>
    <d v="2026-06-17T10:58:00"/>
    <d v="2026-06-17T11:29:00"/>
    <n v="0.52"/>
    <s v="17/06/2026 - OKANES: Completed as requested.%0D%0A17/06/2026 - BARTONS: Completed as requested."/>
    <s v="CLOSED"/>
    <s v="PM"/>
    <m/>
    <m/>
    <n v="1.3"/>
    <x v="3"/>
    <n v="0"/>
    <d v="2026-06-17T11:44:00"/>
    <s v="Proactive"/>
    <s v=""/>
    <n v="0.52"/>
    <s v=""/>
  </r>
  <r>
    <s v="OKane, Scott"/>
    <n v="223228"/>
    <s v="PM"/>
    <s v="WT-COMMON SENSE"/>
    <s v="PR-COMM SENSE WT DLY"/>
    <d v="2026-06-17T13:02:00"/>
    <d v="2026-06-17T13:22:00"/>
    <n v="0.33"/>
    <s v="17/06/2026 - BARTONS: All sensors within tolerance%0D%0A17/06/2026 - OKANES: Completed as requested.%0D%0AReporting probes within tolerance."/>
    <s v="CLOSED"/>
    <s v="PM"/>
    <m/>
    <m/>
    <n v="1.1100000000000001"/>
    <x v="3"/>
    <n v="0"/>
    <d v="2026-06-17T13:22:00"/>
    <s v="Proactive"/>
    <s v=""/>
    <n v="0.33"/>
    <s v=""/>
  </r>
  <r>
    <s v="OKane, Scott"/>
    <n v="221589"/>
    <s v="PM"/>
    <s v="WT-SPR-SYS"/>
    <s v="PR-SPRINKLER-WT-1W"/>
    <d v="2026-06-17T13:22:00"/>
    <d v="2026-06-17T14:23:00"/>
    <n v="1.02"/>
    <s v="17/06/2026 - OKANES: Completed as requested."/>
    <s v="CLOSED"/>
    <s v="PM"/>
    <m/>
    <m/>
    <n v="1.02"/>
    <x v="3"/>
    <n v="0"/>
    <d v="2026-06-17T14:23:00"/>
    <s v="Proactive"/>
    <s v=""/>
    <n v="1.02"/>
    <s v=""/>
  </r>
  <r>
    <s v="OKane, Scott"/>
    <n v="221599"/>
    <s v="OP"/>
    <s v="WT-CON-WASTE"/>
    <s v="RM-TRASH BELT CLEARING"/>
    <d v="2026-06-17T14:24:00"/>
    <d v="2026-06-17T14:55:00"/>
    <n v="0.52"/>
    <s v="17/06/2026 - BARTONS: Baler blocked, cleared jam%0D%0A17/06/2026 - OKANES: Adjustments completed. Frame feeder manually ran and pushed baler baler%0D%0A17/06/2026 - HOLLANDG: Bailer Blocked &amp; Totes jammed up on AB01.01%0D%0AAF 2 short side jammed at incline.%0D%0AC-F ran clear, stuck halfway.%0D%0A17/06/2026 - HOLLANDG: Unblocked bailer another 2 or 3 times, lots of large boxes, causing issues%0D%0A17/06/2026 - WARDB: G-K jam"/>
    <s v="CLOSED"/>
    <s v="PM"/>
    <m/>
    <s v="CLEAR"/>
    <n v="2.98"/>
    <x v="3"/>
    <n v="0"/>
    <d v="2026-06-18T01:50:00"/>
    <s v="Proactive"/>
    <s v=""/>
    <n v="0.52"/>
    <s v=""/>
  </r>
  <r>
    <s v="OKane, Scott"/>
    <n v="223755"/>
    <s v="FU"/>
    <s v="WT-CONTRACTOR"/>
    <s v="Follow-up to Work Order #223734. (Climate control permits ) close permits for inter door"/>
    <d v="2026-06-17T14:56:00"/>
    <d v="2026-06-17T15:35:00"/>
    <n v="0.65"/>
    <s v="17/06/2026 - OKANES: Completed as requested. Climate control and inter door permits signed offf"/>
    <s v="CLOSED"/>
    <m/>
    <m/>
    <m/>
    <n v="0.65"/>
    <x v="3"/>
    <n v="0"/>
    <d v="2026-06-17T15:53:00"/>
    <s v="Proactive"/>
    <s v=""/>
    <n v="0.65"/>
    <s v=""/>
  </r>
  <r>
    <s v="OKane, Scott"/>
    <n v="220084"/>
    <s v="PMCO"/>
    <s v="WT-WATER"/>
    <s v="PR-FLUSH-WT-1W"/>
    <d v="2026-06-22T18:03:00"/>
    <d v="2026-06-22T19:16:00"/>
    <n v="1.22"/>
    <s v="22/06/2026 - OKANES: Completed as requested."/>
    <s v="CLOSED"/>
    <s v="PM"/>
    <m/>
    <m/>
    <n v="1.22"/>
    <x v="3"/>
    <n v="0"/>
    <d v="2026-06-22T19:16:00"/>
    <s v="Proactive"/>
    <s v=""/>
    <n v="1.22"/>
    <s v=""/>
  </r>
  <r>
    <s v="OKane, Scott"/>
    <n v="222332"/>
    <s v="PMCO"/>
    <s v="WT-SITE GEN"/>
    <s v="PR-H&amp;S-WT-1W"/>
    <d v="2026-06-22T19:16:00"/>
    <d v="2026-06-22T20:03:00"/>
    <n v="0.78"/>
    <s v="22/06/2026 - OKANES: Completed as requested."/>
    <s v="CLOSED"/>
    <s v="PM"/>
    <m/>
    <m/>
    <n v="0.78"/>
    <x v="3"/>
    <n v="0"/>
    <d v="2026-06-22T20:03:00"/>
    <s v="Proactive"/>
    <s v=""/>
    <n v="0.78"/>
    <s v=""/>
  </r>
  <r>
    <s v="OKane, Scott"/>
    <n v="222338"/>
    <s v="OP"/>
    <s v="WT-CON-WASTE"/>
    <s v="RM-TRASH BELT CLEARING"/>
    <d v="2026-06-22T20:04:00"/>
    <d v="2026-06-22T21:12:00"/>
    <n v="1.1299999999999999"/>
    <s v="22/06/2026 - BROADHURSTS: G-K incline jammed,%0D%0A AF 3 jammed on side chute.%0D%0AMain high belt stuck at top of chute.%0D%0AAF 2 long side jammed at incline.%0D%0A22/06/2026 - OKANES: Completed as requested. %0D%0A4x baler %0D%0A1x MEWP needed %0D%0A1x manually lift needed %0D%0AMain belt jammed/baler no cleaner responded at the time, %0D%0ASuper fast belt emptied 2x%0D%0A23/06/2026 - OKANES: Completed as requested.main belt jam then Feeders full due to baler being blocked straight after this , shouted cleaner to go very slow response stayed till 2:15 manually running feeders"/>
    <s v="CLOSED"/>
    <s v="PM"/>
    <m/>
    <m/>
    <n v="2.92"/>
    <x v="3"/>
    <n v="0"/>
    <d v="2026-06-22T21:12:00"/>
    <s v="Proactive"/>
    <s v=""/>
    <n v="1.1299999999999999"/>
    <s v=""/>
  </r>
  <r>
    <s v="OKane, Scott"/>
    <n v="224007"/>
    <s v="PM"/>
    <s v="WT-COMMON SENSE"/>
    <s v="PR-COMM SENSE WT DLY"/>
    <d v="2026-06-22T21:13:00"/>
    <d v="2026-06-22T21:37:00"/>
    <n v="0.4"/>
    <s v="22/06/2026 - SMITHT: Checked over common sense for temps%0D%0AHVAC check online%0D%0A22/06/2026 - OKANES: Completed as requested."/>
    <s v="CLOSED"/>
    <s v="PM"/>
    <m/>
    <m/>
    <n v="0.53"/>
    <x v="3"/>
    <n v="0"/>
    <d v="2026-06-22T22:00:00"/>
    <s v="Proactive"/>
    <s v=""/>
    <n v="0.4"/>
    <s v=""/>
  </r>
  <r>
    <s v="OKane, Scott"/>
    <n v="222334"/>
    <s v="PM"/>
    <s v="WT-AUTOMATION"/>
    <s v="PR-SCANNER STATISTICS-WT-NS-DLY"/>
    <d v="2026-06-22T22:00:00"/>
    <d v="2026-06-22T22:19:00"/>
    <n v="0.32"/>
    <s v="22/06/2026 - OKANES: Completed as requested. No issues found"/>
    <s v="CLOSED"/>
    <s v="PM"/>
    <m/>
    <m/>
    <n v="0.32"/>
    <x v="3"/>
    <n v="0"/>
    <d v="2026-06-22T22:53:00"/>
    <s v="Proactive"/>
    <s v=""/>
    <n v="0.32"/>
    <s v=""/>
  </r>
  <r>
    <s v="OKane, Scott"/>
    <n v="222339"/>
    <s v="PM"/>
    <s v="WT-AFRAME-01"/>
    <s v="RM-TECH ERRORS-AFR01-WT"/>
    <d v="2026-06-22T22:53:00"/>
    <d v="2026-06-22T23:10:00"/>
    <n v="0.28000000000000003"/>
    <s v="22/06/2026 - BROADHURSTS: 107/103 time out, foot too high.%0D%0A22/06/2026 - HOLLANDG: No Tech Errors%0D%0A22/06/2026 - OKANES: Completed as requested.%0D%0A22/06/2026 - OKANES: Completed as requested. No errors active"/>
    <s v="CLOSED"/>
    <s v="PM"/>
    <m/>
    <m/>
    <n v="1.1499999999999999"/>
    <x v="3"/>
    <n v="0"/>
    <d v="2026-06-22T23:53:00"/>
    <s v="Proactive"/>
    <s v=""/>
    <n v="0.28000000000000003"/>
    <s v=""/>
  </r>
  <r>
    <s v="OKane, Scott"/>
    <n v="222339"/>
    <s v="PM"/>
    <s v="WT-AFRAME-01"/>
    <s v="RM-TECH ERRORS-AFR01-WT"/>
    <d v="2026-06-22T23:03:00"/>
    <d v="2026-06-22T23:16:00"/>
    <n v="0.22"/>
    <s v="22/06/2026 - BROADHURSTS: 107/103 time out, foot too high.%0D%0A22/06/2026 - HOLLANDG: No Tech Errors%0D%0A22/06/2026 - OKANES: Completed as requested.%0D%0A22/06/2026 - OKANES: Completed as requested. No errors active"/>
    <s v="CLOSED"/>
    <s v="PM"/>
    <m/>
    <m/>
    <n v="1.1499999999999999"/>
    <x v="3"/>
    <n v="0"/>
    <d v="2026-06-22T23:53:00"/>
    <s v="Proactive"/>
    <s v=""/>
    <n v="0.22"/>
    <s v=""/>
  </r>
  <r>
    <s v="OKane, Scott"/>
    <n v="222331"/>
    <s v="PM"/>
    <s v="WT-AUTOMATION"/>
    <s v="PR-SHUTDOWN-WT-DLY"/>
    <d v="2026-06-22T23:57:00"/>
    <d v="2026-06-23T01:20:00"/>
    <n v="1.38"/>
    <s v="23/06/2026 - OKANES: Completed as requested."/>
    <s v="CLOSED"/>
    <s v="PM"/>
    <m/>
    <m/>
    <n v="1.38"/>
    <x v="3"/>
    <n v="0"/>
    <d v="2026-06-23T01:20:00"/>
    <s v="Proactive"/>
    <s v=""/>
    <n v="1.38"/>
    <s v=""/>
  </r>
  <r>
    <s v="OKane, Scott"/>
    <n v="222500"/>
    <s v="OP"/>
    <s v="WT-CON-WASTE"/>
    <s v="RM-TRASH BELT CLEARING"/>
    <d v="2026-06-23T01:23:00"/>
    <d v="2026-06-23T01:24:00"/>
    <n v="0.02"/>
    <s v="23/06/2026 - OKANES: Completed as requested."/>
    <s v="CLOSED"/>
    <s v="PM"/>
    <m/>
    <s v="CLEAR"/>
    <n v="0.02"/>
    <x v="3"/>
    <n v="0"/>
    <d v="2026-06-24T06:27:00"/>
    <s v="Proactive"/>
    <s v=""/>
    <n v="0.02"/>
    <s v=""/>
  </r>
  <r>
    <s v="OKane, Scott"/>
    <n v="222338"/>
    <s v="OP"/>
    <s v="WT-CON-WASTE"/>
    <s v="RM-TRASH BELT CLEARING"/>
    <d v="2026-06-23T01:25:00"/>
    <d v="2026-06-23T02:14:00"/>
    <n v="0.82"/>
    <s v="22/06/2026 - BROADHURSTS: G-K incline jammed,%0D%0A AF 3 jammed on side chute.%0D%0AMain high belt stuck at top of chute.%0D%0AAF 2 long side jammed at incline.%0D%0A22/06/2026 - OKANES: Completed as requested. %0D%0A4x baler %0D%0A1x MEWP needed %0D%0A1x manually lift needed %0D%0AMain belt jammed/baler no cleaner responded at the time, %0D%0ASuper fast belt emptied 2x%0D%0A23/06/2026 - OKANES: Completed as requested.main belt jam then Feeders full due to baler being blocked straight after this , shouted cleaner to go very slow response stayed till 2:15 manually running feeders"/>
    <s v="CLOSED"/>
    <s v="PM"/>
    <m/>
    <m/>
    <n v="2.92"/>
    <x v="3"/>
    <n v="0"/>
    <d v="2026-06-22T21:12:00"/>
    <s v="Proactive"/>
    <s v=""/>
    <n v="0.82"/>
    <s v=""/>
  </r>
  <r>
    <s v="OKane, Scott"/>
    <n v="224158"/>
    <s v="PM"/>
    <s v="WT-COMMON SENSE"/>
    <s v="PR-COMM SENSE WT DLY"/>
    <d v="2026-06-23T18:07:00"/>
    <d v="2026-06-23T18:33:00"/>
    <n v="0.43"/>
    <s v="23/06/2026 - BROADHURSTS: All reporting probes within tolerance.%0D%0AAck, despatch 1 QLD at 25.04 yesterday PM. High ambient. Still around 25 high ambient temps"/>
    <s v="CLOSED"/>
    <s v="PM"/>
    <m/>
    <m/>
    <n v="0.81"/>
    <x v="3"/>
    <n v="0"/>
    <d v="2026-06-23T18:33:00"/>
    <s v="Proactive"/>
    <s v=""/>
    <n v="0.43"/>
    <s v=""/>
  </r>
  <r>
    <s v="OKane, Scott"/>
    <n v="224610"/>
    <s v="U/B"/>
    <s v="WT-STRAPPER 03"/>
    <s v="Banding in big knot, operator couldnâ€™t fix it"/>
    <d v="2026-06-23T18:36:00"/>
    <d v="2026-06-23T18:52:00"/>
    <n v="0.27"/>
    <s v="23/06/2026 - OKANES: Completed as requested."/>
    <s v="CLOSED"/>
    <m/>
    <m/>
    <m/>
    <n v="0.64"/>
    <x v="3"/>
    <n v="0"/>
    <d v="2026-06-23T18:52:00"/>
    <s v=""/>
    <s v="Reactive"/>
    <s v=""/>
    <n v="0.27"/>
  </r>
  <r>
    <s v="OKane, Scott"/>
    <n v="224611"/>
    <s v="U/B"/>
    <s v="WT-DESTACKER 01"/>
    <s v="Tote Stack Fell Over inside machine"/>
    <d v="2026-06-23T18:52:00"/>
    <d v="2026-06-23T19:19:00"/>
    <n v="0.45"/>
    <s v="23/06/2026 - HOLLANDG: Large Tote stack feel over inside machine and bent bottom guide rails out place etc.%0D%0A23/06/2026 - OKANES: Completed as requested."/>
    <s v="CLOSED"/>
    <s v="STOPPED"/>
    <s v="CRASH"/>
    <s v="FIX"/>
    <n v="0.98"/>
    <x v="3"/>
    <n v="0"/>
    <d v="2026-06-23T19:33:00"/>
    <s v=""/>
    <s v="Reactive"/>
    <s v=""/>
    <n v="0.45"/>
  </r>
  <r>
    <s v="OKane, Scott"/>
    <n v="222496"/>
    <s v="PM"/>
    <s v="WT-AUTOMATION"/>
    <s v="PR-SCANNER STATISTICS-WT-NS-DLY"/>
    <d v="2026-06-23T20:11:00"/>
    <d v="2026-06-23T20:32:00"/>
    <n v="0.35"/>
    <s v="23/06/2026 - OKANES: Fixed and completed. Completed as requested. No issues found"/>
    <s v="CLOSED"/>
    <s v="PM"/>
    <m/>
    <m/>
    <n v="0.35"/>
    <x v="3"/>
    <n v="0"/>
    <d v="2026-06-23T20:32:00"/>
    <s v="Proactive"/>
    <s v=""/>
    <n v="0.35"/>
    <s v=""/>
  </r>
  <r>
    <s v="OKane, Scott"/>
    <n v="224619"/>
    <s v="U/B"/>
    <s v="WT-AU-FA-04"/>
    <s v="Ab2 printer error"/>
    <d v="2026-06-23T20:33:00"/>
    <d v="2026-06-23T21:27:00"/>
    <n v="0.9"/>
    <s v="23/06/2026 - OKANES: Completed as requested. Error 68-01 had to swap for the spare as reshooting it didnâ€™t work , swapped and monitored reported to ASL"/>
    <s v="CLOSED"/>
    <s v="COMMS"/>
    <m/>
    <s v="REP"/>
    <n v="0.9"/>
    <x v="3"/>
    <n v="0"/>
    <d v="2026-06-23T21:28:00"/>
    <s v=""/>
    <s v="Reactive"/>
    <s v=""/>
    <n v="0.9"/>
  </r>
  <r>
    <s v="OKane, Scott"/>
    <n v="224625"/>
    <s v="U/B"/>
    <s v="WT-LID LIFT"/>
    <s v="Lid lift not working"/>
    <d v="2026-06-23T21:28:00"/>
    <d v="2026-06-23T21:58:00"/>
    <n v="0.5"/>
    <m/>
    <s v="CLOSED"/>
    <s v="NPCA"/>
    <m/>
    <s v="NSCA"/>
    <n v="0.82"/>
    <x v="3"/>
    <n v="0"/>
    <d v="2026-06-23T21:58:00"/>
    <s v=""/>
    <s v="Reactive"/>
    <s v=""/>
    <n v="0.5"/>
  </r>
  <r>
    <s v="OKane, Scott"/>
    <n v="224625"/>
    <s v="U/B"/>
    <s v="WT-LID LIFT"/>
    <s v="Lid lift not working"/>
    <d v="2026-06-23T21:39:00"/>
    <d v="2026-06-23T21:58:00"/>
    <n v="0.32"/>
    <m/>
    <s v="CLOSED"/>
    <s v="NPCA"/>
    <m/>
    <s v="NSCA"/>
    <n v="0.82"/>
    <x v="3"/>
    <n v="0"/>
    <d v="2026-06-23T21:58:00"/>
    <s v=""/>
    <s v="Reactive"/>
    <s v=""/>
    <n v="0.32"/>
  </r>
  <r>
    <s v="OKane, Scott"/>
    <n v="224626"/>
    <s v="U/B"/>
    <s v="WT-TEMP CONTROL"/>
    <s v="Workings in the forge reported smell"/>
    <d v="2026-06-23T21:59:00"/>
    <d v="2026-06-23T22:39:00"/>
    <n v="0.67"/>
    <s v="23/06/2026 - OKANES: Completed as requested. Right side of fridge units was off; by the time I went in and came out they restarted themselves automatically -was a strong smell of burning but it went, I have informed Jason and will keep and eye on temps will update if anything else happens"/>
    <s v="CLOSED"/>
    <s v="FAIL"/>
    <s v="NFCA"/>
    <s v="EXT SUPP"/>
    <n v="0.67"/>
    <x v="3"/>
    <n v="0"/>
    <d v="2026-06-23T22:41:00"/>
    <s v=""/>
    <s v="Reactive"/>
    <s v=""/>
    <n v="0.67"/>
  </r>
  <r>
    <s v="OKane, Scott"/>
    <n v="222487"/>
    <s v="PM"/>
    <s v="WT-LIDDER 02"/>
    <s v="PR-LLM-WT-1M"/>
    <d v="2026-06-23T22:41:00"/>
    <d v="2026-06-24T00:48:00"/>
    <n v="2.12"/>
    <s v="24/06/2026 - OKANES: Not Known / Specified will continues tomorrow%0D%0A26/06/2026 - OKANES: Completed as requested."/>
    <s v="CLOSED"/>
    <s v="PM"/>
    <m/>
    <m/>
    <n v="2.35"/>
    <x v="3"/>
    <n v="0"/>
    <d v="2026-06-26T20:11:00"/>
    <s v="Proactive"/>
    <s v=""/>
    <n v="2.12"/>
    <s v=""/>
  </r>
  <r>
    <s v="OKane, Scott"/>
    <n v="224717"/>
    <s v="FU"/>
    <s v="WT-TEMP CONTROL"/>
    <s v="Follow-up to Work Order #224626. (Workings in the forge reported smell )"/>
    <d v="2026-06-24T00:49:00"/>
    <d v="2026-06-24T00:50:00"/>
    <n v="0.02"/>
    <s v="24/06/2026 - OKANES: Adjustments completed. Rang CBRE to report fridge fault on right side, also reset two gateway models as they was in fault in common sense"/>
    <s v="CLOSED"/>
    <s v="COMMS"/>
    <m/>
    <s v="EXT SUPP"/>
    <n v="0.02"/>
    <x v="3"/>
    <n v="0"/>
    <d v="2026-06-24T00:51:00"/>
    <s v="Proactive"/>
    <s v=""/>
    <n v="0.02"/>
    <s v=""/>
  </r>
  <r>
    <s v="OKane, Scott"/>
    <n v="222491"/>
    <s v="PM"/>
    <s v="WT-AUTOMATION"/>
    <s v="PR-SHUTDOWN-WT-DLY"/>
    <d v="2026-06-24T00:51:00"/>
    <d v="2026-06-24T01:53:00"/>
    <n v="1.03"/>
    <s v="24/06/2026 - OKANES: Completed as requested. Never had chance to clean down destackers due to running out of time, report logged with CBRE for fridge separate email sent copied everyone in, should be in at 8am in the morning"/>
    <s v="CLOSED"/>
    <s v="PM"/>
    <m/>
    <m/>
    <n v="1.03"/>
    <x v="3"/>
    <n v="0"/>
    <d v="2026-06-24T01:53:00"/>
    <s v="Proactive"/>
    <s v=""/>
    <n v="1.03"/>
    <s v=""/>
  </r>
  <r>
    <s v="OKane, Scott"/>
    <n v="220315"/>
    <s v="PM"/>
    <s v="WT-CON-MPS-GATE TO G-M063"/>
    <s v="PR-GATE VISUAL"/>
    <d v="2026-06-24T17:58:00"/>
    <d v="2026-06-24T18:20:00"/>
    <n v="0.37"/>
    <s v="24/06/2026 - OKANES: Completed as requested."/>
    <s v="CLOSED"/>
    <s v="PM"/>
    <m/>
    <m/>
    <n v="0.37"/>
    <x v="3"/>
    <n v="0"/>
    <d v="2026-06-24T18:20:00"/>
    <s v="Proactive"/>
    <s v=""/>
    <n v="0.37"/>
    <s v=""/>
  </r>
  <r>
    <s v="OKane, Scott"/>
    <n v="220316"/>
    <s v="PM"/>
    <s v="WT-CON-MPS- F TO GATE-M064"/>
    <s v="PR-GATE VISUAL"/>
    <d v="2026-06-24T18:20:00"/>
    <d v="2026-06-24T18:53:00"/>
    <n v="0.55000000000000004"/>
    <s v="24/06/2026 - OKANES: Completed as requested."/>
    <s v="CLOSED"/>
    <s v="PM"/>
    <m/>
    <m/>
    <n v="0.55000000000000004"/>
    <x v="3"/>
    <n v="0"/>
    <d v="2026-06-24T18:53:00"/>
    <s v="Proactive"/>
    <s v=""/>
    <n v="0.55000000000000004"/>
    <s v=""/>
  </r>
  <r>
    <s v="OKane, Scott"/>
    <n v="224771"/>
    <s v="U/B"/>
    <s v="WT-ITEQ"/>
    <s v="Fridge printer"/>
    <d v="2026-06-24T18:53:00"/>
    <d v="2026-06-24T20:19:00"/>
    <n v="1.43"/>
    <s v="24/06/2026 - OKANES: Adjustments completed. Swapped for new spare on mezz didnâ€™t work, ended up using printer from Izzyâ€™s office with Beddoâ€™s blessing"/>
    <s v="CLOSED"/>
    <s v="COMMS"/>
    <m/>
    <s v="REP"/>
    <n v="2.86"/>
    <x v="3"/>
    <n v="0"/>
    <d v="2026-06-24T20:21:00"/>
    <s v=""/>
    <s v="Reactive"/>
    <s v=""/>
    <n v="1.43"/>
  </r>
  <r>
    <s v="OKane, Scott"/>
    <n v="222698"/>
    <s v="PM"/>
    <s v="WT-SPR-SYS"/>
    <s v="PR-SPRINKLER-WT-1W"/>
    <d v="2026-06-24T20:47:00"/>
    <d v="2026-06-24T21:54:00"/>
    <n v="1.1200000000000001"/>
    <s v="24/06/2026 - OKANES: Completed as requested."/>
    <s v="CLOSED"/>
    <s v="PM"/>
    <m/>
    <m/>
    <n v="1.1200000000000001"/>
    <x v="3"/>
    <n v="0"/>
    <d v="2026-06-24T21:54:00"/>
    <s v="Proactive"/>
    <s v=""/>
    <n v="1.1200000000000001"/>
    <s v=""/>
  </r>
  <r>
    <s v="OKane, Scott"/>
    <n v="224263"/>
    <s v="PM"/>
    <s v="WT-COMMON SENSE"/>
    <s v="PR-COMM SENSE WT DLY"/>
    <d v="2026-06-24T21:54:00"/>
    <d v="2026-06-24T22:25:00"/>
    <n v="0.52"/>
    <s v="24/06/2026 - BROADHURSTS: All reporting probes within tolerance.%0D%0A3 gateways reporting.%0D%0A24/06/2026 - OKANES: Adjustments completed. Cleared outstanding high temps alerts as theyâ€™re all now under"/>
    <s v="CLOSED"/>
    <s v="PM"/>
    <m/>
    <s v="ACK"/>
    <n v="0.85"/>
    <x v="3"/>
    <n v="0"/>
    <d v="2026-06-25T06:33:00"/>
    <s v="Proactive"/>
    <s v=""/>
    <n v="0.52"/>
    <s v=""/>
  </r>
  <r>
    <s v="OKane, Scott"/>
    <n v="222707"/>
    <s v="OP"/>
    <s v="WT-CON-WASTE"/>
    <s v="RM-TRASH BELT CLEARING"/>
    <d v="2026-06-24T22:53:00"/>
    <d v="2026-06-24T23:12:00"/>
    <n v="0.32"/>
    <s v="24/06/2026 - HOLLANDG: Cardboard stuck under conveyor return at the start of the incline on K Section, had to remove it as the incline had jammed completely, frame 3 feeder full and baler chute blocked"/>
    <s v="CLOSED"/>
    <s v="PM"/>
    <m/>
    <m/>
    <n v="0.82"/>
    <x v="3"/>
    <n v="0"/>
    <d v="2026-06-24T23:12:00"/>
    <s v="Proactive"/>
    <s v=""/>
    <n v="0.32"/>
    <s v=""/>
  </r>
  <r>
    <s v="OKane, Scott"/>
    <n v="222702"/>
    <s v="PM"/>
    <s v="WT-AUTOMATION"/>
    <s v="PR-SCANNER STATISTICS-WT-NS-DLY"/>
    <d v="2026-06-24T23:12:00"/>
    <d v="2026-06-25T23:26:00"/>
    <n v="24.23"/>
    <s v="25/06/2026 - OKANES: Completed as requested."/>
    <s v="CLOSED"/>
    <s v="PM"/>
    <m/>
    <m/>
    <n v="24.23"/>
    <x v="3"/>
    <n v="0"/>
    <d v="2026-06-25T00:01:00"/>
    <s v="Proactive"/>
    <s v=""/>
    <n v="24.23"/>
    <s v=""/>
  </r>
  <r>
    <s v="OKane, Scott"/>
    <n v="222696"/>
    <s v="PMCO"/>
    <s v="WT-FI-FCP 84"/>
    <s v="PR-FI-ALARM TEST-WT-NS"/>
    <d v="2026-06-25T00:02:00"/>
    <d v="2026-06-25T00:32:00"/>
    <n v="0.5"/>
    <s v="25/06/2026 - OKANES: Completed as requested."/>
    <s v="CLOSED"/>
    <s v="PM"/>
    <m/>
    <m/>
    <n v="0.5"/>
    <x v="3"/>
    <n v="0"/>
    <d v="2026-06-25T00:32:00"/>
    <s v="Proactive"/>
    <s v=""/>
    <n v="0.5"/>
    <s v=""/>
  </r>
  <r>
    <s v="OKane, Scott"/>
    <n v="222700"/>
    <s v="PM"/>
    <s v="WT-AUTOMATION"/>
    <s v="PR-SHUTDOWN-WT-DLY"/>
    <d v="2026-06-25T00:32:00"/>
    <d v="2026-06-25T01:41:00"/>
    <n v="1.1499999999999999"/>
    <s v="25/06/2026 - OKANES: Completed as requested."/>
    <s v="CLOSED"/>
    <s v="PM"/>
    <m/>
    <m/>
    <n v="1.1499999999999999"/>
    <x v="3"/>
    <n v="0"/>
    <d v="2026-06-25T02:00:00"/>
    <s v="Proactive"/>
    <s v=""/>
    <n v="1.1499999999999999"/>
    <s v=""/>
  </r>
  <r>
    <s v="OKane, Scott"/>
    <n v="224411"/>
    <s v="PM"/>
    <s v="WT-COMMON SENSE"/>
    <s v="PR-COMM SENSE WT DLY"/>
    <d v="2026-06-25T18:07:00"/>
    <d v="2026-06-25T18:22:00"/>
    <n v="0.25"/>
    <s v="25/06/2026 - BROADHURSTS: All reporting probes within tolerance.%0D%0A25/06/2026 - OKANES: All temps across the building high-nothing I can do%0D%0A25/06/2026 - WARDB: Checked the HVAC coils for freezing over due to being on boost.%0D%0A25/06/2026 - OKANES: Adjustments completed. Re enabled cooling boost on no.2 and cleared all high temps acorss warehouse s theyâ€™re now under"/>
    <s v="CLOSED"/>
    <s v="PM"/>
    <m/>
    <s v="ACK"/>
    <n v="1.88"/>
    <x v="3"/>
    <n v="0"/>
    <d v="2026-06-26T06:41:00"/>
    <s v="Proactive"/>
    <s v=""/>
    <n v="0.25"/>
    <s v=""/>
  </r>
  <r>
    <s v="OKane, Scott"/>
    <n v="224912"/>
    <s v="U/B"/>
    <s v="WT-STRAPPER 02"/>
    <s v="Bander 2"/>
    <d v="2026-06-25T18:23:00"/>
    <d v="2026-06-25T18:49:00"/>
    <n v="0.43"/>
    <s v="25/06/2026 - OKANES: Completed as requested. Bander would not feed new steps, had to remove jammed banding from chute"/>
    <s v="CLOSED"/>
    <s v="BLOCKED"/>
    <m/>
    <s v="REMOVE"/>
    <n v="0.43"/>
    <x v="3"/>
    <n v="0"/>
    <d v="2026-06-25T18:50:00"/>
    <s v=""/>
    <s v="Reactive"/>
    <s v=""/>
    <n v="0.43"/>
  </r>
  <r>
    <s v="OKane, Scott"/>
    <n v="222820"/>
    <s v="OP"/>
    <s v="WT-CON-WASTE"/>
    <s v="RM-TRASH BELT CLEARING"/>
    <d v="2026-06-25T19:06:00"/>
    <d v="2026-06-25T19:34:00"/>
    <n v="0.47"/>
    <s v="25/06/2026 - HOLLANDG: Jam after Jam on entire waste belt, lots of oversize boxes%0D%0A25/06/2026 - OKANES: Completed as requested. Main belt jam and baler%0D%0A25/06/2026 - WARDB: Waste belt full back from photocell on crows nest then more down from AF2 back to the incline. Cleaner reported bailer tripped out, tripped it back in. Bailer then wouldnâ€™t run, went outside and found portcullis to be up slightly and would not come down. Found the blade to be mid cycle so reversed that manually which allowed me to lower the portcullis and operate the bailer again.%0D%0A25/06/2026 - WARDB: Finished of the earlier jam after being called to AF printer and Estop issue"/>
    <s v="CLOSED"/>
    <s v="PM"/>
    <m/>
    <m/>
    <n v="3.28"/>
    <x v="3"/>
    <n v="0"/>
    <d v="2026-06-25T19:53:00"/>
    <s v="Proactive"/>
    <s v=""/>
    <n v="0.47"/>
    <s v=""/>
  </r>
  <r>
    <s v="OKane, Scott"/>
    <n v="224922"/>
    <s v="U/B"/>
    <s v="WT-LIDDER 02"/>
    <s v="Lidder jammed"/>
    <d v="2026-06-25T20:30:00"/>
    <d v="2026-06-25T21:03:00"/>
    <n v="0.55000000000000004"/>
    <s v="25/06/2026 - OKANES: Adjustments completed. Had to leave Gareth with this, we had removed lids and Gareth was just straightening up the bars I got called to frame 3%0D%0A25/06/2026 - HOLLANDG: Straightened and refit the lid guides, then had issues with totes passing straight through and not getting printouts. Then the strapped ran out of banding. All in all a catastrophe!"/>
    <s v="CLOSED"/>
    <s v="BROKEN"/>
    <m/>
    <s v="REMOVE"/>
    <n v="1.67"/>
    <x v="3"/>
    <n v="0"/>
    <d v="2026-06-25T21:32:00"/>
    <s v=""/>
    <s v="Reactive"/>
    <s v=""/>
    <n v="0.55000000000000004"/>
  </r>
  <r>
    <s v="OKane, Scott"/>
    <n v="224929"/>
    <s v="U/B"/>
    <s v="WT-AFRAME-01"/>
    <s v="Aframe1"/>
    <d v="2026-06-25T21:01:00"/>
    <d v="2026-06-25T22:02:00"/>
    <n v="1.02"/>
    <s v="25/06/2026 - OKANES: Adjustments completed. Frame 1, screen froze same issue as a few weeks back and Sunday just gone, tried a run stop with no luck, ticket raised with knapp when they eventually reset it group 2 RCB has tripped also, fine after I turn back on"/>
    <s v="CLOSED"/>
    <s v="COMMS"/>
    <s v="COMM ERR"/>
    <s v="EXT SUPP"/>
    <n v="1.02"/>
    <x v="3"/>
    <n v="0"/>
    <d v="2026-06-25T22:03:00"/>
    <s v=""/>
    <s v="Reactive"/>
    <s v=""/>
    <n v="1.02"/>
  </r>
  <r>
    <s v="OKane, Scott"/>
    <n v="220432"/>
    <s v="PM"/>
    <s v="WT-CON-TOTE-PU01 .02"/>
    <s v="PR-POW ROLL-MIN-STR"/>
    <d v="2026-06-25T22:03:00"/>
    <d v="2026-06-25T23:14:00"/>
    <n v="1.18"/>
    <s v="25/06/2026 - OKANES: Completed as requested."/>
    <s v="CLOSED"/>
    <s v="PM"/>
    <m/>
    <m/>
    <n v="1.18"/>
    <x v="3"/>
    <n v="0"/>
    <d v="2026-06-25T23:14:00"/>
    <s v="Proactive"/>
    <s v=""/>
    <n v="1.18"/>
    <s v=""/>
  </r>
  <r>
    <s v="OKane, Scott"/>
    <n v="224411"/>
    <s v="PM"/>
    <s v="WT-COMMON SENSE"/>
    <s v="PR-COMM SENSE WT DLY"/>
    <d v="2026-06-25T23:15:00"/>
    <d v="2026-06-25T23:47:00"/>
    <n v="0.53"/>
    <s v="25/06/2026 - BROADHURSTS: All reporting probes within tolerance.%0D%0A25/06/2026 - OKANES: All temps across the building high-nothing I can do%0D%0A25/06/2026 - WARDB: Checked the HVAC coils for freezing over due to being on boost.%0D%0A25/06/2026 - OKANES: Adjustments completed. Re enabled cooling boost on no.2 and cleared all high temps acorss warehouse s theyâ€™re now under"/>
    <s v="CLOSED"/>
    <s v="PM"/>
    <m/>
    <s v="ACK"/>
    <n v="1.88"/>
    <x v="3"/>
    <n v="0"/>
    <d v="2026-06-26T06:41:00"/>
    <s v="Proactive"/>
    <s v=""/>
    <n v="0.53"/>
    <s v=""/>
  </r>
  <r>
    <s v="OKane, Scott"/>
    <n v="222817"/>
    <s v="PM"/>
    <s v="WT-AUTOMATION"/>
    <s v="PR-SCANNER STATISTICS-WT-NS-DLY"/>
    <d v="2026-06-25T23:47:00"/>
    <d v="2026-06-26T00:04:00"/>
    <n v="0.28000000000000003"/>
    <s v="26/06/2026 - OKANES: Completed as requested. No issues found"/>
    <s v="CLOSED"/>
    <s v="PM"/>
    <m/>
    <m/>
    <n v="0.28000000000000003"/>
    <x v="3"/>
    <n v="0"/>
    <d v="2026-06-26T00:20:00"/>
    <s v="Proactive"/>
    <s v=""/>
    <n v="0.28000000000000003"/>
    <s v=""/>
  </r>
  <r>
    <s v="OKane, Scott"/>
    <n v="222815"/>
    <s v="PM"/>
    <s v="WT-AUTOMATION"/>
    <s v="PR-SHUTDOWN-WT-DLY"/>
    <d v="2026-06-26T00:21:00"/>
    <d v="2026-06-26T01:30:00"/>
    <n v="1.1499999999999999"/>
    <s v="26/06/2026 - OKANES: Completed as requested."/>
    <s v="CLOSED"/>
    <s v="PM"/>
    <m/>
    <m/>
    <n v="1.1499999999999999"/>
    <x v="3"/>
    <n v="0"/>
    <d v="2026-06-26T01:30:00"/>
    <s v="Proactive"/>
    <s v=""/>
    <n v="1.1499999999999999"/>
    <s v=""/>
  </r>
  <r>
    <s v="OKane, Scott"/>
    <n v="224556"/>
    <s v="PM"/>
    <s v="WT-COMMON SENSE"/>
    <s v="PR-COMM SENSE WT DLY"/>
    <n v="46199.747916666667"/>
    <n v="46199.765972222223"/>
    <n v="0.43"/>
    <s v="26/06/2026 - BROADHURSTS: All reporting probes within tolerance.%0D%0A26/06/2026 - OKANES: Completed as requested. All probes above tolerance, checked hvac all running with boost-noting else I can do will clear alarms later when they drop below"/>
    <s v="CLOSED"/>
    <s v="PM"/>
    <m/>
    <m/>
    <n v="0.81"/>
    <x v="3"/>
    <n v="0"/>
    <d v="2026-06-26T19:00:00"/>
    <s v="Proactive"/>
    <s v=""/>
    <n v="0.43"/>
    <s v=""/>
  </r>
  <r>
    <s v="OKane, Scott"/>
    <n v="225094"/>
    <s v="U/B"/>
    <s v="WT-LIDDER 01"/>
    <s v="Lid 1"/>
    <n v="46199.801388888889"/>
    <n v="46199.824999999997"/>
    <n v="0.56999999999999995"/>
    <s v="26/06/2026 - OKANES: Adjustments completed. Green indeed belts not moving motor over heating, when turned off stone fell from belts - this then freed up them to move reboot station"/>
    <s v="CLOSED"/>
    <s v="OP FAIL"/>
    <s v="DEBRIS"/>
    <s v="REMOVE"/>
    <n v="1.1399999999999999"/>
    <x v="3"/>
    <n v="0"/>
    <d v="2026-06-26T19:49:00"/>
    <s v=""/>
    <s v="Reactive"/>
    <s v=""/>
    <n v="0.56999999999999995"/>
  </r>
  <r>
    <s v="OKane, Scott"/>
    <n v="222487"/>
    <s v="PM"/>
    <s v="WT-LIDDER 02"/>
    <s v="PR-LLM-WT-1M"/>
    <n v="46199.831250000003"/>
    <n v="46199.84097222222"/>
    <n v="0.23"/>
    <s v="24/06/2026 - OKANES: Not Known / Specified will continues tomorrow%0D%0A26/06/2026 - OKANES: Completed as requested."/>
    <s v="CLOSED"/>
    <s v="PM"/>
    <m/>
    <m/>
    <n v="2.35"/>
    <x v="3"/>
    <n v="0"/>
    <d v="2026-06-26T20:11:00"/>
    <s v="Proactive"/>
    <s v=""/>
    <n v="0.23"/>
    <s v=""/>
  </r>
  <r>
    <s v="OKane, Scott"/>
    <n v="222976"/>
    <s v="PM"/>
    <s v="WT-AUTOMATION"/>
    <s v="PR-SHUTDOWN-WT-DLY"/>
    <n v="46199.886111111111"/>
    <n v="46199.9375"/>
    <n v="1.23"/>
    <s v="26/06/2026 - OKANES: Completed as requested."/>
    <s v="CLOSED"/>
    <s v="PM"/>
    <m/>
    <m/>
    <n v="1.23"/>
    <x v="3"/>
    <n v="0"/>
    <d v="2026-06-26T23:21:00"/>
    <s v="Proactive"/>
    <s v=""/>
    <n v="1.23"/>
    <s v=""/>
  </r>
  <r>
    <s v="Patel, Kaushik"/>
    <n v="223454"/>
    <s v="SR"/>
    <s v="RU-OFFICES &amp; RMS"/>
    <s v="Install white board in transport managers office."/>
    <m/>
    <m/>
    <n v="0.75"/>
    <s v="16/06/2026 - THENEMBETHM: Installed white board as requested."/>
    <s v="CLOSED"/>
    <m/>
    <m/>
    <m/>
    <n v="1.1000000000000001"/>
    <x v="4"/>
    <n v="0"/>
    <d v="2026-06-16T21:37:00"/>
    <s v="Proactive"/>
    <s v=""/>
    <n v="0.75"/>
    <s v=""/>
  </r>
  <r>
    <s v="Patel, Kaushik"/>
    <n v="225642"/>
    <s v="U/B"/>
    <s v="RU-BB STATION"/>
    <s v="BB station printers sheet curl issue."/>
    <m/>
    <m/>
    <n v="1"/>
    <s v="30/06/2026 - THENEMBETHM: Sheets getting curled and dropping through the roller or getting stuck inside the buffer in both BB2 and BB3 printers. On BB3 replaced toner and adjusted the paper curl mode. Also adjusted paper curl mode in BB2 printer and is now working. WIll keep monitoring."/>
    <s v="CLOSED"/>
    <s v="NOT PRINTING"/>
    <s v="WORN"/>
    <s v="REP"/>
    <n v="2.12"/>
    <x v="4"/>
    <n v="0"/>
    <d v="2026-06-30T22:30:00"/>
    <s v=""/>
    <s v="Reactive"/>
    <s v=""/>
    <n v="1"/>
  </r>
  <r>
    <s v="Patel, Kaushik"/>
    <n v="219252"/>
    <s v="TECH"/>
    <s v="RU-AFRAME 01"/>
    <s v="RM-TECH ERRORS"/>
    <n v="46176.586805555555"/>
    <n v="46176.60833333333"/>
    <n v="0.52"/>
    <m/>
    <s v="CLOSED"/>
    <s v="PM"/>
    <m/>
    <m/>
    <n v="1.07"/>
    <x v="4"/>
    <n v="0"/>
    <d v="2026-06-08T11:59:00"/>
    <s v=""/>
    <s v="Reactive"/>
    <s v=""/>
    <n v="0.52"/>
  </r>
  <r>
    <s v="Patel, Kaushik"/>
    <n v="219253"/>
    <s v="TECH"/>
    <s v="RU-AFRAME 02"/>
    <s v="RM-TECH ERRORS"/>
    <n v="46176.60833333333"/>
    <n v="46176.62777777778"/>
    <n v="0.47"/>
    <m/>
    <s v="CLOSED"/>
    <s v="PM"/>
    <m/>
    <m/>
    <n v="1.72"/>
    <x v="4"/>
    <n v="0"/>
    <d v="2026-06-08T11:58:00"/>
    <s v=""/>
    <s v="Reactive"/>
    <s v=""/>
    <n v="0.47"/>
  </r>
  <r>
    <s v="Patel, Kaushik"/>
    <n v="221668"/>
    <s v="FM"/>
    <s v="RU-S-DR"/>
    <s v="Goods in loading bay shutter not working."/>
    <n v="46176.628472222219"/>
    <n v="46176.7"/>
    <n v="1.72"/>
    <s v="04/06/2026 - PATELK: Steel wire rope was come off from the pulley,  Wind it on pulley again and test the working with electrical control."/>
    <s v="CLOSED"/>
    <s v="NOT WORK"/>
    <s v="MISA"/>
    <s v="FIX"/>
    <n v="3.54"/>
    <x v="4"/>
    <n v="0"/>
    <d v="2026-06-04T14:48:00"/>
    <s v="Proactive"/>
    <s v=""/>
    <n v="1.72"/>
    <s v=""/>
  </r>
  <r>
    <s v="Patel, Kaushik"/>
    <n v="217156"/>
    <s v="PMCO"/>
    <s v="RU-CP 30"/>
    <s v="PR-FI-AL TEST RU-PM"/>
    <n v="46176.7"/>
    <n v="46176.716666666667"/>
    <n v="0.4"/>
    <s v="03/06/2026 - THENEMBETHM: Completed fire alarm test."/>
    <s v="CLOSED"/>
    <s v="PM"/>
    <m/>
    <m/>
    <n v="0.72"/>
    <x v="4"/>
    <n v="0"/>
    <d v="2026-06-03T23:23:00"/>
    <s v="Proactive"/>
    <s v=""/>
    <n v="0.4"/>
    <s v=""/>
  </r>
  <r>
    <s v="Patel, Kaushik"/>
    <n v="221119"/>
    <s v="PM"/>
    <s v="RU-COMMON SENSE"/>
    <s v="PR-COMM SENSE RU DLY"/>
    <n v="46176.716666666667"/>
    <n v="46176.731249999997"/>
    <n v="0.35"/>
    <s v="03/06/2026 - THENEMBETHM: All sensors are reporting normally."/>
    <s v="CLOSED"/>
    <s v="PM"/>
    <m/>
    <m/>
    <n v="1.32"/>
    <x v="4"/>
    <n v="0"/>
    <d v="2026-06-03T22:59:00"/>
    <s v="Proactive"/>
    <s v=""/>
    <n v="0.35"/>
    <s v=""/>
  </r>
  <r>
    <s v="Patel, Kaushik"/>
    <n v="217037"/>
    <s v="PMCO"/>
    <s v="RU-FI-EXT"/>
    <s v="PR-FI-EXT RU-1M"/>
    <n v="46176.768750000003"/>
    <n v="46176.931250000001"/>
    <n v="3.9"/>
    <s v="04/06/2026 - THENEMBETHM: Completed inspections and created followup work order for failed tasks."/>
    <s v="CLOSED"/>
    <s v="PM"/>
    <m/>
    <m/>
    <n v="6.03"/>
    <x v="4"/>
    <n v="0"/>
    <d v="2026-06-04T22:49:00"/>
    <s v="Proactive"/>
    <s v=""/>
    <n v="3.9"/>
    <s v=""/>
  </r>
  <r>
    <s v="Patel, Kaushik"/>
    <n v="214776"/>
    <s v="PM"/>
    <s v="RU-RC LALM01"/>
    <s v="PR-RCON VISUAL"/>
    <n v="46177.3125"/>
    <n v="46177.344444444447"/>
    <n v="0.77"/>
    <s v="04/06/2026 - PATELK: Completed as requested."/>
    <s v="CLOSED"/>
    <s v="PM"/>
    <m/>
    <m/>
    <n v="0.77"/>
    <x v="4"/>
    <n v="0"/>
    <d v="2026-06-04T13:18:00"/>
    <s v="Proactive"/>
    <s v=""/>
    <n v="0.77"/>
    <s v=""/>
  </r>
  <r>
    <s v="Patel, Kaushik"/>
    <n v="221769"/>
    <s v="CM"/>
    <s v="RU-LIDDER"/>
    <s v="Make new sensor reflector mounting plate with protection for left side lidder machine and installed it."/>
    <n v="46177.344444444447"/>
    <n v="46177.409722222219"/>
    <n v="1.57"/>
    <s v="04/06/2026 - PATELK: Completed as requested."/>
    <s v="CLOSED"/>
    <s v="ERR"/>
    <m/>
    <m/>
    <n v="1.57"/>
    <x v="4"/>
    <n v="0"/>
    <d v="2026-06-04T13:53:00"/>
    <s v="Proactive"/>
    <s v=""/>
    <n v="1.57"/>
    <s v=""/>
  </r>
  <r>
    <s v="Patel, Kaushik"/>
    <n v="221760"/>
    <s v="U/B"/>
    <s v="RU-MEZ MAIN LANE N SECT"/>
    <s v="N section main lane belt has snapped"/>
    <n v="46177.424305555556"/>
    <n v="46177.472222222219"/>
    <n v="1.1499999999999999"/>
    <s v="04/06/2026 - PATELK: Done belt welding."/>
    <s v="CLOSED"/>
    <s v="STOPPED"/>
    <s v="BELT SNAPPED"/>
    <s v="FIX"/>
    <n v="1.9"/>
    <x v="4"/>
    <n v="0"/>
    <d v="2026-06-04T14:33:00"/>
    <s v=""/>
    <s v="Reactive"/>
    <s v=""/>
    <n v="1.1499999999999999"/>
  </r>
  <r>
    <s v="Patel, Kaushik"/>
    <n v="221273"/>
    <s v="PM"/>
    <s v="RU-COMMON SENSE"/>
    <s v="PR-COMM SENSE RU DLY"/>
    <n v="46177.472222222219"/>
    <n v="46177.487500000003"/>
    <n v="0.37"/>
    <s v="04/06/2026 - THENEMBETHM: All sensors are reporting normally."/>
    <s v="CLOSED"/>
    <s v="PM"/>
    <m/>
    <m/>
    <n v="0.8"/>
    <x v="4"/>
    <n v="0"/>
    <d v="2026-06-04T22:45:00"/>
    <s v="Proactive"/>
    <s v=""/>
    <n v="0.37"/>
    <s v=""/>
  </r>
  <r>
    <s v="Patel, Kaushik"/>
    <n v="219253"/>
    <s v="TECH"/>
    <s v="RU-AFRAME 02"/>
    <s v="RM-TECH ERRORS"/>
    <n v="46177.487500000003"/>
    <n v="46177.518055555556"/>
    <n v="0.73"/>
    <m/>
    <s v="CLOSED"/>
    <s v="PM"/>
    <m/>
    <m/>
    <n v="1.72"/>
    <x v="4"/>
    <n v="0"/>
    <d v="2026-06-08T11:58:00"/>
    <s v=""/>
    <s v="Reactive"/>
    <s v=""/>
    <n v="0.73"/>
  </r>
  <r>
    <s v="Patel, Kaushik"/>
    <n v="221767"/>
    <s v="U/B"/>
    <s v="RU-BARR 02"/>
    <s v="BARRIER-EXIT (RU-BARR 02)  - exit barrier in dispatch."/>
    <n v="46177.531944444447"/>
    <n v="46177.561111111114"/>
    <n v="0.7"/>
    <s v="05/06/2026 - EDDLESTONR: Adjusted sensor position and now its closing fine."/>
    <s v="CLOSED"/>
    <s v="NOT WORK"/>
    <m/>
    <m/>
    <n v="0.7"/>
    <x v="4"/>
    <n v="0"/>
    <d v="2026-06-05T11:43:00"/>
    <s v=""/>
    <s v="Reactive"/>
    <s v=""/>
    <n v="0.7"/>
  </r>
  <r>
    <s v="Patel, Kaushik"/>
    <n v="221953"/>
    <s v="CM"/>
    <s v="RU-MEZ MAIN LANE N SECT"/>
    <s v="Investigating M/N main lane belt snapping"/>
    <n v="46178.261805555558"/>
    <n v="46178.425000000003"/>
    <n v="3.92"/>
    <s v="05/06/2026 - EDDLESTONR: Removed all finger guards and checked all accumulators, Replaced a few damaged accumulation rollers and cleaned entire line. Further investigation needed."/>
    <s v="CLOSED"/>
    <m/>
    <m/>
    <m/>
    <n v="6.42"/>
    <x v="4"/>
    <n v="0"/>
    <d v="2026-06-15T06:42:00"/>
    <s v="Proactive"/>
    <s v=""/>
    <n v="3.92"/>
    <s v=""/>
  </r>
  <r>
    <s v="Patel, Kaushik"/>
    <n v="217513"/>
    <s v="PM"/>
    <s v="RU-LID LIFT 02 ELAVATOR"/>
    <s v="PR-LID LIFT NERAK"/>
    <n v="46178.426388888889"/>
    <n v="46178.484027777777"/>
    <n v="1.38"/>
    <s v="05/06/2026 - PATELK: Completed as requested."/>
    <s v="CLOSED"/>
    <s v="PM"/>
    <m/>
    <m/>
    <n v="1.38"/>
    <x v="4"/>
    <n v="0"/>
    <d v="2026-06-05T14:04:00"/>
    <s v="Proactive"/>
    <s v=""/>
    <n v="1.38"/>
    <s v=""/>
  </r>
  <r>
    <s v="Patel, Kaushik"/>
    <n v="219252"/>
    <s v="TECH"/>
    <s v="RU-AFRAME 01"/>
    <s v="RM-TECH ERRORS"/>
    <n v="46178.502083333333"/>
    <n v="46178.525000000001"/>
    <n v="0.55000000000000004"/>
    <m/>
    <s v="CLOSED"/>
    <s v="PM"/>
    <m/>
    <m/>
    <n v="1.07"/>
    <x v="4"/>
    <n v="0"/>
    <d v="2026-06-08T11:59:00"/>
    <s v=""/>
    <s v="Reactive"/>
    <s v=""/>
    <n v="0.55000000000000004"/>
  </r>
  <r>
    <s v="Patel, Kaushik"/>
    <n v="215371"/>
    <s v="PM"/>
    <s v="RU-SECT FTL02"/>
    <s v="PR-DESP VISUAL"/>
    <n v="46178.525000000001"/>
    <n v="46178.554166666669"/>
    <n v="0.7"/>
    <s v="05/06/2026 - PATELK: Completed as requested."/>
    <s v="CLOSED"/>
    <m/>
    <m/>
    <m/>
    <n v="0.7"/>
    <x v="4"/>
    <n v="0"/>
    <d v="2026-06-05T14:09:00"/>
    <s v="Proactive"/>
    <s v=""/>
    <n v="0.7"/>
    <s v=""/>
  </r>
  <r>
    <s v="Patel, Kaushik"/>
    <n v="219253"/>
    <s v="TECH"/>
    <s v="RU-AFRAME 02"/>
    <s v="RM-TECH ERRORS"/>
    <d v="2026-06-05T13:18:00"/>
    <d v="2026-06-05T13:49:00"/>
    <n v="0.52"/>
    <m/>
    <s v="CLOSED"/>
    <s v="PM"/>
    <m/>
    <m/>
    <n v="1.72"/>
    <x v="4"/>
    <n v="0"/>
    <d v="2026-06-08T11:58:00"/>
    <s v=""/>
    <s v="Reactive"/>
    <s v=""/>
    <n v="0.52"/>
  </r>
  <r>
    <s v="Patel, Kaushik"/>
    <n v="219429"/>
    <s v="PMCO"/>
    <s v="RU-AUTOMATION"/>
    <s v="PR-START UP-RU-DLY"/>
    <d v="2026-06-08T06:02:00"/>
    <d v="2026-06-08T07:51:00"/>
    <n v="1.82"/>
    <s v="08/06/2026 - PATELK: Completed as requested."/>
    <s v="CLOSED"/>
    <s v="PM"/>
    <m/>
    <m/>
    <n v="1.82"/>
    <x v="4"/>
    <n v="0"/>
    <d v="2026-06-08T13:38:00"/>
    <s v="Proactive"/>
    <s v=""/>
    <n v="1.82"/>
    <s v=""/>
  </r>
  <r>
    <s v="Patel, Kaushik"/>
    <n v="219672"/>
    <s v="PM"/>
    <s v="RU-DIV E"/>
    <s v="PR-DIVERTER MAJOR"/>
    <d v="2026-06-08T07:51:00"/>
    <d v="2026-06-08T10:08:00"/>
    <n v="2.2799999999999998"/>
    <s v="10/06/2026 - PATELK: Diverter frame lifting slots are worn out, frame needs to be replaced."/>
    <s v="CLOSED"/>
    <s v="PM"/>
    <m/>
    <m/>
    <n v="2.2799999999999998"/>
    <x v="4"/>
    <n v="0"/>
    <d v="2026-06-10T14:12:00"/>
    <s v="Proactive"/>
    <s v=""/>
    <n v="2.2799999999999998"/>
    <s v=""/>
  </r>
  <r>
    <s v="Patel, Kaushik"/>
    <n v="220239"/>
    <s v="OP"/>
    <s v="RU-AFRAME 01"/>
    <s v="RM-CHANNEL CHANGES"/>
    <d v="2026-06-08T10:08:00"/>
    <d v="2026-06-08T10:36:00"/>
    <n v="0.47"/>
    <s v="08/06/2026 - THENEMBETHM: Adjusted channel in VLQ52 and updated in the system.%0D%0A09/06/2026 - THENEMBETHM: Adjusted channels in VLD31 location and updated in the system."/>
    <s v="CLOSED"/>
    <s v="PM"/>
    <m/>
    <m/>
    <n v="3.34"/>
    <x v="4"/>
    <n v="0"/>
    <d v="2026-06-15T06:43:00"/>
    <s v="Proactive"/>
    <s v=""/>
    <n v="0.47"/>
    <s v=""/>
  </r>
  <r>
    <s v="Patel, Kaushik"/>
    <n v="220240"/>
    <s v="OP"/>
    <s v="RU-AFRAME 02"/>
    <s v="RM-CHANNEL CHANGES"/>
    <d v="2026-06-08T10:36:00"/>
    <d v="2026-06-08T11:15:00"/>
    <n v="0.65"/>
    <s v="08/06/2026 - THENEMBETHM: Adjusted channels URQ58, ULH31, URN25 and URK27 and updated in the system.%0D%0A10/06/2026 - THENEMBETHM: Adjusted channels in ULB, URE and URF locations and updated in the system.%0D%0A12/06/2026 - THENEMBETHM: Adjusted channels in ULM, ULN, ULF and ULG locations and updated in the system."/>
    <s v="CLOSED"/>
    <s v="PM"/>
    <m/>
    <m/>
    <n v="3.66"/>
    <x v="4"/>
    <n v="0"/>
    <d v="2026-06-15T06:42:00"/>
    <s v="Proactive"/>
    <s v=""/>
    <n v="0.65"/>
    <s v=""/>
  </r>
  <r>
    <s v="Patel, Kaushik"/>
    <n v="219587"/>
    <s v="PMCO"/>
    <s v="RU-AUTOMATION"/>
    <s v="PR-START UP-RU-DLY"/>
    <d v="2026-06-09T06:01:00"/>
    <d v="2026-06-09T07:46:00"/>
    <n v="1.75"/>
    <s v="09/06/2026 - PATELK: Completed as requested."/>
    <s v="CLOSED"/>
    <s v="PM"/>
    <m/>
    <m/>
    <n v="1.75"/>
    <x v="4"/>
    <n v="0"/>
    <d v="2026-06-09T14:02:00"/>
    <s v="Proactive"/>
    <s v=""/>
    <n v="1.75"/>
    <s v=""/>
  </r>
  <r>
    <s v="Patel, Kaushik"/>
    <n v="220828"/>
    <s v="PM"/>
    <s v="RU-DIV MMLMS"/>
    <s v="PR-DIVERTER MAJOR"/>
    <d v="2026-06-09T07:46:00"/>
    <d v="2026-06-09T10:03:00"/>
    <n v="2.2799999999999998"/>
    <s v="Completed."/>
    <s v="CLOSED"/>
    <s v="PM"/>
    <m/>
    <m/>
    <n v="2.2799999999999998"/>
    <x v="4"/>
    <n v="0"/>
    <d v="2026-06-17T07:42:00"/>
    <s v="Proactive"/>
    <s v=""/>
    <n v="2.2799999999999998"/>
    <s v=""/>
  </r>
  <r>
    <s v="Patel, Kaushik"/>
    <n v="220240"/>
    <s v="OP"/>
    <s v="RU-AFRAME 02"/>
    <s v="RM-CHANNEL CHANGES"/>
    <d v="2026-06-09T10:03:00"/>
    <d v="2026-06-09T10:46:00"/>
    <n v="0.72"/>
    <s v="08/06/2026 - THENEMBETHM: Adjusted channels URQ58, ULH31, URN25 and URK27 and updated in the system.%0D%0A10/06/2026 - THENEMBETHM: Adjusted channels in ULB, URE and URF locations and updated in the system.%0D%0A12/06/2026 - THENEMBETHM: Adjusted channels in ULM, ULN, ULF and ULG locations and updated in the system."/>
    <s v="CLOSED"/>
    <s v="PM"/>
    <m/>
    <m/>
    <n v="3.66"/>
    <x v="4"/>
    <n v="0"/>
    <d v="2026-06-15T06:42:00"/>
    <s v="Proactive"/>
    <s v=""/>
    <n v="0.72"/>
    <s v=""/>
  </r>
  <r>
    <s v="Patel, Kaushik"/>
    <n v="220239"/>
    <s v="OP"/>
    <s v="RU-AFRAME 01"/>
    <s v="RM-CHANNEL CHANGES"/>
    <d v="2026-06-09T10:46:00"/>
    <d v="2026-06-09T11:02:00"/>
    <n v="0.27"/>
    <s v="08/06/2026 - THENEMBETHM: Adjusted channel in VLQ52 and updated in the system.%0D%0A09/06/2026 - THENEMBETHM: Adjusted channels in VLD31 location and updated in the system."/>
    <s v="CLOSED"/>
    <s v="PM"/>
    <m/>
    <m/>
    <n v="3.34"/>
    <x v="4"/>
    <n v="0"/>
    <d v="2026-06-15T06:43:00"/>
    <s v="Proactive"/>
    <s v=""/>
    <n v="0.27"/>
    <s v=""/>
  </r>
  <r>
    <s v="Patel, Kaushik"/>
    <n v="219732"/>
    <s v="PMCO"/>
    <s v="RU-AUTOMATION"/>
    <s v="PR-START UP-RU-DLY"/>
    <d v="2026-06-10T06:00:00"/>
    <d v="2026-06-10T07:46:00"/>
    <n v="1.77"/>
    <s v="10/06/2026 - PATELK: Completed as requested."/>
    <s v="CLOSED"/>
    <s v="PM"/>
    <m/>
    <m/>
    <n v="1.77"/>
    <x v="4"/>
    <n v="0"/>
    <d v="2026-06-10T13:51:00"/>
    <s v="Proactive"/>
    <s v=""/>
    <n v="1.77"/>
    <s v=""/>
  </r>
  <r>
    <s v="Patel, Kaushik"/>
    <n v="222629"/>
    <s v="U/B"/>
    <s v="RU-DUMP ST AF01"/>
    <s v="A frame 1 Dump station 1 - Shaker unit cylinder disconnected from the shaker unit."/>
    <d v="2026-06-10T07:46:00"/>
    <d v="2026-06-10T09:52:00"/>
    <n v="2.1"/>
    <s v="09/06/2026 - THENEMBETHM: The cylinder came off from the shaker unit and it is not shaking. As the shift was in operation informed morning shift engineers to repair it.%0D%0AThe flaps for small totes are also not working due to worn out reflector.%0D%0A10/06/2026 - PATELK: Completed as requested."/>
    <s v="CLOSED"/>
    <s v="DAM"/>
    <m/>
    <m/>
    <n v="2.35"/>
    <x v="4"/>
    <n v="0"/>
    <d v="2026-06-10T13:54:00"/>
    <s v=""/>
    <s v="Reactive"/>
    <s v=""/>
    <n v="2.1"/>
  </r>
  <r>
    <s v="Patel, Kaushik"/>
    <n v="220242"/>
    <s v="OP"/>
    <s v="RU-TRASH"/>
    <s v="RM-TRASH BELT CLEARING"/>
    <d v="2026-06-10T09:52:00"/>
    <d v="2026-06-10T10:16:00"/>
    <n v="0.4"/>
    <s v="08/06/2026 - EDDLESTONR: Boxes jammed on UR side, cleared boxes and waited for line to clear.%0D%0A08/06/2026 - THENEMBETHM: Cleared boxes stuck in between the top conveyor and compactor inlet. Also cleared blocked boxes from tunnel conveyor.%0D%0A09/06/2026 - EDDLESTONR: Compactor was not working, it was stopping half way and not returning to base position. After manually cycling a few times it began working. Then it got jammed just before the incline so i cleared this."/>
    <s v="CLOSED"/>
    <s v="PM"/>
    <m/>
    <m/>
    <n v="3.81"/>
    <x v="4"/>
    <n v="0"/>
    <d v="2026-06-15T06:43:00"/>
    <s v="Proactive"/>
    <s v=""/>
    <n v="0.4"/>
    <s v=""/>
  </r>
  <r>
    <s v="Patel, Kaushik"/>
    <n v="220239"/>
    <s v="OP"/>
    <s v="RU-AFRAME 01"/>
    <s v="RM-CHANNEL CHANGES"/>
    <d v="2026-06-10T10:16:00"/>
    <d v="2026-06-10T10:43:00"/>
    <n v="0.45"/>
    <s v="08/06/2026 - THENEMBETHM: Adjusted channel in VLQ52 and updated in the system.%0D%0A09/06/2026 - THENEMBETHM: Adjusted channels in VLD31 location and updated in the system."/>
    <s v="CLOSED"/>
    <s v="PM"/>
    <m/>
    <m/>
    <n v="3.34"/>
    <x v="4"/>
    <n v="0"/>
    <d v="2026-06-15T06:43:00"/>
    <s v="Proactive"/>
    <s v=""/>
    <n v="0.45"/>
    <s v=""/>
  </r>
  <r>
    <s v="Patel, Kaushik"/>
    <n v="218144"/>
    <s v="PMCO"/>
    <s v="RU-CP 01"/>
    <s v="PR-FI-AL TEST RU-AM"/>
    <d v="2026-06-10T10:43:00"/>
    <d v="2026-06-10T11:12:00"/>
    <n v="0.48"/>
    <s v="10/06/2026 - EDDLESTONR: Completed as requested."/>
    <s v="CLOSED"/>
    <s v="PM"/>
    <m/>
    <m/>
    <n v="0.73"/>
    <x v="4"/>
    <n v="0"/>
    <d v="2026-06-10T14:11:00"/>
    <s v="Proactive"/>
    <s v=""/>
    <n v="0.48"/>
    <s v=""/>
  </r>
  <r>
    <s v="Patel, Kaushik"/>
    <n v="222190"/>
    <s v="PM"/>
    <s v="RU-COMMON SENSE"/>
    <s v="PR-COMM SENSE RU DLY"/>
    <d v="2026-06-10T11:12:00"/>
    <d v="2026-06-10T11:36:00"/>
    <n v="0.4"/>
    <s v="10/06/2026 - THENEMBETHM: All sensors are reporting normally."/>
    <s v="CLOSED"/>
    <s v="PM"/>
    <m/>
    <m/>
    <n v="1.37"/>
    <x v="4"/>
    <n v="0"/>
    <d v="2026-06-10T22:33:00"/>
    <s v="Proactive"/>
    <s v=""/>
    <n v="0.4"/>
    <s v=""/>
  </r>
  <r>
    <s v="Patel, Kaushik"/>
    <n v="219675"/>
    <s v="PM"/>
    <s v="RU-DIV MLFS"/>
    <s v="PR-DIVERTER MAJOR"/>
    <d v="2026-06-11T15:01:00"/>
    <d v="2026-06-11T16:52:00"/>
    <n v="1.85"/>
    <s v="25/06/2026 - PATELK: Completed as requested."/>
    <s v="CLOSED"/>
    <s v="PM"/>
    <m/>
    <m/>
    <n v="1.85"/>
    <x v="4"/>
    <n v="0"/>
    <d v="2026-06-25T14:10:00"/>
    <s v="Proactive"/>
    <s v=""/>
    <n v="1.85"/>
    <s v=""/>
  </r>
  <r>
    <s v="Patel, Kaushik"/>
    <n v="220240"/>
    <s v="OP"/>
    <s v="RU-AFRAME 02"/>
    <s v="RM-CHANNEL CHANGES"/>
    <d v="2026-06-11T16:52:00"/>
    <d v="2026-06-11T17:35:00"/>
    <n v="0.72"/>
    <s v="08/06/2026 - THENEMBETHM: Adjusted channels URQ58, ULH31, URN25 and URK27 and updated in the system.%0D%0A10/06/2026 - THENEMBETHM: Adjusted channels in ULB, URE and URF locations and updated in the system.%0D%0A12/06/2026 - THENEMBETHM: Adjusted channels in ULM, ULN, ULF and ULG locations and updated in the system."/>
    <s v="CLOSED"/>
    <s v="PM"/>
    <m/>
    <m/>
    <n v="3.66"/>
    <x v="4"/>
    <n v="0"/>
    <d v="2026-06-15T06:42:00"/>
    <s v="Proactive"/>
    <s v=""/>
    <n v="0.72"/>
    <s v=""/>
  </r>
  <r>
    <s v="Patel, Kaushik"/>
    <n v="220239"/>
    <s v="OP"/>
    <s v="RU-AFRAME 01"/>
    <s v="RM-CHANNEL CHANGES"/>
    <d v="2026-06-11T17:35:00"/>
    <d v="2026-06-11T18:20:00"/>
    <n v="0.75"/>
    <s v="08/06/2026 - THENEMBETHM: Adjusted channel in VLQ52 and updated in the system.%0D%0A09/06/2026 - THENEMBETHM: Adjusted channels in VLD31 location and updated in the system."/>
    <s v="CLOSED"/>
    <s v="PM"/>
    <m/>
    <m/>
    <n v="3.34"/>
    <x v="4"/>
    <n v="0"/>
    <d v="2026-06-15T06:43:00"/>
    <s v="Proactive"/>
    <s v=""/>
    <n v="0.75"/>
    <s v=""/>
  </r>
  <r>
    <s v="Patel, Kaushik"/>
    <n v="222882"/>
    <s v="U/B"/>
    <s v="RU-LIDDER"/>
    <s v="Left side lidder dropping lids."/>
    <d v="2026-06-11T18:20:00"/>
    <d v="2026-06-11T18:57:00"/>
    <n v="0.62"/>
    <s v="11/06/2026 - SROKAB: Checked suction cups, cylinder, filters and sensors, adjusted stroke of cylinder. Under observation still intermittent.%0D%0A12/06/2026 - THENEMBETHM: Replaced cable temporarily to test. Monitored throughout the shift and no issue observed. Cable needs to be routed properly."/>
    <s v="CLOSED"/>
    <s v="FAULTY"/>
    <s v="DAMAGED"/>
    <s v="REP"/>
    <n v="7.69"/>
    <x v="4"/>
    <n v="26.7"/>
    <d v="2026-06-12T21:07:00"/>
    <s v=""/>
    <s v="Reactive"/>
    <s v=""/>
    <n v="0.62"/>
  </r>
  <r>
    <s v="Patel, Kaushik"/>
    <n v="222882"/>
    <s v="U/B"/>
    <s v="RU-LIDDER"/>
    <s v="Left side lidder dropping lids."/>
    <d v="2026-06-11T19:38:00"/>
    <d v="2026-06-11T21:27:00"/>
    <n v="1.82"/>
    <s v="11/06/2026 - SROKAB: Checked suction cups, cylinder, filters and sensors, adjusted stroke of cylinder. Under observation still intermittent.%0D%0A12/06/2026 - THENEMBETHM: Replaced cable temporarily to test. Monitored throughout the shift and no issue observed. Cable needs to be routed properly."/>
    <s v="CLOSED"/>
    <s v="FAULTY"/>
    <s v="DAMAGED"/>
    <s v="REP"/>
    <n v="7.69"/>
    <x v="4"/>
    <n v="26.7"/>
    <d v="2026-06-12T21:07:00"/>
    <s v=""/>
    <s v="Reactive"/>
    <s v=""/>
    <n v="1.82"/>
  </r>
  <r>
    <s v="Patel, Kaushik"/>
    <n v="220057"/>
    <s v="PMCO"/>
    <s v="RU-AUTOMATION"/>
    <s v="PR-START UP-RU-DLY"/>
    <d v="2026-06-12T06:00:00"/>
    <d v="2026-06-12T07:48:00"/>
    <n v="1.8"/>
    <s v="12/06/2026 - PATELK: Completed as requested."/>
    <s v="CLOSED"/>
    <s v="PM"/>
    <m/>
    <m/>
    <n v="1.8"/>
    <x v="4"/>
    <n v="0"/>
    <d v="2026-06-12T14:07:00"/>
    <s v="Proactive"/>
    <s v=""/>
    <n v="1.8"/>
    <s v=""/>
  </r>
  <r>
    <s v="Patel, Kaushik"/>
    <n v="220829"/>
    <s v="PM"/>
    <s v="RU-DIV MMLNS"/>
    <s v="PR-DIVERTER MAJOR"/>
    <d v="2026-06-12T07:48:00"/>
    <d v="2026-06-12T10:09:00"/>
    <n v="2.35"/>
    <s v="25/06/2026 - PATELK: Completed as requested."/>
    <s v="CLOSED"/>
    <s v="PM"/>
    <m/>
    <m/>
    <n v="2.35"/>
    <x v="4"/>
    <n v="0"/>
    <d v="2026-06-25T14:12:00"/>
    <s v="Proactive"/>
    <s v=""/>
    <n v="2.35"/>
    <s v=""/>
  </r>
  <r>
    <s v="Patel, Kaushik"/>
    <n v="220239"/>
    <s v="OP"/>
    <s v="RU-AFRAME 01"/>
    <s v="RM-CHANNEL CHANGES"/>
    <d v="2026-06-12T10:31:00"/>
    <d v="2026-06-12T11:12:00"/>
    <n v="0.68"/>
    <s v="08/06/2026 - THENEMBETHM: Adjusted channel in VLQ52 and updated in the system.%0D%0A09/06/2026 - THENEMBETHM: Adjusted channels in VLD31 location and updated in the system."/>
    <s v="CLOSED"/>
    <s v="PM"/>
    <m/>
    <m/>
    <n v="3.34"/>
    <x v="4"/>
    <n v="0"/>
    <d v="2026-06-15T06:43:00"/>
    <s v="Proactive"/>
    <s v=""/>
    <n v="0.68"/>
    <s v=""/>
  </r>
  <r>
    <s v="Patel, Kaushik"/>
    <n v="222509"/>
    <s v="PM"/>
    <s v="RU-COMMON SENSE"/>
    <s v="PR-COMM SENSE RU DLY"/>
    <d v="2026-06-12T11:12:00"/>
    <d v="2026-06-12T11:31:00"/>
    <n v="0.32"/>
    <s v="12/06/2026 - THENEMBETHM: All sensors are reporting normally."/>
    <s v="CLOSED"/>
    <s v="PM"/>
    <m/>
    <m/>
    <n v="0.77"/>
    <x v="4"/>
    <n v="0"/>
    <d v="2026-06-12T21:43:00"/>
    <s v="Proactive"/>
    <s v=""/>
    <n v="0.32"/>
    <s v=""/>
  </r>
  <r>
    <s v="Patel, Kaushik"/>
    <n v="210663"/>
    <s v="FU"/>
    <s v="RU-SECT EBL03"/>
    <s v="Follow-up to Work Order #206157. (PR-DESP RC/DIV) - Replace diverter."/>
    <d v="2026-06-13T07:46:00"/>
    <d v="2026-06-13T09:37:00"/>
    <n v="1.85"/>
    <s v="Adjusted tension, diverter doesn't need to be replaced."/>
    <s v="CLOSED"/>
    <m/>
    <m/>
    <m/>
    <n v="1.85"/>
    <x v="4"/>
    <n v="0"/>
    <d v="2026-06-17T07:41:00"/>
    <s v="Proactive"/>
    <s v=""/>
    <n v="1.85"/>
    <s v=""/>
  </r>
  <r>
    <s v="Patel, Kaushik"/>
    <n v="214775"/>
    <s v="PM"/>
    <s v="RU-RC M11 LCALFP"/>
    <s v="PR-RCON VISUAL"/>
    <d v="2026-06-13T09:37:00"/>
    <d v="2026-06-13T10:16:00"/>
    <n v="0.65"/>
    <s v="13/06/2026 - PATELK: Completed as requested."/>
    <s v="CLOSED"/>
    <s v="PM"/>
    <m/>
    <m/>
    <n v="0.65"/>
    <x v="4"/>
    <n v="0"/>
    <d v="2026-06-13T10:55:00"/>
    <s v="Proactive"/>
    <s v=""/>
    <n v="0.65"/>
    <s v=""/>
  </r>
  <r>
    <s v="Patel, Kaushik"/>
    <n v="220215"/>
    <s v="PMCO"/>
    <s v="RU-AUTOMATION"/>
    <s v="PR-START UP-RU-DLY"/>
    <d v="2026-06-14T07:00:00"/>
    <d v="2026-06-14T08:46:00"/>
    <n v="1.77"/>
    <s v="14/06/2026 - PATELK: Completed as requested."/>
    <s v="CLOSED"/>
    <s v="PM"/>
    <m/>
    <m/>
    <n v="1.77"/>
    <x v="4"/>
    <n v="0"/>
    <d v="2026-06-14T10:42:00"/>
    <s v="Proactive"/>
    <s v=""/>
    <n v="1.77"/>
    <s v=""/>
  </r>
  <r>
    <s v="Patel, Kaushik"/>
    <n v="219178"/>
    <s v="PMCO"/>
    <s v="RU-ELF"/>
    <s v="PR-EM LI-01 RU"/>
    <d v="2026-06-14T08:46:00"/>
    <d v="2026-06-14T10:38:00"/>
    <n v="1.87"/>
    <s v="14/06/2026 - PATELK: Only 1 twin spots emergency light is installed Between QC and QD row."/>
    <s v="CLOSED"/>
    <s v="PM"/>
    <m/>
    <m/>
    <n v="1.87"/>
    <x v="4"/>
    <n v="0"/>
    <d v="2026-06-14T11:05:00"/>
    <s v="Proactive"/>
    <s v=""/>
    <n v="1.87"/>
    <s v=""/>
  </r>
  <r>
    <s v="Patel, Kaushik"/>
    <n v="218715"/>
    <s v="PMCO"/>
    <s v="RU-GENE-DIE"/>
    <s v="PR-GEN-RU-1W"/>
    <d v="2026-06-14T10:38:00"/>
    <d v="2026-06-14T11:33:00"/>
    <n v="0.92"/>
    <s v="14/06/2026 - PATELK: Completed as requested."/>
    <s v="CLOSED"/>
    <s v="PM"/>
    <m/>
    <m/>
    <n v="0.92"/>
    <x v="4"/>
    <n v="0"/>
    <d v="2026-06-14T11:49:00"/>
    <s v="Proactive"/>
    <s v=""/>
    <n v="0.92"/>
    <s v=""/>
  </r>
  <r>
    <s v="Patel, Kaushik"/>
    <n v="221187"/>
    <s v="OP"/>
    <s v="RU-AFRAME 02"/>
    <s v="RM-CHANNEL CHANGES"/>
    <d v="2026-06-15T18:06:00"/>
    <d v="2026-06-15T18:38:00"/>
    <n v="0.53"/>
    <s v="15/06/2026 - THENEMBETHM: Updated channels in ULL22,URN57,URH18, URF43 and updated in the system.%0D%0A18/06/2026 - THENEMBETHM: Updated channels in ULG, URK and URD sections and updated in the system.%0D%0A19/06/2026 - THENEMBETHM: Adjusted and updated channels in URN and URL locations.%0D%0A21/06/2026 - THENEMBETHM: Adjusted channel in URH12 location and updated."/>
    <s v="CLOSED"/>
    <s v="PM"/>
    <m/>
    <m/>
    <n v="2.68"/>
    <x v="4"/>
    <n v="0"/>
    <d v="2026-06-21T10:06:00"/>
    <s v="Proactive"/>
    <s v=""/>
    <n v="0.53"/>
    <s v=""/>
  </r>
  <r>
    <s v="Patel, Kaushik"/>
    <n v="221186"/>
    <s v="OP"/>
    <s v="RU-AFRAME 01"/>
    <s v="RM-CHANNEL CHANGES"/>
    <d v="2026-06-15T18:38:00"/>
    <d v="2026-06-15T19:05:00"/>
    <n v="0.45"/>
    <s v="15/06/2026 - THENEMBETHM: Adjusted channels in VRH11, VLJ51, VLH21,and updated in the system.%0D%0A21/06/2026 - THENEMBETHM: Adjusted channel in VRP46."/>
    <s v="CLOSED"/>
    <s v="PM"/>
    <m/>
    <m/>
    <n v="1.36"/>
    <x v="4"/>
    <n v="0"/>
    <d v="2026-06-21T10:06:00"/>
    <s v="Proactive"/>
    <s v=""/>
    <n v="0.45"/>
    <s v=""/>
  </r>
  <r>
    <s v="Patel, Kaushik"/>
    <n v="221189"/>
    <s v="OP"/>
    <s v="RU-TRASH"/>
    <s v="RM-TRASH BELT CLEARING"/>
    <d v="2026-06-15T19:37:00"/>
    <d v="2026-06-15T20:54:00"/>
    <n v="1.28"/>
    <s v="15/06/2026 - THENEMBETHM: Cleared boxes stuck in compactor and also cleared boxes from the height level incline belt and infeed belt to compactor."/>
    <s v="CLOSED"/>
    <s v="PM"/>
    <m/>
    <m/>
    <n v="2.62"/>
    <x v="4"/>
    <n v="0"/>
    <d v="2026-06-21T10:07:00"/>
    <s v="Proactive"/>
    <s v=""/>
    <n v="1.28"/>
    <s v=""/>
  </r>
  <r>
    <s v="Patel, Kaushik"/>
    <n v="223580"/>
    <s v="U/B"/>
    <s v="RU-MEZ M SECT"/>
    <s v="M section main lane belt has snapped"/>
    <d v="2026-06-16T14:00:00"/>
    <d v="2026-06-16T16:35:00"/>
    <n v="2.58"/>
    <s v="16/06/2026 - EDDLESTONR: Re-Welded belt, belt needs to be replaced after shift%0D%0A16/06/2026 - THENEMBETHM: Replaced belt and tension box. The conveyor is now working ok. Cleared dust from the floor and will monitor tomorrow morning. Need to check accumulators in the locations where dust gets accumulated."/>
    <s v="CLOSED"/>
    <m/>
    <m/>
    <m/>
    <n v="7.41"/>
    <x v="4"/>
    <n v="420.5"/>
    <d v="2026-06-17T22:53:00"/>
    <s v=""/>
    <s v="Reactive"/>
    <s v=""/>
    <n v="2.58"/>
  </r>
  <r>
    <s v="Patel, Kaushik"/>
    <n v="223626"/>
    <s v="SR"/>
    <s v="RU-EL GEN"/>
    <s v="Install power socket for transport desk near cold store."/>
    <d v="2026-06-16T16:35:00"/>
    <d v="2026-06-16T18:52:00"/>
    <n v="2.2799999999999998"/>
    <s v="17/06/2026 - THENEMBETHM: Installed socket near the new ED desk location near cold store."/>
    <s v="CLOSED"/>
    <m/>
    <m/>
    <m/>
    <n v="2.78"/>
    <x v="4"/>
    <n v="0"/>
    <d v="2026-06-17T22:54:00"/>
    <s v="Proactive"/>
    <s v=""/>
    <n v="2.2799999999999998"/>
    <s v=""/>
  </r>
  <r>
    <s v="Patel, Kaushik"/>
    <n v="223625"/>
    <s v="U/B"/>
    <s v="RU-CB BALER"/>
    <s v="Cardboard compactor not working"/>
    <d v="2026-06-16T19:20:00"/>
    <d v="2026-06-16T20:36:00"/>
    <n v="1.27"/>
    <s v="16/06/2026 - THENEMBETHM: Finish/Full indicator light keeps flashing even though the compactor is empty and ejecting cycle was completed. Tried completing ejecting cycle several times but still the indicator light keeps flashing and compactor is not operating normally. Logged job withi Biffa to arrange an engineer."/>
    <s v="CLOSED"/>
    <s v="FAULTY"/>
    <s v="ELECT ERR"/>
    <s v="EXT SUPP"/>
    <n v="2.25"/>
    <x v="4"/>
    <n v="0"/>
    <d v="2026-06-16T21:34:00"/>
    <s v=""/>
    <s v="Reactive"/>
    <s v=""/>
    <n v="1.27"/>
  </r>
  <r>
    <s v="Patel, Kaushik"/>
    <n v="223626"/>
    <s v="SR"/>
    <s v="RU-EL GEN"/>
    <s v="Install power socket for transport desk near cold store."/>
    <d v="2026-06-16T20:36:00"/>
    <d v="2026-06-16T21:06:00"/>
    <n v="0.5"/>
    <s v="17/06/2026 - THENEMBETHM: Installed socket near the new ED desk location near cold store."/>
    <s v="CLOSED"/>
    <m/>
    <m/>
    <m/>
    <n v="2.78"/>
    <x v="4"/>
    <n v="0"/>
    <d v="2026-06-17T22:54:00"/>
    <s v="Proactive"/>
    <s v=""/>
    <n v="0.5"/>
    <s v=""/>
  </r>
  <r>
    <s v="Patel, Kaushik"/>
    <n v="223129"/>
    <s v="PM"/>
    <s v="RU-COMMON SENSE"/>
    <s v="PR-COMM SENSE RU DLY"/>
    <d v="2026-06-16T21:06:00"/>
    <d v="2026-06-16T21:28:00"/>
    <n v="0.37"/>
    <s v="16/06/2026 - PATELK: Completed as requested."/>
    <s v="CLOSED"/>
    <s v="PM"/>
    <m/>
    <m/>
    <n v="0.84"/>
    <x v="4"/>
    <n v="0"/>
    <d v="2026-06-16T21:30:00"/>
    <s v="Proactive"/>
    <s v=""/>
    <n v="0.37"/>
    <s v=""/>
  </r>
  <r>
    <s v="Patel, Kaushik"/>
    <n v="220668"/>
    <s v="PMCO"/>
    <s v="RU-AUTOMATION"/>
    <s v="PR-START UP-RU-DLY"/>
    <d v="2026-06-17T06:00:00"/>
    <d v="2026-06-17T07:42:00"/>
    <n v="1.7"/>
    <s v="17/06/2026 - PATELK: Completed as requested."/>
    <s v="CLOSED"/>
    <s v="PM"/>
    <m/>
    <m/>
    <n v="1.7"/>
    <x v="4"/>
    <n v="0"/>
    <d v="2026-06-17T13:29:00"/>
    <s v="Proactive"/>
    <s v=""/>
    <n v="1.7"/>
    <s v=""/>
  </r>
  <r>
    <s v="Patel, Kaushik"/>
    <n v="223727"/>
    <s v="CM"/>
    <s v="RU-MEZ M SECT"/>
    <s v="Stripping M section conveyor"/>
    <d v="2026-06-17T07:42:00"/>
    <d v="2026-06-17T10:36:00"/>
    <n v="2.9"/>
    <s v="23/06/2026 - PATELK: Replaced damaged rollers and poly belts."/>
    <s v="CLOSED"/>
    <m/>
    <m/>
    <m/>
    <n v="11.63"/>
    <x v="4"/>
    <n v="71.52"/>
    <d v="2026-06-23T12:48:00"/>
    <s v="Proactive"/>
    <s v=""/>
    <n v="2.9"/>
    <s v=""/>
  </r>
  <r>
    <s v="Patel, Kaushik"/>
    <n v="223748"/>
    <s v="SR"/>
    <s v="RU-PC"/>
    <s v="Credit return computer screen swapping.%0D%0A"/>
    <d v="2026-06-17T10:36:00"/>
    <d v="2026-06-17T11:48:00"/>
    <n v="1.2"/>
    <s v="22/06/2026 - PATELK: Completed as requested."/>
    <s v="CLOSED"/>
    <m/>
    <m/>
    <m/>
    <n v="1.2"/>
    <x v="4"/>
    <n v="0"/>
    <d v="2026-06-22T06:28:00"/>
    <s v="Proactive"/>
    <s v=""/>
    <n v="1.2"/>
    <s v=""/>
  </r>
  <r>
    <s v="Patel, Kaushik"/>
    <n v="223225"/>
    <s v="PM"/>
    <s v="RU-COMMON SENSE"/>
    <s v="PR-COMM SENSE RU DLY"/>
    <d v="2026-06-17T11:48:00"/>
    <d v="2026-06-17T12:12:00"/>
    <n v="0.4"/>
    <s v="17/06/2026 - THENEMBETHM: Goods in 1 sensor not reporting as the probe is damaged. In touch with Valcomm to get a replacement."/>
    <s v="CLOSED"/>
    <s v="PM"/>
    <m/>
    <m/>
    <n v="0.8"/>
    <x v="4"/>
    <n v="0"/>
    <d v="2026-06-17T22:51:00"/>
    <s v="Proactive"/>
    <s v=""/>
    <n v="0.4"/>
    <s v=""/>
  </r>
  <r>
    <s v="Patel, Kaushik"/>
    <n v="220819"/>
    <s v="PMCO"/>
    <s v="RU-AUTOMATION"/>
    <s v="PR-START UP-RU-DLY"/>
    <d v="2026-06-18T06:00:00"/>
    <d v="2026-06-18T07:47:00"/>
    <n v="1.78"/>
    <s v="23/06/2026 - PATELK: Completed as requested."/>
    <s v="CLOSED"/>
    <s v="PM"/>
    <m/>
    <m/>
    <n v="1.78"/>
    <x v="4"/>
    <n v="0"/>
    <d v="2026-06-23T13:37:00"/>
    <s v="Proactive"/>
    <s v=""/>
    <n v="1.78"/>
    <s v=""/>
  </r>
  <r>
    <s v="Patel, Kaushik"/>
    <n v="223727"/>
    <s v="CM"/>
    <s v="RU-MEZ M SECT"/>
    <s v="Stripping M section conveyor"/>
    <d v="2026-06-18T07:47:00"/>
    <d v="2026-06-18T10:16:00"/>
    <n v="2.48"/>
    <s v="23/06/2026 - PATELK: Replaced damaged rollers and poly belts."/>
    <s v="CLOSED"/>
    <m/>
    <m/>
    <m/>
    <n v="11.63"/>
    <x v="4"/>
    <n v="71.52"/>
    <d v="2026-06-23T12:48:00"/>
    <s v="Proactive"/>
    <s v=""/>
    <n v="2.48"/>
    <s v=""/>
  </r>
  <r>
    <s v="Patel, Kaushik"/>
    <n v="223863"/>
    <s v="U/B"/>
    <s v="RU-AFRAME"/>
    <s v="No channel error at VRA31, URG38, VRJ12, URN42, URD45.%0D%0A"/>
    <d v="2026-06-18T10:16:00"/>
    <d v="2026-06-18T11:22:00"/>
    <n v="1.1000000000000001"/>
    <s v="18/06/2026 - PATELK: Clear all conveyors, done product update and start system again."/>
    <s v="CLOSED"/>
    <s v="ERR"/>
    <m/>
    <m/>
    <n v="1.1000000000000001"/>
    <x v="4"/>
    <n v="0"/>
    <d v="2026-06-18T14:09:00"/>
    <s v=""/>
    <s v="Reactive"/>
    <s v=""/>
    <n v="1.1000000000000001"/>
  </r>
  <r>
    <s v="Patel, Kaushik"/>
    <n v="221187"/>
    <s v="OP"/>
    <s v="RU-AFRAME 02"/>
    <s v="RM-CHANNEL CHANGES"/>
    <d v="2026-06-18T11:22:00"/>
    <d v="2026-06-18T11:56:00"/>
    <n v="0.56999999999999995"/>
    <s v="15/06/2026 - THENEMBETHM: Updated channels in ULL22,URN57,URH18, URF43 and updated in the system.%0D%0A18/06/2026 - THENEMBETHM: Updated channels in ULG, URK and URD sections and updated in the system.%0D%0A19/06/2026 - THENEMBETHM: Adjusted and updated channels in URN and URL locations.%0D%0A21/06/2026 - THENEMBETHM: Adjusted channel in URH12 location and updated."/>
    <s v="CLOSED"/>
    <s v="PM"/>
    <m/>
    <m/>
    <n v="2.68"/>
    <x v="4"/>
    <n v="0"/>
    <d v="2026-06-21T10:06:00"/>
    <s v="Proactive"/>
    <s v=""/>
    <n v="0.56999999999999995"/>
    <s v=""/>
  </r>
  <r>
    <s v="Patel, Kaushik"/>
    <n v="223376"/>
    <s v="PM"/>
    <s v="RU-COMMON SENSE"/>
    <s v="PR-COMM SENSE RU DLY"/>
    <d v="2026-06-18T11:56:00"/>
    <d v="2026-06-18T12:22:00"/>
    <n v="0.43"/>
    <s v="18/06/2026 - PATELK: Goods In 01 probe is not working.%0D%0A18/06/2026 - THENEMBETHM: TAL31 in cold store was not updating. Reset the transmitter and is now working properly."/>
    <s v="CLOSED"/>
    <s v="PM"/>
    <m/>
    <m/>
    <n v="1"/>
    <x v="4"/>
    <n v="0"/>
    <d v="2026-06-18T22:21:00"/>
    <s v="Proactive"/>
    <s v=""/>
    <n v="0.43"/>
    <s v=""/>
  </r>
  <r>
    <s v="Patel, Kaushik"/>
    <n v="220989"/>
    <s v="PMCO"/>
    <s v="RU-AUTOMATION"/>
    <s v="PR-START UP-RU-DLY"/>
    <d v="2026-06-19T06:00:00"/>
    <d v="2026-06-19T07:42:00"/>
    <n v="1.7"/>
    <s v="19/06/2026 - PATELK: Completed as requested."/>
    <s v="CLOSED"/>
    <s v="PM"/>
    <m/>
    <m/>
    <n v="1.7"/>
    <x v="4"/>
    <n v="0"/>
    <d v="2026-06-19T14:03:00"/>
    <s v="Proactive"/>
    <s v=""/>
    <n v="1.7"/>
    <s v=""/>
  </r>
  <r>
    <s v="Patel, Kaushik"/>
    <n v="223727"/>
    <s v="CM"/>
    <s v="RU-MEZ M SECT"/>
    <s v="Stripping M section conveyor"/>
    <d v="2026-06-19T07:42:00"/>
    <d v="2026-06-19T10:12:00"/>
    <n v="2.5"/>
    <s v="23/06/2026 - PATELK: Replaced damaged rollers and poly belts."/>
    <s v="CLOSED"/>
    <m/>
    <m/>
    <m/>
    <n v="11.63"/>
    <x v="4"/>
    <n v="71.52"/>
    <d v="2026-06-23T12:48:00"/>
    <s v="Proactive"/>
    <s v=""/>
    <n v="2.5"/>
    <s v=""/>
  </r>
  <r>
    <s v="Patel, Kaushik"/>
    <n v="221189"/>
    <s v="OP"/>
    <s v="RU-TRASH"/>
    <s v="RM-TRASH BELT CLEARING"/>
    <d v="2026-06-19T10:12:00"/>
    <d v="2026-06-19T10:46:00"/>
    <n v="0.56999999999999995"/>
    <s v="15/06/2026 - THENEMBETHM: Cleared boxes stuck in compactor and also cleared boxes from the height level incline belt and infeed belt to compactor."/>
    <s v="CLOSED"/>
    <s v="PM"/>
    <m/>
    <m/>
    <n v="2.62"/>
    <x v="4"/>
    <n v="0"/>
    <d v="2026-06-21T10:07:00"/>
    <s v="Proactive"/>
    <s v=""/>
    <n v="0.56999999999999995"/>
    <s v=""/>
  </r>
  <r>
    <s v="Patel, Kaushik"/>
    <n v="224044"/>
    <s v="U/B"/>
    <s v="RU-BB STATION 03"/>
    <s v="BB3 printer not working properly.%0D%0A"/>
    <d v="2026-06-19T11:25:00"/>
    <d v="2026-06-19T12:13:00"/>
    <n v="0.8"/>
    <s v="19/06/2026 - PATELK: Paper keep jam inside buffer: Clear buffer, change paper curl mode and restart PCX."/>
    <s v="CLOSED"/>
    <s v="NOT WORK"/>
    <s v="CONFIG"/>
    <s v="ADJ"/>
    <n v="0.8"/>
    <x v="4"/>
    <n v="0"/>
    <d v="2026-06-19T14:16:00"/>
    <s v=""/>
    <s v="Reactive"/>
    <s v=""/>
    <n v="0.8"/>
  </r>
  <r>
    <s v="Patel, Kaushik"/>
    <n v="224045"/>
    <s v="U/B"/>
    <s v="RU-CH PORT 01"/>
    <s v="EV Charging pod is  not working."/>
    <d v="2026-06-19T12:52:00"/>
    <d v="2026-06-19T13:28:00"/>
    <n v="0.6"/>
    <s v="19/06/2026 - PATELK: V an was not getting charge.%0D%0AChange charging cable and check, but van was still not charging. %0D%0ATry same point with another van which was working fine. So some thing wrong with charging point on van."/>
    <s v="CLOSED"/>
    <s v="STOPPED"/>
    <s v="DAMAGED"/>
    <s v="EXT SUPP"/>
    <n v="0.6"/>
    <x v="4"/>
    <n v="0"/>
    <d v="2026-06-19T14:24:00"/>
    <s v=""/>
    <s v="Reactive"/>
    <s v=""/>
    <n v="0.6"/>
  </r>
  <r>
    <s v="Patel, Kaushik"/>
    <n v="221365"/>
    <s v="PMCO"/>
    <s v="RU-AUTOMATION"/>
    <s v="PR-START UP-RU-DLY"/>
    <d v="2026-06-22T06:00:00"/>
    <d v="2026-06-22T07:48:00"/>
    <n v="1.8"/>
    <s v="22/06/2026 - PATELK: Completed as requested."/>
    <s v="CLOSED"/>
    <s v="PM"/>
    <m/>
    <m/>
    <n v="1.8"/>
    <x v="4"/>
    <n v="0"/>
    <d v="2026-06-22T13:52:00"/>
    <s v="Proactive"/>
    <s v=""/>
    <n v="1.8"/>
    <s v=""/>
  </r>
  <r>
    <s v="Patel, Kaushik"/>
    <n v="219419"/>
    <s v="PM"/>
    <s v="RU-AFRAME 01"/>
    <s v="PR-AFR-S1 DUMP ST AND CONV"/>
    <d v="2026-06-22T07:48:00"/>
    <d v="2026-06-22T09:58:00"/>
    <n v="2.17"/>
    <s v="22/06/2026 - PATELK: Completed as requested."/>
    <s v="CLOSED"/>
    <s v="PM"/>
    <m/>
    <m/>
    <n v="2.17"/>
    <x v="4"/>
    <n v="0"/>
    <d v="2026-06-22T14:06:00"/>
    <s v="Proactive"/>
    <s v=""/>
    <n v="2.17"/>
    <s v=""/>
  </r>
  <r>
    <s v="Patel, Kaushik"/>
    <n v="222265"/>
    <s v="OP"/>
    <s v="RU-AFRAME 01"/>
    <s v="RM-CHANNEL CHANGES"/>
    <d v="2026-06-22T09:58:00"/>
    <d v="2026-06-22T10:26:00"/>
    <n v="0.47"/>
    <s v="completed"/>
    <s v="CLOSED"/>
    <s v="PM"/>
    <m/>
    <m/>
    <n v="1.02"/>
    <x v="4"/>
    <n v="0"/>
    <d v="2026-06-29T06:45:00"/>
    <s v="Proactive"/>
    <s v=""/>
    <n v="0.47"/>
    <s v=""/>
  </r>
  <r>
    <s v="Patel, Kaushik"/>
    <n v="222266"/>
    <s v="OP"/>
    <s v="RU-AFRAME 02"/>
    <s v="RM-CHANNEL CHANGES"/>
    <d v="2026-06-22T10:26:00"/>
    <d v="2026-06-22T11:12:00"/>
    <n v="0.77"/>
    <s v="22/06/2026 - THENEMBETHM: Adjusted channels in URK and URJ locations and updated in system.%0D%0A23/06/2026 - PATELK: Adjusted channels in URQ, ULQ, and URH location and update in system.%0D%0A23/06/2026 - THENEMBETHM: Adjusted channels in URE, URk locations and updated.%0D%0A24/06/2026 - THENEMBETHM: Adjusted channels in UR section."/>
    <s v="CLOSED"/>
    <s v="PM"/>
    <m/>
    <m/>
    <n v="3.43"/>
    <x v="4"/>
    <n v="0"/>
    <d v="2026-06-29T06:46:00"/>
    <s v="Proactive"/>
    <s v=""/>
    <n v="0.77"/>
    <s v=""/>
  </r>
  <r>
    <s v="Patel, Kaushik"/>
    <n v="224003"/>
    <s v="PM"/>
    <s v="RU-COMMON SENSE"/>
    <s v="PR-COMM SENSE RU DLY"/>
    <d v="2026-06-22T11:12:00"/>
    <d v="2026-06-22T11:33:00"/>
    <n v="0.35"/>
    <s v="22/06/2026 - THENEMBETHM: Sensor reporting normally except goods in 1."/>
    <s v="CLOSED"/>
    <s v="PM"/>
    <m/>
    <m/>
    <n v="0.78"/>
    <x v="4"/>
    <n v="0"/>
    <d v="2026-06-22T22:44:00"/>
    <s v="Proactive"/>
    <s v=""/>
    <n v="0.35"/>
    <s v=""/>
  </r>
  <r>
    <s v="Patel, Kaushik"/>
    <n v="218037"/>
    <s v="PM"/>
    <s v="RU-RC-MOT 120M11 C"/>
    <s v="PR-RCON VISUAL"/>
    <d v="2026-06-22T13:20:00"/>
    <d v="2026-06-22T14:06:00"/>
    <n v="0.77"/>
    <s v="22/06/2026 - PATELK: Completed as requested."/>
    <s v="CLOSED"/>
    <s v="PM"/>
    <m/>
    <m/>
    <n v="0.77"/>
    <x v="4"/>
    <n v="0"/>
    <d v="2026-06-22T14:22:00"/>
    <s v="Proactive"/>
    <s v=""/>
    <n v="0.77"/>
    <s v=""/>
  </r>
  <r>
    <s v="Patel, Kaushik"/>
    <n v="221540"/>
    <s v="PMCO"/>
    <s v="RU-AUTOMATION"/>
    <s v="PR-START UP-RU-DLY"/>
    <d v="2026-06-23T06:00:00"/>
    <d v="2026-06-23T07:42:00"/>
    <n v="1.7"/>
    <s v="23/06/2026 - PATELK: Completed as requested."/>
    <s v="CLOSED"/>
    <s v="PM"/>
    <m/>
    <m/>
    <n v="1.7"/>
    <x v="4"/>
    <n v="0"/>
    <d v="2026-06-23T12:59:00"/>
    <s v="Proactive"/>
    <s v=""/>
    <n v="1.7"/>
    <s v=""/>
  </r>
  <r>
    <s v="Patel, Kaushik"/>
    <n v="224584"/>
    <s v="U/B"/>
    <s v="RU-RC ASRLAP01"/>
    <s v="Air leaking from small tote stopper at auto start."/>
    <d v="2026-06-23T07:42:00"/>
    <d v="2026-06-23T10:06:00"/>
    <n v="2.4"/>
    <s v="23/06/2026 - PATELK: Replaced damaged air cylinder."/>
    <s v="CLOSED"/>
    <s v="LEAK"/>
    <s v="DAMAGED"/>
    <s v="REP"/>
    <n v="2.4"/>
    <x v="4"/>
    <n v="76.489999999999995"/>
    <d v="2026-06-23T13:25:00"/>
    <s v=""/>
    <s v="Reactive"/>
    <s v=""/>
    <n v="2.4"/>
  </r>
  <r>
    <s v="Patel, Kaushik"/>
    <n v="222268"/>
    <s v="OP"/>
    <s v="RU-TRASH"/>
    <s v="RM-TRASH BELT CLEARING"/>
    <d v="2026-06-23T10:06:00"/>
    <d v="2026-06-23T10:32:00"/>
    <n v="0.43"/>
    <m/>
    <s v="CLOSED"/>
    <s v="PM"/>
    <m/>
    <m/>
    <n v="0.43"/>
    <x v="4"/>
    <n v="0"/>
    <d v="2026-06-29T22:12:00"/>
    <s v="Proactive"/>
    <s v=""/>
    <n v="0.43"/>
    <s v=""/>
  </r>
  <r>
    <s v="Patel, Kaushik"/>
    <n v="222266"/>
    <s v="OP"/>
    <s v="RU-AFRAME 02"/>
    <s v="RM-CHANNEL CHANGES"/>
    <d v="2026-06-23T10:32:00"/>
    <d v="2026-06-23T11:06:00"/>
    <n v="0.56999999999999995"/>
    <s v="22/06/2026 - THENEMBETHM: Adjusted channels in URK and URJ locations and updated in system.%0D%0A23/06/2026 - PATELK: Adjusted channels in URQ, ULQ, and URH location and update in system.%0D%0A23/06/2026 - THENEMBETHM: Adjusted channels in URE, URk locations and updated.%0D%0A24/06/2026 - THENEMBETHM: Adjusted channels in UR section."/>
    <s v="CLOSED"/>
    <s v="PM"/>
    <m/>
    <m/>
    <n v="3.43"/>
    <x v="4"/>
    <n v="0"/>
    <d v="2026-06-29T06:46:00"/>
    <s v="Proactive"/>
    <s v=""/>
    <n v="0.56999999999999995"/>
    <s v=""/>
  </r>
  <r>
    <s v="Patel, Kaushik"/>
    <n v="223295"/>
    <s v="OP"/>
    <s v="RU-AFRAME 01"/>
    <s v="RM-CHANNEL CHANGES"/>
    <d v="2026-06-23T11:06:00"/>
    <d v="2026-06-23T11:44:00"/>
    <n v="0.63"/>
    <s v="29/06/2026 - THENEMBETHM: Adjusted channels in VRC and VRK locations and updated in the system."/>
    <s v="CLOSED"/>
    <s v="PM"/>
    <m/>
    <m/>
    <n v="0.93"/>
    <x v="4"/>
    <n v="0"/>
    <d v="2026-07-05T11:14:00"/>
    <s v="Proactive"/>
    <s v=""/>
    <n v="0.63"/>
    <s v=""/>
  </r>
  <r>
    <s v="Patel, Kaushik"/>
    <n v="224155"/>
    <s v="PM"/>
    <s v="RU-COMMON SENSE"/>
    <s v="PR-COMM SENSE RU DLY"/>
    <d v="2026-06-23T11:44:00"/>
    <d v="2026-06-23T12:06:00"/>
    <n v="0.37"/>
    <s v="23/06/2026 - PATELK: Goods In 01 probe is not working."/>
    <s v="CLOSED"/>
    <s v="PM"/>
    <m/>
    <m/>
    <n v="0.84"/>
    <x v="4"/>
    <n v="0"/>
    <d v="2026-06-24T22:12:00"/>
    <s v="Proactive"/>
    <s v=""/>
    <n v="0.37"/>
    <s v=""/>
  </r>
  <r>
    <s v="Patel, Kaushik"/>
    <n v="218038"/>
    <s v="PM"/>
    <s v="RU-RC-MOT 123 D"/>
    <s v="PR-RCON VISUAL"/>
    <d v="2026-06-23T13:34:00"/>
    <d v="2026-06-23T14:23:00"/>
    <n v="0.82"/>
    <s v="23/06/2026 - PATELK: Completed as requested."/>
    <s v="CLOSED"/>
    <s v="PM"/>
    <m/>
    <m/>
    <n v="0.82"/>
    <x v="4"/>
    <n v="0"/>
    <d v="2026-06-23T14:28:00"/>
    <s v="Proactive"/>
    <s v=""/>
    <n v="0.82"/>
    <s v=""/>
  </r>
  <r>
    <s v="Patel, Kaushik"/>
    <n v="221687"/>
    <s v="PMCO"/>
    <s v="RU-AUTOMATION"/>
    <s v="PR-START UP-RU-DLY"/>
    <d v="2026-06-24T06:00:00"/>
    <d v="2026-06-24T07:42:00"/>
    <n v="1.7"/>
    <s v="24/06/2026 - PATELK: K-L section main lane belt snapped.%0D%0ACompleted as requested."/>
    <s v="CLOSED"/>
    <s v="PM"/>
    <m/>
    <m/>
    <n v="1.7"/>
    <x v="4"/>
    <n v="0"/>
    <d v="2026-06-24T13:43:00"/>
    <s v="Proactive"/>
    <s v=""/>
    <n v="1.7"/>
    <s v=""/>
  </r>
  <r>
    <s v="Patel, Kaushik"/>
    <n v="224745"/>
    <s v="FU"/>
    <s v="RU-MEZ MAIN LANE K SECT"/>
    <s v="Follow-up to Work Order #221687. (PR-START UP-RU-DLY)%0D%0AK-L section main lane belt snapped."/>
    <d v="2026-06-24T07:42:00"/>
    <d v="2026-06-24T10:06:00"/>
    <n v="2.4"/>
    <s v="24/06/2026 - PATELK: Done K-L section main lane belt welding.%0D%0ACompleted as requested."/>
    <s v="CLOSED"/>
    <s v="STOPPED"/>
    <s v="BELT SNAPPED"/>
    <s v="FIX"/>
    <n v="2.4"/>
    <x v="4"/>
    <n v="0"/>
    <d v="2026-06-24T13:52:00"/>
    <s v="Proactive"/>
    <s v=""/>
    <n v="2.4"/>
    <s v=""/>
  </r>
  <r>
    <s v="Patel, Kaushik"/>
    <n v="224748"/>
    <s v="U/B"/>
    <s v="RU-BB STATION 02"/>
    <s v="BB2 printer invoice dropping in conveyor"/>
    <d v="2026-06-24T10:06:00"/>
    <d v="2026-06-24T10:46:00"/>
    <n v="0.67"/>
    <s v="24/06/2026 - PATELK: Clear buffer and change paper curl mode."/>
    <s v="CLOSED"/>
    <s v="ERR"/>
    <m/>
    <m/>
    <n v="0.67"/>
    <x v="4"/>
    <n v="0"/>
    <d v="2026-06-24T14:06:00"/>
    <s v=""/>
    <s v="Reactive"/>
    <s v=""/>
    <n v="0.67"/>
  </r>
  <r>
    <s v="Patel, Kaushik"/>
    <n v="220216"/>
    <s v="PMCO"/>
    <s v="RU-CP 03"/>
    <s v="PR-FI-AL TEST RU-AM"/>
    <d v="2026-06-24T10:46:00"/>
    <d v="2026-06-24T11:12:00"/>
    <n v="0.43"/>
    <s v="24/06/2026 - PATELK: Completed as requested."/>
    <s v="CLOSED"/>
    <s v="PM"/>
    <m/>
    <m/>
    <n v="0.43"/>
    <x v="4"/>
    <n v="0"/>
    <d v="2026-06-24T14:14:00"/>
    <s v="Proactive"/>
    <s v=""/>
    <n v="0.43"/>
    <s v=""/>
  </r>
  <r>
    <s v="Patel, Kaushik"/>
    <n v="224260"/>
    <s v="PM"/>
    <s v="RU-COMMON SENSE"/>
    <s v="PR-COMM SENSE RU DLY"/>
    <d v="2026-06-24T11:12:00"/>
    <d v="2026-06-24T11:38:00"/>
    <n v="0.43"/>
    <s v="24/06/2026 - THENEMBETHM: Goods in 1 sensor ordered awaiting delivery. %0D%0ADue to extreme weather PAS area was hot and toow many sensor warning was triggered. Cooling fans have been put in mezz to cool down the area."/>
    <s v="CLOSED"/>
    <s v="PM"/>
    <m/>
    <m/>
    <n v="1.23"/>
    <x v="4"/>
    <n v="0"/>
    <d v="2026-06-24T22:15:00"/>
    <s v="Proactive"/>
    <s v=""/>
    <n v="0.43"/>
    <s v=""/>
  </r>
  <r>
    <s v="Patel, Kaushik"/>
    <n v="224260"/>
    <s v="PM"/>
    <s v="RU-COMMON SENSE"/>
    <s v="PR-COMM SENSE RU DLY"/>
    <d v="2026-06-24T14:01:00"/>
    <d v="2026-06-24T14:19:00"/>
    <n v="0.3"/>
    <s v="24/06/2026 - THENEMBETHM: Goods in 1 sensor ordered awaiting delivery. %0D%0ADue to extreme weather PAS area was hot and toow many sensor warning was triggered. Cooling fans have been put in mezz to cool down the area."/>
    <s v="CLOSED"/>
    <s v="PM"/>
    <m/>
    <m/>
    <n v="1.23"/>
    <x v="4"/>
    <n v="0"/>
    <d v="2026-06-24T22:15:00"/>
    <s v="Proactive"/>
    <s v=""/>
    <n v="0.3"/>
    <s v=""/>
  </r>
  <r>
    <s v="Patel, Kaushik"/>
    <n v="221855"/>
    <s v="PMCO"/>
    <s v="RU-AUTOMATION"/>
    <s v="PR-START UP-RU-DLY"/>
    <d v="2026-06-25T06:00:00"/>
    <d v="2026-06-25T07:46:00"/>
    <n v="1.77"/>
    <s v="25/06/2026 - PATELK: Completed as requested."/>
    <s v="CLOSED"/>
    <s v="PM"/>
    <m/>
    <m/>
    <n v="1.77"/>
    <x v="4"/>
    <n v="0"/>
    <d v="2026-06-25T14:04:00"/>
    <s v="Proactive"/>
    <s v=""/>
    <n v="1.77"/>
    <s v=""/>
  </r>
  <r>
    <s v="Patel, Kaushik"/>
    <n v="219882"/>
    <s v="PM"/>
    <s v="RU-DIV MLJS"/>
    <s v="PR-DIVERTER MAJOR"/>
    <d v="2026-06-25T07:46:00"/>
    <d v="2026-06-25T10:14:00"/>
    <n v="2.4700000000000002"/>
    <s v="25/06/2026 - PATELK: Completed as requested."/>
    <s v="CLOSED"/>
    <s v="PM"/>
    <m/>
    <m/>
    <n v="2.4700000000000002"/>
    <x v="4"/>
    <n v="0"/>
    <d v="2026-06-25T14:16:00"/>
    <s v="Proactive"/>
    <s v=""/>
    <n v="2.4700000000000002"/>
    <s v=""/>
  </r>
  <r>
    <s v="Patel, Kaushik"/>
    <n v="224408"/>
    <s v="PM"/>
    <s v="RU-COMMON SENSE"/>
    <s v="PR-COMM SENSE RU DLY"/>
    <d v="2026-06-25T10:14:00"/>
    <d v="2026-06-25T10:49:00"/>
    <n v="0.57999999999999996"/>
    <s v="25/06/2026 - PATELK: Goods In 01 Probe is nor working."/>
    <s v="CLOSED"/>
    <s v="PM"/>
    <m/>
    <m/>
    <n v="0.57999999999999996"/>
    <x v="4"/>
    <n v="0"/>
    <d v="2026-06-25T22:13:00"/>
    <s v="Proactive"/>
    <s v=""/>
    <n v="0.57999999999999996"/>
    <s v=""/>
  </r>
  <r>
    <s v="Patel, Kaushik"/>
    <n v="222265"/>
    <s v="OP"/>
    <s v="RU-AFRAME 01"/>
    <s v="RM-CHANNEL CHANGES"/>
    <d v="2026-06-25T10:49:00"/>
    <d v="2026-06-25T11:22:00"/>
    <n v="0.55000000000000004"/>
    <s v="completed"/>
    <s v="CLOSED"/>
    <s v="PM"/>
    <m/>
    <m/>
    <n v="1.02"/>
    <x v="4"/>
    <n v="0"/>
    <d v="2026-06-29T06:45:00"/>
    <s v="Proactive"/>
    <s v=""/>
    <n v="0.55000000000000004"/>
    <s v=""/>
  </r>
  <r>
    <s v="Patel, Kaushik"/>
    <n v="222266"/>
    <s v="OP"/>
    <s v="RU-AFRAME 02"/>
    <s v="RM-CHANNEL CHANGES"/>
    <d v="2026-06-25T11:22:00"/>
    <d v="2026-06-25T11:56:00"/>
    <n v="0.56999999999999995"/>
    <s v="22/06/2026 - THENEMBETHM: Adjusted channels in URK and URJ locations and updated in system.%0D%0A23/06/2026 - PATELK: Adjusted channels in URQ, ULQ, and URH location and update in system.%0D%0A23/06/2026 - THENEMBETHM: Adjusted channels in URE, URk locations and updated.%0D%0A24/06/2026 - THENEMBETHM: Adjusted channels in UR section."/>
    <s v="CLOSED"/>
    <s v="PM"/>
    <m/>
    <m/>
    <n v="3.43"/>
    <x v="4"/>
    <n v="0"/>
    <d v="2026-06-29T06:46:00"/>
    <s v="Proactive"/>
    <s v=""/>
    <n v="0.56999999999999995"/>
    <s v=""/>
  </r>
  <r>
    <s v="Patel, Kaushik"/>
    <n v="224892"/>
    <s v="U/B"/>
    <s v="RU-PR-AUTO START BB3"/>
    <s v="BB3 printer paper jam in fuser area.%0D%0A"/>
    <d v="2026-06-25T11:56:00"/>
    <d v="2026-06-25T12:25:00"/>
    <n v="0.48"/>
    <s v="25/06/2026 - PATELK: Clear paper jam from fuser area. Completed as requested."/>
    <s v="CLOSED"/>
    <s v="BLOCKED"/>
    <s v="DEBRIS"/>
    <s v="CLEAR"/>
    <n v="0.48"/>
    <x v="4"/>
    <n v="0"/>
    <d v="2026-06-25T14:25:00"/>
    <s v=""/>
    <s v="Reactive"/>
    <s v=""/>
    <n v="0.48"/>
  </r>
  <r>
    <s v="Patel, Kaushik"/>
    <n v="223935"/>
    <s v="PMCO"/>
    <s v="RU-CW"/>
    <s v="PR-GOLDEN TOTE-RU-DLY"/>
    <d v="2026-06-26T14:00:00"/>
    <d v="2026-06-26T14:26:00"/>
    <n v="0.43"/>
    <s v="26/06/2026 - PATELK: Completed as requested."/>
    <s v="CLOSED"/>
    <s v="PM"/>
    <m/>
    <m/>
    <n v="0.43"/>
    <x v="4"/>
    <n v="0"/>
    <d v="2026-06-26T22:01:00"/>
    <s v="Proactive"/>
    <s v=""/>
    <n v="0.43"/>
    <s v=""/>
  </r>
  <r>
    <s v="Patel, Kaushik"/>
    <n v="225077"/>
    <s v="FU"/>
    <s v="RU-EL GEN"/>
    <s v="Connect the First aid light in old despatch area."/>
    <d v="2026-06-26T14:26:00"/>
    <d v="2026-06-26T15:08:00"/>
    <n v="0.7"/>
    <s v="26/06/2026 - PATELK: Completed as requested."/>
    <s v="CLOSED"/>
    <m/>
    <m/>
    <m/>
    <n v="0.7"/>
    <x v="4"/>
    <n v="0"/>
    <d v="2026-06-26T22:06:00"/>
    <s v="Proactive"/>
    <s v=""/>
    <n v="0.7"/>
    <s v=""/>
  </r>
  <r>
    <s v="Patel, Kaushik"/>
    <n v="224553"/>
    <s v="PM"/>
    <s v="RU-COMMON SENSE"/>
    <s v="PR-COMM SENSE RU DLY"/>
    <d v="2026-06-26T15:08:00"/>
    <d v="2026-06-26T17:26:00"/>
    <n v="2.2999999999999998"/>
    <s v="26/06/2026 - PATELK: Twice filled water in all 3 fans.%0D%0A26/06/2026 - PATELK: Completed as requested."/>
    <s v="CLOSED"/>
    <s v="PM"/>
    <m/>
    <m/>
    <n v="4.05"/>
    <x v="4"/>
    <n v="0"/>
    <d v="2026-06-26T22:34:00"/>
    <s v="Proactive"/>
    <s v=""/>
    <n v="2.2999999999999998"/>
    <s v=""/>
  </r>
  <r>
    <s v="Patel, Kaushik"/>
    <n v="224553"/>
    <s v="PM"/>
    <s v="RU-COMMON SENSE"/>
    <s v="PR-COMM SENSE RU DLY"/>
    <d v="2026-06-26T20:45:00"/>
    <d v="2026-06-26T22:30:00"/>
    <n v="1.75"/>
    <s v="26/06/2026 - PATELK: Twice filled water in all 3 fans.%0D%0A26/06/2026 - PATELK: Completed as requested."/>
    <s v="CLOSED"/>
    <s v="PM"/>
    <m/>
    <m/>
    <n v="4.05"/>
    <x v="4"/>
    <n v="0"/>
    <d v="2026-06-26T22:34:00"/>
    <s v="Proactive"/>
    <s v=""/>
    <n v="1.75"/>
    <s v=""/>
  </r>
  <r>
    <s v="Patel, Kaushik"/>
    <n v="222244"/>
    <s v="PMCO"/>
    <s v="RU-AUTOMATION"/>
    <s v="PR-START UP-RU-DLY"/>
    <d v="2026-06-28T07:00:00"/>
    <d v="2026-06-28T08:42:00"/>
    <n v="1.7"/>
    <s v="28/06/2026 - PATELK: Completed as requested."/>
    <s v="CLOSED"/>
    <s v="PM"/>
    <m/>
    <m/>
    <n v="1.7"/>
    <x v="4"/>
    <n v="0"/>
    <d v="2026-06-28T12:17:00"/>
    <s v="Proactive"/>
    <s v=""/>
    <n v="1.7"/>
    <s v=""/>
  </r>
  <r>
    <s v="Patel, Kaushik"/>
    <n v="220667"/>
    <s v="PMCO"/>
    <s v="RU-GENE-DIE"/>
    <s v="PR-GEN-RU-1W"/>
    <d v="2026-06-28T10:47:00"/>
    <d v="2026-06-28T11:49:00"/>
    <n v="1.03"/>
    <s v="28/06/2026 - PATELK: Completed as requested."/>
    <s v="CLOSED"/>
    <s v="PM"/>
    <m/>
    <m/>
    <n v="1.03"/>
    <x v="4"/>
    <n v="0"/>
    <d v="2026-06-28T12:21:00"/>
    <s v="Proactive"/>
    <s v=""/>
    <n v="1.03"/>
    <s v=""/>
  </r>
  <r>
    <s v="Patel, Kaushik"/>
    <n v="225640"/>
    <s v="MO"/>
    <s v="RU-STRAPP 02"/>
    <s v="Swapping right side strapping  machine 4 to 2."/>
    <d v="2026-06-30T14:00:00"/>
    <d v="2026-06-30T14:48:00"/>
    <n v="0.8"/>
    <s v="30/06/2026 - PATELK: Completed as requested."/>
    <s v="CLOSED"/>
    <m/>
    <m/>
    <m/>
    <n v="0.8"/>
    <x v="4"/>
    <n v="0"/>
    <d v="2026-06-30T22:05:00"/>
    <s v=""/>
    <s v="Reactive"/>
    <s v=""/>
    <n v="0.8"/>
  </r>
  <r>
    <s v="Patel, Kaushik"/>
    <n v="220121"/>
    <s v="PM"/>
    <s v="RU-RC PLGS"/>
    <s v="PR-RCON VISUAL"/>
    <d v="2026-06-30T14:48:00"/>
    <d v="2026-06-30T15:38:00"/>
    <n v="0.83"/>
    <s v="30/06/2026 - PATELK: Missing/Damaged poly belts.%0D%0ACompleted as requested."/>
    <s v="CLOSED"/>
    <s v="PM"/>
    <m/>
    <m/>
    <n v="0.83"/>
    <x v="4"/>
    <n v="0"/>
    <d v="2026-06-30T21:52:00"/>
    <s v="Proactive"/>
    <s v=""/>
    <n v="0.83"/>
    <s v=""/>
  </r>
  <r>
    <s v="Patel, Kaushik"/>
    <n v="225641"/>
    <s v="U/B"/>
    <s v="RU-LIDDER"/>
    <s v="Lidder LHS sheet conveyor in error"/>
    <d v="2026-06-30T18:02:00"/>
    <d v="2026-06-30T18:48:00"/>
    <n v="0.77"/>
    <s v="30/06/2026 - THENEMBETHM: The suppor roller under the second last roller on the sheet conveyor was seized. Removed cover and cleaned the roller. Applied WD40 and unseized the roller. It is now working but is frequently getting jammed due to worn bearing. Need to be replaced with new one."/>
    <s v="CLOSED"/>
    <s v="ERR"/>
    <s v="JAMMED"/>
    <s v="FIX"/>
    <n v="1.55"/>
    <x v="4"/>
    <n v="0"/>
    <d v="2026-06-30T22:18:00"/>
    <s v=""/>
    <s v="Reactive"/>
    <s v=""/>
    <n v="0.77"/>
  </r>
  <r>
    <s v="Patel, Kaushik"/>
    <n v="225169"/>
    <s v="PM"/>
    <s v="RU-COMMON SENSE"/>
    <s v="PR-COMM SENSE RU DLY"/>
    <d v="2026-06-30T18:48:00"/>
    <d v="2026-06-30T19:10:00"/>
    <n v="0.37"/>
    <s v="30/06/2026 - THENEMBETHM: TAL31 and Goodsd in 1 sensors are not working. Engineer from Valcomm is visint tomorrow to fix the issues. All other sensors are working properly."/>
    <s v="CLOSED"/>
    <s v="PM"/>
    <m/>
    <m/>
    <n v="0.87"/>
    <x v="4"/>
    <n v="0"/>
    <d v="2026-06-30T22:11:00"/>
    <s v="Proactive"/>
    <s v=""/>
    <n v="0.37"/>
    <s v=""/>
  </r>
  <r>
    <s v="Patel, Kaushik"/>
    <n v="223657"/>
    <s v="PMCO"/>
    <s v="RU-COMPRESSR"/>
    <s v="PR-COMP-RU-1W"/>
    <d v="2026-06-30T21:04:00"/>
    <d v="2026-06-30T21:41:00"/>
    <n v="0.62"/>
    <s v="30/06/2026 - THENEMBETHM: Compressor 2 is working and compressor 1 is on standby. No errors on the screen."/>
    <s v="CLOSED"/>
    <s v="PM"/>
    <m/>
    <m/>
    <n v="1.1499999999999999"/>
    <x v="4"/>
    <n v="0"/>
    <d v="2026-06-30T22:27:00"/>
    <s v="Proactive"/>
    <s v=""/>
    <n v="0.62"/>
    <s v=""/>
  </r>
  <r>
    <s v="Robins, Adam"/>
    <n v="216932"/>
    <s v="PMCO"/>
    <s v="SWAN-WHOUSE"/>
    <s v="PR-START UP-SW (AM)"/>
    <d v="2026-06-01T05:00:00"/>
    <d v="2026-06-01T05:57:00"/>
    <n v="0.95"/>
    <s v="01/06/2026 - ROBINSA: All tasks carried out.%0D%0AStart up complete with updates complete, scales in tolerance and orders sent.%0D%0Ano issue with machinery with totes diverted to correct runners,%0D%0Ascanners located in docking station%0D%0Astats complete and sent%0D%0ANo deviations on common sense.%0D%0A%0D%0ADiscus with MD last weeks activity's as he was on annual leave."/>
    <s v="CLOSED"/>
    <s v="PM"/>
    <m/>
    <m/>
    <n v="1.42"/>
    <x v="6"/>
    <n v="0"/>
    <d v="2026-06-01T07:28:00"/>
    <s v="Proactive"/>
    <s v=""/>
    <n v="0.95"/>
    <s v=""/>
  </r>
  <r>
    <s v="Robins, Adam"/>
    <n v="221291"/>
    <s v="OP"/>
    <s v="SWAN-WHOUSE"/>
    <s v="WAREHOUSE - Early morning AM shift."/>
    <d v="2026-06-01T06:03:00"/>
    <d v="2026-06-01T06:46:00"/>
    <n v="0.72"/>
    <s v="01/06/2026 - ROBINSA: Early morning picking shift carried out, floating orders at Auto start"/>
    <s v="CLOSED"/>
    <m/>
    <m/>
    <m/>
    <n v="0.72"/>
    <x v="6"/>
    <n v="0"/>
    <d v="2026-06-01T08:46:00"/>
    <s v="Proactive"/>
    <s v=""/>
    <n v="0.72"/>
    <s v=""/>
  </r>
  <r>
    <s v="Robins, Adam"/>
    <n v="216932"/>
    <s v="PMCO"/>
    <s v="SWAN-WHOUSE"/>
    <s v="PR-START UP-SW (AM)"/>
    <d v="2026-06-01T06:49:00"/>
    <d v="2026-06-01T07:17:00"/>
    <n v="0.47"/>
    <s v="01/06/2026 - ROBINSA: All tasks carried out.%0D%0AStart up complete with updates complete, scales in tolerance and orders sent.%0D%0Ano issue with machinery with totes diverted to correct runners,%0D%0Ascanners located in docking station%0D%0Astats complete and sent%0D%0ANo deviations on common sense.%0D%0A%0D%0ADiscus with MD last weeks activity's as he was on annual leave."/>
    <s v="CLOSED"/>
    <s v="PM"/>
    <m/>
    <m/>
    <n v="1.42"/>
    <x v="6"/>
    <n v="0"/>
    <d v="2026-06-01T07:28:00"/>
    <s v="Proactive"/>
    <s v=""/>
    <n v="0.47"/>
    <s v=""/>
  </r>
  <r>
    <s v="Robins, Adam"/>
    <n v="219112"/>
    <s v="PM"/>
    <s v="SWAN-EDU 12"/>
    <s v="PR-RCON-MAJOR"/>
    <d v="2026-06-01T07:38:00"/>
    <d v="2026-06-01T10:15:00"/>
    <n v="2.62"/>
    <s v="01/06/2026 - ROBINSA: All maintenance procedures complete%0D%0A%0D%0AFunctionality tests %0D%0Atransmission belt is not gathering any dust accumulation.%0D%0AClamp operating correctly%0D%0AAll accumulators are functioning correctly%0D%0ANo motor noise was detected.%0D%0APOWSA complete%0D%0ACovers and relevant carrier rollers have been removed for inspection.%0D%0AThe motor in good condition%0D%0ADrive poly V belts, drive roller, deflection rollers, bearings, and power cable, are all in good condition.%0D%0AThe tension assembly, including deflection and tension rollers in good condition%0D%0AThe end return rollers are in good condition%0D%0ATransmission belt tracking is concentric throughout.%0D%0A%0D%0AThe clamp is fully functional%0D%0AAll photocells have been cleaned%0D%0A%0D%0AArea left operational"/>
    <s v="CLOSED"/>
    <s v="PM"/>
    <m/>
    <m/>
    <n v="2.62"/>
    <x v="6"/>
    <n v="0"/>
    <d v="2026-06-01T23:16:00"/>
    <s v="Proactive"/>
    <s v=""/>
    <n v="2.62"/>
    <s v=""/>
  </r>
  <r>
    <s v="Robins, Adam"/>
    <n v="221307"/>
    <s v="OP"/>
    <s v="SWAN-WHOUSE"/>
    <s v="WAREHOUSE - New stationery form to be created &amp; training to be provided"/>
    <d v="2026-06-01T12:02:00"/>
    <d v="2026-06-01T12:52:00"/>
    <n v="0.83"/>
    <s v="04/06/2026 - ROBINSA: Stationery complete, training going be provided on the 22nd"/>
    <s v="CLOSED"/>
    <m/>
    <m/>
    <m/>
    <n v="1.95"/>
    <x v="6"/>
    <n v="0"/>
    <d v="2026-06-04T10:30:00"/>
    <s v="Proactive"/>
    <s v=""/>
    <n v="0.83"/>
    <s v=""/>
  </r>
  <r>
    <s v="Robins, Adam"/>
    <n v="217032"/>
    <s v="PMCO"/>
    <s v="SWAN-WHOUSE"/>
    <s v="PR-START UP-SW (AM)"/>
    <d v="2026-06-02T06:00:00"/>
    <d v="2026-06-02T07:14:00"/>
    <n v="1.23"/>
    <s v="02/06/2026 - ROBINSA: All tasks carried out.%0D%0AStart up complete with updates complete, scales in tolerance and orders sent.%0D%0Ano issue with machinery with totes diverted to correct runners,%0D%0Ascanners located in docking station%0D%0Astats complete and sent%0D%0ANo deviations on common sense."/>
    <s v="CLOSED"/>
    <s v="PM"/>
    <m/>
    <m/>
    <n v="1.23"/>
    <x v="6"/>
    <n v="0"/>
    <d v="2026-06-02T07:14:00"/>
    <s v="Proactive"/>
    <s v=""/>
    <n v="1.23"/>
    <s v=""/>
  </r>
  <r>
    <s v="Robins, Adam"/>
    <n v="218027"/>
    <s v="PM"/>
    <s v="SWAN-K 3"/>
    <s v="PR-RCON-MAJOR"/>
    <d v="2026-06-02T07:15:00"/>
    <d v="2026-06-02T09:54:00"/>
    <n v="2.65"/>
    <s v="02/06/2026 - ROBINSA: All maintenance tasks completed.%0D%0AFunction test - All accumulation braking, no audible air leaks from cylinders %0D%0AClamp functional and tested with mini terminal%0D%0ALightgates in alignment. %0D%0APOWSA complete %0D%0ACarrier rollers, motor and tension covers removed.%0D%0AMotor - all deflection rollers and drive pulley in good condition, bearing blocks tightened and fixings to framework secured.%0D%0Apoly v drive belts in good condition%0D%0ATension assembly in good condition.%0D%0ATransmission belt weld inspected, no separation found.%0D%0ANo dust debris coming from transmission belt, slight notch cut out of belt.%0D%0A%0D%0ANo follow up work required at this time."/>
    <s v="CLOSED"/>
    <s v="PM"/>
    <m/>
    <m/>
    <n v="2.65"/>
    <x v="6"/>
    <n v="0"/>
    <d v="2026-06-02T09:54:00"/>
    <s v="Proactive"/>
    <s v=""/>
    <n v="2.65"/>
    <s v=""/>
  </r>
  <r>
    <s v="Robins, Adam"/>
    <n v="220651"/>
    <s v="U/B"/>
    <s v="SWAN-EF-L1-DIV A"/>
    <s v="DIVERTER - Totes diverting jamming on run."/>
    <d v="2026-06-02T09:57:00"/>
    <d v="2026-06-02T10:59:00"/>
    <n v="1.03"/>
    <s v="27/05/2026 - ROBINSA: Belt worn requires replacing WO to be kept open. %0D%0AFesto valve adjustments made on festo, will monitor tomorrow PM shift. %0D%0Aleft operational%0D%0A02/06/2026 - ROBINSA: Damaged belt replaced."/>
    <s v="CLOSED"/>
    <s v="FAULTY"/>
    <s v="DAMAGED"/>
    <s v="REP"/>
    <n v="1.93"/>
    <x v="6"/>
    <n v="11.43"/>
    <d v="2026-06-02T12:41:00"/>
    <s v=""/>
    <s v="Reactive"/>
    <s v=""/>
    <n v="1.03"/>
  </r>
  <r>
    <s v="Robins, Adam"/>
    <n v="221478"/>
    <s v="U/B"/>
    <s v="SWAN-COND 2"/>
    <s v="COND 2 - Power failure"/>
    <d v="2026-06-02T11:00:00"/>
    <d v="2026-06-02T12:42:00"/>
    <n v="1.7"/>
    <s v="02/06/2026 - ROBINSA: Cold store condenser unit 2 went into power failure%0D%0Awatch set point reach 5.5 to see if unit 1 is running. %0D%0Aisolate unit 2 and re-set.%0D%0Amonitored units and unit 2 eventually came back on. %0D%0A%0D%0Acold store contractor / CBRE have been made aware and a breakdown has been logged."/>
    <s v="CLOSED"/>
    <s v="ERR"/>
    <s v="TRIPP"/>
    <s v="RESET"/>
    <n v="1.7"/>
    <x v="6"/>
    <n v="0"/>
    <d v="2026-06-02T12:47:00"/>
    <s v=""/>
    <s v="Reactive"/>
    <s v=""/>
    <n v="1.7"/>
  </r>
  <r>
    <s v="Robins, Adam"/>
    <n v="216990"/>
    <s v="PM"/>
    <s v="SW-INVENTORY"/>
    <s v="PR-STOCK TAKE-3M"/>
    <d v="2026-06-02T13:12:00"/>
    <d v="2026-06-02T14:00:00"/>
    <n v="0.8"/>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0.8"/>
    <s v=""/>
  </r>
  <r>
    <s v="Robins, Adam"/>
    <n v="217140"/>
    <s v="PMCO"/>
    <s v="SWAN-WHOUSE"/>
    <s v="PR-START UP-SW (AM)"/>
    <d v="2026-06-03T06:00:00"/>
    <d v="2026-06-03T07:27:00"/>
    <n v="1.45"/>
    <s v="03/06/2026 - ROBINSA: All tasks carried out.%0D%0AStart up complete with updates complete, scales in tolerance and orders sent.%0D%0Ano issue with machinery with totes diverted to correct runners,%0D%0Ascanners located in docking station%0D%0Astats complete and sent%0D%0ANo deviations on common sense."/>
    <s v="CLOSED"/>
    <s v="PM"/>
    <m/>
    <m/>
    <n v="1.45"/>
    <x v="6"/>
    <n v="0"/>
    <d v="2026-06-03T19:27:00"/>
    <s v="Proactive"/>
    <s v=""/>
    <n v="1.45"/>
    <s v=""/>
  </r>
  <r>
    <s v="Robins, Adam"/>
    <n v="221627"/>
    <s v="U/B"/>
    <s v="SWAN-LABELER"/>
    <s v="ADB1 - LAbeller not retracting more than 1 label."/>
    <d v="2026-06-03T08:00:00"/>
    <d v="2026-06-03T11:28:00"/>
    <n v="3.47"/>
    <s v="03/06/2026 - ROBINSA: remove plate that position the tag removal lightages. re-position 2 x lightgates on plate. %0D%0Aadjust and test. %0D%0AADB1 left with 3 old labels getting removed before new one is positioned.%0D%0AStill requires monitoring"/>
    <s v="CLOSED"/>
    <s v="FAULTY"/>
    <s v="MISA"/>
    <s v="ADJ"/>
    <n v="3.47"/>
    <x v="6"/>
    <n v="0"/>
    <d v="2026-06-03T12:31:00"/>
    <s v=""/>
    <s v="Reactive"/>
    <s v=""/>
    <n v="3.47"/>
  </r>
  <r>
    <s v="Robins, Adam"/>
    <n v="216990"/>
    <s v="PM"/>
    <s v="SW-INVENTORY"/>
    <s v="PR-STOCK TAKE-3M"/>
    <d v="2026-06-03T12:46:00"/>
    <d v="2026-06-03T13:40:00"/>
    <n v="0.9"/>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0.9"/>
    <s v=""/>
  </r>
  <r>
    <s v="Robins, Adam"/>
    <n v="217295"/>
    <s v="PMCO"/>
    <s v="SWAN-WHOUSE"/>
    <s v="PR-START UP-SW (AM)"/>
    <d v="2026-06-04T06:13:00"/>
    <d v="2026-06-04T08:00:00"/>
    <n v="1.78"/>
    <s v="04/06/2026 - ROBINSA: All tasks carried out.%0D%0AStart up complete with updates complete, scales in tolerance and orders sent.%0D%0AJam inside auto start printer, strip out and give a clean%0D%0Ano issue with machinery with totes diverted to correct runners,%0D%0Ascanners located in docking station%0D%0Astats complete and sent%0D%0ANo deviations on common sense."/>
    <s v="CLOSED"/>
    <s v="PM"/>
    <m/>
    <m/>
    <n v="1.78"/>
    <x v="6"/>
    <n v="0"/>
    <d v="2026-06-04T08:00:00"/>
    <s v="Proactive"/>
    <s v=""/>
    <n v="1.78"/>
    <s v=""/>
  </r>
  <r>
    <s v="Robins, Adam"/>
    <n v="217952"/>
    <s v="PM"/>
    <s v="SWAN-BRIDGE 2"/>
    <s v="PR-RC-GATE-SCH"/>
    <d v="2026-06-04T07:36:00"/>
    <d v="2026-06-04T09:14:00"/>
    <n v="1.63"/>
    <s v="04/06/2026 - ROBINSA: All maintenance tasks completed.%0D%0AFunction test - Motor rollers turning no debris found.%0D%0AAll rollers have drive, no audible air leaks present with main cylinder%0D%0APOWSA carried out %0D%0ARollers and poly cord bands removed and inspected.%0D%0ADrive roller brackets and fixings tightened.%0D%0ADrive roller control units secured%0D%0AAll cabling found tidy with no trap points. %0D%0AMain lift cylinder fixings checked, gas strut secure, no damage found.%0D%0AAll framework cleaned. Area left operational."/>
    <s v="CLOSED"/>
    <s v="PM"/>
    <m/>
    <m/>
    <n v="2.81"/>
    <x v="6"/>
    <n v="0"/>
    <d v="2026-06-04T09:15:00"/>
    <s v="Proactive"/>
    <s v=""/>
    <n v="1.63"/>
    <s v=""/>
  </r>
  <r>
    <s v="Robins, Adam"/>
    <n v="221307"/>
    <s v="OP"/>
    <s v="SWAN-WHOUSE"/>
    <s v="WAREHOUSE - New stationery form to be created &amp; training to be provided"/>
    <d v="2026-06-04T09:17:00"/>
    <d v="2026-06-04T10:24:00"/>
    <n v="1.1200000000000001"/>
    <s v="04/06/2026 - ROBINSA: Stationery complete, training going be provided on the 22nd"/>
    <s v="CLOSED"/>
    <m/>
    <m/>
    <m/>
    <n v="1.95"/>
    <x v="6"/>
    <n v="0"/>
    <d v="2026-06-04T10:30:00"/>
    <s v="Proactive"/>
    <s v=""/>
    <n v="1.1200000000000001"/>
    <s v=""/>
  </r>
  <r>
    <s v="Robins, Adam"/>
    <n v="219244"/>
    <s v="OP"/>
    <s v="SWAN-AFRAME"/>
    <s v="RM-CHANNEL CHANGES"/>
    <d v="2026-06-04T10:33:00"/>
    <d v="2026-06-04T10:53:00"/>
    <n v="0.33"/>
    <s v="01/06/2026 - WOODHOUSER: X1 channel change completed 431L  URM22. Weights and dimensions logged.%0D%0A01/06/2026 - WOODHOUSER: Channel change 379S  ULK43 completed, weights and dimensions logged on Remtp."/>
    <s v="CLOSED"/>
    <s v="PM"/>
    <m/>
    <m/>
    <n v="0.63"/>
    <x v="6"/>
    <n v="0"/>
    <d v="2026-06-12T14:01:00"/>
    <s v="Proactive"/>
    <s v=""/>
    <n v="0.33"/>
    <s v=""/>
  </r>
  <r>
    <s v="Robins, Adam"/>
    <n v="220045"/>
    <s v="PM"/>
    <s v="SWAN-LIDDER"/>
    <s v="PR-LIDDER-2WK"/>
    <d v="2026-06-22T13:01:00"/>
    <d v="2026-06-22T15:53:00"/>
    <n v="2.87"/>
    <s v="22/06/2026 - ROBINSA: All maintenance tasks completed.%0D%0AFunction test carried out with no issue to report, lid pick up correct.%0D%0APOWSA carried out%0D%0AClean internal and external of machine.%0D%0ASuction cups and in line filters removed and cleaned.%0D%0ACylinder fixings and reed switches secure.%0D%0ANo evidence of air leaks%0D%0Apush fittings checked%0D%0Alinear guide carriages checked. Tote container clamp secured.%0D%0ANo follow up work required"/>
    <s v="CLOSED"/>
    <s v="PM"/>
    <m/>
    <m/>
    <n v="2.87"/>
    <x v="6"/>
    <n v="0"/>
    <d v="2026-06-22T15:57:00"/>
    <s v="Proactive"/>
    <s v=""/>
    <n v="2.87"/>
    <s v=""/>
  </r>
  <r>
    <s v="Robins, Adam"/>
    <n v="220054"/>
    <s v="PMCO"/>
    <s v="SWAN-CW"/>
    <s v="PR-GOLDEN TOTE CHECK PM-DLY"/>
    <d v="2026-06-22T16:00:00"/>
    <d v="2026-06-22T16:35:00"/>
    <n v="0.57999999999999996"/>
    <s v="22/06/2026 - ROBINSA: Updates completed, with scales within tolerance, and orders been dispatched to the circuit."/>
    <s v="CLOSED"/>
    <s v="PM"/>
    <m/>
    <m/>
    <n v="0.57999999999999996"/>
    <x v="6"/>
    <n v="0"/>
    <d v="2026-06-22T20:28:00"/>
    <s v="Proactive"/>
    <s v=""/>
    <n v="0.57999999999999996"/>
    <s v=""/>
  </r>
  <r>
    <s v="Robins, Adam"/>
    <n v="224463"/>
    <s v="MO"/>
    <s v="SWAN-TEMP CONTROL"/>
    <s v="TEMP CONTROL - monitor temps, doors while staff fill lines."/>
    <d v="2026-06-22T16:38:00"/>
    <d v="2026-06-22T17:40:00"/>
    <n v="1.03"/>
    <s v="22/06/2026 - ROBINSA: Monitor doors and temps in the warehouse while operation fill lines with totes."/>
    <s v="CLOSED"/>
    <m/>
    <m/>
    <m/>
    <n v="1.03"/>
    <x v="6"/>
    <n v="0"/>
    <d v="2026-06-22T17:42:00"/>
    <s v=""/>
    <s v="Reactive"/>
    <s v=""/>
    <n v="1.03"/>
  </r>
  <r>
    <s v="Robins, Adam"/>
    <n v="220052"/>
    <s v="PM"/>
    <s v="SWAN-PERIM"/>
    <s v="PR-PERIMETER(PM)SW-1W"/>
    <d v="2026-06-22T17:42:00"/>
    <d v="2026-06-22T18:58:00"/>
    <n v="1.27"/>
    <s v="22/06/2026 - ROBINSA: All perimeter checks completed.%0D%0APerimeter fencing inspected, no missing pales or damage found.%0D%0ABait boxes secured to floor and walls, all upright with no damage found.%0D%0AFire extinguishers all present and correct, no missing signage.%0D%0AX2 balers operational, compressor oil level checked.%0D%0ACompactor operational, no warning lamps illuminated.%0D%0AYard in general tidy condition.%0D%0ABarrier fully operational with no damage"/>
    <s v="CLOSED"/>
    <s v="PM"/>
    <m/>
    <m/>
    <n v="1.27"/>
    <x v="6"/>
    <n v="0"/>
    <d v="2026-06-22T18:59:00"/>
    <s v="Proactive"/>
    <s v=""/>
    <n v="1.27"/>
    <s v=""/>
  </r>
  <r>
    <s v="Robins, Adam"/>
    <n v="216930"/>
    <s v="PMCO"/>
    <s v="SWAN-COMP"/>
    <s v="PR-COMPR-SW-1W"/>
    <n v="46195.799305555556"/>
    <n v="46195.840277777781"/>
    <n v="0.98"/>
    <s v="22/06/2026 - ROBINSA: All tasks have been completed as follows:%0D%0A%0D%0Ahours of operation for compressors have been logged.%0D%0AFilters have been removed and vacuumed.%0D%0AEmergency stop functionality has been verified.%0D%0AOil levels have been checked. %0D%0A%0D%0ACompressors have been left operational."/>
    <s v="CLOSED"/>
    <s v="PM"/>
    <m/>
    <m/>
    <n v="0.98"/>
    <x v="6"/>
    <n v="0"/>
    <d v="2026-06-22T20:10:00"/>
    <s v="Proactive"/>
    <s v=""/>
    <n v="0.98"/>
    <s v=""/>
  </r>
  <r>
    <s v="Robins, Adam"/>
    <n v="224616"/>
    <s v="INS"/>
    <s v="SWAN-TEMP CONTROL"/>
    <s v="TEMP CONTROL - Air con units prep doors / duct pipe if required."/>
    <n v="46196.509722222225"/>
    <n v="46196.601388888892"/>
    <n v="2.2000000000000002"/>
    <s v="23/06/2026 - ROBINSA: Due to elevated temperatures within the warehouse, air conditioning units are scheduled for delivery to the site%0D%0ANo specifications have been provided, ducting may be necessary. %0D%0Awent to selco to get OSB board and made up panels to facilitate the exhaust of hot air through the closed roller shutter door."/>
    <s v="CLOSED"/>
    <m/>
    <m/>
    <m/>
    <n v="2.2000000000000002"/>
    <x v="6"/>
    <n v="0"/>
    <d v="2026-06-23T14:35:00"/>
    <s v="Proactive"/>
    <s v=""/>
    <n v="2.2000000000000002"/>
    <s v=""/>
  </r>
  <r>
    <s v="Robins, Adam"/>
    <n v="220046"/>
    <s v="PM"/>
    <s v="SWAN-AB-L1-B"/>
    <s v="PR-DESP B-BULK SIDE-2M"/>
    <n v="46196.61041666667"/>
    <n v="46196.685416666667"/>
    <n v="1.8"/>
    <s v="23/06/2026 - ROBINSA: All maintenance tasks completed.%0D%0AFunction test - %0D%0ANo motor bearing noise or any other abnormal running noise.%0D%0ATotes diverting correctly down runs.%0D%0APOWSA completr%0D%0ARelevant carrier rollers, covers removed for inspection%0D%0AMotor in overall good condition, fixings checked , all found secure.%0D%0ATension assembly deflection rollers sound%0D%0AAll ILT photocells cleaned and framework."/>
    <s v="CLOSED"/>
    <s v="PM"/>
    <m/>
    <m/>
    <n v="1.8"/>
    <x v="6"/>
    <n v="0"/>
    <d v="2026-06-23T16:28:00"/>
    <s v="Proactive"/>
    <s v=""/>
    <n v="1.8"/>
    <s v=""/>
  </r>
  <r>
    <s v="Robins, Adam"/>
    <n v="220111"/>
    <s v="PMCO"/>
    <s v="SWAN-CW"/>
    <s v="PR-GOLDEN TOTE CHECK PM-DLY"/>
    <d v="2026-06-23T16:32:00"/>
    <d v="2026-06-23T17:27:00"/>
    <n v="0.92"/>
    <s v="23/06/2026 - ROBINSA: Updates completed, with scales within tolerance, and orders been dispatched to the circuit."/>
    <s v="CLOSED"/>
    <s v="PM"/>
    <m/>
    <m/>
    <n v="0.92"/>
    <x v="6"/>
    <n v="0"/>
    <d v="2026-06-23T17:28:00"/>
    <s v="Proactive"/>
    <s v=""/>
    <n v="0.92"/>
    <s v=""/>
  </r>
  <r>
    <s v="Robins, Adam"/>
    <n v="223293"/>
    <s v="OP"/>
    <s v="SWAN-AFRAME"/>
    <s v="RM-CHANNEL CHANGES"/>
    <d v="2026-06-23T18:29:00"/>
    <d v="2026-06-23T19:31:00"/>
    <n v="1.03"/>
    <s v="23/06/2026 - ROBINSA: Channel change complete on channel 021 short side with weights and dimensions added to Remtp%0D%0A23/06/2026 - ROBINSA: Channel change complete on channel 356L with weights and dimensions added to Remtp%0D%0AChannel change complete on channel 222L short side with weights and dimensions added to Remtp%0D%0AChannel change complete on channel 121 short side with weights and dimensions added to Remtp%0D%0AChannel change complete on channel 111L with weights and dimensions added to Remtp%0D%0A26/06/2026 - ROBINSA: Channel change complete on channel 156L with weights and dimensions added to Remtp%0D%0AChannel change complete on channel 325L with weights and dimensions added to Remtp%0D%0AChannel change complete on channel 111S with weights and dimensions added to Remtp"/>
    <s v="CLOSED"/>
    <s v="PM"/>
    <m/>
    <m/>
    <n v="2.16"/>
    <x v="6"/>
    <n v="0"/>
    <d v="2026-06-26T18:34:00"/>
    <s v="Proactive"/>
    <s v=""/>
    <n v="1.03"/>
    <s v=""/>
  </r>
  <r>
    <s v="Robins, Adam"/>
    <n v="224743"/>
    <s v="INS"/>
    <s v="SWAN-TEMP CONTROL"/>
    <s v="TEMP CONTROL - Internal air con units delivered &amp; installed"/>
    <d v="2026-06-24T09:05:00"/>
    <d v="2026-06-24T13:00:00"/>
    <n v="3.92"/>
    <s v="24/06/2026 - ROBINSA: Delivery of internal temporary air con units delivered, unpacked and installed around the warehouse."/>
    <s v="CLOSED"/>
    <m/>
    <m/>
    <m/>
    <n v="7.92"/>
    <x v="6"/>
    <n v="0"/>
    <d v="2026-06-24T13:29:00"/>
    <s v="Proactive"/>
    <s v=""/>
    <n v="3.92"/>
    <s v=""/>
  </r>
  <r>
    <s v="Robins, Adam"/>
    <n v="220109"/>
    <s v="PM"/>
    <s v="SWAN-LID 2"/>
    <s v="PR-RCON-MAJOR"/>
    <d v="2026-06-24T13:46:00"/>
    <d v="2026-06-24T15:58:00"/>
    <n v="2.2000000000000002"/>
    <s v="24/06/2026 - ROBINSA: All maintenance procedures have been successfully completed. %0D%0A%0D%0AFunctionality tests indicate that the transmission belt is not gathering any dust accumulation. %0D%0AAll accumulators are functioning correctly%0D%0ANo motor noise was detected. %0D%0APOWSA complete%0D%0ACovers and relevant carrier rollers have been removed for inspection. %0D%0AThe motor components, including the Drive poly V belts, drive roller, deflection rollers, bearings, and power cable, are all in good condition. %0D%0AThe tension assembly, including deflection and tension rollers, is in good condition%0D%0ATranmission belt shows wear but weld solid, no debris found %0D%0A%0D%0AThe clamp is fully functional%0D%0AAll photocells have been cleaned%0D%0A%0D%0AArea left operational"/>
    <s v="CLOSED"/>
    <s v="PM"/>
    <m/>
    <m/>
    <n v="2.2000000000000002"/>
    <x v="6"/>
    <n v="0"/>
    <d v="2026-06-24T15:59:00"/>
    <s v="Proactive"/>
    <s v=""/>
    <n v="2.2000000000000002"/>
    <s v=""/>
  </r>
  <r>
    <s v="Robins, Adam"/>
    <n v="220363"/>
    <s v="PMCO"/>
    <s v="SWAN-CW"/>
    <s v="PR-GOLDEN TOTE CHECK PM-DLY"/>
    <d v="2026-06-24T16:00:00"/>
    <d v="2026-06-24T16:35:00"/>
    <n v="0.57999999999999996"/>
    <s v="24/06/2026 - ROBINSA: Updates completed, with scales within tolerance, and orders been dispatched to the circuit."/>
    <s v="CLOSED"/>
    <s v="PM"/>
    <m/>
    <m/>
    <n v="0.57999999999999996"/>
    <x v="6"/>
    <n v="0"/>
    <d v="2026-06-24T16:51:00"/>
    <s v="Proactive"/>
    <s v=""/>
    <n v="0.57999999999999996"/>
    <s v=""/>
  </r>
  <r>
    <s v="Robins, Adam"/>
    <n v="224773"/>
    <s v="MO"/>
    <s v="SWAN-TEMP CONTROL"/>
    <s v="TEMP CONTROL - Monitor temp control"/>
    <d v="2026-06-24T18:24:00"/>
    <d v="2026-06-24T20:24:00"/>
    <n v="2"/>
    <s v="24/06/2026 - ROBINSA: due to high external temps, monitor internal doors, AHU and internal air con temps. %0D%0Ano commonsense sensor reached above 25 degrees."/>
    <s v="CLOSED"/>
    <m/>
    <m/>
    <m/>
    <n v="2"/>
    <x v="6"/>
    <n v="0"/>
    <d v="2026-06-24T20:25:00"/>
    <s v=""/>
    <s v="Reactive"/>
    <s v=""/>
    <n v="2"/>
  </r>
  <r>
    <s v="Robins, Adam"/>
    <n v="220049"/>
    <s v="PM"/>
    <s v="SWAN-EBU 4"/>
    <s v="PR-BCON-6M"/>
    <d v="2026-06-25T12:34:00"/>
    <d v="2026-06-25T13:00:00"/>
    <n v="0.43"/>
    <s v="25/06/2026 - ROBINSA: All tasks complete%0D%0Ano issue to report on functional test%0D%0AMotor phases in balance and reading taken%0D%0APOWSA completed%0D%0ACovers removed%0D%0ANo issue to report with motor and gearbox with bearing house secure%0D%0Ano damage to seals.%0D%0ATote turner operational, fixing checked and runner lubed.%0D%0Asensors secure and operational%0D%0AConveyor belt in good condition and concentric throughout%0D%0Acleaned framework and vacuumed%0D%0A%0D%0AEBU4 left operational."/>
    <s v="CLOSED"/>
    <s v="PM"/>
    <m/>
    <m/>
    <n v="2.35"/>
    <x v="6"/>
    <n v="0"/>
    <d v="2026-06-25T16:00:00"/>
    <s v="Proactive"/>
    <s v=""/>
    <n v="0.43"/>
    <s v=""/>
  </r>
  <r>
    <s v="Robins, Adam"/>
    <n v="224918"/>
    <s v="MO"/>
    <s v="SWAN-TEMP CONTROL"/>
    <s v="TEMP CONTROL - monitor temps."/>
    <d v="2026-06-25T13:03:00"/>
    <d v="2026-06-25T14:05:00"/>
    <n v="1.03"/>
    <s v="25/06/2026 - ROBINSA: monitor temps and use all precautions to keep to warehouse below 25 due to external temp reaching 37."/>
    <s v="CLOSED"/>
    <m/>
    <m/>
    <m/>
    <n v="2.85"/>
    <x v="6"/>
    <n v="0"/>
    <d v="2026-06-25T19:44:00"/>
    <s v=""/>
    <s v="Reactive"/>
    <s v=""/>
    <n v="1.03"/>
  </r>
  <r>
    <s v="Robins, Adam"/>
    <n v="220049"/>
    <s v="PM"/>
    <s v="SWAN-EBU 4"/>
    <s v="PR-BCON-6M"/>
    <d v="2026-06-25T14:05:00"/>
    <d v="2026-06-25T16:00:00"/>
    <n v="1.92"/>
    <s v="25/06/2026 - ROBINSA: All tasks complete%0D%0Ano issue to report on functional test%0D%0AMotor phases in balance and reading taken%0D%0APOWSA completed%0D%0ACovers removed%0D%0ANo issue to report with motor and gearbox with bearing house secure%0D%0Ano damage to seals.%0D%0ATote turner operational, fixing checked and runner lubed.%0D%0Asensors secure and operational%0D%0AConveyor belt in good condition and concentric throughout%0D%0Acleaned framework and vacuumed%0D%0A%0D%0AEBU4 left operational."/>
    <s v="CLOSED"/>
    <s v="PM"/>
    <m/>
    <m/>
    <n v="2.35"/>
    <x v="6"/>
    <n v="0"/>
    <d v="2026-06-25T16:00:00"/>
    <s v="Proactive"/>
    <s v=""/>
    <n v="1.92"/>
    <s v=""/>
  </r>
  <r>
    <s v="Robins, Adam"/>
    <n v="224919"/>
    <s v="U/B"/>
    <s v="SWAN-DESTACKER"/>
    <s v="DESTACKER - jammed on entry"/>
    <d v="2026-06-25T16:39:00"/>
    <d v="2026-06-25T17:11:00"/>
    <n v="0.53"/>
    <s v="25/06/2026 - ROBINSA: Stack jam on entry. %0D%0Aisolate conveyor lanes, open De-stacker door. %0D%0Aremoved jam stack. %0D%0Are-engage and re-start conveyor."/>
    <s v="CLOSED"/>
    <s v="JAM"/>
    <s v="JAMMED-TOTE"/>
    <s v="CLEAR"/>
    <n v="0.53"/>
    <x v="6"/>
    <n v="0"/>
    <d v="2026-06-30T12:29:00"/>
    <s v=""/>
    <s v="Reactive"/>
    <s v=""/>
    <n v="0.53"/>
  </r>
  <r>
    <s v="Robins, Adam"/>
    <n v="224918"/>
    <s v="MO"/>
    <s v="SWAN-TEMP CONTROL"/>
    <s v="TEMP CONTROL - monitor temps."/>
    <d v="2026-06-25T17:55:00"/>
    <d v="2026-06-25T19:44:00"/>
    <n v="1.82"/>
    <s v="25/06/2026 - ROBINSA: monitor temps and use all precautions to keep to warehouse below 25 due to external temp reaching 37."/>
    <s v="CLOSED"/>
    <m/>
    <m/>
    <m/>
    <n v="2.85"/>
    <x v="6"/>
    <n v="0"/>
    <d v="2026-06-25T19:44:00"/>
    <s v=""/>
    <s v="Reactive"/>
    <s v=""/>
    <n v="1.82"/>
  </r>
  <r>
    <s v="Robins, Adam"/>
    <n v="225095"/>
    <s v="PC"/>
    <s v="SW-INVENTORY"/>
    <s v="INVENTORY - Finalize stock take with Rory."/>
    <d v="2026-06-26T12:25:00"/>
    <d v="2026-06-26T14:10:00"/>
    <n v="1.75"/>
    <s v="26/06/2026 - ROBINSA: Finish counting Engineering room stock take, counts to be applied."/>
    <s v="CLOSED"/>
    <m/>
    <m/>
    <m/>
    <n v="1.75"/>
    <x v="6"/>
    <n v="0"/>
    <d v="2026-06-26T14:20:00"/>
    <s v="Proactive"/>
    <s v=""/>
    <n v="1.75"/>
    <s v=""/>
  </r>
  <r>
    <s v="Robins, Adam"/>
    <n v="221048"/>
    <s v="PM"/>
    <s v="SWAN-NP-L1-DIV B"/>
    <s v="PR-DIVERTER MAJOR"/>
    <d v="2026-06-26T14:28:00"/>
    <d v="2026-06-26T16:00:00"/>
    <n v="1.53"/>
    <s v="26/06/2026 - ROBINSA: Full maintenance carried out and completed.%0D%0AFunction test has no audible or visual defects, mechanically or pneumatically.%0D%0APOWSA carried out %0D%0ACovers, carrier rollers removed.%0D%0AAll fixings checked, all found secure.%0D%0ADrive poly cord belt and transfer belts in good condition.%0D%0ANo excess wear of pulleys found.%0D%0AAll festo fittings and poly-pipes inspected with no defects found.%0D%0AILT photocells cleaned. Framework wiped down and floor area vacuumed."/>
    <s v="CLOSED"/>
    <s v="PM"/>
    <m/>
    <m/>
    <n v="1.53"/>
    <x v="6"/>
    <n v="0"/>
    <d v="2026-06-26T16:01:00"/>
    <s v="Proactive"/>
    <s v=""/>
    <n v="1.53"/>
    <s v=""/>
  </r>
  <r>
    <s v="Robins, Adam"/>
    <n v="220520"/>
    <s v="PMCO"/>
    <s v="SWAN-CW"/>
    <s v="PR-GOLDEN TOTE CHECK PM-DLY"/>
    <d v="2026-06-26T16:03:00"/>
    <d v="2026-06-26T16:42:00"/>
    <n v="0.65"/>
    <s v="26/06/2026 - ROBINSA: Updates completed, with scales within tolerance, and orders been dispatched to the circuit."/>
    <s v="CLOSED"/>
    <s v="PM"/>
    <m/>
    <m/>
    <n v="0.65"/>
    <x v="6"/>
    <n v="0"/>
    <d v="2026-06-26T16:47:00"/>
    <s v="Proactive"/>
    <s v=""/>
    <n v="0.65"/>
    <s v=""/>
  </r>
  <r>
    <s v="Robins, Adam"/>
    <n v="223293"/>
    <s v="OP"/>
    <s v="SWAN-AFRAME"/>
    <s v="RM-CHANNEL CHANGES"/>
    <d v="2026-06-26T17:23:00"/>
    <d v="2026-06-26T18:31:00"/>
    <n v="1.1299999999999999"/>
    <s v="23/06/2026 - ROBINSA: Channel change complete on channel 021 short side with weights and dimensions added to Remtp%0D%0A23/06/2026 - ROBINSA: Channel change complete on channel 356L with weights and dimensions added to Remtp%0D%0AChannel change complete on channel 222L short side with weights and dimensions added to Remtp%0D%0AChannel change complete on channel 121 short side with weights and dimensions added to Remtp%0D%0AChannel change complete on channel 111L with weights and dimensions added to Remtp%0D%0A26/06/2026 - ROBINSA: Channel change complete on channel 156L with weights and dimensions added to Remtp%0D%0AChannel change complete on channel 325L with weights and dimensions added to Remtp%0D%0AChannel change complete on channel 111S with weights and dimensions added to Remtp"/>
    <s v="CLOSED"/>
    <s v="PM"/>
    <m/>
    <m/>
    <n v="2.16"/>
    <x v="6"/>
    <n v="0"/>
    <d v="2026-06-26T18:34:00"/>
    <s v="Proactive"/>
    <s v=""/>
    <n v="1.1299999999999999"/>
    <s v=""/>
  </r>
  <r>
    <s v="Robins, Adam"/>
    <n v="220201"/>
    <s v="PMCO"/>
    <s v="SWAN-FI-ALARM"/>
    <s v="PR-FIRE ALARM TEST (PM)-1W"/>
    <d v="2026-06-26T18:56:00"/>
    <d v="2026-06-26T19:36:00"/>
    <n v="0.67"/>
    <s v="26/06/2026 - ROBINSA: Call point 4 tested with no follow up required. %0D%0Asounders operational%0D%0Amags locks released. %0D%0AAHU stopped."/>
    <s v="CLOSED"/>
    <s v="PM"/>
    <m/>
    <m/>
    <n v="0.67"/>
    <x v="6"/>
    <n v="0"/>
    <d v="2026-06-26T19:36:00"/>
    <s v="Proactive"/>
    <s v=""/>
    <n v="0.67"/>
    <s v=""/>
  </r>
  <r>
    <s v="Robinson, Marc"/>
    <n v="220214"/>
    <s v="PMCO"/>
    <s v="LD-AUTOMATION"/>
    <s v="PR-START UP-LD-DLY"/>
    <m/>
    <m/>
    <n v="0.97"/>
    <s v="Completed as requested."/>
    <s v="CLOSED"/>
    <s v="PM"/>
    <m/>
    <m/>
    <n v="0.97"/>
    <x v="8"/>
    <n v="0"/>
    <d v="2026-06-08T08:00:00"/>
    <s v="Proactive"/>
    <s v=""/>
    <n v="0.97"/>
    <s v=""/>
  </r>
  <r>
    <s v="Robinson, Marc"/>
    <n v="217758"/>
    <s v="PM"/>
    <s v="LD-G SECT A-RC-M089"/>
    <s v="PR-RCON-MAJOR"/>
    <m/>
    <m/>
    <n v="1.78"/>
    <s v="Completed as requested."/>
    <s v="CLOSED"/>
    <s v="PM"/>
    <m/>
    <m/>
    <n v="1.78"/>
    <x v="8"/>
    <n v="0"/>
    <d v="2026-06-09T13:10:00"/>
    <s v="Proactive"/>
    <s v=""/>
    <n v="1.78"/>
    <s v=""/>
  </r>
  <r>
    <s v="Robinson, Marc"/>
    <n v="217759"/>
    <s v="PM"/>
    <s v="LD-H SECT B-RC-M091"/>
    <s v="PR-RCON-MAJOR"/>
    <m/>
    <m/>
    <n v="2.2000000000000002"/>
    <s v="Completed as requested."/>
    <s v="CLOSED"/>
    <s v="PM"/>
    <m/>
    <m/>
    <n v="2.2000000000000002"/>
    <x v="8"/>
    <n v="0"/>
    <d v="2026-06-08T09:15:00"/>
    <s v="Proactive"/>
    <s v=""/>
    <n v="2.2000000000000002"/>
    <s v=""/>
  </r>
  <r>
    <s v="Robinson, Marc"/>
    <n v="217762"/>
    <s v="PM"/>
    <s v="LD-DILB SECT E-RC-M135"/>
    <s v="PR-RCON-MAJOR"/>
    <m/>
    <m/>
    <n v="2.14"/>
    <s v="Completed as requested."/>
    <s v="CLOSED"/>
    <s v="PM"/>
    <m/>
    <m/>
    <n v="2.14"/>
    <x v="8"/>
    <n v="0"/>
    <d v="2026-06-09T09:30:00"/>
    <s v="Proactive"/>
    <s v=""/>
    <n v="2.14"/>
    <s v=""/>
  </r>
  <r>
    <s v="Robinson, Marc"/>
    <n v="217765"/>
    <s v="PM"/>
    <s v="LD-DILB SECT H-RC-M139"/>
    <s v="PR-RCON-MAJOR"/>
    <m/>
    <m/>
    <n v="1.96"/>
    <s v="Completed as requested."/>
    <s v="CLOSED"/>
    <s v="PM"/>
    <m/>
    <m/>
    <n v="1.96"/>
    <x v="8"/>
    <n v="0"/>
    <d v="2026-06-09T14:05:00"/>
    <s v="Proactive"/>
    <s v=""/>
    <n v="1.96"/>
    <s v=""/>
  </r>
  <r>
    <s v="Smith, Tyler"/>
    <n v="216263"/>
    <s v="PC"/>
    <s v="WT-INVENTORY"/>
    <s v="Inventory/ordering spares, CMMS"/>
    <m/>
    <m/>
    <n v="1"/>
    <m/>
    <s v="ISSUED"/>
    <m/>
    <m/>
    <m/>
    <n v="10.48"/>
    <x v="3"/>
    <n v="0"/>
    <m/>
    <s v="Proactive"/>
    <s v=""/>
    <n v="1"/>
    <s v=""/>
  </r>
  <r>
    <s v="Smith, Tyler"/>
    <n v="216263"/>
    <s v="PC"/>
    <s v="WT-INVENTORY"/>
    <s v="Inventory/ordering spares, CMMS"/>
    <m/>
    <m/>
    <n v="2"/>
    <m/>
    <s v="ISSUED"/>
    <m/>
    <m/>
    <m/>
    <n v="10.48"/>
    <x v="3"/>
    <n v="0"/>
    <m/>
    <s v="Proactive"/>
    <s v=""/>
    <n v="2"/>
    <s v=""/>
  </r>
  <r>
    <s v="Smith, Tyler"/>
    <n v="216366"/>
    <s v="PM"/>
    <s v="WT-CON-TOTE-PU01 .02-G8"/>
    <s v="PR-POW ROLL-MAJ-STR"/>
    <m/>
    <m/>
    <n v="0.2"/>
    <s v="06/06/2026 - SMITHT: Completed as requested."/>
    <s v="CLOSED"/>
    <s v="PM"/>
    <m/>
    <m/>
    <n v="0.2"/>
    <x v="3"/>
    <n v="0"/>
    <d v="2026-06-06T14:51:00"/>
    <s v="Proactive"/>
    <s v=""/>
    <n v="0.2"/>
    <s v=""/>
  </r>
  <r>
    <s v="Smith, Tyler"/>
    <n v="218410"/>
    <s v="PM"/>
    <s v="POWER ROLLERS (KV01.02)"/>
    <s v="PR-POW ROLL-MIN-STR"/>
    <m/>
    <m/>
    <n v="0.25"/>
    <s v="12/06/2026 - SMITHT: Completed as requested."/>
    <s v="CLOSED"/>
    <s v="PM"/>
    <m/>
    <m/>
    <n v="0.25"/>
    <x v="3"/>
    <n v="0"/>
    <d v="2026-06-12T11:00:00"/>
    <s v="Proactive"/>
    <s v=""/>
    <n v="0.25"/>
    <s v=""/>
  </r>
  <r>
    <s v="Smith, Tyler"/>
    <n v="213508"/>
    <s v="PC"/>
    <s v="WT-INVENTORY"/>
    <s v="STORES: RENAMING, REPOSITIONING, RELABELLING, UPDATING ON CMMS, UPDATING TEAMS."/>
    <m/>
    <m/>
    <n v="1.4"/>
    <m/>
    <s v="ISSUED"/>
    <m/>
    <m/>
    <m/>
    <n v="127.74"/>
    <x v="3"/>
    <n v="0"/>
    <m/>
    <s v="Proactive"/>
    <s v=""/>
    <n v="1.4"/>
    <s v=""/>
  </r>
  <r>
    <s v="Smith, Tyler"/>
    <n v="221637"/>
    <s v="U/B"/>
    <s v="WT-AFRAME-02"/>
    <s v="BBU ERROR"/>
    <m/>
    <m/>
    <n v="0.2"/>
    <s v="03/06/2026 - SMITHT: Adjusted tote"/>
    <s v="CLOSED"/>
    <s v="ERR"/>
    <s v="BLOCK"/>
    <s v="ADJ"/>
    <n v="0.4"/>
    <x v="3"/>
    <n v="0"/>
    <d v="2026-06-03T17:16:00"/>
    <s v=""/>
    <s v="Reactive"/>
    <s v=""/>
    <n v="0.2"/>
  </r>
  <r>
    <s v="Smith, Tyler"/>
    <n v="221770"/>
    <s v="CM"/>
    <s v="WT-CON-DESP 02-BAY 38/39-M188"/>
    <s v="Ds2 call"/>
    <m/>
    <m/>
    <n v="0.25"/>
    <s v="04/06/2026 - SMITHT: Shortened pulley belt."/>
    <s v="CLOSED"/>
    <s v="JAM"/>
    <s v="JAMMED"/>
    <s v="REWELD"/>
    <n v="0.25"/>
    <x v="3"/>
    <n v="0"/>
    <d v="2026-06-04T13:43:00"/>
    <s v="Proactive"/>
    <s v=""/>
    <n v="0.25"/>
    <s v=""/>
  </r>
  <r>
    <s v="Smith, Tyler"/>
    <n v="224275"/>
    <s v="U/B"/>
    <s v="WT-AFRAME-03"/>
    <s v="AF3 screen frozen"/>
    <m/>
    <m/>
    <n v="0.65"/>
    <s v="21/06/2026 - BARTONS: Screen frozen, unable to use the HMI. Rebooted, screen operational however a frame stuck in boot window. Called Knapp to restart connection"/>
    <s v="CLOSED"/>
    <s v="NOT WORK"/>
    <s v="COMMS NET"/>
    <s v="EXT SUPP"/>
    <n v="1.3"/>
    <x v="3"/>
    <n v="0"/>
    <d v="2026-06-21T07:41:00"/>
    <s v=""/>
    <s v="Reactive"/>
    <s v=""/>
    <n v="0.65"/>
  </r>
  <r>
    <s v="Smith, Tyler"/>
    <n v="224164"/>
    <s v="U/B"/>
    <s v="WT-OSR"/>
    <s v="Osr estop. ?"/>
    <m/>
    <m/>
    <n v="0.4"/>
    <s v="20/06/2026 - SMITHT: Drivers hit e-stop,%0D%0A%0D%0AI have just found covers, will put these on e-stops."/>
    <s v="CLOSED"/>
    <m/>
    <m/>
    <m/>
    <n v="1"/>
    <x v="3"/>
    <n v="0"/>
    <d v="2026-06-20T15:59:00"/>
    <s v=""/>
    <s v="Reactive"/>
    <s v=""/>
    <n v="0.4"/>
  </r>
  <r>
    <s v="Smith, Tyler"/>
    <n v="225181"/>
    <s v="CC"/>
    <s v="WT-CONTRACTOR"/>
    <s v="Painter contractor"/>
    <m/>
    <m/>
    <n v="0.5"/>
    <s v="28/06/2026 - SMITHT: Paint"/>
    <s v="CLOSED"/>
    <m/>
    <m/>
    <m/>
    <n v="1.5"/>
    <x v="3"/>
    <n v="0"/>
    <d v="2026-06-28T15:46:00"/>
    <s v="Proactive"/>
    <s v=""/>
    <n v="0.5"/>
    <s v=""/>
  </r>
  <r>
    <s v="Smith, Tyler"/>
    <n v="225620"/>
    <s v="U/B"/>
    <s v="WT-WGF-RM-48"/>
    <s v="cd room door locked?"/>
    <m/>
    <m/>
    <n v="0.5"/>
    <s v="30/06/2026 - SMITHT: Door is working and tested.%0D%0A30/06/2026 - SMITHT: Rang CBRE due to staff saying it wouldnt open for 15 mins on a couple peoples cards.%0D%0A30/06/2026 - SMITHT: R20329628 - Alert coming tomorrow"/>
    <s v="CLOSED"/>
    <s v="FAULTY"/>
    <s v="ELECT ERR"/>
    <s v="EXT SUPP"/>
    <n v="1.98"/>
    <x v="3"/>
    <n v="0"/>
    <d v="2026-06-30T17:06:00"/>
    <s v=""/>
    <s v="Reactive"/>
    <s v=""/>
    <n v="0.5"/>
  </r>
  <r>
    <s v="Smith, Tyler"/>
    <n v="215772"/>
    <s v="PM"/>
    <s v="WT-CON-DESP 02-BAY 38/39-DIV-M188"/>
    <s v="PR-DIV-MAJOR"/>
    <d v="2026-06-03T06:28:00"/>
    <d v="2026-06-03T10:15:00"/>
    <n v="3.78"/>
    <s v="29/05/2026 - SMITHT: -replaced air pipes (to a couple cylinders)%0D%0A03/06/2026 - SMITHT: Changed MGU due to oil leak noticed other day. (Changed bearings etc)%0D%0AFYI - just so everyone knows whoâ€™s watching ðŸ‘€, no Iâ€™m not creating follow ups because it gets rid of the tasks%0D%0A05/06/2026 - SMITHT: Bay 38 - 2 brackets, 9 housings, 9bushes, 3 green belts. Ongoing still..%0D%0A06/06/2026 - SMITHT: Replaced 1 bracket, 3 housings, 1 cylinder 3 green roller belts what were worn."/>
    <s v="CLOSED"/>
    <s v="PM"/>
    <m/>
    <m/>
    <n v="16.27"/>
    <x v="3"/>
    <n v="32.4"/>
    <d v="2026-06-12T13:51:00"/>
    <s v="Proactive"/>
    <s v=""/>
    <n v="3.78"/>
    <s v=""/>
  </r>
  <r>
    <s v="Smith, Tyler"/>
    <n v="221638"/>
    <s v="CM"/>
    <s v="WT-CON-DESP 02-BAY 36/37-M187"/>
    <s v="Belt on bay m187"/>
    <d v="2026-06-03T10:13:00"/>
    <d v="2026-06-03T10:59:00"/>
    <n v="0.77"/>
    <s v="03/06/2026 - SMITHT: Orange belt shaved and squared off.. noticed after I was on the other bay.. replaced with green belt. %0D%0A(No need to check the part out as you canâ€™t check out lengthsâ€¦) I used about 70cm"/>
    <s v="CLOSED"/>
    <s v="DAM"/>
    <s v="DEBRIS"/>
    <s v="REP"/>
    <n v="0.77"/>
    <x v="3"/>
    <n v="0"/>
    <d v="2026-06-03T14:49:00"/>
    <s v="Proactive"/>
    <s v=""/>
    <n v="0.77"/>
    <s v=""/>
  </r>
  <r>
    <s v="Smith, Tyler"/>
    <n v="216263"/>
    <s v="PC"/>
    <s v="WT-INVENTORY"/>
    <s v="Inventory/ordering spares, CMMS"/>
    <d v="2026-06-03T11:34:00"/>
    <d v="2026-06-03T12:57:00"/>
    <n v="1.38"/>
    <m/>
    <s v="ISSUED"/>
    <m/>
    <m/>
    <m/>
    <n v="10.48"/>
    <x v="3"/>
    <n v="0"/>
    <m/>
    <s v="Proactive"/>
    <s v=""/>
    <n v="1.38"/>
    <s v=""/>
  </r>
  <r>
    <s v="Smith, Tyler"/>
    <n v="216263"/>
    <s v="PC"/>
    <s v="WT-INVENTORY"/>
    <s v="Inventory/ordering spares, CMMS"/>
    <d v="2026-06-03T14:23:00"/>
    <d v="2026-06-03T15:41:00"/>
    <n v="1.3"/>
    <m/>
    <s v="ISSUED"/>
    <m/>
    <m/>
    <m/>
    <n v="10.48"/>
    <x v="3"/>
    <n v="0"/>
    <m/>
    <s v="Proactive"/>
    <s v=""/>
    <n v="1.3"/>
    <s v=""/>
  </r>
  <r>
    <s v="Smith, Tyler"/>
    <n v="219646"/>
    <s v="OP"/>
    <s v="WT-CON-WASTE"/>
    <s v="RM-TRASH BELT CLEARING"/>
    <d v="2026-06-03T15:42:00"/>
    <d v="2026-06-03T16:07:00"/>
    <n v="0.42"/>
    <m/>
    <s v="CLOSED"/>
    <s v="PM"/>
    <m/>
    <m/>
    <n v="0.7"/>
    <x v="3"/>
    <n v="0"/>
    <d v="2026-06-04T00:43:00"/>
    <s v="Proactive"/>
    <s v=""/>
    <n v="0.42"/>
    <s v=""/>
  </r>
  <r>
    <s v="Smith, Tyler"/>
    <n v="221641"/>
    <s v="U/B"/>
    <s v="WT-CON-DESP 02-BAY 36/37-M187"/>
    <s v="Bay 37 keeps blocking"/>
    <d v="2026-06-03T16:07:00"/>
    <d v="2026-06-03T17:08:00"/>
    <n v="1.02"/>
    <s v="03/06/2026 - SMITHT: Totes intermittently jamming on divert.%0D%0AAfter monitoring and adjusting. Iâ€™ve moved the last photocell to the right"/>
    <s v="CLOSED"/>
    <s v="BLOCKED"/>
    <s v="JAMMED-TOTE"/>
    <s v="ADJ"/>
    <n v="1.52"/>
    <x v="3"/>
    <n v="0"/>
    <d v="2026-06-03T17:15:00"/>
    <s v=""/>
    <s v="Reactive"/>
    <s v=""/>
    <n v="1.02"/>
  </r>
  <r>
    <s v="Smith, Tyler"/>
    <n v="219763"/>
    <s v="PM"/>
    <s v="WT-AMBAFLEX 01 INFEED"/>
    <s v="PR-AMBAFLEX-DLY"/>
    <d v="2026-06-04T06:14:00"/>
    <d v="2026-06-04T06:43:00"/>
    <n v="0.48"/>
    <m/>
    <s v="CLOSED"/>
    <s v="PM"/>
    <m/>
    <m/>
    <n v="0.48"/>
    <x v="3"/>
    <n v="0"/>
    <d v="2026-06-04T08:06:00"/>
    <s v="Proactive"/>
    <s v=""/>
    <n v="0.48"/>
    <s v=""/>
  </r>
  <r>
    <s v="Smith, Tyler"/>
    <n v="219764"/>
    <s v="PM"/>
    <s v="WT-AMBAFLEX 02 OUTFEED"/>
    <s v="PR-AMBAFLEX-DLY"/>
    <d v="2026-06-04T06:44:00"/>
    <d v="2026-06-04T07:17:00"/>
    <n v="0.55000000000000004"/>
    <m/>
    <s v="CLOSED"/>
    <s v="PM"/>
    <m/>
    <m/>
    <n v="0.55000000000000004"/>
    <x v="3"/>
    <n v="0"/>
    <d v="2026-06-04T08:07:00"/>
    <s v="Proactive"/>
    <s v=""/>
    <n v="0.55000000000000004"/>
    <s v=""/>
  </r>
  <r>
    <s v="Smith, Tyler"/>
    <n v="215772"/>
    <s v="PM"/>
    <s v="WT-CON-DESP 02-BAY 38/39-DIV-M188"/>
    <s v="PR-DIV-MAJOR"/>
    <d v="2026-06-04T07:17:00"/>
    <d v="2026-06-04T08:09:00"/>
    <n v="0.87"/>
    <s v="29/05/2026 - SMITHT: -replaced air pipes (to a couple cylinders)%0D%0A03/06/2026 - SMITHT: Changed MGU due to oil leak noticed other day. (Changed bearings etc)%0D%0AFYI - just so everyone knows whoâ€™s watching ðŸ‘€, no Iâ€™m not creating follow ups because it gets rid of the tasks%0D%0A05/06/2026 - SMITHT: Bay 38 - 2 brackets, 9 housings, 9bushes, 3 green belts. Ongoing still..%0D%0A06/06/2026 - SMITHT: Replaced 1 bracket, 3 housings, 1 cylinder 3 green roller belts what were worn."/>
    <s v="CLOSED"/>
    <s v="PM"/>
    <m/>
    <m/>
    <n v="16.27"/>
    <x v="3"/>
    <n v="32.4"/>
    <d v="2026-06-12T13:51:00"/>
    <s v="Proactive"/>
    <s v=""/>
    <n v="0.87"/>
    <s v=""/>
  </r>
  <r>
    <s v="Smith, Tyler"/>
    <n v="219771"/>
    <s v="OP"/>
    <s v="WT-CON-WASTE"/>
    <s v="RM-TRASH BELT CLEARING"/>
    <d v="2026-06-04T08:10:00"/>
    <d v="2026-06-04T08:45:00"/>
    <n v="0.57999999999999996"/>
    <m/>
    <s v="CLOSED"/>
    <s v="PM"/>
    <m/>
    <m/>
    <n v="1.18"/>
    <x v="3"/>
    <n v="0"/>
    <d v="2026-06-05T06:34:00"/>
    <s v="Proactive"/>
    <s v=""/>
    <n v="0.57999999999999996"/>
    <s v=""/>
  </r>
  <r>
    <s v="Smith, Tyler"/>
    <n v="219771"/>
    <s v="OP"/>
    <s v="WT-CON-WASTE"/>
    <s v="RM-TRASH BELT CLEARING"/>
    <d v="2026-06-04T11:31:00"/>
    <d v="2026-06-04T11:45:00"/>
    <n v="0.23"/>
    <m/>
    <s v="CLOSED"/>
    <s v="PM"/>
    <m/>
    <m/>
    <n v="1.18"/>
    <x v="3"/>
    <n v="0"/>
    <d v="2026-06-05T06:34:00"/>
    <s v="Proactive"/>
    <s v=""/>
    <n v="0.23"/>
    <s v=""/>
  </r>
  <r>
    <s v="Smith, Tyler"/>
    <n v="221759"/>
    <s v="SA"/>
    <s v="WT-BUILDING"/>
    <s v="Trip hazard prevention"/>
    <d v="2026-06-04T11:47:00"/>
    <d v="2026-06-04T12:09:00"/>
    <n v="0.37"/>
    <s v="04/06/2026 - SMITHT: Upcoming floor taped up"/>
    <s v="CLOSED"/>
    <s v="DAM"/>
    <s v="WORN"/>
    <s v="EXT SUPP"/>
    <n v="0.37"/>
    <x v="3"/>
    <n v="0"/>
    <d v="2026-06-04T12:10:00"/>
    <s v="Proactive"/>
    <s v=""/>
    <n v="0.37"/>
    <s v=""/>
  </r>
  <r>
    <s v="Smith, Tyler"/>
    <n v="221766"/>
    <s v="MO"/>
    <s v="WT-AU-PRINTERS"/>
    <s v="Printer meter readings"/>
    <d v="2026-06-04T12:21:00"/>
    <d v="2026-06-04T14:45:00"/>
    <n v="2.4"/>
    <m/>
    <s v="CLOSED"/>
    <m/>
    <m/>
    <m/>
    <n v="2.4"/>
    <x v="3"/>
    <n v="0"/>
    <d v="2026-06-05T11:33:00"/>
    <s v=""/>
    <s v="Reactive"/>
    <s v=""/>
    <n v="2.4"/>
  </r>
  <r>
    <s v="Smith, Tyler"/>
    <n v="221790"/>
    <s v="SA"/>
    <s v="WT-COMPLIANCE"/>
    <s v="Wheels replacement"/>
    <d v="2026-06-04T15:59:00"/>
    <d v="2026-06-04T17:42:00"/>
    <n v="1.72"/>
    <s v="05/06/2026 - SMITHT: What a pain they are%0D%0AOn hold for fire alarm test.%0D%0A3 bulk cages, wheels swapped."/>
    <s v="CLOSED"/>
    <s v="DAM"/>
    <s v="DAMAGED"/>
    <s v="REP"/>
    <n v="3.29"/>
    <x v="3"/>
    <n v="0"/>
    <d v="2026-06-05T06:23:00"/>
    <s v="Proactive"/>
    <s v=""/>
    <n v="1.72"/>
    <s v=""/>
  </r>
  <r>
    <s v="Smith, Tyler"/>
    <n v="221765"/>
    <s v="MO"/>
    <s v="WT-AUT ITEQ"/>
    <s v="(Non affected issue) Investing why transmission stopped"/>
    <d v="2026-06-04T22:20:00"/>
    <d v="2026-06-04T23:21:00"/>
    <n v="1.02"/>
    <s v="04/06/2026 - SMITHT: Transmission on RemTP stops working in the morning we think due to orders that are transmitting not having a location, â€œ999â€ on nav â€œ000/000â€ on label sheet. Will have to monitor this tomorrow to see if that is the case.%0D%0A.%0D%0A05/06/2026 - SMITHT: Didnt happen today"/>
    <s v="ISSUED"/>
    <s v="COMMS"/>
    <s v="NFCA"/>
    <s v="RESTART"/>
    <n v="1.2"/>
    <x v="3"/>
    <n v="0"/>
    <m/>
    <s v=""/>
    <s v="Reactive"/>
    <s v=""/>
    <n v="1.02"/>
  </r>
  <r>
    <s v="Smith, Tyler"/>
    <n v="221635"/>
    <s v="CM"/>
    <s v="WT-CON-MPS-SEC F"/>
    <s v="F section"/>
    <d v="2026-06-04T23:20:00"/>
    <d v="2026-06-04T23:28:00"/>
    <n v="0.13"/>
    <s v="04/06/2026 - SMITHT: Cable from left over photocell above, (side of waste belt) dangling. Op raised."/>
    <s v="CLOSED"/>
    <s v="BLOCKED"/>
    <s v="BLOCK"/>
    <s v="ADJ"/>
    <n v="0.13"/>
    <x v="3"/>
    <n v="0"/>
    <d v="2026-06-04T12:16:00"/>
    <s v="Proactive"/>
    <s v=""/>
    <n v="0.13"/>
    <s v=""/>
  </r>
  <r>
    <s v="Smith, Tyler"/>
    <n v="219944"/>
    <s v="OP"/>
    <s v="WT-CON-WASTE"/>
    <s v="RM-TRASH BELT CLEARING"/>
    <d v="2026-06-05T06:00:00"/>
    <d v="2026-06-05T06:22:00"/>
    <n v="0.37"/>
    <s v="05/06/2026 - SMITHT: G-K%0D%0A05/06/2026 - BYRNEM: C/F large boxes%0D%0A05/06/2026 - BARTONS: Baler tripped out, reset. X3 monitored ops completing bale and a bit of operation after%0D%0AUnable to replicate power loss%0D%0A05/06/2026 - SMITHT: G-K again, cleared%0D%0A05/06/2026 - HOLLANDG: AB01 error at bailer - Cleared%0D%0AAB01.04 - boxes jammed on incline, cleared"/>
    <s v="CLOSED"/>
    <s v="PM"/>
    <m/>
    <m/>
    <n v="2.5"/>
    <x v="3"/>
    <n v="0"/>
    <n v="46178.979861111111"/>
    <s v="Proactive"/>
    <s v=""/>
    <n v="0.37"/>
    <s v=""/>
  </r>
  <r>
    <s v="Smith, Tyler"/>
    <n v="219934"/>
    <s v="PM"/>
    <s v="WT-AUTOMATION"/>
    <s v="PR-START UP-WT-AM-DLY"/>
    <d v="2026-06-05T06:24:00"/>
    <d v="2026-06-05T07:48:00"/>
    <n v="1.4"/>
    <s v="05/06/2026 - SMITHT: Completed as requested. %0D%0AThe issue didnt happen today. (RemTP stopping transmissions) will keep an eye on it over time."/>
    <s v="CLOSED"/>
    <s v="PM"/>
    <m/>
    <m/>
    <n v="1.4"/>
    <x v="3"/>
    <n v="0"/>
    <n v="46178.583333333336"/>
    <s v="Proactive"/>
    <s v=""/>
    <n v="1.4"/>
    <s v=""/>
  </r>
  <r>
    <s v="Smith, Tyler"/>
    <n v="215772"/>
    <s v="PM"/>
    <s v="WT-CON-DESP 02-BAY 38/39-DIV-M188"/>
    <s v="PR-DIV-MAJOR"/>
    <d v="2026-06-05T07:49:00"/>
    <d v="2026-06-05T10:14:00"/>
    <n v="2.42"/>
    <s v="29/05/2026 - SMITHT: -replaced air pipes (to a couple cylinders)%0D%0A03/06/2026 - SMITHT: Changed MGU due to oil leak noticed other day. (Changed bearings etc)%0D%0AFYI - just so everyone knows whoâ€™s watching ðŸ‘€, no Iâ€™m not creating follow ups because it gets rid of the tasks%0D%0A05/06/2026 - SMITHT: Bay 38 - 2 brackets, 9 housings, 9bushes, 3 green belts. Ongoing still..%0D%0A06/06/2026 - SMITHT: Replaced 1 bracket, 3 housings, 1 cylinder 3 green roller belts what were worn."/>
    <s v="CLOSED"/>
    <s v="PM"/>
    <m/>
    <m/>
    <n v="16.27"/>
    <x v="3"/>
    <n v="32.4"/>
    <d v="2026-06-12T13:51:00"/>
    <s v="Proactive"/>
    <s v=""/>
    <n v="2.42"/>
    <s v=""/>
  </r>
  <r>
    <s v="Smith, Tyler"/>
    <n v="221765"/>
    <s v="MO"/>
    <s v="WT-AUT ITEQ"/>
    <s v="(Non affected issue) Investing why transmission stopped"/>
    <d v="2026-06-05T08:01:00"/>
    <d v="2026-06-05T08:12:00"/>
    <n v="0.18"/>
    <s v="04/06/2026 - SMITHT: Transmission on RemTP stops working in the morning we think due to orders that are transmitting not having a location, â€œ999â€ on nav â€œ000/000â€ on label sheet. Will have to monitor this tomorrow to see if that is the case.%0D%0A.%0D%0A05/06/2026 - SMITHT: Didnt happen today"/>
    <s v="ISSUED"/>
    <s v="COMMS"/>
    <s v="NFCA"/>
    <s v="RESTART"/>
    <n v="1.2"/>
    <x v="3"/>
    <n v="0"/>
    <m/>
    <s v=""/>
    <s v="Reactive"/>
    <s v=""/>
    <n v="0.18"/>
  </r>
  <r>
    <s v="Smith, Tyler"/>
    <n v="221967"/>
    <s v="CM"/>
    <s v="WT-INVENTORY"/>
    <s v="Refibishing MGU's and salvaging parts"/>
    <d v="2026-06-05T12:18:00"/>
    <d v="2026-06-05T14:07:00"/>
    <n v="1.82"/>
    <s v="05/06/2026 - SMITHT: Split the one i did to keep the motor%0D%0ASplit a wastebelt one and kept the toothe pulley, shaft and bracket. (originally, a fault with motor but notice oil was leaking too)."/>
    <s v="CLOSED"/>
    <s v="NPCA"/>
    <s v="DAMAGED"/>
    <s v="NSCA"/>
    <n v="1.82"/>
    <x v="3"/>
    <n v="0"/>
    <d v="2026-06-05T14:10:00"/>
    <s v="Proactive"/>
    <s v=""/>
    <n v="1.82"/>
    <s v=""/>
  </r>
  <r>
    <s v="Smith, Tyler"/>
    <n v="215772"/>
    <s v="PM"/>
    <s v="WT-CON-DESP 02-BAY 38/39-DIV-M188"/>
    <s v="PR-DIV-MAJOR"/>
    <d v="2026-06-05T14:11:00"/>
    <d v="2026-06-05T14:18:00"/>
    <n v="0.12"/>
    <s v="29/05/2026 - SMITHT: -replaced air pipes (to a couple cylinders)%0D%0A03/06/2026 - SMITHT: Changed MGU due to oil leak noticed other day. (Changed bearings etc)%0D%0AFYI - just so everyone knows whoâ€™s watching ðŸ‘€, no Iâ€™m not creating follow ups because it gets rid of the tasks%0D%0A05/06/2026 - SMITHT: Bay 38 - 2 brackets, 9 housings, 9bushes, 3 green belts. Ongoing still..%0D%0A06/06/2026 - SMITHT: Replaced 1 bracket, 3 housings, 1 cylinder 3 green roller belts what were worn."/>
    <s v="CLOSED"/>
    <s v="PM"/>
    <m/>
    <m/>
    <n v="16.27"/>
    <x v="3"/>
    <n v="32.4"/>
    <d v="2026-06-12T13:51:00"/>
    <s v="Proactive"/>
    <s v=""/>
    <n v="0.12"/>
    <s v=""/>
  </r>
  <r>
    <s v="Smith, Tyler"/>
    <n v="213508"/>
    <s v="PC"/>
    <s v="WT-INVENTORY"/>
    <s v="STORES: RENAMING, REPOSITIONING, RELABELLING, UPDATING ON CMMS, UPDATING TEAMS."/>
    <d v="2026-06-05T14:18:00"/>
    <d v="2026-06-05T14:22:00"/>
    <n v="7.0000000000000007E-2"/>
    <m/>
    <s v="ISSUED"/>
    <m/>
    <m/>
    <m/>
    <n v="127.74"/>
    <x v="3"/>
    <n v="0"/>
    <m/>
    <s v="Proactive"/>
    <s v=""/>
    <n v="7.0000000000000007E-2"/>
    <s v=""/>
  </r>
  <r>
    <s v="Smith, Tyler"/>
    <n v="215772"/>
    <s v="PM"/>
    <s v="WT-CON-DESP 02-BAY 38/39-DIV-M188"/>
    <s v="PR-DIV-MAJOR"/>
    <d v="2026-06-05T14:22:00"/>
    <d v="2026-06-05T14:24:00"/>
    <n v="0.03"/>
    <s v="29/05/2026 - SMITHT: -replaced air pipes (to a couple cylinders)%0D%0A03/06/2026 - SMITHT: Changed MGU due to oil leak noticed other day. (Changed bearings etc)%0D%0AFYI - just so everyone knows whoâ€™s watching ðŸ‘€, no Iâ€™m not creating follow ups because it gets rid of the tasks%0D%0A05/06/2026 - SMITHT: Bay 38 - 2 brackets, 9 housings, 9bushes, 3 green belts. Ongoing still..%0D%0A06/06/2026 - SMITHT: Replaced 1 bracket, 3 housings, 1 cylinder 3 green roller belts what were worn."/>
    <s v="CLOSED"/>
    <s v="PM"/>
    <m/>
    <m/>
    <n v="16.27"/>
    <x v="3"/>
    <n v="32.4"/>
    <d v="2026-06-12T13:51:00"/>
    <s v="Proactive"/>
    <s v=""/>
    <n v="0.03"/>
    <s v=""/>
  </r>
  <r>
    <s v="Smith, Tyler"/>
    <n v="213508"/>
    <s v="PC"/>
    <s v="WT-INVENTORY"/>
    <s v="STORES: RENAMING, REPOSITIONING, RELABELLING, UPDATING ON CMMS, UPDATING TEAMS."/>
    <d v="2026-06-05T14:24:00"/>
    <d v="2026-06-05T15:44:00"/>
    <n v="1.33"/>
    <m/>
    <s v="ISSUED"/>
    <m/>
    <m/>
    <m/>
    <n v="127.74"/>
    <x v="3"/>
    <n v="0"/>
    <m/>
    <s v="Proactive"/>
    <s v=""/>
    <n v="1.33"/>
    <s v=""/>
  </r>
  <r>
    <s v="Smith, Tyler"/>
    <n v="219944"/>
    <s v="OP"/>
    <s v="WT-CON-WASTE"/>
    <s v="RM-TRASH BELT CLEARING"/>
    <d v="2026-06-05T15:44:00"/>
    <d v="2026-06-05T16:06:00"/>
    <n v="0.37"/>
    <s v="05/06/2026 - SMITHT: G-K%0D%0A05/06/2026 - BYRNEM: C/F large boxes%0D%0A05/06/2026 - BARTONS: Baler tripped out, reset. X3 monitored ops completing bale and a bit of operation after%0D%0AUnable to replicate power loss%0D%0A05/06/2026 - SMITHT: G-K again, cleared%0D%0A05/06/2026 - HOLLANDG: AB01 error at bailer - Cleared%0D%0AAB01.04 - boxes jammed on incline, cleared"/>
    <s v="CLOSED"/>
    <s v="PM"/>
    <m/>
    <m/>
    <n v="2.5"/>
    <x v="3"/>
    <n v="0"/>
    <d v="2026-06-05T23:31:00"/>
    <s v="Proactive"/>
    <s v=""/>
    <n v="0.37"/>
    <s v=""/>
  </r>
  <r>
    <s v="Smith, Tyler"/>
    <n v="213508"/>
    <s v="PC"/>
    <s v="WT-INVENTORY"/>
    <s v="STORES: RENAMING, REPOSITIONING, RELABELLING, UPDATING ON CMMS, UPDATING TEAMS."/>
    <d v="2026-06-05T16:42:00"/>
    <d v="2026-06-05T17:56:00"/>
    <n v="1.23"/>
    <m/>
    <s v="ISSUED"/>
    <m/>
    <m/>
    <m/>
    <n v="127.74"/>
    <x v="3"/>
    <n v="0"/>
    <m/>
    <s v="Proactive"/>
    <s v=""/>
    <n v="1.23"/>
    <s v=""/>
  </r>
  <r>
    <s v="Smith, Tyler"/>
    <n v="220082"/>
    <s v="PM"/>
    <s v="WT-AUTOMATION"/>
    <s v="PR-START UP-WT-AM-DLY"/>
    <d v="2026-06-06T06:25:00"/>
    <d v="2026-06-06T07:20:00"/>
    <n v="0.92"/>
    <s v="06/06/2026 - SMITHT: Completed as requested."/>
    <s v="CLOSED"/>
    <s v="PM"/>
    <m/>
    <m/>
    <n v="1.19"/>
    <x v="3"/>
    <n v="0"/>
    <d v="2026-06-06T15:05:00"/>
    <s v="Proactive"/>
    <s v=""/>
    <n v="0.92"/>
    <s v=""/>
  </r>
  <r>
    <s v="Smith, Tyler"/>
    <n v="222110"/>
    <s v="CC"/>
    <s v="WT-CONTRACTOR"/>
    <s v="Painters Contractor"/>
    <d v="2026-06-06T07:24:00"/>
    <d v="2026-06-06T08:10:00"/>
    <n v="0.77"/>
    <s v="11/06/2026 - SMITHT: Contractor painters"/>
    <s v="CLOSED"/>
    <m/>
    <m/>
    <m/>
    <n v="0.77"/>
    <x v="3"/>
    <n v="0"/>
    <d v="2026-06-11T06:43:00"/>
    <s v="Proactive"/>
    <s v=""/>
    <n v="0.77"/>
    <s v=""/>
  </r>
  <r>
    <s v="Smith, Tyler"/>
    <n v="217241"/>
    <s v="PM"/>
    <s v="WT-DESTACKER 01"/>
    <s v="PR-DESTACK LG-WT-MAJ"/>
    <d v="2026-06-06T08:32:00"/>
    <d v="2026-06-06T10:46:00"/>
    <n v="2.23"/>
    <s v="06/06/2026 - SMITHT: Completed as requested. ADDED a new guide bracket to photocell side. I need to order more to stabilise both sides and small Destacker."/>
    <s v="CLOSED"/>
    <s v="PM"/>
    <m/>
    <m/>
    <n v="2.23"/>
    <x v="3"/>
    <n v="0"/>
    <d v="2026-06-06T14:34:00"/>
    <s v="Proactive"/>
    <s v=""/>
    <n v="2.23"/>
    <s v=""/>
  </r>
  <r>
    <s v="Smith, Tyler"/>
    <n v="217242"/>
    <s v="PM"/>
    <s v="WT-DESTACKER 02"/>
    <s v="PR-DESTACK SM-WT-MAJ"/>
    <d v="2026-06-06T10:45:00"/>
    <d v="2026-06-06T12:18:00"/>
    <n v="1.55"/>
    <s v="06/06/2026 - SMITHT: Completed as requested."/>
    <s v="CLOSED"/>
    <s v="PM"/>
    <m/>
    <m/>
    <n v="1.55"/>
    <x v="3"/>
    <n v="0"/>
    <d v="2026-06-06T14:34:00"/>
    <s v="Proactive"/>
    <s v=""/>
    <n v="1.55"/>
    <s v=""/>
  </r>
  <r>
    <s v="Smith, Tyler"/>
    <n v="215772"/>
    <s v="PM"/>
    <s v="WT-CON-DESP 02-BAY 38/39-DIV-M188"/>
    <s v="PR-DIV-MAJOR"/>
    <d v="2026-06-06T12:18:00"/>
    <d v="2026-06-06T14:31:00"/>
    <n v="2.2200000000000002"/>
    <s v="29/05/2026 - SMITHT: -replaced air pipes (to a couple cylinders)%0D%0A03/06/2026 - SMITHT: Changed MGU due to oil leak noticed other day. (Changed bearings etc)%0D%0AFYI - just so everyone knows whoâ€™s watching ðŸ‘€, no Iâ€™m not creating follow ups because it gets rid of the tasks%0D%0A05/06/2026 - SMITHT: Bay 38 - 2 brackets, 9 housings, 9bushes, 3 green belts. Ongoing still..%0D%0A06/06/2026 - SMITHT: Replaced 1 bracket, 3 housings, 1 cylinder 3 green roller belts what were worn."/>
    <s v="CLOSED"/>
    <s v="PM"/>
    <m/>
    <m/>
    <n v="16.27"/>
    <x v="3"/>
    <n v="32.4"/>
    <d v="2026-06-12T13:51:00"/>
    <s v="Proactive"/>
    <s v=""/>
    <n v="2.2200000000000002"/>
    <s v=""/>
  </r>
  <r>
    <s v="Smith, Tyler"/>
    <n v="216367"/>
    <s v="PM"/>
    <s v="WT-CON-AFR 01-PWR"/>
    <s v="PR-POW ROLL-MAJ-STR"/>
    <d v="2026-06-06T14:34:00"/>
    <d v="2026-06-06T14:48:00"/>
    <n v="0.23"/>
    <s v="06/06/2026 - SMITHT: Removed strapping from area"/>
    <s v="CLOSED"/>
    <s v="PM"/>
    <m/>
    <m/>
    <n v="0.23"/>
    <x v="3"/>
    <n v="0"/>
    <d v="2026-06-06T14:49:00"/>
    <s v="Proactive"/>
    <s v=""/>
    <n v="0.23"/>
    <s v=""/>
  </r>
  <r>
    <s v="Smith, Tyler"/>
    <n v="220082"/>
    <s v="PM"/>
    <s v="WT-AUTOMATION"/>
    <s v="PR-START UP-WT-AM-DLY"/>
    <d v="2026-06-06T14:49:00"/>
    <d v="2026-06-06T15:05:00"/>
    <n v="0.27"/>
    <s v="06/06/2026 - SMITHT: Completed as requested."/>
    <s v="CLOSED"/>
    <s v="PM"/>
    <m/>
    <m/>
    <n v="1.19"/>
    <x v="3"/>
    <n v="0"/>
    <d v="2026-06-06T15:05:00"/>
    <s v="Proactive"/>
    <s v=""/>
    <n v="0.27"/>
    <s v=""/>
  </r>
  <r>
    <s v="Smith, Tyler"/>
    <n v="215557"/>
    <s v="PM"/>
    <s v="WT-OSR 02"/>
    <s v="PR-OSR-WT-1M"/>
    <d v="2026-06-06T15:05:00"/>
    <d v="2026-06-06T16:45:00"/>
    <n v="1.67"/>
    <s v="06/06/2026 - SMITHT: Will continue with Buzz Rails when Iâ€™m back in.%0D%0A12/06/2026 - SMITHT: Completed as requested."/>
    <s v="CLOSED"/>
    <s v="PM"/>
    <m/>
    <m/>
    <n v="3.94"/>
    <x v="3"/>
    <n v="0"/>
    <d v="2026-06-12T12:01:00"/>
    <s v="Proactive"/>
    <s v=""/>
    <n v="1.67"/>
    <s v=""/>
  </r>
  <r>
    <s v="Smith, Tyler"/>
    <n v="217359"/>
    <s v="PM"/>
    <s v="WT-CON-AFR 02-PWR"/>
    <s v="PR-POW ROLL-MAJ-STR"/>
    <d v="2026-06-11T06:27:00"/>
    <d v="2026-06-11T06:56:00"/>
    <n v="0.48"/>
    <s v="11/06/2026 - SMITHT: Completed as requested."/>
    <s v="CLOSED"/>
    <s v="PM"/>
    <m/>
    <m/>
    <n v="0.48"/>
    <x v="3"/>
    <n v="0"/>
    <d v="2026-06-11T10:56:00"/>
    <s v="Proactive"/>
    <s v=""/>
    <n v="0.48"/>
    <s v=""/>
  </r>
  <r>
    <s v="Smith, Tyler"/>
    <n v="217364"/>
    <s v="PM"/>
    <s v="POWER ROLLERS WA01.02"/>
    <s v="PR-POW ROLL-MAJ-STR"/>
    <d v="2026-06-11T06:40:00"/>
    <d v="2026-06-11T06:41:00"/>
    <n v="0.02"/>
    <s v="19/06/2026 - SMITHT: Very difficult to get to, the merge of conveyors up high with hardly no access,,"/>
    <s v="CLOSED"/>
    <s v="PM"/>
    <m/>
    <m/>
    <n v="1.94"/>
    <x v="3"/>
    <n v="0"/>
    <d v="2026-06-19T17:33:00"/>
    <s v="Proactive"/>
    <s v=""/>
    <n v="0.02"/>
    <s v=""/>
  </r>
  <r>
    <s v="Smith, Tyler"/>
    <n v="216987"/>
    <s v="PM"/>
    <s v="WT-CON-KV01.04-G3-M32GU"/>
    <s v="PR-BCON-MIN-STR"/>
    <d v="2026-06-11T06:56:00"/>
    <d v="2026-06-11T07:55:00"/>
    <n v="0.98"/>
    <s v="11/06/2026 - SMITHT: Completed as requested."/>
    <s v="CLOSED"/>
    <s v="PM"/>
    <m/>
    <m/>
    <n v="0.98"/>
    <x v="3"/>
    <n v="0"/>
    <d v="2026-06-11T10:57:00"/>
    <s v="Proactive"/>
    <s v=""/>
    <n v="0.98"/>
    <s v=""/>
  </r>
  <r>
    <s v="Smith, Tyler"/>
    <n v="216986"/>
    <s v="PM"/>
    <s v="WT-CON-KV01.04 G2-M30GU"/>
    <s v="PR-BCON-MIN-STR"/>
    <d v="2026-06-11T08:57:00"/>
    <d v="2026-06-11T10:02:00"/>
    <n v="1.08"/>
    <s v="11/06/2026 - SMITHT: Completed as requested."/>
    <s v="CLOSED"/>
    <s v="PM"/>
    <m/>
    <m/>
    <n v="1.08"/>
    <x v="3"/>
    <n v="0"/>
    <d v="2026-06-11T10:58:00"/>
    <s v="Proactive"/>
    <s v=""/>
    <n v="1.08"/>
    <s v=""/>
  </r>
  <r>
    <s v="Smith, Tyler"/>
    <n v="213508"/>
    <s v="PC"/>
    <s v="WT-INVENTORY"/>
    <s v="STORES: RENAMING, REPOSITIONING, RELABELLING, UPDATING ON CMMS, UPDATING TEAMS."/>
    <d v="2026-06-11T11:17:00"/>
    <d v="2026-06-11T12:34:00"/>
    <n v="1.28"/>
    <m/>
    <s v="ISSUED"/>
    <m/>
    <m/>
    <m/>
    <n v="127.74"/>
    <x v="3"/>
    <n v="0"/>
    <m/>
    <s v="Proactive"/>
    <s v=""/>
    <n v="1.28"/>
    <s v=""/>
  </r>
  <r>
    <s v="Smith, Tyler"/>
    <n v="213508"/>
    <s v="PC"/>
    <s v="WT-INVENTORY"/>
    <s v="STORES: RENAMING, REPOSITIONING, RELABELLING, UPDATING ON CMMS, UPDATING TEAMS."/>
    <d v="2026-06-11T12:34:00"/>
    <d v="2026-06-11T15:16:00"/>
    <n v="2.7"/>
    <m/>
    <s v="ISSUED"/>
    <m/>
    <m/>
    <m/>
    <n v="127.74"/>
    <x v="3"/>
    <n v="0"/>
    <m/>
    <s v="Proactive"/>
    <s v=""/>
    <n v="2.7"/>
    <s v=""/>
  </r>
  <r>
    <s v="Smith, Tyler"/>
    <n v="213508"/>
    <s v="PC"/>
    <s v="WT-INVENTORY"/>
    <s v="STORES: RENAMING, REPOSITIONING, RELABELLING, UPDATING ON CMMS, UPDATING TEAMS."/>
    <d v="2026-06-11T15:32:00"/>
    <d v="2026-06-11T17:25:00"/>
    <n v="1.88"/>
    <m/>
    <s v="ISSUED"/>
    <m/>
    <m/>
    <m/>
    <n v="127.74"/>
    <x v="3"/>
    <n v="0"/>
    <m/>
    <s v="Proactive"/>
    <s v=""/>
    <n v="1.88"/>
    <s v=""/>
  </r>
  <r>
    <s v="Smith, Tyler"/>
    <n v="215557"/>
    <s v="PM"/>
    <s v="WT-OSR 02"/>
    <s v="PR-OSR-WT-1M"/>
    <d v="2026-06-12T06:24:00"/>
    <d v="2026-06-12T08:40:00"/>
    <n v="2.27"/>
    <s v="06/06/2026 - SMITHT: Will continue with Buzz Rails when Iâ€™m back in.%0D%0A12/06/2026 - SMITHT: Completed as requested."/>
    <s v="CLOSED"/>
    <s v="PM"/>
    <m/>
    <m/>
    <n v="3.94"/>
    <x v="3"/>
    <n v="0"/>
    <d v="2026-06-12T12:01:00"/>
    <s v="Proactive"/>
    <s v=""/>
    <n v="2.27"/>
    <s v=""/>
  </r>
  <r>
    <s v="Smith, Tyler"/>
    <n v="217091"/>
    <s v="PM"/>
    <s v="WT-BULK-WA01 .01-G1-M008GF"/>
    <s v="PR-BCON-MIN-STR"/>
    <d v="2026-06-12T08:41:00"/>
    <d v="2026-06-12T10:15:00"/>
    <n v="1.57"/>
    <s v="12/06/2026 - SMITHT: Completed as requested."/>
    <s v="CLOSED"/>
    <s v="PM"/>
    <m/>
    <m/>
    <n v="1.57"/>
    <x v="3"/>
    <n v="0"/>
    <d v="2026-06-12T10:15:00"/>
    <s v="Proactive"/>
    <s v=""/>
    <n v="1.57"/>
    <s v=""/>
  </r>
  <r>
    <s v="Smith, Tyler"/>
    <n v="223028"/>
    <s v="CC"/>
    <s v="WT-CONTRACTOR"/>
    <s v="Contractor boiler"/>
    <d v="2026-06-12T09:26:00"/>
    <d v="2026-06-12T09:41:00"/>
    <n v="0.25"/>
    <s v="12/06/2026 - SMITHT: Permits sorted"/>
    <s v="CLOSED"/>
    <m/>
    <m/>
    <s v="ACK"/>
    <n v="0.4"/>
    <x v="3"/>
    <n v="0"/>
    <d v="2026-06-12T15:46:00"/>
    <s v="Proactive"/>
    <s v=""/>
    <n v="0.25"/>
    <s v=""/>
  </r>
  <r>
    <s v="Smith, Tyler"/>
    <n v="216991"/>
    <s v="PM"/>
    <s v="WT-INVENTORY"/>
    <s v="PR-STOCK TAKE-3M"/>
    <d v="2026-06-12T10:51:00"/>
    <d v="2026-06-12T10:52:00"/>
    <n v="0.02"/>
    <m/>
    <s v="ISSUED"/>
    <m/>
    <m/>
    <m/>
    <n v="0.02"/>
    <x v="3"/>
    <n v="0"/>
    <m/>
    <s v="Proactive"/>
    <s v=""/>
    <n v="0.02"/>
    <s v=""/>
  </r>
  <r>
    <s v="Smith, Tyler"/>
    <n v="218411"/>
    <s v="PM"/>
    <s v="POWER ROLLERS KV01.01"/>
    <s v="PR-POW ROLL-MIN-STR"/>
    <d v="2026-06-12T11:20:00"/>
    <d v="2026-06-12T11:47:00"/>
    <n v="0.45"/>
    <s v="12/06/2026 - SMITHT: Banding removed."/>
    <s v="CLOSED"/>
    <s v="PM"/>
    <m/>
    <m/>
    <n v="0.45"/>
    <x v="3"/>
    <n v="0"/>
    <d v="2026-06-12T11:48:00"/>
    <s v="Proactive"/>
    <s v=""/>
    <n v="0.45"/>
    <s v=""/>
  </r>
  <r>
    <s v="Smith, Tyler"/>
    <n v="218412"/>
    <s v="PM"/>
    <s v="POWER ROLLERS (KV01.04 G1)"/>
    <s v="PR-POW ROLL-MIN-STR"/>
    <d v="2026-06-12T11:27:00"/>
    <d v="2026-06-12T11:48:00"/>
    <n v="0.35"/>
    <s v="12/06/2026 - SMITHT: Banding removed."/>
    <s v="CLOSED"/>
    <s v="PM"/>
    <m/>
    <m/>
    <n v="0.35"/>
    <x v="3"/>
    <n v="0"/>
    <d v="2026-06-12T11:50:00"/>
    <s v="Proactive"/>
    <s v=""/>
    <n v="0.35"/>
    <s v=""/>
  </r>
  <r>
    <s v="Smith, Tyler"/>
    <n v="218413"/>
    <s v="PM"/>
    <s v="POWER ROLLERS WA01.05"/>
    <s v="PR-POW ROLL-MAJ-STR"/>
    <d v="2026-06-12T12:07:00"/>
    <d v="2026-06-12T12:35:00"/>
    <n v="0.47"/>
    <s v="12/06/2026 - SMITHT: plastic removed, 2 roller belts put back on."/>
    <s v="CLOSED"/>
    <s v="PM"/>
    <m/>
    <m/>
    <n v="0.47"/>
    <x v="3"/>
    <n v="0"/>
    <d v="2026-06-12T12:55:00"/>
    <s v="Proactive"/>
    <s v=""/>
    <n v="0.47"/>
    <s v=""/>
  </r>
  <r>
    <s v="Smith, Tyler"/>
    <n v="223020"/>
    <s v="U/B"/>
    <s v="WT-DESTACKER 01"/>
    <s v="tote stuck"/>
    <d v="2026-06-12T12:45:00"/>
    <d v="2026-06-12T12:58:00"/>
    <n v="0.22"/>
    <s v="12/06/2026 - SMITHT: sorted out tote that was stuck."/>
    <s v="CLOSED"/>
    <s v="BLOCKED"/>
    <s v="BLOCK"/>
    <s v="ADJ"/>
    <n v="0.22"/>
    <x v="3"/>
    <n v="0"/>
    <d v="2026-06-12T12:59:00"/>
    <s v=""/>
    <s v="Reactive"/>
    <s v=""/>
    <n v="0.22"/>
  </r>
  <r>
    <s v="Smith, Tyler"/>
    <n v="223027"/>
    <s v="FM"/>
    <s v="WT-COLDWATER"/>
    <s v="Menâ€™s drivers toilet tap"/>
    <d v="2026-06-12T13:55:00"/>
    <d v="2026-06-12T15:19:00"/>
    <n v="1.4"/>
    <s v="12/06/2026 - SMITHT: Constantly water flowing from tap. %0D%0AManaged to find another one in fm.. however had to mix and match to get a working one. %0D%0ATurned the water down abit too."/>
    <s v="CLOSED"/>
    <s v="BROKEN"/>
    <s v="DAMAGED"/>
    <s v="REP"/>
    <n v="1.4"/>
    <x v="3"/>
    <n v="0"/>
    <d v="2026-06-12T15:22:00"/>
    <s v="Proactive"/>
    <s v=""/>
    <n v="1.4"/>
    <s v=""/>
  </r>
  <r>
    <s v="Smith, Tyler"/>
    <n v="220893"/>
    <s v="OP"/>
    <s v="WT-CON-WASTE"/>
    <s v="RM-TRASH BELT CLEARING"/>
    <d v="2026-06-12T15:14:00"/>
    <d v="2026-06-12T15:24:00"/>
    <n v="0.17"/>
    <s v="12/06/2026 - BROADHURSTS: GK incline jammed.%0D%0A12/06/2026 - SMITHT: Baler blocked"/>
    <s v="CLOSED"/>
    <s v="PM"/>
    <m/>
    <m/>
    <n v="0.5"/>
    <x v="3"/>
    <n v="0"/>
    <d v="2026-06-12T23:03:00"/>
    <s v="Proactive"/>
    <s v=""/>
    <n v="0.17"/>
    <s v=""/>
  </r>
  <r>
    <s v="Smith, Tyler"/>
    <n v="223028"/>
    <s v="CC"/>
    <s v="WT-CONTRACTOR"/>
    <s v="Contractor boiler"/>
    <d v="2026-06-12T15:32:00"/>
    <d v="2026-06-12T15:41:00"/>
    <n v="0.15"/>
    <s v="12/06/2026 - SMITHT: Permits sorted"/>
    <s v="CLOSED"/>
    <m/>
    <m/>
    <s v="ACK"/>
    <n v="0.4"/>
    <x v="3"/>
    <n v="0"/>
    <d v="2026-06-12T15:46:00"/>
    <s v="Proactive"/>
    <s v=""/>
    <n v="0.15"/>
    <s v=""/>
  </r>
  <r>
    <s v="Smith, Tyler"/>
    <n v="223030"/>
    <s v="FM"/>
    <s v="WT-MEZZ-RM-62"/>
    <s v="Workshop tidy, scrap remove."/>
    <d v="2026-06-12T15:56:00"/>
    <d v="2026-06-12T16:59:00"/>
    <n v="1.05"/>
    <s v="On hold for scanner issue."/>
    <s v="CLOSED"/>
    <s v="NPCA"/>
    <m/>
    <s v="CLEAN"/>
    <n v="2.31"/>
    <x v="3"/>
    <n v="0"/>
    <d v="2026-06-12T20:25:00"/>
    <s v="Proactive"/>
    <s v=""/>
    <n v="1.05"/>
    <s v=""/>
  </r>
  <r>
    <s v="Smith, Tyler"/>
    <n v="221907"/>
    <s v="PM"/>
    <s v="WT-AMBAFLEX 01 INFEED"/>
    <s v="PR-AMBAFLEX-DLY"/>
    <d v="2026-06-19T06:15:00"/>
    <d v="2026-06-19T06:51:00"/>
    <n v="0.6"/>
    <s v="19/06/2026 - SMITHT: Completed as requested."/>
    <s v="CLOSED"/>
    <s v="PM"/>
    <m/>
    <m/>
    <n v="0.6"/>
    <x v="3"/>
    <n v="0"/>
    <d v="2026-06-19T07:38:00"/>
    <s v="Proactive"/>
    <s v=""/>
    <n v="0.6"/>
    <s v=""/>
  </r>
  <r>
    <s v="Smith, Tyler"/>
    <n v="221908"/>
    <s v="PM"/>
    <s v="WT-AMBAFLEX 02 OUTFEED"/>
    <s v="PR-AMBAFLEX-DLY"/>
    <d v="2026-06-19T06:52:00"/>
    <d v="2026-06-19T07:27:00"/>
    <n v="0.57999999999999996"/>
    <s v="19/06/2026 - SMITHT: Completed as requested."/>
    <s v="CLOSED"/>
    <s v="PM"/>
    <m/>
    <m/>
    <n v="0.57999999999999996"/>
    <x v="3"/>
    <n v="0"/>
    <d v="2026-06-19T07:39:00"/>
    <s v="Proactive"/>
    <s v=""/>
    <n v="0.57999999999999996"/>
    <s v=""/>
  </r>
  <r>
    <s v="Smith, Tyler"/>
    <n v="221916"/>
    <s v="OP"/>
    <s v="WT-CON-WASTE"/>
    <s v="RM-TRASH BELT CLEARING"/>
    <d v="2026-06-19T07:27:00"/>
    <d v="2026-06-19T07:39:00"/>
    <n v="0.2"/>
    <s v="19/06/2026 - SMITHT: G-K stuck%0D%0AAF 2 long side stuck on incline."/>
    <s v="CLOSED"/>
    <s v="PM"/>
    <m/>
    <s v="CLEAR"/>
    <n v="1.75"/>
    <x v="3"/>
    <n v="0"/>
    <d v="2026-06-20T01:32:00"/>
    <s v="Proactive"/>
    <s v=""/>
    <n v="0.2"/>
    <s v=""/>
  </r>
  <r>
    <s v="Smith, Tyler"/>
    <n v="217364"/>
    <s v="PM"/>
    <s v="POWER ROLLERS WA01.02"/>
    <s v="PR-POW ROLL-MAJ-STR"/>
    <d v="2026-06-19T07:54:00"/>
    <d v="2026-06-19T09:49:00"/>
    <n v="1.92"/>
    <s v="19/06/2026 - SMITHT: Very difficult to get to, the merge of conveyors up high with hardly no access,,"/>
    <s v="CLOSED"/>
    <s v="PM"/>
    <m/>
    <m/>
    <n v="1.94"/>
    <x v="3"/>
    <n v="0"/>
    <d v="2026-06-19T17:33:00"/>
    <s v="Proactive"/>
    <s v=""/>
    <n v="1.92"/>
    <s v=""/>
  </r>
  <r>
    <s v="Smith, Tyler"/>
    <n v="224054"/>
    <s v="U/B"/>
    <s v="WT-DESTACKER 02"/>
    <s v="Destacker small"/>
    <d v="2026-06-19T11:35:00"/>
    <d v="2026-06-19T11:52:00"/>
    <n v="0.28000000000000003"/>
    <s v="19/06/2026 - SMITHT: Dodgy tote in tipper"/>
    <s v="CLOSED"/>
    <s v="BLOCKED"/>
    <s v="JAMMED-TOTE"/>
    <s v="ADJ"/>
    <n v="0.28000000000000003"/>
    <x v="3"/>
    <n v="0"/>
    <d v="2026-06-19T17:36:00"/>
    <s v=""/>
    <s v="Reactive"/>
    <s v=""/>
    <n v="0.28000000000000003"/>
  </r>
  <r>
    <s v="Smith, Tyler"/>
    <n v="224055"/>
    <s v="U/B"/>
    <s v="WT-DESTACKER 01"/>
    <s v="Tote stuck"/>
    <d v="2026-06-19T11:59:00"/>
    <d v="2026-06-19T12:21:00"/>
    <n v="0.37"/>
    <s v="19/06/2026 - SMITHT: Stack of smalls in a half stack of largeâ€¦"/>
    <s v="CLOSED"/>
    <s v="OP FAIL"/>
    <s v="OP"/>
    <s v="OP TRAINING"/>
    <n v="0.37"/>
    <x v="3"/>
    <n v="0"/>
    <d v="2026-06-19T17:37:00"/>
    <s v=""/>
    <s v="Reactive"/>
    <s v=""/>
    <n v="0.37"/>
  </r>
  <r>
    <s v="Smith, Tyler"/>
    <n v="213508"/>
    <s v="PC"/>
    <s v="WT-INVENTORY"/>
    <s v="STORES: RENAMING, REPOSITIONING, RELABELLING, UPDATING ON CMMS, UPDATING TEAMS."/>
    <d v="2026-06-19T12:15:00"/>
    <d v="2026-06-19T17:35:00"/>
    <n v="5.33"/>
    <m/>
    <s v="ISSUED"/>
    <m/>
    <m/>
    <m/>
    <n v="127.74"/>
    <x v="3"/>
    <n v="0"/>
    <m/>
    <s v="Proactive"/>
    <s v=""/>
    <n v="5.33"/>
    <s v=""/>
  </r>
  <r>
    <s v="Smith, Tyler"/>
    <n v="224164"/>
    <s v="U/B"/>
    <s v="WT-OSR"/>
    <s v="Osr estop. ?"/>
    <d v="2026-06-20T06:59:00"/>
    <d v="2026-06-20T07:35:00"/>
    <n v="0.6"/>
    <s v="20/06/2026 - SMITHT: Drivers hit e-stop,%0D%0A%0D%0AI have just found covers, will put these on e-stops."/>
    <s v="CLOSED"/>
    <m/>
    <m/>
    <m/>
    <n v="1"/>
    <x v="3"/>
    <n v="0"/>
    <d v="2026-06-20T15:59:00"/>
    <s v=""/>
    <s v="Reactive"/>
    <s v=""/>
    <n v="0.6"/>
  </r>
  <r>
    <s v="Smith, Tyler"/>
    <n v="224167"/>
    <s v="SA"/>
    <s v="WT-BARRIERS"/>
    <s v="Swapping direction of barriers near canteen due to H&amp;S"/>
    <d v="2026-06-20T07:37:00"/>
    <d v="2026-06-20T12:14:00"/>
    <n v="4.62"/>
    <s v="20/06/2026 - WARDB: Dismantled and rebuilt barrier adjacent to the comms room to the correct way. Health and safety raised issue. I cleared out the pallets to do so, but there is too many there for me to mess around with to do the one running adjacent to the canteen so Iâ€™ll ask ops to clear that for me and do it next week. **I will leave this job open for next week.**"/>
    <s v="ISSUED"/>
    <m/>
    <m/>
    <m/>
    <n v="10.6"/>
    <x v="3"/>
    <n v="0"/>
    <m/>
    <s v="Proactive"/>
    <s v=""/>
    <n v="4.62"/>
    <s v=""/>
  </r>
  <r>
    <s v="Smith, Tyler"/>
    <n v="224165"/>
    <s v="U/B"/>
    <s v="WT-CON-WASTE-AB01 .01"/>
    <s v="Waste belt"/>
    <d v="2026-06-20T07:45:00"/>
    <d v="2026-06-20T07:52:00"/>
    <n v="0.12"/>
    <s v="20/06/2026 - SMITHT: G-k blocked,"/>
    <s v="CLOSED"/>
    <s v="BLOCKED"/>
    <s v="DEBRIS"/>
    <s v="ADJ"/>
    <n v="0.12"/>
    <x v="3"/>
    <n v="0"/>
    <d v="2026-06-20T15:52:00"/>
    <s v=""/>
    <s v="Reactive"/>
    <s v=""/>
    <n v="0.12"/>
  </r>
  <r>
    <s v="Smith, Tyler"/>
    <n v="213508"/>
    <s v="PC"/>
    <s v="WT-INVENTORY"/>
    <s v="STORES: RENAMING, REPOSITIONING, RELABELLING, UPDATING ON CMMS, UPDATING TEAMS."/>
    <d v="2026-06-20T13:01:00"/>
    <d v="2026-06-20T16:00:00"/>
    <n v="2.98"/>
    <m/>
    <s v="ISSUED"/>
    <m/>
    <m/>
    <m/>
    <n v="127.74"/>
    <x v="3"/>
    <n v="0"/>
    <m/>
    <s v="Proactive"/>
    <s v=""/>
    <n v="2.98"/>
    <s v=""/>
  </r>
  <r>
    <s v="Smith, Tyler"/>
    <n v="222059"/>
    <s v="PM"/>
    <s v="WT-AUTOMATION"/>
    <s v="PR-START UP-WT-AM-DLY"/>
    <d v="2026-06-20T16:06:00"/>
    <d v="2026-06-20T16:25:00"/>
    <n v="0.32"/>
    <s v="20/06/2026 - SMITHT: Completed as requested."/>
    <s v="CLOSED"/>
    <s v="PM"/>
    <m/>
    <m/>
    <n v="1.64"/>
    <x v="3"/>
    <n v="0"/>
    <d v="2026-06-20T16:26:00"/>
    <s v="Proactive"/>
    <s v=""/>
    <n v="0.32"/>
    <s v=""/>
  </r>
  <r>
    <s v="Smith, Tyler"/>
    <n v="222059"/>
    <s v="PM"/>
    <s v="WT-AUTOMATION"/>
    <s v="PR-START UP-WT-AM-DLY"/>
    <d v="2026-06-20T18:02:00"/>
    <d v="2026-06-20T18:21:00"/>
    <n v="0.32"/>
    <s v="20/06/2026 - SMITHT: Completed as requested."/>
    <s v="CLOSED"/>
    <s v="PM"/>
    <m/>
    <m/>
    <n v="1.64"/>
    <x v="3"/>
    <n v="0"/>
    <d v="2026-06-20T16:26:00"/>
    <s v="Proactive"/>
    <s v=""/>
    <n v="0.32"/>
    <s v=""/>
  </r>
  <r>
    <s v="Smith, Tyler"/>
    <n v="222181"/>
    <s v="OP"/>
    <s v="WT-CON-WASTE"/>
    <s v="RM-TRASH BELT CLEARING"/>
    <d v="2026-06-21T07:48:00"/>
    <d v="2026-06-21T08:08:00"/>
    <n v="0.33"/>
    <s v="21/06/2026 - SMITHT: Baler door slightly open"/>
    <s v="CLOSED"/>
    <s v="PM"/>
    <m/>
    <s v="CLEAR"/>
    <n v="0.4"/>
    <x v="3"/>
    <n v="0"/>
    <d v="2026-06-22T08:21:00"/>
    <s v="Proactive"/>
    <s v=""/>
    <n v="0.33"/>
    <s v=""/>
  </r>
  <r>
    <s v="Smith, Tyler"/>
    <n v="222181"/>
    <s v="OP"/>
    <s v="WT-CON-WASTE"/>
    <s v="RM-TRASH BELT CLEARING"/>
    <d v="2026-06-21T08:25:00"/>
    <d v="2026-06-21T08:29:00"/>
    <n v="7.0000000000000007E-2"/>
    <s v="21/06/2026 - SMITHT: Baler door slightly open"/>
    <s v="CLOSED"/>
    <s v="PM"/>
    <m/>
    <s v="CLEAR"/>
    <n v="0.4"/>
    <x v="3"/>
    <n v="0"/>
    <d v="2026-06-22T08:21:00"/>
    <s v="Proactive"/>
    <s v=""/>
    <n v="7.0000000000000007E-2"/>
    <s v=""/>
  </r>
  <r>
    <s v="Smith, Tyler"/>
    <n v="224276"/>
    <s v="PC"/>
    <s v="WT-BIN"/>
    <s v="New shelving to help with stores and repositioning."/>
    <d v="2026-06-21T08:35:00"/>
    <d v="2026-06-21T10:14:00"/>
    <n v="1.65"/>
    <s v="22/06/2026 - SMITHT: Made H wider, to accommodate new layout."/>
    <s v="CLOSED"/>
    <s v="NPCA"/>
    <s v="NFCA"/>
    <s v="REASE"/>
    <n v="3.88"/>
    <x v="1"/>
    <n v="0"/>
    <d v="2026-06-22T17:54:00"/>
    <s v="Proactive"/>
    <s v=""/>
    <n v="1.65"/>
    <s v=""/>
  </r>
  <r>
    <s v="Smith, Tyler"/>
    <n v="224279"/>
    <s v="U/B"/>
    <s v="WT-LIDDER 02"/>
    <s v="LLM 2"/>
    <d v="2026-06-21T09:38:00"/>
    <d v="2026-06-21T09:58:00"/>
    <n v="0.33"/>
    <s v="21/06/2026 - SMITHT: Jammed lid in entrance, damaged tote,, removed and monitored"/>
    <s v="CLOSED"/>
    <s v="DAM"/>
    <s v="JAMMED-LID"/>
    <s v="REMOVE"/>
    <n v="0.33"/>
    <x v="3"/>
    <n v="0"/>
    <d v="2026-06-21T10:34:00"/>
    <s v=""/>
    <s v="Reactive"/>
    <s v=""/>
    <n v="0.33"/>
  </r>
  <r>
    <s v="Smith, Tyler"/>
    <n v="224281"/>
    <s v="U/B"/>
    <s v="WT-ABB 02"/>
    <s v="ABB2 left? Jam"/>
    <d v="2026-06-21T10:14:00"/>
    <d v="2026-06-21T10:30:00"/>
    <n v="0.27"/>
    <s v="21/06/2026 - SMITHT: Think they went on their break, jam in printer alarming."/>
    <s v="CLOSED"/>
    <s v="BLOCKED"/>
    <s v="BLOCK"/>
    <s v="CLEAR"/>
    <n v="0.27"/>
    <x v="3"/>
    <n v="0"/>
    <d v="2026-06-21T10:30:00"/>
    <s v=""/>
    <s v="Reactive"/>
    <s v=""/>
    <n v="0.27"/>
  </r>
  <r>
    <s v="Smith, Tyler"/>
    <n v="224282"/>
    <s v="U/B"/>
    <s v="WT-CON-FAST PICK"/>
    <s v="SFS1 mk01.01"/>
    <d v="2026-06-21T10:22:00"/>
    <d v="2026-06-21T10:31:00"/>
    <n v="0.15"/>
    <s v="21/06/2026 - SMITHT: 2 scanners on mk.01.01, nothing suggesting thereâ€™s anything wrong, will monitor scada over today."/>
    <s v="CLOSED"/>
    <s v="ALARM"/>
    <s v="OP DAMAGED TOTE"/>
    <s v="CLEAR"/>
    <n v="0.15"/>
    <x v="3"/>
    <n v="0"/>
    <n v="46194.438888888886"/>
    <s v=""/>
    <s v="Reactive"/>
    <s v=""/>
    <n v="0.15"/>
  </r>
  <r>
    <s v="Smith, Tyler"/>
    <n v="213508"/>
    <s v="PC"/>
    <s v="WT-INVENTORY"/>
    <s v="STORES: RENAMING, REPOSITIONING, RELABELLING, UPDATING ON CMMS, UPDATING TEAMS."/>
    <d v="2026-06-21T11:15:00"/>
    <d v="2026-06-21T17:34:00"/>
    <n v="6.32"/>
    <m/>
    <s v="ISSUED"/>
    <m/>
    <m/>
    <m/>
    <n v="127.74"/>
    <x v="3"/>
    <n v="0"/>
    <m/>
    <s v="Proactive"/>
    <s v=""/>
    <n v="6.32"/>
    <s v=""/>
  </r>
  <r>
    <s v="Smith, Tyler"/>
    <n v="213508"/>
    <s v="PC"/>
    <s v="WT-INVENTORY"/>
    <s v="STORES: RENAMING, REPOSITIONING, RELABELLING, UPDATING ON CMMS, UPDATING TEAMS."/>
    <d v="2026-06-22T06:19:00"/>
    <d v="2026-06-22T09:09:00"/>
    <n v="2.83"/>
    <m/>
    <s v="ISSUED"/>
    <m/>
    <m/>
    <m/>
    <n v="127.74"/>
    <x v="3"/>
    <n v="0"/>
    <m/>
    <s v="Proactive"/>
    <s v=""/>
    <n v="2.83"/>
    <s v=""/>
  </r>
  <r>
    <s v="Smith, Tyler"/>
    <n v="213508"/>
    <s v="PC"/>
    <s v="WT-INVENTORY"/>
    <s v="STORES: RENAMING, REPOSITIONING, RELABELLING, UPDATING ON CMMS, UPDATING TEAMS."/>
    <d v="2026-06-22T09:57:00"/>
    <d v="2026-06-22T11:56:00"/>
    <n v="1.98"/>
    <m/>
    <s v="ISSUED"/>
    <m/>
    <m/>
    <m/>
    <n v="127.74"/>
    <x v="3"/>
    <n v="0"/>
    <m/>
    <s v="Proactive"/>
    <s v=""/>
    <n v="1.98"/>
    <s v=""/>
  </r>
  <r>
    <s v="Smith, Tyler"/>
    <n v="224430"/>
    <s v="U/B"/>
    <s v="WT-OSR-SHUTTLE 10"/>
    <s v="Osr"/>
    <d v="2026-06-22T11:57:00"/>
    <d v="2026-06-22T12:05:00"/>
    <n v="0.13"/>
    <s v="22/06/2026 - SMITHT: Conveyor infeed to shuttle 10 froze ?..suspended conveyor and activated again."/>
    <s v="CLOSED"/>
    <s v="COMMS"/>
    <s v="CONFIG"/>
    <s v="ACK"/>
    <n v="0.13"/>
    <x v="3"/>
    <n v="0"/>
    <d v="2026-06-22T12:07:00"/>
    <s v=""/>
    <s v="Reactive"/>
    <s v=""/>
    <n v="0.13"/>
  </r>
  <r>
    <s v="Smith, Tyler"/>
    <n v="213508"/>
    <s v="PC"/>
    <s v="WT-INVENTORY"/>
    <s v="STORES: RENAMING, REPOSITIONING, RELABELLING, UPDATING ON CMMS, UPDATING TEAMS."/>
    <d v="2026-06-22T12:07:00"/>
    <d v="2026-06-22T14:09:00"/>
    <n v="2.0299999999999998"/>
    <m/>
    <s v="ISSUED"/>
    <m/>
    <m/>
    <m/>
    <n v="127.74"/>
    <x v="3"/>
    <n v="0"/>
    <m/>
    <s v="Proactive"/>
    <s v=""/>
    <n v="2.0299999999999998"/>
    <s v=""/>
  </r>
  <r>
    <s v="Smith, Tyler"/>
    <n v="224007"/>
    <s v="PM"/>
    <s v="WT-COMMON SENSE"/>
    <s v="PR-COMM SENSE WT DLY"/>
    <d v="2026-06-22T14:09:00"/>
    <d v="2026-06-22T14:17:00"/>
    <n v="0.13"/>
    <s v="22/06/2026 - SMITHT: Checked over common sense for temps%0D%0AHVAC check online%0D%0A22/06/2026 - OKANES: Completed as requested."/>
    <s v="CLOSED"/>
    <s v="PM"/>
    <m/>
    <m/>
    <n v="0.53"/>
    <x v="3"/>
    <n v="0"/>
    <d v="2026-06-22T22:00:00"/>
    <s v="Proactive"/>
    <s v=""/>
    <n v="0.13"/>
    <s v=""/>
  </r>
  <r>
    <s v="Smith, Tyler"/>
    <n v="224436"/>
    <s v="U/B"/>
    <s v="WT-DESTACKER 01"/>
    <s v="Large Destacker"/>
    <d v="2026-06-22T14:12:00"/>
    <d v="2026-06-22T14:38:00"/>
    <n v="0.43"/>
    <s v="22/06/2026 - SMITHT: Slb sensor, in fault, showing error, unplugged and plugged back in."/>
    <s v="CLOSED"/>
    <s v="COMMS"/>
    <s v="NO SIG"/>
    <s v="REFIT"/>
    <n v="0.85"/>
    <x v="3"/>
    <n v="0"/>
    <d v="2026-06-22T17:54:00"/>
    <s v=""/>
    <s v="Reactive"/>
    <s v=""/>
    <n v="0.43"/>
  </r>
  <r>
    <s v="Smith, Tyler"/>
    <n v="223216"/>
    <s v="OP"/>
    <s v="WT-CON-WASTE"/>
    <s v="RM-TRASH BELT CLEARING"/>
    <d v="2026-06-27T06:26:00"/>
    <d v="2026-06-27T06:59:00"/>
    <n v="0.55000000000000004"/>
    <s v="29/06/2026 - SMITHT: Adjustments completed."/>
    <s v="CLOSED"/>
    <s v="PM"/>
    <m/>
    <m/>
    <n v="0.55000000000000004"/>
    <x v="3"/>
    <n v="0"/>
    <d v="2026-06-29T06:22:00"/>
    <s v="Proactive"/>
    <s v=""/>
    <n v="0.55000000000000004"/>
    <s v=""/>
  </r>
  <r>
    <s v="Smith, Tyler"/>
    <n v="213508"/>
    <s v="PC"/>
    <s v="WT-INVENTORY"/>
    <s v="STORES: RENAMING, REPOSITIONING, RELABELLING, UPDATING ON CMMS, UPDATING TEAMS."/>
    <d v="2026-06-27T07:00:00"/>
    <d v="2026-06-27T08:25:00"/>
    <n v="1.42"/>
    <m/>
    <s v="ISSUED"/>
    <m/>
    <m/>
    <m/>
    <n v="127.74"/>
    <x v="3"/>
    <n v="0"/>
    <m/>
    <s v="Proactive"/>
    <s v=""/>
    <n v="1.42"/>
    <s v=""/>
  </r>
  <r>
    <s v="Smith, Tyler"/>
    <n v="225181"/>
    <s v="CC"/>
    <s v="WT-CONTRACTOR"/>
    <s v="Painter contractor"/>
    <d v="2026-06-27T08:26:00"/>
    <d v="2026-06-27T09:26:00"/>
    <n v="1"/>
    <s v="28/06/2026 - SMITHT: Paint"/>
    <s v="CLOSED"/>
    <m/>
    <m/>
    <m/>
    <n v="1.5"/>
    <x v="3"/>
    <n v="0"/>
    <d v="2026-06-28T15:46:00"/>
    <s v="Proactive"/>
    <s v=""/>
    <n v="1"/>
    <s v=""/>
  </r>
  <r>
    <s v="Smith, Tyler"/>
    <n v="213508"/>
    <s v="PC"/>
    <s v="WT-INVENTORY"/>
    <s v="STORES: RENAMING, REPOSITIONING, RELABELLING, UPDATING ON CMMS, UPDATING TEAMS."/>
    <d v="2026-06-27T09:56:00"/>
    <d v="2026-06-27T15:59:00"/>
    <n v="6.05"/>
    <m/>
    <s v="ISSUED"/>
    <m/>
    <m/>
    <m/>
    <n v="127.74"/>
    <x v="3"/>
    <n v="0"/>
    <m/>
    <s v="Proactive"/>
    <s v=""/>
    <n v="6.05"/>
    <s v=""/>
  </r>
  <r>
    <s v="Smith, Tyler"/>
    <n v="213508"/>
    <s v="PC"/>
    <s v="WT-INVENTORY"/>
    <s v="STORES: RENAMING, REPOSITIONING, RELABELLING, UPDATING ON CMMS, UPDATING TEAMS."/>
    <d v="2026-06-28T07:47:00"/>
    <d v="2026-06-28T12:03:00"/>
    <n v="4.2699999999999996"/>
    <m/>
    <s v="ISSUED"/>
    <m/>
    <m/>
    <m/>
    <n v="127.74"/>
    <x v="3"/>
    <n v="0"/>
    <m/>
    <s v="Proactive"/>
    <s v=""/>
    <n v="4.2699999999999996"/>
    <s v=""/>
  </r>
  <r>
    <s v="Smith, Tyler"/>
    <n v="223206"/>
    <s v="PM"/>
    <s v="WT-AUTOMATION"/>
    <s v="PR-SHUTDOWN-WT-DLY"/>
    <d v="2026-06-28T12:59:00"/>
    <d v="2026-06-28T15:46:00"/>
    <n v="2.78"/>
    <s v="29/06/2026 - SMITHT: Completed as requested."/>
    <s v="CLOSED"/>
    <s v="PM"/>
    <m/>
    <m/>
    <n v="2.78"/>
    <x v="3"/>
    <n v="0"/>
    <d v="2026-06-29T06:21:00"/>
    <s v="Proactive"/>
    <s v=""/>
    <n v="2.78"/>
    <s v=""/>
  </r>
  <r>
    <s v="Smith, Tyler"/>
    <n v="225287"/>
    <s v="CM"/>
    <s v="WT-OSR"/>
    <s v="E stop guards"/>
    <d v="2026-06-28T15:29:00"/>
    <d v="2026-06-28T16:38:00"/>
    <n v="1.1499999999999999"/>
    <s v="29/06/2026 - SMITHT: Guards to stop e-stops getting hit"/>
    <s v="CLOSED"/>
    <s v="OP FAIL"/>
    <s v="OP"/>
    <s v="OP TRAINING"/>
    <n v="1.1499999999999999"/>
    <x v="3"/>
    <n v="0"/>
    <d v="2026-06-29T06:17:00"/>
    <s v="Proactive"/>
    <s v=""/>
    <n v="1.1499999999999999"/>
    <s v=""/>
  </r>
  <r>
    <s v="Smith, Tyler"/>
    <n v="213508"/>
    <s v="PC"/>
    <s v="WT-INVENTORY"/>
    <s v="STORES: RENAMING, REPOSITIONING, RELABELLING, UPDATING ON CMMS, UPDATING TEAMS."/>
    <d v="2026-06-28T16:40:00"/>
    <d v="2026-06-28T17:53:00"/>
    <n v="1.22"/>
    <m/>
    <s v="ISSUED"/>
    <m/>
    <m/>
    <m/>
    <n v="127.74"/>
    <x v="3"/>
    <n v="0"/>
    <m/>
    <s v="Proactive"/>
    <s v=""/>
    <n v="1.22"/>
    <s v=""/>
  </r>
  <r>
    <s v="Smith, Tyler"/>
    <n v="221023"/>
    <s v="PM"/>
    <s v="WT-CON-AFR 01-G2-M021GF"/>
    <s v="PR-BCON-MAJ-STR"/>
    <d v="2026-06-29T06:09:00"/>
    <d v="2026-06-29T07:12:00"/>
    <n v="1.05"/>
    <s v="29/06/2026 - SMITHT: Completed as requested."/>
    <s v="CLOSED"/>
    <s v="PM"/>
    <m/>
    <m/>
    <n v="1.22"/>
    <x v="3"/>
    <n v="0"/>
    <d v="2026-06-29T17:24:00"/>
    <s v="Proactive"/>
    <s v=""/>
    <n v="1.05"/>
    <s v=""/>
  </r>
  <r>
    <s v="Smith, Tyler"/>
    <n v="221024"/>
    <s v="PM"/>
    <s v="WT-CON-AFR 01-G3-M004GF"/>
    <s v="PR-BCON-MAJ-STR"/>
    <d v="2026-06-29T07:17:00"/>
    <d v="2026-06-29T08:25:00"/>
    <n v="1.1299999999999999"/>
    <s v="29/06/2026 - SMITHT: Completed as requested."/>
    <s v="CLOSED"/>
    <s v="PM"/>
    <m/>
    <m/>
    <n v="1.1299999999999999"/>
    <x v="3"/>
    <n v="0"/>
    <d v="2026-06-29T17:23:00"/>
    <s v="Proactive"/>
    <s v=""/>
    <n v="1.1299999999999999"/>
    <s v=""/>
  </r>
  <r>
    <s v="Smith, Tyler"/>
    <n v="221023"/>
    <s v="PM"/>
    <s v="WT-CON-AFR 01-G2-M021GF"/>
    <s v="PR-BCON-MAJ-STR"/>
    <d v="2026-06-29T07:18:00"/>
    <d v="2026-06-29T07:28:00"/>
    <n v="0.17"/>
    <s v="29/06/2026 - SMITHT: Completed as requested."/>
    <s v="CLOSED"/>
    <s v="PM"/>
    <m/>
    <m/>
    <n v="1.22"/>
    <x v="3"/>
    <n v="0"/>
    <d v="2026-06-29T17:24:00"/>
    <s v="Proactive"/>
    <s v=""/>
    <n v="0.17"/>
    <s v=""/>
  </r>
  <r>
    <s v="Smith, Tyler"/>
    <n v="213508"/>
    <s v="PC"/>
    <s v="WT-INVENTORY"/>
    <s v="STORES: RENAMING, REPOSITIONING, RELABELLING, UPDATING ON CMMS, UPDATING TEAMS."/>
    <d v="2026-06-29T10:15:00"/>
    <d v="2026-06-29T12:20:00"/>
    <n v="2.08"/>
    <m/>
    <s v="ISSUED"/>
    <m/>
    <m/>
    <m/>
    <n v="127.74"/>
    <x v="3"/>
    <n v="0"/>
    <m/>
    <s v="Proactive"/>
    <s v=""/>
    <n v="2.08"/>
    <s v=""/>
  </r>
  <r>
    <s v="Smith, Tyler"/>
    <n v="213508"/>
    <s v="PC"/>
    <s v="WT-INVENTORY"/>
    <s v="STORES: RENAMING, REPOSITIONING, RELABELLING, UPDATING ON CMMS, UPDATING TEAMS."/>
    <d v="2026-06-29T12:20:00"/>
    <d v="2026-06-29T17:32:00"/>
    <n v="5.2"/>
    <m/>
    <s v="ISSUED"/>
    <m/>
    <m/>
    <m/>
    <n v="127.74"/>
    <x v="3"/>
    <n v="0"/>
    <m/>
    <s v="Proactive"/>
    <s v=""/>
    <n v="5.2"/>
    <s v=""/>
  </r>
  <r>
    <s v="Smith, Tyler"/>
    <n v="225450"/>
    <s v="U/B"/>
    <s v="WT-DESTACKER 01"/>
    <s v="Destacker"/>
    <d v="2026-06-29T12:45:00"/>
    <d v="2026-06-29T13:00:00"/>
    <n v="0.25"/>
    <s v="29/06/2026 - SMITHT: Multiple stacks fell."/>
    <s v="CLOSED"/>
    <s v="BLOCKED"/>
    <s v="OP DAMAGED TOTE"/>
    <s v="ADJ"/>
    <n v="0.25"/>
    <x v="3"/>
    <n v="0"/>
    <d v="2026-06-29T17:21:00"/>
    <s v=""/>
    <s v="Reactive"/>
    <s v=""/>
    <n v="0.25"/>
  </r>
  <r>
    <s v="Smith, Tyler"/>
    <n v="221022"/>
    <s v="PM"/>
    <s v="WT-CON-AFR 01 CENTRAL MAIN BELT"/>
    <s v="PR-BCON-MAJ-STR"/>
    <d v="2026-06-30T06:22:00"/>
    <d v="2026-06-30T08:58:00"/>
    <n v="2.6"/>
    <s v="30/06/2026 - SMITHT: Completed as requested."/>
    <s v="CLOSED"/>
    <s v="PM"/>
    <m/>
    <m/>
    <n v="2.6"/>
    <x v="3"/>
    <n v="0"/>
    <d v="2026-06-30T17:18:00"/>
    <s v="Proactive"/>
    <s v=""/>
    <n v="2.6"/>
    <s v=""/>
  </r>
  <r>
    <s v="Smith, Tyler"/>
    <n v="223514"/>
    <s v="PM"/>
    <s v="WT-AMBAFLEX 01 INFEED"/>
    <s v="PR-AMBAFLEX-DLY"/>
    <d v="2026-06-30T09:02:00"/>
    <d v="2026-06-30T09:37:00"/>
    <n v="0.57999999999999996"/>
    <s v="30/06/2026 - SMITHT: Completed as requested."/>
    <s v="CLOSED"/>
    <s v="PM"/>
    <m/>
    <m/>
    <n v="0.57999999999999996"/>
    <x v="3"/>
    <n v="0"/>
    <d v="2026-06-30T17:18:00"/>
    <s v="Proactive"/>
    <s v=""/>
    <n v="0.57999999999999996"/>
    <s v=""/>
  </r>
  <r>
    <s v="Smith, Tyler"/>
    <n v="223515"/>
    <s v="PM"/>
    <s v="WT-AMBAFLEX 02 OUTFEED"/>
    <s v="PR-AMBAFLEX-DLY"/>
    <d v="2026-06-30T09:38:00"/>
    <d v="2026-06-30T10:12:00"/>
    <n v="0.56999999999999995"/>
    <s v="30/06/2026 - SMITHT: Completed as requested."/>
    <s v="CLOSED"/>
    <s v="PM"/>
    <m/>
    <m/>
    <n v="0.56999999999999995"/>
    <x v="3"/>
    <n v="0"/>
    <d v="2026-06-30T17:18:00"/>
    <s v="Proactive"/>
    <s v=""/>
    <n v="0.56999999999999995"/>
    <s v=""/>
  </r>
  <r>
    <s v="Smith, Tyler"/>
    <n v="225618"/>
    <s v="U/B"/>
    <s v="WT-BARRIERS"/>
    <s v="exit barrier"/>
    <d v="2026-06-30T11:52:00"/>
    <d v="2026-06-30T12:28:00"/>
    <n v="0.6"/>
    <s v="30/06/2026 - SMITHT: Apparently stopped working, I got there and it was fine. reset anyway just incase."/>
    <s v="CLOSED"/>
    <s v="COMMS"/>
    <s v="COMM ERR"/>
    <s v="REBOOT"/>
    <n v="0.6"/>
    <x v="3"/>
    <n v="0"/>
    <d v="2026-06-30T17:20:00"/>
    <s v=""/>
    <s v="Reactive"/>
    <s v=""/>
    <n v="0.6"/>
  </r>
  <r>
    <s v="Smith, Tyler"/>
    <n v="213508"/>
    <s v="PC"/>
    <s v="WT-INVENTORY"/>
    <s v="STORES: RENAMING, REPOSITIONING, RELABELLING, UPDATING ON CMMS, UPDATING TEAMS."/>
    <d v="2026-06-30T13:04:00"/>
    <d v="2026-06-30T16:34:00"/>
    <n v="3.5"/>
    <m/>
    <s v="ISSUED"/>
    <m/>
    <m/>
    <m/>
    <n v="127.74"/>
    <x v="3"/>
    <n v="0"/>
    <m/>
    <s v="Proactive"/>
    <s v=""/>
    <n v="3.5"/>
    <s v=""/>
  </r>
  <r>
    <s v="Smith, Tyler"/>
    <n v="225620"/>
    <s v="U/B"/>
    <s v="WT-WGF-RM-48"/>
    <s v="cd room door locked?"/>
    <d v="2026-06-30T13:50:00"/>
    <d v="2026-06-30T14:50:00"/>
    <n v="1"/>
    <s v="30/06/2026 - SMITHT: Door is working and tested.%0D%0A30/06/2026 - SMITHT: Rang CBRE due to staff saying it wouldnt open for 15 mins on a couple peoples cards.%0D%0A30/06/2026 - SMITHT: R20329628 - Alert coming tomorrow"/>
    <s v="CLOSED"/>
    <s v="FAULTY"/>
    <s v="ELECT ERR"/>
    <s v="EXT SUPP"/>
    <n v="1.98"/>
    <x v="3"/>
    <n v="0"/>
    <d v="2026-06-30T17:06:00"/>
    <s v=""/>
    <s v="Reactive"/>
    <s v=""/>
    <n v="1"/>
  </r>
  <r>
    <s v="Smith, Tyler"/>
    <n v="225620"/>
    <s v="U/B"/>
    <s v="WT-WGF-RM-48"/>
    <s v="cd room door locked?"/>
    <d v="2026-06-30T15:04:00"/>
    <d v="2026-06-30T15:15:00"/>
    <n v="0.18"/>
    <s v="30/06/2026 - SMITHT: Door is working and tested.%0D%0A30/06/2026 - SMITHT: Rang CBRE due to staff saying it wouldnt open for 15 mins on a couple peoples cards.%0D%0A30/06/2026 - SMITHT: R20329628 - Alert coming tomorrow"/>
    <s v="CLOSED"/>
    <s v="FAULTY"/>
    <s v="ELECT ERR"/>
    <s v="EXT SUPP"/>
    <n v="1.98"/>
    <x v="3"/>
    <n v="0"/>
    <d v="2026-06-30T17:06:00"/>
    <s v=""/>
    <s v="Reactive"/>
    <s v=""/>
    <n v="0.18"/>
  </r>
  <r>
    <s v="Smith, Tyler"/>
    <n v="225620"/>
    <s v="U/B"/>
    <s v="WT-WGF-RM-48"/>
    <s v="cd room door locked?"/>
    <d v="2026-06-30T16:34:00"/>
    <d v="2026-06-30T16:52:00"/>
    <n v="0.3"/>
    <s v="30/06/2026 - SMITHT: Door is working and tested.%0D%0A30/06/2026 - SMITHT: Rang CBRE due to staff saying it wouldnt open for 15 mins on a couple peoples cards.%0D%0A30/06/2026 - SMITHT: R20329628 - Alert coming tomorrow"/>
    <s v="CLOSED"/>
    <s v="FAULTY"/>
    <s v="ELECT ERR"/>
    <s v="EXT SUPP"/>
    <n v="1.98"/>
    <x v="3"/>
    <n v="0"/>
    <d v="2026-06-30T17:06:00"/>
    <s v=""/>
    <s v="Reactive"/>
    <s v=""/>
    <n v="0.3"/>
  </r>
  <r>
    <s v="Sroka, Bartlomiej"/>
    <n v="221314"/>
    <s v="U/B"/>
    <s v="RU-LIDS BLOCK 02"/>
    <s v="CON-LIDS BLOCK 02  leak from accumulator"/>
    <d v="2026-06-01T14:00:00"/>
    <d v="2026-06-01T16:44:00"/>
    <n v="2.73"/>
    <s v="Bart repaired leaking accumulators"/>
    <s v="CLOSED"/>
    <s v="LEAK"/>
    <s v="DAMAGED"/>
    <s v="REP"/>
    <n v="2.73"/>
    <x v="4"/>
    <n v="72.650000000000006"/>
    <d v="2026-06-17T07:54:00"/>
    <s v=""/>
    <s v="Reactive"/>
    <s v=""/>
    <n v="2.73"/>
  </r>
  <r>
    <s v="Sroka, Bartlomiej"/>
    <n v="219287"/>
    <s v="PMCO"/>
    <s v="RU-AUTOMATION"/>
    <s v="PR-ORDER VALIDATION-RU-DLY"/>
    <d v="2026-06-01T19:00:00"/>
    <d v="2026-06-01T19:23:00"/>
    <n v="0.38"/>
    <s v="02/06/2026 - SROKAB: Completed as requested."/>
    <s v="CLOSED"/>
    <s v="PM"/>
    <m/>
    <m/>
    <n v="0.38"/>
    <x v="4"/>
    <n v="0"/>
    <d v="2026-06-02T16:44:00"/>
    <s v="Proactive"/>
    <s v=""/>
    <n v="0.38"/>
    <s v=""/>
  </r>
  <r>
    <s v="Sroka, Bartlomiej"/>
    <n v="221652"/>
    <s v="ITPR"/>
    <s v="RU-INVENTORY"/>
    <s v="INVENTORY%0D%0ARepairing accumulators"/>
    <d v="2026-06-02T17:00:00"/>
    <d v="2026-06-02T18:12:00"/>
    <n v="1.2"/>
    <m/>
    <s v="CLOSED"/>
    <m/>
    <m/>
    <m/>
    <n v="1.2"/>
    <x v="4"/>
    <n v="119.65"/>
    <d v="2026-06-03T20:17:00"/>
    <s v="Proactive"/>
    <s v=""/>
    <n v="1.2"/>
    <s v=""/>
  </r>
  <r>
    <s v="Sroka, Bartlomiej"/>
    <n v="219452"/>
    <s v="PMCO"/>
    <s v="RU-AUTOMATION"/>
    <s v="PR-ORDER VALIDATION-RU-DLY"/>
    <d v="2026-06-02T20:09:00"/>
    <d v="2026-06-02T20:30:00"/>
    <n v="0.35"/>
    <s v="02/06/2026 - SROKAB: Completed as requested."/>
    <s v="CLOSED"/>
    <s v="PM"/>
    <m/>
    <m/>
    <n v="0.35"/>
    <x v="4"/>
    <n v="0"/>
    <d v="2026-06-02T20:30:00"/>
    <s v="Proactive"/>
    <s v=""/>
    <n v="0.35"/>
    <s v=""/>
  </r>
  <r>
    <s v="Sroka, Bartlomiej"/>
    <n v="220532"/>
    <s v="PMCO"/>
    <s v="RU-CW"/>
    <s v="PR-GOLDEN TOTE-RU-DLY"/>
    <d v="2026-06-03T14:00:00"/>
    <d v="2026-06-03T14:21:00"/>
    <n v="0.35"/>
    <m/>
    <s v="CLOSED"/>
    <s v="PM"/>
    <m/>
    <m/>
    <n v="0.35"/>
    <x v="4"/>
    <n v="0"/>
    <d v="2026-06-03T16:10:00"/>
    <s v="Proactive"/>
    <s v=""/>
    <n v="0.35"/>
    <s v=""/>
  </r>
  <r>
    <s v="Sroka, Bartlomiej"/>
    <n v="220220"/>
    <s v="PM"/>
    <s v="RU-STRAPP 01"/>
    <s v="PR-STRAPP"/>
    <d v="2026-06-03T14:00:00"/>
    <d v="2026-06-03T14:30:00"/>
    <n v="0.5"/>
    <s v="03/06/2026 - SROKAB: Completed as requested."/>
    <s v="CLOSED"/>
    <s v="PM"/>
    <m/>
    <m/>
    <n v="0.5"/>
    <x v="4"/>
    <n v="0"/>
    <d v="2026-06-03T21:45:00"/>
    <s v="Proactive"/>
    <s v=""/>
    <n v="0.5"/>
    <s v=""/>
  </r>
  <r>
    <s v="Sroka, Bartlomiej"/>
    <n v="220221"/>
    <s v="PM"/>
    <s v="RU-STRAPP 02"/>
    <s v="PR-STRAPP"/>
    <d v="2026-06-03T14:30:00"/>
    <d v="2026-06-03T15:00:00"/>
    <n v="0.5"/>
    <s v="03/06/2026 - SROKAB: Completed as requested."/>
    <s v="CLOSED"/>
    <s v="PM"/>
    <m/>
    <m/>
    <n v="0.5"/>
    <x v="4"/>
    <n v="0"/>
    <d v="2026-06-03T21:47:00"/>
    <s v="Proactive"/>
    <s v=""/>
    <n v="0.5"/>
    <s v=""/>
  </r>
  <r>
    <s v="Sroka, Bartlomiej"/>
    <n v="220223"/>
    <s v="PM"/>
    <s v="RU-STRAPP 04"/>
    <s v="PR-STRAPP"/>
    <d v="2026-06-03T15:00:00"/>
    <d v="2026-06-03T15:30:00"/>
    <n v="0.5"/>
    <s v="03/06/2026 - SROKAB: Completed as requested."/>
    <s v="CLOSED"/>
    <s v="PM"/>
    <m/>
    <m/>
    <n v="0.5"/>
    <x v="4"/>
    <n v="0"/>
    <d v="2026-06-03T21:49:00"/>
    <s v="Proactive"/>
    <s v=""/>
    <n v="0.5"/>
    <s v=""/>
  </r>
  <r>
    <s v="Sroka, Bartlomiej"/>
    <n v="220222"/>
    <s v="PM"/>
    <s v="RU-STRAPP 03"/>
    <s v="PR-STRAPP"/>
    <d v="2026-06-03T15:30:00"/>
    <d v="2026-06-03T16:00:00"/>
    <n v="0.5"/>
    <s v="03/06/2026 - SROKAB: Completed as requested."/>
    <s v="CLOSED"/>
    <s v="PM"/>
    <m/>
    <m/>
    <n v="0.5"/>
    <x v="4"/>
    <n v="0"/>
    <d v="2026-06-03T21:53:00"/>
    <s v="Proactive"/>
    <s v=""/>
    <n v="0.5"/>
    <s v=""/>
  </r>
  <r>
    <s v="Sroka, Bartlomiej"/>
    <n v="219613"/>
    <s v="PMCO"/>
    <s v="RU-AUTOMATION"/>
    <s v="PR-ORDER VALIDATION-RU-DLY"/>
    <d v="2026-06-03T18:50:00"/>
    <d v="2026-06-03T19:12:00"/>
    <n v="0.37"/>
    <s v="03/06/2026 - SROKAB: Completed as requested."/>
    <s v="CLOSED"/>
    <s v="PM"/>
    <m/>
    <m/>
    <n v="0.37"/>
    <x v="4"/>
    <n v="0"/>
    <d v="2026-06-03T19:40:00"/>
    <s v="Proactive"/>
    <s v=""/>
    <n v="0.37"/>
    <s v=""/>
  </r>
  <r>
    <s v="Sroka, Bartlomiej"/>
    <n v="221768"/>
    <s v="SR"/>
    <s v="RU-BUILDING"/>
    <s v="BUILDING (RU-BUILDING) - put up signs next the FLT charging areas."/>
    <d v="2026-06-04T14:00:00"/>
    <d v="2026-06-04T15:17:00"/>
    <n v="1.28"/>
    <s v="04/06/2026 - SROKAB: Completed as requested."/>
    <s v="CLOSED"/>
    <m/>
    <m/>
    <m/>
    <n v="1.28"/>
    <x v="4"/>
    <n v="0"/>
    <d v="2026-06-04T15:24:00"/>
    <s v="Proactive"/>
    <s v=""/>
    <n v="1.28"/>
    <s v=""/>
  </r>
  <r>
    <s v="Sroka, Bartlomiej"/>
    <n v="221779"/>
    <s v="U/B"/>
    <s v="RU-MEZ MAIN LANE M SECT"/>
    <s v="CONV-MEZ MAIN LANE M SECT%0D%0AWelding Snapped Belt"/>
    <d v="2026-06-04T16:30:00"/>
    <d v="2026-06-04T17:47:00"/>
    <n v="1.28"/>
    <s v="04/06/2026 - THENEMBETHM: Rewelded belt and is now working properly. Will need to check accumulators in the MN section to see if the belt is getting caught at some place."/>
    <s v="CLOSED"/>
    <s v="BROKEN"/>
    <s v="BELT SNAPPED"/>
    <s v="REWELD"/>
    <n v="2.2799999999999998"/>
    <x v="4"/>
    <n v="0"/>
    <d v="2026-06-04T22:43:00"/>
    <s v=""/>
    <s v="Reactive"/>
    <s v=""/>
    <n v="1.28"/>
  </r>
  <r>
    <s v="Sroka, Bartlomiej"/>
    <n v="219746"/>
    <s v="PMCO"/>
    <s v="RU-AUTOMATION"/>
    <s v="PR-ORDER VALIDATION-RU-DLY"/>
    <d v="2026-06-04T19:00:00"/>
    <d v="2026-06-04T19:30:00"/>
    <n v="0.5"/>
    <s v="08/06/2026 - SROKAB: Completed as requested."/>
    <s v="CLOSED"/>
    <s v="PM"/>
    <m/>
    <m/>
    <n v="0.5"/>
    <x v="4"/>
    <n v="0"/>
    <d v="2026-06-08T16:03:00"/>
    <s v="Proactive"/>
    <s v=""/>
    <n v="0.5"/>
    <s v=""/>
  </r>
  <r>
    <s v="Sroka, Bartlomiej"/>
    <n v="220820"/>
    <s v="PMCO"/>
    <s v="RU-CW"/>
    <s v="PR-GOLDEN TOTE-RU-DLY"/>
    <d v="2026-06-05T14:00:00"/>
    <d v="2026-06-05T14:26:00"/>
    <n v="0.43"/>
    <m/>
    <s v="CLOSED"/>
    <s v="PM"/>
    <m/>
    <m/>
    <n v="0.43"/>
    <x v="4"/>
    <n v="0"/>
    <d v="2026-06-05T16:14:00"/>
    <s v="Proactive"/>
    <s v=""/>
    <n v="0.43"/>
    <s v=""/>
  </r>
  <r>
    <s v="Sroka, Bartlomiej"/>
    <n v="217469"/>
    <s v="PM"/>
    <s v="RU-SECT HTL01"/>
    <s v="PR-DESP VISUAL"/>
    <d v="2026-06-05T14:00:00"/>
    <d v="2026-06-05T15:00:00"/>
    <n v="1"/>
    <s v="05/06/2026 - THENEMBETHM: Completed as requested."/>
    <s v="CLOSED"/>
    <s v="PM"/>
    <m/>
    <m/>
    <n v="1.23"/>
    <x v="4"/>
    <n v="0"/>
    <d v="2026-06-05T21:25:00"/>
    <s v="Proactive"/>
    <s v=""/>
    <n v="1"/>
    <s v=""/>
  </r>
  <r>
    <s v="Sroka, Bartlomiej"/>
    <n v="217046"/>
    <s v="PM"/>
    <s v="RU-BC M043M11 AF02"/>
    <s v="PR-BCON VISUAL"/>
    <d v="2026-06-05T15:00:00"/>
    <d v="2026-06-05T15:34:00"/>
    <n v="0.56999999999999995"/>
    <s v="08/06/2026 - SROKAB: Completed as requested."/>
    <s v="CLOSED"/>
    <s v="PM"/>
    <m/>
    <m/>
    <n v="0.56999999999999995"/>
    <x v="4"/>
    <n v="0"/>
    <d v="2026-06-08T15:58:00"/>
    <s v="Proactive"/>
    <s v=""/>
    <n v="0.56999999999999995"/>
    <s v=""/>
  </r>
  <r>
    <s v="Sroka, Bartlomiej"/>
    <n v="217047"/>
    <s v="PM"/>
    <s v="RU-BC-INC"/>
    <s v="PR-BCON VISUAL"/>
    <d v="2026-06-05T15:35:00"/>
    <d v="2026-06-05T16:00:00"/>
    <n v="0.42"/>
    <s v="08/06/2026 - SROKAB: Completed as requested."/>
    <s v="CLOSED"/>
    <s v="PM"/>
    <m/>
    <m/>
    <n v="0.42"/>
    <x v="4"/>
    <n v="0"/>
    <d v="2026-06-08T15:57:00"/>
    <s v="Proactive"/>
    <s v=""/>
    <n v="0.42"/>
    <s v=""/>
  </r>
  <r>
    <s v="Sroka, Bartlomiej"/>
    <n v="221168"/>
    <s v="PMCO"/>
    <s v="RU-CW"/>
    <s v="PR-GOLDEN TOTE-RU-DLY"/>
    <d v="2026-06-08T14:00:00"/>
    <d v="2026-06-08T14:23:00"/>
    <n v="0.38"/>
    <m/>
    <s v="CLOSED"/>
    <s v="PM"/>
    <m/>
    <m/>
    <n v="0.38"/>
    <x v="4"/>
    <n v="0"/>
    <d v="2026-06-08T16:16:00"/>
    <s v="Proactive"/>
    <s v=""/>
    <n v="0.38"/>
    <s v=""/>
  </r>
  <r>
    <s v="Sroka, Bartlomiej"/>
    <n v="220276"/>
    <s v="PMCO"/>
    <s v="RU-AUTOMATION"/>
    <s v="PR-ORDER VALIDATION-RU-DLY"/>
    <d v="2026-06-08T20:10:00"/>
    <d v="2026-06-08T20:33:00"/>
    <n v="0.38"/>
    <s v="11/06/2026 - SROKAB: Completed as requested."/>
    <s v="CLOSED"/>
    <s v="PM"/>
    <m/>
    <m/>
    <n v="0.38"/>
    <x v="4"/>
    <n v="0"/>
    <d v="2026-06-11T21:53:00"/>
    <s v="Proactive"/>
    <s v=""/>
    <n v="0.38"/>
    <s v=""/>
  </r>
  <r>
    <s v="Sroka, Bartlomiej"/>
    <n v="221367"/>
    <s v="PMCO"/>
    <s v="RU-CW"/>
    <s v="PR-GOLDEN TOTE-RU-DLY"/>
    <d v="2026-06-09T14:00:00"/>
    <d v="2026-06-09T14:25:00"/>
    <n v="0.42"/>
    <m/>
    <s v="CLOSED"/>
    <s v="PM"/>
    <m/>
    <m/>
    <n v="0.42"/>
    <x v="4"/>
    <n v="0"/>
    <d v="2026-06-09T16:18:00"/>
    <s v="Proactive"/>
    <s v=""/>
    <n v="0.42"/>
    <s v=""/>
  </r>
  <r>
    <s v="Sroka, Bartlomiej"/>
    <n v="218034"/>
    <s v="PM"/>
    <s v="RU-RC M111 M11"/>
    <s v="PR-RCON VISUAL"/>
    <d v="2026-06-09T14:00:00"/>
    <d v="2026-06-09T15:26:00"/>
    <n v="1.43"/>
    <s v="10/06/2026 - SROKAB: Completed as requested."/>
    <s v="CLOSED"/>
    <s v="PM"/>
    <m/>
    <m/>
    <n v="1.43"/>
    <x v="4"/>
    <n v="2.58"/>
    <d v="2026-06-10T14:50:00"/>
    <s v="Proactive"/>
    <s v=""/>
    <n v="1.43"/>
    <s v=""/>
  </r>
  <r>
    <s v="Sroka, Bartlomiej"/>
    <n v="218040"/>
    <s v="PM"/>
    <s v="RU-PR BB01"/>
    <s v="PR-BB STATION"/>
    <d v="2026-06-09T15:32:00"/>
    <d v="2026-06-09T16:06:00"/>
    <n v="0.56999999999999995"/>
    <s v="09/06/2026 - SROKAB: Completed as requested."/>
    <s v="CLOSED"/>
    <s v="PM"/>
    <m/>
    <m/>
    <n v="0.56999999999999995"/>
    <x v="4"/>
    <n v="0.86"/>
    <d v="2026-06-09T16:14:00"/>
    <s v="Proactive"/>
    <s v=""/>
    <n v="0.56999999999999995"/>
    <s v=""/>
  </r>
  <r>
    <s v="Sroka, Bartlomiej"/>
    <n v="216997"/>
    <s v="PM"/>
    <s v="RU-INVENTORY"/>
    <s v="PR-STOCK TAKE-3M"/>
    <d v="2026-06-09T19:00:00"/>
    <d v="2026-06-09T21:54:00"/>
    <n v="2.9"/>
    <s v="08/06/2026 - THENEMBETHM: Stock take in progress.%0D%0A09/06/2026 - THENEMBETHM: Completed stock take in main stock room. Racking in progress."/>
    <s v="CLOSED"/>
    <s v="PM"/>
    <m/>
    <m/>
    <n v="8.89"/>
    <x v="4"/>
    <n v="0"/>
    <d v="2026-07-03T12:45:00"/>
    <s v="Proactive"/>
    <s v=""/>
    <n v="2.9"/>
    <s v=""/>
  </r>
  <r>
    <s v="Sroka, Bartlomiej"/>
    <n v="220396"/>
    <s v="PMCO"/>
    <s v="RU-AUTOMATION"/>
    <s v="PR-ORDER VALIDATION-RU-DLY"/>
    <d v="2026-06-09T20:00:00"/>
    <d v="2026-06-09T20:25:00"/>
    <n v="0.42"/>
    <s v="11/06/2026 - SROKAB: Completed as requested."/>
    <s v="CLOSED"/>
    <s v="PM"/>
    <m/>
    <m/>
    <n v="0.42"/>
    <x v="4"/>
    <n v="0"/>
    <d v="2026-06-11T21:52:00"/>
    <s v="Proactive"/>
    <s v=""/>
    <n v="0.42"/>
    <s v=""/>
  </r>
  <r>
    <s v="Sroka, Bartlomiej"/>
    <n v="221542"/>
    <s v="PMCO"/>
    <s v="RU-CW"/>
    <s v="PR-GOLDEN TOTE-RU-DLY"/>
    <d v="2026-06-10T14:00:00"/>
    <d v="2026-06-10T14:24:00"/>
    <n v="0.4"/>
    <m/>
    <s v="CLOSED"/>
    <s v="PM"/>
    <m/>
    <m/>
    <n v="0.4"/>
    <x v="4"/>
    <n v="0"/>
    <d v="2026-06-10T16:20:00"/>
    <s v="Proactive"/>
    <s v=""/>
    <n v="0.4"/>
    <s v=""/>
  </r>
  <r>
    <s v="Sroka, Bartlomiej"/>
    <n v="222748"/>
    <s v="CM"/>
    <s v="RU-RACKING"/>
    <s v="RACKING%0D%0AReplacing diagonal and horizontal beams at QJP"/>
    <d v="2026-06-10T17:00:00"/>
    <d v="2026-06-10T18:16:00"/>
    <n v="1.27"/>
    <s v="10/06/2026 - THENEMBETHM: Replaced horizontal and diagonal braces on the QJ 1 (level 1) racking location."/>
    <s v="CLOSED"/>
    <m/>
    <m/>
    <m/>
    <n v="2.5"/>
    <x v="4"/>
    <n v="0"/>
    <d v="2026-06-10T22:34:00"/>
    <s v="Proactive"/>
    <s v=""/>
    <n v="1.27"/>
    <s v=""/>
  </r>
  <r>
    <s v="Sroka, Bartlomiej"/>
    <n v="220558"/>
    <s v="PMCO"/>
    <s v="RU-AUTOMATION"/>
    <s v="PR-ORDER VALIDATION-RU-DLY"/>
    <d v="2026-06-10T19:40:00"/>
    <d v="2026-06-10T20:00:00"/>
    <n v="0.33"/>
    <m/>
    <s v="CLOSED"/>
    <s v="PM"/>
    <m/>
    <m/>
    <n v="0.33"/>
    <x v="4"/>
    <n v="0"/>
    <d v="2026-06-10T20:59:00"/>
    <s v="Proactive"/>
    <s v=""/>
    <n v="0.33"/>
    <s v=""/>
  </r>
  <r>
    <s v="Sroka, Bartlomiej"/>
    <n v="218035"/>
    <s v="PM"/>
    <s v="RU-RC M12 SM11"/>
    <s v="PR-RCON VISUAL"/>
    <d v="2026-06-11T14:00:00"/>
    <d v="2026-06-11T15:20:00"/>
    <n v="1.33"/>
    <m/>
    <s v="CLOSED"/>
    <s v="PM"/>
    <m/>
    <m/>
    <n v="1.33"/>
    <x v="4"/>
    <n v="0"/>
    <d v="2026-06-16T15:20:00"/>
    <s v="Proactive"/>
    <s v=""/>
    <n v="1.33"/>
    <s v=""/>
  </r>
  <r>
    <s v="Sroka, Bartlomiej"/>
    <n v="222867"/>
    <s v="INS"/>
    <s v="RU-BUILDING"/>
    <s v="BUILDING%0D%0AInstalling table and setting up PC"/>
    <d v="2026-06-11T14:00:00"/>
    <d v="2026-06-11T15:46:00"/>
    <n v="1.77"/>
    <s v="11/06/2026 - SROKAB: Completed as requested."/>
    <s v="CLOSED"/>
    <m/>
    <m/>
    <m/>
    <n v="1.77"/>
    <x v="4"/>
    <n v="0"/>
    <d v="2026-06-11T18:57:00"/>
    <s v="Proactive"/>
    <s v=""/>
    <n v="1.77"/>
    <s v=""/>
  </r>
  <r>
    <s v="Sroka, Bartlomiej"/>
    <n v="222882"/>
    <s v="U/B"/>
    <s v="RU-LIDDER"/>
    <s v="Left side lidder dropping lids."/>
    <d v="2026-06-11T19:30:00"/>
    <d v="2026-06-11T21:40:00"/>
    <n v="2.17"/>
    <s v="11/06/2026 - SROKAB: Checked suction cups, cylinder, filters and sensors, adjusted stroke of cylinder. Under observation still intermittent.%0D%0A12/06/2026 - THENEMBETHM: Replaced cable temporarily to test. Monitored throughout the shift and no issue observed. Cable needs to be routed properly."/>
    <s v="CLOSED"/>
    <s v="FAULTY"/>
    <s v="DAMAGED"/>
    <s v="REP"/>
    <n v="7.69"/>
    <x v="4"/>
    <n v="26.7"/>
    <d v="2026-06-12T21:07:00"/>
    <s v=""/>
    <s v="Reactive"/>
    <s v=""/>
    <n v="2.17"/>
  </r>
  <r>
    <s v="Sroka, Bartlomiej"/>
    <n v="220689"/>
    <s v="PMCO"/>
    <s v="RU-AUTOMATION"/>
    <s v="PR-ORDER VALIDATION-RU-DLY"/>
    <d v="2026-06-11T19:53:00"/>
    <d v="2026-06-11T20:19:00"/>
    <n v="0.43"/>
    <s v="11/06/2026 - SROKAB: Completed as requested."/>
    <s v="CLOSED"/>
    <s v="PM"/>
    <m/>
    <m/>
    <n v="0.43"/>
    <x v="4"/>
    <n v="0"/>
    <d v="2026-06-11T21:54:00"/>
    <s v="Proactive"/>
    <s v=""/>
    <n v="0.43"/>
    <s v=""/>
  </r>
  <r>
    <s v="Sroka, Bartlomiej"/>
    <n v="222882"/>
    <s v="U/B"/>
    <s v="RU-LIDDER"/>
    <s v="Left side lidder dropping lids."/>
    <d v="2026-06-12T15:00:00"/>
    <d v="2026-06-12T16:30:00"/>
    <n v="1.5"/>
    <s v="11/06/2026 - SROKAB: Checked suction cups, cylinder, filters and sensors, adjusted stroke of cylinder. Under observation still intermittent.%0D%0A12/06/2026 - THENEMBETHM: Replaced cable temporarily to test. Monitored throughout the shift and no issue observed. Cable needs to be routed properly."/>
    <s v="CLOSED"/>
    <s v="FAULTY"/>
    <s v="DAMAGED"/>
    <s v="REP"/>
    <n v="7.69"/>
    <x v="4"/>
    <n v="26.7"/>
    <d v="2026-06-12T21:07:00"/>
    <s v=""/>
    <s v="Reactive"/>
    <s v=""/>
    <n v="1.5"/>
  </r>
  <r>
    <s v="Sroka, Bartlomiej"/>
    <n v="220861"/>
    <s v="PMCO"/>
    <s v="RU-AUTOMATION"/>
    <s v="PR-ORDER VALIDATION-RU-DLY"/>
    <d v="2026-06-12T19:00:00"/>
    <d v="2026-06-12T19:22:00"/>
    <n v="0.37"/>
    <m/>
    <s v="CLOSED"/>
    <s v="PM"/>
    <m/>
    <m/>
    <n v="0.37"/>
    <x v="4"/>
    <n v="0"/>
    <d v="2026-06-16T22:23:00"/>
    <s v="Proactive"/>
    <s v=""/>
    <n v="0.37"/>
    <s v=""/>
  </r>
  <r>
    <s v="Sroka, Bartlomiej"/>
    <n v="219431"/>
    <s v="PM"/>
    <s v="RU-RC-PRL 011BSMD"/>
    <s v="PR-POW ROLL-SCH"/>
    <d v="2026-06-15T07:00:00"/>
    <d v="2026-06-15T07:29:00"/>
    <n v="0.48"/>
    <m/>
    <s v="CLOSED"/>
    <s v="PM"/>
    <m/>
    <m/>
    <n v="0.48"/>
    <x v="4"/>
    <n v="0"/>
    <d v="2026-06-16T15:19:00"/>
    <s v="Proactive"/>
    <s v=""/>
    <n v="0.48"/>
    <s v=""/>
  </r>
  <r>
    <s v="Sroka, Bartlomiej"/>
    <n v="220831"/>
    <s v="PM"/>
    <s v="RU-PR BB04"/>
    <s v="PR-BB STATION"/>
    <d v="2026-06-15T07:30:00"/>
    <d v="2026-06-15T08:00:00"/>
    <n v="0.5"/>
    <m/>
    <s v="CLOSED"/>
    <s v="PM"/>
    <m/>
    <m/>
    <n v="0.5"/>
    <x v="4"/>
    <n v="0"/>
    <d v="2026-06-16T15:20:00"/>
    <s v="Proactive"/>
    <s v=""/>
    <n v="0.5"/>
    <s v=""/>
  </r>
  <r>
    <s v="Sroka, Bartlomiej"/>
    <n v="221388"/>
    <s v="PMCO"/>
    <s v="RU-AUTOMATION"/>
    <s v="PR-ORDER VALIDATION-RU-DLY"/>
    <d v="2026-06-16T19:00:00"/>
    <d v="2026-06-16T19:20:00"/>
    <n v="0.33"/>
    <m/>
    <s v="CLOSED"/>
    <s v="PM"/>
    <m/>
    <m/>
    <n v="0.33"/>
    <x v="4"/>
    <n v="0"/>
    <d v="2026-06-16T22:22:00"/>
    <s v="Proactive"/>
    <s v=""/>
    <n v="0.33"/>
    <s v=""/>
  </r>
  <r>
    <s v="Sroka, Bartlomiej"/>
    <n v="220534"/>
    <s v="PM"/>
    <s v="RU-SECT ABL01"/>
    <s v="PR-DESP VISUAL"/>
    <d v="2026-06-17T15:00:00"/>
    <d v="2026-06-17T16:05:00"/>
    <n v="1.08"/>
    <m/>
    <s v="CLOSED"/>
    <s v="PM"/>
    <m/>
    <m/>
    <n v="1.08"/>
    <x v="4"/>
    <n v="0"/>
    <d v="2026-06-17T16:06:00"/>
    <s v="Proactive"/>
    <s v=""/>
    <n v="1.08"/>
    <s v=""/>
  </r>
  <r>
    <s v="Sroka, Bartlomiej"/>
    <n v="223772"/>
    <s v="U/B"/>
    <s v="RU-LIDDER"/>
    <s v="Lidder machine RHS not working."/>
    <d v="2026-06-17T17:00:00"/>
    <d v="2026-06-17T17:32:00"/>
    <n v="0.53"/>
    <s v="17/06/2026 - SROKAB: Replaced REED switch on one cylinder, issue resolved."/>
    <s v="CLOSED"/>
    <s v="NOT WORK"/>
    <m/>
    <m/>
    <n v="0.95"/>
    <x v="4"/>
    <n v="39.92"/>
    <d v="2026-06-17T22:47:00"/>
    <s v=""/>
    <s v="Reactive"/>
    <s v=""/>
    <n v="0.53"/>
  </r>
  <r>
    <s v="Sroka, Bartlomiej"/>
    <n v="223773"/>
    <s v="SR"/>
    <s v="RU-PC"/>
    <s v="Run network cable to new ED desk location near the cold store and test connections."/>
    <d v="2026-06-17T17:35:00"/>
    <d v="2026-06-17T19:00:00"/>
    <n v="1.42"/>
    <m/>
    <s v="CLOSED"/>
    <m/>
    <m/>
    <m/>
    <n v="2.94"/>
    <x v="4"/>
    <n v="0"/>
    <d v="2026-06-17T22:47:00"/>
    <s v="Proactive"/>
    <s v=""/>
    <n v="1.42"/>
    <s v=""/>
  </r>
  <r>
    <s v="Sroka, Bartlomiej"/>
    <n v="220823"/>
    <s v="PM"/>
    <s v="RU-RC MLJS"/>
    <s v="PR-RCON VISUAL"/>
    <d v="2026-06-18T15:00:00"/>
    <d v="2026-06-18T15:30:00"/>
    <n v="0.5"/>
    <m/>
    <s v="CLOSED"/>
    <s v="PM"/>
    <m/>
    <m/>
    <n v="0.5"/>
    <x v="4"/>
    <n v="0"/>
    <n v="46192.852777777778"/>
    <s v="Proactive"/>
    <s v=""/>
    <n v="0.5"/>
    <s v=""/>
  </r>
  <r>
    <s v="Sroka, Bartlomiej"/>
    <n v="220822"/>
    <s v="PM"/>
    <s v="RU-RC PLHS"/>
    <s v="PR-RCON VISUAL"/>
    <d v="2026-06-18T15:30:00"/>
    <d v="2026-06-18T16:00:00"/>
    <n v="0.5"/>
    <m/>
    <s v="CLOSED"/>
    <s v="PM"/>
    <m/>
    <m/>
    <n v="0.5"/>
    <x v="4"/>
    <n v="0"/>
    <d v="2026-06-19T20:30:00"/>
    <s v="Proactive"/>
    <s v=""/>
    <n v="0.5"/>
    <s v=""/>
  </r>
  <r>
    <s v="Sroka, Bartlomiej"/>
    <n v="220122"/>
    <s v="PM"/>
    <s v="RU-PR BB03"/>
    <s v="PR-BB STATION"/>
    <d v="2026-06-18T15:37:00"/>
    <d v="2026-06-18T16:28:00"/>
    <n v="0.85"/>
    <m/>
    <s v="CLOSED"/>
    <s v="PM"/>
    <m/>
    <m/>
    <n v="0.85"/>
    <x v="4"/>
    <n v="0"/>
    <d v="2026-06-19T20:32:00"/>
    <s v="Proactive"/>
    <s v=""/>
    <n v="0.85"/>
    <s v=""/>
  </r>
  <r>
    <s v="Sroka, Bartlomiej"/>
    <n v="219591"/>
    <s v="PM"/>
    <s v="RU-SECT KTL02"/>
    <s v="PR-DESP VISUAL"/>
    <d v="2026-06-19T14:00:00"/>
    <d v="2026-06-19T14:30:00"/>
    <n v="0.5"/>
    <m/>
    <s v="CLOSED"/>
    <s v="PM"/>
    <m/>
    <m/>
    <n v="0.5"/>
    <x v="4"/>
    <n v="0"/>
    <d v="2026-06-19T20:42:00"/>
    <s v="Proactive"/>
    <s v=""/>
    <n v="0.5"/>
    <s v=""/>
  </r>
  <r>
    <s v="Sroka, Bartlomiej"/>
    <n v="219592"/>
    <s v="PM"/>
    <s v="RU-SECT KTL03"/>
    <s v="PR-DESP VISUAL"/>
    <d v="2026-06-19T14:30:00"/>
    <d v="2026-06-19T15:00:00"/>
    <n v="0.5"/>
    <m/>
    <s v="CLOSED"/>
    <s v="PM"/>
    <m/>
    <m/>
    <n v="0.5"/>
    <x v="4"/>
    <n v="0"/>
    <d v="2026-06-19T20:39:00"/>
    <s v="Proactive"/>
    <s v=""/>
    <n v="0.5"/>
    <s v=""/>
  </r>
  <r>
    <s v="Sroka, Bartlomiej"/>
    <n v="219134"/>
    <s v="PM"/>
    <s v="RU-PR BB02"/>
    <s v="PR-BB STATION"/>
    <d v="2026-06-19T16:30:00"/>
    <d v="2026-06-19T17:00:00"/>
    <n v="0.5"/>
    <m/>
    <s v="CLOSED"/>
    <s v="PM"/>
    <m/>
    <m/>
    <n v="0.5"/>
    <x v="4"/>
    <n v="0"/>
    <d v="2026-06-19T20:34:00"/>
    <s v="Proactive"/>
    <s v=""/>
    <n v="0.5"/>
    <s v=""/>
  </r>
  <r>
    <s v="Sroka, Bartlomiej"/>
    <n v="224077"/>
    <s v="SR"/>
    <s v="RU-FLEET"/>
    <s v="FLEET%0D%0AReplacing wheel on cage"/>
    <d v="2026-06-19T17:30:00"/>
    <d v="2026-06-19T18:20:00"/>
    <n v="0.83"/>
    <s v="19/06/2026 - THENEMBETHM: Replaced wheels on the cage."/>
    <s v="CLOSED"/>
    <m/>
    <m/>
    <m/>
    <n v="1.38"/>
    <x v="4"/>
    <n v="0"/>
    <n v="46192.899305555555"/>
    <s v="Proactive"/>
    <s v=""/>
    <n v="0.83"/>
    <s v=""/>
  </r>
  <r>
    <s v="Sroka, Bartlomiej"/>
    <n v="223860"/>
    <s v="SR"/>
    <s v="RU-BUILDING"/>
    <s v="BUILDING (RU-BUILDING) - Tap flushing (legionella control)"/>
    <d v="2026-06-19T21:20:00"/>
    <d v="2026-06-19T21:50:00"/>
    <n v="0.5"/>
    <m/>
    <s v="CLOSED"/>
    <m/>
    <m/>
    <m/>
    <n v="0.5"/>
    <x v="4"/>
    <n v="0"/>
    <d v="2026-06-19T21:10:00"/>
    <s v="Proactive"/>
    <s v=""/>
    <n v="0.5"/>
    <s v=""/>
  </r>
  <r>
    <s v="Sroka, Bartlomiej"/>
    <n v="223455"/>
    <s v="FU"/>
    <s v="RU-RC MMLKS"/>
    <s v="Follow-up to Work Order #220827. (PR-RCON VISUAL) - Replace missing poly belts."/>
    <d v="2026-06-22T14:24:00"/>
    <d v="2026-06-22T15:25:00"/>
    <n v="1.02"/>
    <s v="24/06/2026 - THENEMBETHM: Replaced missing belts."/>
    <s v="CLOSED"/>
    <m/>
    <m/>
    <m/>
    <n v="1.02"/>
    <x v="4"/>
    <n v="4.3"/>
    <d v="2026-06-24T22:11:00"/>
    <s v="Proactive"/>
    <s v=""/>
    <n v="1.02"/>
    <s v=""/>
  </r>
  <r>
    <s v="Sroka, Bartlomiej"/>
    <n v="220830"/>
    <s v="PM"/>
    <s v="RU-DIV MLDS"/>
    <s v="PR-DIVERTER MAJOR"/>
    <d v="2026-06-23T14:00:00"/>
    <d v="2026-06-23T15:12:00"/>
    <n v="1.2"/>
    <m/>
    <s v="CLOSED"/>
    <s v="PM"/>
    <m/>
    <m/>
    <n v="1.2"/>
    <x v="4"/>
    <n v="0"/>
    <d v="2026-06-23T20:21:00"/>
    <s v="Proactive"/>
    <s v=""/>
    <n v="1.2"/>
    <s v=""/>
  </r>
  <r>
    <s v="Sroka, Bartlomiej"/>
    <n v="222470"/>
    <s v="PMCO"/>
    <s v="RU-AUTOMATION"/>
    <s v="PR-ORDER VALIDATION-RU-DLY"/>
    <d v="2026-06-23T19:14:00"/>
    <d v="2026-06-23T19:34:00"/>
    <n v="0.33"/>
    <m/>
    <s v="CLOSED"/>
    <s v="PM"/>
    <m/>
    <m/>
    <n v="0.33"/>
    <x v="4"/>
    <n v="0"/>
    <d v="2026-06-23T21:14:00"/>
    <s v="Proactive"/>
    <s v=""/>
    <n v="0.33"/>
    <s v=""/>
  </r>
  <r>
    <s v="Sroka, Bartlomiej"/>
    <n v="223899"/>
    <s v="FU"/>
    <s v="RU-RC-MOT 123 MLFS"/>
    <s v="Follow-up to Work Order #220118. (PR-RCON VISUAL) - Replace missing poly belts."/>
    <d v="2026-06-24T14:40:00"/>
    <d v="2026-06-24T15:12:00"/>
    <n v="0.53"/>
    <s v="29/06/2026 - THENEMBETHM: Fixed and completed."/>
    <s v="CLOSED"/>
    <m/>
    <m/>
    <m/>
    <n v="2.4500000000000002"/>
    <x v="4"/>
    <n v="4.3"/>
    <d v="2026-06-29T22:13:00"/>
    <s v="Proactive"/>
    <s v=""/>
    <n v="0.53"/>
    <s v=""/>
  </r>
  <r>
    <s v="Sroka, Bartlomiej"/>
    <n v="224765"/>
    <s v="PM"/>
    <s v="RU-INVENTORY"/>
    <s v="INVENTORY%0D%0ARepairing ejectors"/>
    <d v="2026-06-24T16:01:00"/>
    <d v="2026-06-24T18:01:00"/>
    <n v="2"/>
    <s v="completed"/>
    <s v="CLOSED"/>
    <m/>
    <m/>
    <m/>
    <n v="2"/>
    <x v="4"/>
    <n v="19.5"/>
    <d v="2026-07-03T12:44:00"/>
    <s v="Proactive"/>
    <s v=""/>
    <n v="2"/>
    <s v=""/>
  </r>
  <r>
    <s v="Sroka, Bartlomiej"/>
    <n v="223899"/>
    <s v="FU"/>
    <s v="RU-RC-MOT 123 MLFS"/>
    <s v="Follow-up to Work Order #220118. (PR-RCON VISUAL) - Replace missing poly belts."/>
    <d v="2026-06-25T14:05:00"/>
    <d v="2026-06-25T16:00:00"/>
    <n v="1.92"/>
    <s v="29/06/2026 - THENEMBETHM: Fixed and completed."/>
    <s v="CLOSED"/>
    <m/>
    <m/>
    <m/>
    <n v="2.4500000000000002"/>
    <x v="4"/>
    <n v="4.3"/>
    <d v="2026-06-29T22:13:00"/>
    <s v="Proactive"/>
    <s v=""/>
    <n v="1.92"/>
    <s v=""/>
  </r>
  <r>
    <s v="Stoops, Alan"/>
    <n v="221296"/>
    <s v="FM"/>
    <s v="BF-FAD-04"/>
    <s v="Dispatch fast act door 4. Reset,test"/>
    <d v="2026-06-01T08:04:00"/>
    <d v="2026-06-01T08:32:00"/>
    <n v="0.47"/>
    <m/>
    <s v="CLOSED"/>
    <s v="FAIL"/>
    <s v="NFCA"/>
    <s v="RESET"/>
    <n v="0.47"/>
    <x v="2"/>
    <n v="0"/>
    <d v="2026-06-01T09:32:00"/>
    <s v="Proactive"/>
    <s v=""/>
    <n v="0.47"/>
    <s v=""/>
  </r>
  <r>
    <s v="Stoops, Alan"/>
    <n v="216954"/>
    <s v="PM"/>
    <s v="BF-TOTE-FEED-M016"/>
    <s v="PR-RCON VISUAL"/>
    <d v="2026-06-01T08:33:00"/>
    <d v="2026-06-01T09:00:00"/>
    <n v="0.45"/>
    <m/>
    <s v="CLOSED"/>
    <s v="PM"/>
    <s v="NFCA"/>
    <s v="NSCA"/>
    <n v="0.45"/>
    <x v="2"/>
    <n v="0"/>
    <d v="2026-06-01T09:33:00"/>
    <s v="Proactive"/>
    <s v=""/>
    <n v="0.45"/>
    <s v=""/>
  </r>
  <r>
    <s v="Stoops, Alan"/>
    <n v="216950"/>
    <s v="PM"/>
    <s v="BF-CP-24"/>
    <s v="PR-FI-ALARM TEST-AM-BF"/>
    <d v="2026-06-01T09:34:00"/>
    <d v="2026-06-01T10:05:00"/>
    <n v="0.52"/>
    <m/>
    <s v="CLOSED"/>
    <s v="PM"/>
    <s v="NFCA"/>
    <s v="NSCA"/>
    <n v="0.52"/>
    <x v="2"/>
    <n v="0"/>
    <d v="2026-06-01T10:56:00"/>
    <s v="Proactive"/>
    <s v=""/>
    <n v="0.52"/>
    <s v=""/>
  </r>
  <r>
    <s v="Stoops, Alan"/>
    <n v="218901"/>
    <s v="PM"/>
    <s v="BF-PERMITER"/>
    <s v="PR-PERIM-BF-1W"/>
    <d v="2026-06-01T10:30:00"/>
    <d v="2026-06-01T11:01:00"/>
    <n v="0.52"/>
    <m/>
    <s v="CLOSED"/>
    <s v="PM"/>
    <s v="NFCA"/>
    <s v="NSCA"/>
    <n v="1.44"/>
    <x v="2"/>
    <n v="0"/>
    <d v="2026-06-01T11:02:00"/>
    <s v="Proactive"/>
    <s v=""/>
    <n v="0.52"/>
    <s v=""/>
  </r>
  <r>
    <s v="Stoops, Alan"/>
    <n v="216965"/>
    <s v="PMCO"/>
    <s v="BF-SITE GEN"/>
    <s v="PR-H&amp;S-BF-1W"/>
    <d v="2026-06-01T11:02:00"/>
    <d v="2026-06-01T12:08:00"/>
    <n v="1.1000000000000001"/>
    <m/>
    <s v="CLOSED"/>
    <s v="PM"/>
    <s v="NFCA"/>
    <s v="NSCA"/>
    <n v="1.1000000000000001"/>
    <x v="2"/>
    <n v="0"/>
    <d v="2026-06-01T12:08:00"/>
    <s v="Proactive"/>
    <s v=""/>
    <n v="1.1000000000000001"/>
    <s v=""/>
  </r>
  <r>
    <s v="Stoops, Alan"/>
    <n v="221302"/>
    <s v="CM"/>
    <s v="BF-WAREHOUSE"/>
    <s v="Camera found by jojo."/>
    <d v="2026-06-01T12:09:00"/>
    <d v="2026-06-01T12:44:00"/>
    <n v="0.57999999999999996"/>
    <s v="01/06/2026 - STOOPSA: Camera off high reach forklift,replaced,reconnected,tested"/>
    <s v="CLOSED"/>
    <s v="FAIL"/>
    <s v="DAMAGED"/>
    <s v="FIX"/>
    <n v="0.57999999999999996"/>
    <x v="2"/>
    <n v="0"/>
    <d v="2026-06-01T13:27:00"/>
    <s v="Proactive"/>
    <s v=""/>
    <n v="0.57999999999999996"/>
    <s v=""/>
  </r>
  <r>
    <s v="Stoops, Alan"/>
    <n v="221313"/>
    <s v="FM"/>
    <s v="BF-SITE GEN"/>
    <s v="Water leak top of stairs to surgical"/>
    <d v="2026-06-01T13:28:00"/>
    <d v="2026-06-01T14:29:00"/>
    <n v="1.02"/>
    <s v="01/06/2026 - STOOPSA: Checked coming from gas heater flue ,needs sealed from outside when dry"/>
    <s v="CLOSED"/>
    <s v="FAIL"/>
    <s v="NFCA"/>
    <s v="EXT SUPP"/>
    <n v="1.02"/>
    <x v="2"/>
    <n v="0"/>
    <n v="46174.645138888889"/>
    <s v="Proactive"/>
    <s v=""/>
    <n v="1.02"/>
    <s v=""/>
  </r>
  <r>
    <s v="Stoops, Alan"/>
    <n v="221323"/>
    <s v="FM"/>
    <s v="BF-SITE GEN"/>
    <s v="Meeting in fridge A and CD room re alterations"/>
    <d v="2026-06-01T14:30:00"/>
    <d v="2026-06-01T15:17:00"/>
    <n v="0.78"/>
    <m/>
    <s v="CLOSED"/>
    <s v="NPCA"/>
    <s v="NFCA"/>
    <s v="NSCA"/>
    <n v="1.6"/>
    <x v="2"/>
    <n v="0"/>
    <d v="2026-06-01T15:43:00"/>
    <s v="Proactive"/>
    <s v=""/>
    <n v="0.78"/>
    <s v=""/>
  </r>
  <r>
    <s v="Stoops, Alan"/>
    <n v="221323"/>
    <s v="FM"/>
    <s v="BF-SITE GEN"/>
    <s v="Meeting in fridge A and CD room re alterations"/>
    <d v="2026-06-01T14:30:00"/>
    <d v="2026-06-01T15:19:00"/>
    <n v="0.82"/>
    <m/>
    <s v="CLOSED"/>
    <s v="NPCA"/>
    <s v="NFCA"/>
    <s v="NSCA"/>
    <n v="1.6"/>
    <x v="2"/>
    <n v="0"/>
    <d v="2026-06-01T15:43:00"/>
    <s v="Proactive"/>
    <s v=""/>
    <n v="0.82"/>
    <s v=""/>
  </r>
  <r>
    <s v="Stoops, Alan"/>
    <n v="221324"/>
    <s v="CC"/>
    <s v="BF-CONTRACTOR"/>
    <s v="Contractor control"/>
    <d v="2026-06-01T15:44:00"/>
    <d v="2026-06-01T16:25:00"/>
    <n v="0.68"/>
    <s v="01/06/2026 - STOOPSA: Carryduff fork truck on site ,calvert on sire re telesales printer"/>
    <s v="CLOSED"/>
    <s v="NPCA"/>
    <s v="NFCA"/>
    <s v="NSCA"/>
    <n v="0.68"/>
    <x v="2"/>
    <n v="0"/>
    <n v="46174.679166666669"/>
    <s v="Proactive"/>
    <s v=""/>
    <n v="0.68"/>
    <s v=""/>
  </r>
  <r>
    <s v="Stoops, Alan"/>
    <n v="221454"/>
    <s v="FM"/>
    <s v="BF-PR/PH-COP"/>
    <s v="Monthly printer readings"/>
    <d v="2026-06-02T08:10:00"/>
    <d v="2026-06-02T08:48:00"/>
    <n v="0.63"/>
    <m/>
    <s v="CLOSED"/>
    <s v="NPCA"/>
    <s v="NFCA"/>
    <s v="NSCA"/>
    <n v="0.63"/>
    <x v="2"/>
    <n v="0"/>
    <d v="2026-06-02T08:48:00"/>
    <s v="Proactive"/>
    <s v=""/>
    <n v="0.63"/>
    <s v=""/>
  </r>
  <r>
    <s v="Stoops, Alan"/>
    <n v="221457"/>
    <s v="CC"/>
    <s v="BF-CONTRACTOR"/>
    <s v="Contractor control"/>
    <n v="46175.367361111108"/>
    <n v="46175.402083333334"/>
    <n v="0.83"/>
    <s v="02/06/2026 - STOOPSA: Proact engineer induction etc"/>
    <s v="CLOSED"/>
    <s v="NPCA"/>
    <s v="NFCA"/>
    <s v="NSCA"/>
    <n v="0.83"/>
    <x v="2"/>
    <n v="0"/>
    <d v="2026-06-02T10:39:00"/>
    <s v="Proactive"/>
    <s v=""/>
    <n v="0.83"/>
    <s v=""/>
  </r>
  <r>
    <s v="Stoops, Alan"/>
    <n v="221462"/>
    <s v="FM"/>
    <s v="BF-SITE GEN"/>
    <s v="Water leak on mezz,moved catcher from manual to mezz ,temporarily fix"/>
    <d v="2026-06-02T10:44:00"/>
    <d v="2026-06-02T11:40:00"/>
    <n v="0.93"/>
    <m/>
    <s v="CLOSED"/>
    <s v="FAIL"/>
    <s v="NFCA"/>
    <s v="NSCA"/>
    <n v="0.93"/>
    <x v="2"/>
    <n v="0"/>
    <d v="2026-06-02T12:21:00"/>
    <s v="Proactive"/>
    <s v=""/>
    <n v="0.93"/>
    <s v=""/>
  </r>
  <r>
    <s v="Stoops, Alan"/>
    <n v="221473"/>
    <s v="CM"/>
    <s v="BF-ABBA01-01"/>
    <s v="Abba1. Paper handler jamming"/>
    <d v="2026-06-02T11:40:00"/>
    <d v="2026-06-02T12:25:00"/>
    <n v="0.75"/>
    <s v="02/06/2026 - STOOPSA: Altered position of paper handler,tested"/>
    <s v="CLOSED"/>
    <s v="FAIL"/>
    <s v="JAMMED"/>
    <s v="ADJ"/>
    <n v="0.75"/>
    <x v="2"/>
    <n v="0"/>
    <d v="2026-06-02T12:26:00"/>
    <s v="Proactive"/>
    <s v=""/>
    <n v="0.75"/>
    <s v=""/>
  </r>
  <r>
    <s v="Stoops, Alan"/>
    <n v="221484"/>
    <s v="U/B"/>
    <s v="BF-AU-PC-AFR"/>
    <s v="Start station pc  ot operating"/>
    <d v="2026-06-02T13:25:00"/>
    <d v="2026-06-02T14:12:00"/>
    <n v="0.78"/>
    <s v="02/06/2026 - STOOPSA: Pc not reacting,rebooted,tested"/>
    <s v="CLOSED"/>
    <s v="FAIL"/>
    <s v="ELECT ERR"/>
    <s v="REBOOT"/>
    <n v="0.78"/>
    <x v="2"/>
    <n v="0"/>
    <d v="2026-06-02T14:54:00"/>
    <s v=""/>
    <s v="Reactive"/>
    <s v=""/>
    <n v="0.78"/>
  </r>
  <r>
    <s v="Stoops, Alan"/>
    <n v="221494"/>
    <s v="CC"/>
    <s v="BF-CONTRACTOR"/>
    <s v="Contractor control"/>
    <d v="2026-06-02T14:56:00"/>
    <d v="2026-06-02T15:30:00"/>
    <n v="0.56999999999999995"/>
    <s v="02/06/2026 - STOOPSA: Rentokil on site"/>
    <s v="CLOSED"/>
    <s v="NPCA"/>
    <s v="NFCA"/>
    <s v="NSCA"/>
    <n v="0.56999999999999995"/>
    <x v="2"/>
    <n v="0"/>
    <n v="46175.679166666669"/>
    <s v="Proactive"/>
    <s v=""/>
    <n v="0.56999999999999995"/>
    <s v=""/>
  </r>
  <r>
    <s v="Stoops, Alan"/>
    <n v="221496"/>
    <s v="FM"/>
    <s v="BF-TEMP CONT"/>
    <s v="Hvac at prima table leaking"/>
    <d v="2026-06-02T15:30:00"/>
    <d v="2026-06-02T16:23:00"/>
    <n v="0.88"/>
    <s v="02/06/2026 - STOOPSA: Drain off access water from drip tray,clear drain pipe"/>
    <s v="CLOSED"/>
    <s v="FAIL"/>
    <s v="NFCA"/>
    <s v="CLEAR"/>
    <n v="0.88"/>
    <x v="2"/>
    <n v="0"/>
    <d v="2026-06-02T16:20:00"/>
    <s v="Proactive"/>
    <s v=""/>
    <n v="0.88"/>
    <s v=""/>
  </r>
  <r>
    <s v="Stoops, Alan"/>
    <n v="221614"/>
    <s v="FM"/>
    <s v="BF-WAREHOUSE"/>
    <s v="Dismantle shelves/racks in old IT store"/>
    <d v="2026-06-03T08:08:00"/>
    <d v="2026-06-03T10:45:00"/>
    <n v="2.62"/>
    <s v="03/06/2026 - STOOPSA: Remove racking,cut and alter to enable to be used as a bench in cold room A"/>
    <s v="CLOSED"/>
    <s v="NPCA"/>
    <s v="NFCA"/>
    <s v="NSCA"/>
    <n v="2.62"/>
    <x v="2"/>
    <n v="0"/>
    <d v="2026-06-03T11:20:00"/>
    <s v="Proactive"/>
    <s v=""/>
    <n v="2.62"/>
    <s v=""/>
  </r>
  <r>
    <s v="Stoops, Alan"/>
    <n v="219623"/>
    <s v="OSRE"/>
    <s v="BF-OSR-L2-SHUT-05"/>
    <s v="RM-OSR 02 ISSUES-BF"/>
    <d v="2026-06-03T10:45:00"/>
    <d v="2026-06-03T11:15:00"/>
    <n v="0.5"/>
    <m/>
    <s v="CLOSED"/>
    <s v="PM"/>
    <m/>
    <m/>
    <n v="0.5"/>
    <x v="2"/>
    <n v="0"/>
    <n v="46176.845833333333"/>
    <s v=""/>
    <s v="Reactive"/>
    <s v=""/>
    <n v="0.5"/>
  </r>
  <r>
    <s v="Stoops, Alan"/>
    <n v="217199"/>
    <s v="PM"/>
    <s v="BF-FI-EXT"/>
    <s v="PR-FI EXT-BF-1M"/>
    <d v="2026-06-03T11:25:00"/>
    <d v="2026-06-03T12:26:00"/>
    <n v="1.02"/>
    <m/>
    <s v="CLOSED"/>
    <s v="PM"/>
    <s v="NFCA"/>
    <s v="NSCA"/>
    <n v="2.14"/>
    <x v="2"/>
    <n v="0"/>
    <d v="2026-06-03T16:24:00"/>
    <s v="Proactive"/>
    <s v=""/>
    <n v="1.02"/>
    <s v=""/>
  </r>
  <r>
    <s v="Stoops, Alan"/>
    <n v="219645"/>
    <s v="PM"/>
    <s v="BF-AFRAME"/>
    <s v="RM-CHANNEL CHANGE-BF"/>
    <d v="2026-06-03T13:27:00"/>
    <d v="2026-06-03T13:44:00"/>
    <n v="0.28000000000000003"/>
    <s v="03/06/2026 - AHMEDI: Channel 7-57, 7-58, 1-105 spacing and pocket adjusted to fit new product packages."/>
    <s v="CLOSED"/>
    <s v="PM"/>
    <m/>
    <m/>
    <n v="1.97"/>
    <x v="2"/>
    <n v="0"/>
    <n v="46176.90347222222"/>
    <s v="Proactive"/>
    <s v=""/>
    <n v="0.28000000000000003"/>
    <s v=""/>
  </r>
  <r>
    <s v="Stoops, Alan"/>
    <n v="221639"/>
    <s v="U/B"/>
    <s v="BF-FAD"/>
    <s v="All fast act doors in dispatch not operational"/>
    <d v="2026-06-03T13:46:00"/>
    <d v="2026-06-03T15:22:00"/>
    <n v="1.6"/>
    <s v="03/06/2026 - STOOPSA: Found all loops ,cypher tags not working,checked found power supply fuse blown,replaced,but still loosing voltages,replaced with temporary power supply,now operational"/>
    <s v="CLOSED"/>
    <s v="FAIL"/>
    <s v="POW LOSS"/>
    <s v="EXT SUPP"/>
    <n v="1.6"/>
    <x v="2"/>
    <n v="0"/>
    <d v="2026-06-03T15:23:00"/>
    <s v=""/>
    <s v="Reactive"/>
    <s v=""/>
    <n v="1.6"/>
  </r>
  <r>
    <s v="Stoops, Alan"/>
    <n v="217199"/>
    <s v="PM"/>
    <s v="BF-FI-EXT"/>
    <s v="PR-FI EXT-BF-1M"/>
    <d v="2026-06-03T15:23:00"/>
    <d v="2026-06-03T16:30:00"/>
    <n v="1.1200000000000001"/>
    <m/>
    <s v="CLOSED"/>
    <s v="PM"/>
    <s v="NFCA"/>
    <s v="NSCA"/>
    <n v="2.14"/>
    <x v="2"/>
    <n v="0"/>
    <n v="46176.683333333334"/>
    <s v="Proactive"/>
    <s v=""/>
    <n v="1.1200000000000001"/>
    <s v=""/>
  </r>
  <r>
    <s v="Stoops, Alan"/>
    <n v="221751"/>
    <s v="FM"/>
    <s v="BF-FAD-13"/>
    <s v="Goods in. Fast act door not operating"/>
    <d v="2026-06-04T08:00:00"/>
    <d v="2026-06-04T08:58:00"/>
    <n v="0.97"/>
    <s v="04/06/2026 - STOOPSA: E360 replaced batteries,checked connections etc"/>
    <s v="CLOSED"/>
    <s v="FAIL"/>
    <s v="NFCA"/>
    <s v="NSCA"/>
    <n v="1.34"/>
    <x v="2"/>
    <n v="0"/>
    <d v="2026-06-04T14:23:00"/>
    <s v="Proactive"/>
    <s v=""/>
    <n v="0.97"/>
    <s v=""/>
  </r>
  <r>
    <s v="Stoops, Alan"/>
    <n v="219770"/>
    <s v="PM"/>
    <s v="BF-AFRAME"/>
    <s v="RM-CHANNEL CHANGE-BF"/>
    <d v="2026-06-04T09:03:00"/>
    <d v="2026-06-04T09:40:00"/>
    <n v="0.62"/>
    <s v="04/06/2026 - AHMEDI: Channel 1-109, 1-110 adjusted for new product package sizes."/>
    <s v="CLOSED"/>
    <s v="PM"/>
    <m/>
    <m/>
    <n v="2.04"/>
    <x v="2"/>
    <n v="0"/>
    <d v="2026-06-04T21:19:00"/>
    <s v="Proactive"/>
    <s v=""/>
    <n v="0.62"/>
    <s v=""/>
  </r>
  <r>
    <s v="Stoops, Alan"/>
    <n v="219750"/>
    <s v="OSRE"/>
    <s v="BF-OSR-L1-SHUT-10"/>
    <s v="RM-OSR 01 ISSUES-BF"/>
    <d v="2026-06-04T09:40:00"/>
    <d v="2026-06-04T10:07:00"/>
    <n v="0.45"/>
    <m/>
    <s v="CLOSED"/>
    <s v="PM"/>
    <m/>
    <m/>
    <n v="0.45"/>
    <x v="2"/>
    <n v="0"/>
    <d v="2026-06-04T21:19:00"/>
    <s v=""/>
    <s v="Reactive"/>
    <s v=""/>
    <n v="0.45"/>
  </r>
  <r>
    <s v="Stoops, Alan"/>
    <n v="221755"/>
    <s v="CC"/>
    <s v="BF-CONTRACTOR"/>
    <s v="Contractor control"/>
    <d v="2026-06-04T10:42:00"/>
    <d v="2026-06-04T11:43:00"/>
    <n v="1.02"/>
    <s v="Plumber on site re legionnaires issues"/>
    <s v="CLOSED"/>
    <s v="NPCA"/>
    <s v="NFCA"/>
    <s v="NSCA"/>
    <n v="1.69"/>
    <x v="2"/>
    <n v="0"/>
    <d v="2026-06-04T16:08:00"/>
    <s v="Proactive"/>
    <s v=""/>
    <n v="1.02"/>
    <s v=""/>
  </r>
  <r>
    <s v="Stoops, Alan"/>
    <n v="221762"/>
    <s v="FM"/>
    <s v="BF-CS-FRIDGE-01"/>
    <s v="Move doorbell on fridge A."/>
    <d v="2026-06-04T11:30:00"/>
    <d v="2026-06-04T12:01:00"/>
    <n v="0.52"/>
    <m/>
    <s v="CLOSED"/>
    <s v="NPCA"/>
    <s v="NFCA"/>
    <s v="NSCA"/>
    <n v="0.52"/>
    <x v="2"/>
    <n v="0"/>
    <d v="2026-06-04T12:02:00"/>
    <s v="Proactive"/>
    <s v=""/>
    <n v="0.52"/>
    <s v=""/>
  </r>
  <r>
    <s v="Stoops, Alan"/>
    <n v="221764"/>
    <s v="OP"/>
    <s v="BF-STRAPPER"/>
    <s v="Strapper out of media,replace,test"/>
    <d v="2026-06-04T12:03:00"/>
    <d v="2026-06-04T12:33:00"/>
    <n v="0.5"/>
    <m/>
    <s v="CLOSED"/>
    <s v="FAIL"/>
    <s v="NO MED"/>
    <s v="REP"/>
    <n v="0.5"/>
    <x v="2"/>
    <n v="0"/>
    <d v="2026-06-04T14:44:00"/>
    <s v="Proactive"/>
    <s v=""/>
    <n v="0.5"/>
    <s v=""/>
  </r>
  <r>
    <s v="Stoops, Alan"/>
    <n v="221774"/>
    <s v="OP"/>
    <s v="BF-AU-PR-01-AFR"/>
    <s v="SDA printer jammed,cleared,tested"/>
    <d v="2026-06-04T13:15:00"/>
    <d v="2026-06-04T13:48:00"/>
    <n v="0.55000000000000004"/>
    <m/>
    <s v="CLOSED"/>
    <s v="FAIL"/>
    <s v="JAMMED"/>
    <s v="CLEAR"/>
    <n v="0.55000000000000004"/>
    <x v="2"/>
    <n v="0"/>
    <d v="2026-06-04T14:46:00"/>
    <s v="Proactive"/>
    <s v=""/>
    <n v="0.55000000000000004"/>
    <s v=""/>
  </r>
  <r>
    <s v="Stoops, Alan"/>
    <n v="221755"/>
    <s v="CC"/>
    <s v="BF-CONTRACTOR"/>
    <s v="Contractor control"/>
    <d v="2026-06-04T14:50:00"/>
    <d v="2026-06-04T15:30:00"/>
    <n v="0.67"/>
    <s v="Plumber on site re legionnaires issues"/>
    <s v="CLOSED"/>
    <s v="NPCA"/>
    <s v="NFCA"/>
    <s v="NSCA"/>
    <n v="1.69"/>
    <x v="2"/>
    <n v="0"/>
    <d v="2026-06-04T16:08:00"/>
    <s v="Proactive"/>
    <s v=""/>
    <n v="0.67"/>
    <s v=""/>
  </r>
  <r>
    <s v="Stoops, Alan"/>
    <n v="221776"/>
    <s v="FM"/>
    <s v="BF-SITE GEN"/>
    <s v="Dispatch gates not closing"/>
    <d v="2026-06-04T15:50:00"/>
    <d v="2026-06-04T16:30:00"/>
    <n v="0.67"/>
    <s v="04/06/2026 - STOOPSA: Got closed ,will need to check safe edges and loop tomorrow(Temba to ensure closed tonight after last drivers return"/>
    <s v="CLOSED"/>
    <s v="NPCA"/>
    <s v="NFCA"/>
    <s v="NSCA"/>
    <n v="0.67"/>
    <x v="2"/>
    <n v="0"/>
    <d v="2026-06-04T16:23:00"/>
    <s v="Proactive"/>
    <s v=""/>
    <n v="0.67"/>
    <s v=""/>
  </r>
  <r>
    <s v="Stoops, Alan"/>
    <n v="217487"/>
    <s v="PM"/>
    <s v="BF-AUTOMATION"/>
    <s v="PR-START UP-BF-AM-DLY"/>
    <d v="2026-06-05T07:55:00"/>
    <d v="2026-06-05T09:00:00"/>
    <n v="1.08"/>
    <m/>
    <s v="CLOSED"/>
    <s v="PM"/>
    <s v="NFCA"/>
    <s v="NSCA"/>
    <n v="1.51"/>
    <x v="2"/>
    <n v="0"/>
    <d v="2026-06-05T11:49:00"/>
    <s v="Proactive"/>
    <s v=""/>
    <n v="1.08"/>
    <s v=""/>
  </r>
  <r>
    <s v="Stoops, Alan"/>
    <n v="221950"/>
    <s v="FM"/>
    <s v="BF-FLEET"/>
    <s v="Collect parts for cd van boxes"/>
    <d v="2026-06-05T09:00:00"/>
    <d v="2026-06-05T09:42:00"/>
    <n v="0.7"/>
    <m/>
    <s v="CLOSED"/>
    <s v="NPCA"/>
    <s v="NFCA"/>
    <s v="NSCA"/>
    <n v="0.7"/>
    <x v="2"/>
    <n v="0"/>
    <d v="2026-06-05T10:42:00"/>
    <s v="Proactive"/>
    <s v=""/>
    <n v="0.7"/>
    <s v=""/>
  </r>
  <r>
    <s v="Stoops, Alan"/>
    <n v="219922"/>
    <s v="OSRE"/>
    <s v="BF-OSR-L2-SHUT-10"/>
    <s v="RM-OSR 02 ISSUES-BF"/>
    <d v="2026-06-05T09:43:00"/>
    <d v="2026-06-05T10:15:00"/>
    <n v="0.53"/>
    <s v="05/06/2026 - STOOPSA: Rackline 2 shuttle 10. Reset,test"/>
    <s v="CLOSED"/>
    <s v="PM"/>
    <m/>
    <m/>
    <n v="0.53"/>
    <x v="2"/>
    <n v="0"/>
    <d v="2026-06-05T19:32:00"/>
    <s v=""/>
    <s v="Reactive"/>
    <s v=""/>
    <n v="0.53"/>
  </r>
  <r>
    <s v="Stoops, Alan"/>
    <n v="221951"/>
    <s v="CM"/>
    <s v="BF-FAD"/>
    <s v="Change power supply for cypher tag controller,dispatch doors"/>
    <d v="2026-06-05T10:40:00"/>
    <d v="2026-06-05T11:23:00"/>
    <n v="0.72"/>
    <m/>
    <s v="CLOSED"/>
    <s v="FAIL"/>
    <s v="DAMAGED"/>
    <s v="REINSTALLED"/>
    <n v="0.72"/>
    <x v="2"/>
    <n v="0"/>
    <d v="2026-06-05T11:23:00"/>
    <s v="Proactive"/>
    <s v=""/>
    <n v="0.72"/>
    <s v=""/>
  </r>
  <r>
    <s v="Stoops, Alan"/>
    <n v="217487"/>
    <s v="PM"/>
    <s v="BF-AUTOMATION"/>
    <s v="PR-START UP-BF-AM-DLY"/>
    <d v="2026-06-05T11:24:00"/>
    <d v="2026-06-05T11:50:00"/>
    <n v="0.43"/>
    <m/>
    <s v="CLOSED"/>
    <s v="PM"/>
    <s v="NFCA"/>
    <s v="NSCA"/>
    <n v="1.51"/>
    <x v="2"/>
    <n v="0"/>
    <d v="2026-06-05T11:49:00"/>
    <s v="Proactive"/>
    <s v=""/>
    <n v="0.43"/>
    <s v=""/>
  </r>
  <r>
    <s v="Stoops, Alan"/>
    <n v="221960"/>
    <s v="CC"/>
    <s v="BF-CONTRACTOR"/>
    <s v="Contractor control"/>
    <d v="2026-06-05T11:49:00"/>
    <d v="2026-06-05T12:31:00"/>
    <n v="0.7"/>
    <s v="05/06/2026 - STOOPSA: Ashdale engineering UPS service"/>
    <s v="CLOSED"/>
    <s v="NPCA"/>
    <s v="NFCA"/>
    <s v="NSCA"/>
    <n v="0.7"/>
    <x v="2"/>
    <n v="0"/>
    <d v="2026-06-05T13:14:00"/>
    <s v="Proactive"/>
    <s v=""/>
    <n v="0.7"/>
    <s v=""/>
  </r>
  <r>
    <s v="Stoops, Alan"/>
    <n v="221965"/>
    <s v="OP"/>
    <s v="BF-AU-PRINTERS"/>
    <s v="SDA printer not working"/>
    <d v="2026-06-05T13:09:00"/>
    <d v="2026-06-05T13:36:00"/>
    <n v="0.45"/>
    <s v="05/06/2026 - STOOPSA: Not showing paper in drawer,replaced drawer and tested,left operational"/>
    <s v="CLOSED"/>
    <s v="FAIL"/>
    <s v="DAMAGED"/>
    <s v="REP"/>
    <n v="0.45"/>
    <x v="2"/>
    <n v="0"/>
    <d v="2026-06-05T13:36:00"/>
    <s v="Proactive"/>
    <s v=""/>
    <n v="0.45"/>
    <s v=""/>
  </r>
  <r>
    <s v="Stoops, Alan"/>
    <n v="217485"/>
    <s v="PM"/>
    <s v="BF-DIES GEN"/>
    <s v="PR-GEN-OFF LOAD-BF"/>
    <d v="2026-06-05T13:37:00"/>
    <d v="2026-06-05T14:15:00"/>
    <n v="0.63"/>
    <m/>
    <s v="CLOSED"/>
    <s v="PM"/>
    <s v="NFCA"/>
    <s v="NSCA"/>
    <n v="0.63"/>
    <x v="2"/>
    <n v="0"/>
    <d v="2026-06-05T14:15:00"/>
    <s v="Proactive"/>
    <s v=""/>
    <n v="0.63"/>
    <s v=""/>
  </r>
  <r>
    <s v="Stoops, Alan"/>
    <n v="219903"/>
    <s v="PM"/>
    <s v="BF-PERMITER"/>
    <s v="PR-PERIM-BF-1W"/>
    <d v="2026-06-05T14:16:00"/>
    <d v="2026-06-05T15:17:00"/>
    <n v="1.02"/>
    <m/>
    <s v="CLOSED"/>
    <s v="PM"/>
    <s v="NFCA"/>
    <s v="NSCA"/>
    <n v="1.02"/>
    <x v="2"/>
    <n v="0"/>
    <d v="2026-06-05T15:17:00"/>
    <s v="Proactive"/>
    <s v=""/>
    <n v="1.02"/>
    <s v=""/>
  </r>
  <r>
    <s v="Stoops, Alan"/>
    <n v="221972"/>
    <s v="CC"/>
    <s v="BF-CONTRACTOR"/>
    <s v="Contractor control"/>
    <d v="2026-06-05T15:15:00"/>
    <d v="2026-06-05T15:38:00"/>
    <n v="0.38"/>
    <s v="05/06/2026 - STOOPSA: Wallace on site"/>
    <s v="CLOSED"/>
    <s v="NPCA"/>
    <s v="NFCA"/>
    <s v="NSCA"/>
    <n v="0.38"/>
    <x v="2"/>
    <n v="0"/>
    <d v="2026-06-05T15:27:00"/>
    <s v="Proactive"/>
    <s v=""/>
    <n v="0.38"/>
    <s v=""/>
  </r>
  <r>
    <s v="Stoops, Alan"/>
    <n v="222364"/>
    <s v="FM"/>
    <s v="BF-FAD"/>
    <s v="Dispatch fast act doors not closing"/>
    <d v="2026-06-08T08:00:00"/>
    <d v="2026-06-08T08:30:00"/>
    <n v="0.5"/>
    <s v="08/06/2026 - STOOPSA: Doors 2&amp;4. Reset,test"/>
    <s v="CLOSED"/>
    <s v="NPCA"/>
    <s v="NFCA"/>
    <s v="NSCA"/>
    <n v="0.5"/>
    <x v="2"/>
    <n v="0"/>
    <d v="2026-06-08T10:00:00"/>
    <s v="Proactive"/>
    <s v=""/>
    <n v="0.5"/>
    <s v=""/>
  </r>
  <r>
    <s v="Stoops, Alan"/>
    <n v="222370"/>
    <s v="FM"/>
    <s v="BF-SITE GEN"/>
    <s v="Move bench,temperature sensor,shelves etc fridgeA."/>
    <d v="2026-06-08T08:30:00"/>
    <d v="2026-06-08T09:31:00"/>
    <n v="1.02"/>
    <m/>
    <s v="CLOSED"/>
    <s v="NPCA"/>
    <s v="NFCA"/>
    <s v="NSCA"/>
    <n v="1.02"/>
    <x v="2"/>
    <n v="0"/>
    <d v="2026-06-08T10:02:00"/>
    <s v="Proactive"/>
    <s v=""/>
    <n v="1.02"/>
    <s v=""/>
  </r>
  <r>
    <s v="Stoops, Alan"/>
    <n v="217970"/>
    <s v="PM"/>
    <s v="BF-CP-01"/>
    <s v="PR-FI-ALARM TEST-AM-BF"/>
    <d v="2026-06-08T09:31:00"/>
    <d v="2026-06-08T10:03:00"/>
    <n v="0.53"/>
    <m/>
    <s v="CLOSED"/>
    <s v="PM"/>
    <s v="NFCA"/>
    <s v="NSCA"/>
    <n v="0.53"/>
    <x v="2"/>
    <n v="0"/>
    <d v="2026-06-08T10:33:00"/>
    <s v="Proactive"/>
    <s v=""/>
    <n v="0.53"/>
    <s v=""/>
  </r>
  <r>
    <s v="Stoops, Alan"/>
    <n v="222374"/>
    <s v="FM"/>
    <s v="BF-SECURITY"/>
    <s v="Check and open unlocked gates and doors (jonny off)"/>
    <d v="2026-06-08T10:15:00"/>
    <d v="2026-06-08T10:46:00"/>
    <n v="0.52"/>
    <m/>
    <s v="CLOSED"/>
    <s v="NPCA"/>
    <s v="NFCA"/>
    <s v="NSCA"/>
    <n v="0.52"/>
    <x v="2"/>
    <n v="0"/>
    <d v="2026-06-08T11:10:00"/>
    <s v="Proactive"/>
    <s v=""/>
    <n v="0.52"/>
    <s v=""/>
  </r>
  <r>
    <s v="Stoops, Alan"/>
    <n v="220324"/>
    <s v="PM"/>
    <s v="BF-AFRAME"/>
    <s v="RM-CHANNEL CHANGE-BF"/>
    <d v="2026-06-08T10:45:00"/>
    <d v="2026-06-08T11:22:00"/>
    <n v="0.62"/>
    <s v="Alter channels 8-47 &amp; 10-34"/>
    <s v="CLOSED"/>
    <s v="PM"/>
    <s v="NFCA"/>
    <s v="NSCA"/>
    <n v="2.02"/>
    <x v="2"/>
    <n v="0"/>
    <d v="2026-06-08T20:46:00"/>
    <s v="Proactive"/>
    <s v=""/>
    <n v="0.62"/>
    <s v=""/>
  </r>
  <r>
    <s v="Stoops, Alan"/>
    <n v="222385"/>
    <s v="PMCO"/>
    <s v="BF-COMPLIANCE"/>
    <s v="Fit locks and hasps to van CD boxes"/>
    <d v="2026-06-08T11:23:00"/>
    <d v="2026-06-08T12:30:00"/>
    <n v="1.1200000000000001"/>
    <m/>
    <s v="CLOSED"/>
    <s v="FAIL"/>
    <s v="DAMAGED"/>
    <s v="REP"/>
    <n v="1.1200000000000001"/>
    <x v="2"/>
    <n v="0"/>
    <d v="2026-06-08T12:20:00"/>
    <s v="Proactive"/>
    <s v=""/>
    <n v="1.1200000000000001"/>
    <s v=""/>
  </r>
  <r>
    <s v="Stoops, Alan"/>
    <n v="217984"/>
    <s v="PMCO"/>
    <s v="BF-SITE GEN"/>
    <s v="PR-H&amp;S-BF-1W"/>
    <d v="2026-06-08T13:33:00"/>
    <d v="2026-06-08T14:38:00"/>
    <n v="1.08"/>
    <m/>
    <s v="CLOSED"/>
    <s v="PM"/>
    <s v="NFCA"/>
    <s v="NSCA"/>
    <n v="1.08"/>
    <x v="2"/>
    <n v="0"/>
    <d v="2026-06-08T14:51:00"/>
    <s v="Proactive"/>
    <s v=""/>
    <n v="1.08"/>
    <s v=""/>
  </r>
  <r>
    <s v="Stoops, Alan"/>
    <n v="220296"/>
    <s v="OSRE"/>
    <s v="BF-OSR 02"/>
    <s v="RM-OSR 02 ISSUES-BF"/>
    <d v="2026-06-08T14:52:00"/>
    <d v="2026-06-08T15:17:00"/>
    <n v="0.42"/>
    <s v="08/06/2026 - STOOPSA: Rackline 2 shuttle 12 reset,test"/>
    <s v="CLOSED"/>
    <s v="PM"/>
    <s v="NFCA"/>
    <s v="NSCA"/>
    <n v="0.42"/>
    <x v="2"/>
    <n v="0"/>
    <d v="2026-06-08T20:46:00"/>
    <s v=""/>
    <s v="Reactive"/>
    <s v=""/>
    <n v="0.42"/>
  </r>
  <r>
    <s v="Stoops, Alan"/>
    <n v="220324"/>
    <s v="PM"/>
    <s v="BF-AFRAME"/>
    <s v="RM-CHANNEL CHANGE-BF"/>
    <d v="2026-06-08T15:37:00"/>
    <d v="2026-06-08T16:16:00"/>
    <n v="0.65"/>
    <s v="Alter channels 8-47 &amp; 10-34"/>
    <s v="CLOSED"/>
    <s v="PM"/>
    <s v="NFCA"/>
    <s v="NSCA"/>
    <n v="2.02"/>
    <x v="2"/>
    <n v="0"/>
    <d v="2026-06-08T20:46:00"/>
    <s v="Proactive"/>
    <s v=""/>
    <n v="0.65"/>
    <s v=""/>
  </r>
  <r>
    <s v="Stoops, Alan"/>
    <n v="222569"/>
    <s v="OP"/>
    <s v="BF-SECURITY"/>
    <s v="Open gates and doors for security"/>
    <d v="2026-06-09T08:00:00"/>
    <d v="2026-06-09T08:30:00"/>
    <n v="0.5"/>
    <m/>
    <s v="CLOSED"/>
    <s v="NPCA"/>
    <s v="NFCA"/>
    <s v="NSCA"/>
    <n v="0.5"/>
    <x v="2"/>
    <n v="0"/>
    <d v="2026-06-09T08:55:00"/>
    <s v="Proactive"/>
    <s v=""/>
    <n v="0.5"/>
    <s v=""/>
  </r>
  <r>
    <s v="Stoops, Alan"/>
    <n v="220437"/>
    <s v="PM"/>
    <s v="BF-AFRAME"/>
    <s v="RM-CHANNEL CHANGE-BF"/>
    <d v="2026-06-09T08:31:00"/>
    <d v="2026-06-09T08:56:00"/>
    <n v="0.42"/>
    <s v="09/06/2026 - STOOPSA: Alter channel 5-15"/>
    <s v="CLOSED"/>
    <s v="PM"/>
    <s v="NFCA"/>
    <s v="NSCA"/>
    <n v="0.95"/>
    <x v="2"/>
    <n v="0"/>
    <d v="2026-06-09T17:30:00"/>
    <s v="Proactive"/>
    <s v=""/>
    <n v="0.42"/>
    <s v=""/>
  </r>
  <r>
    <s v="Stoops, Alan"/>
    <n v="221819"/>
    <s v="PMCO"/>
    <s v="BF-TEMP MAPP-COM SENSE"/>
    <s v="PR-COMMON SENSE CALIBRATION"/>
    <d v="2026-06-09T08:56:00"/>
    <d v="2026-06-09T10:00:00"/>
    <n v="1.07"/>
    <s v="09/06/2026 - STOOPSA: Valcomm on site calibration,service,inductions etc"/>
    <s v="CLOSED"/>
    <s v="PM"/>
    <s v="NFCA"/>
    <s v="NSCA"/>
    <n v="1.07"/>
    <x v="2"/>
    <n v="0"/>
    <d v="2026-06-09T16:01:00"/>
    <s v="Proactive"/>
    <s v=""/>
    <n v="1.07"/>
    <s v=""/>
  </r>
  <r>
    <s v="Stoops, Alan"/>
    <n v="222577"/>
    <s v="FM"/>
    <s v="BF-SITE GEN"/>
    <s v="Install bracket for bump cap and signage near plastic bailer"/>
    <d v="2026-06-09T10:17:00"/>
    <d v="2026-06-09T10:59:00"/>
    <n v="0.7"/>
    <s v="09/06/2026 - STOOPSA: Drill for bracket,mount signs"/>
    <s v="CLOSED"/>
    <s v="NPCA"/>
    <s v="NFCA"/>
    <s v="NSCA"/>
    <n v="0.7"/>
    <x v="2"/>
    <n v="0"/>
    <d v="2026-06-09T10:59:00"/>
    <s v="Proactive"/>
    <s v=""/>
    <n v="0.7"/>
    <s v=""/>
  </r>
  <r>
    <s v="Stoops, Alan"/>
    <n v="222579"/>
    <s v="CM"/>
    <s v="BF-WAREHOUSE"/>
    <s v="Issue from Paul Dickson. Overstock shelves at manual section need alignment and fixed"/>
    <d v="2026-06-09T11:01:00"/>
    <d v="2026-06-09T11:44:00"/>
    <n v="0.72"/>
    <m/>
    <s v="CLOSED"/>
    <s v="FAIL"/>
    <s v="DAMAGED"/>
    <s v="FIX"/>
    <n v="0.72"/>
    <x v="2"/>
    <n v="0"/>
    <d v="2026-06-09T11:44:00"/>
    <s v="Proactive"/>
    <s v=""/>
    <n v="0.72"/>
    <s v=""/>
  </r>
  <r>
    <s v="Stoops, Alan"/>
    <n v="222582"/>
    <s v="CC"/>
    <s v="BF-CONTRACTOR"/>
    <s v="Contractor on site,valcomm/carryduff fork truck"/>
    <d v="2026-06-09T11:45:00"/>
    <d v="2026-06-09T12:26:00"/>
    <n v="0.68"/>
    <m/>
    <s v="CLOSED"/>
    <s v="NPCA"/>
    <s v="NFCA"/>
    <s v="NSCA"/>
    <n v="0.68"/>
    <x v="2"/>
    <n v="0"/>
    <d v="2026-06-09T13:26:00"/>
    <s v="Proactive"/>
    <s v=""/>
    <n v="0.68"/>
    <s v=""/>
  </r>
  <r>
    <s v="Stoops, Alan"/>
    <n v="222590"/>
    <s v="FM"/>
    <s v="BF-SITE GEN"/>
    <s v="Cardboard bailer ,hook came off ejecting bail"/>
    <d v="2026-06-09T13:28:00"/>
    <d v="2026-06-09T14:35:00"/>
    <n v="1.1200000000000001"/>
    <s v="09/06/2026 - STOOPSA: Used fork truck,removed bail,reset,tested"/>
    <s v="CLOSED"/>
    <s v="FAIL"/>
    <s v="NFCA"/>
    <s v="NSCA"/>
    <n v="1.1200000000000001"/>
    <x v="2"/>
    <n v="0"/>
    <d v="2026-06-09T14:35:00"/>
    <s v="Proactive"/>
    <s v=""/>
    <n v="1.1200000000000001"/>
    <s v=""/>
  </r>
  <r>
    <s v="Stoops, Alan"/>
    <n v="222721"/>
    <s v="FM"/>
    <s v="BF-SECURITY"/>
    <s v="Open locked gates,offices etc for security"/>
    <d v="2026-06-10T08:00:00"/>
    <d v="2026-06-10T08:30:00"/>
    <n v="0.5"/>
    <m/>
    <s v="CLOSED"/>
    <s v="NPCA"/>
    <s v="NFCA"/>
    <s v="NSCA"/>
    <n v="0.5"/>
    <x v="2"/>
    <n v="0"/>
    <d v="2026-06-11T08:06:00"/>
    <s v="Proactive"/>
    <s v=""/>
    <n v="0.5"/>
    <s v=""/>
  </r>
  <r>
    <s v="Stoops, Alan"/>
    <n v="222722"/>
    <s v="CC"/>
    <s v="BF-CONTRACTOR"/>
    <s v="Contractor control"/>
    <d v="2026-06-10T08:31:00"/>
    <d v="2026-06-10T09:38:00"/>
    <n v="1.1200000000000001"/>
    <s v="10/06/2026 - STOOPSA: Valcomm on site"/>
    <s v="CLOSED"/>
    <s v="NPCA"/>
    <s v="NFCA"/>
    <s v="NSCA"/>
    <n v="1.1200000000000001"/>
    <x v="2"/>
    <n v="0"/>
    <d v="2026-06-11T08:05:00"/>
    <s v="Proactive"/>
    <s v=""/>
    <n v="1.1200000000000001"/>
    <s v=""/>
  </r>
  <r>
    <s v="Stoops, Alan"/>
    <n v="220590"/>
    <s v="PM"/>
    <s v="BF-AFRAME"/>
    <s v="RM-CHANNEL CHANGE-BF"/>
    <d v="2026-06-10T09:38:00"/>
    <d v="2026-06-10T10:02:00"/>
    <n v="0.4"/>
    <s v="Alterations to channels 2-46/2-49/8-47"/>
    <s v="CLOSED"/>
    <s v="PM"/>
    <s v="NFCA"/>
    <s v="NSCA"/>
    <n v="2.19"/>
    <x v="2"/>
    <n v="0"/>
    <d v="2026-06-10T20:34:00"/>
    <s v="Proactive"/>
    <s v=""/>
    <n v="0.4"/>
    <s v=""/>
  </r>
  <r>
    <s v="Stoops, Alan"/>
    <n v="222727"/>
    <s v="FM"/>
    <s v="BF-SITE GEN"/>
    <s v="Get clock put in fridge A, replace batteries in CD room clock"/>
    <d v="2026-06-10T10:23:00"/>
    <d v="2026-06-10T11:00:00"/>
    <n v="0.62"/>
    <m/>
    <s v="CLOSED"/>
    <s v="NPCA"/>
    <s v="NFCA"/>
    <s v="NSCA"/>
    <n v="0.62"/>
    <x v="2"/>
    <n v="0"/>
    <d v="2026-06-10T11:04:00"/>
    <s v="Proactive"/>
    <s v=""/>
    <n v="0.62"/>
    <s v=""/>
  </r>
  <r>
    <s v="Stoops, Alan"/>
    <n v="220569"/>
    <s v="OSRE"/>
    <s v="BF-OSR-LIFT 02"/>
    <s v="RM-OSR 02 ISSUES-BF"/>
    <d v="2026-06-10T11:05:00"/>
    <d v="2026-06-10T11:31:00"/>
    <n v="0.43"/>
    <s v="10/06/2026 - AHMEDI: Lift stopped working showing 'hardware error' checked both platforms, sensors reflectors, checked gears cleared debris. work fine since."/>
    <s v="CLOSED"/>
    <s v="PM"/>
    <s v="NFCA"/>
    <s v="NSCA"/>
    <n v="1.43"/>
    <x v="2"/>
    <n v="0"/>
    <d v="2026-06-10T20:37:00"/>
    <s v=""/>
    <s v="Reactive"/>
    <s v=""/>
    <n v="0.43"/>
  </r>
  <r>
    <s v="Stoops, Alan"/>
    <n v="220590"/>
    <s v="PM"/>
    <s v="BF-AFRAME"/>
    <s v="RM-CHANNEL CHANGE-BF"/>
    <d v="2026-06-10T11:36:00"/>
    <d v="2026-06-10T12:19:00"/>
    <n v="0.72"/>
    <s v="Alterations to channels 2-46/2-49/8-47"/>
    <s v="CLOSED"/>
    <s v="PM"/>
    <s v="NFCA"/>
    <s v="NSCA"/>
    <n v="2.19"/>
    <x v="2"/>
    <n v="0"/>
    <d v="2026-06-10T20:34:00"/>
    <s v="Proactive"/>
    <s v=""/>
    <n v="0.72"/>
    <s v=""/>
  </r>
  <r>
    <s v="Stoops, Alan"/>
    <n v="218191"/>
    <s v="PM"/>
    <s v="BF-COMP-01"/>
    <s v="PR-COMPR-BF-1M"/>
    <d v="2026-06-10T13:05:00"/>
    <d v="2026-06-10T13:35:00"/>
    <n v="0.5"/>
    <m/>
    <s v="CLOSED"/>
    <s v="PM"/>
    <s v="NFCA"/>
    <s v="NSCA"/>
    <n v="0.5"/>
    <x v="2"/>
    <n v="0"/>
    <d v="2026-06-10T14:14:00"/>
    <s v="Proactive"/>
    <s v=""/>
    <n v="0.5"/>
    <s v=""/>
  </r>
  <r>
    <s v="Stoops, Alan"/>
    <n v="218192"/>
    <s v="PM"/>
    <s v="BF-COMP-02"/>
    <s v="PR-COMPR-BF-1M"/>
    <d v="2026-06-10T13:32:00"/>
    <d v="2026-06-10T14:16:00"/>
    <n v="0.73"/>
    <m/>
    <s v="CLOSED"/>
    <s v="PM"/>
    <s v="NFCA"/>
    <s v="NSCA"/>
    <n v="0.73"/>
    <x v="2"/>
    <n v="0"/>
    <d v="2026-06-10T14:17:00"/>
    <s v="Proactive"/>
    <s v=""/>
    <n v="0.73"/>
    <s v=""/>
  </r>
  <r>
    <s v="Stoops, Alan"/>
    <n v="222738"/>
    <s v="CM"/>
    <s v="BF-FAD"/>
    <s v="Fast act doors 2&amp;4. Dispatch,reset down limits,showing E361 fault(multiple safe edge hits) monitoring to see if improvements or need safe edge repair."/>
    <d v="2026-06-10T14:19:00"/>
    <d v="2026-06-10T15:10:00"/>
    <n v="0.85"/>
    <m/>
    <s v="CLOSED"/>
    <s v="FAIL"/>
    <s v="NFCA"/>
    <s v="RESET"/>
    <n v="0.85"/>
    <x v="2"/>
    <n v="0"/>
    <d v="2026-06-10T15:11:00"/>
    <s v="Proactive"/>
    <s v=""/>
    <n v="0.85"/>
    <s v=""/>
  </r>
  <r>
    <s v="Stoops, Alan"/>
    <n v="220569"/>
    <s v="OSRE"/>
    <s v="BF-OSR-LIFT 02"/>
    <s v="RM-OSR 02 ISSUES-BF"/>
    <d v="2026-06-10T15:11:00"/>
    <d v="2026-06-10T15:54:00"/>
    <n v="0.72"/>
    <s v="10/06/2026 - AHMEDI: Lift stopped working showing 'hardware error' checked both platforms, sensors reflectors, checked gears cleared debris. work fine since."/>
    <s v="CLOSED"/>
    <s v="PM"/>
    <s v="NFCA"/>
    <s v="NSCA"/>
    <n v="1.43"/>
    <x v="2"/>
    <n v="0"/>
    <d v="2026-06-10T20:37:00"/>
    <s v=""/>
    <s v="Reactive"/>
    <s v=""/>
    <n v="0.72"/>
  </r>
  <r>
    <s v="Stoops, Alan"/>
    <n v="222832"/>
    <s v="FM"/>
    <s v="BF-SECURITY"/>
    <s v="Open locked gates,offices. Etc for security"/>
    <d v="2026-06-11T08:01:00"/>
    <d v="2026-06-11T08:31:00"/>
    <n v="0.5"/>
    <m/>
    <s v="CLOSED"/>
    <s v="NPCA"/>
    <s v="NFCA"/>
    <s v="NSCA"/>
    <n v="0.5"/>
    <x v="2"/>
    <n v="0"/>
    <d v="2026-06-11T08:51:00"/>
    <s v="Proactive"/>
    <s v=""/>
    <n v="0.5"/>
    <s v=""/>
  </r>
  <r>
    <s v="Stoops, Alan"/>
    <n v="222833"/>
    <s v="FM"/>
    <s v="BF-FAD-08"/>
    <s v="Dispatch fast act door 8. Off runners,jammed"/>
    <d v="2026-06-11T08:31:00"/>
    <d v="2026-06-11T09:15:00"/>
    <n v="0.73"/>
    <s v="11/06/2026 - STOOPSA: Unjammed door,put back in runners,reset,tested"/>
    <s v="CLOSED"/>
    <s v="FAIL"/>
    <s v="JAMMED"/>
    <s v="REALI"/>
    <n v="0.73"/>
    <x v="2"/>
    <n v="0"/>
    <n v="46184.395833333336"/>
    <s v="Proactive"/>
    <s v=""/>
    <n v="0.73"/>
    <s v=""/>
  </r>
  <r>
    <s v="Stoops, Alan"/>
    <n v="222835"/>
    <s v="CC"/>
    <s v="BF-CONTRACTOR"/>
    <s v="Contractor control"/>
    <d v="2026-06-11T09:17:00"/>
    <d v="2026-06-11T10:00:00"/>
    <n v="0.72"/>
    <s v="11/06/2026 - STOOPSA: Valcomm on site temperature mapping,servicing etc/ proact replacement of hard drive knapp server,rentokil in ,assist lifting bird scarer onto roof at rear,"/>
    <s v="CLOSED"/>
    <s v="NPCA"/>
    <s v="NFCA"/>
    <s v="NSCA"/>
    <n v="2.2799999999999998"/>
    <x v="2"/>
    <n v="0"/>
    <d v="2026-06-11T16:08:00"/>
    <s v="Proactive"/>
    <s v=""/>
    <n v="0.72"/>
    <s v=""/>
  </r>
  <r>
    <s v="Stoops, Alan"/>
    <n v="222841"/>
    <s v="CM"/>
    <s v="BF-CONVEYORS"/>
    <s v="Noisy cooling fan in contactor panel G0007 (near ABA)"/>
    <d v="2026-06-11T10:19:00"/>
    <d v="2026-06-11T11:19:00"/>
    <n v="1"/>
    <s v="11/06/2026 - STOOPSA: Replaced with new fan left operational, cleaned filters etc"/>
    <s v="CLOSED"/>
    <s v="FAIL"/>
    <s v="DAMAGED"/>
    <s v="REP"/>
    <n v="1.27"/>
    <x v="2"/>
    <n v="0"/>
    <d v="2026-06-11T11:20:00"/>
    <s v="Proactive"/>
    <s v=""/>
    <n v="1"/>
    <s v=""/>
  </r>
  <r>
    <s v="Stoops, Alan"/>
    <n v="222835"/>
    <s v="CC"/>
    <s v="BF-CONTRACTOR"/>
    <s v="Contractor control"/>
    <d v="2026-06-11T11:20:00"/>
    <d v="2026-06-11T12:37:00"/>
    <n v="1.28"/>
    <s v="11/06/2026 - STOOPSA: Valcomm on site temperature mapping,servicing etc/ proact replacement of hard drive knapp server,rentokil in ,assist lifting bird scarer onto roof at rear,"/>
    <s v="CLOSED"/>
    <s v="NPCA"/>
    <s v="NFCA"/>
    <s v="NSCA"/>
    <n v="2.2799999999999998"/>
    <x v="2"/>
    <n v="0"/>
    <d v="2026-06-11T16:08:00"/>
    <s v="Proactive"/>
    <s v=""/>
    <n v="1.28"/>
    <s v=""/>
  </r>
  <r>
    <s v="Stoops, Alan"/>
    <n v="222850"/>
    <s v="U/B"/>
    <s v="BF-STRAPPER"/>
    <s v="Strapper jammed"/>
    <d v="2026-06-11T13:12:00"/>
    <d v="2026-06-11T13:41:00"/>
    <n v="0.48"/>
    <s v="11/06/2026 - STOOPSA: Take off guides,clean,re install,load media,test,clear backlog"/>
    <s v="CLOSED"/>
    <s v="FAIL"/>
    <s v="JAMMED"/>
    <s v="CLEAR"/>
    <n v="0.48"/>
    <x v="2"/>
    <n v="0"/>
    <d v="2026-06-11T13:41:00"/>
    <s v=""/>
    <s v="Reactive"/>
    <s v=""/>
    <n v="0.48"/>
  </r>
  <r>
    <s v="Stoops, Alan"/>
    <n v="222852"/>
    <s v="FM"/>
    <s v="BF-PR-L"/>
    <s v="Check all toshiba label printers"/>
    <d v="2026-06-11T13:44:00"/>
    <d v="2026-06-11T14:30:00"/>
    <n v="0.77"/>
    <m/>
    <s v="CLOSED"/>
    <s v="NPCA"/>
    <s v="NFCA"/>
    <s v="NSCA"/>
    <n v="0.77"/>
    <x v="2"/>
    <n v="0"/>
    <d v="2026-06-11T14:30:00"/>
    <s v="Proactive"/>
    <s v=""/>
    <n v="0.77"/>
    <s v=""/>
  </r>
  <r>
    <s v="Stoops, Alan"/>
    <n v="222860"/>
    <s v="FM"/>
    <s v="BF-SITE GEN"/>
    <s v="Bank run cash deposit for accounts"/>
    <d v="2026-06-11T14:31:00"/>
    <d v="2026-06-11T15:10:00"/>
    <n v="0.65"/>
    <m/>
    <s v="CLOSED"/>
    <s v="NPCA"/>
    <s v="NFCA"/>
    <s v="NSCA"/>
    <n v="0.65"/>
    <x v="2"/>
    <n v="0"/>
    <d v="2026-06-11T16:07:00"/>
    <s v="Proactive"/>
    <s v=""/>
    <n v="0.65"/>
    <s v=""/>
  </r>
  <r>
    <s v="Stoops, Alan"/>
    <n v="222835"/>
    <s v="CC"/>
    <s v="BF-CONTRACTOR"/>
    <s v="Contractor control"/>
    <d v="2026-06-11T16:08:00"/>
    <d v="2026-06-11T16:25:00"/>
    <n v="0.28000000000000003"/>
    <s v="11/06/2026 - STOOPSA: Valcomm on site temperature mapping,servicing etc/ proact replacement of hard drive knapp server,rentokil in ,assist lifting bird scarer onto roof at rear,"/>
    <s v="CLOSED"/>
    <s v="NPCA"/>
    <s v="NFCA"/>
    <s v="NSCA"/>
    <n v="2.2799999999999998"/>
    <x v="2"/>
    <n v="0"/>
    <d v="2026-06-11T16:08:00"/>
    <s v="Proactive"/>
    <s v=""/>
    <n v="0.28000000000000003"/>
    <s v=""/>
  </r>
  <r>
    <s v="Stoops, Alan"/>
    <n v="218572"/>
    <s v="PM"/>
    <s v="BF-AUTOMATION"/>
    <s v="PR-START UP-BF-AM-DLY"/>
    <d v="2026-06-12T07:57:00"/>
    <d v="2026-06-12T09:00:00"/>
    <n v="1.05"/>
    <m/>
    <s v="CLOSED"/>
    <s v="PM"/>
    <s v="NFCA"/>
    <s v="NSCA"/>
    <n v="1.6"/>
    <x v="2"/>
    <n v="0"/>
    <d v="2026-06-12T11:18:00"/>
    <s v="Proactive"/>
    <s v=""/>
    <n v="1.05"/>
    <s v=""/>
  </r>
  <r>
    <s v="Stoops, Alan"/>
    <n v="223007"/>
    <s v="FM"/>
    <s v="BF-SECURITY"/>
    <s v="Unlock unopened gates ,doors etc"/>
    <d v="2026-06-12T09:01:00"/>
    <d v="2026-06-12T09:34:00"/>
    <n v="0.55000000000000004"/>
    <m/>
    <s v="CLOSED"/>
    <s v="NPCA"/>
    <s v="NFCA"/>
    <s v="NSCA"/>
    <n v="0.55000000000000004"/>
    <x v="2"/>
    <n v="0"/>
    <d v="2026-06-12T10:34:00"/>
    <s v="Proactive"/>
    <s v=""/>
    <n v="0.55000000000000004"/>
    <s v=""/>
  </r>
  <r>
    <s v="Stoops, Alan"/>
    <n v="223012"/>
    <s v="PMCO"/>
    <s v="BF-COMPLIANCE"/>
    <s v="Collect temperature sensors from fridge van(temp mapping)"/>
    <d v="2026-06-12T09:36:00"/>
    <d v="2026-06-12T10:09:00"/>
    <n v="0.55000000000000004"/>
    <m/>
    <s v="CLOSED"/>
    <s v="NPCA"/>
    <s v="NFCA"/>
    <s v="NSCA"/>
    <n v="0.55000000000000004"/>
    <x v="2"/>
    <n v="0"/>
    <d v="2026-06-12T10:37:00"/>
    <s v="Proactive"/>
    <s v=""/>
    <n v="0.55000000000000004"/>
    <s v=""/>
  </r>
  <r>
    <s v="Stoops, Alan"/>
    <n v="223013"/>
    <s v="FM"/>
    <s v="BF-SITE GEN"/>
    <s v="Cardboard bailer,bail not ejected"/>
    <d v="2026-06-12T10:17:00"/>
    <d v="2026-06-12T10:47:00"/>
    <n v="0.5"/>
    <s v="12/06/2026 - STOOPSA: Use fork truck to draw. Out bail,(operator needs to call next time ejecting bail to allow us to monitor to see if correct procedure)"/>
    <s v="CLOSED"/>
    <s v="FAIL"/>
    <s v="JAMMED"/>
    <s v="CLEAR"/>
    <n v="0.5"/>
    <x v="2"/>
    <n v="0"/>
    <d v="2026-06-12T11:14:00"/>
    <s v="Proactive"/>
    <s v=""/>
    <n v="0.5"/>
    <s v=""/>
  </r>
  <r>
    <s v="Stoops, Alan"/>
    <n v="218572"/>
    <s v="PM"/>
    <s v="BF-AUTOMATION"/>
    <s v="PR-START UP-BF-AM-DLY"/>
    <d v="2026-06-12T10:45:00"/>
    <d v="2026-06-12T11:18:00"/>
    <n v="0.55000000000000004"/>
    <m/>
    <s v="CLOSED"/>
    <s v="PM"/>
    <s v="NFCA"/>
    <s v="NSCA"/>
    <n v="1.6"/>
    <x v="2"/>
    <n v="0"/>
    <d v="2026-06-12T11:18:00"/>
    <s v="Proactive"/>
    <s v=""/>
    <n v="0.55000000000000004"/>
    <s v=""/>
  </r>
  <r>
    <s v="Stoops, Alan"/>
    <n v="223016"/>
    <s v="FM"/>
    <s v="BF-WAREHOUSE"/>
    <s v="Stall wanting extra bars fitted onto new table to hang plastic bags"/>
    <d v="2026-06-12T11:14:00"/>
    <d v="2026-06-12T12:04:00"/>
    <n v="0.83"/>
    <s v="12/06/2026 - STOOPSA: Cut bars to length,flatten ends,drill and rivot to bench"/>
    <s v="CLOSED"/>
    <s v="NPCA"/>
    <s v="NFCA"/>
    <s v="NSCA"/>
    <n v="0.83"/>
    <x v="2"/>
    <n v="0"/>
    <d v="2026-06-12T14:33:00"/>
    <s v="Proactive"/>
    <s v=""/>
    <n v="0.83"/>
    <s v=""/>
  </r>
  <r>
    <s v="Stoops, Alan"/>
    <n v="223025"/>
    <s v="OP"/>
    <s v="BF-STRAPPER"/>
    <s v="Strapper not working"/>
    <d v="2026-06-12T12:02:00"/>
    <d v="2026-06-12T12:30:00"/>
    <n v="0.47"/>
    <s v="12/06/2026 - STOOPSA: Cleared jam,refed media,tested"/>
    <s v="CLOSED"/>
    <s v="FAIL"/>
    <s v="JAMMED"/>
    <s v="CLEAR"/>
    <n v="0.47"/>
    <x v="2"/>
    <n v="0"/>
    <d v="2026-06-12T14:35:00"/>
    <s v="Proactive"/>
    <s v=""/>
    <n v="0.47"/>
    <s v=""/>
  </r>
  <r>
    <s v="Stoops, Alan"/>
    <n v="223026"/>
    <s v="CM"/>
    <s v="BF-PAPER HANDLERS"/>
    <s v="Invoice printer issues"/>
    <d v="2026-06-12T13:00:00"/>
    <d v="2026-06-12T14:30:00"/>
    <n v="1.5"/>
    <s v="12/06/2026 - STOOPSA: Constantly jamming,could only get operating with some old invoice paper"/>
    <s v="CLOSED"/>
    <s v="FAIL"/>
    <s v="JAMMED"/>
    <s v="CLEAR"/>
    <n v="1.5"/>
    <x v="2"/>
    <n v="0"/>
    <d v="2026-06-12T14:37:00"/>
    <s v="Proactive"/>
    <s v=""/>
    <n v="1.5"/>
    <s v=""/>
  </r>
  <r>
    <s v="Stoops, Alan"/>
    <n v="220854"/>
    <s v="PM"/>
    <s v="BF-PERMITER"/>
    <s v="PR-PERIM-BF-1W"/>
    <d v="2026-06-12T14:30:00"/>
    <d v="2026-06-12T15:30:00"/>
    <n v="1"/>
    <m/>
    <s v="CLOSED"/>
    <s v="PM"/>
    <s v="NFCA"/>
    <s v="NSCA"/>
    <n v="1"/>
    <x v="2"/>
    <n v="0"/>
    <d v="2026-06-12T15:23:00"/>
    <s v="Proactive"/>
    <s v=""/>
    <n v="1"/>
    <s v=""/>
  </r>
  <r>
    <s v="Stoops, Alan"/>
    <n v="219073"/>
    <s v="PMCO"/>
    <s v="BF-SITE GEN"/>
    <s v="PR-H&amp;S-BF-1W"/>
    <d v="2026-06-15T08:00:00"/>
    <d v="2026-06-15T09:00:00"/>
    <n v="1"/>
    <m/>
    <s v="CLOSED"/>
    <s v="PM"/>
    <s v="NFCA"/>
    <s v="NSCA"/>
    <n v="1"/>
    <x v="2"/>
    <n v="0"/>
    <d v="2026-06-15T10:38:00"/>
    <s v="Proactive"/>
    <s v=""/>
    <n v="1"/>
    <s v=""/>
  </r>
  <r>
    <s v="Stoops, Alan"/>
    <n v="223401"/>
    <s v="FM"/>
    <s v="BF-SITE GEN"/>
    <s v="Collect parts"/>
    <d v="2026-06-15T09:42:00"/>
    <d v="2026-06-15T10:24:00"/>
    <n v="0.7"/>
    <m/>
    <s v="CLOSED"/>
    <s v="NPCA"/>
    <s v="NFCA"/>
    <s v="NSCA"/>
    <n v="0.7"/>
    <x v="2"/>
    <n v="0"/>
    <d v="2026-06-15T10:42:00"/>
    <s v="Proactive"/>
    <s v=""/>
    <n v="0.7"/>
    <s v=""/>
  </r>
  <r>
    <s v="Stoops, Alan"/>
    <n v="218902"/>
    <s v="PM"/>
    <s v="BF-COMP-WS-01"/>
    <s v="PR-COMPR-BF-1M"/>
    <d v="2026-06-15T10:43:00"/>
    <d v="2026-06-15T11:35:00"/>
    <n v="0.87"/>
    <m/>
    <s v="CLOSED"/>
    <s v="PM"/>
    <s v="NFCA"/>
    <s v="NSCA"/>
    <n v="0.87"/>
    <x v="2"/>
    <n v="0"/>
    <d v="2026-06-15T13:23:00"/>
    <s v="Proactive"/>
    <s v=""/>
    <n v="0.87"/>
    <s v=""/>
  </r>
  <r>
    <s v="Stoops, Alan"/>
    <n v="223411"/>
    <s v="U/B"/>
    <s v="BF-ABBA02"/>
    <s v="ABBA2. Paper Issues"/>
    <d v="2026-06-15T11:39:00"/>
    <d v="2026-06-15T12:37:00"/>
    <n v="0.97"/>
    <s v="15/06/2026 - AHMEDI: Paper handler jamming issue, edges getting bends. paper handler position adjusted to fit to the paper feeding from printer."/>
    <s v="CLOSED"/>
    <s v="JAM"/>
    <s v="JAMMED"/>
    <s v="ADJ"/>
    <n v="2.04"/>
    <x v="1"/>
    <n v="0"/>
    <d v="2026-06-15T00:51:00"/>
    <s v=""/>
    <s v="Reactive"/>
    <s v=""/>
    <n v="0.97"/>
  </r>
  <r>
    <s v="Stoops, Alan"/>
    <n v="219061"/>
    <s v="PM"/>
    <s v="BF-CP-02"/>
    <s v="PR-FI-ALARM TEST-AM-BF"/>
    <d v="2026-06-15T13:20:00"/>
    <d v="2026-06-15T13:48:00"/>
    <n v="0.47"/>
    <m/>
    <s v="CLOSED"/>
    <s v="PM"/>
    <s v="NFCA"/>
    <s v="NSCA"/>
    <n v="0.47"/>
    <x v="2"/>
    <n v="0"/>
    <d v="2026-06-15T13:49:00"/>
    <s v="Proactive"/>
    <s v=""/>
    <n v="0.47"/>
    <s v=""/>
  </r>
  <r>
    <s v="Stoops, Alan"/>
    <n v="221237"/>
    <s v="OSRE"/>
    <s v="BF-OSR-LIFT 02"/>
    <s v="RM-OSR 02 ISSUES-BF"/>
    <d v="2026-06-15T13:49:00"/>
    <d v="2026-06-15T14:20:00"/>
    <n v="0.52"/>
    <s v="15/06/2026 - STOOPSA: Lift. 2. Reset,test"/>
    <s v="CLOSED"/>
    <s v="PM"/>
    <s v="NFCA"/>
    <s v="NSCA"/>
    <n v="0.52"/>
    <x v="2"/>
    <n v="0"/>
    <d v="2026-06-16T06:28:00"/>
    <s v=""/>
    <s v="Reactive"/>
    <s v=""/>
    <n v="0.52"/>
  </r>
  <r>
    <s v="Stoops, Alan"/>
    <n v="221263"/>
    <s v="PM"/>
    <s v="BF-AFRAME"/>
    <s v="RM-CHANNEL CHANGE-BF"/>
    <d v="2026-06-15T14:20:00"/>
    <d v="2026-06-15T14:45:00"/>
    <n v="0.42"/>
    <s v="15/06/2026 - STOOPSA: Alter jamming channel 5-25 product size change"/>
    <s v="CLOSED"/>
    <s v="PM"/>
    <s v="NFCA"/>
    <s v="NSCA"/>
    <n v="0.42"/>
    <x v="2"/>
    <n v="0"/>
    <d v="2026-06-16T06:27:00"/>
    <s v="Proactive"/>
    <s v=""/>
    <n v="0.42"/>
    <s v=""/>
  </r>
  <r>
    <s v="Stoops, Alan"/>
    <n v="223423"/>
    <s v="OP"/>
    <s v="BF-SITE GEN"/>
    <s v="Bailer not ejecting bail,monitor to check whats going wrong."/>
    <d v="2026-06-15T14:45:00"/>
    <d v="2026-06-15T15:29:00"/>
    <n v="0.73"/>
    <s v="15/06/2026 - STOOPSA: Checked on operator,found to be operating incorrectly,hooking ejector chain onto flat plate causing it to fail on operation,showed proper hookup area,showed operating."/>
    <s v="CLOSED"/>
    <s v="NPCA"/>
    <s v="NFCA"/>
    <m/>
    <n v="0.73"/>
    <x v="2"/>
    <n v="0"/>
    <d v="2026-06-15T15:29:00"/>
    <s v="Proactive"/>
    <s v=""/>
    <n v="0.73"/>
    <s v=""/>
  </r>
  <r>
    <s v="Stoops, Alan"/>
    <n v="223424"/>
    <s v="FM"/>
    <s v="BF-FAD-10"/>
    <s v="Fast act door between warehouse and dispatch jammed"/>
    <d v="2026-06-15T15:31:00"/>
    <d v="2026-06-15T16:24:00"/>
    <n v="0.88"/>
    <s v="15/06/2026 - STOOPSA: Released jam,realigned,reset,tested"/>
    <s v="CLOSED"/>
    <s v="FAIL"/>
    <s v="JAMMED"/>
    <s v="CLEAR"/>
    <n v="0.88"/>
    <x v="2"/>
    <n v="0"/>
    <d v="2026-06-15T16:24:00"/>
    <s v="Proactive"/>
    <s v=""/>
    <n v="0.88"/>
    <s v=""/>
  </r>
  <r>
    <s v="Stoops, Alan"/>
    <n v="219148"/>
    <s v="PM"/>
    <s v="BF-AUTOMATION"/>
    <s v="PR-START UP-BF-AM-DLY"/>
    <d v="2026-06-16T07:56:00"/>
    <d v="2026-06-16T09:08:00"/>
    <n v="1.2"/>
    <s v="16/06/2026 - AHMEDI: Completed as requested."/>
    <s v="CLOSED"/>
    <s v="PM"/>
    <s v="NFCA"/>
    <s v="NSCA"/>
    <n v="3.28"/>
    <x v="2"/>
    <n v="0"/>
    <d v="2026-06-16T11:34:00"/>
    <s v="Proactive"/>
    <s v=""/>
    <n v="1.2"/>
    <s v=""/>
  </r>
  <r>
    <s v="Stoops, Alan"/>
    <n v="223560"/>
    <s v="FM"/>
    <s v="BF-SITE GEN"/>
    <s v="Replace battyin clock fridge A"/>
    <d v="2026-06-16T09:02:00"/>
    <d v="2026-06-16T09:20:00"/>
    <n v="0.3"/>
    <m/>
    <s v="CLOSED"/>
    <s v="FAIL"/>
    <s v="POW LOSS"/>
    <s v="REP"/>
    <n v="0.3"/>
    <x v="2"/>
    <n v="0"/>
    <d v="2026-06-16T09:48:00"/>
    <s v="Proactive"/>
    <s v=""/>
    <n v="0.3"/>
    <s v=""/>
  </r>
  <r>
    <s v="Stoops, Alan"/>
    <n v="223563"/>
    <s v="CM"/>
    <s v="BF-ABBA02"/>
    <s v="Abba2.  Blow down with compressed air,clean rollers with methelated spirits"/>
    <d v="2026-06-16T09:50:00"/>
    <d v="2026-06-16T10:40:00"/>
    <n v="0.83"/>
    <m/>
    <s v="CLOSED"/>
    <s v="NPCA"/>
    <s v="NFCA"/>
    <s v="NSCA"/>
    <n v="0.83"/>
    <x v="1"/>
    <n v="0"/>
    <d v="2026-06-16T10:40:00"/>
    <s v="Proactive"/>
    <s v=""/>
    <n v="0.83"/>
    <s v=""/>
  </r>
  <r>
    <s v="Stoops, Alan"/>
    <n v="219148"/>
    <s v="PM"/>
    <s v="BF-AUTOMATION"/>
    <s v="PR-START UP-BF-AM-DLY"/>
    <d v="2026-06-16T10:40:00"/>
    <d v="2026-06-16T11:10:00"/>
    <n v="0.5"/>
    <s v="16/06/2026 - AHMEDI: Completed as requested."/>
    <s v="CLOSED"/>
    <s v="PM"/>
    <s v="NFCA"/>
    <s v="NSCA"/>
    <n v="3.28"/>
    <x v="2"/>
    <n v="0"/>
    <d v="2026-06-16T11:34:00"/>
    <s v="Proactive"/>
    <s v=""/>
    <n v="0.5"/>
    <s v=""/>
  </r>
  <r>
    <s v="Stoops, Alan"/>
    <n v="223572"/>
    <s v="CM"/>
    <s v="BF-AUTOMATION"/>
    <s v="Collate drawings etc for overhead scanner"/>
    <d v="2026-06-16T11:36:00"/>
    <d v="2026-06-16T12:03:00"/>
    <n v="0.45"/>
    <m/>
    <s v="CLOSED"/>
    <s v="NPCA"/>
    <s v="NFCA"/>
    <s v="NSCA"/>
    <n v="0.45"/>
    <x v="2"/>
    <n v="0"/>
    <d v="2026-06-16T13:11:00"/>
    <s v="Proactive"/>
    <s v=""/>
    <n v="0.45"/>
    <s v=""/>
  </r>
  <r>
    <s v="Stoops, Alan"/>
    <n v="223584"/>
    <s v="PMCO"/>
    <s v="BF-COMPLIANCE"/>
    <s v="Put temperature sensors into credo box for mapping"/>
    <d v="2026-06-16T13:33:00"/>
    <d v="2026-06-16T14:10:00"/>
    <n v="0.62"/>
    <m/>
    <s v="CLOSED"/>
    <s v="NPCA"/>
    <s v="NFCA"/>
    <s v="NSCA"/>
    <n v="0.62"/>
    <x v="2"/>
    <n v="0"/>
    <d v="2026-06-16T14:35:00"/>
    <s v="Proactive"/>
    <s v=""/>
    <n v="0.62"/>
    <s v=""/>
  </r>
  <r>
    <s v="Stoops, Alan"/>
    <n v="221398"/>
    <s v="OSRE"/>
    <s v="BF-OSR-L1-SHUT-06"/>
    <s v="RM-OSR 01 ISSUES-BF"/>
    <d v="2026-06-16T14:10:00"/>
    <d v="2026-06-16T14:39:00"/>
    <n v="0.48"/>
    <s v="16/06/2026 - STOOPSA: Rackline1. Shuttle 6.  Reset chain,reset shuttle,test"/>
    <s v="CLOSED"/>
    <s v="PM"/>
    <m/>
    <m/>
    <n v="0.48"/>
    <x v="2"/>
    <n v="0"/>
    <d v="2026-06-16T19:31:00"/>
    <s v=""/>
    <s v="Reactive"/>
    <s v=""/>
    <n v="0.48"/>
  </r>
  <r>
    <s v="Stoops, Alan"/>
    <n v="223590"/>
    <s v="OP"/>
    <s v="BF-ABA"/>
    <s v="Paper roll ran out ABA."/>
    <d v="2026-06-16T14:40:00"/>
    <d v="2026-06-16T15:15:00"/>
    <n v="0.57999999999999996"/>
    <s v="16/06/2026 - STOOPSA: Replace media ,test"/>
    <s v="CLOSED"/>
    <s v="FAIL"/>
    <s v="NO MED"/>
    <s v="REP"/>
    <n v="0.57999999999999996"/>
    <x v="2"/>
    <n v="0"/>
    <d v="2026-06-16T15:26:00"/>
    <s v="Proactive"/>
    <s v=""/>
    <n v="0.57999999999999996"/>
    <s v=""/>
  </r>
  <r>
    <s v="Stoops, Alan"/>
    <n v="223594"/>
    <s v="FM"/>
    <s v="BF-SITE GEN"/>
    <s v="Check racking for faults"/>
    <d v="2026-06-16T15:42:00"/>
    <d v="2026-06-16T16:20:00"/>
    <n v="0.63"/>
    <m/>
    <s v="CLOSED"/>
    <s v="NPCA"/>
    <s v="NFCA"/>
    <s v="NSCA"/>
    <n v="0.63"/>
    <x v="2"/>
    <n v="0"/>
    <d v="2026-06-16T16:20:00"/>
    <s v="Proactive"/>
    <s v=""/>
    <n v="0.63"/>
    <s v=""/>
  </r>
  <r>
    <s v="Stoops, Alan"/>
    <n v="223847"/>
    <s v="FM"/>
    <s v="BF-SITE GEN"/>
    <s v="Table in cold room A.  Plastic bags etc falling off rails"/>
    <d v="2026-06-18T08:02:00"/>
    <d v="2026-06-18T08:40:00"/>
    <n v="0.63"/>
    <s v="18/06/2026 - STOOPSA: Stuck foam liner across top of bars to add to grip and monitor"/>
    <s v="CLOSED"/>
    <s v="FAIL"/>
    <s v="NFCA"/>
    <s v="NSCA"/>
    <n v="0.63"/>
    <x v="2"/>
    <n v="0"/>
    <d v="2026-06-18T09:16:00"/>
    <s v="Proactive"/>
    <s v=""/>
    <n v="0.63"/>
    <s v=""/>
  </r>
  <r>
    <s v="Stoops, Alan"/>
    <n v="223848"/>
    <s v="FM"/>
    <s v="BF-PAPER HANDLERS"/>
    <s v="New sample paper for invoice printers,replace in top drawers for trail"/>
    <d v="2026-06-18T08:41:00"/>
    <d v="2026-06-18T09:19:00"/>
    <n v="0.63"/>
    <m/>
    <s v="CLOSED"/>
    <s v="NPCA"/>
    <s v="NFCA"/>
    <s v="NSCA"/>
    <n v="0.63"/>
    <x v="2"/>
    <n v="0"/>
    <d v="2026-06-18T09:20:00"/>
    <s v="Proactive"/>
    <s v=""/>
    <n v="0.63"/>
    <s v=""/>
  </r>
  <r>
    <s v="Stoops, Alan"/>
    <n v="223855"/>
    <s v="PMCO"/>
    <s v="BF-COMPLIANCE"/>
    <s v="Temperature mapping credo box,"/>
    <d v="2026-06-18T10:21:00"/>
    <d v="2026-06-18T10:58:00"/>
    <n v="0.62"/>
    <m/>
    <s v="CLOSED"/>
    <s v="NPCA"/>
    <s v="NFCA"/>
    <s v="NSCA"/>
    <n v="0.62"/>
    <x v="2"/>
    <n v="0"/>
    <d v="2026-06-18T10:59:00"/>
    <s v="Proactive"/>
    <s v=""/>
    <n v="0.62"/>
    <s v=""/>
  </r>
  <r>
    <s v="Stoops, Alan"/>
    <n v="221736"/>
    <s v="PM"/>
    <s v="BF-AFRAME"/>
    <s v="RM-CHANNEL CHANGE-BF"/>
    <d v="2026-06-18T11:49:00"/>
    <d v="2026-06-18T12:12:00"/>
    <n v="0.38"/>
    <s v="18/06/2026 - STOOPSA: Alter channel 8-57"/>
    <s v="CLOSED"/>
    <s v="PM"/>
    <m/>
    <m/>
    <n v="0.38"/>
    <x v="2"/>
    <n v="0"/>
    <d v="2026-06-18T21:49:00"/>
    <s v="Proactive"/>
    <s v=""/>
    <n v="0.38"/>
    <s v=""/>
  </r>
  <r>
    <s v="Stoops, Alan"/>
    <n v="221721"/>
    <s v="OSRE"/>
    <s v="BF-OSR-LIFT 02"/>
    <s v="RM-OSR 02 ISSUES-BF"/>
    <d v="2026-06-18T13:12:00"/>
    <d v="2026-06-18T14:00:00"/>
    <n v="0.8"/>
    <s v="18/06/2026 - AHMEDI: OSR lift 2 stopped working, 'hardware error, checked, Sprayed on, and oil sprayed on solenoid as well working since."/>
    <s v="CLOSED"/>
    <s v="PM"/>
    <m/>
    <m/>
    <n v="1.68"/>
    <x v="2"/>
    <n v="0"/>
    <d v="2026-06-18T21:49:00"/>
    <s v=""/>
    <s v="Reactive"/>
    <s v=""/>
    <n v="0.8"/>
  </r>
  <r>
    <s v="Stoops, Alan"/>
    <n v="223866"/>
    <s v="FM"/>
    <s v="BF-SITE GEN"/>
    <s v="Gents urinal dispatch blocked and overflowing , Replaced toilet seat at gents toilets"/>
    <d v="2026-06-18T14:54:00"/>
    <d v="2026-06-18T16:00:00"/>
    <n v="1.1000000000000001"/>
    <s v="18/06/2026 - STOOPSA: Remove pipework clear pipes,refit,test for leaks,mop up mess ,leave operating and clean"/>
    <s v="CLOSED"/>
    <s v="BLOCKED"/>
    <s v="DAMAGED"/>
    <s v="REP"/>
    <n v="1.6"/>
    <x v="2"/>
    <n v="0"/>
    <d v="2026-06-18T16:00:00"/>
    <s v="Proactive"/>
    <s v=""/>
    <n v="1.1000000000000001"/>
    <s v=""/>
  </r>
  <r>
    <s v="Stoops, Alan"/>
    <n v="223867"/>
    <s v="CC"/>
    <s v="BF-CONTRACTOR"/>
    <s v="Contractor control"/>
    <d v="2026-06-18T16:01:00"/>
    <d v="2026-06-18T16:28:00"/>
    <n v="0.45"/>
    <s v="18/06/2026 - STOOPSA: Carryduff forktruck on site servicing trucks"/>
    <s v="CLOSED"/>
    <s v="NPCA"/>
    <s v="NFCA"/>
    <s v="NSCA"/>
    <n v="0.45"/>
    <x v="2"/>
    <n v="0"/>
    <d v="2026-06-18T16:26:00"/>
    <s v="Proactive"/>
    <s v=""/>
    <n v="0.45"/>
    <s v=""/>
  </r>
  <r>
    <s v="Stoops, Alan"/>
    <n v="219605"/>
    <s v="PM"/>
    <s v="BF-AUTOMATION"/>
    <s v="PR-START UP-BF-AM-DLY"/>
    <d v="2026-06-19T08:00:00"/>
    <d v="2026-06-19T09:00:00"/>
    <n v="1"/>
    <m/>
    <s v="CLOSED"/>
    <s v="PM"/>
    <s v="NFCA"/>
    <s v="NSCA"/>
    <n v="1.45"/>
    <x v="2"/>
    <n v="0"/>
    <d v="2026-06-19T13:28:00"/>
    <s v="Proactive"/>
    <s v=""/>
    <n v="1"/>
    <s v=""/>
  </r>
  <r>
    <s v="Stoops, Alan"/>
    <n v="224027"/>
    <s v="CC"/>
    <s v="BF-CONTRACTOR"/>
    <s v="Contractor control"/>
    <d v="2026-06-19T09:35:00"/>
    <d v="2026-06-19T10:24:00"/>
    <n v="0.82"/>
    <s v="19/06/2026 - STOOPSA: Helios gas on site legionella,coolair on site hvac repair,scan alarms for survey"/>
    <s v="CLOSED"/>
    <s v="NPCA"/>
    <s v="NFCA"/>
    <s v="NSCA"/>
    <n v="0.82"/>
    <x v="2"/>
    <n v="0"/>
    <d v="2026-06-19T14:36:00"/>
    <s v="Proactive"/>
    <s v=""/>
    <n v="0.82"/>
    <s v=""/>
  </r>
  <r>
    <s v="Stoops, Alan"/>
    <n v="224031"/>
    <s v="PMCO"/>
    <s v="BF-COMPLIANCE"/>
    <s v="Collect and box temperature sensor for mapping fridges"/>
    <d v="2026-06-19T10:25:00"/>
    <d v="2026-06-19T11:32:00"/>
    <n v="1.1200000000000001"/>
    <m/>
    <s v="CLOSED"/>
    <s v="NPCA"/>
    <s v="NFCA"/>
    <s v="NSCA"/>
    <n v="1.1200000000000001"/>
    <x v="2"/>
    <n v="0"/>
    <d v="2026-06-19T14:36:00"/>
    <s v="Proactive"/>
    <s v=""/>
    <n v="1.1200000000000001"/>
    <s v=""/>
  </r>
  <r>
    <s v="Stoops, Alan"/>
    <n v="219605"/>
    <s v="PM"/>
    <s v="BF-AUTOMATION"/>
    <s v="PR-START UP-BF-AM-DLY"/>
    <d v="2026-06-19T11:33:00"/>
    <d v="2026-06-19T12:00:00"/>
    <n v="0.45"/>
    <m/>
    <s v="CLOSED"/>
    <s v="PM"/>
    <s v="NFCA"/>
    <s v="NSCA"/>
    <n v="1.45"/>
    <x v="2"/>
    <n v="0"/>
    <d v="2026-06-19T13:28:00"/>
    <s v="Proactive"/>
    <s v=""/>
    <n v="0.45"/>
    <s v=""/>
  </r>
  <r>
    <s v="Stoops, Alan"/>
    <n v="221896"/>
    <s v="OSRE"/>
    <s v="BF-OSR-LIFT 02"/>
    <s v="RM-OSR 02 ISSUES-BF"/>
    <d v="2026-06-19T13:28:00"/>
    <d v="2026-06-19T13:49:00"/>
    <n v="0.35"/>
    <s v="19/06/2026 - STOOPSA: Lift2 jammed on transfer,cleared,reset,tested,replaced transfer guard"/>
    <s v="CLOSED"/>
    <s v="PM"/>
    <m/>
    <m/>
    <n v="0.35"/>
    <x v="2"/>
    <n v="0"/>
    <d v="2026-06-19T19:01:00"/>
    <s v=""/>
    <s v="Reactive"/>
    <s v=""/>
    <n v="0.35"/>
  </r>
  <r>
    <s v="Stoops, Alan"/>
    <n v="224046"/>
    <s v="OP"/>
    <s v="BF-PAPER HANDLERS"/>
    <s v="Invoice printers paper issues"/>
    <d v="2026-06-19T14:15:00"/>
    <d v="2026-06-19T14:55:00"/>
    <n v="0.67"/>
    <m/>
    <s v="CLOSED"/>
    <s v="FAIL"/>
    <s v="JAMMED"/>
    <s v="CLEAR"/>
    <n v="0.67"/>
    <x v="2"/>
    <n v="0"/>
    <d v="2026-06-19T14:35:00"/>
    <s v="Proactive"/>
    <s v=""/>
    <n v="0.67"/>
    <s v=""/>
  </r>
  <r>
    <s v="Stoops, Alan"/>
    <n v="221873"/>
    <s v="PM"/>
    <s v="BF-PERMITER"/>
    <s v="PR-PERIM-BF-1W"/>
    <d v="2026-06-19T14:50:00"/>
    <d v="2026-06-19T15:37:00"/>
    <n v="0.78"/>
    <m/>
    <s v="CLOSED"/>
    <s v="PM"/>
    <s v="NFCA"/>
    <s v="NSCA"/>
    <n v="0.78"/>
    <x v="2"/>
    <n v="0"/>
    <d v="2026-06-19T15:38:00"/>
    <s v="Proactive"/>
    <s v=""/>
    <n v="0.78"/>
    <s v=""/>
  </r>
  <r>
    <s v="Stoops, Alan"/>
    <n v="224427"/>
    <s v="CC"/>
    <s v="BF-CONTRACTOR"/>
    <s v="Contractors onsite,helios gas water repairs"/>
    <d v="2026-06-22T08:00:00"/>
    <d v="2026-06-22T08:45:00"/>
    <n v="0.75"/>
    <s v="22/06/2026 - STOOPSA: SES.  Rack inspections on site,induction etc"/>
    <s v="CLOSED"/>
    <s v="NPCA"/>
    <s v="NFCA"/>
    <s v="NSCA"/>
    <n v="1.93"/>
    <x v="2"/>
    <n v="0"/>
    <d v="2026-06-22T15:41:00"/>
    <s v="Proactive"/>
    <s v=""/>
    <n v="0.75"/>
    <s v=""/>
  </r>
  <r>
    <s v="Stoops, Alan"/>
    <n v="222337"/>
    <s v="PM"/>
    <s v="BF-AFRAME"/>
    <s v="RM-CHANNEL CHANGE-BF"/>
    <d v="2026-06-22T08:47:00"/>
    <d v="2026-06-22T09:15:00"/>
    <n v="0.47"/>
    <s v="22/06/2026 - STOOPSA: Alter channels. 2-43 &amp; 5-64"/>
    <s v="CLOSED"/>
    <s v="PM"/>
    <s v="NFCA"/>
    <s v="NSCA"/>
    <n v="0.75"/>
    <x v="2"/>
    <n v="0"/>
    <d v="2026-06-22T19:38:00"/>
    <s v="Proactive"/>
    <s v=""/>
    <n v="0.47"/>
    <s v=""/>
  </r>
  <r>
    <s v="Stoops, Alan"/>
    <n v="220067"/>
    <s v="PM"/>
    <s v="BF-CP-03"/>
    <s v="PR-FI-ALARM TEST-AM-BF"/>
    <d v="2026-06-22T09:16:00"/>
    <d v="2026-06-22T09:49:00"/>
    <n v="0.55000000000000004"/>
    <m/>
    <s v="CLOSED"/>
    <s v="PM"/>
    <s v="NFCA"/>
    <s v="NSCA"/>
    <n v="0.55000000000000004"/>
    <x v="2"/>
    <n v="0"/>
    <d v="2026-06-22T10:32:00"/>
    <s v="Proactive"/>
    <s v=""/>
    <n v="0.55000000000000004"/>
    <s v=""/>
  </r>
  <r>
    <s v="Stoops, Alan"/>
    <n v="220077"/>
    <s v="PMCO"/>
    <s v="BF-SITE GEN"/>
    <s v="PR-H&amp;S-BF-1W"/>
    <d v="2026-06-22T10:28:00"/>
    <d v="2026-06-22T11:29:00"/>
    <n v="1.02"/>
    <m/>
    <s v="CLOSED"/>
    <s v="PM"/>
    <s v="NFCA"/>
    <s v="NSCA"/>
    <n v="1.02"/>
    <x v="2"/>
    <n v="0"/>
    <d v="2026-06-22T11:29:00"/>
    <s v="Proactive"/>
    <s v=""/>
    <n v="1.02"/>
    <s v=""/>
  </r>
  <r>
    <s v="Stoops, Alan"/>
    <n v="224427"/>
    <s v="CC"/>
    <s v="BF-CONTRACTOR"/>
    <s v="Contractors onsite,helios gas water repairs"/>
    <d v="2026-06-22T11:30:00"/>
    <d v="2026-06-22T12:05:00"/>
    <n v="0.57999999999999996"/>
    <s v="22/06/2026 - STOOPSA: SES.  Rack inspections on site,induction etc"/>
    <s v="CLOSED"/>
    <s v="NPCA"/>
    <s v="NFCA"/>
    <s v="NSCA"/>
    <n v="1.93"/>
    <x v="2"/>
    <n v="0"/>
    <d v="2026-06-22T15:41:00"/>
    <s v="Proactive"/>
    <s v=""/>
    <n v="0.57999999999999996"/>
    <s v=""/>
  </r>
  <r>
    <s v="Stoops, Alan"/>
    <n v="222312"/>
    <s v="OSRE"/>
    <s v="BF-OSR 01"/>
    <s v="RM-OSR 01 ISSUES-BF"/>
    <d v="2026-06-22T12:05:00"/>
    <d v="2026-06-22T12:30:00"/>
    <n v="0.42"/>
    <s v="22/06/2026 - STOOPSA: Lift jammed on transfer,cleared,reset,tested"/>
    <s v="CLOSED"/>
    <s v="PM"/>
    <s v="NFCA"/>
    <s v="NSCA"/>
    <n v="0.42"/>
    <x v="2"/>
    <n v="0"/>
    <d v="2026-06-22T19:41:00"/>
    <s v=""/>
    <s v="Reactive"/>
    <s v=""/>
    <n v="0.42"/>
  </r>
  <r>
    <s v="Stoops, Alan"/>
    <n v="222316"/>
    <s v="OSRE"/>
    <s v="BF-OSR 02"/>
    <s v="RM-OSR 02 ISSUES-BF"/>
    <d v="2026-06-22T14:29:00"/>
    <d v="2026-06-22T15:03:00"/>
    <n v="0.56999999999999995"/>
    <m/>
    <s v="CLOSED"/>
    <s v="PM"/>
    <s v="NFCA"/>
    <s v="NSCA"/>
    <n v="0.56999999999999995"/>
    <x v="2"/>
    <n v="0"/>
    <d v="2026-06-22T19:41:00"/>
    <s v=""/>
    <s v="Reactive"/>
    <s v=""/>
    <n v="0.56999999999999995"/>
  </r>
  <r>
    <s v="Stoops, Alan"/>
    <n v="224427"/>
    <s v="CC"/>
    <s v="BF-CONTRACTOR"/>
    <s v="Contractors onsite,helios gas water repairs"/>
    <d v="2026-06-22T15:05:00"/>
    <d v="2026-06-22T15:41:00"/>
    <n v="0.6"/>
    <s v="22/06/2026 - STOOPSA: SES.  Rack inspections on site,induction etc"/>
    <s v="CLOSED"/>
    <s v="NPCA"/>
    <s v="NFCA"/>
    <s v="NSCA"/>
    <n v="1.93"/>
    <x v="2"/>
    <n v="0"/>
    <d v="2026-06-22T15:41:00"/>
    <s v="Proactive"/>
    <s v=""/>
    <n v="0.6"/>
    <s v=""/>
  </r>
  <r>
    <s v="Stoops, Alan"/>
    <n v="220075"/>
    <s v="PM"/>
    <s v="BF-TOTE FEED-M158"/>
    <s v="PR-DIV VISUAL"/>
    <d v="2026-06-23T08:01:00"/>
    <d v="2026-06-23T08:39:00"/>
    <n v="0.63"/>
    <m/>
    <s v="CLOSED"/>
    <s v="PM"/>
    <s v="NFCA"/>
    <s v="NSCA"/>
    <n v="0.63"/>
    <x v="2"/>
    <n v="0"/>
    <d v="2026-06-23T09:28:00"/>
    <s v="Proactive"/>
    <s v=""/>
    <n v="0.63"/>
    <s v=""/>
  </r>
  <r>
    <s v="Stoops, Alan"/>
    <n v="224571"/>
    <s v="CM"/>
    <s v="BF-SITE GEN"/>
    <s v="Go onto roof seal around gas heater flue ( leaking on mezz at stairway)"/>
    <d v="2026-06-23T08:44:00"/>
    <d v="2026-06-23T09:52:00"/>
    <n v="1.1299999999999999"/>
    <m/>
    <s v="CLOSED"/>
    <s v="FAIL"/>
    <s v="DAMAGED"/>
    <s v="NSCA"/>
    <n v="1.1299999999999999"/>
    <x v="2"/>
    <n v="0"/>
    <d v="2026-06-23T09:52:00"/>
    <s v="Proactive"/>
    <s v=""/>
    <n v="1.1299999999999999"/>
    <s v=""/>
  </r>
  <r>
    <s v="Stoops, Alan"/>
    <n v="224577"/>
    <s v="CM"/>
    <s v="BF-PAPER HANDLERS"/>
    <s v="Checking invoice printers"/>
    <d v="2026-06-23T10:49:00"/>
    <d v="2026-06-23T11:30:00"/>
    <n v="0.68"/>
    <m/>
    <s v="CLOSED"/>
    <s v="NPCA"/>
    <s v="NFCA"/>
    <s v="NSCA"/>
    <n v="0.68"/>
    <x v="2"/>
    <n v="0"/>
    <d v="2026-06-23T11:49:00"/>
    <s v="Proactive"/>
    <s v=""/>
    <n v="0.68"/>
    <s v=""/>
  </r>
  <r>
    <s v="Stoops, Alan"/>
    <n v="224579"/>
    <s v="FM"/>
    <s v="BF-TEMP CONT"/>
    <s v="Clear debris,plastic bags etc from outdoor condenserâ€™s"/>
    <d v="2026-06-23T11:45:00"/>
    <d v="2026-06-23T12:32:00"/>
    <n v="0.78"/>
    <m/>
    <s v="CLOSED"/>
    <s v="NPCA"/>
    <s v="NFCA"/>
    <s v="NSCA"/>
    <n v="0.78"/>
    <x v="2"/>
    <n v="0"/>
    <d v="2026-06-23T13:45:00"/>
    <s v="Proactive"/>
    <s v=""/>
    <n v="0.78"/>
    <s v=""/>
  </r>
  <r>
    <s v="Stoops, Alan"/>
    <n v="224586"/>
    <s v="OP"/>
    <s v="BF-ABBA01"/>
    <s v="Invoice printer paper issues"/>
    <d v="2026-06-23T13:47:00"/>
    <d v="2026-06-23T14:30:00"/>
    <n v="0.72"/>
    <m/>
    <s v="CLOSED"/>
    <s v="FAIL"/>
    <s v="CLEAR"/>
    <s v="CLEAR"/>
    <n v="0.72"/>
    <x v="2"/>
    <n v="0"/>
    <d v="2026-06-23T14:54:00"/>
    <s v="Proactive"/>
    <s v=""/>
    <n v="0.72"/>
    <s v=""/>
  </r>
  <r>
    <s v="Stoops, Alan"/>
    <n v="224589"/>
    <s v="PMCO"/>
    <s v="BF-COMPLIANCE"/>
    <s v="My learn course"/>
    <d v="2026-06-23T14:30:00"/>
    <d v="2026-06-23T15:06:00"/>
    <n v="0.6"/>
    <m/>
    <s v="CLOSED"/>
    <s v="NPCA"/>
    <s v="NFCA"/>
    <s v="NSCA"/>
    <n v="0.6"/>
    <x v="2"/>
    <n v="0"/>
    <d v="2026-06-23T14:56:00"/>
    <s v="Proactive"/>
    <s v=""/>
    <n v="0.6"/>
    <s v=""/>
  </r>
  <r>
    <s v="Stoops, Alan"/>
    <n v="224593"/>
    <s v="FM"/>
    <s v="BF-SITE GEN"/>
    <s v="Check switch room,compressor room etc,confirm cooling in switch room and ventilation in compressor room with high outside temperature"/>
    <d v="2026-06-23T15:36:00"/>
    <d v="2026-06-23T16:12:00"/>
    <n v="0.6"/>
    <m/>
    <s v="CLOSED"/>
    <s v="NPCA"/>
    <s v="NFCA"/>
    <s v="NSCA"/>
    <n v="0.6"/>
    <x v="2"/>
    <n v="0"/>
    <d v="2026-06-23T16:12:00"/>
    <s v="Proactive"/>
    <s v=""/>
    <n v="0.6"/>
    <s v=""/>
  </r>
  <r>
    <s v="Stoops, Alan"/>
    <n v="224739"/>
    <s v="FM"/>
    <s v="BF-SITE GEN"/>
    <s v="Gas meter readings"/>
    <d v="2026-06-24T11:40:00"/>
    <d v="2026-06-24T12:21:00"/>
    <n v="0.68"/>
    <m/>
    <s v="CLOSED"/>
    <s v="NPCA"/>
    <s v="NFCA"/>
    <s v="NSCA"/>
    <n v="0.68"/>
    <x v="2"/>
    <n v="0"/>
    <d v="2026-06-24T12:26:00"/>
    <s v="Proactive"/>
    <s v=""/>
    <n v="0.68"/>
    <s v=""/>
  </r>
  <r>
    <s v="Stoops, Alan"/>
    <n v="224760"/>
    <s v="FM"/>
    <s v="BF-AC-26"/>
    <s v="Dispatch incoming gate not operating"/>
    <d v="2026-06-24T15:00:00"/>
    <d v="2026-06-24T16:29:00"/>
    <n v="1.48"/>
    <s v="24/06/2026 - STOOPSA: Found limit switch position moved ,altered,tested"/>
    <s v="CLOSED"/>
    <s v="NOT WORK"/>
    <s v="MISA"/>
    <s v="FIX"/>
    <n v="4.5599999999999996"/>
    <x v="2"/>
    <n v="0"/>
    <d v="2026-06-24T19:40:00"/>
    <s v="Proactive"/>
    <s v=""/>
    <n v="1.48"/>
    <s v=""/>
  </r>
  <r>
    <s v="Stoops, Alan"/>
    <n v="224736"/>
    <s v="PMCO"/>
    <s v="BF-COMPLIANCE"/>
    <s v="Common sense gateway issues,power down reset all gateways"/>
    <d v="2026-06-24T20:06:00"/>
    <d v="2026-06-24T21:06:00"/>
    <n v="1"/>
    <s v="24/06/2026 - STOOPSA: Reset gateways again"/>
    <s v="CLOSED"/>
    <s v="FAIL"/>
    <s v="NFCA"/>
    <s v="EXT SUPP"/>
    <n v="1.47"/>
    <x v="2"/>
    <n v="0"/>
    <d v="2026-06-24T12:15:00"/>
    <s v="Proactive"/>
    <s v=""/>
    <n v="1"/>
    <s v=""/>
  </r>
  <r>
    <s v="Stoops, Alan"/>
    <n v="224737"/>
    <s v="CM"/>
    <s v="BF-ABBA02"/>
    <s v="Abba2. Printer issues drawers 2&amp;3.  Faulty mechanism,not resetting replacement maintenance kit"/>
    <d v="2026-06-24T21:09:00"/>
    <d v="2026-06-24T22:20:00"/>
    <n v="1.18"/>
    <m/>
    <s v="CLOSED"/>
    <s v="FAIL"/>
    <s v="DAMAGED"/>
    <s v="EXT SUPP"/>
    <n v="1.18"/>
    <x v="1"/>
    <n v="0"/>
    <d v="2026-06-24T12:13:00"/>
    <s v="Proactive"/>
    <s v=""/>
    <n v="1.18"/>
    <s v=""/>
  </r>
  <r>
    <s v="Stoops, Alan"/>
    <n v="224736"/>
    <s v="PMCO"/>
    <s v="BF-COMPLIANCE"/>
    <s v="Common sense gateway issues,power down reset all gateways"/>
    <d v="2026-06-24T22:40:00"/>
    <d v="2026-06-24T23:08:00"/>
    <n v="0.47"/>
    <s v="24/06/2026 - STOOPSA: Reset gateways again"/>
    <s v="CLOSED"/>
    <s v="FAIL"/>
    <s v="NFCA"/>
    <s v="EXT SUPP"/>
    <n v="1.47"/>
    <x v="2"/>
    <n v="0"/>
    <d v="2026-06-24T12:15:00"/>
    <s v="Proactive"/>
    <s v=""/>
    <n v="0.47"/>
    <s v=""/>
  </r>
  <r>
    <s v="Stoops, Alan"/>
    <n v="224738"/>
    <s v="OP"/>
    <s v="BF-STRAPPER"/>
    <s v="Replace reel on strapper"/>
    <d v="2026-06-24T22:45:00"/>
    <d v="2026-06-24T23:16:00"/>
    <n v="0.52"/>
    <m/>
    <s v="CLOSED"/>
    <s v="FAIL"/>
    <s v="NO MED"/>
    <s v="REP"/>
    <n v="0.52"/>
    <x v="2"/>
    <n v="0"/>
    <d v="2026-06-24T12:16:00"/>
    <s v="Proactive"/>
    <s v=""/>
    <n v="0.52"/>
    <s v=""/>
  </r>
  <r>
    <s v="Stoops, Alan"/>
    <n v="220389"/>
    <s v="PM"/>
    <s v="BF-COLD STORE"/>
    <s v="PR-COLD ROOM ALARM-BF-1M"/>
    <d v="2026-06-25T07:56:00"/>
    <d v="2026-06-25T09:00:00"/>
    <n v="1.07"/>
    <m/>
    <s v="CLOSED"/>
    <s v="PM"/>
    <s v="NFCA"/>
    <s v="NSCA"/>
    <n v="1.07"/>
    <x v="2"/>
    <n v="0"/>
    <d v="2026-06-25T11:38:00"/>
    <s v="Proactive"/>
    <s v=""/>
    <n v="1.07"/>
    <s v=""/>
  </r>
  <r>
    <s v="Stoops, Alan"/>
    <n v="224880"/>
    <s v="FM"/>
    <s v="BF-FF-RM-10"/>
    <s v="Locate,cleanup white board for distribution office"/>
    <d v="2026-06-25T09:02:00"/>
    <d v="2026-06-25T09:51:00"/>
    <n v="0.82"/>
    <m/>
    <s v="CLOSED"/>
    <s v="NPCA"/>
    <s v="NFCA"/>
    <s v="NSCA"/>
    <n v="0.82"/>
    <x v="2"/>
    <n v="0"/>
    <d v="2026-06-25T11:51:00"/>
    <s v="Proactive"/>
    <s v=""/>
    <n v="0.82"/>
    <s v=""/>
  </r>
  <r>
    <s v="Stoops, Alan"/>
    <n v="222800"/>
    <s v="OSRE"/>
    <s v="BF-OSR-LIFT 01"/>
    <s v="RM-OSR 01 ISSUES-BF"/>
    <d v="2026-06-25T09:55:00"/>
    <d v="2026-06-25T10:19:00"/>
    <n v="0.4"/>
    <m/>
    <s v="CLOSED"/>
    <s v="PM"/>
    <s v="NFCA"/>
    <s v="NSCA"/>
    <n v="0.4"/>
    <x v="2"/>
    <n v="0"/>
    <d v="2026-06-25T21:24:00"/>
    <s v=""/>
    <s v="Reactive"/>
    <s v=""/>
    <n v="0.4"/>
  </r>
  <r>
    <s v="Stoops, Alan"/>
    <n v="224882"/>
    <s v="FM"/>
    <s v="BF-FAD-03"/>
    <s v="Reset fast act door 3 dispatch"/>
    <d v="2026-06-25T10:30:00"/>
    <d v="2026-06-25T11:00:00"/>
    <n v="0.5"/>
    <m/>
    <s v="CLOSED"/>
    <s v="FAIL"/>
    <s v="NFCA"/>
    <s v="RESET"/>
    <n v="0.5"/>
    <x v="2"/>
    <n v="0"/>
    <d v="2026-06-25T11:54:00"/>
    <s v="Proactive"/>
    <s v=""/>
    <n v="0.5"/>
    <s v=""/>
  </r>
  <r>
    <s v="Stoops, Alan"/>
    <n v="224883"/>
    <s v="FM"/>
    <s v="BF-SITE GEN"/>
    <s v="Grt laminater for distribution office"/>
    <d v="2026-06-25T11:03:00"/>
    <d v="2026-06-25T11:28:00"/>
    <n v="0.42"/>
    <m/>
    <s v="CLOSED"/>
    <s v="NPCA"/>
    <s v="NFCA"/>
    <s v="NSCA"/>
    <n v="0.42"/>
    <x v="2"/>
    <n v="0"/>
    <d v="2026-06-25T11:56:00"/>
    <s v="Proactive"/>
    <s v=""/>
    <n v="0.42"/>
    <s v=""/>
  </r>
  <r>
    <s v="Stoops, Alan"/>
    <n v="224884"/>
    <s v="FM"/>
    <s v="BF-SITE GEN"/>
    <s v="Check toilets near canteen"/>
    <d v="2026-06-25T11:57:00"/>
    <d v="2026-06-25T12:31:00"/>
    <n v="0.56999999999999995"/>
    <s v="25/06/2026 - STOOPSA: Found that flush handle on disabled toiled broken again,urinals in gents no water flushing through cistern (Temba to sort issue),collect parts needed,removed broken part and replace"/>
    <s v="CLOSED"/>
    <s v="FAIL"/>
    <s v="DAMAGED"/>
    <s v="REP"/>
    <n v="1.42"/>
    <x v="2"/>
    <n v="0"/>
    <d v="2026-06-25T15:54:00"/>
    <s v="Proactive"/>
    <s v=""/>
    <n v="0.56999999999999995"/>
    <s v=""/>
  </r>
  <r>
    <s v="Stoops, Alan"/>
    <n v="224884"/>
    <s v="FM"/>
    <s v="BF-SITE GEN"/>
    <s v="Check toilets near canteen"/>
    <d v="2026-06-25T15:03:00"/>
    <d v="2026-06-25T15:54:00"/>
    <n v="0.85"/>
    <s v="25/06/2026 - STOOPSA: Found that flush handle on disabled toiled broken again,urinals in gents no water flushing through cistern (Temba to sort issue),collect parts needed,removed broken part and replace"/>
    <s v="CLOSED"/>
    <s v="FAIL"/>
    <s v="DAMAGED"/>
    <s v="REP"/>
    <n v="1.42"/>
    <x v="2"/>
    <n v="0"/>
    <d v="2026-06-25T15:54:00"/>
    <s v="Proactive"/>
    <s v=""/>
    <n v="0.85"/>
    <s v=""/>
  </r>
  <r>
    <s v="Stoops, Alan"/>
    <n v="224904"/>
    <s v="FM"/>
    <s v="BF-SITE GEN"/>
    <s v="Find a table and place outside fridge A for driver loading,check station"/>
    <d v="2026-06-25T15:59:00"/>
    <d v="2026-06-25T16:30:00"/>
    <n v="0.52"/>
    <m/>
    <s v="CLOSED"/>
    <s v="NPCA"/>
    <s v="NFCA"/>
    <s v="NSCA"/>
    <n v="0.52"/>
    <x v="2"/>
    <n v="0"/>
    <d v="2026-06-25T16:21:00"/>
    <s v="Proactive"/>
    <s v=""/>
    <n v="0.52"/>
    <s v=""/>
  </r>
  <r>
    <s v="Stoops, Alan"/>
    <n v="220550"/>
    <s v="PM"/>
    <s v="BF-AUTOMATION"/>
    <s v="PR-START UP-BF-AM-DLY"/>
    <d v="2026-06-26T07:57:00"/>
    <d v="2026-06-26T09:02:00"/>
    <n v="1.08"/>
    <m/>
    <s v="CLOSED"/>
    <s v="PM"/>
    <s v="NFCA"/>
    <s v="NSCA"/>
    <n v="1.58"/>
    <x v="2"/>
    <n v="0"/>
    <d v="2026-06-26T12:19:00"/>
    <s v="Proactive"/>
    <s v=""/>
    <n v="1.08"/>
    <s v=""/>
  </r>
  <r>
    <s v="Stoops, Alan"/>
    <n v="225061"/>
    <s v="CM"/>
    <s v="BF-SITE GEN"/>
    <s v="Check high reach truck in bulk store showing fault code E126"/>
    <d v="2026-06-26T09:03:00"/>
    <d v="2026-06-26T09:28:00"/>
    <n v="0.42"/>
    <s v="26/06/2026 - STOOPSA: Fault shown is steering issue,possibly motor or wiring,cleared at present but reported to carryduff fork truck to check"/>
    <s v="CLOSED"/>
    <s v="FAIL"/>
    <s v="NFCA"/>
    <s v="EXT SUPP"/>
    <n v="0.42"/>
    <x v="2"/>
    <n v="0"/>
    <d v="2026-06-26T10:28:00"/>
    <s v="Proactive"/>
    <s v=""/>
    <n v="0.42"/>
    <s v=""/>
  </r>
  <r>
    <s v="Stoops, Alan"/>
    <n v="225063"/>
    <s v="CC"/>
    <s v="BF-CONTRACTOR"/>
    <s v="Contractor control"/>
    <d v="2026-06-26T10:45:00"/>
    <d v="2026-06-26T11:15:00"/>
    <n v="0.5"/>
    <s v="26/06/2026 - STOOPSA: Carryduff fork truck re bulk store high reach truck"/>
    <s v="CLOSED"/>
    <s v="NPCA"/>
    <s v="NFCA"/>
    <s v="NSCA"/>
    <n v="0.92"/>
    <x v="2"/>
    <n v="0"/>
    <d v="2026-06-26T13:17:00"/>
    <s v="Proactive"/>
    <s v=""/>
    <n v="0.5"/>
    <s v=""/>
  </r>
  <r>
    <s v="Stoops, Alan"/>
    <n v="220550"/>
    <s v="PM"/>
    <s v="BF-AUTOMATION"/>
    <s v="PR-START UP-BF-AM-DLY"/>
    <d v="2026-06-26T11:16:00"/>
    <d v="2026-06-26T11:46:00"/>
    <n v="0.5"/>
    <m/>
    <s v="CLOSED"/>
    <s v="PM"/>
    <s v="NFCA"/>
    <s v="NSCA"/>
    <n v="1.58"/>
    <x v="2"/>
    <n v="0"/>
    <d v="2026-06-26T12:19:00"/>
    <s v="Proactive"/>
    <s v=""/>
    <n v="0.5"/>
    <s v=""/>
  </r>
  <r>
    <s v="Stoops, Alan"/>
    <n v="222979"/>
    <s v="PM"/>
    <s v="BF-AFRAME"/>
    <s v="RM-CHANNEL CHANGE-BF"/>
    <n v="46199.493055555555"/>
    <n v="46199.513888888891"/>
    <n v="0.5"/>
    <s v="Alter channel 6-68"/>
    <s v="CLOSED"/>
    <s v="PM"/>
    <s v="NFCA"/>
    <s v="NSCA"/>
    <n v="0.75"/>
    <x v="2"/>
    <n v="0"/>
    <d v="2026-06-26T18:39:00"/>
    <s v="Proactive"/>
    <s v=""/>
    <n v="0.5"/>
    <s v=""/>
  </r>
  <r>
    <s v="Stoops, Alan"/>
    <n v="225063"/>
    <s v="CC"/>
    <s v="BF-CONTRACTOR"/>
    <s v="Contractor control"/>
    <n v="46199.51458333333"/>
    <n v="46199.531944444447"/>
    <n v="0.42"/>
    <s v="26/06/2026 - STOOPSA: Carryduff fork truck re bulk store high reach truck"/>
    <s v="CLOSED"/>
    <s v="NPCA"/>
    <s v="NFCA"/>
    <s v="NSCA"/>
    <n v="0.92"/>
    <x v="2"/>
    <n v="0"/>
    <d v="2026-06-26T13:17:00"/>
    <s v="Proactive"/>
    <s v=""/>
    <n v="0.42"/>
    <s v=""/>
  </r>
  <r>
    <s v="Stoops, Alan"/>
    <n v="225073"/>
    <s v="U/B"/>
    <s v="BF-ABBA02-01"/>
    <s v="Abba2.   Paper jam"/>
    <n v="46199.554861111108"/>
    <n v="46199.575694444444"/>
    <n v="0.5"/>
    <s v="26/06/2026 - STOOPSA: Jamming,cleared,need to test different paper"/>
    <s v="CLOSED"/>
    <s v="FAIL"/>
    <s v="JAMMED"/>
    <s v="CLEAR"/>
    <n v="0.5"/>
    <x v="2"/>
    <n v="0"/>
    <d v="2026-06-26T13:49:00"/>
    <s v=""/>
    <s v="Reactive"/>
    <s v=""/>
    <n v="0.5"/>
  </r>
  <r>
    <s v="Stoops, Alan"/>
    <n v="222940"/>
    <s v="PM"/>
    <s v="BF-PERMITER"/>
    <s v="PR-PERIM-BF-1W"/>
    <d v="2026-06-26T13:50:00"/>
    <d v="2026-06-26T15:00:00"/>
    <n v="1.17"/>
    <m/>
    <s v="CLOSED"/>
    <s v="PM"/>
    <s v="NFCA"/>
    <s v="NSCA"/>
    <n v="1.17"/>
    <x v="2"/>
    <n v="0"/>
    <d v="2026-06-26T15:04:00"/>
    <s v="Proactive"/>
    <s v=""/>
    <n v="1.17"/>
    <s v=""/>
  </r>
  <r>
    <s v="Stoops, Alan"/>
    <n v="222979"/>
    <s v="PM"/>
    <s v="BF-AFRAME"/>
    <s v="RM-CHANNEL CHANGE-BF"/>
    <d v="2026-06-26T15:05:00"/>
    <d v="2026-06-26T15:20:00"/>
    <n v="0.25"/>
    <s v="Alter channel 6-68"/>
    <s v="CLOSED"/>
    <s v="PM"/>
    <s v="NFCA"/>
    <s v="NSCA"/>
    <n v="0.75"/>
    <x v="2"/>
    <n v="0"/>
    <d v="2026-06-26T18:39:00"/>
    <s v="Proactive"/>
    <s v=""/>
    <n v="0.25"/>
    <s v=""/>
  </r>
  <r>
    <s v="Stoops, Alan"/>
    <n v="225433"/>
    <s v="INS"/>
    <s v="BF-AU-LABEL PRINTER"/>
    <s v="New sick scanner testing/ trainings"/>
    <d v="2026-06-29T08:00:00"/>
    <d v="2026-06-29T10:00:00"/>
    <n v="2"/>
    <s v="29/06/2026 - AHMEDI: completed."/>
    <s v="CLOSED"/>
    <s v="DAM"/>
    <s v="DAMAGED"/>
    <s v="REP"/>
    <n v="5.4"/>
    <x v="2"/>
    <n v="0"/>
    <d v="2026-06-29T14:01:00"/>
    <s v="Proactive"/>
    <s v=""/>
    <n v="2"/>
    <s v=""/>
  </r>
  <r>
    <s v="Stoops, Alan"/>
    <n v="225449"/>
    <s v="CC"/>
    <s v="BF-CONTRACTOR"/>
    <s v="Contractor control"/>
    <d v="2026-06-29T11:24:00"/>
    <d v="2026-06-29T12:10:00"/>
    <n v="0.77"/>
    <s v="Tech right water testing"/>
    <s v="CLOSED"/>
    <s v="NPCA"/>
    <s v="NFCA"/>
    <s v="NSCA"/>
    <n v="1.27"/>
    <x v="2"/>
    <n v="0"/>
    <d v="2026-06-29T16:22:00"/>
    <s v="Proactive"/>
    <s v=""/>
    <n v="0.77"/>
    <s v=""/>
  </r>
  <r>
    <s v="Stoops, Alan"/>
    <n v="223344"/>
    <s v="OSRE"/>
    <s v="BF-OSR-L2-SHUT-02"/>
    <s v="RM-OSR 02 ISSUES-BF"/>
    <d v="2026-06-29T12:00:00"/>
    <d v="2026-06-29T12:31:00"/>
    <n v="0.52"/>
    <s v="29/06/2026 - STOOPSA: Reset,test"/>
    <s v="CLOSED"/>
    <s v="PM"/>
    <m/>
    <m/>
    <n v="0.52"/>
    <x v="2"/>
    <n v="0"/>
    <d v="2026-06-29T20:52:00"/>
    <s v=""/>
    <s v="Reactive"/>
    <s v=""/>
    <n v="0.52"/>
  </r>
  <r>
    <s v="Stoops, Alan"/>
    <n v="221009"/>
    <s v="PMCO"/>
    <s v="BF-SITE GEN"/>
    <s v="PR-H&amp;S-BF-1W"/>
    <d v="2026-06-29T13:05:00"/>
    <d v="2026-06-29T14:03:00"/>
    <n v="0.97"/>
    <m/>
    <s v="CLOSED"/>
    <s v="PM"/>
    <s v="NFCA"/>
    <s v="NSCA"/>
    <n v="0.97"/>
    <x v="2"/>
    <n v="0"/>
    <d v="2026-06-29T14:54:00"/>
    <s v="Proactive"/>
    <s v=""/>
    <n v="0.97"/>
    <s v=""/>
  </r>
  <r>
    <s v="Stoops, Alan"/>
    <n v="220997"/>
    <s v="PM"/>
    <s v="BF-CP-04"/>
    <s v="PR-FI-ALARM TEST-AM-BF"/>
    <d v="2026-06-29T14:10:00"/>
    <d v="2026-06-29T14:40:00"/>
    <n v="0.5"/>
    <m/>
    <s v="CLOSED"/>
    <s v="PM"/>
    <s v="NFCA"/>
    <s v="NSCA"/>
    <n v="0.5"/>
    <x v="2"/>
    <n v="0"/>
    <d v="2026-06-29T15:03:00"/>
    <s v="Proactive"/>
    <s v=""/>
    <n v="0.5"/>
    <s v=""/>
  </r>
  <r>
    <s v="Stoops, Alan"/>
    <n v="225449"/>
    <s v="CC"/>
    <s v="BF-CONTRACTOR"/>
    <s v="Contractor control"/>
    <d v="2026-06-29T14:40:00"/>
    <d v="2026-06-29T15:10:00"/>
    <n v="0.5"/>
    <s v="Tech right water testing"/>
    <s v="CLOSED"/>
    <s v="NPCA"/>
    <s v="NFCA"/>
    <s v="NSCA"/>
    <n v="1.27"/>
    <x v="2"/>
    <n v="0"/>
    <d v="2026-06-29T16:22:00"/>
    <s v="Proactive"/>
    <s v=""/>
    <n v="0.5"/>
    <s v=""/>
  </r>
  <r>
    <s v="Stoops, Alan"/>
    <n v="220853"/>
    <s v="PM"/>
    <s v="BF-FIRE-DR"/>
    <s v="PR-FIRE DOORS-BF-1M"/>
    <d v="2026-06-29T15:05:00"/>
    <d v="2026-06-29T16:07:00"/>
    <n v="1.03"/>
    <m/>
    <s v="CLOSED"/>
    <s v="PM"/>
    <s v="NFCA"/>
    <s v="NSCA"/>
    <n v="1.03"/>
    <x v="2"/>
    <n v="0"/>
    <d v="2026-06-29T16:23:00"/>
    <s v="Proactive"/>
    <s v=""/>
    <n v="1.03"/>
    <s v=""/>
  </r>
  <r>
    <s v="Stoops, Alan"/>
    <n v="225448"/>
    <s v="CM"/>
    <s v="BF-FLEET"/>
    <s v="Van door lock lying loose inside door bolts missing"/>
    <d v="2026-06-29T22:20:00"/>
    <d v="2026-06-29T23:15:00"/>
    <n v="0.92"/>
    <s v="29/06/2026 - STOOPSA: Re-align lock fit new bolts"/>
    <s v="CLOSED"/>
    <s v="FAIL"/>
    <s v="DAMAGED"/>
    <s v="REALI"/>
    <n v="0.92"/>
    <x v="2"/>
    <n v="0"/>
    <d v="2026-06-29T12:23:00"/>
    <s v="Proactive"/>
    <s v=""/>
    <n v="0.92"/>
    <s v=""/>
  </r>
  <r>
    <s v="Stoops, Alan"/>
    <n v="223533"/>
    <s v="PM"/>
    <s v="BF-AFRAME"/>
    <s v="RM-CHANNEL CHANGE-BF"/>
    <d v="2026-06-30T08:01:00"/>
    <d v="2026-06-30T08:33:00"/>
    <n v="0.53"/>
    <s v="30/06/2026 - STOOPSA: Alter channel 11-34"/>
    <s v="CLOSED"/>
    <s v="PM"/>
    <m/>
    <m/>
    <n v="1.03"/>
    <x v="2"/>
    <n v="0"/>
    <d v="2026-06-30T21:11:00"/>
    <s v="Proactive"/>
    <s v=""/>
    <n v="0.53"/>
    <s v=""/>
  </r>
  <r>
    <s v="Stoops, Alan"/>
    <n v="221072"/>
    <s v="PM"/>
    <s v="BF-TOTE FEED-M249"/>
    <s v="PR-DIV VISUAL"/>
    <d v="2026-06-30T08:35:00"/>
    <d v="2026-06-30T09:10:00"/>
    <n v="0.57999999999999996"/>
    <m/>
    <s v="CLOSED"/>
    <s v="PM"/>
    <s v="NFCA"/>
    <s v="NSCA"/>
    <n v="0.57999999999999996"/>
    <x v="2"/>
    <n v="0"/>
    <d v="2026-06-30T09:31:00"/>
    <s v="Proactive"/>
    <s v=""/>
    <n v="0.57999999999999996"/>
    <s v=""/>
  </r>
  <r>
    <s v="Stoops, Alan"/>
    <n v="223506"/>
    <s v="OSRE"/>
    <s v="BF-OSR 02"/>
    <s v="RM-OSR 02 ISSUES-BF"/>
    <d v="2026-06-30T09:11:00"/>
    <d v="2026-06-30T09:34:00"/>
    <n v="0.38"/>
    <m/>
    <s v="CLOSED"/>
    <s v="PM"/>
    <m/>
    <m/>
    <n v="0.38"/>
    <x v="2"/>
    <n v="0"/>
    <d v="2026-06-30T21:10:00"/>
    <s v=""/>
    <s v="Reactive"/>
    <s v=""/>
    <n v="0.38"/>
  </r>
  <r>
    <s v="Stoops, Alan"/>
    <n v="225576"/>
    <s v="CC"/>
    <s v="BF-CONTRACTOR"/>
    <s v="Contractor control"/>
    <d v="2026-06-30T09:34:00"/>
    <d v="2026-06-30T10:02:00"/>
    <n v="0.47"/>
    <s v="Printer egineer on site"/>
    <s v="CLOSED"/>
    <s v="NPCA"/>
    <s v="NFCA"/>
    <s v="NSCA"/>
    <n v="1.42"/>
    <x v="2"/>
    <n v="0"/>
    <d v="2026-06-30T16:13:00"/>
    <s v="Proactive"/>
    <s v=""/>
    <n v="0.47"/>
    <s v=""/>
  </r>
  <r>
    <s v="Stoops, Alan"/>
    <n v="225590"/>
    <s v="PMCO"/>
    <s v="BF-COMPLIANCE"/>
    <s v="Gateway in bilk store failing multiple times,needing reset"/>
    <d v="2026-06-30T10:23:00"/>
    <d v="2026-06-30T11:00:00"/>
    <n v="0.62"/>
    <m/>
    <s v="CLOSED"/>
    <s v="FAIL"/>
    <s v="COMMS NET"/>
    <s v="EXT SUPP"/>
    <n v="1"/>
    <x v="2"/>
    <n v="0"/>
    <d v="2026-06-30T16:12:00"/>
    <s v="Proactive"/>
    <s v=""/>
    <n v="0.62"/>
    <s v=""/>
  </r>
  <r>
    <s v="Stoops, Alan"/>
    <n v="225576"/>
    <s v="CC"/>
    <s v="BF-CONTRACTOR"/>
    <s v="Contractor control"/>
    <d v="2026-06-30T12:00:00"/>
    <d v="2026-06-30T12:37:00"/>
    <n v="0.62"/>
    <s v="Printer egineer on site"/>
    <s v="CLOSED"/>
    <s v="NPCA"/>
    <s v="NFCA"/>
    <s v="NSCA"/>
    <n v="1.42"/>
    <x v="2"/>
    <n v="0"/>
    <d v="2026-06-30T16:13:00"/>
    <s v="Proactive"/>
    <s v=""/>
    <n v="0.62"/>
    <s v=""/>
  </r>
  <r>
    <s v="Stoops, Alan"/>
    <n v="225600"/>
    <s v="OP"/>
    <s v="BF-STRAPPER"/>
    <s v="Strapper out of media. Replace,test"/>
    <d v="2026-06-30T13:11:00"/>
    <d v="2026-06-30T13:38:00"/>
    <n v="0.45"/>
    <m/>
    <s v="CLOSED"/>
    <s v="FAIL"/>
    <s v="NO MED"/>
    <s v="REP"/>
    <n v="0.45"/>
    <x v="2"/>
    <n v="0"/>
    <d v="2026-06-30T13:39:00"/>
    <s v="Proactive"/>
    <s v=""/>
    <n v="0.45"/>
    <s v=""/>
  </r>
  <r>
    <s v="Stoops, Alan"/>
    <n v="225576"/>
    <s v="CC"/>
    <s v="BF-CONTRACTOR"/>
    <s v="Contractor control"/>
    <d v="2026-06-30T15:40:00"/>
    <d v="2026-06-30T16:00:00"/>
    <n v="0.33"/>
    <s v="Printer egineer on site"/>
    <s v="CLOSED"/>
    <s v="NPCA"/>
    <s v="NFCA"/>
    <s v="NSCA"/>
    <n v="1.42"/>
    <x v="2"/>
    <n v="0"/>
    <d v="2026-06-30T16:13:00"/>
    <s v="Proactive"/>
    <s v=""/>
    <n v="0.33"/>
    <s v=""/>
  </r>
  <r>
    <s v="Stoops, Alan"/>
    <n v="225590"/>
    <s v="PMCO"/>
    <s v="BF-COMPLIANCE"/>
    <s v="Gateway in bilk store failing multiple times,needing reset"/>
    <d v="2026-06-30T16:04:00"/>
    <d v="2026-06-30T16:27:00"/>
    <n v="0.38"/>
    <m/>
    <s v="CLOSED"/>
    <s v="FAIL"/>
    <s v="COMMS NET"/>
    <s v="EXT SUPP"/>
    <n v="1"/>
    <x v="2"/>
    <n v="0"/>
    <d v="2026-06-30T16:12:00"/>
    <s v="Proactive"/>
    <s v=""/>
    <n v="0.38"/>
    <s v=""/>
  </r>
  <r>
    <s v="Thenembeth, Mithun"/>
    <n v="222247"/>
    <s v="PMCO"/>
    <s v="RU-CW"/>
    <s v="PR-GOLDEN TOTE-RU-DLY"/>
    <m/>
    <m/>
    <n v="0.4"/>
    <s v="Completed"/>
    <s v="CLOSED"/>
    <s v="PM"/>
    <m/>
    <m/>
    <n v="0.4"/>
    <x v="4"/>
    <n v="0"/>
    <d v="2026-06-17T07:50:00"/>
    <s v="Proactive"/>
    <s v=""/>
    <n v="0.4"/>
    <s v=""/>
  </r>
  <r>
    <s v="Thenembeth, Mithun"/>
    <n v="221856"/>
    <s v="PMCO"/>
    <s v="RU-CW"/>
    <s v="PR-GOLDEN TOTE-RU-DLY"/>
    <m/>
    <m/>
    <n v="0.4"/>
    <s v="Completed"/>
    <s v="CLOSED"/>
    <s v="PM"/>
    <m/>
    <m/>
    <n v="0.4"/>
    <x v="4"/>
    <n v="0"/>
    <d v="2026-06-17T07:53:00"/>
    <s v="Proactive"/>
    <s v=""/>
    <n v="0.4"/>
    <s v=""/>
  </r>
  <r>
    <s v="Thenembeth, Mithun"/>
    <n v="221688"/>
    <s v="PMCO"/>
    <s v="RU-CW"/>
    <s v="PR-GOLDEN TOTE-RU-DLY"/>
    <m/>
    <m/>
    <n v="0.5"/>
    <s v="Completed"/>
    <s v="CLOSED"/>
    <s v="PM"/>
    <m/>
    <m/>
    <n v="0.5"/>
    <x v="4"/>
    <n v="0"/>
    <d v="2026-06-11T07:45:00"/>
    <s v="Proactive"/>
    <s v=""/>
    <n v="0.5"/>
    <s v=""/>
  </r>
  <r>
    <s v="Thenembeth, Mithun"/>
    <n v="219910"/>
    <s v="PMCO"/>
    <s v="RU-AUTOMATION"/>
    <s v="PR-ORDER VALIDATION-RU-DLY"/>
    <m/>
    <m/>
    <n v="0.5"/>
    <s v="08/06/2026 - SROKAB: Completed as requested."/>
    <s v="CLOSED"/>
    <s v="PM"/>
    <m/>
    <m/>
    <n v="0.5"/>
    <x v="4"/>
    <n v="0"/>
    <d v="2026-06-08T16:02:00"/>
    <s v="Proactive"/>
    <s v=""/>
    <n v="0.5"/>
    <s v=""/>
  </r>
  <r>
    <s v="Thenembeth, Mithun"/>
    <n v="219669"/>
    <s v="PM"/>
    <s v="RU-DIV M025 RSLAS01"/>
    <s v="PR-DIVERTER MAJOR"/>
    <d v="2026-06-01T15:00:00"/>
    <d v="2026-06-01T16:40:00"/>
    <n v="1.67"/>
    <s v="01/06/2026 - THENEMBETHM: Completed service on the diverter. Diverter is working properly. One of the cam follower will need replacement. Will create a followup workorder to replace all 4 cam followers. The inner fram slots are in good condition."/>
    <s v="CLOSED"/>
    <s v="PM"/>
    <m/>
    <m/>
    <n v="1.67"/>
    <x v="4"/>
    <n v="0"/>
    <d v="2026-06-01T17:11:00"/>
    <s v="Proactive"/>
    <s v=""/>
    <n v="1.67"/>
    <s v=""/>
  </r>
  <r>
    <s v="Thenembeth, Mithun"/>
    <n v="220218"/>
    <s v="PMCO"/>
    <s v="RU-CW"/>
    <s v="PR-GOLDEN TOTE-RU-DLY"/>
    <d v="2026-06-01T16:40:00"/>
    <d v="2026-06-01T17:05:00"/>
    <n v="0.42"/>
    <s v="01/06/2026 - THENEMBETHM: Completed as requested."/>
    <s v="CLOSED"/>
    <s v="PM"/>
    <m/>
    <m/>
    <n v="0.42"/>
    <x v="4"/>
    <n v="0"/>
    <d v="2026-06-01T23:55:00"/>
    <s v="Proactive"/>
    <s v=""/>
    <n v="0.42"/>
    <s v=""/>
  </r>
  <r>
    <s v="Thenembeth, Mithun"/>
    <n v="220903"/>
    <s v="PM"/>
    <s v="RU-COMMON SENSE"/>
    <s v="PR-COMM SENSE RU DLY"/>
    <d v="2026-06-01T17:05:00"/>
    <d v="2026-06-01T17:33:00"/>
    <n v="0.47"/>
    <s v="01/06/2026 - THENEMBETHM: All sensors are reporting normally."/>
    <s v="CLOSED"/>
    <s v="PM"/>
    <m/>
    <m/>
    <n v="0.97"/>
    <x v="4"/>
    <n v="0"/>
    <d v="2026-06-01T23:56:00"/>
    <s v="Proactive"/>
    <s v=""/>
    <n v="0.47"/>
    <s v=""/>
  </r>
  <r>
    <s v="Thenembeth, Mithun"/>
    <n v="219247"/>
    <s v="OP"/>
    <s v="RU-AFRAME 02"/>
    <s v="RM-CHANNEL CHANGES"/>
    <d v="2026-06-01T17:34:00"/>
    <d v="2026-06-01T18:05:00"/>
    <n v="0.52"/>
    <s v="01/06/2026 - THENEMBETHM: Adjusted channels in URE, URF, URQ and URK locations and updated in the system.%0D%0A02/06/2026 - THENEMBETHM: Adjusted channels in UL and UR sides and updated in system.%0D%0A03/06/2026 - THENEMBETHM: Adjusted channels in URF, URK and URG locations and updated in the system.%0D%0A04/06/2026 - THENEMBETHM: Adjusted channels in UL and UR side and updated in the system.%0D%0A05/06/2026 - THENEMBETHM: Adjusted channels in ULA and URC locations and updated in the system."/>
    <s v="CLOSED"/>
    <s v="PM"/>
    <m/>
    <m/>
    <n v="3.11"/>
    <x v="4"/>
    <n v="0"/>
    <d v="2026-06-08T11:58:00"/>
    <s v="Proactive"/>
    <s v=""/>
    <n v="0.52"/>
    <s v=""/>
  </r>
  <r>
    <s v="Thenembeth, Mithun"/>
    <n v="216941"/>
    <s v="PMCO"/>
    <s v="RU-AHU-GEN"/>
    <s v="PR-HVAC-RU-1W"/>
    <d v="2026-06-01T20:00:00"/>
    <d v="2026-06-01T21:10:00"/>
    <n v="1.17"/>
    <s v="01/06/2026 - THENEMBETHM: Replaced filters on inside HVAC. GHP 1 of inside HVAC and GHP 2 of outside HVAC shows fault but are running. ATS aware of the issue."/>
    <s v="CLOSED"/>
    <s v="PM"/>
    <m/>
    <m/>
    <n v="1.17"/>
    <x v="4"/>
    <n v="0"/>
    <d v="2026-06-01T23:58:00"/>
    <s v="Proactive"/>
    <s v=""/>
    <n v="1.17"/>
    <s v=""/>
  </r>
  <r>
    <s v="Thenembeth, Mithun"/>
    <n v="221389"/>
    <s v="U/B"/>
    <s v="RU-MEZ PICK LANE K SECT"/>
    <s v="K-L section pick lane belt snapped."/>
    <d v="2026-06-01T21:30:00"/>
    <d v="2026-06-01T23:00:00"/>
    <n v="1.5"/>
    <s v="02/06/2026 - THENEMBETHM: Green belt snapped. Had to weld the belt twice as the welding was not proper. The length of the belt is short after the weld so moved the end roller position to adjust the belt length. Belt needs replacement and all accumulators checked to make sure belt is not getting caught.%0D%0A02/06/2026 - EDDLESTONR: Moved end rollers closer and Re-Welded belt as previous weld was no good.%0D%0A03/06/2026 - EDDLESTONR: Replaced belt due to lack of length"/>
    <s v="CLOSED"/>
    <s v="DAM"/>
    <s v="BELT SNAPPED"/>
    <s v="REWELD"/>
    <n v="6.08"/>
    <x v="4"/>
    <n v="420.5"/>
    <d v="2026-06-02T00:03:00"/>
    <s v=""/>
    <s v="Reactive"/>
    <s v=""/>
    <n v="1.5"/>
  </r>
  <r>
    <s v="Thenembeth, Mithun"/>
    <n v="221447"/>
    <s v="FU"/>
    <s v="RU-MEZ PICK LANE K SECT"/>
    <s v="Follow-up to Work Order #221389. (K-L section pick lane belt snapped.)"/>
    <d v="2026-06-02T15:01:00"/>
    <d v="2026-06-02T16:53:00"/>
    <n v="1.87"/>
    <s v="03/06/2026 - THENEMBETHM: Adjusted the end roller position as the belt after weld stretched and was not getting enought grip. It is now working properly.%0D%0AAlso replaced 2 accumulators."/>
    <s v="CLOSED"/>
    <m/>
    <m/>
    <m/>
    <n v="1.87"/>
    <x v="4"/>
    <n v="145.84"/>
    <d v="2026-06-03T22:57:00"/>
    <s v="Proactive"/>
    <s v=""/>
    <n v="1.87"/>
    <s v=""/>
  </r>
  <r>
    <s v="Thenembeth, Mithun"/>
    <n v="220373"/>
    <s v="PMCO"/>
    <s v="RU-CW"/>
    <s v="PR-GOLDEN TOTE-RU-DLY"/>
    <d v="2026-06-02T16:55:00"/>
    <d v="2026-06-02T17:20:00"/>
    <n v="0.42"/>
    <s v="03/06/2026 - THENEMBETHM: Completed as requested."/>
    <s v="CLOSED"/>
    <s v="PM"/>
    <m/>
    <m/>
    <n v="0.42"/>
    <x v="4"/>
    <n v="0"/>
    <d v="2026-06-02T22:55:00"/>
    <s v="Proactive"/>
    <s v=""/>
    <n v="0.42"/>
    <s v=""/>
  </r>
  <r>
    <s v="Thenembeth, Mithun"/>
    <n v="219247"/>
    <s v="OP"/>
    <s v="RU-AFRAME 02"/>
    <s v="RM-CHANNEL CHANGES"/>
    <d v="2026-06-02T17:20:00"/>
    <d v="2026-06-02T18:00:00"/>
    <n v="0.67"/>
    <s v="01/06/2026 - THENEMBETHM: Adjusted channels in URE, URF, URQ and URK locations and updated in the system.%0D%0A02/06/2026 - THENEMBETHM: Adjusted channels in UL and UR sides and updated in system.%0D%0A03/06/2026 - THENEMBETHM: Adjusted channels in URF, URK and URG locations and updated in the system.%0D%0A04/06/2026 - THENEMBETHM: Adjusted channels in UL and UR side and updated in the system.%0D%0A05/06/2026 - THENEMBETHM: Adjusted channels in ULA and URC locations and updated in the system."/>
    <s v="CLOSED"/>
    <s v="PM"/>
    <m/>
    <m/>
    <n v="3.11"/>
    <x v="4"/>
    <n v="0"/>
    <d v="2026-06-08T11:58:00"/>
    <s v="Proactive"/>
    <s v=""/>
    <n v="0.67"/>
    <s v=""/>
  </r>
  <r>
    <s v="Thenembeth, Mithun"/>
    <n v="219249"/>
    <s v="OP"/>
    <s v="RU-TRASH"/>
    <s v="RM-TRASH BELT CLEARING"/>
    <d v="2026-06-02T18:00:00"/>
    <d v="2026-06-02T18:40:00"/>
    <n v="0.67"/>
    <s v="02/06/2026 - THENEMBETHM: Cleared boxes stuck in the high level incline belt and inside compactor using scissor lift."/>
    <s v="CLOSED"/>
    <s v="PM"/>
    <m/>
    <m/>
    <n v="2.67"/>
    <x v="4"/>
    <n v="0"/>
    <d v="2026-06-08T11:58:00"/>
    <s v="Proactive"/>
    <s v=""/>
    <n v="0.67"/>
    <s v=""/>
  </r>
  <r>
    <s v="Thenembeth, Mithun"/>
    <n v="221520"/>
    <s v="U/B"/>
    <s v="RU-DESTACKER SM"/>
    <s v="Small destacker dropping tote stack"/>
    <d v="2026-06-02T18:50:00"/>
    <d v="2026-06-02T19:30:00"/>
    <n v="0.67"/>
    <s v="02/06/2026 - THENEMBETHM: Screws on the container clamp were missing causing destacker to drop the stack. Replaced the missing screws and it is now working properly."/>
    <s v="CLOSED"/>
    <s v="FAULTY"/>
    <s v="DAMAGED"/>
    <s v="REP"/>
    <n v="0.67"/>
    <x v="4"/>
    <n v="0"/>
    <d v="2026-06-02T23:02:00"/>
    <s v=""/>
    <s v="Reactive"/>
    <s v=""/>
    <n v="0.67"/>
  </r>
  <r>
    <s v="Thenembeth, Mithun"/>
    <n v="217038"/>
    <s v="PMCO"/>
    <s v="RU-LAD &amp; STEPS"/>
    <s v="PR-LAD RU-1M"/>
    <d v="2026-06-02T20:00:00"/>
    <d v="2026-06-02T21:40:00"/>
    <n v="1.67"/>
    <s v="03/06/2026 - THENEMBETHM: Completed as requested. Ladder in high value area had a rivet missng and was repaired and ok to be used."/>
    <s v="CLOSED"/>
    <s v="PM"/>
    <m/>
    <m/>
    <n v="1.67"/>
    <x v="4"/>
    <n v="0"/>
    <d v="2026-06-03T21:44:00"/>
    <s v="Proactive"/>
    <s v=""/>
    <n v="1.67"/>
    <s v=""/>
  </r>
  <r>
    <s v="Thenembeth, Mithun"/>
    <n v="221031"/>
    <s v="PM"/>
    <s v="RU-COMMON SENSE"/>
    <s v="PR-COMM SENSE RU DLY"/>
    <d v="2026-06-02T23:00:00"/>
    <d v="2026-06-02T23:26:00"/>
    <n v="0.43"/>
    <s v="03/06/2026 - THENEMBETHM: All sensors are reporting normally."/>
    <s v="CLOSED"/>
    <s v="PM"/>
    <m/>
    <m/>
    <n v="0.43"/>
    <x v="4"/>
    <n v="0"/>
    <d v="2026-06-03T22:58:00"/>
    <s v="Proactive"/>
    <s v=""/>
    <n v="0.43"/>
    <s v=""/>
  </r>
  <r>
    <s v="Thenembeth, Mithun"/>
    <n v="221668"/>
    <s v="FM"/>
    <s v="RU-S-DR"/>
    <s v="Goods in loading bay shutter not working."/>
    <d v="2026-06-03T15:05:00"/>
    <d v="2026-06-03T16:54:00"/>
    <n v="1.82"/>
    <s v="04/06/2026 - PATELK: Steel wire rope was come off from the pulley,  Wind it on pulley again and test the working with electrical control."/>
    <s v="CLOSED"/>
    <s v="NOT WORK"/>
    <s v="MISA"/>
    <s v="FIX"/>
    <n v="3.54"/>
    <x v="4"/>
    <n v="0"/>
    <d v="2026-06-04T14:48:00"/>
    <s v="Proactive"/>
    <s v=""/>
    <n v="1.82"/>
    <s v=""/>
  </r>
  <r>
    <s v="Thenembeth, Mithun"/>
    <n v="217156"/>
    <s v="PMCO"/>
    <s v="RU-CP 30"/>
    <s v="PR-FI-AL TEST RU-PM"/>
    <d v="2026-06-03T16:55:00"/>
    <d v="2026-06-03T17:14:00"/>
    <n v="0.32"/>
    <s v="03/06/2026 - THENEMBETHM: Completed fire alarm test."/>
    <s v="CLOSED"/>
    <s v="PM"/>
    <m/>
    <m/>
    <n v="0.72"/>
    <x v="4"/>
    <n v="0"/>
    <d v="2026-06-03T23:23:00"/>
    <s v="Proactive"/>
    <s v=""/>
    <n v="0.32"/>
    <s v=""/>
  </r>
  <r>
    <s v="Thenembeth, Mithun"/>
    <n v="219247"/>
    <s v="OP"/>
    <s v="RU-AFRAME 02"/>
    <s v="RM-CHANNEL CHANGES"/>
    <d v="2026-06-03T17:20:00"/>
    <d v="2026-06-03T18:00:00"/>
    <n v="0.67"/>
    <s v="01/06/2026 - THENEMBETHM: Adjusted channels in URE, URF, URQ and URK locations and updated in the system.%0D%0A02/06/2026 - THENEMBETHM: Adjusted channels in UL and UR sides and updated in system.%0D%0A03/06/2026 - THENEMBETHM: Adjusted channels in URF, URK and URG locations and updated in the system.%0D%0A04/06/2026 - THENEMBETHM: Adjusted channels in UL and UR side and updated in the system.%0D%0A05/06/2026 - THENEMBETHM: Adjusted channels in ULA and URC locations and updated in the system."/>
    <s v="CLOSED"/>
    <s v="PM"/>
    <m/>
    <m/>
    <n v="3.11"/>
    <x v="4"/>
    <n v="0"/>
    <d v="2026-06-08T11:58:00"/>
    <s v="Proactive"/>
    <s v=""/>
    <n v="0.67"/>
    <s v=""/>
  </r>
  <r>
    <s v="Thenembeth, Mithun"/>
    <n v="217037"/>
    <s v="PMCO"/>
    <s v="RU-FI-EXT"/>
    <s v="PR-FI-EXT RU-1M"/>
    <d v="2026-06-03T19:30:00"/>
    <d v="2026-06-03T21:38:00"/>
    <n v="2.13"/>
    <s v="04/06/2026 - THENEMBETHM: Completed inspections and created followup work order for failed tasks."/>
    <s v="CLOSED"/>
    <s v="PM"/>
    <m/>
    <m/>
    <n v="6.03"/>
    <x v="4"/>
    <n v="0"/>
    <d v="2026-06-04T22:49:00"/>
    <s v="Proactive"/>
    <s v=""/>
    <n v="2.13"/>
    <s v=""/>
  </r>
  <r>
    <s v="Thenembeth, Mithun"/>
    <n v="221669"/>
    <s v="U/B"/>
    <s v="RU-LIDDER"/>
    <s v="Lidder machine not lidding and totes pass through."/>
    <d v="2026-06-03T22:24:00"/>
    <d v="2026-06-03T22:54:00"/>
    <n v="0.5"/>
    <s v="03/06/2026 - THENEMBETHM: Out of sequence. Cleared sheet conveyors and restarted lidder. It is now working properly."/>
    <s v="CLOSED"/>
    <s v="FAULTY"/>
    <s v="OUT OF SEQ"/>
    <s v="RESTART"/>
    <n v="0.5"/>
    <x v="4"/>
    <n v="0"/>
    <d v="2026-06-03T23:25:00"/>
    <s v=""/>
    <s v="Reactive"/>
    <s v=""/>
    <n v="0.5"/>
  </r>
  <r>
    <s v="Thenembeth, Mithun"/>
    <n v="221119"/>
    <s v="PM"/>
    <s v="RU-COMMON SENSE"/>
    <s v="PR-COMM SENSE RU DLY"/>
    <d v="2026-06-03T22:30:00"/>
    <d v="2026-06-03T22:58:00"/>
    <n v="0.47"/>
    <s v="03/06/2026 - THENEMBETHM: All sensors are reporting normally."/>
    <s v="CLOSED"/>
    <s v="PM"/>
    <m/>
    <m/>
    <n v="1.32"/>
    <x v="4"/>
    <n v="0"/>
    <d v="2026-06-03T22:59:00"/>
    <s v="Proactive"/>
    <s v=""/>
    <n v="0.47"/>
    <s v=""/>
  </r>
  <r>
    <s v="Thenembeth, Mithun"/>
    <n v="219588"/>
    <s v="PMCO"/>
    <s v="RU-COMPRESSR"/>
    <s v="PR-COMP-RU-1W"/>
    <d v="2026-06-03T22:55:00"/>
    <d v="2026-06-03T23:24:00"/>
    <n v="0.48"/>
    <s v="03/06/2026 - THENEMBETHM: Both compressors are working properly."/>
    <s v="CLOSED"/>
    <s v="PM"/>
    <m/>
    <m/>
    <n v="0.48"/>
    <x v="4"/>
    <n v="0"/>
    <d v="2026-06-03T23:24:00"/>
    <s v="Proactive"/>
    <s v=""/>
    <n v="0.48"/>
    <s v=""/>
  </r>
  <r>
    <s v="Thenembeth, Mithun"/>
    <n v="220669"/>
    <s v="PMCO"/>
    <s v="RU-CW"/>
    <s v="PR-GOLDEN TOTE-RU-DLY"/>
    <d v="2026-06-04T15:00:00"/>
    <d v="2026-06-04T15:24:00"/>
    <n v="0.4"/>
    <s v="04/06/2026 - THENEMBETHM: Completed as requested."/>
    <s v="CLOSED"/>
    <s v="PM"/>
    <m/>
    <m/>
    <n v="0.4"/>
    <x v="4"/>
    <n v="0"/>
    <d v="2026-06-04T22:45:00"/>
    <s v="Proactive"/>
    <s v=""/>
    <n v="0.4"/>
    <s v=""/>
  </r>
  <r>
    <s v="Thenembeth, Mithun"/>
    <n v="221273"/>
    <s v="PM"/>
    <s v="RU-COMMON SENSE"/>
    <s v="PR-COMM SENSE RU DLY"/>
    <d v="2026-06-04T15:25:00"/>
    <d v="2026-06-04T15:51:00"/>
    <n v="0.43"/>
    <s v="04/06/2026 - THENEMBETHM: All sensors are reporting normally."/>
    <s v="CLOSED"/>
    <s v="PM"/>
    <m/>
    <m/>
    <n v="0.8"/>
    <x v="4"/>
    <n v="0"/>
    <d v="2026-06-04T22:45:00"/>
    <s v="Proactive"/>
    <s v=""/>
    <n v="0.43"/>
    <s v=""/>
  </r>
  <r>
    <s v="Thenembeth, Mithun"/>
    <n v="221779"/>
    <s v="U/B"/>
    <s v="RU-MEZ MAIN LANE M SECT"/>
    <s v="CONV-MEZ MAIN LANE M SECT%0D%0AWelding Snapped Belt"/>
    <d v="2026-06-04T16:30:00"/>
    <d v="2026-06-04T17:30:00"/>
    <n v="1"/>
    <s v="04/06/2026 - THENEMBETHM: Rewelded belt and is now working properly. Will need to check accumulators in the MN section to see if the belt is getting caught at some place."/>
    <s v="CLOSED"/>
    <s v="BROKEN"/>
    <s v="BELT SNAPPED"/>
    <s v="REWELD"/>
    <n v="2.2799999999999998"/>
    <x v="4"/>
    <n v="0"/>
    <d v="2026-06-04T22:43:00"/>
    <s v=""/>
    <s v="Reactive"/>
    <s v=""/>
    <n v="1"/>
  </r>
  <r>
    <s v="Thenembeth, Mithun"/>
    <n v="217158"/>
    <s v="PMCO"/>
    <s v="RU-SPR-SYS"/>
    <s v="PR-SPRINKLER-RU-1W"/>
    <d v="2026-06-04T17:31:00"/>
    <d v="2026-06-04T18:10:00"/>
    <n v="0.65"/>
    <s v="04/06/2026 - THENEMBETHM: Completed sprinkler test."/>
    <s v="CLOSED"/>
    <s v="PM"/>
    <m/>
    <m/>
    <n v="0.65"/>
    <x v="4"/>
    <n v="0"/>
    <d v="2026-06-04T22:50:00"/>
    <s v="Proactive"/>
    <s v=""/>
    <n v="0.65"/>
    <s v=""/>
  </r>
  <r>
    <s v="Thenembeth, Mithun"/>
    <n v="219247"/>
    <s v="OP"/>
    <s v="RU-AFRAME 02"/>
    <s v="RM-CHANNEL CHANGES"/>
    <d v="2026-06-04T18:12:00"/>
    <d v="2026-06-04T18:55:00"/>
    <n v="0.72"/>
    <s v="01/06/2026 - THENEMBETHM: Adjusted channels in URE, URF, URQ and URK locations and updated in the system.%0D%0A02/06/2026 - THENEMBETHM: Adjusted channels in UL and UR sides and updated in system.%0D%0A03/06/2026 - THENEMBETHM: Adjusted channels in URF, URK and URG locations and updated in the system.%0D%0A04/06/2026 - THENEMBETHM: Adjusted channels in UL and UR side and updated in the system.%0D%0A05/06/2026 - THENEMBETHM: Adjusted channels in ULA and URC locations and updated in the system."/>
    <s v="CLOSED"/>
    <s v="PM"/>
    <m/>
    <m/>
    <n v="3.11"/>
    <x v="4"/>
    <n v="0"/>
    <d v="2026-06-08T11:58:00"/>
    <s v="Proactive"/>
    <s v=""/>
    <n v="0.72"/>
    <s v=""/>
  </r>
  <r>
    <s v="Thenembeth, Mithun"/>
    <n v="221800"/>
    <s v="FU"/>
    <s v="RU-INVENTORY"/>
    <s v="Move old motor removed from tote lift lowerator and store it in the engineering racking as spare."/>
    <d v="2026-06-04T19:40:00"/>
    <d v="2026-06-04T21:15:00"/>
    <n v="1.58"/>
    <s v="04/06/2026 - THENEMBETHM: Moved motor from mezz, cleaned and stored in the racking as spare. Decluttered the racking."/>
    <s v="CLOSED"/>
    <m/>
    <m/>
    <m/>
    <n v="1.58"/>
    <x v="4"/>
    <n v="0"/>
    <d v="2026-06-04T22:55:00"/>
    <s v="Proactive"/>
    <s v=""/>
    <n v="1.58"/>
    <s v=""/>
  </r>
  <r>
    <s v="Thenembeth, Mithun"/>
    <n v="221801"/>
    <s v="U/B"/>
    <s v="RU-AUT PR13"/>
    <s v="A frame error card printer not working."/>
    <d v="2026-06-04T21:15:00"/>
    <d v="2026-06-04T21:39:00"/>
    <n v="0.4"/>
    <s v="04/06/2026 - THENEMBETHM: Reenabled the print queue from the application and restarted printer. It is now working properly."/>
    <s v="CLOSED"/>
    <s v="NOT PRINTING"/>
    <s v="COMM ERR"/>
    <s v="RESTART"/>
    <n v="0.4"/>
    <x v="4"/>
    <n v="0"/>
    <d v="2026-06-04T22:57:00"/>
    <s v=""/>
    <s v="Reactive"/>
    <s v=""/>
    <n v="0.4"/>
  </r>
  <r>
    <s v="Thenembeth, Mithun"/>
    <n v="221802"/>
    <s v="U/B"/>
    <s v="RU-PR-LHS LIDDER MC"/>
    <s v="Lidder LHS pritner sheet getting jammed on the sheet conveyor."/>
    <d v="2026-06-04T22:00:00"/>
    <d v="2026-06-04T22:35:00"/>
    <n v="0.57999999999999996"/>
    <s v="04/06/2026 - THENEMBETHM: Replaced the worn out toner and maintenance kit. Vaccumed out the toner dust from inside the printer and is now working properly."/>
    <s v="CLOSED"/>
    <s v="BLOCKED"/>
    <s v="WORN"/>
    <s v="REP"/>
    <n v="0.57999999999999996"/>
    <x v="4"/>
    <n v="0"/>
    <d v="2026-06-04T22:58:00"/>
    <s v=""/>
    <s v="Reactive"/>
    <s v=""/>
    <n v="0.57999999999999996"/>
  </r>
  <r>
    <s v="Thenembeth, Mithun"/>
    <n v="217512"/>
    <s v="PM"/>
    <s v="RU-LID LIFT 01 LOWERATOR"/>
    <s v="PR-LID LIFT NERAK"/>
    <d v="2026-06-05T15:15:00"/>
    <d v="2026-06-05T16:00:00"/>
    <n v="0.75"/>
    <s v="05/06/2026 - THENEMBETHM: Completed tasks. Lift is working properly."/>
    <s v="CLOSED"/>
    <s v="PM"/>
    <m/>
    <m/>
    <n v="0.75"/>
    <x v="4"/>
    <n v="0"/>
    <d v="2026-06-05T21:21:00"/>
    <s v="Proactive"/>
    <s v=""/>
    <n v="0.75"/>
    <s v=""/>
  </r>
  <r>
    <s v="Thenembeth, Mithun"/>
    <n v="221438"/>
    <s v="PM"/>
    <s v="RU-COMMON SENSE"/>
    <s v="PR-COMM SENSE RU DLY"/>
    <d v="2026-06-05T16:00:00"/>
    <d v="2026-06-05T16:46:00"/>
    <n v="0.77"/>
    <s v="05/06/2026 - THENEMBETHM: Goods in 1 sensor was not reporting. It was found on the floor with damaged probe. Took pictures and informed valcomm for further action. Repaired the probe and reset the unit. The sensor is not reporting but the probe needs replacement."/>
    <s v="CLOSED"/>
    <s v="PM"/>
    <m/>
    <m/>
    <n v="0.77"/>
    <x v="4"/>
    <n v="0"/>
    <d v="2026-06-05T21:23:00"/>
    <s v="Proactive"/>
    <s v=""/>
    <n v="0.77"/>
    <s v=""/>
  </r>
  <r>
    <s v="Thenembeth, Mithun"/>
    <n v="217469"/>
    <s v="PM"/>
    <s v="RU-SECT HTL01"/>
    <s v="PR-DESP VISUAL"/>
    <d v="2026-06-05T16:46:00"/>
    <d v="2026-06-05T17:00:00"/>
    <n v="0.23"/>
    <s v="05/06/2026 - THENEMBETHM: Completed as requested."/>
    <s v="CLOSED"/>
    <s v="PM"/>
    <m/>
    <m/>
    <n v="1.23"/>
    <x v="4"/>
    <n v="0"/>
    <d v="2026-06-05T21:25:00"/>
    <s v="Proactive"/>
    <s v=""/>
    <n v="0.23"/>
    <s v=""/>
  </r>
  <r>
    <s v="Thenembeth, Mithun"/>
    <n v="221991"/>
    <s v="U/B"/>
    <s v="RU-AUT PR12"/>
    <s v="A Frame error card printer not printing."/>
    <d v="2026-06-05T17:00:00"/>
    <d v="2026-06-05T17:26:00"/>
    <n v="0.43"/>
    <s v="05/06/2026 - THENEMBETHM: Restarted printer and enabled the print queue. After enabling queue it is working."/>
    <s v="CLOSED"/>
    <s v="NOT PRINTING"/>
    <m/>
    <m/>
    <n v="0.43"/>
    <x v="4"/>
    <n v="0"/>
    <d v="2026-06-05T21:27:00"/>
    <s v=""/>
    <s v="Reactive"/>
    <s v=""/>
    <n v="0.43"/>
  </r>
  <r>
    <s v="Thenembeth, Mithun"/>
    <n v="219247"/>
    <s v="OP"/>
    <s v="RU-AFRAME 02"/>
    <s v="RM-CHANNEL CHANGES"/>
    <d v="2026-06-05T17:28:00"/>
    <d v="2026-06-05T18:00:00"/>
    <n v="0.53"/>
    <s v="01/06/2026 - THENEMBETHM: Adjusted channels in URE, URF, URQ and URK locations and updated in the system.%0D%0A02/06/2026 - THENEMBETHM: Adjusted channels in UL and UR sides and updated in system.%0D%0A03/06/2026 - THENEMBETHM: Adjusted channels in URF, URK and URG locations and updated in the system.%0D%0A04/06/2026 - THENEMBETHM: Adjusted channels in UL and UR side and updated in the system.%0D%0A05/06/2026 - THENEMBETHM: Adjusted channels in ULA and URC locations and updated in the system."/>
    <s v="CLOSED"/>
    <s v="PM"/>
    <m/>
    <m/>
    <n v="3.11"/>
    <x v="4"/>
    <n v="0"/>
    <d v="2026-06-08T11:58:00"/>
    <s v="Proactive"/>
    <s v=""/>
    <n v="0.53"/>
    <s v=""/>
  </r>
  <r>
    <s v="Thenembeth, Mithun"/>
    <n v="217959"/>
    <s v="PMCO"/>
    <s v="RU-AHU-GEN"/>
    <s v="PR-HVAC-RU-1W"/>
    <d v="2026-06-08T15:03:00"/>
    <d v="2026-06-08T15:54:00"/>
    <n v="0.85"/>
    <s v="08/06/2026 - THENEMBETHM: HVAC inside shows fault indication on GHP1 but is working properly. ATS aware of the issue."/>
    <s v="CLOSED"/>
    <s v="PM"/>
    <m/>
    <m/>
    <n v="0.85"/>
    <x v="4"/>
    <n v="0"/>
    <d v="2026-06-08T23:08:00"/>
    <s v="Proactive"/>
    <s v=""/>
    <n v="0.85"/>
    <s v=""/>
  </r>
  <r>
    <s v="Thenembeth, Mithun"/>
    <n v="221926"/>
    <s v="PM"/>
    <s v="RU-COMMON SENSE"/>
    <s v="PR-COMM SENSE RU DLY"/>
    <d v="2026-06-08T15:55:00"/>
    <d v="2026-06-08T16:20:00"/>
    <n v="0.42"/>
    <s v="08/06/2026 - THENEMBETHM: All sensors reporting normally. Goods in sensor 1 is damaged but repaired and reading now. In touch with Valcomm for new transimtter and probe."/>
    <s v="CLOSED"/>
    <s v="PM"/>
    <m/>
    <m/>
    <n v="0.94"/>
    <x v="4"/>
    <n v="0"/>
    <d v="2026-06-08T23:09:00"/>
    <s v="Proactive"/>
    <s v=""/>
    <n v="0.42"/>
    <s v=""/>
  </r>
  <r>
    <s v="Thenembeth, Mithun"/>
    <n v="216997"/>
    <s v="PM"/>
    <s v="RU-INVENTORY"/>
    <s v="PR-STOCK TAKE-3M"/>
    <d v="2026-06-08T16:20:00"/>
    <d v="2026-06-08T17:30:00"/>
    <n v="1.17"/>
    <s v="08/06/2026 - THENEMBETHM: Stock take in progress.%0D%0A09/06/2026 - THENEMBETHM: Completed stock take in main stock room. Racking in progress."/>
    <s v="CLOSED"/>
    <s v="PM"/>
    <m/>
    <m/>
    <n v="8.89"/>
    <x v="4"/>
    <n v="0"/>
    <d v="2026-07-03T12:45:00"/>
    <s v="Proactive"/>
    <s v=""/>
    <n v="1.17"/>
    <s v=""/>
  </r>
  <r>
    <s v="Thenembeth, Mithun"/>
    <n v="220240"/>
    <s v="OP"/>
    <s v="RU-AFRAME 02"/>
    <s v="RM-CHANNEL CHANGES"/>
    <d v="2026-06-08T17:30:00"/>
    <d v="2026-06-08T18:00:00"/>
    <n v="0.5"/>
    <s v="08/06/2026 - THENEMBETHM: Adjusted channels URQ58, ULH31, URN25 and URK27 and updated in the system.%0D%0A10/06/2026 - THENEMBETHM: Adjusted channels in ULB, URE and URF locations and updated in the system.%0D%0A12/06/2026 - THENEMBETHM: Adjusted channels in ULM, ULN, ULF and ULG locations and updated in the system."/>
    <s v="CLOSED"/>
    <s v="PM"/>
    <m/>
    <m/>
    <n v="3.66"/>
    <x v="4"/>
    <n v="0"/>
    <d v="2026-06-15T06:42:00"/>
    <s v="Proactive"/>
    <s v=""/>
    <n v="0.5"/>
    <s v=""/>
  </r>
  <r>
    <s v="Thenembeth, Mithun"/>
    <n v="220239"/>
    <s v="OP"/>
    <s v="RU-AFRAME 01"/>
    <s v="RM-CHANNEL CHANGES"/>
    <d v="2026-06-08T18:15:00"/>
    <d v="2026-06-08T18:30:00"/>
    <n v="0.25"/>
    <s v="08/06/2026 - THENEMBETHM: Adjusted channel in VLQ52 and updated in the system.%0D%0A09/06/2026 - THENEMBETHM: Adjusted channels in VLD31 location and updated in the system."/>
    <s v="CLOSED"/>
    <s v="PM"/>
    <m/>
    <m/>
    <n v="3.34"/>
    <x v="4"/>
    <n v="0"/>
    <d v="2026-06-15T06:43:00"/>
    <s v="Proactive"/>
    <s v=""/>
    <n v="0.25"/>
    <s v=""/>
  </r>
  <r>
    <s v="Thenembeth, Mithun"/>
    <n v="215897"/>
    <s v="PM"/>
    <s v="RU-RC M019M11 AFSFL"/>
    <s v="PR-RCON VISUAL"/>
    <d v="2026-06-08T19:30:00"/>
    <d v="2026-06-08T20:00:00"/>
    <n v="0.5"/>
    <s v="08/06/2026 - THENEMBETHM: Completed visual inspection."/>
    <s v="CLOSED"/>
    <s v="PM"/>
    <m/>
    <m/>
    <n v="0.5"/>
    <x v="4"/>
    <n v="0"/>
    <d v="2026-06-08T23:14:00"/>
    <s v="Proactive"/>
    <s v=""/>
    <n v="0.5"/>
    <s v=""/>
  </r>
  <r>
    <s v="Thenembeth, Mithun"/>
    <n v="220242"/>
    <s v="OP"/>
    <s v="RU-TRASH"/>
    <s v="RM-TRASH BELT CLEARING"/>
    <d v="2026-06-08T20:30:00"/>
    <d v="2026-06-08T20:47:00"/>
    <n v="0.28000000000000003"/>
    <s v="08/06/2026 - EDDLESTONR: Boxes jammed on UR side, cleared boxes and waited for line to clear.%0D%0A08/06/2026 - THENEMBETHM: Cleared boxes stuck in between the top conveyor and compactor inlet. Also cleared blocked boxes from tunnel conveyor.%0D%0A09/06/2026 - EDDLESTONR: Compactor was not working, it was stopping half way and not returning to base position. After manually cycling a few times it began working. Then it got jammed just before the incline so i cleared this."/>
    <s v="CLOSED"/>
    <s v="PM"/>
    <m/>
    <m/>
    <n v="3.81"/>
    <x v="4"/>
    <n v="0"/>
    <d v="2026-06-15T06:43:00"/>
    <s v="Proactive"/>
    <s v=""/>
    <n v="0.28000000000000003"/>
    <s v=""/>
  </r>
  <r>
    <s v="Thenembeth, Mithun"/>
    <n v="222426"/>
    <s v="U/B"/>
    <s v="RU-STRAPP 01"/>
    <s v="Replace strap roll on LHS strap machine."/>
    <d v="2026-06-08T22:30:00"/>
    <d v="2026-06-08T22:49:00"/>
    <n v="0.32"/>
    <s v="08/06/2026 - THENEMBETHM: Replaced strap roll."/>
    <s v="CLOSED"/>
    <s v="STOPPED"/>
    <s v="NO MED"/>
    <s v="REP"/>
    <n v="0.32"/>
    <x v="4"/>
    <n v="0"/>
    <d v="2026-06-08T23:18:00"/>
    <s v=""/>
    <s v="Reactive"/>
    <s v=""/>
    <n v="0.32"/>
  </r>
  <r>
    <s v="Thenembeth, Mithun"/>
    <n v="222424"/>
    <s v="FU"/>
    <s v="RU-RC ASRLAP01"/>
    <s v="Follow-up to Work Order #215901. (PR-RCON VISUAL) - Replace worn out poly belts."/>
    <d v="2026-06-09T15:00:00"/>
    <d v="2026-06-09T15:30:00"/>
    <n v="0.5"/>
    <s v="09/06/2026 - THENEMBETHM: Replaced belts."/>
    <s v="CLOSED"/>
    <m/>
    <m/>
    <m/>
    <n v="0.5"/>
    <x v="4"/>
    <n v="2.58"/>
    <d v="2026-06-09T22:16:00"/>
    <s v="Proactive"/>
    <s v=""/>
    <n v="0.5"/>
    <s v=""/>
  </r>
  <r>
    <s v="Thenembeth, Mithun"/>
    <n v="222077"/>
    <s v="PM"/>
    <s v="RU-COMMON SENSE"/>
    <s v="PR-COMM SENSE RU DLY"/>
    <d v="2026-06-09T15:30:00"/>
    <d v="2026-06-09T16:00:00"/>
    <n v="0.5"/>
    <s v="09/06/2026 - THENEMBETHM: All sensors are reporting normally."/>
    <s v="CLOSED"/>
    <s v="PM"/>
    <m/>
    <m/>
    <n v="1"/>
    <x v="4"/>
    <n v="0"/>
    <d v="2026-06-09T22:17:00"/>
    <s v="Proactive"/>
    <s v=""/>
    <n v="0.5"/>
    <s v=""/>
  </r>
  <r>
    <s v="Thenembeth, Mithun"/>
    <n v="215899"/>
    <s v="PM"/>
    <s v="RU-RC M025 RSLAS01"/>
    <s v="PR-RCON VISUAL"/>
    <d v="2026-06-09T16:00:00"/>
    <d v="2026-06-09T16:30:00"/>
    <n v="0.5"/>
    <s v="09/06/2026 - THENEMBETHM: Completed task. Conveyor is working properly but few places need poly belts replacement."/>
    <s v="CLOSED"/>
    <s v="PM"/>
    <m/>
    <m/>
    <n v="0.5"/>
    <x v="4"/>
    <n v="0"/>
    <d v="2026-06-09T22:45:00"/>
    <s v="Proactive"/>
    <s v=""/>
    <n v="0.5"/>
    <s v=""/>
  </r>
  <r>
    <s v="Thenembeth, Mithun"/>
    <n v="215900"/>
    <s v="PM"/>
    <s v="RU-RC M025 LSLAS01"/>
    <s v="PR-RCON VISUAL"/>
    <d v="2026-06-09T16:30:00"/>
    <d v="2026-06-09T17:00:00"/>
    <n v="0.5"/>
    <s v="09/06/2026 - THENEMBETHM: Poly belts needs replacement near the BB station."/>
    <s v="CLOSED"/>
    <s v="PM"/>
    <m/>
    <m/>
    <n v="0.5"/>
    <x v="4"/>
    <n v="0"/>
    <d v="2026-06-09T22:46:00"/>
    <s v="Proactive"/>
    <s v=""/>
    <n v="0.5"/>
    <s v=""/>
  </r>
  <r>
    <s v="Thenembeth, Mithun"/>
    <n v="218039"/>
    <s v="PM"/>
    <s v="RU-RC-MOT 124 E"/>
    <s v="PR-RCON VISUAL"/>
    <d v="2026-06-09T17:00:00"/>
    <d v="2026-06-09T17:30:00"/>
    <n v="0.5"/>
    <s v="09/06/2026 - THENEMBETHM: Conveyor is working properly. The isolator for motor 125 M is damaged and needs replacement."/>
    <s v="CLOSED"/>
    <s v="PM"/>
    <m/>
    <m/>
    <n v="0.5"/>
    <x v="4"/>
    <n v="0"/>
    <d v="2026-06-09T22:48:00"/>
    <s v="Proactive"/>
    <s v=""/>
    <n v="0.5"/>
    <s v=""/>
  </r>
  <r>
    <s v="Thenembeth, Mithun"/>
    <n v="219512"/>
    <s v="FM"/>
    <s v="RU-RACKING"/>
    <s v="RACKING (RU-RACKING)  Amber risks"/>
    <d v="2026-06-09T17:30:00"/>
    <d v="2026-06-09T18:19:00"/>
    <n v="0.82"/>
    <s v="19/05/2026 - THENEMBETHM: Realigned levelling plate in QB 02/03 racking. Awating racking to be empty to replace bracing in QB 16 end location.%0D%0A20/05/2026 - THENEMBETHM: Completed all amber risks in QB racking.%0D%0A21/05/2026 - THENEMBETHM: QH racking 4/5 location rear levelling plate relocated.%0D%0A27/05/2026 - THENEMBETHM: Realigned levelling plates in QK section.%0D%0A09/06/2026 - THENEMBETHM: Realigned base plate on the rear upright in QL 10/11 section.%0D%0A18/06/2026 - THENEMBETHM: Missing load notice replaced."/>
    <s v="ISSUED"/>
    <m/>
    <m/>
    <m/>
    <n v="10.88"/>
    <x v="4"/>
    <n v="0"/>
    <m/>
    <s v="Proactive"/>
    <s v=""/>
    <n v="0.82"/>
    <s v=""/>
  </r>
  <r>
    <s v="Thenembeth, Mithun"/>
    <n v="220239"/>
    <s v="OP"/>
    <s v="RU-AFRAME 01"/>
    <s v="RM-CHANNEL CHANGES"/>
    <d v="2026-06-09T18:32:00"/>
    <d v="2026-06-09T19:00:00"/>
    <n v="0.47"/>
    <s v="08/06/2026 - THENEMBETHM: Adjusted channel in VLQ52 and updated in the system.%0D%0A09/06/2026 - THENEMBETHM: Adjusted channels in VLD31 location and updated in the system."/>
    <s v="CLOSED"/>
    <s v="PM"/>
    <m/>
    <m/>
    <n v="3.34"/>
    <x v="4"/>
    <n v="0"/>
    <d v="2026-06-15T06:43:00"/>
    <s v="Proactive"/>
    <s v=""/>
    <n v="0.47"/>
    <s v=""/>
  </r>
  <r>
    <s v="Thenembeth, Mithun"/>
    <n v="216997"/>
    <s v="PM"/>
    <s v="RU-INVENTORY"/>
    <s v="PR-STOCK TAKE-3M"/>
    <d v="2026-06-09T19:41:00"/>
    <d v="2026-06-09T21:30:00"/>
    <n v="1.82"/>
    <s v="08/06/2026 - THENEMBETHM: Stock take in progress.%0D%0A09/06/2026 - THENEMBETHM: Completed stock take in main stock room. Racking in progress."/>
    <s v="CLOSED"/>
    <s v="PM"/>
    <m/>
    <m/>
    <n v="8.89"/>
    <x v="4"/>
    <n v="0"/>
    <d v="2026-07-03T12:45:00"/>
    <s v="Proactive"/>
    <s v=""/>
    <n v="1.82"/>
    <s v=""/>
  </r>
  <r>
    <s v="Thenembeth, Mithun"/>
    <n v="222629"/>
    <s v="U/B"/>
    <s v="RU-DUMP ST AF01"/>
    <s v="A frame 1 Dump station 1 - Shaker unit cylinder disconnected from the shaker unit."/>
    <d v="2026-06-09T22:00:00"/>
    <d v="2026-06-09T22:15:00"/>
    <n v="0.25"/>
    <s v="09/06/2026 - THENEMBETHM: The cylinder came off from the shaker unit and it is not shaking. As the shift was in operation informed morning shift engineers to repair it.%0D%0AThe flaps for small totes are also not working due to worn out reflector.%0D%0A10/06/2026 - PATELK: Completed as requested."/>
    <s v="CLOSED"/>
    <s v="DAM"/>
    <m/>
    <m/>
    <n v="2.35"/>
    <x v="4"/>
    <n v="0"/>
    <d v="2026-06-10T13:54:00"/>
    <s v=""/>
    <s v="Reactive"/>
    <s v=""/>
    <n v="0.25"/>
  </r>
  <r>
    <s v="Thenembeth, Mithun"/>
    <n v="222190"/>
    <s v="PM"/>
    <s v="RU-COMMON SENSE"/>
    <s v="PR-COMM SENSE RU DLY"/>
    <d v="2026-06-10T15:00:00"/>
    <d v="2026-06-10T15:28:00"/>
    <n v="0.47"/>
    <s v="10/06/2026 - THENEMBETHM: All sensors are reporting normally."/>
    <s v="CLOSED"/>
    <s v="PM"/>
    <m/>
    <m/>
    <n v="1.37"/>
    <x v="4"/>
    <n v="0"/>
    <d v="2026-06-10T22:33:00"/>
    <s v="Proactive"/>
    <s v=""/>
    <n v="0.47"/>
    <s v=""/>
  </r>
  <r>
    <s v="Thenembeth, Mithun"/>
    <n v="220531"/>
    <s v="PMCO"/>
    <s v="RU-COMPRESSR"/>
    <s v="PR-COMP-RU-1W"/>
    <d v="2026-06-10T15:30:00"/>
    <d v="2026-06-10T16:00:00"/>
    <n v="0.5"/>
    <s v="10/06/2026 - THENEMBETHM: Completed as requested."/>
    <s v="CLOSED"/>
    <s v="PM"/>
    <m/>
    <m/>
    <n v="0.5"/>
    <x v="4"/>
    <n v="0"/>
    <d v="2026-06-10T22:33:00"/>
    <s v="Proactive"/>
    <s v=""/>
    <n v="0.5"/>
    <s v=""/>
  </r>
  <r>
    <s v="Thenembeth, Mithun"/>
    <n v="218147"/>
    <s v="PMCO"/>
    <s v="RU-SPR-SYS"/>
    <s v="PR-SPRINKLER-RU-1W"/>
    <d v="2026-06-10T16:00:00"/>
    <d v="2026-06-10T16:47:00"/>
    <n v="0.78"/>
    <s v="10/06/2026 - THENEMBETHM: Completed as requested."/>
    <s v="CLOSED"/>
    <s v="PM"/>
    <m/>
    <m/>
    <n v="0.78"/>
    <x v="4"/>
    <n v="0"/>
    <d v="2026-06-10T22:32:00"/>
    <s v="Proactive"/>
    <s v=""/>
    <n v="0.78"/>
    <s v=""/>
  </r>
  <r>
    <s v="Thenembeth, Mithun"/>
    <n v="218145"/>
    <s v="PMCO"/>
    <s v="RU-CP 16"/>
    <s v="PR-FI-AL TEST RU-PM"/>
    <d v="2026-06-10T16:55:00"/>
    <d v="2026-06-10T17:15:00"/>
    <n v="0.33"/>
    <s v="10/06/2026 - THENEMBETHM: Completed as requested."/>
    <s v="CLOSED"/>
    <s v="PM"/>
    <m/>
    <m/>
    <n v="0.33"/>
    <x v="4"/>
    <n v="0"/>
    <d v="2026-06-10T22:32:00"/>
    <s v="Proactive"/>
    <s v=""/>
    <n v="0.33"/>
    <s v=""/>
  </r>
  <r>
    <s v="Thenembeth, Mithun"/>
    <n v="222748"/>
    <s v="CM"/>
    <s v="RU-RACKING"/>
    <s v="RACKING%0D%0AReplacing diagonal and horizontal beams at QJP"/>
    <d v="2026-06-10T17:20:00"/>
    <d v="2026-06-10T18:34:00"/>
    <n v="1.23"/>
    <s v="10/06/2026 - THENEMBETHM: Replaced horizontal and diagonal braces on the QJ 1 (level 1) racking location."/>
    <s v="CLOSED"/>
    <m/>
    <m/>
    <m/>
    <n v="2.5"/>
    <x v="4"/>
    <n v="0"/>
    <d v="2026-06-10T22:34:00"/>
    <s v="Proactive"/>
    <s v=""/>
    <n v="1.23"/>
    <s v=""/>
  </r>
  <r>
    <s v="Thenembeth, Mithun"/>
    <n v="220240"/>
    <s v="OP"/>
    <s v="RU-AFRAME 02"/>
    <s v="RM-CHANNEL CHANGES"/>
    <d v="2026-06-10T18:35:00"/>
    <d v="2026-06-10T19:09:00"/>
    <n v="0.56999999999999995"/>
    <s v="08/06/2026 - THENEMBETHM: Adjusted channels URQ58, ULH31, URN25 and URK27 and updated in the system.%0D%0A10/06/2026 - THENEMBETHM: Adjusted channels in ULB, URE and URF locations and updated in the system.%0D%0A12/06/2026 - THENEMBETHM: Adjusted channels in ULM, ULN, ULF and ULG locations and updated in the system."/>
    <s v="CLOSED"/>
    <s v="PM"/>
    <m/>
    <m/>
    <n v="3.66"/>
    <x v="4"/>
    <n v="0"/>
    <d v="2026-06-15T06:42:00"/>
    <s v="Proactive"/>
    <s v=""/>
    <n v="0.56999999999999995"/>
    <s v=""/>
  </r>
  <r>
    <s v="Thenembeth, Mithun"/>
    <n v="222766"/>
    <s v="U/B"/>
    <s v="RU-LIDDER"/>
    <s v="Lidder machine stopped with sheet conveyor error."/>
    <d v="2026-06-10T19:45:00"/>
    <d v="2026-06-10T20:15:00"/>
    <n v="0.5"/>
    <s v="10/06/2026 - THENEMBETHM: The reed switch on the sheet conveyor end roller cylinder was not detecting the position correctly. Adjusted the switch position and it is now working properly."/>
    <s v="CLOSED"/>
    <s v="ERR"/>
    <s v="ADJ WR"/>
    <s v="ADJ"/>
    <n v="0.5"/>
    <x v="4"/>
    <n v="0"/>
    <d v="2026-06-10T22:37:00"/>
    <s v=""/>
    <s v="Reactive"/>
    <s v=""/>
    <n v="0.5"/>
  </r>
  <r>
    <s v="Thenembeth, Mithun"/>
    <n v="222767"/>
    <s v="U/B"/>
    <s v="RU-LIDDER"/>
    <s v="Lidder machine keeps stopping with lid lost error."/>
    <d v="2026-06-10T21:40:00"/>
    <d v="2026-06-10T22:15:00"/>
    <n v="0.57999999999999996"/>
    <s v="10/06/2026 - THENEMBETHM: The psoximity switch on the suction plate was loose and not detecting lid position. Tightened and is now working properly."/>
    <s v="CLOSED"/>
    <s v="FAULTY"/>
    <s v="CONN LOOSE"/>
    <s v="FIX"/>
    <n v="0.57999999999999996"/>
    <x v="4"/>
    <n v="0"/>
    <d v="2026-06-10T22:41:00"/>
    <s v=""/>
    <s v="Reactive"/>
    <s v=""/>
    <n v="0.57999999999999996"/>
  </r>
  <r>
    <s v="Thenembeth, Mithun"/>
    <n v="219880"/>
    <s v="PMCO"/>
    <s v="RU-AUTOMATION"/>
    <s v="PR-START UP-RU-DLY"/>
    <d v="2026-06-11T06:00:00"/>
    <d v="2026-06-11T07:41:00"/>
    <n v="1.68"/>
    <s v="11/06/2026 - THENEMBETHM: Completed startup."/>
    <s v="CLOSED"/>
    <s v="PM"/>
    <m/>
    <m/>
    <n v="1.68"/>
    <x v="4"/>
    <n v="0"/>
    <d v="2026-06-11T13:38:00"/>
    <s v="Proactive"/>
    <s v=""/>
    <n v="1.68"/>
    <s v=""/>
  </r>
  <r>
    <s v="Thenembeth, Mithun"/>
    <n v="222347"/>
    <s v="PM"/>
    <s v="RU-COMMON SENSE"/>
    <s v="PR-COMM SENSE RU DLY"/>
    <d v="2026-06-11T08:00:00"/>
    <d v="2026-06-11T08:28:00"/>
    <n v="0.47"/>
    <s v="15/06/2026 - EDDLESTONR: Completed as requested."/>
    <s v="CLOSED"/>
    <s v="PM"/>
    <m/>
    <m/>
    <n v="1.22"/>
    <x v="4"/>
    <n v="0"/>
    <d v="2026-06-15T06:44:00"/>
    <s v="Proactive"/>
    <s v=""/>
    <n v="0.47"/>
    <s v=""/>
  </r>
  <r>
    <s v="Thenembeth, Mithun"/>
    <n v="222628"/>
    <s v="FU"/>
    <s v="RU-RC-MOT 124 E"/>
    <s v="Follow-up to Work Order #218039. (PR-RCON VISUAL) -  Replace isolator"/>
    <d v="2026-06-11T08:30:00"/>
    <d v="2026-06-11T09:20:00"/>
    <n v="0.83"/>
    <s v="11/06/2026 - THENEMBETHM: Repaired the isolator and is now working properly. To avoid hitting, moved it inside."/>
    <s v="CLOSED"/>
    <m/>
    <m/>
    <m/>
    <n v="0.83"/>
    <x v="4"/>
    <n v="0"/>
    <d v="2026-06-11T13:38:00"/>
    <s v="Proactive"/>
    <s v=""/>
    <n v="0.83"/>
    <s v=""/>
  </r>
  <r>
    <s v="Thenembeth, Mithun"/>
    <n v="218036"/>
    <s v="PM"/>
    <s v="RU-RC ST14BCS"/>
    <s v="PR-RCON VISUAL"/>
    <d v="2026-06-11T09:30:00"/>
    <d v="2026-06-11T10:00:00"/>
    <n v="0.5"/>
    <s v="11/06/2026 - THENEMBETHM: Completed as requested."/>
    <s v="CLOSED"/>
    <s v="PM"/>
    <m/>
    <m/>
    <n v="0.5"/>
    <x v="4"/>
    <n v="0"/>
    <d v="2026-06-11T13:40:00"/>
    <s v="Proactive"/>
    <s v=""/>
    <n v="0.5"/>
    <s v=""/>
  </r>
  <r>
    <s v="Thenembeth, Mithun"/>
    <n v="220533"/>
    <s v="PM"/>
    <s v="RU-SECT LTL03"/>
    <s v="PR-DESP VISUAL"/>
    <d v="2026-06-11T10:30:00"/>
    <d v="2026-06-11T11:00:00"/>
    <n v="0.5"/>
    <s v="11/06/2026 - THENEMBETHM: Completed as requested."/>
    <s v="CLOSED"/>
    <s v="PM"/>
    <m/>
    <m/>
    <n v="0.5"/>
    <x v="4"/>
    <n v="0"/>
    <d v="2026-06-11T13:41:00"/>
    <s v="Proactive"/>
    <s v=""/>
    <n v="0.5"/>
    <s v=""/>
  </r>
  <r>
    <s v="Thenembeth, Mithun"/>
    <n v="220536"/>
    <s v="PM"/>
    <s v="RU-SECT ABL03"/>
    <s v="PR-DESP VISUAL"/>
    <d v="2026-06-11T11:31:00"/>
    <d v="2026-06-11T12:00:00"/>
    <n v="0.48"/>
    <s v="11/06/2026 - THENEMBETHM: Completed as requested."/>
    <s v="CLOSED"/>
    <s v="PM"/>
    <m/>
    <m/>
    <n v="0.48"/>
    <x v="4"/>
    <n v="0"/>
    <d v="2026-06-11T13:41:00"/>
    <s v="Proactive"/>
    <s v=""/>
    <n v="0.48"/>
    <s v=""/>
  </r>
  <r>
    <s v="Thenembeth, Mithun"/>
    <n v="222851"/>
    <s v="U/B"/>
    <s v="RU-STRAPP 02"/>
    <s v="Replace strap roll."/>
    <d v="2026-06-11T12:31:00"/>
    <d v="2026-06-11T12:57:00"/>
    <n v="0.43"/>
    <s v="11/06/2026 - THENEMBETHM: Replaced strap roll."/>
    <s v="CLOSED"/>
    <s v="STOPPED"/>
    <s v="NO MED"/>
    <s v="REP"/>
    <n v="0.43"/>
    <x v="4"/>
    <n v="0"/>
    <d v="2026-06-11T13:42:00"/>
    <s v=""/>
    <s v="Reactive"/>
    <s v=""/>
    <n v="0.43"/>
  </r>
  <r>
    <s v="Thenembeth, Mithun"/>
    <n v="222882"/>
    <s v="U/B"/>
    <s v="RU-LIDDER"/>
    <s v="Left side lidder dropping lids."/>
    <d v="2026-06-12T15:00:00"/>
    <d v="2026-06-12T16:35:00"/>
    <n v="1.58"/>
    <s v="11/06/2026 - SROKAB: Checked suction cups, cylinder, filters and sensors, adjusted stroke of cylinder. Under observation still intermittent.%0D%0A12/06/2026 - THENEMBETHM: Replaced cable temporarily to test. Monitored throughout the shift and no issue observed. Cable needs to be routed properly."/>
    <s v="CLOSED"/>
    <s v="FAULTY"/>
    <s v="DAMAGED"/>
    <s v="REP"/>
    <n v="7.69"/>
    <x v="4"/>
    <n v="26.7"/>
    <d v="2026-06-12T21:07:00"/>
    <s v=""/>
    <s v="Reactive"/>
    <s v=""/>
    <n v="1.58"/>
  </r>
  <r>
    <s v="Thenembeth, Mithun"/>
    <n v="223050"/>
    <s v="U/B"/>
    <s v="RU-DIV RSLAS"/>
    <s v="Diverter after LHS strap machine twisting tote while diverting and blocking line."/>
    <d v="2026-06-12T16:35:00"/>
    <d v="2026-06-12T17:50:00"/>
    <n v="1.25"/>
    <s v="12/06/2026 - THENEMBETHM: Adjusted pneumatic valve for both up and down motion. Parameters on the ILT (DEL OFF) was different than standard value. Changed it back to 0.0 sec. %0D%0ATHe LHS belt was loose and was not moving while diverting. Tightened it and monitored. It is now working properly."/>
    <s v="CLOSED"/>
    <s v="FAULTY"/>
    <s v="ADJ WR"/>
    <s v="ADJ"/>
    <n v="1.25"/>
    <x v="4"/>
    <n v="0"/>
    <d v="2026-06-12T21:17:00"/>
    <s v=""/>
    <s v="Reactive"/>
    <s v=""/>
    <n v="1.25"/>
  </r>
  <r>
    <s v="Thenembeth, Mithun"/>
    <n v="220240"/>
    <s v="OP"/>
    <s v="RU-AFRAME 02"/>
    <s v="RM-CHANNEL CHANGES"/>
    <d v="2026-06-12T18:00:00"/>
    <d v="2026-06-12T18:30:00"/>
    <n v="0.5"/>
    <s v="08/06/2026 - THENEMBETHM: Adjusted channels URQ58, ULH31, URN25 and URK27 and updated in the system.%0D%0A10/06/2026 - THENEMBETHM: Adjusted channels in ULB, URE and URF locations and updated in the system.%0D%0A12/06/2026 - THENEMBETHM: Adjusted channels in ULM, ULN, ULF and ULG locations and updated in the system."/>
    <s v="CLOSED"/>
    <s v="PM"/>
    <m/>
    <m/>
    <n v="3.66"/>
    <x v="4"/>
    <n v="0"/>
    <d v="2026-06-15T06:42:00"/>
    <s v="Proactive"/>
    <s v=""/>
    <n v="0.5"/>
    <s v=""/>
  </r>
  <r>
    <s v="Thenembeth, Mithun"/>
    <n v="218556"/>
    <s v="PM"/>
    <s v="RU-SECT ITL03"/>
    <s v="PR-DESP VISUAL"/>
    <d v="2026-06-12T19:00:00"/>
    <d v="2026-06-12T19:31:00"/>
    <n v="0.52"/>
    <s v="12/06/2026 - THENEMBETHM: Completed visual checks."/>
    <s v="CLOSED"/>
    <s v="PM"/>
    <m/>
    <m/>
    <n v="0.52"/>
    <x v="4"/>
    <n v="0"/>
    <d v="2026-06-12T21:22:00"/>
    <s v="Proactive"/>
    <s v=""/>
    <n v="0.52"/>
    <s v=""/>
  </r>
  <r>
    <s v="Thenembeth, Mithun"/>
    <n v="218558"/>
    <s v="PM"/>
    <s v="RU-SECT JTL02"/>
    <s v="PR-DESP VISUAL"/>
    <d v="2026-06-12T19:34:00"/>
    <d v="2026-06-12T20:01:00"/>
    <n v="0.45"/>
    <s v="12/06/2026 - THENEMBETHM: Completed visual inspection."/>
    <s v="CLOSED"/>
    <s v="PM"/>
    <m/>
    <m/>
    <n v="0.45"/>
    <x v="4"/>
    <n v="0"/>
    <d v="2026-06-12T21:35:00"/>
    <s v="Proactive"/>
    <s v=""/>
    <n v="0.45"/>
    <s v=""/>
  </r>
  <r>
    <s v="Thenembeth, Mithun"/>
    <n v="218559"/>
    <s v="PM"/>
    <s v="RU-SECT JTL03"/>
    <s v="PR-DESP VISUAL"/>
    <d v="2026-06-12T20:01:00"/>
    <d v="2026-06-12T20:35:00"/>
    <n v="0.56999999999999995"/>
    <s v="12/06/2026 - THENEMBETHM: Completed visual inspection."/>
    <s v="CLOSED"/>
    <s v="PM"/>
    <m/>
    <m/>
    <n v="0.56999999999999995"/>
    <x v="4"/>
    <n v="0"/>
    <d v="2026-06-12T21:36:00"/>
    <s v="Proactive"/>
    <s v=""/>
    <n v="0.56999999999999995"/>
    <s v=""/>
  </r>
  <r>
    <s v="Thenembeth, Mithun"/>
    <n v="222509"/>
    <s v="PM"/>
    <s v="RU-COMMON SENSE"/>
    <s v="PR-COMM SENSE RU DLY"/>
    <d v="2026-06-12T21:03:00"/>
    <d v="2026-06-12T21:30:00"/>
    <n v="0.45"/>
    <s v="12/06/2026 - THENEMBETHM: All sensors are reporting normally."/>
    <s v="CLOSED"/>
    <s v="PM"/>
    <m/>
    <m/>
    <n v="0.77"/>
    <x v="4"/>
    <n v="0"/>
    <d v="2026-06-12T21:43:00"/>
    <s v="Proactive"/>
    <s v=""/>
    <n v="0.45"/>
    <s v=""/>
  </r>
  <r>
    <s v="Thenembeth, Mithun"/>
    <n v="223049"/>
    <s v="FU"/>
    <s v="RU-LIDDER"/>
    <s v="Follow-up to Work Order #222882. (Left side lidder dropping lids.) - Check cable routing."/>
    <d v="2026-06-15T15:00:00"/>
    <d v="2026-06-15T15:18:00"/>
    <n v="0.3"/>
    <s v="15/06/2026 - THENEMBETHM: Lidder machine is working properly with new cables. Monitored and is ok."/>
    <s v="CLOSED"/>
    <m/>
    <m/>
    <m/>
    <n v="0.3"/>
    <x v="4"/>
    <n v="0"/>
    <d v="2026-06-15T18:16:00"/>
    <s v="Proactive"/>
    <s v=""/>
    <n v="0.3"/>
    <s v=""/>
  </r>
  <r>
    <s v="Thenembeth, Mithun"/>
    <n v="222990"/>
    <s v="PM"/>
    <s v="RU-COMMON SENSE"/>
    <s v="PR-COMM SENSE RU DLY"/>
    <d v="2026-06-15T15:15:00"/>
    <d v="2026-06-15T15:40:00"/>
    <n v="0.42"/>
    <s v="15/06/2026 - THENEMBETHM: All sensors are reporting normally."/>
    <s v="CLOSED"/>
    <s v="PM"/>
    <m/>
    <m/>
    <n v="0.42"/>
    <x v="4"/>
    <n v="0"/>
    <d v="2026-06-15T23:16:00"/>
    <s v="Proactive"/>
    <s v=""/>
    <n v="0.42"/>
    <s v=""/>
  </r>
  <r>
    <s v="Thenembeth, Mithun"/>
    <n v="219051"/>
    <s v="PMCO"/>
    <s v="RU-AHU-GEN"/>
    <s v="PR-HVAC-RU-1W"/>
    <d v="2026-06-15T15:45:00"/>
    <d v="2026-06-15T16:24:00"/>
    <n v="0.65"/>
    <s v="15/06/2026 - THENEMBETHM: Both HVACS are working ok. GHP1 of HVAC inside and GHP 2 of outside HVACs show error. ATS aware of the issue."/>
    <s v="CLOSED"/>
    <s v="PM"/>
    <m/>
    <m/>
    <n v="0.65"/>
    <x v="4"/>
    <n v="0"/>
    <d v="2026-06-15T23:14:00"/>
    <s v="Proactive"/>
    <s v=""/>
    <n v="0.65"/>
    <s v=""/>
  </r>
  <r>
    <s v="Thenembeth, Mithun"/>
    <n v="221187"/>
    <s v="OP"/>
    <s v="RU-AFRAME 02"/>
    <s v="RM-CHANNEL CHANGES"/>
    <d v="2026-06-15T16:32:00"/>
    <d v="2026-06-15T16:47:00"/>
    <n v="0.25"/>
    <s v="15/06/2026 - THENEMBETHM: Updated channels in ULL22,URN57,URH18, URF43 and updated in the system.%0D%0A18/06/2026 - THENEMBETHM: Updated channels in ULG, URK and URD sections and updated in the system.%0D%0A19/06/2026 - THENEMBETHM: Adjusted and updated channels in URN and URL locations.%0D%0A21/06/2026 - THENEMBETHM: Adjusted channel in URH12 location and updated."/>
    <s v="CLOSED"/>
    <s v="PM"/>
    <m/>
    <m/>
    <n v="2.68"/>
    <x v="4"/>
    <n v="0"/>
    <d v="2026-06-21T10:06:00"/>
    <s v="Proactive"/>
    <s v=""/>
    <n v="0.25"/>
    <s v=""/>
  </r>
  <r>
    <s v="Thenembeth, Mithun"/>
    <n v="221186"/>
    <s v="OP"/>
    <s v="RU-AFRAME 01"/>
    <s v="RM-CHANNEL CHANGES"/>
    <d v="2026-06-15T16:47:00"/>
    <d v="2026-06-15T17:31:00"/>
    <n v="0.73"/>
    <s v="15/06/2026 - THENEMBETHM: Adjusted channels in VRH11, VLJ51, VLH21,and updated in the system.%0D%0A21/06/2026 - THENEMBETHM: Adjusted channel in VRP46."/>
    <s v="CLOSED"/>
    <s v="PM"/>
    <m/>
    <m/>
    <n v="1.36"/>
    <x v="4"/>
    <n v="0"/>
    <d v="2026-06-21T10:06:00"/>
    <s v="Proactive"/>
    <s v=""/>
    <n v="0.73"/>
    <s v=""/>
  </r>
  <r>
    <s v="Thenembeth, Mithun"/>
    <n v="221192"/>
    <s v="TECH"/>
    <s v="RU-AFRAME 01"/>
    <s v="RM-TECH ERRORS"/>
    <d v="2026-06-15T17:31:00"/>
    <d v="2026-06-15T18:00:00"/>
    <n v="0.48"/>
    <s v="15/06/2026 - THENEMBETHM: Replaced once ejector and sensor at VRP55 and cleared jammed ejector in VLH location."/>
    <s v="CLOSED"/>
    <s v="PM"/>
    <m/>
    <m/>
    <n v="0.48"/>
    <x v="4"/>
    <n v="8.65"/>
    <d v="2026-06-21T10:07:00"/>
    <s v=""/>
    <s v="Reactive"/>
    <s v=""/>
    <n v="0.48"/>
  </r>
  <r>
    <s v="Thenembeth, Mithun"/>
    <n v="223456"/>
    <s v="CM"/>
    <s v="RU-PR-LHS LIDDER MC"/>
    <s v="LHS lidder machine printer dropping toner dust and causing damaged sheet."/>
    <d v="2026-06-15T18:01:00"/>
    <d v="2026-06-15T18:29:00"/>
    <n v="0.47"/>
    <s v="15/06/2026 - THENEMBETHM: Too much toner dust inside printer damaging sheets and fuser. Vaccummed out toner dust and cleaned fuser rollers. Replaced toner dust collection roller. It is now working properly."/>
    <s v="CLOSED"/>
    <m/>
    <m/>
    <m/>
    <n v="0.47"/>
    <x v="4"/>
    <n v="0"/>
    <d v="2026-06-15T23:17:00"/>
    <s v="Proactive"/>
    <s v=""/>
    <n v="0.47"/>
    <s v=""/>
  </r>
  <r>
    <s v="Thenembeth, Mithun"/>
    <n v="223454"/>
    <s v="SR"/>
    <s v="RU-OFFICES &amp; RMS"/>
    <s v="Install white board in transport managers office."/>
    <d v="2026-06-15T20:00:00"/>
    <d v="2026-06-15T20:21:00"/>
    <n v="0.35"/>
    <s v="16/06/2026 - THENEMBETHM: Installed white board as requested."/>
    <s v="CLOSED"/>
    <m/>
    <m/>
    <m/>
    <n v="1.1000000000000001"/>
    <x v="4"/>
    <n v="0"/>
    <d v="2026-06-16T21:37:00"/>
    <s v="Proactive"/>
    <s v=""/>
    <n v="0.35"/>
    <s v=""/>
  </r>
  <r>
    <s v="Thenembeth, Mithun"/>
    <n v="220826"/>
    <s v="PM"/>
    <s v="RU-RC CBKS"/>
    <s v="PR-RCON VISUAL"/>
    <d v="2026-06-15T20:22:00"/>
    <d v="2026-06-15T20:51:00"/>
    <n v="0.48"/>
    <s v="15/06/2026 - THENEMBETHM: Conveyor section is working properly."/>
    <s v="CLOSED"/>
    <s v="PM"/>
    <m/>
    <m/>
    <n v="0.48"/>
    <x v="4"/>
    <n v="0"/>
    <d v="2026-06-15T23:11:00"/>
    <s v="Proactive"/>
    <s v=""/>
    <n v="0.48"/>
    <s v=""/>
  </r>
  <r>
    <s v="Thenembeth, Mithun"/>
    <n v="221189"/>
    <s v="OP"/>
    <s v="RU-TRASH"/>
    <s v="RM-TRASH BELT CLEARING"/>
    <d v="2026-06-15T21:01:00"/>
    <d v="2026-06-15T21:47:00"/>
    <n v="0.77"/>
    <s v="15/06/2026 - THENEMBETHM: Cleared boxes stuck in compactor and also cleared boxes from the height level incline belt and infeed belt to compactor."/>
    <s v="CLOSED"/>
    <s v="PM"/>
    <m/>
    <m/>
    <n v="2.62"/>
    <x v="4"/>
    <n v="0"/>
    <d v="2026-06-21T10:07:00"/>
    <s v="Proactive"/>
    <s v=""/>
    <n v="0.77"/>
    <s v=""/>
  </r>
  <r>
    <s v="Thenembeth, Mithun"/>
    <n v="220827"/>
    <s v="PM"/>
    <s v="RU-RC MMLKS"/>
    <s v="PR-RCON VISUAL"/>
    <d v="2026-06-15T22:30:00"/>
    <d v="2026-06-15T23:00:00"/>
    <n v="0.5"/>
    <s v="15/06/2026 - THENEMBETHM: Conveyor is working properly. Belt weld condition is ok."/>
    <s v="CLOSED"/>
    <s v="PM"/>
    <m/>
    <m/>
    <n v="0.5"/>
    <x v="4"/>
    <n v="0"/>
    <d v="2026-06-15T23:13:00"/>
    <s v="Proactive"/>
    <s v=""/>
    <n v="0.5"/>
    <s v=""/>
  </r>
  <r>
    <s v="Thenembeth, Mithun"/>
    <n v="223580"/>
    <s v="U/B"/>
    <s v="RU-MEZ M SECT"/>
    <s v="M section main lane belt has snapped"/>
    <d v="2026-06-16T15:00:00"/>
    <d v="2026-06-16T16:30:00"/>
    <n v="1.5"/>
    <s v="16/06/2026 - EDDLESTONR: Re-Welded belt, belt needs to be replaced after shift%0D%0A16/06/2026 - THENEMBETHM: Replaced belt and tension box. The conveyor is now working ok. Cleared dust from the floor and will monitor tomorrow morning. Need to check accumulators in the locations where dust gets accumulated."/>
    <s v="CLOSED"/>
    <m/>
    <m/>
    <m/>
    <n v="7.41"/>
    <x v="4"/>
    <n v="420.5"/>
    <d v="2026-06-17T22:53:00"/>
    <s v=""/>
    <s v="Reactive"/>
    <s v=""/>
    <n v="1.5"/>
  </r>
  <r>
    <s v="Thenembeth, Mithun"/>
    <n v="223620"/>
    <s v="SR"/>
    <s v="RU-BARRIERS"/>
    <s v="Rearrange barrier position near LID elevator"/>
    <d v="2026-06-16T16:30:00"/>
    <d v="2026-06-16T18:45:00"/>
    <n v="2.25"/>
    <s v="16/06/2026 - THENEMBETHM: Removed the barrier, cut it short and rearranged inorder to clear space."/>
    <s v="CLOSED"/>
    <m/>
    <m/>
    <m/>
    <n v="2.25"/>
    <x v="4"/>
    <n v="0"/>
    <d v="2026-06-16T21:26:00"/>
    <s v="Proactive"/>
    <s v=""/>
    <n v="2.25"/>
    <s v=""/>
  </r>
  <r>
    <s v="Thenembeth, Mithun"/>
    <n v="223129"/>
    <s v="PM"/>
    <s v="RU-COMMON SENSE"/>
    <s v="PR-COMM SENSE RU DLY"/>
    <d v="2026-06-16T19:00:00"/>
    <d v="2026-06-16T19:28:00"/>
    <n v="0.47"/>
    <s v="16/06/2026 - PATELK: Completed as requested."/>
    <s v="CLOSED"/>
    <s v="PM"/>
    <m/>
    <m/>
    <n v="0.84"/>
    <x v="4"/>
    <n v="0"/>
    <d v="2026-06-16T21:30:00"/>
    <s v="Proactive"/>
    <s v=""/>
    <n v="0.47"/>
    <s v=""/>
  </r>
  <r>
    <s v="Thenembeth, Mithun"/>
    <n v="223625"/>
    <s v="U/B"/>
    <s v="RU-CB BALER"/>
    <s v="Cardboard compactor not working"/>
    <d v="2026-06-16T19:30:00"/>
    <d v="2026-06-16T20:29:00"/>
    <n v="0.98"/>
    <s v="16/06/2026 - THENEMBETHM: Finish/Full indicator light keeps flashing even though the compactor is empty and ejecting cycle was completed. Tried completing ejecting cycle several times but still the indicator light keeps flashing and compactor is not operating normally. Logged job withi Biffa to arrange an engineer."/>
    <s v="CLOSED"/>
    <s v="FAULTY"/>
    <s v="ELECT ERR"/>
    <s v="EXT SUPP"/>
    <n v="2.25"/>
    <x v="4"/>
    <n v="0"/>
    <d v="2026-06-16T21:34:00"/>
    <s v=""/>
    <s v="Reactive"/>
    <s v=""/>
    <n v="0.98"/>
  </r>
  <r>
    <s v="Thenembeth, Mithun"/>
    <n v="222652"/>
    <s v="PMCO"/>
    <s v="RU-CW"/>
    <s v="PR-GOLDEN TOTE-RU-DLY"/>
    <d v="2026-06-17T15:30:00"/>
    <d v="2026-06-17T15:55:00"/>
    <n v="0.42"/>
    <s v="17/06/2026 - THENEMBETHM: Completed weight check."/>
    <s v="CLOSED"/>
    <s v="PM"/>
    <m/>
    <m/>
    <n v="0.42"/>
    <x v="4"/>
    <n v="0"/>
    <d v="2026-06-17T22:50:00"/>
    <s v="Proactive"/>
    <s v=""/>
    <n v="0.42"/>
    <s v=""/>
  </r>
  <r>
    <s v="Thenembeth, Mithun"/>
    <n v="219232"/>
    <s v="PMCO"/>
    <s v="RU-SPR-SYS"/>
    <s v="PR-SPRINKLER-RU-1W"/>
    <d v="2026-06-17T16:00:00"/>
    <d v="2026-06-17T16:46:00"/>
    <n v="0.77"/>
    <s v="17/06/2026 - THENEMBETHM: Completed sprinkler test."/>
    <s v="CLOSED"/>
    <s v="PM"/>
    <m/>
    <m/>
    <n v="0.77"/>
    <x v="4"/>
    <n v="0"/>
    <d v="2026-06-17T22:47:00"/>
    <s v="Proactive"/>
    <s v=""/>
    <n v="0.77"/>
    <s v=""/>
  </r>
  <r>
    <s v="Thenembeth, Mithun"/>
    <n v="219230"/>
    <s v="PMCO"/>
    <s v="RU-CP 17"/>
    <s v="PR-FI-AL TEST RU-PM"/>
    <d v="2026-06-17T16:51:00"/>
    <d v="2026-06-17T17:05:00"/>
    <n v="0.23"/>
    <s v="17/06/2026 - THENEMBETHM: Completed fire alarm test."/>
    <s v="CLOSED"/>
    <s v="PM"/>
    <m/>
    <m/>
    <n v="0.23"/>
    <x v="4"/>
    <n v="0"/>
    <d v="2026-06-17T22:52:00"/>
    <s v="Proactive"/>
    <s v=""/>
    <n v="0.23"/>
    <s v=""/>
  </r>
  <r>
    <s v="Thenembeth, Mithun"/>
    <n v="223772"/>
    <s v="U/B"/>
    <s v="RU-LIDDER"/>
    <s v="Lidder machine RHS not working."/>
    <d v="2026-06-17T17:10:00"/>
    <d v="2026-06-17T17:35:00"/>
    <n v="0.42"/>
    <s v="17/06/2026 - SROKAB: Replaced REED switch on one cylinder, issue resolved."/>
    <s v="CLOSED"/>
    <s v="NOT WORK"/>
    <m/>
    <m/>
    <n v="0.95"/>
    <x v="4"/>
    <n v="39.92"/>
    <d v="2026-06-17T22:47:00"/>
    <s v=""/>
    <s v="Reactive"/>
    <s v=""/>
    <n v="0.42"/>
  </r>
  <r>
    <s v="Thenembeth, Mithun"/>
    <n v="223773"/>
    <s v="SR"/>
    <s v="RU-PC"/>
    <s v="Run network cable to new ED desk location near the cold store and test connections."/>
    <d v="2026-06-17T17:35:00"/>
    <d v="2026-06-17T19:06:00"/>
    <n v="1.52"/>
    <m/>
    <s v="CLOSED"/>
    <m/>
    <m/>
    <m/>
    <n v="2.94"/>
    <x v="4"/>
    <n v="0"/>
    <d v="2026-06-17T22:47:00"/>
    <s v="Proactive"/>
    <s v=""/>
    <n v="1.52"/>
    <s v=""/>
  </r>
  <r>
    <s v="Thenembeth, Mithun"/>
    <n v="221541"/>
    <s v="PMCO"/>
    <s v="RU-COMPRESSR"/>
    <s v="PR-COMP-RU-1W"/>
    <d v="2026-06-17T19:35:00"/>
    <d v="2026-06-17T20:01:00"/>
    <n v="0.43"/>
    <s v="17/06/2026 - THENEMBETHM: Completed compresser weekly tasks."/>
    <s v="CLOSED"/>
    <s v="PM"/>
    <m/>
    <m/>
    <n v="0.43"/>
    <x v="4"/>
    <n v="0"/>
    <d v="2026-06-17T22:48:00"/>
    <s v="Proactive"/>
    <s v=""/>
    <n v="0.43"/>
    <s v=""/>
  </r>
  <r>
    <s v="Thenembeth, Mithun"/>
    <n v="223225"/>
    <s v="PM"/>
    <s v="RU-COMMON SENSE"/>
    <s v="PR-COMM SENSE RU DLY"/>
    <d v="2026-06-17T20:07:00"/>
    <d v="2026-06-17T20:31:00"/>
    <n v="0.4"/>
    <s v="17/06/2026 - THENEMBETHM: Goods in 1 sensor not reporting as the probe is damaged. In touch with Valcomm to get a replacement."/>
    <s v="CLOSED"/>
    <s v="PM"/>
    <m/>
    <m/>
    <n v="0.8"/>
    <x v="4"/>
    <n v="0"/>
    <d v="2026-06-17T22:51:00"/>
    <s v="Proactive"/>
    <s v=""/>
    <n v="0.4"/>
    <s v=""/>
  </r>
  <r>
    <s v="Thenembeth, Mithun"/>
    <n v="219132"/>
    <s v="PM"/>
    <s v="RU-RC ME"/>
    <s v="PR-RCON VISUAL"/>
    <d v="2026-06-17T20:38:00"/>
    <d v="2026-06-17T21:03:00"/>
    <n v="0.42"/>
    <s v="17/06/2026 - THENEMBETHM: Conveyor is working properly."/>
    <s v="CLOSED"/>
    <s v="PM"/>
    <m/>
    <m/>
    <n v="0.42"/>
    <x v="4"/>
    <n v="0"/>
    <d v="2026-06-17T23:07:00"/>
    <s v="Proactive"/>
    <s v=""/>
    <n v="0.42"/>
    <s v=""/>
  </r>
  <r>
    <s v="Thenembeth, Mithun"/>
    <n v="220120"/>
    <s v="PM"/>
    <s v="RU-RC MLGS"/>
    <s v="PR-RCON VISUAL"/>
    <d v="2026-06-17T21:08:00"/>
    <d v="2026-06-17T21:33:00"/>
    <n v="0.42"/>
    <s v="17/06/2026 - THENEMBETHM: Poly belts are missing at few locations."/>
    <s v="CLOSED"/>
    <s v="PM"/>
    <m/>
    <m/>
    <n v="0.42"/>
    <x v="4"/>
    <n v="0"/>
    <d v="2026-06-17T23:09:00"/>
    <s v="Proactive"/>
    <s v=""/>
    <n v="0.42"/>
    <s v=""/>
  </r>
  <r>
    <s v="Thenembeth, Mithun"/>
    <n v="223774"/>
    <s v="FU"/>
    <s v="RU-RC MLGS"/>
    <s v="Follow-up to Work Order #220120. (PR-RCON VISUAL) - Replace missing poly belts."/>
    <d v="2026-06-18T15:15:00"/>
    <d v="2026-06-18T16:04:00"/>
    <n v="0.82"/>
    <s v="18/06/2026 - THENEMBETHM: Replaced missing and damaged betls."/>
    <s v="CLOSED"/>
    <s v="DAM"/>
    <m/>
    <m/>
    <n v="0.82"/>
    <x v="4"/>
    <n v="6.02"/>
    <d v="2026-06-18T22:09:00"/>
    <s v="Proactive"/>
    <s v=""/>
    <n v="0.82"/>
    <s v=""/>
  </r>
  <r>
    <s v="Thenembeth, Mithun"/>
    <n v="222777"/>
    <s v="PMCO"/>
    <s v="RU-CW"/>
    <s v="PR-GOLDEN TOTE-RU-DLY"/>
    <d v="2026-06-18T16:04:00"/>
    <d v="2026-06-18T16:29:00"/>
    <n v="0.42"/>
    <s v="18/06/2026 - THENEMBETHM: Completed weight check."/>
    <s v="CLOSED"/>
    <s v="PM"/>
    <m/>
    <m/>
    <n v="0.42"/>
    <x v="4"/>
    <n v="0"/>
    <d v="2026-06-18T22:09:00"/>
    <s v="Proactive"/>
    <s v=""/>
    <n v="0.42"/>
    <s v=""/>
  </r>
  <r>
    <s v="Thenembeth, Mithun"/>
    <n v="219420"/>
    <s v="PMCO"/>
    <s v="RU-RACKING"/>
    <s v="PR-RACKING INS-1M"/>
    <d v="2026-06-18T16:30:00"/>
    <d v="2026-06-18T18:30:00"/>
    <n v="2"/>
    <s v="18/06/2026 - THENEMBETHM: Completed racking inspection. One hrizontal guard on the floor in VLK racking section damaged and needs replacement. Flow racking in VLA and URA section is misaligned."/>
    <s v="CLOSED"/>
    <s v="PM"/>
    <m/>
    <m/>
    <n v="2"/>
    <x v="4"/>
    <n v="0"/>
    <d v="2026-06-18T22:10:00"/>
    <s v="Proactive"/>
    <s v=""/>
    <n v="2"/>
    <s v=""/>
  </r>
  <r>
    <s v="Thenembeth, Mithun"/>
    <n v="221187"/>
    <s v="OP"/>
    <s v="RU-AFRAME 02"/>
    <s v="RM-CHANNEL CHANGES"/>
    <d v="2026-06-18T19:00:00"/>
    <d v="2026-06-18T19:38:00"/>
    <n v="0.63"/>
    <s v="15/06/2026 - THENEMBETHM: Updated channels in ULL22,URN57,URH18, URF43 and updated in the system.%0D%0A18/06/2026 - THENEMBETHM: Updated channels in ULG, URK and URD sections and updated in the system.%0D%0A19/06/2026 - THENEMBETHM: Adjusted and updated channels in URN and URL locations.%0D%0A21/06/2026 - THENEMBETHM: Adjusted channel in URH12 location and updated."/>
    <s v="CLOSED"/>
    <s v="PM"/>
    <m/>
    <m/>
    <n v="2.68"/>
    <x v="4"/>
    <n v="0"/>
    <d v="2026-06-21T10:06:00"/>
    <s v="Proactive"/>
    <s v=""/>
    <n v="0.63"/>
    <s v=""/>
  </r>
  <r>
    <s v="Thenembeth, Mithun"/>
    <n v="220118"/>
    <s v="PM"/>
    <s v="RU-RC-MOT 123 MLFS"/>
    <s v="PR-RCON VISUAL"/>
    <d v="2026-06-18T19:40:00"/>
    <d v="2026-06-18T20:08:00"/>
    <n v="0.47"/>
    <s v="18/06/2026 - THENEMBETHM: Poly belts missing in few locations."/>
    <s v="CLOSED"/>
    <s v="PM"/>
    <m/>
    <m/>
    <n v="0.47"/>
    <x v="4"/>
    <n v="0"/>
    <d v="2026-06-18T22:17:00"/>
    <s v="Proactive"/>
    <s v=""/>
    <n v="0.47"/>
    <s v=""/>
  </r>
  <r>
    <s v="Thenembeth, Mithun"/>
    <n v="223376"/>
    <s v="PM"/>
    <s v="RU-COMMON SENSE"/>
    <s v="PR-COMM SENSE RU DLY"/>
    <d v="2026-06-18T21:00:00"/>
    <d v="2026-06-18T21:34:00"/>
    <n v="0.56999999999999995"/>
    <s v="18/06/2026 - PATELK: Goods In 01 probe is not working.%0D%0A18/06/2026 - THENEMBETHM: TAL31 in cold store was not updating. Reset the transmitter and is now working properly."/>
    <s v="CLOSED"/>
    <s v="PM"/>
    <m/>
    <m/>
    <n v="1"/>
    <x v="4"/>
    <n v="0"/>
    <d v="2026-06-18T22:21:00"/>
    <s v="Proactive"/>
    <s v=""/>
    <n v="0.56999999999999995"/>
    <s v=""/>
  </r>
  <r>
    <s v="Thenembeth, Mithun"/>
    <n v="222925"/>
    <s v="PMCO"/>
    <s v="RU-CW"/>
    <s v="PR-GOLDEN TOTE-RU-DLY"/>
    <d v="2026-06-19T15:15:00"/>
    <d v="2026-06-19T15:36:00"/>
    <n v="0.35"/>
    <s v="19/06/2026 - THENEMBETHM: Completed weight check."/>
    <s v="CLOSED"/>
    <s v="PM"/>
    <m/>
    <m/>
    <n v="0.35"/>
    <x v="4"/>
    <n v="0"/>
    <d v="2026-06-19T20:37:00"/>
    <s v="Proactive"/>
    <s v=""/>
    <n v="0.35"/>
    <s v=""/>
  </r>
  <r>
    <s v="Thenembeth, Mithun"/>
    <n v="219590"/>
    <s v="PM"/>
    <s v="RU-SECT KTL01"/>
    <s v="PR-DESP VISUAL"/>
    <d v="2026-06-19T16:00:00"/>
    <d v="2026-06-19T16:30:00"/>
    <n v="0.5"/>
    <s v="19/06/2026 - THENEMBETHM: Working properly."/>
    <s v="CLOSED"/>
    <s v="PM"/>
    <m/>
    <m/>
    <n v="0.5"/>
    <x v="4"/>
    <n v="0"/>
    <d v="2026-06-19T20:43:00"/>
    <s v="Proactive"/>
    <s v=""/>
    <n v="0.5"/>
    <s v=""/>
  </r>
  <r>
    <s v="Thenembeth, Mithun"/>
    <n v="219593"/>
    <s v="PM"/>
    <s v="RU-SECT LTL01"/>
    <s v="PR-DESP VISUAL"/>
    <d v="2026-06-19T16:30:00"/>
    <d v="2026-06-19T17:00:00"/>
    <n v="0.5"/>
    <s v="19/06/2026 - THENEMBETHM: Completed task. It is working properly."/>
    <s v="CLOSED"/>
    <s v="PM"/>
    <m/>
    <m/>
    <n v="0.5"/>
    <x v="4"/>
    <n v="0"/>
    <d v="2026-06-19T20:44:00"/>
    <s v="Proactive"/>
    <s v=""/>
    <n v="0.5"/>
    <s v=""/>
  </r>
  <r>
    <s v="Thenembeth, Mithun"/>
    <n v="219594"/>
    <s v="PM"/>
    <s v="RU-SECT LTL02"/>
    <s v="PR-DESP VISUAL"/>
    <d v="2026-06-19T17:00:00"/>
    <d v="2026-06-19T17:29:00"/>
    <n v="0.48"/>
    <s v="19/06/2026 - THENEMBETHM: Working properly."/>
    <s v="CLOSED"/>
    <s v="PM"/>
    <m/>
    <m/>
    <n v="0.48"/>
    <x v="4"/>
    <n v="0"/>
    <d v="2026-06-19T20:45:00"/>
    <s v="Proactive"/>
    <s v=""/>
    <n v="0.48"/>
    <s v=""/>
  </r>
  <r>
    <s v="Thenembeth, Mithun"/>
    <n v="221187"/>
    <s v="OP"/>
    <s v="RU-AFRAME 02"/>
    <s v="RM-CHANNEL CHANGES"/>
    <d v="2026-06-19T17:38:00"/>
    <d v="2026-06-19T18:05:00"/>
    <n v="0.45"/>
    <s v="15/06/2026 - THENEMBETHM: Updated channels in ULL22,URN57,URH18, URF43 and updated in the system.%0D%0A18/06/2026 - THENEMBETHM: Updated channels in ULG, URK and URD sections and updated in the system.%0D%0A19/06/2026 - THENEMBETHM: Adjusted and updated channels in URN and URL locations.%0D%0A21/06/2026 - THENEMBETHM: Adjusted channel in URH12 location and updated."/>
    <s v="CLOSED"/>
    <s v="PM"/>
    <m/>
    <m/>
    <n v="2.68"/>
    <x v="4"/>
    <n v="0"/>
    <d v="2026-06-21T10:06:00"/>
    <s v="Proactive"/>
    <s v=""/>
    <n v="0.45"/>
    <s v=""/>
  </r>
  <r>
    <s v="Thenembeth, Mithun"/>
    <n v="224074"/>
    <s v="CM"/>
    <s v="RU-FAN COOL 01"/>
    <s v="Clean tanks and refill water in the air cooler fans."/>
    <d v="2026-06-19T18:09:00"/>
    <d v="2026-06-19T18:51:00"/>
    <n v="0.7"/>
    <s v="19/06/2026 - THENEMBETHM: cleaned water tank and refilled water in both fans and turned it on in Mezz floor."/>
    <s v="CLOSED"/>
    <m/>
    <m/>
    <m/>
    <n v="0.7"/>
    <x v="4"/>
    <n v="0"/>
    <d v="2026-06-19T20:49:00"/>
    <s v="Proactive"/>
    <s v=""/>
    <n v="0.7"/>
    <s v=""/>
  </r>
  <r>
    <s v="Thenembeth, Mithun"/>
    <n v="224076"/>
    <s v="SA"/>
    <s v="RU-LRA"/>
    <s v="Remove water inlet pipes and install blanking plugs to the small sink tap in kitchen."/>
    <d v="2026-06-19T18:55:00"/>
    <d v="2026-06-19T19:47:00"/>
    <n v="0.87"/>
    <s v="19/06/2026 - THENEMBETHM: Replaced both hot and cold inlet with blanking plug."/>
    <s v="CLOSED"/>
    <s v="H&amp;S"/>
    <m/>
    <m/>
    <n v="0.87"/>
    <x v="4"/>
    <n v="0"/>
    <d v="2026-06-19T20:54:00"/>
    <s v="Proactive"/>
    <s v=""/>
    <n v="0.87"/>
    <s v=""/>
  </r>
  <r>
    <s v="Thenembeth, Mithun"/>
    <n v="223543"/>
    <s v="PM"/>
    <s v="RU-COMMON SENSE"/>
    <s v="PR-COMM SENSE RU DLY"/>
    <d v="2026-06-19T20:09:00"/>
    <d v="2026-06-19T20:37:00"/>
    <n v="0.47"/>
    <s v="19/06/2026 - THENEMBETHM: All sensors are reporting properly except goods in 1 sensor. In touch with Valcomm for replacement sensor and probe."/>
    <s v="CLOSED"/>
    <s v="PM"/>
    <m/>
    <m/>
    <n v="0.47"/>
    <x v="4"/>
    <n v="0"/>
    <d v="2026-06-19T20:38:00"/>
    <s v="Proactive"/>
    <s v=""/>
    <n v="0.47"/>
    <s v=""/>
  </r>
  <r>
    <s v="Thenembeth, Mithun"/>
    <n v="224077"/>
    <s v="SR"/>
    <s v="RU-FLEET"/>
    <s v="FLEET%0D%0AReplacing wheel on cage"/>
    <d v="2026-06-19T21:02:00"/>
    <d v="2026-06-19T21:35:00"/>
    <n v="0.55000000000000004"/>
    <s v="19/06/2026 - THENEMBETHM: Replaced wheels on the cage."/>
    <s v="CLOSED"/>
    <m/>
    <m/>
    <m/>
    <n v="1.38"/>
    <x v="4"/>
    <n v="0"/>
    <d v="2026-06-19T21:35:00"/>
    <s v="Proactive"/>
    <s v=""/>
    <n v="0.55000000000000004"/>
    <s v=""/>
  </r>
  <r>
    <s v="Thenembeth, Mithun"/>
    <n v="221165"/>
    <s v="PMCO"/>
    <s v="RU-AUTOMATION"/>
    <s v="PR-START UP-RU-DLY"/>
    <d v="2026-06-21T07:06:00"/>
    <d v="2026-06-21T08:15:00"/>
    <n v="1.1499999999999999"/>
    <s v="21/06/2026 - THENEMBETHM: Completed automation startup. Drivers cold store system 2 was showing overload trip fault. Will reset it."/>
    <s v="CLOSED"/>
    <s v="PM"/>
    <m/>
    <m/>
    <n v="1.1499999999999999"/>
    <x v="4"/>
    <n v="0"/>
    <d v="2026-06-21T08:40:00"/>
    <s v="Proactive"/>
    <s v=""/>
    <n v="1.1499999999999999"/>
    <s v=""/>
  </r>
  <r>
    <s v="Thenembeth, Mithun"/>
    <n v="224277"/>
    <s v="FU"/>
    <s v="RU-AUTOMATION"/>
    <s v="Follow-up to Work Order #221165. (PR-START UP-RU-DLY) - Reset Driver cold store system 2  outdoor condensing unit."/>
    <d v="2026-06-21T08:15:00"/>
    <d v="2026-06-21T08:41:00"/>
    <n v="0.43"/>
    <s v="21/06/2026 - THENEMBETHM: Reset the overload. The condenser unit is now working properly. Will keep monitoring."/>
    <s v="CLOSED"/>
    <m/>
    <m/>
    <m/>
    <n v="0.43"/>
    <x v="4"/>
    <n v="0"/>
    <d v="2026-06-21T08:41:00"/>
    <s v="Proactive"/>
    <s v=""/>
    <n v="0.43"/>
    <s v=""/>
  </r>
  <r>
    <s v="Thenembeth, Mithun"/>
    <n v="219731"/>
    <s v="PMCO"/>
    <s v="RU-GENE-DIE"/>
    <s v="PR-GEN-RU-1W"/>
    <d v="2026-06-21T08:45:00"/>
    <d v="2026-06-21T09:10:00"/>
    <n v="0.42"/>
    <s v="21/06/2026 - THENEMBETHM: Completed generator test."/>
    <s v="CLOSED"/>
    <s v="PM"/>
    <m/>
    <m/>
    <n v="0.42"/>
    <x v="4"/>
    <n v="0"/>
    <d v="2026-06-21T10:04:00"/>
    <s v="Proactive"/>
    <s v=""/>
    <n v="0.42"/>
    <s v=""/>
  </r>
  <r>
    <s v="Thenembeth, Mithun"/>
    <n v="221187"/>
    <s v="OP"/>
    <s v="RU-AFRAME 02"/>
    <s v="RM-CHANNEL CHANGES"/>
    <d v="2026-06-21T09:15:00"/>
    <d v="2026-06-21T09:30:00"/>
    <n v="0.25"/>
    <s v="15/06/2026 - THENEMBETHM: Updated channels in ULL22,URN57,URH18, URF43 and updated in the system.%0D%0A18/06/2026 - THENEMBETHM: Updated channels in ULG, URK and URD sections and updated in the system.%0D%0A19/06/2026 - THENEMBETHM: Adjusted and updated channels in URN and URL locations.%0D%0A21/06/2026 - THENEMBETHM: Adjusted channel in URH12 location and updated."/>
    <s v="CLOSED"/>
    <s v="PM"/>
    <m/>
    <m/>
    <n v="2.68"/>
    <x v="4"/>
    <n v="0"/>
    <d v="2026-06-21T10:06:00"/>
    <s v="Proactive"/>
    <s v=""/>
    <n v="0.25"/>
    <s v=""/>
  </r>
  <r>
    <s v="Thenembeth, Mithun"/>
    <n v="221186"/>
    <s v="OP"/>
    <s v="RU-AFRAME 01"/>
    <s v="RM-CHANNEL CHANGES"/>
    <d v="2026-06-21T09:30:00"/>
    <d v="2026-06-21T09:41:00"/>
    <n v="0.18"/>
    <s v="15/06/2026 - THENEMBETHM: Adjusted channels in VRH11, VLJ51, VLH21,and updated in the system.%0D%0A21/06/2026 - THENEMBETHM: Adjusted channel in VRP46."/>
    <s v="CLOSED"/>
    <s v="PM"/>
    <m/>
    <m/>
    <n v="1.36"/>
    <x v="4"/>
    <n v="0"/>
    <d v="2026-06-21T10:06:00"/>
    <s v="Proactive"/>
    <s v=""/>
    <n v="0.18"/>
    <s v=""/>
  </r>
  <r>
    <s v="Thenembeth, Mithun"/>
    <n v="219941"/>
    <s v="PMCO"/>
    <s v="RU-ELF"/>
    <s v="PR-EM LI-02 RU"/>
    <d v="2026-06-21T10:21:00"/>
    <d v="2026-06-21T11:22:00"/>
    <n v="1.02"/>
    <s v="21/06/2026 - THENEMBETHM: Few lights failed in despatch area and needs replacement."/>
    <s v="CLOSED"/>
    <s v="PM"/>
    <m/>
    <m/>
    <n v="1.02"/>
    <x v="4"/>
    <n v="0"/>
    <d v="2026-06-21T11:53:00"/>
    <s v="Proactive"/>
    <s v=""/>
    <n v="1.02"/>
    <s v=""/>
  </r>
  <r>
    <s v="Thenembeth, Mithun"/>
    <n v="224283"/>
    <s v="U/B"/>
    <s v="RU-STRAPP 01"/>
    <s v="Replace strap roll on LHS strap machine."/>
    <d v="2026-06-21T11:27:00"/>
    <d v="2026-06-21T11:54:00"/>
    <n v="0.45"/>
    <s v="21/06/2026 - THENEMBETHM: Replaced strap roll."/>
    <s v="CLOSED"/>
    <s v="STOPPED"/>
    <s v="NO MED"/>
    <s v="REP"/>
    <n v="0.45"/>
    <x v="4"/>
    <n v="0"/>
    <d v="2026-06-21T11:54:00"/>
    <s v=""/>
    <s v="Reactive"/>
    <s v=""/>
    <n v="0.45"/>
  </r>
  <r>
    <s v="Thenembeth, Mithun"/>
    <n v="221799"/>
    <s v="FU"/>
    <s v="RU-FI-EXT"/>
    <s v="Follow-up to Work Order #217037. (PR-FI-EXT RU-1M) - Replace missing ties on the clips."/>
    <d v="2026-06-22T15:00:00"/>
    <d v="2026-06-22T15:15:00"/>
    <n v="0.25"/>
    <s v="22/06/2026 - THENEMBETHM: Replaced missing ties on fire extinguisher 4 and 16. More ties needs to be replaced but it is out of stock."/>
    <s v="CLOSED"/>
    <m/>
    <m/>
    <m/>
    <n v="0.25"/>
    <x v="4"/>
    <n v="0"/>
    <d v="2026-06-22T17:46:00"/>
    <s v="Proactive"/>
    <s v=""/>
    <n v="0.25"/>
    <s v=""/>
  </r>
  <r>
    <s v="Thenembeth, Mithun"/>
    <n v="224003"/>
    <s v="PM"/>
    <s v="RU-COMMON SENSE"/>
    <s v="PR-COMM SENSE RU DLY"/>
    <d v="2026-06-22T15:15:00"/>
    <d v="2026-06-22T15:41:00"/>
    <n v="0.43"/>
    <s v="22/06/2026 - THENEMBETHM: Sensor reporting normally except goods in 1."/>
    <s v="CLOSED"/>
    <s v="PM"/>
    <m/>
    <m/>
    <n v="0.78"/>
    <x v="4"/>
    <n v="0"/>
    <d v="2026-06-22T22:44:00"/>
    <s v="Proactive"/>
    <s v=""/>
    <n v="0.43"/>
    <s v=""/>
  </r>
  <r>
    <s v="Thenembeth, Mithun"/>
    <n v="220056"/>
    <s v="PMCO"/>
    <s v="RU-AHU-GEN"/>
    <s v="PR-HVAC-RU-1W"/>
    <d v="2026-06-22T15:44:00"/>
    <d v="2026-06-22T16:28:00"/>
    <n v="0.73"/>
    <s v="22/06/2026 - THENEMBETHM: Outside HVAC GHP 5 is showing error and ATS is aware of it but all GHPs are working ok."/>
    <s v="CLOSED"/>
    <s v="PM"/>
    <m/>
    <m/>
    <n v="0.73"/>
    <x v="4"/>
    <n v="0"/>
    <d v="2026-06-22T22:45:00"/>
    <s v="Proactive"/>
    <s v=""/>
    <n v="0.73"/>
    <s v=""/>
  </r>
  <r>
    <s v="Thenembeth, Mithun"/>
    <n v="223276"/>
    <s v="PMCO"/>
    <s v="RU-CW"/>
    <s v="PR-GOLDEN TOTE-RU-DLY"/>
    <d v="2026-06-22T16:30:00"/>
    <d v="2026-06-22T16:55:00"/>
    <n v="0.42"/>
    <s v="22/06/2026 - THENEMBETHM: Completed."/>
    <s v="CLOSED"/>
    <s v="PM"/>
    <m/>
    <m/>
    <n v="0.42"/>
    <x v="4"/>
    <n v="0"/>
    <d v="2026-06-22T22:47:00"/>
    <s v="Proactive"/>
    <s v=""/>
    <n v="0.42"/>
    <s v=""/>
  </r>
  <r>
    <s v="Thenembeth, Mithun"/>
    <n v="222266"/>
    <s v="OP"/>
    <s v="RU-AFRAME 02"/>
    <s v="RM-CHANNEL CHANGES"/>
    <d v="2026-06-22T17:00:00"/>
    <d v="2026-06-22T17:30:00"/>
    <n v="0.5"/>
    <s v="22/06/2026 - THENEMBETHM: Adjusted channels in URK and URJ locations and updated in system.%0D%0A23/06/2026 - PATELK: Adjusted channels in URQ, ULQ, and URH location and update in system.%0D%0A23/06/2026 - THENEMBETHM: Adjusted channels in URE, URk locations and updated.%0D%0A24/06/2026 - THENEMBETHM: Adjusted channels in UR section."/>
    <s v="CLOSED"/>
    <s v="PM"/>
    <m/>
    <m/>
    <n v="3.43"/>
    <x v="4"/>
    <n v="0"/>
    <d v="2026-06-29T06:46:00"/>
    <s v="Proactive"/>
    <s v=""/>
    <n v="0.5"/>
    <s v=""/>
  </r>
  <r>
    <s v="Thenembeth, Mithun"/>
    <n v="224471"/>
    <s v="U/B"/>
    <s v="RU-TOTE LIFT 01 LOWERATOR"/>
    <s v="Tote stuck in lift lowerator."/>
    <d v="2026-06-22T20:31:00"/>
    <d v="2026-06-22T21:02:00"/>
    <n v="0.52"/>
    <s v="22/06/2026 - THENEMBETHM: Put the lift in manual mode and cleared the jammed tote. Checked lift and not misalignment was observed. Started in auto mode and is now working properly."/>
    <s v="CLOSED"/>
    <s v="JAM"/>
    <s v="JAMMED-TOTE"/>
    <s v="CLEAR"/>
    <n v="0.52"/>
    <x v="4"/>
    <n v="0"/>
    <d v="2026-06-22T22:56:00"/>
    <s v=""/>
    <s v="Reactive"/>
    <s v=""/>
    <n v="0.52"/>
  </r>
  <r>
    <s v="Thenembeth, Mithun"/>
    <n v="224470"/>
    <s v="U/B"/>
    <s v="RU-BB STATION 01"/>
    <s v="BB1 printer station air leak"/>
    <d v="2026-06-22T21:05:00"/>
    <d v="2026-06-22T22:29:00"/>
    <n v="1.4"/>
    <s v="22/06/2026 - THENEMBETHM: The pneumatic valve manifold was leaking. Tried replacing with spare but it was not working. Tightened both sides of the leaking manifold and fixed the leak issue. Assembled back and tested. It is now working properly."/>
    <s v="CLOSED"/>
    <s v="LEAK"/>
    <s v="CONN LOOSE"/>
    <s v="FIX"/>
    <n v="1.4"/>
    <x v="4"/>
    <n v="0"/>
    <d v="2026-06-22T22:53:00"/>
    <s v=""/>
    <s v="Reactive"/>
    <s v=""/>
    <n v="1.4"/>
  </r>
  <r>
    <s v="Thenembeth, Mithun"/>
    <n v="224441"/>
    <s v="PMCO"/>
    <s v="RU-COMPLIANCE"/>
    <s v="COMPLIANCE -  flush taps in the kitchen for 10 min"/>
    <d v="2026-06-22T22:30:00"/>
    <d v="2026-06-22T22:40:00"/>
    <n v="0.17"/>
    <s v="22/06/2026 - THENEMBETHM: Completed."/>
    <s v="CLOSED"/>
    <m/>
    <m/>
    <m/>
    <n v="0.17"/>
    <x v="4"/>
    <n v="0"/>
    <d v="2026-06-22T22:48:00"/>
    <s v="Proactive"/>
    <s v=""/>
    <n v="0.17"/>
    <s v=""/>
  </r>
  <r>
    <s v="Thenembeth, Mithun"/>
    <n v="223475"/>
    <s v="PMCO"/>
    <s v="RU-CW"/>
    <s v="PR-GOLDEN TOTE-RU-DLY"/>
    <d v="2026-06-23T15:17:00"/>
    <d v="2026-06-23T15:40:00"/>
    <n v="0.38"/>
    <s v="23/06/2026 - THENEMBETHM: Completed weight check."/>
    <s v="CLOSED"/>
    <s v="PM"/>
    <m/>
    <m/>
    <n v="0.38"/>
    <x v="4"/>
    <n v="0"/>
    <d v="2026-06-23T22:25:00"/>
    <s v="Proactive"/>
    <s v=""/>
    <n v="0.38"/>
    <s v=""/>
  </r>
  <r>
    <s v="Thenembeth, Mithun"/>
    <n v="224613"/>
    <s v="FU"/>
    <s v="RU-TEMP MAPP"/>
    <s v="Move commonsense sensor to goods in area."/>
    <d v="2026-06-23T15:30:00"/>
    <d v="2026-06-23T16:08:00"/>
    <n v="0.63"/>
    <s v="23/06/2026 - THENEMBETHM: Moved sensor from Goods in 2 area to Goods in 1 area as sensor in goods in 1 is faulty. Inorder to avoid damage, secured the sensor holder on the wall."/>
    <s v="CLOSED"/>
    <m/>
    <m/>
    <m/>
    <n v="0.63"/>
    <x v="4"/>
    <n v="0"/>
    <d v="2026-06-23T22:23:00"/>
    <s v="Proactive"/>
    <s v=""/>
    <n v="0.63"/>
    <s v=""/>
  </r>
  <r>
    <s v="Thenembeth, Mithun"/>
    <n v="224628"/>
    <s v="U/B"/>
    <s v="RU-CSTORE PAN 06"/>
    <s v="Drivers cold store system 2 shows overload fault."/>
    <d v="2026-06-23T16:10:00"/>
    <d v="2026-06-23T16:30:00"/>
    <n v="0.33"/>
    <s v="23/06/2026 - THENEMBETHM: Reset the overload relay and system 2 was working ok. Later found HP fault indication on the system 2 panel. Logged ticket with CBRE (R2026599) as P1. Engineer from cold control called over phone to troubleshoot the issue. In the main control panel the selector switch position is now changed to both. Error indication is still on. Engineer said system 1 will continue to work even if the change over happens as selector switch is now in both. Engineer will visit in the morning to clear the error."/>
    <s v="CLOSED"/>
    <s v="FAULTY"/>
    <s v="TRIPP"/>
    <s v="EXT SUPP"/>
    <n v="0.66"/>
    <x v="4"/>
    <n v="0"/>
    <d v="2026-06-23T22:45:00"/>
    <s v=""/>
    <s v="Reactive"/>
    <s v=""/>
    <n v="0.33"/>
  </r>
  <r>
    <s v="Thenembeth, Mithun"/>
    <n v="224612"/>
    <s v="SR"/>
    <s v="RU-PC"/>
    <s v="Move remtp work station from despatch shutter area to cold store area."/>
    <d v="2026-06-23T16:30:00"/>
    <d v="2026-06-23T17:36:00"/>
    <n v="1.1000000000000001"/>
    <s v="23/06/2026 - THENEMBETHM: Moved computer near the cold store connected to network and tested remtp. It is working properly."/>
    <s v="CLOSED"/>
    <m/>
    <m/>
    <m/>
    <n v="1.1000000000000001"/>
    <x v="4"/>
    <n v="0"/>
    <d v="2026-06-23T22:26:00"/>
    <s v="Proactive"/>
    <s v=""/>
    <n v="1.1000000000000001"/>
    <s v=""/>
  </r>
  <r>
    <s v="Thenembeth, Mithun"/>
    <n v="222266"/>
    <s v="OP"/>
    <s v="RU-AFRAME 02"/>
    <s v="RM-CHANNEL CHANGES"/>
    <d v="2026-06-23T18:01:00"/>
    <d v="2026-06-23T18:38:00"/>
    <n v="0.62"/>
    <s v="22/06/2026 - THENEMBETHM: Adjusted channels in URK and URJ locations and updated in system.%0D%0A23/06/2026 - PATELK: Adjusted channels in URQ, ULQ, and URH location and update in system.%0D%0A23/06/2026 - THENEMBETHM: Adjusted channels in URE, URk locations and updated.%0D%0A24/06/2026 - THENEMBETHM: Adjusted channels in UR section."/>
    <s v="CLOSED"/>
    <s v="PM"/>
    <m/>
    <m/>
    <n v="3.43"/>
    <x v="4"/>
    <n v="0"/>
    <d v="2026-06-29T06:46:00"/>
    <s v="Proactive"/>
    <s v=""/>
    <n v="0.62"/>
    <s v=""/>
  </r>
  <r>
    <s v="Thenembeth, Mithun"/>
    <n v="224629"/>
    <s v="U/B"/>
    <s v="RU-STRAPP 01"/>
    <s v="Replace strap roll on LHS strap machine."/>
    <d v="2026-06-23T18:39:00"/>
    <d v="2026-06-23T19:05:00"/>
    <n v="0.43"/>
    <s v="23/06/2026 - THENEMBETHM: Replaced strap roll."/>
    <s v="CLOSED"/>
    <s v="STOPPED"/>
    <s v="NO MED"/>
    <s v="REP"/>
    <n v="0.43"/>
    <x v="4"/>
    <n v="0"/>
    <d v="2026-06-23T22:49:00"/>
    <s v=""/>
    <s v="Reactive"/>
    <s v=""/>
    <n v="0.43"/>
  </r>
  <r>
    <s v="Thenembeth, Mithun"/>
    <n v="224155"/>
    <s v="PM"/>
    <s v="RU-COMMON SENSE"/>
    <s v="PR-COMM SENSE RU DLY"/>
    <d v="2026-06-23T21:36:00"/>
    <d v="2026-06-23T22:04:00"/>
    <n v="0.47"/>
    <s v="23/06/2026 - PATELK: Goods In 01 probe is not working."/>
    <s v="CLOSED"/>
    <s v="PM"/>
    <m/>
    <m/>
    <n v="0.84"/>
    <x v="4"/>
    <n v="0"/>
    <d v="2026-06-24T22:12:00"/>
    <s v="Proactive"/>
    <s v=""/>
    <n v="0.47"/>
    <s v=""/>
  </r>
  <r>
    <s v="Thenembeth, Mithun"/>
    <n v="224627"/>
    <s v="FM"/>
    <s v="RU-TEMP MAPP"/>
    <s v="Commonsense gateway (2024470813) not reporting to system."/>
    <d v="2026-06-23T22:00:00"/>
    <d v="2026-06-23T22:21:00"/>
    <n v="0.35"/>
    <s v="23/06/2026 - THENEMBETHM: Reset the gateway and is now reporting normally."/>
    <s v="CLOSED"/>
    <s v="ERR"/>
    <m/>
    <m/>
    <n v="0.35"/>
    <x v="4"/>
    <n v="0"/>
    <d v="2026-06-23T22:22:00"/>
    <s v="Proactive"/>
    <s v=""/>
    <n v="0.35"/>
    <s v=""/>
  </r>
  <r>
    <s v="Thenembeth, Mithun"/>
    <n v="224628"/>
    <s v="U/B"/>
    <s v="RU-CSTORE PAN 06"/>
    <s v="Drivers cold store system 2 shows overload fault."/>
    <d v="2026-06-23T22:22:00"/>
    <d v="2026-06-23T22:42:00"/>
    <n v="0.33"/>
    <s v="23/06/2026 - THENEMBETHM: Reset the overload relay and system 2 was working ok. Later found HP fault indication on the system 2 panel. Logged ticket with CBRE (R2026599) as P1. Engineer from cold control called over phone to troubleshoot the issue. In the main control panel the selector switch position is now changed to both. Error indication is still on. Engineer said system 1 will continue to work even if the change over happens as selector switch is now in both. Engineer will visit in the morning to clear the error."/>
    <s v="CLOSED"/>
    <s v="FAULTY"/>
    <s v="TRIPP"/>
    <s v="EXT SUPP"/>
    <n v="0.66"/>
    <x v="4"/>
    <n v="0"/>
    <d v="2026-06-23T22:45:00"/>
    <s v=""/>
    <s v="Reactive"/>
    <s v=""/>
    <n v="0.33"/>
  </r>
  <r>
    <s v="Thenembeth, Mithun"/>
    <n v="223658"/>
    <s v="PMCO"/>
    <s v="RU-CW"/>
    <s v="PR-GOLDEN TOTE-RU-DLY"/>
    <d v="2026-06-24T15:00:00"/>
    <d v="2026-06-24T15:25:00"/>
    <n v="0.42"/>
    <s v="24/06/2026 - THENEMBETHM: Completed as requested."/>
    <s v="CLOSED"/>
    <s v="PM"/>
    <m/>
    <m/>
    <n v="0.42"/>
    <x v="4"/>
    <n v="0"/>
    <d v="2026-06-24T22:00:00"/>
    <s v="Proactive"/>
    <s v=""/>
    <n v="0.42"/>
    <s v=""/>
  </r>
  <r>
    <s v="Thenembeth, Mithun"/>
    <n v="224784"/>
    <s v="FM"/>
    <s v="RU-CSTORE PAN 06"/>
    <s v="Overload fault in drive cold store system 2."/>
    <d v="2026-06-24T15:25:00"/>
    <d v="2026-06-24T15:45:00"/>
    <n v="0.33"/>
    <s v="24/06/2026 - THENEMBETHM: Reset the overload relay. Due to extreme external temperature the system keeps tripping."/>
    <s v="CLOSED"/>
    <s v="FAULTY"/>
    <m/>
    <m/>
    <n v="0.68"/>
    <x v="4"/>
    <n v="0"/>
    <d v="2026-06-24T22:09:00"/>
    <s v="Proactive"/>
    <s v=""/>
    <n v="0.33"/>
    <s v=""/>
  </r>
  <r>
    <s v="Thenembeth, Mithun"/>
    <n v="224785"/>
    <s v="FM"/>
    <s v="RU-WATER GEN"/>
    <s v="Remove T fitting on the main water line towards goods in and replace it with straight fitting."/>
    <d v="2026-06-24T15:45:00"/>
    <d v="2026-06-24T16:55:00"/>
    <n v="1.17"/>
    <s v="24/06/2026 - THENEMBETHM: Removed the T fitting and replaced with straight fitting. Removed the external water outlet near the compactor."/>
    <s v="CLOSED"/>
    <m/>
    <m/>
    <m/>
    <n v="2.84"/>
    <x v="4"/>
    <n v="0"/>
    <d v="2026-06-24T22:05:00"/>
    <s v="Proactive"/>
    <s v=""/>
    <n v="1.17"/>
    <s v=""/>
  </r>
  <r>
    <s v="Thenembeth, Mithun"/>
    <n v="220217"/>
    <s v="PMCO"/>
    <s v="RU-CP 18"/>
    <s v="PR-FI-AL TEST RU-PM"/>
    <d v="2026-06-24T16:55:00"/>
    <d v="2026-06-24T17:19:00"/>
    <n v="0.4"/>
    <s v="24/06/2026 - THENEMBETHM: Completed as requested."/>
    <s v="CLOSED"/>
    <s v="PM"/>
    <m/>
    <m/>
    <n v="0.4"/>
    <x v="4"/>
    <n v="0"/>
    <d v="2026-06-24T22:06:00"/>
    <s v="Proactive"/>
    <s v=""/>
    <n v="0.4"/>
    <s v=""/>
  </r>
  <r>
    <s v="Thenembeth, Mithun"/>
    <n v="224785"/>
    <s v="FM"/>
    <s v="RU-WATER GEN"/>
    <s v="Remove T fitting on the main water line towards goods in and replace it with straight fitting."/>
    <d v="2026-06-24T17:20:00"/>
    <d v="2026-06-24T18:00:00"/>
    <n v="0.67"/>
    <s v="24/06/2026 - THENEMBETHM: Removed the T fitting and replaced with straight fitting. Removed the external water outlet near the compactor."/>
    <s v="CLOSED"/>
    <m/>
    <m/>
    <m/>
    <n v="2.84"/>
    <x v="4"/>
    <n v="0"/>
    <d v="2026-06-24T22:05:00"/>
    <s v="Proactive"/>
    <s v=""/>
    <n v="0.67"/>
    <s v=""/>
  </r>
  <r>
    <s v="Thenembeth, Mithun"/>
    <n v="222266"/>
    <s v="OP"/>
    <s v="RU-AFRAME 02"/>
    <s v="RM-CHANNEL CHANGES"/>
    <d v="2026-06-24T18:00:00"/>
    <d v="2026-06-24T18:24:00"/>
    <n v="0.4"/>
    <s v="22/06/2026 - THENEMBETHM: Adjusted channels in URK and URJ locations and updated in system.%0D%0A23/06/2026 - PATELK: Adjusted channels in URQ, ULQ, and URH location and update in system.%0D%0A23/06/2026 - THENEMBETHM: Adjusted channels in URE, URk locations and updated.%0D%0A24/06/2026 - THENEMBETHM: Adjusted channels in UR section."/>
    <s v="CLOSED"/>
    <s v="PM"/>
    <m/>
    <m/>
    <n v="3.43"/>
    <x v="4"/>
    <n v="0"/>
    <d v="2026-06-29T06:46:00"/>
    <s v="Proactive"/>
    <s v=""/>
    <n v="0.4"/>
    <s v=""/>
  </r>
  <r>
    <s v="Thenembeth, Mithun"/>
    <n v="224260"/>
    <s v="PM"/>
    <s v="RU-COMMON SENSE"/>
    <s v="PR-COMM SENSE RU DLY"/>
    <d v="2026-06-24T18:30:00"/>
    <d v="2026-06-24T19:00:00"/>
    <n v="0.5"/>
    <s v="24/06/2026 - THENEMBETHM: Goods in 1 sensor ordered awaiting delivery. %0D%0ADue to extreme weather PAS area was hot and toow many sensor warning was triggered. Cooling fans have been put in mezz to cool down the area."/>
    <s v="CLOSED"/>
    <s v="PM"/>
    <m/>
    <m/>
    <n v="1.23"/>
    <x v="4"/>
    <n v="0"/>
    <d v="2026-06-24T22:15:00"/>
    <s v="Proactive"/>
    <s v=""/>
    <n v="0.5"/>
    <s v=""/>
  </r>
  <r>
    <s v="Thenembeth, Mithun"/>
    <n v="220219"/>
    <s v="PMCO"/>
    <s v="RU-SPR-SYS"/>
    <s v="PR-SPRINKLER-RU-1W"/>
    <d v="2026-06-24T20:00:00"/>
    <d v="2026-06-24T20:41:00"/>
    <n v="0.68"/>
    <s v="24/06/2026 - THENEMBETHM: Completed as requested."/>
    <s v="CLOSED"/>
    <s v="PM"/>
    <m/>
    <m/>
    <n v="0.68"/>
    <x v="4"/>
    <n v="0"/>
    <d v="2026-06-24T22:08:00"/>
    <s v="Proactive"/>
    <s v=""/>
    <n v="0.68"/>
    <s v=""/>
  </r>
  <r>
    <s v="Thenembeth, Mithun"/>
    <n v="222651"/>
    <s v="PMCO"/>
    <s v="RU-COMPRESSR"/>
    <s v="PR-COMP-RU-1W"/>
    <d v="2026-06-24T20:42:00"/>
    <d v="2026-06-24T21:08:00"/>
    <n v="0.43"/>
    <s v="24/06/2026 - THENEMBETHM: Compressor 1 was showing main motor converter alarm and was not running. Restarted compressor and cleared the alarm."/>
    <s v="CLOSED"/>
    <s v="PM"/>
    <m/>
    <m/>
    <n v="0.43"/>
    <x v="4"/>
    <n v="0"/>
    <d v="2026-06-24T22:08:00"/>
    <s v="Proactive"/>
    <s v=""/>
    <n v="0.43"/>
    <s v=""/>
  </r>
  <r>
    <s v="Thenembeth, Mithun"/>
    <n v="224784"/>
    <s v="FM"/>
    <s v="RU-CSTORE PAN 06"/>
    <s v="Overload fault in drive cold store system 2."/>
    <d v="2026-06-24T21:18:00"/>
    <d v="2026-06-24T21:39:00"/>
    <n v="0.35"/>
    <s v="24/06/2026 - THENEMBETHM: Reset the overload relay. Due to extreme external temperature the system keeps tripping."/>
    <s v="CLOSED"/>
    <s v="FAULTY"/>
    <m/>
    <m/>
    <n v="0.68"/>
    <x v="4"/>
    <n v="0"/>
    <d v="2026-06-24T22:09:00"/>
    <s v="Proactive"/>
    <s v=""/>
    <n v="0.35"/>
    <s v=""/>
  </r>
  <r>
    <s v="Thenembeth, Mithun"/>
    <n v="223792"/>
    <s v="PMCO"/>
    <s v="RU-CW"/>
    <s v="PR-GOLDEN TOTE-RU-DLY"/>
    <d v="2026-06-25T15:21:00"/>
    <d v="2026-06-25T15:43:00"/>
    <n v="0.37"/>
    <s v="25/06/2026 - THENEMBETHM: Completed as requested."/>
    <s v="CLOSED"/>
    <s v="PM"/>
    <m/>
    <m/>
    <n v="0.37"/>
    <x v="4"/>
    <n v="0"/>
    <d v="2026-06-25T21:37:00"/>
    <s v="Proactive"/>
    <s v=""/>
    <n v="0.37"/>
    <s v=""/>
  </r>
  <r>
    <s v="Thenembeth, Mithun"/>
    <n v="220374"/>
    <s v="PMCO"/>
    <s v="RU-FI-DRS"/>
    <s v="PR-FIRE DRS RU-1M"/>
    <d v="2026-06-25T15:45:00"/>
    <d v="2026-06-25T17:20:00"/>
    <n v="1.58"/>
    <s v="25/06/2026 - THENEMBETHM: Fire exit 7- door is tight to open. The top corner of the frame needs to be grinded."/>
    <s v="CLOSED"/>
    <s v="PM"/>
    <m/>
    <m/>
    <n v="1.58"/>
    <x v="4"/>
    <n v="0"/>
    <d v="2026-06-25T21:38:00"/>
    <s v="Proactive"/>
    <s v=""/>
    <n v="1.58"/>
    <s v=""/>
  </r>
  <r>
    <s v="Thenembeth, Mithun"/>
    <n v="222018"/>
    <s v="PMCO"/>
    <s v="RU-AUTOMATION"/>
    <s v="PR-START UP-RU-DLY"/>
    <d v="2026-06-26T06:00:00"/>
    <d v="2026-06-26T07:49:00"/>
    <n v="1.82"/>
    <s v="26/06/2026 - THENEMBETHM: Completed startup task."/>
    <s v="CLOSED"/>
    <s v="PM"/>
    <m/>
    <m/>
    <n v="1.82"/>
    <x v="4"/>
    <n v="0"/>
    <d v="2026-06-26T12:31:00"/>
    <s v="Proactive"/>
    <s v=""/>
    <n v="1.82"/>
    <s v=""/>
  </r>
  <r>
    <s v="Thenembeth, Mithun"/>
    <n v="225070"/>
    <s v="CM"/>
    <s v="RU-MEZ DEFAULT CHECK LANE"/>
    <s v="Air leak from mezz final check conveyor."/>
    <d v="2026-06-26T08:00:00"/>
    <d v="2026-06-26T08:41:00"/>
    <n v="0.68"/>
    <s v="26/06/2026 - THENEMBETHM: Cut and removed the damaged section of the tube. Connected a 8mm straight fit and is there is no leak."/>
    <s v="CLOSED"/>
    <s v="LEAK"/>
    <m/>
    <m/>
    <n v="0.68"/>
    <x v="4"/>
    <n v="3.47"/>
    <d v="2026-06-26T12:51:00"/>
    <s v="Proactive"/>
    <s v=""/>
    <n v="0.68"/>
    <s v=""/>
  </r>
  <r>
    <s v="Thenembeth, Mithun"/>
    <n v="225069"/>
    <s v="SR"/>
    <s v="RU-PC"/>
    <s v="Move Ed desk to drivers cold store area and make computer and printer connections."/>
    <d v="2026-06-26T08:45:00"/>
    <d v="2026-06-26T11:31:00"/>
    <n v="2.77"/>
    <s v="26/06/2026 - THENEMBETHM: Moved completed ED desk near to the drivers cold store. Made connections to computers and printer. Tested connection and is handed over to the despatch team."/>
    <s v="CLOSED"/>
    <m/>
    <m/>
    <m/>
    <n v="2.77"/>
    <x v="4"/>
    <n v="0"/>
    <d v="2026-06-26T12:32:00"/>
    <s v="Proactive"/>
    <s v=""/>
    <n v="2.77"/>
    <s v=""/>
  </r>
  <r>
    <s v="Thenembeth, Mithun"/>
    <n v="224310"/>
    <s v="PMCO"/>
    <s v="RU-CW"/>
    <s v="PR-GOLDEN TOTE-RU-DLY"/>
    <d v="2026-06-29T15:15:00"/>
    <d v="2026-06-29T15:40:00"/>
    <n v="0.42"/>
    <s v="29/06/2026 - THENEMBETHM: Completed weight check."/>
    <s v="CLOSED"/>
    <s v="PM"/>
    <m/>
    <m/>
    <n v="0.42"/>
    <x v="4"/>
    <n v="0"/>
    <d v="2026-06-29T21:13:00"/>
    <s v="Proactive"/>
    <s v=""/>
    <n v="0.42"/>
    <s v=""/>
  </r>
  <r>
    <s v="Thenembeth, Mithun"/>
    <n v="225040"/>
    <s v="PM"/>
    <s v="RU-COMMON SENSE"/>
    <s v="PR-COMM SENSE RU DLY"/>
    <d v="2026-06-29T15:40:00"/>
    <d v="2026-06-29T16:00:00"/>
    <n v="0.33"/>
    <s v="29/06/2026 - THENEMBETHM: Sensors at locations TAL31 and Goods in 1 not reporting. Valcomm Engineer is expected to visit the site on Wednesday 1st July to repair/replace them."/>
    <s v="CLOSED"/>
    <s v="PM"/>
    <m/>
    <m/>
    <n v="0.65"/>
    <x v="4"/>
    <n v="0"/>
    <d v="2026-06-29T21:17:00"/>
    <s v="Proactive"/>
    <s v=""/>
    <n v="0.33"/>
    <s v=""/>
  </r>
  <r>
    <s v="Thenembeth, Mithun"/>
    <n v="223296"/>
    <s v="OP"/>
    <s v="RU-AFRAME 02"/>
    <s v="RM-CHANNEL CHANGES"/>
    <d v="2026-06-29T16:00:00"/>
    <d v="2026-06-29T16:30:00"/>
    <n v="0.5"/>
    <s v="29/06/2026 - THENEMBETHM: Adjusted channels in URE, URF, URL and URK locations and updated in the system.%0D%0A30/06/2026 - THENEMBETHM: Adjsuted channels in UL adn UR sections and updated in the report.%0D%0A01/07/2026 - THENEMBETHM: Adjusted channels in URC, URQ, URE and ULB locations and updated in the system.%0D%0A05/07/2026 - THENEMBETHM: Adjusted channels in ULG, URQ location and updated in the system."/>
    <s v="CLOSED"/>
    <s v="PM"/>
    <m/>
    <m/>
    <n v="4.66"/>
    <x v="4"/>
    <n v="0"/>
    <d v="2026-07-05T11:05:00"/>
    <s v="Proactive"/>
    <s v=""/>
    <n v="0.5"/>
    <s v=""/>
  </r>
  <r>
    <s v="Thenembeth, Mithun"/>
    <n v="223295"/>
    <s v="OP"/>
    <s v="RU-AFRAME 01"/>
    <s v="RM-CHANNEL CHANGES"/>
    <d v="2026-06-29T16:30:00"/>
    <d v="2026-06-29T16:48:00"/>
    <n v="0.3"/>
    <s v="29/06/2026 - THENEMBETHM: Adjusted channels in VRC and VRK locations and updated in the system."/>
    <s v="CLOSED"/>
    <s v="PM"/>
    <m/>
    <m/>
    <n v="0.93"/>
    <x v="4"/>
    <n v="0"/>
    <d v="2026-07-05T11:14:00"/>
    <s v="Proactive"/>
    <s v=""/>
    <n v="0.3"/>
    <s v=""/>
  </r>
  <r>
    <s v="Thenembeth, Mithun"/>
    <n v="223298"/>
    <s v="OP"/>
    <s v="RU-TRASH"/>
    <s v="RM-TRASH BELT CLEARING"/>
    <d v="2026-06-29T16:48:00"/>
    <d v="2026-06-29T17:10:00"/>
    <n v="0.37"/>
    <s v="29/06/2026 - THENEMBETHM: Cleared high level trash conveyor belt."/>
    <s v="CLOSED"/>
    <s v="PM"/>
    <m/>
    <m/>
    <n v="0.99"/>
    <x v="4"/>
    <n v="0"/>
    <d v="2026-07-05T11:12:00"/>
    <s v="Proactive"/>
    <s v=""/>
    <n v="0.37"/>
    <s v=""/>
  </r>
  <r>
    <s v="Thenembeth, Mithun"/>
    <n v="225476"/>
    <s v="U/B"/>
    <s v="RU-BB STATION"/>
    <s v="BB station printers BB1 and BB2 - Paper getting stuck inside the buffer."/>
    <d v="2026-06-29T17:10:00"/>
    <d v="2026-06-29T17:41:00"/>
    <n v="0.52"/>
    <s v="29/06/2026 - THENEMBETHM: BB1 and BB2 printers - Sheet was getting stuck inside the buffer. Adjusted paper curl mode on the printer and replaced the paper bunch. It is now working properly."/>
    <s v="CLOSED"/>
    <s v="JAM"/>
    <s v="ADJ WR"/>
    <s v="ADJ"/>
    <n v="0.52"/>
    <x v="4"/>
    <n v="0"/>
    <d v="2026-06-29T21:24:00"/>
    <s v=""/>
    <s v="Reactive"/>
    <s v=""/>
    <n v="0.52"/>
  </r>
  <r>
    <s v="Thenembeth, Mithun"/>
    <n v="220988"/>
    <s v="PMCO"/>
    <s v="RU-AHU-GEN"/>
    <s v="PR-HVAC-RU-1W"/>
    <d v="2026-06-29T17:41:00"/>
    <d v="2026-06-29T18:30:00"/>
    <n v="0.82"/>
    <s v="29/06/2026 - THENEMBETHM: HVAC 1 GHPs are showing service due warning and is running ok. Awaiting visit by ATS."/>
    <s v="CLOSED"/>
    <s v="PM"/>
    <m/>
    <m/>
    <n v="0.82"/>
    <x v="4"/>
    <n v="0"/>
    <d v="2026-06-29T22:08:00"/>
    <s v="Proactive"/>
    <s v=""/>
    <n v="0.82"/>
    <s v=""/>
  </r>
  <r>
    <s v="Thenembeth, Mithun"/>
    <n v="225474"/>
    <s v="U/B"/>
    <s v="RU-STRAPP 04"/>
    <s v="Replace strap roll on RHS strap machine."/>
    <d v="2026-06-29T19:11:00"/>
    <d v="2026-06-29T19:37:00"/>
    <n v="0.43"/>
    <s v="29/06/2026 - THENEMBETHM: replaced strap roll."/>
    <s v="CLOSED"/>
    <s v="STOPPED"/>
    <s v="NO MED"/>
    <s v="REP"/>
    <n v="0.43"/>
    <x v="4"/>
    <n v="0"/>
    <d v="2026-06-29T22:09:00"/>
    <s v=""/>
    <s v="Reactive"/>
    <s v=""/>
    <n v="0.43"/>
  </r>
  <r>
    <s v="Thenembeth, Mithun"/>
    <n v="225475"/>
    <s v="U/B"/>
    <s v="RU-STRAPP 01"/>
    <s v="Replace strap roll on LHS strap machine."/>
    <d v="2026-06-29T20:00:00"/>
    <d v="2026-06-29T20:24:00"/>
    <n v="0.4"/>
    <s v="29/06/2026 - THENEMBETHM: Replaced strap roll."/>
    <s v="CLOSED"/>
    <s v="STOPPED"/>
    <s v="NO MED"/>
    <s v="REP"/>
    <n v="0.4"/>
    <x v="4"/>
    <n v="0"/>
    <d v="2026-06-29T22:11:00"/>
    <s v=""/>
    <s v="Reactive"/>
    <s v=""/>
    <n v="0.4"/>
  </r>
  <r>
    <s v="Thenembeth, Mithun"/>
    <n v="219133"/>
    <s v="PM"/>
    <s v="RU-RC-MOT 203M11 MZINF"/>
    <s v="PR-RCON VISUAL"/>
    <d v="2026-06-29T20:30:00"/>
    <d v="2026-06-29T21:02:00"/>
    <n v="0.53"/>
    <s v="29/06/2026 - THENEMBETHM: Conveyor is working properly."/>
    <s v="CLOSED"/>
    <s v="PM"/>
    <m/>
    <m/>
    <n v="0.53"/>
    <x v="4"/>
    <n v="0"/>
    <d v="2026-06-29T22:15:00"/>
    <s v="Proactive"/>
    <s v=""/>
    <n v="0.53"/>
    <s v=""/>
  </r>
  <r>
    <s v="Thenembeth, Mithun"/>
    <n v="225040"/>
    <s v="PM"/>
    <s v="RU-COMMON SENSE"/>
    <s v="PR-COMM SENSE RU DLY"/>
    <d v="2026-06-29T21:00:00"/>
    <d v="2026-06-29T21:16:00"/>
    <n v="0.27"/>
    <s v="29/06/2026 - THENEMBETHM: Sensors at locations TAL31 and Goods in 1 not reporting. Valcomm Engineer is expected to visit the site on Wednesday 1st July to repair/replace them."/>
    <s v="CLOSED"/>
    <s v="PM"/>
    <m/>
    <m/>
    <n v="0.65"/>
    <x v="4"/>
    <n v="0"/>
    <d v="2026-06-29T21:17:00"/>
    <s v="Proactive"/>
    <s v=""/>
    <n v="0.27"/>
    <s v=""/>
  </r>
  <r>
    <s v="Thenembeth, Mithun"/>
    <n v="219127"/>
    <s v="PM"/>
    <s v="RU-RC-MOT 130 RE"/>
    <s v="PR-RCON VISUAL"/>
    <d v="2026-06-29T21:30:00"/>
    <d v="2026-06-29T22:00:00"/>
    <n v="0.5"/>
    <s v="29/06/2026 - THENEMBETHM: Poly belts missing or damaged in ELG and ELC sections. Minor leak from accumulator in ELG section and needs to be replaced."/>
    <s v="CLOSED"/>
    <s v="PM"/>
    <m/>
    <m/>
    <n v="0.5"/>
    <x v="4"/>
    <n v="0"/>
    <d v="2026-06-29T22:37:00"/>
    <s v="Proactive"/>
    <s v=""/>
    <n v="0.5"/>
    <s v=""/>
  </r>
  <r>
    <s v="Thenembeth, Mithun"/>
    <n v="224486"/>
    <s v="PMCO"/>
    <s v="RU-CW"/>
    <s v="PR-GOLDEN TOTE-RU-DLY"/>
    <d v="2026-06-30T15:00:00"/>
    <d v="2026-06-30T15:25:00"/>
    <n v="0.42"/>
    <s v="30/06/2026 - THENEMBETHM: Completed weight check."/>
    <s v="CLOSED"/>
    <s v="PM"/>
    <m/>
    <m/>
    <n v="0.42"/>
    <x v="4"/>
    <n v="0"/>
    <d v="2026-06-30T22:10:00"/>
    <s v="Proactive"/>
    <s v=""/>
    <n v="0.42"/>
    <s v=""/>
  </r>
  <r>
    <s v="Thenembeth, Mithun"/>
    <n v="225169"/>
    <s v="PM"/>
    <s v="RU-COMMON SENSE"/>
    <s v="PR-COMM SENSE RU DLY"/>
    <d v="2026-06-30T15:28:00"/>
    <d v="2026-06-30T15:52:00"/>
    <n v="0.4"/>
    <s v="30/06/2026 - THENEMBETHM: TAL31 and Goodsd in 1 sensors are not working. Engineer from Valcomm is visint tomorrow to fix the issues. All other sensors are working properly."/>
    <s v="CLOSED"/>
    <s v="PM"/>
    <m/>
    <m/>
    <n v="0.87"/>
    <x v="4"/>
    <n v="0"/>
    <d v="2026-06-30T22:11:00"/>
    <s v="Proactive"/>
    <s v=""/>
    <n v="0.4"/>
    <s v=""/>
  </r>
  <r>
    <s v="Thenembeth, Mithun"/>
    <n v="223296"/>
    <s v="OP"/>
    <s v="RU-AFRAME 02"/>
    <s v="RM-CHANNEL CHANGES"/>
    <d v="2026-06-30T16:00:00"/>
    <d v="2026-06-30T16:42:00"/>
    <n v="0.7"/>
    <s v="29/06/2026 - THENEMBETHM: Adjusted channels in URE, URF, URL and URK locations and updated in the system.%0D%0A30/06/2026 - THENEMBETHM: Adjsuted channels in UL adn UR sections and updated in the report.%0D%0A01/07/2026 - THENEMBETHM: Adjusted channels in URC, URQ, URE and ULB locations and updated in the system.%0D%0A05/07/2026 - THENEMBETHM: Adjusted channels in ULG, URQ location and updated in the system."/>
    <s v="CLOSED"/>
    <s v="PM"/>
    <m/>
    <m/>
    <n v="4.66"/>
    <x v="4"/>
    <n v="0"/>
    <d v="2026-07-05T11:05:00"/>
    <s v="Proactive"/>
    <s v=""/>
    <n v="0.7"/>
    <s v=""/>
  </r>
  <r>
    <s v="Thenembeth, Mithun"/>
    <n v="225642"/>
    <s v="U/B"/>
    <s v="RU-BB STATION"/>
    <s v="BB station printers sheet curl issue."/>
    <d v="2026-06-30T16:05:00"/>
    <d v="2026-06-30T17:12:00"/>
    <n v="1.1200000000000001"/>
    <s v="30/06/2026 - THENEMBETHM: Sheets getting curled and dropping through the roller or getting stuck inside the buffer in both BB2 and BB3 printers. On BB3 replaced toner and adjusted the paper curl mode. Also adjusted paper curl mode in BB2 printer and is now working. WIll keep monitoring."/>
    <s v="CLOSED"/>
    <s v="NOT PRINTING"/>
    <s v="WORN"/>
    <s v="REP"/>
    <n v="2.12"/>
    <x v="4"/>
    <n v="0"/>
    <d v="2026-06-30T22:30:00"/>
    <s v=""/>
    <s v="Reactive"/>
    <s v=""/>
    <n v="1.1200000000000001"/>
  </r>
  <r>
    <s v="Thenembeth, Mithun"/>
    <n v="225641"/>
    <s v="U/B"/>
    <s v="RU-LIDDER"/>
    <s v="Lidder LHS sheet conveyor in error"/>
    <d v="2026-06-30T18:02:00"/>
    <d v="2026-06-30T18:49:00"/>
    <n v="0.78"/>
    <s v="30/06/2026 - THENEMBETHM: The suppor roller under the second last roller on the sheet conveyor was seized. Removed cover and cleaned the roller. Applied WD40 and unseized the roller. It is now working but is frequently getting jammed due to worn bearing. Need to be replaced with new one."/>
    <s v="CLOSED"/>
    <s v="ERR"/>
    <s v="JAMMED"/>
    <s v="FIX"/>
    <n v="1.55"/>
    <x v="4"/>
    <n v="0"/>
    <d v="2026-06-30T22:18:00"/>
    <s v=""/>
    <s v="Reactive"/>
    <s v=""/>
    <n v="0.78"/>
  </r>
  <r>
    <s v="Thenembeth, Mithun"/>
    <n v="223657"/>
    <s v="PMCO"/>
    <s v="RU-COMPRESSR"/>
    <s v="PR-COMP-RU-1W"/>
    <d v="2026-06-30T21:00:00"/>
    <d v="2026-06-30T21:32:00"/>
    <n v="0.53"/>
    <s v="30/06/2026 - THENEMBETHM: Compressor 2 is working and compressor 1 is on standby. No errors on the screen."/>
    <s v="CLOSED"/>
    <s v="PM"/>
    <m/>
    <m/>
    <n v="1.1499999999999999"/>
    <x v="4"/>
    <n v="0"/>
    <d v="2026-06-30T22:27:00"/>
    <s v="Proactive"/>
    <s v=""/>
    <n v="0.53"/>
    <s v=""/>
  </r>
  <r>
    <s v="Thenembeth, Mithun"/>
    <n v="216471"/>
    <s v="FU"/>
    <s v="RU-ELF"/>
    <s v="Follow-up to Work Order #211808. (PR-EM LI-03 RU) - VRQ light not functional."/>
    <d v="2026-06-30T22:32:00"/>
    <d v="2026-06-30T23:05:00"/>
    <n v="0.55000000000000004"/>
    <s v="30/06/2026 - THENEMBETHM: The switch was in off position. Changed the switch position to On and it is now charging. Will monitor for the backup."/>
    <s v="CLOSED"/>
    <m/>
    <m/>
    <m/>
    <n v="0.55000000000000004"/>
    <x v="4"/>
    <n v="0"/>
    <d v="2026-06-30T23:16:00"/>
    <s v="Proactive"/>
    <s v=""/>
    <n v="0.55000000000000004"/>
    <s v=""/>
  </r>
  <r>
    <s v="Tweedie, Colin"/>
    <n v="217163"/>
    <s v="PMCO"/>
    <s v="GL-CP-1062"/>
    <s v="PR-FI-ALARM TEST-AM GL"/>
    <m/>
    <m/>
    <n v="1"/>
    <m/>
    <s v="CLOSED"/>
    <s v="PM"/>
    <m/>
    <m/>
    <n v="1.28"/>
    <x v="9"/>
    <n v="0"/>
    <d v="2026-06-03T11:11:00"/>
    <s v="Proactive"/>
    <s v=""/>
    <n v="1"/>
    <s v=""/>
  </r>
  <r>
    <s v="Tweedie, Colin"/>
    <n v="221283"/>
    <s v="U/B"/>
    <s v="GL-AUTOMATION"/>
    <s v="Request"/>
    <d v="2026-06-01T06:01:00"/>
    <d v="2026-06-01T07:44:00"/>
    <n v="1.72"/>
    <s v="01/06/2026 - TWEEDIEC: Automation startup, golden tote scales and readings taken etc"/>
    <s v="CLOSED"/>
    <s v="NPCA"/>
    <m/>
    <m/>
    <n v="1.72"/>
    <x v="9"/>
    <n v="0"/>
    <d v="2026-06-01T07:44:00"/>
    <s v=""/>
    <s v="Reactive"/>
    <s v=""/>
    <n v="1.72"/>
  </r>
  <r>
    <s v="Tweedie, Colin"/>
    <n v="220900"/>
    <s v="PM"/>
    <s v="GL-COMMON SENSE"/>
    <s v="PR-COMM SENSE GL DLY"/>
    <d v="2026-06-01T08:34:00"/>
    <d v="2026-06-01T09:07:00"/>
    <n v="0.55000000000000004"/>
    <m/>
    <s v="CLOSED"/>
    <s v="PM"/>
    <m/>
    <m/>
    <n v="0.55000000000000004"/>
    <x v="9"/>
    <n v="0"/>
    <d v="2026-06-01T09:07:00"/>
    <s v="Proactive"/>
    <s v=""/>
    <n v="0.55000000000000004"/>
    <s v=""/>
  </r>
  <r>
    <s v="Tweedie, Colin"/>
    <n v="221300"/>
    <s v="U/B"/>
    <s v="GL-CONTRACTOR"/>
    <s v="Permit issued"/>
    <d v="2026-06-01T09:50:00"/>
    <d v="2026-06-01T10:22:00"/>
    <n v="0.53"/>
    <m/>
    <s v="CLOSED"/>
    <s v="NPCA"/>
    <m/>
    <m/>
    <n v="0.53"/>
    <x v="9"/>
    <n v="0"/>
    <d v="2026-06-01T10:23:00"/>
    <s v=""/>
    <s v="Reactive"/>
    <s v=""/>
    <n v="0.53"/>
  </r>
  <r>
    <s v="Tweedie, Colin"/>
    <n v="219311"/>
    <s v="OP"/>
    <s v="GL-CON-TRASH BELT"/>
    <s v="RM-TRASH BELT CLEARING"/>
    <d v="2026-06-01T11:01:00"/>
    <d v="2026-06-01T11:22:00"/>
    <n v="0.35"/>
    <m/>
    <s v="CLOSED"/>
    <s v="PM"/>
    <m/>
    <m/>
    <n v="0.35"/>
    <x v="9"/>
    <n v="0"/>
    <d v="2026-06-01T11:22:00"/>
    <s v="Proactive"/>
    <s v=""/>
    <n v="0.35"/>
    <s v=""/>
  </r>
  <r>
    <s v="Tweedie, Colin"/>
    <n v="219313"/>
    <s v="OP"/>
    <s v="GL-AF01"/>
    <s v="RM-CHANNEL CHANGES-GL"/>
    <d v="2026-06-01T11:23:00"/>
    <d v="2026-06-01T12:17:00"/>
    <n v="0.9"/>
    <s v="channel sizing"/>
    <s v="CLOSED"/>
    <s v="PM"/>
    <m/>
    <m/>
    <n v="1.78"/>
    <x v="9"/>
    <n v="0"/>
    <d v="2026-06-09T14:01:00"/>
    <s v="Proactive"/>
    <s v=""/>
    <n v="0.9"/>
    <s v=""/>
  </r>
  <r>
    <s v="Tweedie, Colin"/>
    <n v="221306"/>
    <s v="U/B"/>
    <s v="GL-PRINTERS"/>
    <s v="Poor print quality"/>
    <d v="2026-06-01T12:18:00"/>
    <d v="2026-06-01T12:41:00"/>
    <n v="0.38"/>
    <m/>
    <s v="CLOSED"/>
    <s v="FAIL"/>
    <m/>
    <m/>
    <n v="0.38"/>
    <x v="9"/>
    <n v="0"/>
    <d v="2026-06-01T12:53:00"/>
    <s v=""/>
    <s v="Reactive"/>
    <s v=""/>
    <n v="0.38"/>
  </r>
  <r>
    <s v="Tweedie, Colin"/>
    <n v="221449"/>
    <s v="U/B"/>
    <s v="GL-PRINTERS"/>
    <s v="Request"/>
    <d v="2026-06-02T06:12:00"/>
    <d v="2026-06-02T07:20:00"/>
    <n v="1.1299999999999999"/>
    <m/>
    <s v="CLOSED"/>
    <s v="NPCA"/>
    <m/>
    <m/>
    <n v="1.1299999999999999"/>
    <x v="9"/>
    <n v="0"/>
    <d v="2026-06-02T07:20:00"/>
    <s v=""/>
    <s v="Reactive"/>
    <s v=""/>
    <n v="1.1299999999999999"/>
  </r>
  <r>
    <s v="Tweedie, Colin"/>
    <n v="217051"/>
    <s v="PM"/>
    <s v="GL-LIDDER 01"/>
    <s v="PR-LID MIN"/>
    <d v="2026-06-02T07:21:00"/>
    <d v="2026-06-02T08:18:00"/>
    <n v="0.95"/>
    <m/>
    <s v="CLOSED"/>
    <s v="PM"/>
    <m/>
    <m/>
    <n v="0.95"/>
    <x v="9"/>
    <n v="0"/>
    <d v="2026-06-02T08:19:00"/>
    <s v="Proactive"/>
    <s v=""/>
    <n v="0.95"/>
    <s v=""/>
  </r>
  <r>
    <s v="Tweedie, Colin"/>
    <n v="217052"/>
    <s v="PM"/>
    <s v="GL-LIDDER 02"/>
    <s v="PR-LID MIN"/>
    <d v="2026-06-02T08:35:00"/>
    <d v="2026-06-02T09:33:00"/>
    <n v="0.97"/>
    <m/>
    <s v="CLOSED"/>
    <s v="PM"/>
    <m/>
    <m/>
    <n v="0.97"/>
    <x v="9"/>
    <n v="0"/>
    <d v="2026-06-02T09:34:00"/>
    <s v="Proactive"/>
    <s v=""/>
    <n v="0.97"/>
    <s v=""/>
  </r>
  <r>
    <s v="Tweedie, Colin"/>
    <n v="217055"/>
    <s v="PM"/>
    <s v="GL-AHU/GHP GEN"/>
    <s v="PR-AHU/GHP-GL-1W"/>
    <d v="2026-06-02T09:34:00"/>
    <d v="2026-06-02T10:39:00"/>
    <n v="1.08"/>
    <m/>
    <s v="CLOSED"/>
    <s v="PM"/>
    <m/>
    <m/>
    <n v="1.08"/>
    <x v="9"/>
    <n v="0"/>
    <d v="2026-06-02T10:40:00"/>
    <s v="Proactive"/>
    <s v=""/>
    <n v="1.08"/>
    <s v=""/>
  </r>
  <r>
    <s v="Tweedie, Colin"/>
    <n v="219467"/>
    <s v="OP"/>
    <s v="GL-CON-TRASH BELT"/>
    <s v="RM-TRASH BELT CLEARING"/>
    <d v="2026-06-02T10:41:00"/>
    <d v="2026-06-02T11:18:00"/>
    <n v="0.62"/>
    <s v="02/06/2026 - TWEEDIEC: Powered section off and blockage cleared via scissor lift."/>
    <s v="CLOSED"/>
    <s v="PM"/>
    <m/>
    <m/>
    <n v="0.62"/>
    <x v="9"/>
    <n v="0"/>
    <d v="2026-06-02T11:32:00"/>
    <s v="Proactive"/>
    <s v=""/>
    <n v="0.62"/>
    <s v=""/>
  </r>
  <r>
    <s v="Tweedie, Colin"/>
    <n v="219468"/>
    <s v="TECH"/>
    <s v="GL-AF01"/>
    <s v="RM-TECH ERRORS-GL"/>
    <d v="2026-06-02T11:36:00"/>
    <d v="2026-06-02T12:11:00"/>
    <n v="0.57999999999999996"/>
    <s v="stuck channels checked out"/>
    <s v="CLOSED"/>
    <s v="PM"/>
    <m/>
    <m/>
    <n v="1.18"/>
    <x v="9"/>
    <n v="0"/>
    <d v="2026-06-09T14:02:00"/>
    <s v=""/>
    <s v="Reactive"/>
    <s v=""/>
    <n v="0.57999999999999996"/>
  </r>
  <r>
    <s v="Tweedie, Colin"/>
    <n v="217160"/>
    <s v="PMCO"/>
    <s v="GL-AUTOMATION"/>
    <s v="PR-START UP-GL-DLY"/>
    <d v="2026-06-03T06:10:00"/>
    <d v="2026-06-03T08:00:00"/>
    <n v="1.83"/>
    <m/>
    <s v="CLOSED"/>
    <s v="PM"/>
    <m/>
    <m/>
    <n v="1.83"/>
    <x v="9"/>
    <n v="0"/>
    <d v="2026-06-03T08:28:00"/>
    <s v="Proactive"/>
    <s v=""/>
    <n v="1.83"/>
    <s v=""/>
  </r>
  <r>
    <s v="Tweedie, Colin"/>
    <n v="217793"/>
    <s v="PM"/>
    <s v="GL-FINAL-CHECK-S01"/>
    <s v="PR-BCON"/>
    <d v="2026-06-03T08:36:00"/>
    <d v="2026-06-03T10:35:00"/>
    <n v="1.98"/>
    <m/>
    <s v="CLOSED"/>
    <s v="PM"/>
    <m/>
    <m/>
    <n v="1.98"/>
    <x v="9"/>
    <n v="0"/>
    <d v="2026-06-03T10:35:00"/>
    <s v="Proactive"/>
    <s v=""/>
    <n v="1.98"/>
    <s v=""/>
  </r>
  <r>
    <s v="Tweedie, Colin"/>
    <n v="221620"/>
    <s v="U/B"/>
    <s v="GL-CONTRACTOR"/>
    <s v="permit requests"/>
    <d v="2026-06-03T10:36:00"/>
    <d v="2026-06-03T11:38:00"/>
    <n v="1.03"/>
    <s v="03/06/2026 - TWEEDIEC: Arma contractor showed around site for various items to be tested"/>
    <s v="CLOSED"/>
    <s v="NPCA"/>
    <m/>
    <m/>
    <n v="1.03"/>
    <x v="9"/>
    <n v="0"/>
    <d v="2026-06-03T11:40:00"/>
    <s v=""/>
    <s v="Reactive"/>
    <s v=""/>
    <n v="1.03"/>
  </r>
  <r>
    <s v="Tweedie, Colin"/>
    <n v="217167"/>
    <s v="PMCO"/>
    <s v="GL-CW"/>
    <s v="PR-ORDER VALIDATION-GL-DLY"/>
    <d v="2026-06-03T11:42:00"/>
    <d v="2026-06-03T12:28:00"/>
    <n v="0.77"/>
    <m/>
    <s v="CLOSED"/>
    <s v="PM"/>
    <m/>
    <m/>
    <n v="0.77"/>
    <x v="9"/>
    <n v="0"/>
    <d v="2026-06-03T12:28:00"/>
    <s v="Proactive"/>
    <s v=""/>
    <n v="0.77"/>
    <s v=""/>
  </r>
  <r>
    <s v="Tweedie, Colin"/>
    <n v="221633"/>
    <s v="U/B"/>
    <s v="GL-SITE GEN"/>
    <s v="Request to remove gas cage"/>
    <d v="2026-06-03T13:00:00"/>
    <d v="2026-06-03T13:41:00"/>
    <n v="0.68"/>
    <m/>
    <s v="CLOSED"/>
    <s v="H&amp;S"/>
    <m/>
    <m/>
    <n v="0.68"/>
    <x v="9"/>
    <n v="0"/>
    <d v="2026-06-03T13:43:00"/>
    <s v=""/>
    <s v="Reactive"/>
    <s v=""/>
    <n v="0.68"/>
  </r>
  <r>
    <s v="Tweedie, Colin"/>
    <n v="217798"/>
    <s v="PM"/>
    <s v="GL-ZONE N-S02"/>
    <s v="PR-RCON-MAJOR"/>
    <d v="2026-06-04T07:13:00"/>
    <d v="2026-06-04T10:38:00"/>
    <n v="3.42"/>
    <m/>
    <s v="CLOSED"/>
    <s v="PM"/>
    <m/>
    <m/>
    <n v="3.42"/>
    <x v="9"/>
    <n v="0"/>
    <d v="2026-06-04T10:38:00"/>
    <s v="Proactive"/>
    <s v=""/>
    <n v="3.42"/>
    <s v=""/>
  </r>
  <r>
    <s v="Tweedie, Colin"/>
    <n v="219760"/>
    <s v="OP"/>
    <s v="GL-AF01"/>
    <s v="RM-CHANNEL CHANGES-GL"/>
    <d v="2026-06-04T10:42:00"/>
    <d v="2026-06-04T11:41:00"/>
    <n v="0.98"/>
    <s v="channel sizing"/>
    <s v="CLOSED"/>
    <s v="PM"/>
    <m/>
    <m/>
    <n v="2.92"/>
    <x v="9"/>
    <n v="0"/>
    <d v="2026-06-09T14:04:00"/>
    <s v="Proactive"/>
    <s v=""/>
    <n v="0.98"/>
    <s v=""/>
  </r>
  <r>
    <s v="Tweedie, Colin"/>
    <n v="221758"/>
    <s v="U/B"/>
    <s v="GL-PRINTERS"/>
    <s v="not printing"/>
    <d v="2026-06-04T11:42:00"/>
    <d v="2026-06-04T12:19:00"/>
    <n v="0.62"/>
    <m/>
    <s v="CLOSED"/>
    <s v="JAM"/>
    <m/>
    <m/>
    <n v="0.62"/>
    <x v="9"/>
    <n v="0"/>
    <d v="2026-06-04T12:20:00"/>
    <s v=""/>
    <s v="Reactive"/>
    <s v=""/>
    <n v="0.62"/>
  </r>
  <r>
    <s v="Tweedie, Colin"/>
    <n v="219760"/>
    <s v="OP"/>
    <s v="GL-AF01"/>
    <s v="RM-CHANNEL CHANGES-GL"/>
    <d v="2026-06-04T13:02:00"/>
    <d v="2026-06-04T13:26:00"/>
    <n v="0.4"/>
    <s v="channel sizing"/>
    <s v="CLOSED"/>
    <s v="PM"/>
    <m/>
    <m/>
    <n v="2.92"/>
    <x v="9"/>
    <n v="0"/>
    <d v="2026-06-09T14:04:00"/>
    <s v="Proactive"/>
    <s v=""/>
    <n v="0.4"/>
    <s v=""/>
  </r>
  <r>
    <s v="Tweedie, Colin"/>
    <n v="217792"/>
    <s v="PM"/>
    <s v="GL-ZONE P"/>
    <s v="PR-RC/ACC/DIV-SCH"/>
    <d v="2026-06-05T07:57:00"/>
    <d v="2026-06-05T10:02:00"/>
    <n v="2.08"/>
    <m/>
    <s v="CLOSED"/>
    <s v="PM"/>
    <m/>
    <m/>
    <n v="2.08"/>
    <x v="9"/>
    <n v="0"/>
    <d v="2026-06-05T10:37:00"/>
    <s v="Proactive"/>
    <s v=""/>
    <n v="2.08"/>
    <s v=""/>
  </r>
  <r>
    <s v="Tweedie, Colin"/>
    <n v="221947"/>
    <s v="U/B"/>
    <s v="GL-STRAPP 02"/>
    <s v="not strapping"/>
    <d v="2026-06-05T10:38:00"/>
    <d v="2026-06-05T10:57:00"/>
    <n v="0.32"/>
    <m/>
    <s v="CLOSED"/>
    <s v="JAM"/>
    <m/>
    <m/>
    <n v="0.32"/>
    <x v="9"/>
    <n v="0"/>
    <d v="2026-06-05T10:58:00"/>
    <s v=""/>
    <s v="Reactive"/>
    <s v=""/>
    <n v="0.32"/>
  </r>
  <r>
    <s v="Tweedie, Colin"/>
    <n v="219928"/>
    <s v="OP"/>
    <s v="GL-AF01"/>
    <s v="RM-CHANNEL CHANGES-GL"/>
    <d v="2026-06-05T10:59:00"/>
    <d v="2026-06-05T11:48:00"/>
    <n v="0.82"/>
    <s v="channel sizing%0D%0A05/06/2026 - MUNROG: Completed as requested."/>
    <s v="CLOSED"/>
    <s v="PM"/>
    <m/>
    <m/>
    <n v="1.45"/>
    <x v="9"/>
    <n v="0"/>
    <d v="2026-06-05T20:58:00"/>
    <s v="Proactive"/>
    <s v=""/>
    <n v="0.82"/>
    <s v=""/>
  </r>
  <r>
    <s v="Tweedie, Colin"/>
    <n v="221961"/>
    <s v="U/B"/>
    <s v="GL-DESTACKER LG"/>
    <s v="totes not moving"/>
    <d v="2026-06-05T11:50:00"/>
    <d v="2026-06-05T12:20:00"/>
    <n v="0.5"/>
    <s v="05/06/2026 - TWEEDIEC: Quatronix reboot to fix"/>
    <s v="CLOSED"/>
    <s v="COMMS"/>
    <m/>
    <m/>
    <n v="0.5"/>
    <x v="9"/>
    <n v="0"/>
    <d v="2026-06-05T12:20:00"/>
    <s v=""/>
    <s v="Reactive"/>
    <s v=""/>
    <n v="0.5"/>
  </r>
  <r>
    <s v="Tweedie, Colin"/>
    <n v="217477"/>
    <s v="PMCO"/>
    <s v="GL-CW"/>
    <s v="PR-ORDER VALIDATION-GL-DLY"/>
    <d v="2026-06-05T12:32:00"/>
    <d v="2026-06-05T13:16:00"/>
    <n v="0.73"/>
    <m/>
    <s v="CLOSED"/>
    <s v="PM"/>
    <m/>
    <m/>
    <n v="0.73"/>
    <x v="9"/>
    <n v="0"/>
    <d v="2026-06-05T13:16:00"/>
    <s v="Proactive"/>
    <s v=""/>
    <n v="0.73"/>
    <s v=""/>
  </r>
  <r>
    <s v="Tweedie, Colin"/>
    <n v="217961"/>
    <s v="PMCO"/>
    <s v="GL-AUTOMATION"/>
    <s v="PR-START UP-GL-DLY"/>
    <d v="2026-06-08T06:00:00"/>
    <d v="2026-06-08T07:50:00"/>
    <n v="1.83"/>
    <m/>
    <s v="CLOSED"/>
    <s v="PM"/>
    <m/>
    <m/>
    <n v="1.83"/>
    <x v="9"/>
    <n v="0"/>
    <d v="2026-06-08T08:02:00"/>
    <s v="Proactive"/>
    <s v=""/>
    <n v="1.83"/>
    <s v=""/>
  </r>
  <r>
    <s v="Tweedie, Colin"/>
    <n v="218881"/>
    <s v="PM"/>
    <s v="GL-FINAL-CHECK-S05"/>
    <s v="PR-RC/ACC/DIV-SCH"/>
    <d v="2026-06-08T08:02:00"/>
    <d v="2026-06-08T09:49:00"/>
    <n v="1.78"/>
    <m/>
    <s v="CLOSED"/>
    <s v="PM"/>
    <m/>
    <m/>
    <n v="1.78"/>
    <x v="9"/>
    <n v="0"/>
    <d v="2026-06-08T09:49:00"/>
    <s v="Proactive"/>
    <s v=""/>
    <n v="1.78"/>
    <s v=""/>
  </r>
  <r>
    <s v="Tweedie, Colin"/>
    <n v="217963"/>
    <s v="PMCO"/>
    <s v="GL-LAD&amp;STEPS"/>
    <s v="PR-LADDER IN-GL 1M"/>
    <d v="2026-06-08T09:51:00"/>
    <d v="2026-06-08T11:31:00"/>
    <n v="1.67"/>
    <s v="W.I.P."/>
    <s v="CLOSED"/>
    <s v="PM"/>
    <m/>
    <m/>
    <n v="2.97"/>
    <x v="9"/>
    <n v="0"/>
    <d v="2026-06-10T13:50:00"/>
    <s v="Proactive"/>
    <s v=""/>
    <n v="1.67"/>
    <s v=""/>
  </r>
  <r>
    <s v="Tweedie, Colin"/>
    <n v="222380"/>
    <s v="U/B"/>
    <s v="GL-STRAPP 05"/>
    <s v="not strapping"/>
    <d v="2026-06-08T11:32:00"/>
    <d v="2026-06-08T11:53:00"/>
    <n v="0.35"/>
    <m/>
    <s v="CLOSED"/>
    <s v="FAIL"/>
    <m/>
    <m/>
    <n v="0.35"/>
    <x v="9"/>
    <n v="0"/>
    <d v="2026-06-08T11:53:00"/>
    <s v=""/>
    <s v="Reactive"/>
    <s v=""/>
    <n v="0.35"/>
  </r>
  <r>
    <s v="Tweedie, Colin"/>
    <n v="217965"/>
    <s v="PMCO"/>
    <s v="GL-CW"/>
    <s v="PR-ORDER VALIDATION-GL-DLY"/>
    <d v="2026-06-08T11:54:00"/>
    <d v="2026-06-08T12:54:00"/>
    <n v="1"/>
    <m/>
    <s v="CLOSED"/>
    <s v="PM"/>
    <m/>
    <m/>
    <n v="1"/>
    <x v="9"/>
    <n v="0"/>
    <d v="2026-06-08T12:54:00"/>
    <s v="Proactive"/>
    <s v=""/>
    <n v="1"/>
    <s v=""/>
  </r>
  <r>
    <s v="Tweedie, Colin"/>
    <n v="217963"/>
    <s v="PMCO"/>
    <s v="GL-LAD&amp;STEPS"/>
    <s v="PR-LADDER IN-GL 1M"/>
    <d v="2026-06-08T13:09:00"/>
    <d v="2026-06-08T13:39:00"/>
    <n v="0.5"/>
    <s v="W.I.P."/>
    <s v="CLOSED"/>
    <s v="PM"/>
    <m/>
    <m/>
    <n v="2.97"/>
    <x v="9"/>
    <n v="0"/>
    <d v="2026-06-10T13:50:00"/>
    <s v="Proactive"/>
    <s v=""/>
    <n v="0.5"/>
    <s v=""/>
  </r>
  <r>
    <s v="Tweedie, Colin"/>
    <n v="221923"/>
    <s v="PM"/>
    <s v="GL-COMMON SENSE"/>
    <s v="PR-COMM SENSE GL DLY"/>
    <d v="2026-06-08T13:40:00"/>
    <d v="2026-06-08T14:00:00"/>
    <n v="0.33"/>
    <m/>
    <s v="CLOSED"/>
    <s v="PM"/>
    <m/>
    <m/>
    <n v="0.33"/>
    <x v="9"/>
    <n v="0"/>
    <d v="2026-06-09T06:33:00"/>
    <s v="Proactive"/>
    <s v=""/>
    <n v="0.33"/>
    <s v=""/>
  </r>
  <r>
    <s v="Tweedie, Colin"/>
    <n v="218043"/>
    <s v="PMCO"/>
    <s v="GL-AUTOMATION"/>
    <s v="PR-START UP-GL-DLY"/>
    <d v="2026-06-09T06:07:00"/>
    <d v="2026-06-09T07:50:00"/>
    <n v="1.72"/>
    <s v="09/06/2026 - TWEEDIEC: completed"/>
    <s v="CLOSED"/>
    <s v="PM"/>
    <m/>
    <m/>
    <n v="1.72"/>
    <x v="9"/>
    <n v="0"/>
    <d v="2026-06-09T08:24:00"/>
    <s v="Proactive"/>
    <s v=""/>
    <n v="1.72"/>
    <s v=""/>
  </r>
  <r>
    <s v="Tweedie, Colin"/>
    <n v="218041"/>
    <s v="PM"/>
    <s v="GL-LIDDER 01"/>
    <s v="PR-LID MIN"/>
    <d v="2026-06-09T08:24:00"/>
    <d v="2026-06-09T09:27:00"/>
    <n v="1.05"/>
    <m/>
    <s v="CLOSED"/>
    <s v="PM"/>
    <m/>
    <m/>
    <n v="1.05"/>
    <x v="9"/>
    <n v="0"/>
    <d v="2026-06-09T10:50:00"/>
    <s v="Proactive"/>
    <s v=""/>
    <n v="1.05"/>
    <s v=""/>
  </r>
  <r>
    <s v="Tweedie, Colin"/>
    <n v="218042"/>
    <s v="PM"/>
    <s v="GL-LIDDER 02"/>
    <s v="PR-LID MIN"/>
    <d v="2026-06-09T09:50:00"/>
    <d v="2026-06-09T10:50:00"/>
    <n v="1"/>
    <s v="09/06/2026 - TWEEDIEC: completed"/>
    <s v="CLOSED"/>
    <s v="PM"/>
    <m/>
    <m/>
    <n v="1"/>
    <x v="9"/>
    <n v="0"/>
    <d v="2026-06-09T10:51:00"/>
    <s v="Proactive"/>
    <s v=""/>
    <n v="1"/>
    <s v=""/>
  </r>
  <r>
    <s v="Tweedie, Colin"/>
    <n v="222578"/>
    <s v="U/B"/>
    <s v="GL-PRINTERS"/>
    <s v="Poor invoice quality"/>
    <d v="2026-06-09T11:00:00"/>
    <d v="2026-06-09T11:17:00"/>
    <n v="0.28000000000000003"/>
    <m/>
    <s v="CLOSED"/>
    <s v="FAIL"/>
    <m/>
    <m/>
    <n v="0.28000000000000003"/>
    <x v="9"/>
    <n v="0"/>
    <d v="2026-06-09T11:17:00"/>
    <s v=""/>
    <s v="Reactive"/>
    <s v=""/>
    <n v="0.28000000000000003"/>
  </r>
  <r>
    <s v="Tweedie, Colin"/>
    <n v="218046"/>
    <s v="PMCO"/>
    <s v="GL-CW"/>
    <s v="PR-ORDER VALIDATION-GL-DLY"/>
    <d v="2026-06-09T11:17:00"/>
    <d v="2026-06-09T12:12:00"/>
    <n v="0.92"/>
    <m/>
    <s v="CLOSED"/>
    <s v="PM"/>
    <m/>
    <m/>
    <n v="0.92"/>
    <x v="9"/>
    <n v="0"/>
    <d v="2026-06-09T12:13:00"/>
    <s v="Proactive"/>
    <s v=""/>
    <n v="0.92"/>
    <s v=""/>
  </r>
  <r>
    <s v="Tweedie, Colin"/>
    <n v="222075"/>
    <s v="PM"/>
    <s v="GL-COMMON SENSE"/>
    <s v="PR-COMM SENSE GL DLY"/>
    <d v="2026-06-09T13:12:00"/>
    <d v="2026-06-09T13:43:00"/>
    <n v="0.52"/>
    <m/>
    <s v="CLOSED"/>
    <s v="PM"/>
    <m/>
    <m/>
    <n v="0.52"/>
    <x v="9"/>
    <n v="0"/>
    <d v="2026-06-09T13:43:00"/>
    <s v="Proactive"/>
    <s v=""/>
    <n v="0.52"/>
    <s v=""/>
  </r>
  <r>
    <s v="Tweedie, Colin"/>
    <n v="218149"/>
    <s v="PMCO"/>
    <s v="GL-AUTOMATION"/>
    <s v="PR-START UP-GL-DLY"/>
    <d v="2026-06-10T05:59:00"/>
    <d v="2026-06-10T07:23:00"/>
    <n v="1.4"/>
    <m/>
    <s v="CLOSED"/>
    <s v="PM"/>
    <m/>
    <m/>
    <n v="1.4"/>
    <x v="9"/>
    <n v="0"/>
    <d v="2026-06-10T07:24:00"/>
    <s v="Proactive"/>
    <s v=""/>
    <n v="1.4"/>
    <s v=""/>
  </r>
  <r>
    <s v="Tweedie, Colin"/>
    <n v="218154"/>
    <s v="PMCO"/>
    <s v="GL-GENERATOR"/>
    <s v="PR-GENERATOR-GL-1W"/>
    <d v="2026-06-10T07:25:00"/>
    <d v="2026-06-10T08:06:00"/>
    <n v="0.68"/>
    <m/>
    <s v="CLOSED"/>
    <s v="PM"/>
    <m/>
    <m/>
    <n v="0.68"/>
    <x v="9"/>
    <n v="0"/>
    <d v="2026-06-10T08:07:00"/>
    <s v="Proactive"/>
    <s v=""/>
    <n v="0.68"/>
    <s v=""/>
  </r>
  <r>
    <s v="Tweedie, Colin"/>
    <n v="218151"/>
    <s v="PMCO"/>
    <s v="GL-SPR-SYS"/>
    <s v="PR-SPRINKLER-GL-1W"/>
    <d v="2026-06-10T08:07:00"/>
    <d v="2026-06-10T09:10:00"/>
    <n v="1.05"/>
    <m/>
    <s v="CLOSED"/>
    <s v="PM"/>
    <m/>
    <m/>
    <n v="1.05"/>
    <x v="9"/>
    <n v="0"/>
    <d v="2026-06-10T09:10:00"/>
    <s v="Proactive"/>
    <s v=""/>
    <n v="1.05"/>
    <s v=""/>
  </r>
  <r>
    <s v="Tweedie, Colin"/>
    <n v="222188"/>
    <s v="PM"/>
    <s v="GL-COMMON SENSE"/>
    <s v="PR-COMM SENSE GL DLY"/>
    <d v="2026-06-10T09:11:00"/>
    <d v="2026-06-10T09:50:00"/>
    <n v="0.65"/>
    <m/>
    <s v="CLOSED"/>
    <s v="PM"/>
    <m/>
    <m/>
    <n v="0.65"/>
    <x v="9"/>
    <n v="0"/>
    <d v="2026-06-10T10:07:00"/>
    <s v="Proactive"/>
    <s v=""/>
    <n v="0.65"/>
    <s v=""/>
  </r>
  <r>
    <s v="Tweedie, Colin"/>
    <n v="222726"/>
    <s v="U/B"/>
    <s v="GL-CONTRACTOR"/>
    <s v="Request"/>
    <d v="2026-06-10T09:50:00"/>
    <d v="2026-06-10T10:08:00"/>
    <n v="0.3"/>
    <m/>
    <s v="CLOSED"/>
    <s v="NPCA"/>
    <m/>
    <m/>
    <n v="0.3"/>
    <x v="9"/>
    <n v="0"/>
    <d v="2026-06-10T10:09:00"/>
    <s v=""/>
    <s v="Reactive"/>
    <s v=""/>
    <n v="0.3"/>
  </r>
  <r>
    <s v="Tweedie, Colin"/>
    <n v="220575"/>
    <s v="OP"/>
    <s v="GL-AF01"/>
    <s v="RM-CHANNEL CHANGES-GL"/>
    <d v="2026-06-10T10:09:00"/>
    <d v="2026-06-10T10:54:00"/>
    <n v="0.75"/>
    <s v="channel sizing"/>
    <s v="CLOSED"/>
    <s v="PM"/>
    <m/>
    <m/>
    <n v="1.22"/>
    <x v="9"/>
    <n v="0"/>
    <d v="2026-06-12T15:25:00"/>
    <s v="Proactive"/>
    <s v=""/>
    <n v="0.75"/>
    <s v=""/>
  </r>
  <r>
    <s v="Tweedie, Colin"/>
    <n v="218152"/>
    <s v="PMCO"/>
    <s v="GL-CP-17"/>
    <s v="PR-FI-ALARM TEST-AM GL"/>
    <d v="2026-06-10T10:54:00"/>
    <d v="2026-06-10T11:13:00"/>
    <n v="0.32"/>
    <m/>
    <s v="CLOSED"/>
    <s v="PM"/>
    <m/>
    <m/>
    <n v="0.32"/>
    <x v="9"/>
    <n v="0"/>
    <d v="2026-06-10T11:13:00"/>
    <s v="Proactive"/>
    <s v=""/>
    <n v="0.32"/>
    <s v=""/>
  </r>
  <r>
    <s v="Tweedie, Colin"/>
    <n v="220574"/>
    <s v="TECH"/>
    <s v="GL-AF01"/>
    <s v="RM-TECH ERRORS-GL"/>
    <d v="2026-06-10T11:49:00"/>
    <d v="2026-06-10T12:11:00"/>
    <n v="0.37"/>
    <m/>
    <s v="CLOSED"/>
    <s v="PM"/>
    <m/>
    <m/>
    <n v="0.37"/>
    <x v="9"/>
    <n v="0"/>
    <d v="2026-06-10T12:13:00"/>
    <s v=""/>
    <s v="Reactive"/>
    <s v=""/>
    <n v="0.37"/>
  </r>
  <r>
    <s v="Tweedie, Colin"/>
    <n v="218156"/>
    <s v="PMCO"/>
    <s v="GL-CW"/>
    <s v="PR-ORDER VALIDATION-GL-DLY"/>
    <d v="2026-06-10T12:13:00"/>
    <d v="2026-06-10T13:01:00"/>
    <n v="0.8"/>
    <m/>
    <s v="CLOSED"/>
    <s v="PM"/>
    <m/>
    <m/>
    <n v="0.8"/>
    <x v="9"/>
    <n v="0"/>
    <d v="2026-06-10T13:01:00"/>
    <s v="Proactive"/>
    <s v=""/>
    <n v="0.8"/>
    <s v=""/>
  </r>
  <r>
    <s v="Tweedie, Colin"/>
    <n v="217963"/>
    <s v="PMCO"/>
    <s v="GL-LAD&amp;STEPS"/>
    <s v="PR-LADDER IN-GL 1M"/>
    <d v="2026-06-10T13:02:00"/>
    <d v="2026-06-10T13:50:00"/>
    <n v="0.8"/>
    <s v="W.I.P."/>
    <s v="CLOSED"/>
    <s v="PM"/>
    <m/>
    <m/>
    <n v="2.97"/>
    <x v="9"/>
    <n v="0"/>
    <d v="2026-06-10T13:50:00"/>
    <s v="Proactive"/>
    <s v=""/>
    <n v="0.8"/>
    <s v=""/>
  </r>
  <r>
    <s v="Tweedie, Colin"/>
    <n v="222345"/>
    <s v="PM"/>
    <s v="GL-COMMON SENSE"/>
    <s v="PR-COMM SENSE GL DLY"/>
    <d v="2026-06-11T05:50:00"/>
    <d v="2026-06-11T06:20:00"/>
    <n v="0.5"/>
    <m/>
    <s v="CLOSED"/>
    <s v="PM"/>
    <m/>
    <m/>
    <n v="0.5"/>
    <x v="9"/>
    <n v="0"/>
    <d v="2026-06-11T06:20:00"/>
    <s v="Proactive"/>
    <s v=""/>
    <n v="0.5"/>
    <s v=""/>
  </r>
  <r>
    <s v="Tweedie, Colin"/>
    <n v="218358"/>
    <s v="PMCO"/>
    <s v="GL-AUTOMATION"/>
    <s v="PR-START UP-GL-DLY"/>
    <d v="2026-06-11T06:21:00"/>
    <d v="2026-06-11T08:23:00"/>
    <n v="2.0299999999999998"/>
    <m/>
    <s v="CLOSED"/>
    <s v="PM"/>
    <m/>
    <m/>
    <n v="2.0299999999999998"/>
    <x v="9"/>
    <n v="0"/>
    <d v="2026-06-11T08:24:00"/>
    <s v="Proactive"/>
    <s v=""/>
    <n v="2.0299999999999998"/>
    <s v=""/>
  </r>
  <r>
    <s v="Tweedie, Colin"/>
    <n v="218886"/>
    <s v="PM"/>
    <s v="GL-FINAL-GATE-M33-S02"/>
    <s v="PR-RC-GATE-SCH"/>
    <d v="2026-06-11T08:24:00"/>
    <d v="2026-06-11T09:23:00"/>
    <n v="0.98"/>
    <m/>
    <s v="CLOSED"/>
    <s v="PM"/>
    <m/>
    <m/>
    <n v="0.98"/>
    <x v="9"/>
    <n v="0"/>
    <d v="2026-06-11T09:23:00"/>
    <s v="Proactive"/>
    <s v=""/>
    <n v="0.98"/>
    <s v=""/>
  </r>
  <r>
    <s v="Tweedie, Colin"/>
    <n v="222834"/>
    <s v="U/B"/>
    <s v="GL-CONTRACTOR"/>
    <s v="Permit request"/>
    <d v="2026-06-11T09:24:00"/>
    <d v="2026-06-11T10:35:00"/>
    <n v="1.18"/>
    <s v="11/06/2026 - TWEEDIEC: Wald round site with engineer as 1st visit."/>
    <s v="CLOSED"/>
    <s v="NPCA"/>
    <m/>
    <m/>
    <n v="1.18"/>
    <x v="9"/>
    <n v="0"/>
    <d v="2026-06-11T10:36:00"/>
    <s v=""/>
    <s v="Reactive"/>
    <s v=""/>
    <n v="1.18"/>
  </r>
  <r>
    <s v="Tweedie, Colin"/>
    <n v="220703"/>
    <s v="OP"/>
    <s v="GL-AF01"/>
    <s v="RM-CHANNEL CHANGES-GL"/>
    <d v="2026-06-11T10:36:00"/>
    <d v="2026-06-11T11:21:00"/>
    <n v="0.75"/>
    <s v="channel sizing"/>
    <s v="CLOSED"/>
    <s v="PM"/>
    <m/>
    <m/>
    <n v="1.18"/>
    <x v="9"/>
    <n v="0"/>
    <d v="2026-06-12T15:25:00"/>
    <s v="Proactive"/>
    <s v=""/>
    <n v="0.75"/>
    <s v=""/>
  </r>
  <r>
    <s v="Tweedie, Colin"/>
    <n v="222845"/>
    <s v="U/B"/>
    <s v="GL-PRINTERS"/>
    <s v="Not printing"/>
    <d v="2026-06-11T11:25:00"/>
    <d v="2026-06-11T11:49:00"/>
    <n v="0.4"/>
    <m/>
    <s v="CLOSED"/>
    <s v="COMMS"/>
    <m/>
    <m/>
    <n v="0.4"/>
    <x v="9"/>
    <n v="0"/>
    <d v="2026-06-11T11:50:00"/>
    <s v=""/>
    <s v="Reactive"/>
    <s v=""/>
    <n v="0.4"/>
  </r>
  <r>
    <s v="Tweedie, Colin"/>
    <n v="218360"/>
    <s v="PMCO"/>
    <s v="GL-CW"/>
    <s v="PR-ORDER VALIDATION-GL-DLY"/>
    <d v="2026-06-11T11:51:00"/>
    <d v="2026-06-11T12:40:00"/>
    <n v="0.82"/>
    <m/>
    <s v="CLOSED"/>
    <s v="PM"/>
    <m/>
    <m/>
    <n v="0.82"/>
    <x v="9"/>
    <n v="0"/>
    <d v="2026-06-11T13:00:00"/>
    <s v="Proactive"/>
    <s v=""/>
    <n v="0.82"/>
    <s v=""/>
  </r>
  <r>
    <s v="Tweedie, Colin"/>
    <n v="218562"/>
    <s v="PMCO"/>
    <s v="GL-AUTOMATION"/>
    <s v="PR-START UP-GL-DLY"/>
    <d v="2026-06-12T06:15:00"/>
    <d v="2026-06-12T08:07:00"/>
    <n v="1.87"/>
    <m/>
    <s v="CLOSED"/>
    <s v="PM"/>
    <m/>
    <m/>
    <n v="1.87"/>
    <x v="9"/>
    <n v="0"/>
    <d v="2026-06-12T08:07:00"/>
    <s v="Proactive"/>
    <s v=""/>
    <n v="1.87"/>
    <s v=""/>
  </r>
  <r>
    <s v="Tweedie, Colin"/>
    <n v="222507"/>
    <s v="PM"/>
    <s v="GL-COMMON SENSE"/>
    <s v="PR-COMM SENSE GL DLY"/>
    <d v="2026-06-12T08:08:00"/>
    <d v="2026-06-12T08:43:00"/>
    <n v="0.57999999999999996"/>
    <m/>
    <s v="CLOSED"/>
    <s v="PM"/>
    <m/>
    <m/>
    <n v="0.57999999999999996"/>
    <x v="9"/>
    <n v="0"/>
    <d v="2026-06-12T08:43:00"/>
    <s v="Proactive"/>
    <s v=""/>
    <n v="0.57999999999999996"/>
    <s v=""/>
  </r>
  <r>
    <s v="Tweedie, Colin"/>
    <n v="218560"/>
    <s v="PM"/>
    <s v="GL-STRAPP 01"/>
    <s v="PR-STRAPPER-GL"/>
    <d v="2026-06-12T08:44:00"/>
    <d v="2026-06-12T09:53:00"/>
    <n v="1.1499999999999999"/>
    <m/>
    <s v="CLOSED"/>
    <s v="PM"/>
    <m/>
    <m/>
    <n v="1.1499999999999999"/>
    <x v="9"/>
    <n v="0"/>
    <d v="2026-06-12T09:53:00"/>
    <s v="Proactive"/>
    <s v=""/>
    <n v="1.1499999999999999"/>
    <s v=""/>
  </r>
  <r>
    <s v="Tweedie, Colin"/>
    <n v="218561"/>
    <s v="PM"/>
    <s v="GL-STRAPP 02"/>
    <s v="PR-STRAPPER-GL"/>
    <d v="2026-06-12T09:54:00"/>
    <d v="2026-06-12T11:00:00"/>
    <n v="1.1000000000000001"/>
    <m/>
    <s v="CLOSED"/>
    <s v="PM"/>
    <m/>
    <m/>
    <n v="1.1000000000000001"/>
    <x v="9"/>
    <n v="0"/>
    <d v="2026-06-12T11:00:00"/>
    <s v="Proactive"/>
    <s v=""/>
    <n v="1.1000000000000001"/>
    <s v=""/>
  </r>
  <r>
    <s v="Tweedie, Colin"/>
    <n v="223014"/>
    <s v="U/B"/>
    <s v="GL-PRINTERS"/>
    <s v="Totes defaulting"/>
    <d v="2026-06-12T11:02:00"/>
    <d v="2026-06-12T11:21:00"/>
    <n v="0.32"/>
    <m/>
    <s v="CLOSED"/>
    <s v="FAIL"/>
    <m/>
    <m/>
    <n v="0.32"/>
    <x v="9"/>
    <n v="0"/>
    <d v="2026-06-12T11:22:00"/>
    <s v=""/>
    <s v="Reactive"/>
    <s v=""/>
    <n v="0.32"/>
  </r>
  <r>
    <s v="Tweedie, Colin"/>
    <n v="223015"/>
    <s v="U/B"/>
    <s v="GL-PRINTERS"/>
    <s v="Poor quality invoices"/>
    <d v="2026-06-12T11:23:00"/>
    <d v="2026-06-12T11:52:00"/>
    <n v="0.48"/>
    <m/>
    <s v="CLOSED"/>
    <s v="FAIL"/>
    <m/>
    <m/>
    <n v="0.48"/>
    <x v="9"/>
    <n v="0"/>
    <d v="2026-06-12T11:52:00"/>
    <s v=""/>
    <s v="Reactive"/>
    <s v=""/>
    <n v="0.48"/>
  </r>
  <r>
    <s v="Tweedie, Colin"/>
    <n v="218564"/>
    <s v="PMCO"/>
    <s v="GL-CW"/>
    <s v="PR-ORDER VALIDATION-GL-DLY"/>
    <d v="2026-06-12T11:53:00"/>
    <d v="2026-06-12T12:42:00"/>
    <n v="0.82"/>
    <m/>
    <s v="CLOSED"/>
    <s v="PM"/>
    <m/>
    <m/>
    <n v="0.82"/>
    <x v="9"/>
    <n v="0"/>
    <d v="2026-06-12T12:54:00"/>
    <s v="Proactive"/>
    <s v=""/>
    <n v="0.82"/>
    <s v=""/>
  </r>
  <r>
    <s v="Tweedie, Colin"/>
    <n v="220879"/>
    <s v="OP"/>
    <s v="GL-AF01"/>
    <s v="RM-CHANNEL CHANGES-GL"/>
    <d v="2026-06-12T12:54:00"/>
    <d v="2026-06-12T13:44:00"/>
    <n v="0.83"/>
    <s v="channels sized"/>
    <s v="CLOSED"/>
    <s v="PM"/>
    <m/>
    <m/>
    <n v="1.26"/>
    <x v="9"/>
    <n v="0"/>
    <d v="2026-06-30T07:12:00"/>
    <s v="Proactive"/>
    <s v=""/>
    <n v="0.83"/>
    <s v=""/>
  </r>
  <r>
    <s v="Tweedie, Colin"/>
    <n v="219054"/>
    <s v="PMCO"/>
    <s v="GL-CW"/>
    <s v="PR-GOLDEN TOTE-GL-DLY"/>
    <d v="2026-06-15T14:13:00"/>
    <d v="2026-06-15T14:52:00"/>
    <n v="0.65"/>
    <m/>
    <s v="CLOSED"/>
    <s v="PM"/>
    <m/>
    <m/>
    <n v="0.65"/>
    <x v="9"/>
    <n v="0"/>
    <d v="2026-06-15T14:52:00"/>
    <s v="Proactive"/>
    <s v=""/>
    <n v="0.65"/>
    <s v=""/>
  </r>
  <r>
    <s v="Tweedie, Colin"/>
    <n v="219136"/>
    <s v="PM"/>
    <s v="GL-LIDDER 02"/>
    <s v="PR-LID MIN"/>
    <d v="2026-06-15T14:53:00"/>
    <d v="2026-06-15T16:00:00"/>
    <n v="1.1200000000000001"/>
    <s v="15/06/2026 - TWEEDIEC: Tested"/>
    <s v="CLOSED"/>
    <s v="PM"/>
    <m/>
    <m/>
    <n v="1.1200000000000001"/>
    <x v="9"/>
    <n v="0"/>
    <d v="2026-06-15T16:00:00"/>
    <s v="Proactive"/>
    <s v=""/>
    <n v="1.1200000000000001"/>
    <s v=""/>
  </r>
  <r>
    <s v="Tweedie, Colin"/>
    <n v="221241"/>
    <s v="OP"/>
    <s v="GL-CON-TRASH BELT"/>
    <s v="RM-TRASH BELT CLEARING"/>
    <d v="2026-06-15T17:04:00"/>
    <d v="2026-06-15T17:29:00"/>
    <n v="0.42"/>
    <m/>
    <s v="CLOSED"/>
    <s v="PM"/>
    <m/>
    <m/>
    <n v="0.42"/>
    <x v="9"/>
    <n v="0"/>
    <d v="2026-06-15T17:29:00"/>
    <s v="Proactive"/>
    <s v=""/>
    <n v="0.42"/>
    <s v=""/>
  </r>
  <r>
    <s v="Tweedie, Colin"/>
    <n v="221243"/>
    <s v="OP"/>
    <s v="GL-AF01"/>
    <s v="RM-CHANNEL CHANGES-GL"/>
    <d v="2026-06-15T17:54:00"/>
    <d v="2026-06-15T18:36:00"/>
    <n v="0.7"/>
    <s v="channel sizing"/>
    <s v="CLOSED"/>
    <s v="PM"/>
    <m/>
    <m/>
    <n v="1.32"/>
    <x v="9"/>
    <n v="0"/>
    <n v="46188.845138888886"/>
    <s v="Proactive"/>
    <s v=""/>
    <n v="0.7"/>
    <s v=""/>
  </r>
  <r>
    <s v="Tweedie, Colin"/>
    <n v="219056"/>
    <s v="PMCO"/>
    <s v="GL-CW"/>
    <s v="PR-ORDER VALIDATION-GL-DLY"/>
    <d v="2026-06-15T18:37:00"/>
    <d v="2026-06-15T19:26:00"/>
    <n v="0.82"/>
    <m/>
    <s v="CLOSED"/>
    <s v="PM"/>
    <m/>
    <m/>
    <n v="0.82"/>
    <x v="9"/>
    <n v="0"/>
    <d v="2026-06-15T19:26:00"/>
    <s v="Proactive"/>
    <s v=""/>
    <n v="0.82"/>
    <s v=""/>
  </r>
  <r>
    <s v="Tweedie, Colin"/>
    <n v="221243"/>
    <s v="OP"/>
    <s v="GL-AF01"/>
    <s v="RM-CHANNEL CHANGES-GL"/>
    <d v="2026-06-15T19:26:00"/>
    <d v="2026-06-15T20:03:00"/>
    <n v="0.62"/>
    <s v="channel sizing"/>
    <s v="CLOSED"/>
    <s v="PM"/>
    <m/>
    <m/>
    <n v="1.32"/>
    <x v="9"/>
    <n v="0"/>
    <d v="2026-06-15T20:17:00"/>
    <s v="Proactive"/>
    <s v=""/>
    <n v="0.62"/>
    <s v=""/>
  </r>
  <r>
    <s v="Tweedie, Colin"/>
    <n v="219138"/>
    <s v="PMCO"/>
    <s v="GL-CW"/>
    <s v="PR-GOLDEN TOTE-GL-DLY"/>
    <d v="2026-06-16T14:13:00"/>
    <d v="2026-06-16T15:04:00"/>
    <n v="0.85"/>
    <m/>
    <s v="CLOSED"/>
    <s v="PM"/>
    <m/>
    <m/>
    <n v="0.85"/>
    <x v="9"/>
    <n v="0"/>
    <d v="2026-06-16T15:04:00"/>
    <s v="Proactive"/>
    <s v=""/>
    <n v="0.85"/>
    <s v=""/>
  </r>
  <r>
    <s v="Tweedie, Colin"/>
    <n v="223591"/>
    <s v="U/B"/>
    <s v="GL-STRAPP 06"/>
    <s v="not strapping"/>
    <d v="2026-06-16T15:05:00"/>
    <d v="2026-06-16T15:44:00"/>
    <n v="0.65"/>
    <s v="16/06/2026 - TWEEDIEC: part of feed mechanism stripped out to clear strap debris"/>
    <s v="CLOSED"/>
    <s v="JAM"/>
    <m/>
    <m/>
    <n v="0.65"/>
    <x v="9"/>
    <n v="0"/>
    <d v="2026-06-16T15:45:00"/>
    <s v=""/>
    <s v="Reactive"/>
    <s v=""/>
    <n v="0.65"/>
  </r>
  <r>
    <s v="Tweedie, Colin"/>
    <n v="219135"/>
    <s v="PM"/>
    <s v="GL-LIDDER 01"/>
    <s v="PR-LID MIN"/>
    <d v="2026-06-16T15:46:00"/>
    <d v="2026-06-16T16:57:00"/>
    <n v="1.18"/>
    <m/>
    <s v="CLOSED"/>
    <s v="PM"/>
    <m/>
    <m/>
    <n v="1.18"/>
    <x v="9"/>
    <n v="0"/>
    <d v="2026-06-16T16:58:00"/>
    <s v="Proactive"/>
    <s v=""/>
    <n v="1.18"/>
    <s v=""/>
  </r>
  <r>
    <s v="Tweedie, Colin"/>
    <n v="223597"/>
    <s v="U/B"/>
    <s v="GL-CON-DUMP STATION"/>
    <s v="Broken perspex guard"/>
    <d v="2026-06-16T17:00:00"/>
    <d v="2026-06-16T17:28:00"/>
    <n v="0.47"/>
    <s v="16/06/2026 - TWEEDIEC: Repaired and refitted"/>
    <s v="CLOSED"/>
    <s v="BROKEN"/>
    <m/>
    <m/>
    <n v="0.47"/>
    <x v="9"/>
    <n v="0"/>
    <d v="2026-06-16T17:29:00"/>
    <s v=""/>
    <s v="Reactive"/>
    <s v=""/>
    <n v="0.47"/>
  </r>
  <r>
    <s v="Tweedie, Colin"/>
    <n v="223599"/>
    <s v="U/B"/>
    <s v="GL-PRINTERS"/>
    <s v="Totes defaulting"/>
    <d v="2026-06-16T17:30:00"/>
    <d v="2026-06-16T17:50:00"/>
    <n v="0.33"/>
    <s v="16/06/2026 - TWEEDIEC: Toner very very low. Changed to fix issue."/>
    <s v="CLOSED"/>
    <s v="FAIL"/>
    <m/>
    <m/>
    <n v="0.33"/>
    <x v="9"/>
    <n v="0"/>
    <d v="2026-06-16T18:01:00"/>
    <s v=""/>
    <s v="Reactive"/>
    <s v=""/>
    <n v="0.33"/>
  </r>
  <r>
    <s v="Tweedie, Colin"/>
    <n v="221408"/>
    <s v="OP"/>
    <s v="GL-AF01"/>
    <s v="RM-CHANNEL CHANGES-GL"/>
    <d v="2026-06-16T18:02:00"/>
    <d v="2026-06-16T18:52:00"/>
    <n v="0.83"/>
    <m/>
    <s v="CLOSED"/>
    <s v="PM"/>
    <m/>
    <m/>
    <n v="1.3"/>
    <x v="9"/>
    <n v="0"/>
    <d v="2026-06-16T21:10:00"/>
    <s v="Proactive"/>
    <s v=""/>
    <n v="0.83"/>
    <s v=""/>
  </r>
  <r>
    <s v="Tweedie, Colin"/>
    <n v="219142"/>
    <s v="PMCO"/>
    <s v="GL-CW"/>
    <s v="PR-ORDER VALIDATION-GL-DLY"/>
    <d v="2026-06-16T19:15:00"/>
    <d v="2026-06-16T20:00:00"/>
    <n v="0.75"/>
    <m/>
    <s v="CLOSED"/>
    <s v="PM"/>
    <m/>
    <m/>
    <n v="0.75"/>
    <x v="9"/>
    <n v="0"/>
    <d v="2026-06-16T20:01:00"/>
    <s v="Proactive"/>
    <s v=""/>
    <n v="0.75"/>
    <s v=""/>
  </r>
  <r>
    <s v="Tweedie, Colin"/>
    <n v="223615"/>
    <s v="U/B"/>
    <s v="GL-PRINTERS"/>
    <s v="Totes defaulting"/>
    <d v="2026-06-16T20:10:00"/>
    <d v="2026-06-16T20:32:00"/>
    <n v="0.37"/>
    <m/>
    <s v="CLOSED"/>
    <s v="FAIL"/>
    <m/>
    <m/>
    <n v="0.37"/>
    <x v="9"/>
    <n v="0"/>
    <d v="2026-06-16T20:33:00"/>
    <s v=""/>
    <s v="Reactive"/>
    <s v=""/>
    <n v="0.37"/>
  </r>
  <r>
    <s v="Tweedie, Colin"/>
    <n v="221407"/>
    <s v="TECH"/>
    <s v="GL-AF01"/>
    <s v="RM-TECH ERRORS-GL"/>
    <d v="2026-06-16T20:51:00"/>
    <d v="2026-06-16T21:09:00"/>
    <n v="0.3"/>
    <m/>
    <s v="CLOSED"/>
    <s v="PM"/>
    <m/>
    <m/>
    <n v="0.3"/>
    <x v="9"/>
    <n v="0"/>
    <d v="2026-06-16T21:10:00"/>
    <s v=""/>
    <s v="Reactive"/>
    <s v=""/>
    <n v="0.3"/>
  </r>
  <r>
    <s v="Tweedie, Colin"/>
    <n v="223754"/>
    <s v="U/B"/>
    <s v="GL-DESPATCH-S03A"/>
    <s v="Totes not moving"/>
    <d v="2026-06-17T14:15:00"/>
    <d v="2026-06-17T14:35:00"/>
    <n v="0.33"/>
    <s v="17/06/2026 - TWEEDIEC: Accessed via lift platform and managed tail back of totes"/>
    <s v="CLOSED"/>
    <s v="JAM"/>
    <m/>
    <m/>
    <n v="0.33"/>
    <x v="9"/>
    <n v="0"/>
    <d v="2026-06-17T14:39:00"/>
    <s v=""/>
    <s v="Reactive"/>
    <s v=""/>
    <n v="0.33"/>
  </r>
  <r>
    <s v="Tweedie, Colin"/>
    <n v="219235"/>
    <s v="PMCO"/>
    <s v="GL-CW"/>
    <s v="PR-GOLDEN TOTE-GL-DLY"/>
    <d v="2026-06-17T14:41:00"/>
    <d v="2026-06-17T15:29:00"/>
    <n v="0.8"/>
    <m/>
    <s v="CLOSED"/>
    <s v="PM"/>
    <m/>
    <m/>
    <n v="0.8"/>
    <x v="9"/>
    <n v="0"/>
    <d v="2026-06-17T15:29:00"/>
    <s v="Proactive"/>
    <s v=""/>
    <n v="0.8"/>
    <s v=""/>
  </r>
  <r>
    <s v="Tweedie, Colin"/>
    <n v="219233"/>
    <s v="PM"/>
    <s v="GL-AF01"/>
    <s v="PR-AFR-S1 DUMP ST AND CONV"/>
    <d v="2026-06-17T15:30:00"/>
    <d v="2026-06-17T17:08:00"/>
    <n v="1.63"/>
    <m/>
    <s v="CLOSED"/>
    <s v="PM"/>
    <m/>
    <m/>
    <n v="1.63"/>
    <x v="9"/>
    <n v="0"/>
    <d v="2026-06-17T17:08:00"/>
    <s v="Proactive"/>
    <s v=""/>
    <n v="1.63"/>
    <s v=""/>
  </r>
  <r>
    <s v="Tweedie, Colin"/>
    <n v="219238"/>
    <s v="PMCO"/>
    <s v="GL-CP-2034"/>
    <s v="PR-FI-ALARM TEST-PM GL"/>
    <d v="2026-06-17T17:54:00"/>
    <d v="2026-06-17T18:15:00"/>
    <n v="0.35"/>
    <m/>
    <s v="CLOSED"/>
    <s v="PM"/>
    <m/>
    <m/>
    <n v="0.35"/>
    <x v="9"/>
    <n v="0"/>
    <d v="2026-06-17T18:22:00"/>
    <s v="Proactive"/>
    <s v=""/>
    <n v="0.35"/>
    <s v=""/>
  </r>
  <r>
    <s v="Tweedie, Colin"/>
    <n v="221579"/>
    <s v="OP"/>
    <s v="GL-AF01"/>
    <s v="RM-CHANNEL CHANGES-GL"/>
    <d v="2026-06-17T18:23:00"/>
    <d v="2026-06-17T19:27:00"/>
    <n v="1.07"/>
    <s v="channel sizing"/>
    <s v="CLOSED"/>
    <s v="PM"/>
    <m/>
    <m/>
    <n v="2.57"/>
    <x v="9"/>
    <n v="0"/>
    <d v="2026-06-17T20:57:00"/>
    <s v="Proactive"/>
    <s v=""/>
    <n v="1.07"/>
    <s v=""/>
  </r>
  <r>
    <s v="Tweedie, Colin"/>
    <n v="219240"/>
    <s v="PMCO"/>
    <s v="GL-CW"/>
    <s v="PR-ORDER VALIDATION-GL-DLY"/>
    <d v="2026-06-17T19:28:00"/>
    <d v="2026-06-17T20:22:00"/>
    <n v="0.9"/>
    <m/>
    <s v="CLOSED"/>
    <s v="PM"/>
    <m/>
    <m/>
    <n v="0.9"/>
    <x v="9"/>
    <n v="0"/>
    <d v="2026-06-17T20:22:00"/>
    <s v="Proactive"/>
    <s v=""/>
    <n v="0.9"/>
    <s v=""/>
  </r>
  <r>
    <s v="Tweedie, Colin"/>
    <n v="221579"/>
    <s v="OP"/>
    <s v="GL-AF01"/>
    <s v="RM-CHANNEL CHANGES-GL"/>
    <d v="2026-06-17T20:22:00"/>
    <d v="2026-06-17T20:56:00"/>
    <n v="0.56999999999999995"/>
    <s v="channel sizing"/>
    <s v="CLOSED"/>
    <s v="PM"/>
    <m/>
    <m/>
    <n v="2.57"/>
    <x v="9"/>
    <n v="0"/>
    <d v="2026-06-17T20:57:00"/>
    <s v="Proactive"/>
    <s v=""/>
    <n v="0.56999999999999995"/>
    <s v=""/>
  </r>
  <r>
    <s v="Tweedie, Colin"/>
    <n v="219435"/>
    <s v="PMCO"/>
    <s v="GL-CW"/>
    <s v="PR-GOLDEN TOTE-GL-DLY"/>
    <d v="2026-06-18T14:18:00"/>
    <d v="2026-06-18T15:02:00"/>
    <n v="0.73"/>
    <m/>
    <s v="CLOSED"/>
    <s v="PM"/>
    <m/>
    <m/>
    <n v="0.73"/>
    <x v="9"/>
    <n v="0"/>
    <d v="2026-06-18T15:02:00"/>
    <s v="Proactive"/>
    <s v=""/>
    <n v="0.73"/>
    <s v=""/>
  </r>
  <r>
    <s v="Tweedie, Colin"/>
    <n v="220834"/>
    <s v="PM"/>
    <s v="GL-FAST-S02"/>
    <s v="PR-BCON VISUAL"/>
    <d v="2026-06-18T15:17:00"/>
    <d v="2026-06-18T15:49:00"/>
    <n v="0.53"/>
    <m/>
    <s v="CLOSED"/>
    <s v="PM"/>
    <m/>
    <m/>
    <n v="0.53"/>
    <x v="9"/>
    <n v="0"/>
    <d v="2026-06-18T15:50:00"/>
    <s v="Proactive"/>
    <s v=""/>
    <n v="0.53"/>
    <s v=""/>
  </r>
  <r>
    <s v="Tweedie, Colin"/>
    <n v="220833"/>
    <s v="PM"/>
    <s v="GL-FAST-S05"/>
    <s v="PR-RCON VISUAL"/>
    <d v="2026-06-18T15:50:00"/>
    <d v="2026-06-18T16:25:00"/>
    <n v="0.57999999999999996"/>
    <m/>
    <s v="CLOSED"/>
    <s v="PM"/>
    <m/>
    <m/>
    <n v="0.57999999999999996"/>
    <x v="9"/>
    <n v="0"/>
    <d v="2026-06-18T16:41:00"/>
    <s v="Proactive"/>
    <s v=""/>
    <n v="0.57999999999999996"/>
    <s v=""/>
  </r>
  <r>
    <s v="Tweedie, Colin"/>
    <n v="223870"/>
    <s v="CM"/>
    <s v="GL-SITE GEN"/>
    <s v="Request"/>
    <d v="2026-06-18T16:44:00"/>
    <d v="2026-06-18T17:37:00"/>
    <n v="0.88"/>
    <s v="18/06/2026 - TWEEDIEC: # 1 - 5 of 8 door locks removed and lock nuts etc secured. Refitted and tested."/>
    <s v="CLOSED"/>
    <s v="DAM"/>
    <m/>
    <m/>
    <n v="0.88"/>
    <x v="9"/>
    <n v="0"/>
    <d v="2026-06-18T17:37:00"/>
    <s v="Proactive"/>
    <s v=""/>
    <n v="0.88"/>
    <s v=""/>
  </r>
  <r>
    <s v="Tweedie, Colin"/>
    <n v="221727"/>
    <s v="OP"/>
    <s v="GL-AF01"/>
    <s v="RM-CHANNEL CHANGES-GL"/>
    <d v="2026-06-18T17:39:00"/>
    <d v="2026-06-18T18:29:00"/>
    <n v="0.83"/>
    <s v="channels sized"/>
    <s v="CLOSED"/>
    <s v="PM"/>
    <m/>
    <m/>
    <n v="1.98"/>
    <x v="9"/>
    <n v="0"/>
    <d v="2026-06-30T07:14:00"/>
    <s v="Proactive"/>
    <s v=""/>
    <n v="0.83"/>
    <s v=""/>
  </r>
  <r>
    <s v="Tweedie, Colin"/>
    <n v="223878"/>
    <s v="U/B"/>
    <s v="GL-CONTRACTOR"/>
    <s v="Permit copies low"/>
    <d v="2026-06-18T18:30:00"/>
    <d v="2026-06-18T18:53:00"/>
    <n v="0.38"/>
    <s v="18/06/2026 - TWEEDIEC: Work authorisation and induction permits printed off"/>
    <s v="CLOSED"/>
    <s v="NPCA"/>
    <m/>
    <m/>
    <n v="0.38"/>
    <x v="9"/>
    <n v="0"/>
    <d v="2026-06-18T18:53:00"/>
    <s v=""/>
    <s v="Reactive"/>
    <s v=""/>
    <n v="0.38"/>
  </r>
  <r>
    <s v="Tweedie, Colin"/>
    <n v="219437"/>
    <s v="PMCO"/>
    <s v="GL-CW"/>
    <s v="PR-ORDER VALIDATION-GL-DLY"/>
    <d v="2026-06-18T19:25:00"/>
    <d v="2026-06-18T20:09:00"/>
    <n v="0.73"/>
    <m/>
    <s v="CLOSED"/>
    <s v="PM"/>
    <m/>
    <m/>
    <n v="0.73"/>
    <x v="9"/>
    <n v="0"/>
    <d v="2026-06-18T20:09:00"/>
    <s v="Proactive"/>
    <s v=""/>
    <n v="0.73"/>
    <s v=""/>
  </r>
  <r>
    <s v="Tweedie, Colin"/>
    <n v="223891"/>
    <s v="U/B"/>
    <s v="GL-LIDDER 01"/>
    <s v="totes not moving"/>
    <d v="2026-06-18T20:53:00"/>
    <d v="2026-06-18T21:11:00"/>
    <n v="0.3"/>
    <s v="18/06/2026 - TWEEDIEC: Sequence issue resolved and tote backlog sorted."/>
    <s v="CLOSED"/>
    <s v="COMMS"/>
    <m/>
    <m/>
    <n v="0.3"/>
    <x v="9"/>
    <n v="0"/>
    <d v="2026-06-18T21:11:00"/>
    <s v=""/>
    <s v="Reactive"/>
    <s v=""/>
    <n v="0.3"/>
  </r>
  <r>
    <s v="Tweedie, Colin"/>
    <n v="223894"/>
    <s v="U/B"/>
    <s v="GL-STRAPP 05"/>
    <s v="not strapping"/>
    <d v="2026-06-18T21:12:00"/>
    <d v="2026-06-18T21:36:00"/>
    <n v="0.4"/>
    <s v="18/06/2026 - TWEEDIEC: jams cleared"/>
    <s v="CLOSED"/>
    <s v="JAM"/>
    <m/>
    <m/>
    <n v="0.4"/>
    <x v="9"/>
    <n v="0"/>
    <d v="2026-06-18T21:36:00"/>
    <s v=""/>
    <s v="Reactive"/>
    <s v=""/>
    <n v="0.4"/>
  </r>
  <r>
    <s v="Tweedie, Colin"/>
    <n v="219596"/>
    <s v="PMCO"/>
    <s v="GL-CW"/>
    <s v="PR-GOLDEN TOTE-GL-DLY"/>
    <d v="2026-06-19T14:14:00"/>
    <d v="2026-06-19T15:01:00"/>
    <n v="0.78"/>
    <m/>
    <s v="CLOSED"/>
    <s v="PM"/>
    <m/>
    <m/>
    <n v="0.78"/>
    <x v="9"/>
    <n v="0"/>
    <d v="2026-06-19T15:01:00"/>
    <s v="Proactive"/>
    <s v=""/>
    <n v="0.78"/>
    <s v=""/>
  </r>
  <r>
    <s v="Tweedie, Colin"/>
    <n v="221178"/>
    <s v="PM"/>
    <s v="GL-DESPATCH-S03B"/>
    <s v="PR-RC/ACCUM-SCH"/>
    <d v="2026-06-19T15:02:00"/>
    <d v="2026-06-19T17:04:00"/>
    <n v="2.0299999999999998"/>
    <m/>
    <s v="CLOSED"/>
    <s v="PM"/>
    <m/>
    <m/>
    <n v="2.0299999999999998"/>
    <x v="9"/>
    <n v="0"/>
    <d v="2026-06-19T17:04:00"/>
    <s v="Proactive"/>
    <s v=""/>
    <n v="2.0299999999999998"/>
    <s v=""/>
  </r>
  <r>
    <s v="Tweedie, Colin"/>
    <n v="224051"/>
    <s v="U/B"/>
    <s v="GL-LIDDER 01"/>
    <s v="Poor invoice quality"/>
    <d v="2026-06-19T17:05:00"/>
    <d v="2026-06-19T17:22:00"/>
    <n v="0.28000000000000003"/>
    <m/>
    <s v="CLOSED"/>
    <s v="FAIL"/>
    <m/>
    <m/>
    <n v="0.28000000000000003"/>
    <x v="9"/>
    <n v="0"/>
    <d v="2026-06-19T17:22:00"/>
    <s v=""/>
    <s v="Reactive"/>
    <s v=""/>
    <n v="0.28000000000000003"/>
  </r>
  <r>
    <s v="Tweedie, Colin"/>
    <n v="221902"/>
    <s v="OP"/>
    <s v="GL-AF01"/>
    <s v="RM-CHANNEL CHANGES-GL"/>
    <d v="2026-06-19T17:23:00"/>
    <d v="2026-06-19T18:12:00"/>
    <n v="0.82"/>
    <s v="channel sizing"/>
    <s v="CLOSED"/>
    <s v="PM"/>
    <m/>
    <m/>
    <n v="0.82"/>
    <x v="9"/>
    <n v="0"/>
    <d v="2026-06-19T20:43:00"/>
    <s v="Proactive"/>
    <s v=""/>
    <n v="0.82"/>
    <s v=""/>
  </r>
  <r>
    <s v="Tweedie, Colin"/>
    <n v="224061"/>
    <s v="U/B"/>
    <s v="GL-PRINTERS"/>
    <s v="printer issues"/>
    <d v="2026-06-19T18:14:00"/>
    <d v="2026-06-19T18:44:00"/>
    <n v="0.5"/>
    <s v="19/06/2026 - TWEEDIEC: Fresh paper put in all printers , reboot PCX for all and tested ok."/>
    <s v="CLOSED"/>
    <s v="NPCA"/>
    <m/>
    <m/>
    <n v="0.5"/>
    <x v="9"/>
    <n v="0"/>
    <d v="2026-06-19T18:45:00"/>
    <s v=""/>
    <s v="Reactive"/>
    <s v=""/>
    <n v="0.5"/>
  </r>
  <r>
    <s v="Tweedie, Colin"/>
    <n v="219597"/>
    <s v="PMCO"/>
    <s v="GL-CW"/>
    <s v="PR-ORDER VALIDATION-GL-DLY"/>
    <d v="2026-06-19T18:52:00"/>
    <d v="2026-06-19T19:56:00"/>
    <n v="1.07"/>
    <m/>
    <s v="CLOSED"/>
    <s v="PM"/>
    <m/>
    <m/>
    <n v="1.07"/>
    <x v="9"/>
    <n v="0"/>
    <d v="2026-06-19T20:05:00"/>
    <s v="Proactive"/>
    <s v=""/>
    <n v="1.07"/>
    <s v=""/>
  </r>
  <r>
    <s v="Tweedie, Colin"/>
    <n v="224073"/>
    <s v="U/B"/>
    <s v="GL-FAD 02"/>
    <s v="Dispatch door issue"/>
    <d v="2026-06-19T20:23:00"/>
    <d v="2026-06-19T20:42:00"/>
    <n v="0.32"/>
    <m/>
    <s v="CLOSED"/>
    <s v="COMMS"/>
    <m/>
    <m/>
    <n v="0.32"/>
    <x v="9"/>
    <n v="0"/>
    <d v="2026-06-19T20:42:00"/>
    <s v=""/>
    <s v="Reactive"/>
    <s v=""/>
    <n v="0.32"/>
  </r>
  <r>
    <s v="Tweedie, Colin"/>
    <n v="224274"/>
    <s v="U/B"/>
    <s v="GL-AUTOMATION"/>
    <s v="request"/>
    <d v="2026-06-21T07:37:00"/>
    <d v="2026-06-21T10:44:00"/>
    <n v="3.12"/>
    <m/>
    <s v="CLOSED"/>
    <s v="NPCA"/>
    <m/>
    <m/>
    <n v="3.12"/>
    <x v="9"/>
    <n v="0"/>
    <d v="2026-06-21T10:45:00"/>
    <s v=""/>
    <s v="Reactive"/>
    <s v=""/>
    <n v="3.12"/>
  </r>
  <r>
    <s v="Tweedie, Colin"/>
    <n v="224000"/>
    <s v="PM"/>
    <s v="GL-COMMON SENSE"/>
    <s v="PR-COMM SENSE GL DLY"/>
    <d v="2026-06-22T05:52:00"/>
    <d v="2026-06-22T06:35:00"/>
    <n v="0.72"/>
    <m/>
    <s v="CLOSED"/>
    <s v="PM"/>
    <m/>
    <m/>
    <n v="0.72"/>
    <x v="9"/>
    <n v="0"/>
    <d v="2026-06-22T06:35:00"/>
    <s v="Proactive"/>
    <s v=""/>
    <n v="0.72"/>
    <s v=""/>
  </r>
  <r>
    <s v="Tweedie, Colin"/>
    <n v="220058"/>
    <s v="PMCO"/>
    <s v="GL-AUTOMATION"/>
    <s v="PR-START UP-GL-DLY"/>
    <d v="2026-06-22T06:36:00"/>
    <d v="2026-06-22T08:20:00"/>
    <n v="1.73"/>
    <m/>
    <s v="CLOSED"/>
    <s v="PM"/>
    <m/>
    <m/>
    <n v="1.73"/>
    <x v="9"/>
    <n v="0"/>
    <d v="2026-06-22T08:20:00"/>
    <s v="Proactive"/>
    <s v=""/>
    <n v="1.73"/>
    <s v=""/>
  </r>
  <r>
    <s v="Tweedie, Colin"/>
    <n v="224425"/>
    <s v="U/B"/>
    <s v="GL-STRAPP 05"/>
    <s v="not strapping"/>
    <d v="2026-06-22T08:21:00"/>
    <d v="2026-06-22T08:50:00"/>
    <n v="0.48"/>
    <s v="22/06/2026 - TWEEDIEC: Jams cleared and tested"/>
    <s v="CLOSED"/>
    <s v="JAM"/>
    <m/>
    <m/>
    <n v="0.48"/>
    <x v="9"/>
    <n v="0"/>
    <d v="2026-06-22T08:50:00"/>
    <s v=""/>
    <s v="Reactive"/>
    <s v=""/>
    <n v="0.48"/>
  </r>
  <r>
    <s v="Tweedie, Colin"/>
    <n v="222322"/>
    <s v="OP"/>
    <s v="GL-AF01"/>
    <s v="RM-CHANNEL CHANGES-GL"/>
    <d v="2026-06-22T08:51:00"/>
    <d v="2026-06-22T09:45:00"/>
    <n v="0.9"/>
    <s v="channel sizing"/>
    <s v="CLOSED"/>
    <s v="PM"/>
    <m/>
    <m/>
    <n v="1.76"/>
    <x v="9"/>
    <n v="0"/>
    <d v="2026-06-30T07:15:00"/>
    <s v="Proactive"/>
    <s v=""/>
    <n v="0.9"/>
    <s v=""/>
  </r>
  <r>
    <s v="Tweedie, Colin"/>
    <n v="224426"/>
    <s v="U/B"/>
    <s v="GL-STRAPP 06"/>
    <s v="not strapping"/>
    <d v="2026-06-22T09:46:00"/>
    <d v="2026-06-22T10:06:00"/>
    <n v="0.33"/>
    <m/>
    <s v="CLOSED"/>
    <s v="FAIL"/>
    <m/>
    <m/>
    <n v="0.33"/>
    <x v="9"/>
    <n v="0"/>
    <d v="2026-06-22T10:07:00"/>
    <s v=""/>
    <s v="Reactive"/>
    <s v=""/>
    <n v="0.33"/>
  </r>
  <r>
    <s v="Tweedie, Colin"/>
    <n v="224428"/>
    <s v="U/B"/>
    <s v="GL-CON-DUMP STATION"/>
    <s v="totes not moving"/>
    <d v="2026-06-22T10:33:00"/>
    <d v="2026-06-22T10:55:00"/>
    <n v="0.37"/>
    <s v="22/06/2026 - TWEEDIEC: Light gate after same misaligned"/>
    <s v="CLOSED"/>
    <s v="COMMS"/>
    <m/>
    <m/>
    <n v="0.37"/>
    <x v="9"/>
    <n v="0"/>
    <d v="2026-06-22T11:10:00"/>
    <s v=""/>
    <s v="Reactive"/>
    <s v=""/>
    <n v="0.37"/>
  </r>
  <r>
    <s v="Tweedie, Colin"/>
    <n v="220062"/>
    <s v="PMCO"/>
    <s v="GL-CW"/>
    <s v="PR-ORDER VALIDATION-GL-DLY"/>
    <d v="2026-06-22T11:10:00"/>
    <d v="2026-06-22T11:57:00"/>
    <n v="0.78"/>
    <m/>
    <s v="CLOSED"/>
    <s v="PM"/>
    <m/>
    <m/>
    <n v="0.78"/>
    <x v="9"/>
    <n v="0"/>
    <d v="2026-06-22T11:58:00"/>
    <s v="Proactive"/>
    <s v=""/>
    <n v="0.78"/>
    <s v=""/>
  </r>
  <r>
    <s v="Tweedie, Colin"/>
    <n v="222322"/>
    <s v="OP"/>
    <s v="GL-AF01"/>
    <s v="RM-CHANNEL CHANGES-GL"/>
    <d v="2026-06-22T11:58:00"/>
    <d v="2026-06-22T12:18:00"/>
    <n v="0.33"/>
    <s v="channel sizing"/>
    <s v="CLOSED"/>
    <s v="PM"/>
    <m/>
    <m/>
    <n v="1.76"/>
    <x v="9"/>
    <n v="0"/>
    <d v="2026-06-30T07:15:00"/>
    <s v="Proactive"/>
    <s v=""/>
    <n v="0.33"/>
    <s v=""/>
  </r>
  <r>
    <s v="Tweedie, Colin"/>
    <n v="224433"/>
    <s v="U/B"/>
    <s v="GL-LIDDER 02"/>
    <s v="Invoice issues"/>
    <d v="2026-06-22T12:19:00"/>
    <d v="2026-06-22T12:39:00"/>
    <n v="0.33"/>
    <s v="22/06/2026 - TWEEDIEC: Issue resolved and toe backlog manned"/>
    <s v="CLOSED"/>
    <s v="COMMS"/>
    <m/>
    <m/>
    <n v="0.33"/>
    <x v="9"/>
    <n v="0"/>
    <d v="2026-06-22T12:54:00"/>
    <s v=""/>
    <s v="Reactive"/>
    <s v=""/>
    <n v="0.33"/>
  </r>
  <r>
    <s v="Tweedie, Colin"/>
    <n v="224153"/>
    <s v="PM"/>
    <s v="GL-COMMON SENSE"/>
    <s v="PR-COMM SENSE GL DLY"/>
    <d v="2026-06-23T05:54:00"/>
    <d v="2026-06-23T06:37:00"/>
    <n v="0.72"/>
    <m/>
    <s v="CLOSED"/>
    <s v="PM"/>
    <m/>
    <m/>
    <n v="0.72"/>
    <x v="9"/>
    <n v="0"/>
    <d v="2026-06-23T06:37:00"/>
    <s v="Proactive"/>
    <s v=""/>
    <n v="0.72"/>
    <s v=""/>
  </r>
  <r>
    <s v="Tweedie, Colin"/>
    <n v="220127"/>
    <s v="PM"/>
    <s v="GL-AHU/GHP GEN"/>
    <s v="PR-AHU/GHP-GL-1W"/>
    <d v="2026-06-23T07:06:00"/>
    <d v="2026-06-23T07:57:00"/>
    <n v="0.85"/>
    <m/>
    <s v="CLOSED"/>
    <s v="PM"/>
    <m/>
    <m/>
    <n v="0.85"/>
    <x v="9"/>
    <n v="0"/>
    <d v="2026-06-23T08:16:00"/>
    <s v="Proactive"/>
    <s v=""/>
    <n v="0.85"/>
    <s v=""/>
  </r>
  <r>
    <s v="Tweedie, Colin"/>
    <n v="220232"/>
    <s v="PM"/>
    <s v="GL-DESPATCH-S01"/>
    <s v="PR-BCON"/>
    <d v="2026-06-23T08:27:00"/>
    <d v="2026-06-23T10:27:00"/>
    <n v="2"/>
    <m/>
    <s v="CLOSED"/>
    <s v="PM"/>
    <m/>
    <m/>
    <n v="2"/>
    <x v="9"/>
    <n v="0"/>
    <d v="2026-06-23T10:28:00"/>
    <s v="Proactive"/>
    <s v=""/>
    <n v="2"/>
    <s v=""/>
  </r>
  <r>
    <s v="Tweedie, Colin"/>
    <n v="222486"/>
    <s v="OP"/>
    <s v="GL-AF01"/>
    <s v="RM-CHANNEL CHANGES-GL"/>
    <d v="2026-06-23T10:28:00"/>
    <d v="2026-06-23T11:00:00"/>
    <n v="0.53"/>
    <s v="channel sizing"/>
    <s v="CLOSED"/>
    <s v="PM"/>
    <m/>
    <m/>
    <n v="2.1"/>
    <x v="9"/>
    <n v="0"/>
    <d v="2026-06-30T07:17:00"/>
    <s v="Proactive"/>
    <s v=""/>
    <n v="0.53"/>
    <s v=""/>
  </r>
  <r>
    <s v="Tweedie, Colin"/>
    <n v="224575"/>
    <s v="U/B"/>
    <s v="GL-STRAPP 06"/>
    <s v="not strapping"/>
    <d v="2026-06-23T11:31:00"/>
    <d v="2026-06-23T11:55:00"/>
    <n v="0.4"/>
    <m/>
    <s v="CLOSED"/>
    <s v="JAM"/>
    <m/>
    <m/>
    <n v="0.4"/>
    <x v="9"/>
    <n v="0"/>
    <d v="2026-06-23T11:56:00"/>
    <s v=""/>
    <s v="Reactive"/>
    <s v=""/>
    <n v="0.4"/>
  </r>
  <r>
    <s v="Tweedie, Colin"/>
    <n v="222486"/>
    <s v="OP"/>
    <s v="GL-AF01"/>
    <s v="RM-CHANNEL CHANGES-GL"/>
    <d v="2026-06-23T11:58:00"/>
    <d v="2026-06-23T12:38:00"/>
    <n v="0.67"/>
    <s v="channel sizing"/>
    <s v="CLOSED"/>
    <s v="PM"/>
    <m/>
    <m/>
    <n v="2.1"/>
    <x v="9"/>
    <n v="0"/>
    <d v="2026-06-30T07:17:00"/>
    <s v="Proactive"/>
    <s v=""/>
    <n v="0.67"/>
    <s v=""/>
  </r>
  <r>
    <s v="Tweedie, Colin"/>
    <n v="224258"/>
    <s v="PM"/>
    <s v="GL-COMMON SENSE"/>
    <s v="PR-COMM SENSE GL DLY"/>
    <d v="2026-06-24T05:52:00"/>
    <d v="2026-06-24T06:29:00"/>
    <n v="0.62"/>
    <m/>
    <s v="CLOSED"/>
    <s v="PM"/>
    <m/>
    <m/>
    <n v="0.62"/>
    <x v="9"/>
    <n v="0"/>
    <d v="2026-06-24T06:29:00"/>
    <s v="Proactive"/>
    <s v=""/>
    <n v="0.62"/>
    <s v=""/>
  </r>
  <r>
    <s v="Tweedie, Colin"/>
    <n v="220225"/>
    <s v="PMCO"/>
    <s v="GL-AUTOMATION"/>
    <s v="PR-START UP-GL-DLY"/>
    <d v="2026-06-24T06:29:00"/>
    <d v="2026-06-24T08:18:00"/>
    <n v="1.82"/>
    <m/>
    <s v="CLOSED"/>
    <s v="PM"/>
    <m/>
    <m/>
    <n v="1.82"/>
    <x v="9"/>
    <n v="0"/>
    <d v="2026-06-24T08:31:00"/>
    <s v="Proactive"/>
    <s v=""/>
    <n v="1.82"/>
    <s v=""/>
  </r>
  <r>
    <s v="Tweedie, Colin"/>
    <n v="220224"/>
    <s v="PM"/>
    <s v="GL-AF01"/>
    <s v="PR-AFR-S1 DUMP ST AND CONV"/>
    <d v="2026-06-24T08:32:00"/>
    <d v="2026-06-24T10:11:00"/>
    <n v="1.65"/>
    <m/>
    <s v="CLOSED"/>
    <s v="PM"/>
    <m/>
    <m/>
    <n v="1.65"/>
    <x v="9"/>
    <n v="0"/>
    <d v="2026-06-24T10:11:00"/>
    <s v="Proactive"/>
    <s v=""/>
    <n v="1.65"/>
    <s v=""/>
  </r>
  <r>
    <s v="Tweedie, Colin"/>
    <n v="222692"/>
    <s v="OP"/>
    <s v="GL-AF01"/>
    <s v="RM-CHANNEL CHANGES-GL"/>
    <d v="2026-06-24T10:11:00"/>
    <d v="2026-06-24T10:52:00"/>
    <n v="0.68"/>
    <s v="channel sizing"/>
    <s v="CLOSED"/>
    <s v="PM"/>
    <m/>
    <m/>
    <n v="1.1299999999999999"/>
    <x v="9"/>
    <n v="0"/>
    <d v="2026-06-30T07:18:00"/>
    <s v="Proactive"/>
    <s v=""/>
    <n v="0.68"/>
    <s v=""/>
  </r>
  <r>
    <s v="Tweedie, Colin"/>
    <n v="224730"/>
    <s v="U/B"/>
    <s v="GL-STRAPP 05"/>
    <s v="not strapping"/>
    <d v="2026-06-24T11:05:00"/>
    <d v="2026-06-24T11:20:00"/>
    <n v="0.25"/>
    <m/>
    <s v="CLOSED"/>
    <s v="JAM"/>
    <m/>
    <m/>
    <n v="0.25"/>
    <x v="9"/>
    <n v="0"/>
    <d v="2026-06-24T11:20:00"/>
    <s v=""/>
    <s v="Reactive"/>
    <s v=""/>
    <n v="0.25"/>
  </r>
  <r>
    <s v="Tweedie, Colin"/>
    <n v="220236"/>
    <s v="PMCO"/>
    <s v="GL-CW"/>
    <s v="PR-ORDER VALIDATION-GL-DLY"/>
    <d v="2026-06-24T11:27:00"/>
    <d v="2026-06-24T12:14:00"/>
    <n v="0.78"/>
    <m/>
    <s v="CLOSED"/>
    <s v="PM"/>
    <m/>
    <m/>
    <n v="0.78"/>
    <x v="9"/>
    <n v="0"/>
    <d v="2026-06-24T12:14:00"/>
    <s v="Proactive"/>
    <s v=""/>
    <n v="0.78"/>
    <s v=""/>
  </r>
  <r>
    <s v="Tweedie, Colin"/>
    <n v="225037"/>
    <s v="PM"/>
    <s v="GL-COMMON SENSE"/>
    <s v="PR-COMM SENSE GL DLY"/>
    <d v="2026-06-29T05:59:00"/>
    <d v="2026-06-29T06:40:00"/>
    <n v="0.68"/>
    <m/>
    <s v="CLOSED"/>
    <s v="PM"/>
    <m/>
    <m/>
    <n v="0.68"/>
    <x v="9"/>
    <n v="0"/>
    <d v="2026-06-29T07:29:00"/>
    <s v="Proactive"/>
    <s v=""/>
    <n v="0.68"/>
    <s v=""/>
  </r>
  <r>
    <s v="Tweedie, Colin"/>
    <n v="225426"/>
    <s v="U/B"/>
    <s v="GL-CON-ZONE N"/>
    <s v="totes missing section"/>
    <d v="2026-06-29T06:45:00"/>
    <d v="2026-06-29T07:00:00"/>
    <n v="0.25"/>
    <s v="29/06/2026 - TWEEDIEC: Canio reboot to fix"/>
    <s v="CLOSED"/>
    <s v="COMMS"/>
    <m/>
    <m/>
    <n v="0.25"/>
    <x v="9"/>
    <n v="0"/>
    <d v="2026-06-29T07:32:00"/>
    <s v=""/>
    <s v="Reactive"/>
    <s v=""/>
    <n v="0.25"/>
  </r>
  <r>
    <s v="Tweedie, Colin"/>
    <n v="223350"/>
    <s v="OP"/>
    <s v="GL-AF01"/>
    <s v="RM-CHANNEL CHANGES-GL"/>
    <d v="2026-06-29T08:52:00"/>
    <d v="2026-06-29T09:45:00"/>
    <n v="0.88"/>
    <s v="channel sizing"/>
    <s v="CLOSED"/>
    <s v="PM"/>
    <m/>
    <m/>
    <n v="1.66"/>
    <x v="9"/>
    <n v="0"/>
    <d v="2026-07-09T06:17:00"/>
    <s v="Proactive"/>
    <s v=""/>
    <n v="0.88"/>
    <s v=""/>
  </r>
  <r>
    <s v="Tweedie, Colin"/>
    <n v="223349"/>
    <s v="TECH"/>
    <s v="GL-AF01"/>
    <s v="RM-TECH ERRORS-GL"/>
    <d v="2026-06-29T10:40:00"/>
    <d v="2026-06-29T11:03:00"/>
    <n v="0.38"/>
    <s v="Ejector issue"/>
    <s v="CLOSED"/>
    <s v="PM"/>
    <m/>
    <m/>
    <n v="0.38"/>
    <x v="9"/>
    <n v="0"/>
    <d v="2026-07-09T06:16:00"/>
    <s v=""/>
    <s v="Reactive"/>
    <s v=""/>
    <n v="0.38"/>
  </r>
  <r>
    <s v="Tweedie, Colin"/>
    <n v="225440"/>
    <s v="U/B"/>
    <s v="GL-STRAPP 05"/>
    <s v="not strapping"/>
    <d v="2026-06-29T11:05:00"/>
    <d v="2026-06-29T11:29:00"/>
    <n v="0.4"/>
    <s v="29/06/2026 - TWEEDIEC: Feed cleared, blown out with comp. air and tested"/>
    <s v="CLOSED"/>
    <s v="JAM"/>
    <m/>
    <m/>
    <n v="0.4"/>
    <x v="9"/>
    <n v="0"/>
    <d v="2026-06-29T11:30:00"/>
    <s v=""/>
    <s v="Reactive"/>
    <s v=""/>
    <n v="0.4"/>
  </r>
  <r>
    <s v="Tweedie, Colin"/>
    <n v="221692"/>
    <s v="PM"/>
    <s v="GL-TOTE FEED-LG-S03"/>
    <s v="PR-RC/ACC/DIV-SCH"/>
    <d v="2026-06-29T11:51:00"/>
    <d v="2026-06-29T13:22:00"/>
    <n v="1.52"/>
    <m/>
    <s v="CLOSED"/>
    <s v="PM"/>
    <m/>
    <m/>
    <n v="2.52"/>
    <x v="9"/>
    <n v="0"/>
    <d v="2026-06-29T13:23:00"/>
    <s v="Proactive"/>
    <s v=""/>
    <n v="1.52"/>
    <s v=""/>
  </r>
  <r>
    <s v="Tweedie, Colin"/>
    <n v="223350"/>
    <s v="OP"/>
    <s v="GL-AF01"/>
    <s v="RM-CHANNEL CHANGES-GL"/>
    <d v="2026-06-29T13:29:00"/>
    <d v="2026-06-29T13:50:00"/>
    <n v="0.35"/>
    <s v="channel sizing"/>
    <s v="CLOSED"/>
    <s v="PM"/>
    <m/>
    <m/>
    <n v="1.66"/>
    <x v="9"/>
    <n v="0"/>
    <d v="2026-07-09T06:17:00"/>
    <s v="Proactive"/>
    <s v=""/>
    <n v="0.35"/>
    <s v=""/>
  </r>
  <r>
    <s v="Tweedie, Colin"/>
    <n v="225167"/>
    <s v="PM"/>
    <s v="GL-COMMON SENSE"/>
    <s v="PR-COMM SENSE GL DLY"/>
    <d v="2026-06-30T05:50:00"/>
    <d v="2026-06-30T06:30:00"/>
    <n v="0.67"/>
    <m/>
    <s v="CLOSED"/>
    <s v="PM"/>
    <m/>
    <m/>
    <n v="1.1399999999999999"/>
    <x v="9"/>
    <n v="0"/>
    <d v="2026-06-30T06:34:00"/>
    <s v="Proactive"/>
    <s v=""/>
    <n v="0.67"/>
    <s v=""/>
  </r>
  <r>
    <s v="Tweedie, Colin"/>
    <n v="221058"/>
    <s v="PMCO"/>
    <s v="GL-AUTOMATION"/>
    <s v="PR-START UP-GL-DLY"/>
    <d v="2026-06-30T06:32:00"/>
    <d v="2026-06-30T08:17:00"/>
    <n v="1.75"/>
    <m/>
    <s v="CLOSED"/>
    <s v="PM"/>
    <m/>
    <m/>
    <n v="1.75"/>
    <x v="9"/>
    <n v="0"/>
    <d v="2026-06-30T08:17:00"/>
    <s v="Proactive"/>
    <s v=""/>
    <n v="1.75"/>
    <s v=""/>
  </r>
  <r>
    <s v="Tweedie, Colin"/>
    <n v="223512"/>
    <s v="OP"/>
    <s v="GL-AF01"/>
    <s v="RM-CHANNEL CHANGES-GL"/>
    <d v="2026-06-30T08:17:00"/>
    <d v="2026-06-30T09:24:00"/>
    <n v="1.1200000000000001"/>
    <s v="channels sized%0D%0A30/06/2026 - MUNROG: Completed as requested."/>
    <s v="CLOSED"/>
    <s v="PM"/>
    <m/>
    <m/>
    <n v="1.84"/>
    <x v="9"/>
    <n v="0"/>
    <d v="2026-06-30T20:22:00"/>
    <s v="Proactive"/>
    <s v=""/>
    <n v="1.1200000000000001"/>
    <s v=""/>
  </r>
  <r>
    <s v="Tweedie, Colin"/>
    <n v="225577"/>
    <s v="U/B"/>
    <s v="GL-AUT ITEQ"/>
    <s v="Request"/>
    <d v="2026-06-30T09:45:00"/>
    <d v="2026-06-30T10:03:00"/>
    <n v="0.3"/>
    <m/>
    <s v="CLOSED"/>
    <s v="NPCA"/>
    <m/>
    <m/>
    <n v="0.3"/>
    <x v="9"/>
    <n v="0"/>
    <d v="2026-06-30T10:04:00"/>
    <s v=""/>
    <s v="Reactive"/>
    <s v=""/>
    <n v="0.3"/>
  </r>
  <r>
    <s v="Tweedie, Colin"/>
    <n v="225581"/>
    <s v="U/B"/>
    <s v="GL-DESTACKER SM"/>
    <s v="Totes not moving"/>
    <d v="2026-06-30T10:25:00"/>
    <d v="2026-06-30T10:48:00"/>
    <n v="0.38"/>
    <m/>
    <s v="CLOSED"/>
    <s v="JAM"/>
    <m/>
    <m/>
    <n v="0.38"/>
    <x v="9"/>
    <n v="0"/>
    <d v="2026-06-30T10:48:00"/>
    <s v=""/>
    <s v="Reactive"/>
    <s v=""/>
    <n v="0.38"/>
  </r>
  <r>
    <s v="Tweedie, Colin"/>
    <n v="221062"/>
    <s v="PMCO"/>
    <s v="GL-CW"/>
    <s v="PR-ORDER VALIDATION-GL-DLY"/>
    <d v="2026-06-30T10:52:00"/>
    <d v="2026-06-30T11:45:00"/>
    <n v="0.88"/>
    <m/>
    <s v="CLOSED"/>
    <s v="PM"/>
    <m/>
    <m/>
    <n v="0.88"/>
    <x v="9"/>
    <n v="0"/>
    <d v="2026-06-30T11:45:00"/>
    <s v="Proactive"/>
    <s v=""/>
    <n v="0.88"/>
    <s v=""/>
  </r>
  <r>
    <s v="Tweedie, Colin"/>
    <n v="225594"/>
    <s v="U/B"/>
    <s v="GL-PRINTERS"/>
    <s v="Not printing"/>
    <d v="2026-06-30T12:41:00"/>
    <d v="2026-06-30T13:00:00"/>
    <n v="0.32"/>
    <m/>
    <s v="CLOSED"/>
    <s v="ERR"/>
    <m/>
    <m/>
    <n v="0.32"/>
    <x v="9"/>
    <n v="0"/>
    <d v="2026-06-30T13:29:00"/>
    <s v=""/>
    <s v="Reactive"/>
    <s v=""/>
    <n v="0.32"/>
  </r>
  <r>
    <s v="Tweedie, Colin"/>
    <n v="225599"/>
    <s v="U/B"/>
    <s v="GL-DESTACKER LG"/>
    <s v="Totes not moving"/>
    <d v="2026-06-30T13:05:00"/>
    <d v="2026-06-30T13:30:00"/>
    <n v="0.42"/>
    <m/>
    <s v="CLOSED"/>
    <s v="COMMS"/>
    <m/>
    <m/>
    <n v="0.42"/>
    <x v="9"/>
    <n v="0"/>
    <d v="2026-06-30T13:31:00"/>
    <s v=""/>
    <s v="Reactive"/>
    <s v=""/>
    <n v="0.42"/>
  </r>
  <r>
    <s v="Wade, Carl"/>
    <n v="219221"/>
    <s v="PMCO"/>
    <s v="TW-COLD STORE"/>
    <s v="PR-COLD STORE VISUAL-DLY"/>
    <d v="2026-06-01T07:04:00"/>
    <d v="2026-06-01T07:39:00"/>
    <n v="0.57999999999999996"/>
    <s v="01/06/2026 - WADEC: All checks complete"/>
    <s v="CLOSED"/>
    <s v="PM"/>
    <m/>
    <m/>
    <n v="0.98"/>
    <x v="10"/>
    <n v="0"/>
    <d v="2026-06-01T08:20:00"/>
    <s v="Proactive"/>
    <s v=""/>
    <n v="0.57999999999999996"/>
    <s v=""/>
  </r>
  <r>
    <s v="Wade, Carl"/>
    <n v="221286"/>
    <s v="CM"/>
    <s v="TW-WGF-RM 22"/>
    <s v="ENGINEERING WORKSHOP:Cleaners equipment for picking up debris fallen apart"/>
    <d v="2026-06-01T07:40:00"/>
    <d v="2026-06-01T07:55:00"/>
    <n v="0.25"/>
    <s v="01/06/2026 - WADEC: Used a nut and bolt to fix equipment"/>
    <s v="CLOSED"/>
    <s v="FAULTY"/>
    <s v="DAMAGED"/>
    <s v="REFIT"/>
    <n v="0.25"/>
    <x v="10"/>
    <n v="0"/>
    <d v="2026-06-01T07:55:00"/>
    <s v="Proactive"/>
    <s v=""/>
    <n v="0.25"/>
    <s v=""/>
  </r>
  <r>
    <s v="Wade, Carl"/>
    <n v="219221"/>
    <s v="PMCO"/>
    <s v="TW-COLD STORE"/>
    <s v="PR-COLD STORE VISUAL-DLY"/>
    <d v="2026-06-01T07:56:00"/>
    <d v="2026-06-01T08:20:00"/>
    <n v="0.4"/>
    <s v="01/06/2026 - WADEC: All checks complete"/>
    <s v="CLOSED"/>
    <s v="PM"/>
    <m/>
    <m/>
    <n v="0.98"/>
    <x v="10"/>
    <n v="0"/>
    <d v="2026-06-01T08:20:00"/>
    <s v="Proactive"/>
    <s v=""/>
    <n v="0.4"/>
    <s v=""/>
  </r>
  <r>
    <s v="Wade, Carl"/>
    <n v="220906"/>
    <s v="PM"/>
    <s v="TW-COMMON SENSE"/>
    <s v="PR-COMM SENSE TW DLY"/>
    <d v="2026-06-01T08:22:00"/>
    <d v="2026-06-01T08:30:00"/>
    <n v="0.13"/>
    <s v="01/06/2026 - WADEC: All checks complete"/>
    <s v="CLOSED"/>
    <s v="PM"/>
    <m/>
    <m/>
    <n v="0.51"/>
    <x v="10"/>
    <n v="0"/>
    <d v="2026-06-01T09:23:00"/>
    <s v="Proactive"/>
    <s v=""/>
    <n v="0.13"/>
    <s v=""/>
  </r>
  <r>
    <s v="Wade, Carl"/>
    <n v="221293"/>
    <s v="CC"/>
    <s v="TW-CONTRACTOR"/>
    <s v="CONTRACTOR: Signing in/out and/or assisting contractors"/>
    <d v="2026-06-01T08:31:00"/>
    <d v="2026-06-01T08:59:00"/>
    <n v="0.47"/>
    <s v="01/06/2026 - WADEC: Contractor control complete for today"/>
    <s v="CLOSED"/>
    <s v="H&amp;S"/>
    <s v="ADJ WR"/>
    <s v="ACK"/>
    <n v="0.62"/>
    <x v="10"/>
    <n v="0"/>
    <d v="2026-06-01T14:44:00"/>
    <s v="Proactive"/>
    <s v=""/>
    <n v="0.47"/>
    <s v=""/>
  </r>
  <r>
    <s v="Wade, Carl"/>
    <n v="220906"/>
    <s v="PM"/>
    <s v="TW-COMMON SENSE"/>
    <s v="PR-COMM SENSE TW DLY"/>
    <d v="2026-06-01T09:00:00"/>
    <d v="2026-06-01T09:23:00"/>
    <n v="0.38"/>
    <s v="01/06/2026 - WADEC: All checks complete"/>
    <s v="CLOSED"/>
    <s v="PM"/>
    <m/>
    <m/>
    <n v="0.51"/>
    <x v="10"/>
    <n v="0"/>
    <d v="2026-06-01T09:23:00"/>
    <s v="Proactive"/>
    <s v=""/>
    <n v="0.38"/>
    <s v=""/>
  </r>
  <r>
    <s v="Wade, Carl"/>
    <n v="221295"/>
    <s v="CM"/>
    <s v="TW-WH GROUND FLOOR"/>
    <s v="WAREHOUSE GROUND FLOOR: Door handle hanging off to supervisor office"/>
    <d v="2026-06-01T09:24:00"/>
    <d v="2026-06-01T09:42:00"/>
    <n v="0.3"/>
    <s v="01/06/2026 - WADEC: Door handle reattached and tightened"/>
    <s v="CLOSED"/>
    <s v="FAULTY"/>
    <s v="ADJ WR"/>
    <s v="ADJ"/>
    <n v="0.3"/>
    <x v="10"/>
    <n v="0"/>
    <d v="2026-06-01T09:43:00"/>
    <s v="Proactive"/>
    <s v=""/>
    <n v="0.3"/>
    <s v=""/>
  </r>
  <r>
    <s v="Wade, Carl"/>
    <n v="219218"/>
    <s v="PMCO"/>
    <s v="TW-AH-GEN"/>
    <s v="PR-AHU/GHP-TW-DLY"/>
    <d v="2026-06-01T09:44:00"/>
    <d v="2026-06-01T10:20:00"/>
    <n v="0.6"/>
    <s v="01/06/2026 - WADEC: All checks complete"/>
    <s v="CLOSED"/>
    <s v="PM"/>
    <m/>
    <m/>
    <n v="1.17"/>
    <x v="10"/>
    <n v="0"/>
    <d v="2026-06-01T11:05:00"/>
    <s v="Proactive"/>
    <s v=""/>
    <n v="0.6"/>
    <s v=""/>
  </r>
  <r>
    <s v="Wade, Carl"/>
    <n v="221293"/>
    <s v="CC"/>
    <s v="TW-CONTRACTOR"/>
    <s v="CONTRACTOR: Signing in/out and/or assisting contractors"/>
    <d v="2026-06-01T10:21:00"/>
    <d v="2026-06-01T10:30:00"/>
    <n v="0.15"/>
    <s v="01/06/2026 - WADEC: Contractor control complete for today"/>
    <s v="CLOSED"/>
    <s v="H&amp;S"/>
    <s v="ADJ WR"/>
    <s v="ACK"/>
    <n v="0.62"/>
    <x v="10"/>
    <n v="0"/>
    <d v="2026-06-01T14:44:00"/>
    <s v="Proactive"/>
    <s v=""/>
    <n v="0.15"/>
    <s v=""/>
  </r>
  <r>
    <s v="Wade, Carl"/>
    <n v="219218"/>
    <s v="PMCO"/>
    <s v="TW-AH-GEN"/>
    <s v="PR-AHU/GHP-TW-DLY"/>
    <d v="2026-06-01T10:31:00"/>
    <d v="2026-06-01T11:05:00"/>
    <n v="0.56999999999999995"/>
    <s v="01/06/2026 - WADEC: All checks complete"/>
    <s v="CLOSED"/>
    <s v="PM"/>
    <m/>
    <m/>
    <n v="1.17"/>
    <x v="10"/>
    <n v="0"/>
    <d v="2026-06-01T11:05:00"/>
    <s v="Proactive"/>
    <s v=""/>
    <n v="0.56999999999999995"/>
    <s v=""/>
  </r>
  <r>
    <s v="Wade, Carl"/>
    <n v="219579"/>
    <s v="PMCO"/>
    <s v="TW-COM"/>
    <s v="PR-COMPR-TW-1W"/>
    <d v="2026-06-01T11:35:00"/>
    <d v="2026-06-01T12:35:00"/>
    <n v="1"/>
    <s v="01/06/2026 - WADEC: All checks complete"/>
    <s v="CLOSED"/>
    <s v="PM"/>
    <m/>
    <m/>
    <n v="1"/>
    <x v="10"/>
    <n v="0"/>
    <d v="2026-06-01T12:35:00"/>
    <s v="Proactive"/>
    <s v=""/>
    <n v="1"/>
    <s v=""/>
  </r>
  <r>
    <s v="Wade, Carl"/>
    <n v="221308"/>
    <s v="ITRE"/>
    <s v="TW-PR-16"/>
    <s v="TRANSPORT MAIN OFFICE: Ink cartridge change required"/>
    <d v="2026-06-01T12:36:00"/>
    <d v="2026-06-01T12:55:00"/>
    <n v="0.32"/>
    <s v="01/06/2026 - WADEC: Ink cartridge changed"/>
    <s v="CLOSED"/>
    <s v="NOT PRINTING"/>
    <s v="WORN"/>
    <s v="REP"/>
    <n v="0.32"/>
    <x v="10"/>
    <n v="0"/>
    <d v="2026-06-01T12:55:00"/>
    <s v=""/>
    <s v="Reactive"/>
    <s v=""/>
    <n v="0.32"/>
  </r>
  <r>
    <s v="Wade, Carl"/>
    <n v="221312"/>
    <s v="ITRE"/>
    <s v="TW-PR/PH-COP"/>
    <s v="PRINTERS &amp; PHOTO COPIERS: Fridge area printer requires toner change"/>
    <d v="2026-06-01T12:56:00"/>
    <d v="2026-06-01T13:22:00"/>
    <n v="0.43"/>
    <s v="01/06/2026 - WADEC: Toner replaced"/>
    <s v="CLOSED"/>
    <s v="NOT PRINTING"/>
    <s v="WORN"/>
    <s v="REP"/>
    <n v="0.43"/>
    <x v="10"/>
    <n v="0"/>
    <d v="2026-06-01T13:22:00"/>
    <s v=""/>
    <s v="Reactive"/>
    <s v=""/>
    <n v="0.43"/>
  </r>
  <r>
    <s v="Wade, Carl"/>
    <n v="221315"/>
    <s v="ITPR"/>
    <s v="TW-PR/PH-COP"/>
    <s v="PRINTERS &amp; PHOTO COPIERS: Clean up of the label printers on site to prevent potential jams"/>
    <d v="2026-06-01T13:23:00"/>
    <d v="2026-06-01T14:05:00"/>
    <n v="0.7"/>
    <s v="01/06/2026 - WADEC: Printers cleaned of all debris and residue."/>
    <s v="CLOSED"/>
    <s v="NPCA"/>
    <s v="DIRTY"/>
    <s v="CLEAN"/>
    <n v="0.7"/>
    <x v="10"/>
    <n v="0"/>
    <d v="2026-06-01T14:05:00"/>
    <s v="Proactive"/>
    <s v=""/>
    <n v="0.7"/>
    <s v=""/>
  </r>
  <r>
    <s v="Wade, Carl"/>
    <n v="221317"/>
    <s v="PMCO"/>
    <s v="TW-WGF-RM 15"/>
    <s v="ENGINEERING OFFICE: Sign off sheets require replenishing"/>
    <d v="2026-06-01T14:06:00"/>
    <d v="2026-06-01T14:44:00"/>
    <n v="0.63"/>
    <s v="01/06/2026 - WADEC: Sign off sheets require replenishing"/>
    <s v="CLOSED"/>
    <s v="ERR"/>
    <s v="ADJ WR"/>
    <s v="ADJ"/>
    <n v="0.63"/>
    <x v="10"/>
    <n v="0"/>
    <d v="2026-06-01T14:44:00"/>
    <s v="Proactive"/>
    <s v=""/>
    <n v="0.63"/>
    <s v=""/>
  </r>
  <r>
    <s v="Wade, Carl"/>
    <n v="221452"/>
    <s v="CM"/>
    <s v="TW-PERIM FENCING"/>
    <s v="FENCING: Large tree branch hanging over fence obstructing cars"/>
    <d v="2026-06-02T07:05:00"/>
    <d v="2026-06-02T07:25:00"/>
    <n v="0.33"/>
    <s v="02/06/2026 - WADEC: Branch cut down and discarded"/>
    <s v="CLOSED"/>
    <s v="BLOCKED"/>
    <s v="BLOCK"/>
    <s v="CLEAR"/>
    <n v="0.33"/>
    <x v="10"/>
    <n v="0"/>
    <d v="2026-06-02T07:25:00"/>
    <s v="Proactive"/>
    <s v=""/>
    <n v="0.33"/>
    <s v=""/>
  </r>
  <r>
    <s v="Wade, Carl"/>
    <n v="221033"/>
    <s v="PM"/>
    <s v="TW-COMMON SENSE"/>
    <s v="PR-COMM SENSE TW DLY"/>
    <n v="46175.30972222222"/>
    <n v="46175.332638888889"/>
    <n v="0.55000000000000004"/>
    <s v="02/06/2026 - WADEC: All checks complete"/>
    <s v="CLOSED"/>
    <s v="PM"/>
    <m/>
    <m/>
    <n v="1.32"/>
    <x v="10"/>
    <n v="0"/>
    <d v="2026-06-02T07:59:00"/>
    <s v="Proactive"/>
    <s v=""/>
    <n v="0.55000000000000004"/>
    <s v=""/>
  </r>
  <r>
    <s v="Wade, Carl"/>
    <n v="219425"/>
    <s v="PMCO"/>
    <s v="TW-COLD STORE"/>
    <s v="PR-COLD STORE VISUAL-DLY"/>
    <n v="46175.333333333336"/>
    <n v="46175.375"/>
    <n v="1"/>
    <s v="02/06/2026 - WADEC: All checks complete"/>
    <s v="CLOSED"/>
    <s v="PM"/>
    <m/>
    <m/>
    <n v="1"/>
    <x v="10"/>
    <n v="0"/>
    <d v="2026-06-02T09:00:00"/>
    <s v="Proactive"/>
    <s v=""/>
    <n v="1"/>
    <s v=""/>
  </r>
  <r>
    <s v="Wade, Carl"/>
    <n v="221459"/>
    <s v="CM"/>
    <s v="TW-OSF-RM 16"/>
    <s v="MEETING ROOM: Tables required moving from this room to one on another floor"/>
    <n v="46175.375694444447"/>
    <n v="46175.392361111109"/>
    <n v="0.4"/>
    <s v="02/06/2026 - WADEC: Tables moved with help from operations manager"/>
    <s v="CLOSED"/>
    <s v="BLOCKED"/>
    <s v="BLOCK"/>
    <s v="CLEAR"/>
    <n v="0.4"/>
    <x v="10"/>
    <n v="0"/>
    <d v="2026-06-02T09:25:00"/>
    <s v="Proactive"/>
    <s v=""/>
    <n v="0.4"/>
    <s v=""/>
  </r>
  <r>
    <s v="Wade, Carl"/>
    <n v="219424"/>
    <s v="PMCO"/>
    <s v="TW-AH-GEN"/>
    <s v="PR-AHU/GHP-TW-DLY"/>
    <n v="46175.393055555556"/>
    <n v="46175.441666666666"/>
    <n v="1.17"/>
    <s v="02/06/2026 - WADEC: All checks complete. Had to gather temperature data for goods in during task."/>
    <s v="CLOSED"/>
    <s v="PM"/>
    <m/>
    <m/>
    <n v="1.17"/>
    <x v="10"/>
    <n v="0"/>
    <d v="2026-06-02T10:36:00"/>
    <s v="Proactive"/>
    <s v=""/>
    <n v="1.17"/>
    <s v=""/>
  </r>
  <r>
    <s v="Wade, Carl"/>
    <n v="221461"/>
    <s v="CM"/>
    <s v="TW-WGF-RM 22"/>
    <s v="ENGINEERING WORKSHOP: Some asset care required"/>
    <n v="46175.442361111112"/>
    <n v="46175.457638888889"/>
    <n v="0.37"/>
    <s v="02/06/2026 - WADEC: Asset care complete. Tools used by operations manager offsite were organised and stored correctly. Batteries that were used have been put on charge."/>
    <s v="CLOSED"/>
    <s v="ERR"/>
    <s v="ADJ WR"/>
    <s v="ADJ"/>
    <n v="0.37"/>
    <x v="10"/>
    <n v="0"/>
    <d v="2026-06-02T10:59:00"/>
    <s v="Proactive"/>
    <s v=""/>
    <n v="0.37"/>
    <s v=""/>
  </r>
  <r>
    <s v="Wade, Carl"/>
    <n v="219581"/>
    <s v="PM"/>
    <s v="TW-SPILLAGE"/>
    <s v="PR-SPILLAGE CHECK-1WK"/>
    <n v="46175.479166666664"/>
    <n v="46175.521527777775"/>
    <n v="1.02"/>
    <s v="02/06/2026 - WADEC: All checks complete"/>
    <s v="CLOSED"/>
    <s v="PM"/>
    <m/>
    <m/>
    <n v="1.02"/>
    <x v="10"/>
    <n v="0"/>
    <d v="2026-06-02T12:31:00"/>
    <s v="Proactive"/>
    <s v=""/>
    <n v="1.02"/>
    <s v=""/>
  </r>
  <r>
    <s v="Wade, Carl"/>
    <n v="221479"/>
    <s v="ITRE"/>
    <s v="TW-WH GROUND FLOOR"/>
    <s v="WAREHOUSE GROUND FLOOR: Operations manager having issues with multiple screen setup not working correctly"/>
    <n v="46175.521527777775"/>
    <n v="46175.538194444445"/>
    <n v="0.4"/>
    <s v="02/06/2026 - WADEC: Initial issue was hdmi cable not working and once changed monitor was recognized by system. Settings then had to be changed to setup the multiple screens in the correct order desired."/>
    <s v="CLOSED"/>
    <s v="ERR"/>
    <s v="ADJ WR"/>
    <s v="ADJ"/>
    <n v="0.4"/>
    <x v="10"/>
    <n v="0"/>
    <d v="2026-06-02T12:55:00"/>
    <s v=""/>
    <s v="Reactive"/>
    <s v=""/>
    <n v="0.4"/>
  </r>
  <r>
    <s v="Wade, Carl"/>
    <n v="221483"/>
    <s v="SA"/>
    <s v="TW-OFF-RM 12"/>
    <s v="MEETING ROOM: Daily manager meeting"/>
    <n v="46175.538888888892"/>
    <n v="46175.55972222222"/>
    <n v="0.5"/>
    <s v="02/06/2026 - WADEC: Covering the daily meeting for manager in his absence"/>
    <s v="CLOSED"/>
    <s v="H&amp;S"/>
    <s v="ADJ WR"/>
    <s v="ACK"/>
    <n v="0.5"/>
    <x v="10"/>
    <n v="0"/>
    <d v="2026-06-02T13:26:00"/>
    <s v="Proactive"/>
    <s v=""/>
    <n v="0.5"/>
    <s v=""/>
  </r>
  <r>
    <s v="Wade, Carl"/>
    <n v="221485"/>
    <s v="ITRE"/>
    <s v="TW-PR/PH-COP"/>
    <s v="PRINTERS &amp; PHOTO COPIERS: Printer equipment delivered requires storing"/>
    <n v="46175.560416666667"/>
    <n v="46175.576388888891"/>
    <n v="0.38"/>
    <s v="02/06/2026 - WADEC: Printer equipment stored"/>
    <s v="CLOSED"/>
    <s v="BLOCKED"/>
    <s v="BLOCK"/>
    <s v="CLEAR"/>
    <n v="0.38"/>
    <x v="10"/>
    <n v="0"/>
    <d v="2026-06-02T13:50:00"/>
    <s v=""/>
    <s v="Reactive"/>
    <s v=""/>
    <n v="0.38"/>
  </r>
  <r>
    <s v="Wade, Carl"/>
    <n v="221493"/>
    <s v="PMCO"/>
    <s v="TW-WGF-RM 15"/>
    <s v="ENGINEERING OFFICE: Insurance documents require updating"/>
    <n v="46175.57708333333"/>
    <n v="46175.613888888889"/>
    <n v="0.88"/>
    <s v="02/06/2026 - WADEC: Insurance documents updated"/>
    <s v="CLOSED"/>
    <s v="ERR"/>
    <s v="ADJ WR"/>
    <s v="UPDATE"/>
    <n v="0.88"/>
    <x v="10"/>
    <n v="0"/>
    <d v="2026-06-02T14:44:00"/>
    <s v="Proactive"/>
    <s v=""/>
    <n v="0.88"/>
    <s v=""/>
  </r>
  <r>
    <s v="Wade, Carl"/>
    <n v="221121"/>
    <s v="PM"/>
    <s v="TW-COMMON SENSE"/>
    <s v="PR-COMM SENSE TW DLY"/>
    <n v="46176.295138888891"/>
    <n v="46176.315972222219"/>
    <n v="0.5"/>
    <s v="03/06/2026 - WADEC: All checks complete"/>
    <s v="CLOSED"/>
    <s v="PM"/>
    <m/>
    <m/>
    <n v="0.5"/>
    <x v="10"/>
    <n v="0"/>
    <d v="2026-06-03T07:35:00"/>
    <s v="Proactive"/>
    <s v=""/>
    <n v="0.5"/>
    <s v=""/>
  </r>
  <r>
    <s v="Wade, Carl"/>
    <n v="219582"/>
    <s v="PMCO"/>
    <s v="TW-COLD STORE"/>
    <s v="PR-COLD STORE VISUAL-DLY"/>
    <n v="46176.316666666666"/>
    <n v="46176.365277777775"/>
    <n v="1.17"/>
    <s v="03/06/2026 - WADEC: All checks complete. Had to look into issue with fire panel during task."/>
    <s v="CLOSED"/>
    <s v="PM"/>
    <m/>
    <m/>
    <n v="1.17"/>
    <x v="10"/>
    <n v="0"/>
    <d v="2026-06-03T08:46:00"/>
    <s v="Proactive"/>
    <s v=""/>
    <n v="1.17"/>
    <s v=""/>
  </r>
  <r>
    <s v="Wade, Carl"/>
    <n v="219578"/>
    <s v="PMCO"/>
    <s v="TW-AH-GEN"/>
    <s v="PR-AHU/GHP-TW-DLY"/>
    <n v="46176.365972222222"/>
    <n v="46176.416666666664"/>
    <n v="1.22"/>
    <s v="03/06/2026 - WADEC: All checks complete. Had to remove some litter from area during task."/>
    <s v="CLOSED"/>
    <s v="PM"/>
    <m/>
    <m/>
    <n v="1.22"/>
    <x v="10"/>
    <n v="0"/>
    <d v="2026-06-03T10:00:00"/>
    <s v="Proactive"/>
    <s v=""/>
    <n v="1.22"/>
    <s v=""/>
  </r>
  <r>
    <s v="Wade, Carl"/>
    <n v="221619"/>
    <s v="SA"/>
    <s v="TW-PERIM"/>
    <s v="PERIMETER: Electric meter reader needs escorting to electric outbuilding"/>
    <n v="46176.417361111111"/>
    <n v="46176.430555555555"/>
    <n v="0.32"/>
    <s v="03/06/2026 - WADEC: Meter reading taken"/>
    <s v="CLOSED"/>
    <s v="H&amp;S"/>
    <s v="ADJ WR"/>
    <s v="ADJ"/>
    <n v="0.32"/>
    <x v="10"/>
    <n v="0"/>
    <d v="2026-06-03T10:20:00"/>
    <s v="Proactive"/>
    <s v=""/>
    <n v="0.32"/>
    <s v=""/>
  </r>
  <r>
    <s v="Wade, Carl"/>
    <n v="217145"/>
    <s v="PMCO"/>
    <s v="TW-FI-AL"/>
    <s v="PR-SPRINKLER &amp; FIRE ALARM-TW-1W"/>
    <n v="46176.431250000001"/>
    <n v="46176.476388888892"/>
    <n v="1.08"/>
    <s v="03/06/2026 - WADEC: All checks complete"/>
    <s v="CLOSED"/>
    <s v="PM"/>
    <m/>
    <m/>
    <n v="1.08"/>
    <x v="10"/>
    <n v="0"/>
    <d v="2026-06-03T11:26:00"/>
    <s v="Proactive"/>
    <s v=""/>
    <n v="1.08"/>
    <s v=""/>
  </r>
  <r>
    <s v="Wade, Carl"/>
    <n v="221616"/>
    <s v="ITRE"/>
    <s v="TW-PR-10"/>
    <s v="PHARMAGEN PROD PLANNERS: Multiple ink cartridges require replacing"/>
    <n v="46176.49722222222"/>
    <n v="46176.511111111111"/>
    <n v="0.33"/>
    <s v="03/06/2026 - WADEC: Ink cartridges replaced"/>
    <s v="CLOSED"/>
    <s v="NOT PRINTING"/>
    <s v="WORN"/>
    <s v="REP"/>
    <n v="0.33"/>
    <x v="10"/>
    <n v="0"/>
    <d v="2026-06-03T12:16:00"/>
    <s v=""/>
    <s v="Reactive"/>
    <s v=""/>
    <n v="0.33"/>
  </r>
  <r>
    <s v="Wade, Carl"/>
    <n v="219727"/>
    <s v="PM"/>
    <s v="TW-PERIM"/>
    <s v="PR-PERIM-TW-1W"/>
    <n v="46176.511805555558"/>
    <n v="46176.540972222225"/>
    <n v="0.7"/>
    <s v="03/06/2026 - WADEC: All checks complete"/>
    <s v="CLOSED"/>
    <s v="PM"/>
    <m/>
    <m/>
    <n v="1"/>
    <x v="10"/>
    <n v="0"/>
    <d v="2026-06-03T14:01:00"/>
    <s v="Proactive"/>
    <s v=""/>
    <n v="0.7"/>
    <s v=""/>
  </r>
  <r>
    <s v="Wade, Carl"/>
    <n v="221634"/>
    <s v="SA"/>
    <s v="TW-OFF-RM 12"/>
    <s v="MEETING ROOM: Daily meeting"/>
    <n v="46176.541666666664"/>
    <n v="46176.570833333331"/>
    <n v="0.7"/>
    <s v="03/06/2026 - WADEC: Meeting complete"/>
    <s v="CLOSED"/>
    <s v="H&amp;S"/>
    <s v="ADJ WR"/>
    <s v="ACK"/>
    <n v="0.7"/>
    <x v="10"/>
    <n v="0"/>
    <d v="2026-06-03T13:42:00"/>
    <s v="Proactive"/>
    <s v=""/>
    <n v="0.7"/>
    <s v=""/>
  </r>
  <r>
    <s v="Wade, Carl"/>
    <n v="219727"/>
    <s v="PM"/>
    <s v="TW-PERIM"/>
    <s v="PR-PERIM-TW-1W"/>
    <n v="46176.571527777778"/>
    <n v="46176.584027777775"/>
    <n v="0.3"/>
    <s v="03/06/2026 - WADEC: All checks complete"/>
    <s v="CLOSED"/>
    <s v="PM"/>
    <m/>
    <m/>
    <n v="1"/>
    <x v="10"/>
    <n v="0"/>
    <d v="2026-06-03T14:01:00"/>
    <s v="Proactive"/>
    <s v=""/>
    <n v="0.3"/>
    <s v=""/>
  </r>
  <r>
    <s v="Wade, Carl"/>
    <n v="221636"/>
    <s v="CC"/>
    <s v="TW-CONTRACTOR"/>
    <s v="CONTRACTOR: Contractor induction pack requires replenishing"/>
    <n v="46176.584722222222"/>
    <n v="46176.613888888889"/>
    <n v="0.7"/>
    <s v="03/06/2026 - WADEC: Induction pack replenished"/>
    <s v="CLOSED"/>
    <s v="ERR"/>
    <s v="ADJ WR"/>
    <s v="ADJ"/>
    <n v="0.7"/>
    <x v="10"/>
    <n v="0"/>
    <d v="2026-06-03T14:44:00"/>
    <s v="Proactive"/>
    <s v=""/>
    <n v="0.7"/>
    <s v=""/>
  </r>
  <r>
    <s v="Wade, Carl"/>
    <n v="221749"/>
    <s v="ITRE"/>
    <s v="TW-PR/PH-COP"/>
    <s v="PRINTERS &amp; PHOTO COPIERS: Printer equipment delivered requires storing"/>
    <d v="2026-06-04T07:05:00"/>
    <d v="2026-06-04T07:25:00"/>
    <n v="0.33"/>
    <s v="04/06/2026 - WADEC: Equipment stored"/>
    <s v="CLOSED"/>
    <s v="BLOCKED"/>
    <s v="BLOCK"/>
    <s v="CLEAR"/>
    <n v="0.33"/>
    <x v="10"/>
    <n v="0"/>
    <d v="2026-06-04T07:25:00"/>
    <s v=""/>
    <s v="Reactive"/>
    <s v=""/>
    <n v="0.33"/>
  </r>
  <r>
    <s v="Wade, Carl"/>
    <n v="221275"/>
    <s v="PM"/>
    <s v="TW-COMMON SENSE"/>
    <s v="PR-COMM SENSE TW DLY"/>
    <d v="2026-06-04T07:26:00"/>
    <d v="2026-06-04T07:56:00"/>
    <n v="0.5"/>
    <s v="04/06/2026 - WADEC: All checks complete"/>
    <s v="CLOSED"/>
    <s v="PM"/>
    <m/>
    <m/>
    <n v="1.1499999999999999"/>
    <x v="10"/>
    <n v="0"/>
    <d v="2026-06-04T07:56:00"/>
    <s v="Proactive"/>
    <s v=""/>
    <n v="0.5"/>
    <s v=""/>
  </r>
  <r>
    <s v="Wade, Carl"/>
    <n v="219728"/>
    <s v="PMCO"/>
    <s v="TW-COLD STORE"/>
    <s v="PR-COLD STORE VISUAL-DLY"/>
    <d v="2026-06-04T07:57:00"/>
    <d v="2026-06-04T08:57:00"/>
    <n v="1"/>
    <s v="04/06/2026 - WADEC: All checks complete"/>
    <s v="CLOSED"/>
    <s v="PM"/>
    <m/>
    <m/>
    <n v="1"/>
    <x v="10"/>
    <n v="0"/>
    <d v="2026-06-04T08:57:00"/>
    <s v="Proactive"/>
    <s v=""/>
    <n v="1"/>
    <s v=""/>
  </r>
  <r>
    <s v="Wade, Carl"/>
    <n v="219725"/>
    <s v="PMCO"/>
    <s v="TW-AH-GEN"/>
    <s v="PR-AHU/GHP-TW-DLY"/>
    <d v="2026-06-04T08:58:00"/>
    <d v="2026-06-04T09:45:00"/>
    <n v="0.78"/>
    <s v="04/06/2026 - WADEC: All checks complete"/>
    <s v="CLOSED"/>
    <s v="PM"/>
    <m/>
    <m/>
    <n v="1.03"/>
    <x v="10"/>
    <n v="0"/>
    <d v="2026-06-04T10:15:00"/>
    <s v="Proactive"/>
    <s v=""/>
    <n v="0.78"/>
    <s v=""/>
  </r>
  <r>
    <s v="Wade, Carl"/>
    <n v="221752"/>
    <s v="CC"/>
    <s v="TW-CONTRACTOR"/>
    <s v="CONTRACTOR: Signing in/out and/or assisting contractors"/>
    <d v="2026-06-04T09:46:00"/>
    <d v="2026-06-04T09:59:00"/>
    <n v="0.22"/>
    <s v="04/06/2026 - WADEC: Contractor control complete"/>
    <s v="CLOSED"/>
    <s v="H&amp;S"/>
    <s v="ADJ WR"/>
    <s v="ACK"/>
    <n v="3.21"/>
    <x v="10"/>
    <n v="0"/>
    <d v="2026-06-04T14:44:00"/>
    <s v="Proactive"/>
    <s v=""/>
    <n v="0.22"/>
    <s v=""/>
  </r>
  <r>
    <s v="Wade, Carl"/>
    <n v="219725"/>
    <s v="PMCO"/>
    <s v="TW-AH-GEN"/>
    <s v="PR-AHU/GHP-TW-DLY"/>
    <d v="2026-06-04T10:00:00"/>
    <d v="2026-06-04T10:15:00"/>
    <n v="0.25"/>
    <s v="04/06/2026 - WADEC: All checks complete"/>
    <s v="CLOSED"/>
    <s v="PM"/>
    <m/>
    <m/>
    <n v="1.03"/>
    <x v="10"/>
    <n v="0"/>
    <d v="2026-06-04T10:15:00"/>
    <s v="Proactive"/>
    <s v=""/>
    <n v="0.25"/>
    <s v=""/>
  </r>
  <r>
    <s v="Wade, Carl"/>
    <n v="221752"/>
    <s v="CC"/>
    <s v="TW-CONTRACTOR"/>
    <s v="CONTRACTOR: Signing in/out and/or assisting contractors"/>
    <d v="2026-06-04T10:16:00"/>
    <d v="2026-06-04T10:30:00"/>
    <n v="0.23"/>
    <s v="04/06/2026 - WADEC: Contractor control complete"/>
    <s v="CLOSED"/>
    <s v="H&amp;S"/>
    <s v="ADJ WR"/>
    <s v="ACK"/>
    <n v="3.21"/>
    <x v="10"/>
    <n v="0"/>
    <d v="2026-06-04T14:44:00"/>
    <s v="Proactive"/>
    <s v=""/>
    <n v="0.23"/>
    <s v=""/>
  </r>
  <r>
    <s v="Wade, Carl"/>
    <n v="219726"/>
    <s v="PMCO"/>
    <s v="TW-GENE-DIE"/>
    <s v="PR-GENERATOR-TW-1WK"/>
    <d v="2026-06-04T11:00:00"/>
    <d v="2026-06-04T11:29:00"/>
    <n v="0.48"/>
    <s v="04/06/2026 - WADEC: All checks complete"/>
    <s v="CLOSED"/>
    <s v="PM"/>
    <m/>
    <m/>
    <n v="0.91"/>
    <x v="10"/>
    <n v="0"/>
    <d v="2026-06-04T11:59:00"/>
    <s v="Proactive"/>
    <s v=""/>
    <n v="0.48"/>
    <s v=""/>
  </r>
  <r>
    <s v="Wade, Carl"/>
    <n v="221752"/>
    <s v="CC"/>
    <s v="TW-CONTRACTOR"/>
    <s v="CONTRACTOR: Signing in/out and/or assisting contractors"/>
    <d v="2026-06-04T11:30:00"/>
    <d v="2026-06-04T11:32:00"/>
    <n v="0.03"/>
    <s v="04/06/2026 - WADEC: Contractor control complete"/>
    <s v="CLOSED"/>
    <s v="H&amp;S"/>
    <s v="ADJ WR"/>
    <s v="ACK"/>
    <n v="3.21"/>
    <x v="10"/>
    <n v="0"/>
    <d v="2026-06-04T14:44:00"/>
    <s v="Proactive"/>
    <s v=""/>
    <n v="0.03"/>
    <s v=""/>
  </r>
  <r>
    <s v="Wade, Carl"/>
    <n v="219726"/>
    <s v="PMCO"/>
    <s v="TW-GENE-DIE"/>
    <s v="PR-GENERATOR-TW-1WK"/>
    <d v="2026-06-04T11:33:00"/>
    <d v="2026-06-04T11:59:00"/>
    <n v="0.43"/>
    <s v="04/06/2026 - WADEC: All checks complete"/>
    <s v="CLOSED"/>
    <s v="PM"/>
    <m/>
    <m/>
    <n v="0.91"/>
    <x v="10"/>
    <n v="0"/>
    <d v="2026-06-04T11:59:00"/>
    <s v="Proactive"/>
    <s v=""/>
    <n v="0.43"/>
    <s v=""/>
  </r>
  <r>
    <s v="Wade, Carl"/>
    <n v="221752"/>
    <s v="CC"/>
    <s v="TW-CONTRACTOR"/>
    <s v="CONTRACTOR: Signing in/out and/or assisting contractors"/>
    <d v="2026-06-04T12:00:00"/>
    <d v="2026-06-04T14:44:00"/>
    <n v="2.73"/>
    <s v="04/06/2026 - WADEC: Contractor control complete"/>
    <s v="CLOSED"/>
    <s v="H&amp;S"/>
    <s v="ADJ WR"/>
    <s v="ACK"/>
    <n v="3.21"/>
    <x v="10"/>
    <n v="0"/>
    <d v="2026-06-04T14:44:00"/>
    <s v="Proactive"/>
    <s v=""/>
    <n v="2.73"/>
    <s v=""/>
  </r>
  <r>
    <s v="Wade, Carl"/>
    <n v="217459"/>
    <s v="PMCO"/>
    <s v="TW-WAT-TEMPS"/>
    <s v="PR-TAP FLUSH-TW-1WK"/>
    <d v="2026-06-05T07:05:00"/>
    <d v="2026-06-05T08:05:00"/>
    <n v="1"/>
    <s v="05/06/2026 - WADEC: All checks complete"/>
    <s v="CLOSED"/>
    <s v="PM"/>
    <m/>
    <m/>
    <n v="1"/>
    <x v="10"/>
    <n v="0"/>
    <d v="2026-06-05T08:05:00"/>
    <s v="Proactive"/>
    <s v=""/>
    <n v="1"/>
    <s v=""/>
  </r>
  <r>
    <s v="Wade, Carl"/>
    <n v="221440"/>
    <s v="PM"/>
    <s v="TW-COMMON SENSE"/>
    <s v="PR-COMM SENSE TW DLY"/>
    <d v="2026-06-05T08:06:00"/>
    <d v="2026-06-05T08:36:00"/>
    <n v="0.5"/>
    <s v="05/06/2026 - WADEC: All checks complete"/>
    <s v="CLOSED"/>
    <s v="PM"/>
    <m/>
    <m/>
    <n v="0.5"/>
    <x v="10"/>
    <n v="0"/>
    <d v="2026-06-05T08:36:00"/>
    <s v="Proactive"/>
    <s v=""/>
    <n v="0.5"/>
    <s v=""/>
  </r>
  <r>
    <s v="Wade, Carl"/>
    <n v="219864"/>
    <s v="PMCO"/>
    <s v="TW-COLD STORE"/>
    <s v="PR-COLD STORE VISUAL-DLY"/>
    <d v="2026-06-05T08:37:00"/>
    <d v="2026-06-05T09:37:00"/>
    <n v="1"/>
    <s v="05/06/2026 - WADEC: All checks complete"/>
    <s v="CLOSED"/>
    <s v="PM"/>
    <m/>
    <m/>
    <n v="1"/>
    <x v="10"/>
    <n v="0"/>
    <d v="2026-06-05T09:37:00"/>
    <s v="Proactive"/>
    <s v=""/>
    <n v="1"/>
    <s v=""/>
  </r>
  <r>
    <s v="Wade, Carl"/>
    <n v="219860"/>
    <s v="PMCO"/>
    <s v="TW-AH-GEN"/>
    <s v="PR-AHU/GHP-TW-DLY"/>
    <d v="2026-06-05T09:38:00"/>
    <d v="2026-06-05T10:48:00"/>
    <n v="1.17"/>
    <s v="05/06/2026 - WADEC: All checks complete"/>
    <s v="CLOSED"/>
    <s v="PM"/>
    <m/>
    <m/>
    <n v="1.17"/>
    <x v="10"/>
    <n v="0"/>
    <d v="2026-06-05T10:48:00"/>
    <s v="Proactive"/>
    <s v=""/>
    <n v="1.17"/>
    <s v=""/>
  </r>
  <r>
    <s v="Wade, Carl"/>
    <n v="221945"/>
    <s v="ITRE"/>
    <s v="TW-ITEQ"/>
    <s v="IT EQUIPMENT: Paper shredder in supervisor office not working"/>
    <d v="2026-06-05T10:49:00"/>
    <d v="2026-06-05T11:10:00"/>
    <n v="0.35"/>
    <s v="05/06/2026 - WADEC: Shredder had to be cleared of all debris from overfilling and then began to work correctly."/>
    <s v="CLOSED"/>
    <s v="NOT WORK"/>
    <s v="BLOCK"/>
    <s v="CLEAR"/>
    <n v="0.35"/>
    <x v="10"/>
    <n v="0"/>
    <d v="2026-06-05T11:10:00"/>
    <s v=""/>
    <s v="Reactive"/>
    <s v=""/>
    <n v="0.35"/>
  </r>
  <r>
    <s v="Wade, Carl"/>
    <n v="221959"/>
    <s v="CC"/>
    <s v="TW-CONTRACTOR"/>
    <s v="CONTRACTOR: Signing in/out and/or assisting contractors"/>
    <d v="2026-06-05T11:11:00"/>
    <d v="2026-06-05T11:50:00"/>
    <n v="0.65"/>
    <s v="05/06/2026 - WADEC: Contractor control complete for today"/>
    <s v="CLOSED"/>
    <s v="H&amp;S"/>
    <s v="ADJ WR"/>
    <s v="ACK"/>
    <n v="2.4500000000000002"/>
    <x v="10"/>
    <n v="0"/>
    <d v="2026-06-05T14:44:00"/>
    <s v="Proactive"/>
    <s v=""/>
    <n v="0.65"/>
    <s v=""/>
  </r>
  <r>
    <s v="Wade, Carl"/>
    <n v="221964"/>
    <s v="CM"/>
    <s v="TW-RACKING"/>
    <s v="WH RACKING: Report of racking damage in VJ aisle"/>
    <d v="2026-06-05T12:20:00"/>
    <d v="2026-06-05T12:55:00"/>
    <n v="0.57999999999999996"/>
    <s v="05/06/2026 - WADEC: Racking damaged. Spare parts unavailable so stock taken from locations and racking area put out of order till fixed"/>
    <s v="CLOSED"/>
    <s v="DAM"/>
    <s v="DAMAGED"/>
    <s v="ACK"/>
    <n v="0.57999999999999996"/>
    <x v="10"/>
    <n v="0"/>
    <d v="2026-06-05T12:55:00"/>
    <s v="Proactive"/>
    <s v=""/>
    <n v="0.57999999999999996"/>
    <s v=""/>
  </r>
  <r>
    <s v="Wade, Carl"/>
    <n v="221959"/>
    <s v="CC"/>
    <s v="TW-CONTRACTOR"/>
    <s v="CONTRACTOR: Signing in/out and/or assisting contractors"/>
    <d v="2026-06-05T12:56:00"/>
    <d v="2026-06-05T14:44:00"/>
    <n v="1.8"/>
    <s v="05/06/2026 - WADEC: Contractor control complete for today"/>
    <s v="CLOSED"/>
    <s v="H&amp;S"/>
    <s v="ADJ WR"/>
    <s v="ACK"/>
    <n v="2.4500000000000002"/>
    <x v="10"/>
    <n v="0"/>
    <d v="2026-06-05T14:44:00"/>
    <s v="Proactive"/>
    <s v=""/>
    <n v="1.8"/>
    <s v=""/>
  </r>
  <r>
    <s v="Wade, Carl"/>
    <n v="222394"/>
    <s v="CM"/>
    <s v="TW-WH GROUND FLOOR"/>
    <s v="WAREHOUSE GROUND FLOOR: setting up scanner lockers in warehouse"/>
    <d v="2026-06-08T14:05:00"/>
    <d v="2026-06-08T14:50:00"/>
    <n v="0.75"/>
    <s v="08/06/2026 - WADEC: Scanner cabinet moved and key safes installed"/>
    <s v="CLOSED"/>
    <s v="NPCA"/>
    <s v="ADJ WR"/>
    <s v="ADJ"/>
    <n v="1.35"/>
    <x v="10"/>
    <n v="0"/>
    <d v="2026-06-08T14:50:00"/>
    <s v="Proactive"/>
    <s v=""/>
    <n v="0.75"/>
    <s v=""/>
  </r>
  <r>
    <s v="Wade, Carl"/>
    <n v="221929"/>
    <s v="PM"/>
    <s v="TW-COMMON SENSE"/>
    <s v="PR-COMM SENSE TW DLY"/>
    <d v="2026-06-08T14:53:00"/>
    <d v="2026-06-08T15:23:00"/>
    <n v="0.5"/>
    <s v="08/06/2026 - WADEC: All checks complete"/>
    <s v="CLOSED"/>
    <s v="PM"/>
    <m/>
    <m/>
    <n v="0.5"/>
    <x v="10"/>
    <n v="0"/>
    <d v="2026-06-08T15:23:00"/>
    <s v="Proactive"/>
    <s v=""/>
    <n v="0.5"/>
    <s v=""/>
  </r>
  <r>
    <s v="Wade, Carl"/>
    <n v="222400"/>
    <s v="PMCO"/>
    <s v="TW-AH-GEN"/>
    <s v="AIR HANDLING GEN: HVAC figures recorded on previous shift require inputting on system"/>
    <d v="2026-06-08T15:24:00"/>
    <d v="2026-06-08T15:30:00"/>
    <n v="0.1"/>
    <s v="08/06/2026 - WADEC: Figures inputted"/>
    <s v="CLOSED"/>
    <s v="ERR"/>
    <s v="ADJ WR"/>
    <s v="ADJ"/>
    <n v="0.56999999999999995"/>
    <x v="10"/>
    <n v="0"/>
    <d v="2026-06-08T16:20:00"/>
    <s v="Proactive"/>
    <s v=""/>
    <n v="0.1"/>
    <s v=""/>
  </r>
  <r>
    <s v="Wade, Carl"/>
    <n v="222402"/>
    <s v="ITRE"/>
    <s v="TW-ITEQ"/>
    <s v="IT EQUIPMENT: Scanner handed in that has been damaged with the trigger handle detached and hanging on by the wiring"/>
    <d v="2026-06-08T15:31:00"/>
    <d v="2026-06-08T15:51:00"/>
    <n v="0.33"/>
    <s v="08/06/2026 - WADEC: Scanner fixed,, rebooted and tested."/>
    <s v="CLOSED"/>
    <s v="DAM"/>
    <s v="DAMAGED"/>
    <s v="FIX"/>
    <n v="0.33"/>
    <x v="10"/>
    <n v="0"/>
    <d v="2026-06-08T15:51:00"/>
    <s v=""/>
    <s v="Reactive"/>
    <s v=""/>
    <n v="0.33"/>
  </r>
  <r>
    <s v="Wade, Carl"/>
    <n v="222400"/>
    <s v="PMCO"/>
    <s v="TW-AH-GEN"/>
    <s v="AIR HANDLING GEN: HVAC figures recorded on previous shift require inputting on system"/>
    <d v="2026-06-08T15:52:00"/>
    <d v="2026-06-08T16:20:00"/>
    <n v="0.47"/>
    <s v="08/06/2026 - WADEC: Figures inputted"/>
    <s v="CLOSED"/>
    <s v="ERR"/>
    <s v="ADJ WR"/>
    <s v="ADJ"/>
    <n v="0.56999999999999995"/>
    <x v="10"/>
    <n v="0"/>
    <d v="2026-06-08T16:20:00"/>
    <s v="Proactive"/>
    <s v=""/>
    <n v="0.47"/>
    <s v=""/>
  </r>
  <r>
    <s v="Wade, Carl"/>
    <n v="222405"/>
    <s v="SR"/>
    <s v="TW-WASTE"/>
    <s v="WASTE: Need to cover cleaner tasks due to them not being present"/>
    <d v="2026-06-08T16:21:00"/>
    <d v="2026-06-08T16:55:00"/>
    <n v="0.56999999999999995"/>
    <s v="08/06/2026 - WADEC: Task complete%0D%0A09/06/2026 - WADEC: Task complete"/>
    <s v="CLOSED"/>
    <s v="NOT WORK"/>
    <s v="DIRTY"/>
    <s v="CLEAN"/>
    <n v="1.87"/>
    <x v="10"/>
    <n v="0"/>
    <d v="2026-06-08T20:38:00"/>
    <s v="Proactive"/>
    <s v=""/>
    <n v="0.56999999999999995"/>
    <s v=""/>
  </r>
  <r>
    <s v="Wade, Carl"/>
    <n v="222406"/>
    <s v="CM"/>
    <s v="TW-WHOUSE"/>
    <s v="WAREHOUSE: Report of speaker damaged in VF43A2 location"/>
    <d v="2026-06-08T16:56:00"/>
    <d v="2026-06-08T17:30:00"/>
    <n v="0.56999999999999995"/>
    <s v="08/06/2026 - WADEC: Used MEWP to access location. Speaker had the cover hanging on by a tiny piece of plastic and when touched completely broke away. Cover cannot be reattached so will escalate to manager."/>
    <s v="CLOSED"/>
    <s v="DAM"/>
    <s v="DAMAGED"/>
    <s v="REMOVE"/>
    <n v="0.56999999999999995"/>
    <x v="10"/>
    <n v="0"/>
    <d v="2026-06-08T17:30:00"/>
    <s v="Proactive"/>
    <s v=""/>
    <n v="0.56999999999999995"/>
    <s v=""/>
  </r>
  <r>
    <s v="Wade, Carl"/>
    <n v="222409"/>
    <s v="PMCO"/>
    <s v="TW-WGF-RM 15"/>
    <s v="ENGINEERING OFFICE: Sign off sheets require replenishing"/>
    <d v="2026-06-08T17:31:00"/>
    <d v="2026-06-08T17:59:00"/>
    <n v="0.47"/>
    <s v="08/06/2026 - WADEC: Sheets replenished"/>
    <s v="CLOSED"/>
    <s v="ERR"/>
    <s v="ADJ WR"/>
    <s v="ADJ"/>
    <n v="0.47"/>
    <x v="10"/>
    <n v="0"/>
    <d v="2026-06-08T17:59:00"/>
    <s v="Proactive"/>
    <s v=""/>
    <n v="0.47"/>
    <s v=""/>
  </r>
  <r>
    <s v="Wade, Carl"/>
    <n v="222414"/>
    <s v="CM"/>
    <s v="TW-WH GROUND FLOOR"/>
    <s v="WAREHOUSE MEZZANINE: Key cabinet requires fitting to wall in operations manager office"/>
    <d v="2026-06-08T18:30:00"/>
    <d v="2026-06-08T19:05:00"/>
    <n v="0.57999999999999996"/>
    <s v="08/06/2026 - WADEC: Key cabinet fit to wall and all keys required now inside."/>
    <s v="CLOSED"/>
    <s v="ERR"/>
    <s v="ADJ WR"/>
    <s v="ADJ"/>
    <n v="0.57999999999999996"/>
    <x v="10"/>
    <n v="0"/>
    <d v="2026-06-08T19:05:00"/>
    <s v="Proactive"/>
    <s v=""/>
    <n v="0.57999999999999996"/>
    <s v=""/>
  </r>
  <r>
    <s v="Wade, Carl"/>
    <n v="220522"/>
    <s v="PMCO"/>
    <s v="TW-COM"/>
    <s v="PR-COMPR-TW-1W"/>
    <d v="2026-06-08T19:06:00"/>
    <d v="2026-06-08T20:06:00"/>
    <n v="1"/>
    <s v="08/06/2026 - WADEC: All checks complete"/>
    <s v="CLOSED"/>
    <s v="PM"/>
    <m/>
    <m/>
    <n v="1"/>
    <x v="10"/>
    <n v="0"/>
    <d v="2026-06-08T20:06:00"/>
    <s v="Proactive"/>
    <s v=""/>
    <n v="1"/>
    <s v=""/>
  </r>
  <r>
    <s v="Wade, Carl"/>
    <n v="222405"/>
    <s v="SR"/>
    <s v="TW-WASTE"/>
    <s v="WASTE: Need to cover cleaner tasks due to them not being present"/>
    <d v="2026-06-08T20:07:00"/>
    <d v="2026-06-08T20:38:00"/>
    <n v="0.52"/>
    <s v="08/06/2026 - WADEC: Task complete%0D%0A09/06/2026 - WADEC: Task complete"/>
    <s v="CLOSED"/>
    <s v="NOT WORK"/>
    <s v="DIRTY"/>
    <s v="CLEAN"/>
    <n v="1.87"/>
    <x v="10"/>
    <n v="0"/>
    <d v="2026-06-08T20:38:00"/>
    <s v="Proactive"/>
    <s v=""/>
    <n v="0.52"/>
    <s v=""/>
  </r>
  <r>
    <s v="Wade, Carl"/>
    <n v="222419"/>
    <s v="SA"/>
    <s v="TW-WGF-RM 15"/>
    <s v="ENGINEERING OFFICE: Learn training course requires renewing"/>
    <d v="2026-06-08T20:39:00"/>
    <d v="2026-06-08T21:00:00"/>
    <n v="0.35"/>
    <s v="08/06/2026 - WADEC: Course renewed"/>
    <s v="CLOSED"/>
    <s v="H&amp;S"/>
    <s v="WORN"/>
    <s v="UPDATE"/>
    <n v="0.35"/>
    <x v="10"/>
    <n v="0"/>
    <d v="2026-06-08T21:00:00"/>
    <s v="Proactive"/>
    <s v=""/>
    <n v="0.35"/>
    <s v=""/>
  </r>
  <r>
    <s v="Wade, Carl"/>
    <n v="222416"/>
    <s v="SA"/>
    <s v="TW-OFFICE RMS"/>
    <s v="OFFICE RMS: Area requires locking up"/>
    <d v="2026-06-08T21:01:00"/>
    <d v="2026-06-08T21:44:00"/>
    <n v="0.72"/>
    <s v="08/06/2026 - WADEC: Area locked up"/>
    <s v="CLOSED"/>
    <s v="H&amp;S"/>
    <s v="ADJ WR"/>
    <s v="ADJ"/>
    <n v="0.72"/>
    <x v="10"/>
    <n v="0"/>
    <d v="2026-06-08T21:44:00"/>
    <s v="Proactive"/>
    <s v=""/>
    <n v="0.72"/>
    <s v=""/>
  </r>
  <r>
    <s v="Wade, Carl"/>
    <n v="222594"/>
    <s v="CM"/>
    <s v="TW-OFF-RM 12"/>
    <s v="MEETING ROOM: Tables no longer required in this room to be taken to 2nd floor meeting room"/>
    <d v="2026-06-09T14:05:00"/>
    <d v="2026-06-09T14:44:00"/>
    <n v="0.65"/>
    <s v="09/06/2026 - WADEC: All tables moved"/>
    <s v="CLOSED"/>
    <s v="BLOCKED"/>
    <s v="BLOCK"/>
    <s v="CLEAR"/>
    <n v="1.3"/>
    <x v="10"/>
    <n v="0"/>
    <d v="2026-06-09T14:44:00"/>
    <s v="Proactive"/>
    <s v=""/>
    <n v="0.65"/>
    <s v=""/>
  </r>
  <r>
    <s v="Wade, Carl"/>
    <n v="222599"/>
    <s v="CM"/>
    <s v="TW-DOORS"/>
    <s v="DOORS: Hazard raised regarding item potentially loose at the top of bay door 4"/>
    <d v="2026-06-09T14:45:00"/>
    <d v="2026-06-09T15:10:00"/>
    <n v="0.42"/>
    <s v="09/06/2026 - WADEC: Visually and then physically inspected item using MEWP. Item is a broken piece of wood that was trim around door frame. This item is however not causing any issue."/>
    <s v="CLOSED"/>
    <s v="H&amp;S"/>
    <s v="DAMAGED"/>
    <s v="ACK"/>
    <n v="0.42"/>
    <x v="10"/>
    <n v="0"/>
    <d v="2026-06-09T15:10:00"/>
    <s v="Proactive"/>
    <s v=""/>
    <n v="0.42"/>
    <s v=""/>
  </r>
  <r>
    <s v="Wade, Carl"/>
    <n v="222079"/>
    <s v="PM"/>
    <s v="TW-COMMON SENSE"/>
    <s v="PR-COMM SENSE TW DLY"/>
    <d v="2026-06-09T15:11:00"/>
    <d v="2026-06-09T15:41:00"/>
    <n v="0.5"/>
    <s v="09/06/2026 - NICHOLSC: All checks are completed and no issues%0D%0A09/06/2026 - WADEC: All checks complete"/>
    <s v="CLOSED"/>
    <s v="PM"/>
    <m/>
    <m/>
    <n v="1.07"/>
    <x v="10"/>
    <n v="0"/>
    <d v="2026-06-09T15:41:00"/>
    <s v="Proactive"/>
    <s v=""/>
    <n v="0.5"/>
    <s v=""/>
  </r>
  <r>
    <s v="Wade, Carl"/>
    <n v="217755"/>
    <s v="PMCO"/>
    <s v="TW-EM LIGHTING"/>
    <s v="PR-EM LIGHT-TW-1M"/>
    <d v="2026-06-09T15:42:00"/>
    <d v="2026-06-09T16:00:00"/>
    <n v="0.3"/>
    <s v="09/06/2026 - WADEC: All checks complete"/>
    <s v="CLOSED"/>
    <s v="PM"/>
    <m/>
    <m/>
    <n v="2.08"/>
    <x v="10"/>
    <n v="0"/>
    <d v="2026-06-09T19:30:00"/>
    <s v="Proactive"/>
    <s v=""/>
    <n v="0.3"/>
    <s v=""/>
  </r>
  <r>
    <s v="Wade, Carl"/>
    <n v="222405"/>
    <s v="SR"/>
    <s v="TW-WASTE"/>
    <s v="WASTE: Need to cover cleaner tasks due to them not being present"/>
    <d v="2026-06-09T16:01:00"/>
    <d v="2026-06-09T16:48:00"/>
    <n v="0.78"/>
    <s v="08/06/2026 - WADEC: Task complete%0D%0A09/06/2026 - WADEC: Task complete"/>
    <s v="CLOSED"/>
    <s v="NOT WORK"/>
    <s v="DIRTY"/>
    <s v="CLEAN"/>
    <n v="1.87"/>
    <x v="10"/>
    <n v="0"/>
    <d v="2026-06-08T20:38:00"/>
    <s v="Proactive"/>
    <s v=""/>
    <n v="0.78"/>
    <s v=""/>
  </r>
  <r>
    <s v="Wade, Carl"/>
    <n v="217755"/>
    <s v="PMCO"/>
    <s v="TW-EM LIGHTING"/>
    <s v="PR-EM LIGHT-TW-1M"/>
    <d v="2026-06-09T16:49:00"/>
    <d v="2026-06-09T17:36:00"/>
    <n v="0.78"/>
    <s v="09/06/2026 - WADEC: All checks complete"/>
    <s v="CLOSED"/>
    <s v="PM"/>
    <m/>
    <m/>
    <n v="2.08"/>
    <x v="10"/>
    <n v="0"/>
    <d v="2026-06-09T19:30:00"/>
    <s v="Proactive"/>
    <s v=""/>
    <n v="0.78"/>
    <s v=""/>
  </r>
  <r>
    <s v="Wade, Carl"/>
    <n v="222608"/>
    <s v="ITRE"/>
    <s v="TW-PR/PH-COP"/>
    <s v="PRINTERS &amp; PHOTO COPIERS: Toner change required in fridge area printer"/>
    <d v="2026-06-09T17:37:00"/>
    <d v="2026-06-09T17:59:00"/>
    <n v="0.37"/>
    <s v="09/06/2026 - WADEC: Toner replaced"/>
    <s v="CLOSED"/>
    <s v="NOT PRINTING"/>
    <s v="WORN"/>
    <s v="REP"/>
    <n v="0.37"/>
    <x v="10"/>
    <n v="0"/>
    <d v="2026-06-09T17:59:00"/>
    <s v=""/>
    <s v="Reactive"/>
    <s v=""/>
    <n v="0.37"/>
  </r>
  <r>
    <s v="Wade, Carl"/>
    <n v="217755"/>
    <s v="PMCO"/>
    <s v="TW-EM LIGHTING"/>
    <s v="PR-EM LIGHT-TW-1M"/>
    <d v="2026-06-09T18:30:00"/>
    <d v="2026-06-09T19:30:00"/>
    <n v="1"/>
    <s v="09/06/2026 - WADEC: All checks complete"/>
    <s v="CLOSED"/>
    <s v="PM"/>
    <m/>
    <m/>
    <n v="2.08"/>
    <x v="10"/>
    <n v="0"/>
    <d v="2026-06-09T19:30:00"/>
    <s v="Proactive"/>
    <s v=""/>
    <n v="1"/>
    <s v=""/>
  </r>
  <r>
    <s v="Wade, Carl"/>
    <n v="222617"/>
    <s v="ITRE"/>
    <s v="TW-PR/PH-COP"/>
    <s v="PRINTERS &amp; PHOTO COPIERS: Printer equipment delivered requires storing"/>
    <d v="2026-06-09T19:31:00"/>
    <d v="2026-06-09T19:50:00"/>
    <n v="0.32"/>
    <s v="09/06/2026 - WADEC: Equipment stored"/>
    <s v="CLOSED"/>
    <s v="BLOCKED"/>
    <s v="BLOCK"/>
    <s v="CLEAR"/>
    <n v="0.32"/>
    <x v="10"/>
    <n v="0"/>
    <d v="2026-06-09T19:50:00"/>
    <s v=""/>
    <s v="Reactive"/>
    <s v=""/>
    <n v="0.32"/>
  </r>
  <r>
    <s v="Wade, Carl"/>
    <n v="220524"/>
    <s v="PM"/>
    <s v="TW-SPILLAGE"/>
    <s v="PR-SPILLAGE CHECK-1WK"/>
    <d v="2026-06-09T19:51:00"/>
    <d v="2026-06-09T20:51:00"/>
    <n v="1"/>
    <s v="09/06/2026 - WADEC: All checks complete"/>
    <s v="CLOSED"/>
    <s v="PM"/>
    <m/>
    <m/>
    <n v="1"/>
    <x v="10"/>
    <n v="0"/>
    <d v="2026-06-09T20:51:00"/>
    <s v="Proactive"/>
    <s v=""/>
    <n v="1"/>
    <s v=""/>
  </r>
  <r>
    <s v="Wade, Carl"/>
    <n v="222623"/>
    <s v="SA"/>
    <s v="TW-OFFICE RMS"/>
    <s v="OFFICE RMS: Lock up area"/>
    <d v="2026-06-09T20:52:00"/>
    <d v="2026-06-09T21:44:00"/>
    <n v="0.87"/>
    <s v="09/06/2026 - WADEC: Area locked up"/>
    <s v="CLOSED"/>
    <s v="H&amp;S"/>
    <s v="ADJ WR"/>
    <s v="ADJ"/>
    <n v="0.87"/>
    <x v="10"/>
    <n v="0"/>
    <d v="2026-06-09T21:44:00"/>
    <s v="Proactive"/>
    <s v=""/>
    <n v="0.87"/>
    <s v=""/>
  </r>
  <r>
    <s v="Wade, Carl"/>
    <n v="222739"/>
    <s v="CM"/>
    <s v="TW-WHOUSE"/>
    <s v="WAREHOUSE: Bungee leads in trailer DDRL894 require refitting"/>
    <d v="2026-06-10T14:05:00"/>
    <d v="2026-06-10T14:35:00"/>
    <n v="0.5"/>
    <s v="10/06/2026 - WADEC: Bungee fitted"/>
    <s v="CLOSED"/>
    <s v="ERR"/>
    <s v="ADJ WR"/>
    <s v="ADJ"/>
    <n v="1"/>
    <x v="10"/>
    <n v="0"/>
    <d v="2026-06-10T14:35:00"/>
    <s v="Proactive"/>
    <s v=""/>
    <n v="0.5"/>
    <s v=""/>
  </r>
  <r>
    <s v="Wade, Carl"/>
    <n v="222740"/>
    <s v="CC"/>
    <s v="TW-CONTRACTOR"/>
    <s v="CONTRACTOR: Signing in/out and/or assisting contractors"/>
    <d v="2026-06-10T14:36:00"/>
    <d v="2026-06-10T14:41:00"/>
    <n v="0.08"/>
    <s v="10/06/2026 - WADEC: Contractor control complete for today"/>
    <s v="CLOSED"/>
    <s v="H&amp;S"/>
    <s v="ADJ WR"/>
    <s v="ACK"/>
    <n v="0.16"/>
    <x v="10"/>
    <n v="0"/>
    <d v="2026-06-10T21:44:00"/>
    <s v="Proactive"/>
    <s v=""/>
    <n v="0.08"/>
    <s v=""/>
  </r>
  <r>
    <s v="Wade, Carl"/>
    <n v="220525"/>
    <s v="PMCO"/>
    <s v="TW-COLD STORE"/>
    <s v="PR-COLD STORE VISUAL-DLY"/>
    <d v="2026-06-10T14:42:00"/>
    <d v="2026-06-10T15:04:00"/>
    <n v="0.37"/>
    <s v="10/06/2026 - WADEC: All checks complete"/>
    <s v="CLOSED"/>
    <s v="PM"/>
    <m/>
    <m/>
    <n v="0.85"/>
    <x v="10"/>
    <n v="0"/>
    <d v="2026-06-10T15:40:00"/>
    <s v="Proactive"/>
    <s v=""/>
    <n v="0.37"/>
    <s v=""/>
  </r>
  <r>
    <s v="Wade, Carl"/>
    <n v="222740"/>
    <s v="CC"/>
    <s v="TW-CONTRACTOR"/>
    <s v="CONTRACTOR: Signing in/out and/or assisting contractors"/>
    <d v="2026-06-10T15:05:00"/>
    <d v="2026-06-10T15:10:00"/>
    <n v="0.08"/>
    <s v="10/06/2026 - WADEC: Contractor control complete for today"/>
    <s v="CLOSED"/>
    <s v="H&amp;S"/>
    <s v="ADJ WR"/>
    <s v="ACK"/>
    <n v="0.16"/>
    <x v="10"/>
    <n v="0"/>
    <d v="2026-06-10T21:44:00"/>
    <s v="Proactive"/>
    <s v=""/>
    <n v="0.08"/>
    <s v=""/>
  </r>
  <r>
    <s v="Wade, Carl"/>
    <n v="220525"/>
    <s v="PMCO"/>
    <s v="TW-COLD STORE"/>
    <s v="PR-COLD STORE VISUAL-DLY"/>
    <d v="2026-06-10T15:11:00"/>
    <d v="2026-06-10T15:40:00"/>
    <n v="0.48"/>
    <s v="10/06/2026 - WADEC: All checks complete"/>
    <s v="CLOSED"/>
    <s v="PM"/>
    <m/>
    <m/>
    <n v="0.85"/>
    <x v="10"/>
    <n v="0"/>
    <d v="2026-06-10T15:40:00"/>
    <s v="Proactive"/>
    <s v=""/>
    <n v="0.48"/>
    <s v=""/>
  </r>
  <r>
    <s v="Wade, Carl"/>
    <n v="220521"/>
    <s v="PMCO"/>
    <s v="TW-AH-GEN"/>
    <s v="PR-AHU/GHP-TW-DLY"/>
    <d v="2026-06-10T15:41:00"/>
    <d v="2026-06-10T16:51:00"/>
    <n v="1.17"/>
    <s v="10/06/2026 - WADEC: All checks complete. Raised a hazard during task."/>
    <s v="CLOSED"/>
    <s v="PM"/>
    <m/>
    <m/>
    <n v="1.17"/>
    <x v="10"/>
    <n v="0"/>
    <d v="2026-06-10T16:51:00"/>
    <s v="Proactive"/>
    <s v=""/>
    <n v="1.17"/>
    <s v=""/>
  </r>
  <r>
    <s v="Wade, Carl"/>
    <n v="222192"/>
    <s v="PM"/>
    <s v="TW-COMMON SENSE"/>
    <s v="PR-COMM SENSE TW DLY"/>
    <d v="2026-06-10T16:52:00"/>
    <d v="2026-06-10T17:23:00"/>
    <n v="0.52"/>
    <s v="10/06/2026 - NICHOLSC: All checks are completed%0D%0A10/06/2026 - WADEC: All checks complete"/>
    <s v="CLOSED"/>
    <s v="PM"/>
    <m/>
    <m/>
    <n v="1.34"/>
    <x v="10"/>
    <n v="0"/>
    <d v="2026-06-10T17:23:00"/>
    <s v="Proactive"/>
    <s v=""/>
    <n v="0.52"/>
    <s v=""/>
  </r>
  <r>
    <s v="Wade, Carl"/>
    <n v="222743"/>
    <s v="CM"/>
    <s v="TW-COLD STORE"/>
    <s v="COLD STORE: Cabinet containing scanner guns and related equipment requires a hook installing. This hook will be used to contain paperwork for signing in/out equipment."/>
    <d v="2026-06-10T17:24:00"/>
    <d v="2026-06-10T17:55:00"/>
    <n v="0.52"/>
    <s v="10/06/2026 - WADEC: Hook installed using adhesive. Paperwork is now readily available for the equipment inside the cabinet."/>
    <s v="CLOSED"/>
    <s v="ERR"/>
    <s v="ADJ WR"/>
    <s v="ADJ"/>
    <n v="0.52"/>
    <x v="10"/>
    <n v="0"/>
    <d v="2026-06-10T17:55:00"/>
    <s v="Proactive"/>
    <s v=""/>
    <n v="0.52"/>
    <s v=""/>
  </r>
  <r>
    <s v="Wade, Carl"/>
    <n v="218134"/>
    <s v="PMCO"/>
    <s v="TW-SPR-SYS"/>
    <s v="PR-SPRINKLER PUMP TEST-TW-1WK"/>
    <d v="2026-06-10T18:25:00"/>
    <d v="2026-06-10T19:24:00"/>
    <n v="0.98"/>
    <s v="10/06/2026 - WADEC: All checks complete"/>
    <s v="CLOSED"/>
    <s v="PM"/>
    <m/>
    <m/>
    <n v="0.98"/>
    <x v="10"/>
    <n v="0"/>
    <d v="2026-06-10T19:24:00"/>
    <s v="Proactive"/>
    <s v=""/>
    <n v="0.98"/>
    <s v=""/>
  </r>
  <r>
    <s v="Wade, Carl"/>
    <n v="220663"/>
    <s v="PM"/>
    <s v="TW-PERIM"/>
    <s v="PR-PERIM-TW-1W"/>
    <d v="2026-06-10T19:25:00"/>
    <d v="2026-06-10T20:25:00"/>
    <n v="1"/>
    <s v="10/06/2026 - WADEC: All checks complete"/>
    <s v="CLOSED"/>
    <s v="PM"/>
    <m/>
    <m/>
    <n v="1"/>
    <x v="10"/>
    <n v="0"/>
    <d v="2026-06-10T20:25:00"/>
    <s v="Proactive"/>
    <s v=""/>
    <n v="1"/>
    <s v=""/>
  </r>
  <r>
    <s v="Wade, Carl"/>
    <n v="222752"/>
    <s v="PMCO"/>
    <s v="TW-WGF-RM 15"/>
    <s v="ENGINEERING OFFICE: Insurance documents require updating"/>
    <d v="2026-06-10T20:26:00"/>
    <d v="2026-06-10T20:59:00"/>
    <n v="0.55000000000000004"/>
    <s v="10/06/2026 - WADEC: Documents updated"/>
    <s v="CLOSED"/>
    <s v="ERR"/>
    <s v="ADJ WR"/>
    <s v="UPDATE"/>
    <n v="0.55000000000000004"/>
    <x v="10"/>
    <n v="0"/>
    <d v="2026-06-10T20:59:00"/>
    <s v="Proactive"/>
    <s v=""/>
    <n v="0.55000000000000004"/>
    <s v=""/>
  </r>
  <r>
    <s v="Wade, Carl"/>
    <n v="222751"/>
    <s v="SA"/>
    <s v="TW-OFFICE RMS"/>
    <s v="OFFICE RMS: Lock up area"/>
    <d v="2026-06-10T21:00:00"/>
    <d v="2026-06-10T21:44:00"/>
    <n v="0.73"/>
    <s v="10/06/2026 - WADEC: Area locked up"/>
    <s v="CLOSED"/>
    <s v="H&amp;S"/>
    <s v="ADJ WR"/>
    <s v="ADJ"/>
    <n v="0.73"/>
    <x v="10"/>
    <n v="0"/>
    <d v="2026-06-10T21:44:00"/>
    <s v="Proactive"/>
    <s v=""/>
    <n v="0.73"/>
    <s v=""/>
  </r>
  <r>
    <s v="Wade, Carl"/>
    <n v="222853"/>
    <s v="CC"/>
    <s v="TW-CONTRACTOR"/>
    <s v="CONTRACTOR: Historical contractor forms require correcting and filing"/>
    <d v="2026-06-11T14:04:00"/>
    <d v="2026-06-11T14:20:00"/>
    <n v="0.27"/>
    <s v="11/06/2026 - WADEC: All forms sorted"/>
    <s v="CLOSED"/>
    <s v="H&amp;S"/>
    <s v="ADJ WR"/>
    <s v="ADJ"/>
    <n v="0.27"/>
    <x v="10"/>
    <n v="0"/>
    <d v="2026-06-11T14:20:00"/>
    <s v="Proactive"/>
    <s v=""/>
    <n v="0.27"/>
    <s v=""/>
  </r>
  <r>
    <s v="Wade, Carl"/>
    <n v="217754"/>
    <s v="PMCO"/>
    <s v="TW-WAT-TEMPS"/>
    <s v="PR-HOT COLD TEMP-TW-1M"/>
    <d v="2026-06-11T14:21:00"/>
    <d v="2026-06-11T14:30:00"/>
    <n v="0.15"/>
    <s v="11/06/2026 - WADEC: All checks complete"/>
    <s v="CLOSED"/>
    <s v="PM"/>
    <m/>
    <m/>
    <n v="2.63"/>
    <x v="10"/>
    <n v="0"/>
    <d v="2026-06-11T19:33:00"/>
    <s v="Proactive"/>
    <s v=""/>
    <n v="0.15"/>
    <s v=""/>
  </r>
  <r>
    <s v="Wade, Carl"/>
    <n v="222859"/>
    <s v="CC"/>
    <s v="TW-CONTRACTOR"/>
    <s v="CONTRACTOR: Signing in/out and/or assisting contractors"/>
    <d v="2026-06-11T14:31:00"/>
    <d v="2026-06-11T15:30:00"/>
    <n v="0.98"/>
    <s v="11/06/2026 - WADEC: Contractor control complete for today"/>
    <s v="CLOSED"/>
    <s v="H&amp;S"/>
    <s v="ADJ WR"/>
    <s v="ACK"/>
    <n v="1.73"/>
    <x v="10"/>
    <n v="0"/>
    <d v="2026-06-11T21:44:00"/>
    <s v="Proactive"/>
    <s v=""/>
    <n v="0.98"/>
    <s v=""/>
  </r>
  <r>
    <s v="Wade, Carl"/>
    <n v="222863"/>
    <s v="ITRE"/>
    <s v="TW-PR/PH-COP"/>
    <s v="PRINTERS &amp; PHOTO COPIERS: Toner change required in supervisor office"/>
    <d v="2026-06-11T15:31:00"/>
    <d v="2026-06-11T15:46:00"/>
    <n v="0.25"/>
    <s v="11/06/2026 - WADEC: Toner changed"/>
    <s v="CLOSED"/>
    <s v="NOT PRINTING"/>
    <s v="WORN"/>
    <s v="REP"/>
    <n v="0.25"/>
    <x v="10"/>
    <n v="0"/>
    <d v="2026-06-11T15:46:00"/>
    <s v=""/>
    <s v="Reactive"/>
    <s v=""/>
    <n v="0.25"/>
  </r>
  <r>
    <s v="Wade, Carl"/>
    <n v="222859"/>
    <s v="CC"/>
    <s v="TW-CONTRACTOR"/>
    <s v="CONTRACTOR: Signing in/out and/or assisting contractors"/>
    <d v="2026-06-11T15:47:00"/>
    <d v="2026-06-11T16:32:00"/>
    <n v="0.75"/>
    <s v="11/06/2026 - WADEC: Contractor control complete for today"/>
    <s v="CLOSED"/>
    <s v="H&amp;S"/>
    <s v="ADJ WR"/>
    <s v="ACK"/>
    <n v="1.73"/>
    <x v="10"/>
    <n v="0"/>
    <d v="2026-06-11T21:44:00"/>
    <s v="Proactive"/>
    <s v=""/>
    <n v="0.75"/>
    <s v=""/>
  </r>
  <r>
    <s v="Wade, Carl"/>
    <n v="217754"/>
    <s v="PMCO"/>
    <s v="TW-WAT-TEMPS"/>
    <s v="PR-HOT COLD TEMP-TW-1M"/>
    <d v="2026-06-11T16:33:00"/>
    <d v="2026-06-11T17:59:00"/>
    <n v="1.43"/>
    <s v="11/06/2026 - WADEC: All checks complete"/>
    <s v="CLOSED"/>
    <s v="PM"/>
    <m/>
    <m/>
    <n v="2.63"/>
    <x v="10"/>
    <n v="0"/>
    <d v="2026-06-11T19:33:00"/>
    <s v="Proactive"/>
    <s v=""/>
    <n v="1.43"/>
    <s v=""/>
  </r>
  <r>
    <s v="Wade, Carl"/>
    <n v="217754"/>
    <s v="PMCO"/>
    <s v="TW-WAT-TEMPS"/>
    <s v="PR-HOT COLD TEMP-TW-1M"/>
    <d v="2026-06-11T18:30:00"/>
    <d v="2026-06-11T19:33:00"/>
    <n v="1.05"/>
    <s v="11/06/2026 - WADEC: All checks complete"/>
    <s v="CLOSED"/>
    <s v="PM"/>
    <m/>
    <m/>
    <n v="2.63"/>
    <x v="10"/>
    <n v="0"/>
    <d v="2026-06-11T19:33:00"/>
    <s v="Proactive"/>
    <s v=""/>
    <n v="1.05"/>
    <s v=""/>
  </r>
  <r>
    <s v="Wade, Carl"/>
    <n v="222874"/>
    <s v="CM"/>
    <s v="TW-SPILLAGE"/>
    <s v="SPILLAGE KITS: Spill kit four reported to be opened"/>
    <d v="2026-06-11T19:34:00"/>
    <d v="2026-06-11T19:55:00"/>
    <n v="0.35"/>
    <s v="11/06/2026 - WADEC: Spill kit replenished and sealed"/>
    <s v="CLOSED"/>
    <s v="BROKEN"/>
    <s v="ADJ WR"/>
    <s v="ADJ"/>
    <n v="0.35"/>
    <x v="10"/>
    <n v="0"/>
    <d v="2026-06-11T19:55:00"/>
    <s v="Proactive"/>
    <s v=""/>
    <n v="0.35"/>
    <s v=""/>
  </r>
  <r>
    <s v="Wade, Carl"/>
    <n v="222349"/>
    <s v="PM"/>
    <s v="TW-COMMON SENSE"/>
    <s v="PR-COMM SENSE TW DLY"/>
    <d v="2026-06-11T19:56:00"/>
    <d v="2026-06-11T20:32:00"/>
    <n v="0.6"/>
    <s v="11/06/2026 - NICHOLSC: All checks are completed%0D%0A11/06/2026 - WADEC: All checks complete"/>
    <s v="CLOSED"/>
    <s v="PM"/>
    <m/>
    <m/>
    <n v="1.7"/>
    <x v="10"/>
    <n v="0"/>
    <d v="2026-06-11T20:32:00"/>
    <s v="Proactive"/>
    <s v=""/>
    <n v="0.6"/>
    <s v=""/>
  </r>
  <r>
    <s v="Wade, Carl"/>
    <n v="222878"/>
    <s v="PMCO"/>
    <s v="TW-WGF-RM 15"/>
    <s v="ENGINEERING OFFICE: Sign off sheets require replenishing"/>
    <d v="2026-06-11T20:33:00"/>
    <d v="2026-06-11T20:56:00"/>
    <n v="0.38"/>
    <s v="11/06/2026 - WADEC: Sheets replenished"/>
    <s v="CLOSED"/>
    <s v="ERR"/>
    <s v="ADJ WR"/>
    <s v="ADJ"/>
    <n v="0.38"/>
    <x v="10"/>
    <n v="0"/>
    <d v="2026-06-11T20:56:00"/>
    <s v="Proactive"/>
    <s v=""/>
    <n v="0.38"/>
    <s v=""/>
  </r>
  <r>
    <s v="Wade, Carl"/>
    <n v="222876"/>
    <s v="SA"/>
    <s v="TW-OFFICE RMS"/>
    <s v="OFFICE RMS: Lock up area"/>
    <d v="2026-06-11T20:58:00"/>
    <d v="2026-06-11T21:44:00"/>
    <n v="0.77"/>
    <s v="11/06/2026 - WADEC: Area locked up"/>
    <s v="CLOSED"/>
    <s v="H&amp;S"/>
    <s v="ADJ WR"/>
    <s v="ADJ"/>
    <n v="0.77"/>
    <x v="10"/>
    <n v="0"/>
    <d v="2026-06-11T21:44:00"/>
    <s v="Proactive"/>
    <s v=""/>
    <n v="0.77"/>
    <s v=""/>
  </r>
  <r>
    <s v="Wade, Carl"/>
    <n v="223023"/>
    <s v="SA"/>
    <s v="TW-WGF-RM 15"/>
    <s v="ENGINEERING OFFICE: Handover with colleagues"/>
    <d v="2026-06-12T14:05:00"/>
    <d v="2026-06-12T14:20:00"/>
    <n v="0.25"/>
    <s v="12/06/2026 - WADEC: Handover complete"/>
    <s v="CLOSED"/>
    <s v="H&amp;S"/>
    <s v="ADJ WR"/>
    <s v="ACK"/>
    <n v="0.25"/>
    <x v="10"/>
    <n v="0"/>
    <d v="2026-06-12T14:20:00"/>
    <s v="Proactive"/>
    <s v=""/>
    <n v="0.25"/>
    <s v=""/>
  </r>
  <r>
    <s v="Wade, Carl"/>
    <n v="220797"/>
    <s v="PMCO"/>
    <s v="TW-COLD STORE"/>
    <s v="PR-COLD STORE VISUAL-DLY"/>
    <d v="2026-06-12T14:21:00"/>
    <d v="2026-06-12T15:21:00"/>
    <n v="1"/>
    <s v="12/06/2026 - WADEC: All checks complete"/>
    <s v="CLOSED"/>
    <s v="PM"/>
    <m/>
    <m/>
    <n v="1"/>
    <x v="10"/>
    <n v="0"/>
    <d v="2026-06-12T15:21:00"/>
    <s v="Proactive"/>
    <s v=""/>
    <n v="1"/>
    <s v=""/>
  </r>
  <r>
    <s v="Wade, Carl"/>
    <n v="220796"/>
    <s v="PMCO"/>
    <s v="TW-AH-GEN"/>
    <s v="PR-AHU/GHP-TW-DLY"/>
    <d v="2026-06-12T15:22:00"/>
    <d v="2026-06-12T16:42:00"/>
    <n v="1.33"/>
    <s v="12/06/2026 - WADEC: All checks complete. Done some weeding during task."/>
    <s v="CLOSED"/>
    <s v="PM"/>
    <m/>
    <m/>
    <n v="1.33"/>
    <x v="10"/>
    <n v="0"/>
    <d v="2026-06-12T16:42:00"/>
    <s v="Proactive"/>
    <s v=""/>
    <n v="1.33"/>
    <s v=""/>
  </r>
  <r>
    <s v="Wade, Carl"/>
    <n v="223031"/>
    <s v="SA"/>
    <s v="TW-CONTRACTOR"/>
    <s v="CONTRACTOR: New contractor passes require correct labeling"/>
    <d v="2026-06-12T16:43:00"/>
    <d v="2026-06-12T17:01:00"/>
    <n v="0.3"/>
    <s v="12/06/2026 - WADEC: Contractor passes labeled"/>
    <s v="CLOSED"/>
    <s v="H&amp;S"/>
    <s v="ADJ WR"/>
    <s v="ADJ"/>
    <n v="0.3"/>
    <x v="10"/>
    <n v="0"/>
    <d v="2026-06-12T17:01:00"/>
    <s v="Proactive"/>
    <s v=""/>
    <n v="0.3"/>
    <s v=""/>
  </r>
  <r>
    <s v="Wade, Carl"/>
    <n v="223033"/>
    <s v="ITRE"/>
    <s v="TW-PR 03"/>
    <s v="NUTICIA LABELS: Label jam"/>
    <d v="2026-06-12T17:02:00"/>
    <d v="2026-06-12T17:22:00"/>
    <n v="0.33"/>
    <s v="12/06/2026 - WADEC: Jam cleared"/>
    <s v="CLOSED"/>
    <s v="NOT PRINTING"/>
    <s v="JAMMED"/>
    <s v="CLEAR"/>
    <n v="0.33"/>
    <x v="10"/>
    <n v="0"/>
    <d v="2026-06-12T17:22:00"/>
    <s v=""/>
    <s v="Reactive"/>
    <s v=""/>
    <n v="0.33"/>
  </r>
  <r>
    <s v="Wade, Carl"/>
    <n v="222511"/>
    <s v="PM"/>
    <s v="TW-COMMON SENSE"/>
    <s v="PR-COMM SENSE TW DLY"/>
    <d v="2026-06-12T17:23:00"/>
    <d v="2026-06-12T18:00:00"/>
    <n v="0.62"/>
    <s v="12/06/2026 - WADEC: All checks complete"/>
    <s v="CLOSED"/>
    <s v="PM"/>
    <m/>
    <m/>
    <n v="0.62"/>
    <x v="10"/>
    <n v="0"/>
    <d v="2026-06-12T18:00:00"/>
    <s v="Proactive"/>
    <s v=""/>
    <n v="0.62"/>
    <s v=""/>
  </r>
  <r>
    <s v="Wade, Carl"/>
    <n v="223038"/>
    <s v="ITRE"/>
    <s v="TW-IT ESCALATION"/>
    <s v="IT ESCALATION: Faulty scanner guns require tickets raising"/>
    <d v="2026-06-12T18:30:00"/>
    <d v="2026-06-12T18:59:00"/>
    <n v="0.48"/>
    <s v="12/06/2026 - WADEC: Scanners logged and tickets raised"/>
    <s v="CLOSED"/>
    <s v="FAULTY"/>
    <s v="ADJ WR"/>
    <s v="EXT SUPP"/>
    <n v="0.48"/>
    <x v="10"/>
    <n v="0"/>
    <d v="2026-06-12T18:59:00"/>
    <s v=""/>
    <s v="Reactive"/>
    <s v=""/>
    <n v="0.48"/>
  </r>
  <r>
    <s v="Wade, Carl"/>
    <n v="223040"/>
    <s v="CM"/>
    <s v="TW-WGF-RM 4"/>
    <s v="TOILET CORRIDOR: Door into corridor has loose handle"/>
    <d v="2026-06-12T19:00:00"/>
    <d v="2026-06-12T19:22:00"/>
    <n v="0.37"/>
    <s v="12/06/2026 - WADEC: Handle tightened"/>
    <s v="CLOSED"/>
    <s v="FAULTY"/>
    <s v="ADJ WR"/>
    <s v="ADJ"/>
    <n v="0.37"/>
    <x v="10"/>
    <n v="0"/>
    <d v="2026-06-12T19:22:00"/>
    <s v="Proactive"/>
    <s v=""/>
    <n v="0.37"/>
    <s v=""/>
  </r>
  <r>
    <s v="Wade, Carl"/>
    <n v="223042"/>
    <s v="CC"/>
    <s v="TW-CONTRACTOR"/>
    <s v="CONTRACTOR: Contractor forms require replenishing and out of date paperwork discarding"/>
    <d v="2026-06-12T19:23:00"/>
    <d v="2026-06-12T19:55:00"/>
    <n v="0.53"/>
    <s v="12/06/2026 - WADEC: Task complete"/>
    <s v="CLOSED"/>
    <s v="ERR"/>
    <s v="ADJ WR"/>
    <s v="ADJ"/>
    <n v="0.53"/>
    <x v="10"/>
    <n v="0"/>
    <d v="2026-06-12T19:55:00"/>
    <s v="Proactive"/>
    <s v=""/>
    <n v="0.53"/>
    <s v=""/>
  </r>
  <r>
    <s v="Wade, Carl"/>
    <n v="218546"/>
    <s v="PMCO"/>
    <s v="TW-WAT-TEMPS"/>
    <s v="PR-TAP FLUSH-TW-1WK"/>
    <d v="2026-06-12T19:56:00"/>
    <d v="2026-06-12T20:56:00"/>
    <n v="1"/>
    <s v="12/06/2026 - WADEC: All checks complete"/>
    <s v="CLOSED"/>
    <s v="PM"/>
    <m/>
    <m/>
    <n v="1"/>
    <x v="10"/>
    <n v="0"/>
    <d v="2026-06-12T20:56:00"/>
    <s v="Proactive"/>
    <s v=""/>
    <n v="1"/>
    <s v=""/>
  </r>
  <r>
    <s v="Wade, Carl"/>
    <n v="223029"/>
    <s v="SA"/>
    <s v="TW-OFFICE RMS"/>
    <s v="OFFICE RMS: Lock up area"/>
    <d v="2026-06-12T20:57:00"/>
    <d v="2026-06-12T21:44:00"/>
    <n v="0.78"/>
    <s v="12/06/2026 - WADEC: Area locked up"/>
    <s v="CLOSED"/>
    <s v="H&amp;S"/>
    <s v="ADJ WR"/>
    <s v="ADJ"/>
    <n v="0.78"/>
    <x v="10"/>
    <n v="0"/>
    <d v="2026-06-12T21:44:00"/>
    <s v="Proactive"/>
    <s v=""/>
    <n v="0.78"/>
    <s v=""/>
  </r>
  <r>
    <s v="Wade, Carl"/>
    <n v="222993"/>
    <s v="PM"/>
    <s v="TW-COMMON SENSE"/>
    <s v="PR-COMM SENSE TW DLY"/>
    <d v="2026-06-15T07:04:00"/>
    <d v="2026-06-15T07:45:00"/>
    <n v="0.68"/>
    <s v="15/06/2026 - WADEC: All checks complete. Had to gather some data for operations manager during task."/>
    <s v="CLOSED"/>
    <s v="PM"/>
    <m/>
    <m/>
    <n v="0.68"/>
    <x v="10"/>
    <n v="0"/>
    <d v="2026-06-15T07:45:00"/>
    <s v="Proactive"/>
    <s v=""/>
    <n v="0.68"/>
    <s v=""/>
  </r>
  <r>
    <s v="Wade, Carl"/>
    <n v="223396"/>
    <s v="ITPR"/>
    <s v="TW-ITEQ"/>
    <s v="IT EQUIPMENT: Scanner guns waiting to be picked up for exchange taken to security gatehouse"/>
    <d v="2026-06-15T07:46:00"/>
    <d v="2026-06-15T07:56:00"/>
    <n v="0.17"/>
    <s v="15/06/2026 - WADEC: Task complete"/>
    <s v="CLOSED"/>
    <s v="BLOCKED"/>
    <s v="BLOCK"/>
    <s v="CLEAR"/>
    <n v="0.17"/>
    <x v="10"/>
    <n v="0"/>
    <d v="2026-06-15T07:56:00"/>
    <s v="Proactive"/>
    <s v=""/>
    <n v="0.17"/>
    <s v=""/>
  </r>
  <r>
    <s v="Wade, Carl"/>
    <n v="221157"/>
    <s v="PMCO"/>
    <s v="TW-COLD STORE"/>
    <s v="PR-COLD STORE VISUAL-DLY"/>
    <d v="2026-06-15T07:57:00"/>
    <d v="2026-06-15T08:46:00"/>
    <n v="0.82"/>
    <s v="15/06/2026 - WADEC: All checks complete"/>
    <s v="CLOSED"/>
    <s v="PM"/>
    <m/>
    <m/>
    <n v="0.97"/>
    <x v="10"/>
    <n v="0"/>
    <d v="2026-06-15T10:02:00"/>
    <s v="Proactive"/>
    <s v=""/>
    <n v="0.82"/>
    <s v=""/>
  </r>
  <r>
    <s v="Wade, Carl"/>
    <n v="223397"/>
    <s v="CC"/>
    <s v="TW-CONTRACTOR"/>
    <s v="CONTRACTOR: Signing in/out and/or assisting contractors"/>
    <d v="2026-06-15T08:47:00"/>
    <d v="2026-06-15T09:52:00"/>
    <n v="1.08"/>
    <m/>
    <s v="ISSUED"/>
    <s v="H&amp;S"/>
    <m/>
    <m/>
    <n v="1.1499999999999999"/>
    <x v="10"/>
    <n v="0"/>
    <m/>
    <s v="Proactive"/>
    <s v=""/>
    <n v="1.08"/>
    <s v=""/>
  </r>
  <r>
    <s v="Wade, Carl"/>
    <n v="221157"/>
    <s v="PMCO"/>
    <s v="TW-COLD STORE"/>
    <s v="PR-COLD STORE VISUAL-DLY"/>
    <d v="2026-06-15T09:53:00"/>
    <d v="2026-06-15T10:02:00"/>
    <n v="0.15"/>
    <s v="15/06/2026 - WADEC: All checks complete"/>
    <s v="CLOSED"/>
    <s v="PM"/>
    <m/>
    <m/>
    <n v="0.97"/>
    <x v="10"/>
    <n v="0"/>
    <d v="2026-06-15T10:02:00"/>
    <s v="Proactive"/>
    <s v=""/>
    <n v="0.15"/>
    <s v=""/>
  </r>
  <r>
    <s v="Wade, Carl"/>
    <n v="221154"/>
    <s v="PMCO"/>
    <s v="TW-AH-GEN"/>
    <s v="PR-AHU/GHP-TW-DLY"/>
    <d v="2026-06-15T10:03:00"/>
    <d v="2026-06-15T10:25:00"/>
    <n v="0.37"/>
    <s v="15/06/2026 - WADEC: All checks complete"/>
    <s v="CLOSED"/>
    <s v="PM"/>
    <m/>
    <m/>
    <n v="1.02"/>
    <x v="10"/>
    <n v="0"/>
    <d v="2026-06-15T11:10:00"/>
    <s v="Proactive"/>
    <s v=""/>
    <n v="0.37"/>
    <s v=""/>
  </r>
  <r>
    <s v="Wade, Carl"/>
    <n v="223397"/>
    <s v="CC"/>
    <s v="TW-CONTRACTOR"/>
    <s v="CONTRACTOR: Signing in/out and/or assisting contractors"/>
    <d v="2026-06-15T10:26:00"/>
    <d v="2026-06-15T10:30:00"/>
    <n v="7.0000000000000007E-2"/>
    <m/>
    <s v="ISSUED"/>
    <s v="H&amp;S"/>
    <m/>
    <m/>
    <n v="1.1499999999999999"/>
    <x v="10"/>
    <n v="0"/>
    <m/>
    <s v="Proactive"/>
    <s v=""/>
    <n v="7.0000000000000007E-2"/>
    <s v=""/>
  </r>
  <r>
    <s v="Wade, Carl"/>
    <n v="221154"/>
    <s v="PMCO"/>
    <s v="TW-AH-GEN"/>
    <s v="PR-AHU/GHP-TW-DLY"/>
    <d v="2026-06-15T10:31:00"/>
    <d v="2026-06-15T11:10:00"/>
    <n v="0.65"/>
    <s v="15/06/2026 - WADEC: All checks complete"/>
    <s v="CLOSED"/>
    <s v="PM"/>
    <m/>
    <m/>
    <n v="1.02"/>
    <x v="10"/>
    <n v="0"/>
    <d v="2026-06-15T11:10:00"/>
    <s v="Proactive"/>
    <s v=""/>
    <n v="0.65"/>
    <s v=""/>
  </r>
  <r>
    <s v="Wade, Carl"/>
    <n v="221532"/>
    <s v="PMCO"/>
    <s v="TW-COM"/>
    <s v="PR-COMPR-TW-1W"/>
    <d v="2026-06-15T11:40:00"/>
    <d v="2026-06-15T12:41:00"/>
    <n v="1.02"/>
    <s v="15/06/2026 - WADEC: All checks complete"/>
    <s v="CLOSED"/>
    <s v="PM"/>
    <m/>
    <m/>
    <n v="1.02"/>
    <x v="10"/>
    <n v="0"/>
    <d v="2026-06-15T12:41:00"/>
    <s v="Proactive"/>
    <s v=""/>
    <n v="1.02"/>
    <s v=""/>
  </r>
  <r>
    <s v="Wade, Carl"/>
    <n v="223408"/>
    <s v="CM"/>
    <s v="TW-PERIM"/>
    <s v="PERIMETER: New cables fitted to lorry bays require cable ties removing"/>
    <d v="2026-06-15T12:42:00"/>
    <d v="2026-06-15T13:00:00"/>
    <n v="0.3"/>
    <s v="15/06/2026 - WADEC: Cable ties removed"/>
    <s v="CLOSED"/>
    <s v="BLOCKED"/>
    <s v="BLOCK"/>
    <s v="CLEAR"/>
    <n v="0.3"/>
    <x v="10"/>
    <n v="0"/>
    <d v="2026-06-15T13:00:00"/>
    <s v="Proactive"/>
    <s v=""/>
    <n v="0.3"/>
    <s v=""/>
  </r>
  <r>
    <s v="Wade, Carl"/>
    <n v="223413"/>
    <s v="ITRE"/>
    <s v="TW-PR/PH-COP"/>
    <s v="PRINTERS &amp; PHOTO COPIERS: Maintenance kit requires replacing"/>
    <d v="2026-06-15T13:01:00"/>
    <d v="2026-06-15T13:30:00"/>
    <n v="0.48"/>
    <s v="15/06/2026 - WADEC: Complete kit replaced on fridge area printed"/>
    <s v="CLOSED"/>
    <s v="NOT PRINTING"/>
    <s v="WORN"/>
    <s v="REP"/>
    <n v="0.48"/>
    <x v="10"/>
    <n v="0"/>
    <d v="2026-06-15T13:30:00"/>
    <s v=""/>
    <s v="Reactive"/>
    <s v=""/>
    <n v="0.48"/>
  </r>
  <r>
    <s v="Wade, Carl"/>
    <n v="223416"/>
    <s v="CM"/>
    <s v="TW-WHOUSE"/>
    <s v="WAREHOUSE: Lock off station requires updating and paperwork replenishing"/>
    <d v="2026-06-15T13:31:00"/>
    <d v="2026-06-15T14:00:00"/>
    <n v="0.48"/>
    <s v="15/06/2026 - WADEC: All paperwork replenished and updated"/>
    <s v="CLOSED"/>
    <s v="ERR"/>
    <s v="ADJ WR"/>
    <s v="ADJ"/>
    <n v="0.48"/>
    <x v="10"/>
    <n v="0"/>
    <d v="2026-06-15T14:00:00"/>
    <s v="Proactive"/>
    <s v=""/>
    <n v="0.48"/>
    <s v=""/>
  </r>
  <r>
    <s v="Wade, Carl"/>
    <n v="223418"/>
    <s v="ITRE"/>
    <s v="TW-ITEQ"/>
    <s v="IT EQUIPMENT: Scanner gun text not correct size"/>
    <d v="2026-06-15T14:01:00"/>
    <d v="2026-06-15T14:22:00"/>
    <n v="0.35"/>
    <s v="15/06/2026 - WADEC: Scanner gun text changed in configuration menu"/>
    <s v="CLOSED"/>
    <s v="ERR"/>
    <s v="ADJ WR"/>
    <s v="ADJ"/>
    <n v="0.35"/>
    <x v="10"/>
    <n v="0"/>
    <d v="2026-06-15T14:22:00"/>
    <s v=""/>
    <s v="Reactive"/>
    <s v=""/>
    <n v="0.35"/>
  </r>
  <r>
    <s v="Wade, Carl"/>
    <n v="223420"/>
    <s v="ITRE"/>
    <s v="TW-PC-GOODS IN"/>
    <s v="PC-GOODS IN: Colleague shared drive not working"/>
    <d v="2026-06-15T14:23:00"/>
    <d v="2026-06-15T14:44:00"/>
    <n v="0.35"/>
    <s v="15/06/2026 - WADEC: Shared drive remapped"/>
    <s v="CLOSED"/>
    <s v="ERR"/>
    <s v="ADJ WR"/>
    <s v="REAST"/>
    <n v="0.35"/>
    <x v="10"/>
    <n v="0"/>
    <d v="2026-06-15T14:44:00"/>
    <s v=""/>
    <s v="Reactive"/>
    <s v=""/>
    <n v="0.35"/>
  </r>
  <r>
    <s v="Wade, Carl"/>
    <n v="223131"/>
    <s v="PM"/>
    <s v="TW-COMMON SENSE"/>
    <s v="PR-COMM SENSE TW DLY"/>
    <d v="2026-06-16T07:04:00"/>
    <d v="2026-06-16T07:36:00"/>
    <n v="0.53"/>
    <s v="16/06/2026 - WADEC: All checks complete"/>
    <s v="CLOSED"/>
    <s v="PM"/>
    <m/>
    <m/>
    <n v="0.53"/>
    <x v="10"/>
    <n v="0"/>
    <d v="2026-06-16T07:36:00"/>
    <s v="Proactive"/>
    <s v=""/>
    <n v="0.53"/>
    <s v=""/>
  </r>
  <r>
    <s v="Wade, Carl"/>
    <n v="221359"/>
    <s v="PMCO"/>
    <s v="TW-COLD STORE"/>
    <s v="PR-COLD STORE VISUAL-DLY"/>
    <d v="2026-06-16T07:37:00"/>
    <d v="2026-06-16T08:53:00"/>
    <n v="1.27"/>
    <s v="16/06/2026 - WADEC: All checks complete. Raised a hazard during task. Fixed loose pedestrian door catches to cold store during task."/>
    <s v="CLOSED"/>
    <s v="PM"/>
    <m/>
    <m/>
    <n v="1.27"/>
    <x v="10"/>
    <n v="0"/>
    <n v="46189.370138888888"/>
    <s v="Proactive"/>
    <s v=""/>
    <n v="1.27"/>
    <s v=""/>
  </r>
  <r>
    <s v="Wade, Carl"/>
    <n v="221358"/>
    <s v="PMCO"/>
    <s v="TW-AH-GEN"/>
    <s v="PR-AHU/GHP-TW-DLY"/>
    <d v="2026-06-16T08:54:00"/>
    <d v="2026-06-16T10:00:00"/>
    <n v="1.1000000000000001"/>
    <s v="16/06/2026 - WADEC: All checks complete. Had to do some weeding during task."/>
    <s v="CLOSED"/>
    <s v="PM"/>
    <m/>
    <m/>
    <n v="1.52"/>
    <x v="10"/>
    <n v="0"/>
    <d v="2026-06-16T10:59:00"/>
    <s v="Proactive"/>
    <s v=""/>
    <n v="1.1000000000000001"/>
    <s v=""/>
  </r>
  <r>
    <s v="Wade, Carl"/>
    <n v="223565"/>
    <s v="CM"/>
    <s v="TW-WMF-RM 1"/>
    <s v="PHARMAGEN PRODUCTION: Key safe requires putting up"/>
    <d v="2026-06-16T10:01:00"/>
    <d v="2026-06-16T10:33:00"/>
    <n v="0.53"/>
    <s v="16/06/2026 - WADEC: Key safe installed"/>
    <s v="CLOSED"/>
    <s v="ERR"/>
    <s v="ADJ WR"/>
    <s v="ADJ"/>
    <n v="0.53"/>
    <x v="10"/>
    <n v="0"/>
    <d v="2026-06-16T10:33:00"/>
    <s v="Proactive"/>
    <s v=""/>
    <n v="0.53"/>
    <s v=""/>
  </r>
  <r>
    <s v="Wade, Carl"/>
    <n v="221358"/>
    <s v="PMCO"/>
    <s v="TW-AH-GEN"/>
    <s v="PR-AHU/GHP-TW-DLY"/>
    <d v="2026-06-16T10:34:00"/>
    <d v="2026-06-16T10:59:00"/>
    <n v="0.42"/>
    <s v="16/06/2026 - WADEC: All checks complete. Had to do some weeding during task."/>
    <s v="CLOSED"/>
    <s v="PM"/>
    <m/>
    <m/>
    <n v="1.52"/>
    <x v="10"/>
    <n v="0"/>
    <d v="2026-06-16T10:59:00"/>
    <s v="Proactive"/>
    <s v=""/>
    <n v="0.42"/>
    <s v=""/>
  </r>
  <r>
    <s v="Wade, Carl"/>
    <n v="223571"/>
    <s v="SA"/>
    <s v="TW-WGF-RM 15"/>
    <s v="ENGINEERING OFFICE: My learn courses require completing"/>
    <d v="2026-06-16T11:31:00"/>
    <d v="2026-06-16T11:33:00"/>
    <n v="0.03"/>
    <s v="16/06/2026 - WADEC: Some my learn courses complete"/>
    <s v="CLOSED"/>
    <s v="H&amp;S"/>
    <s v="ADJ WR"/>
    <s v="ADJ"/>
    <n v="0.46"/>
    <x v="10"/>
    <n v="0"/>
    <d v="2026-06-16T14:44:00"/>
    <s v="Proactive"/>
    <s v=""/>
    <n v="0.03"/>
    <s v=""/>
  </r>
  <r>
    <s v="Wade, Carl"/>
    <n v="223575"/>
    <s v="CC"/>
    <s v="TW-CONTRACTOR"/>
    <s v="CONTRACTOR: Signing in/out and/or assisting contractors"/>
    <d v="2026-06-16T11:34:00"/>
    <d v="2026-06-16T12:08:00"/>
    <n v="0.56999999999999995"/>
    <s v="16/06/2026 - WADEC: Contractor control complete for today"/>
    <s v="CLOSED"/>
    <s v="H&amp;S"/>
    <s v="ADJ WR"/>
    <s v="ACK"/>
    <n v="2.42"/>
    <x v="10"/>
    <n v="0"/>
    <d v="2026-06-16T14:44:00"/>
    <s v="Proactive"/>
    <s v=""/>
    <n v="0.56999999999999995"/>
    <s v=""/>
  </r>
  <r>
    <s v="Wade, Carl"/>
    <n v="223571"/>
    <s v="SA"/>
    <s v="TW-WGF-RM 15"/>
    <s v="ENGINEERING OFFICE: My learn courses require completing"/>
    <d v="2026-06-16T12:09:00"/>
    <d v="2026-06-16T12:35:00"/>
    <n v="0.43"/>
    <s v="16/06/2026 - WADEC: Some my learn courses complete"/>
    <s v="CLOSED"/>
    <s v="H&amp;S"/>
    <s v="ADJ WR"/>
    <s v="ADJ"/>
    <n v="0.46"/>
    <x v="10"/>
    <n v="0"/>
    <d v="2026-06-16T14:44:00"/>
    <s v="Proactive"/>
    <s v=""/>
    <n v="0.43"/>
    <s v=""/>
  </r>
  <r>
    <s v="Wade, Carl"/>
    <n v="223575"/>
    <s v="CC"/>
    <s v="TW-CONTRACTOR"/>
    <s v="CONTRACTOR: Signing in/out and/or assisting contractors"/>
    <d v="2026-06-16T12:36:00"/>
    <d v="2026-06-16T12:50:00"/>
    <n v="0.23"/>
    <s v="16/06/2026 - WADEC: Contractor control complete for today"/>
    <s v="CLOSED"/>
    <s v="H&amp;S"/>
    <s v="ADJ WR"/>
    <s v="ACK"/>
    <n v="2.42"/>
    <x v="10"/>
    <n v="0"/>
    <d v="2026-06-16T14:44:00"/>
    <s v="Proactive"/>
    <s v=""/>
    <n v="0.23"/>
    <s v=""/>
  </r>
  <r>
    <s v="Wade, Carl"/>
    <n v="223578"/>
    <s v="ITRE"/>
    <s v="TW-ITEQ"/>
    <s v="IT EQUIPMENT: Scanner guns delivered require collecting from security and storing"/>
    <d v="2026-06-16T12:51:00"/>
    <d v="2026-06-16T13:06:00"/>
    <n v="0.25"/>
    <s v="16/06/2026 - WADEC: All guns stored"/>
    <s v="CLOSED"/>
    <s v="BLOCKED"/>
    <s v="BLOCK"/>
    <s v="CLEAR"/>
    <n v="0.25"/>
    <x v="10"/>
    <n v="0"/>
    <d v="2026-06-16T13:06:00"/>
    <s v=""/>
    <s v="Reactive"/>
    <s v=""/>
    <n v="0.25"/>
  </r>
  <r>
    <s v="Wade, Carl"/>
    <n v="223575"/>
    <s v="CC"/>
    <s v="TW-CONTRACTOR"/>
    <s v="CONTRACTOR: Signing in/out and/or assisting contractors"/>
    <d v="2026-06-16T13:07:00"/>
    <d v="2026-06-16T14:44:00"/>
    <n v="1.62"/>
    <s v="16/06/2026 - WADEC: Contractor control complete for today"/>
    <s v="CLOSED"/>
    <s v="H&amp;S"/>
    <s v="ADJ WR"/>
    <s v="ACK"/>
    <n v="2.42"/>
    <x v="10"/>
    <n v="0"/>
    <d v="2026-06-16T14:44:00"/>
    <s v="Proactive"/>
    <s v=""/>
    <n v="1.62"/>
    <s v=""/>
  </r>
  <r>
    <s v="Wade, Carl"/>
    <n v="223227"/>
    <s v="PM"/>
    <s v="TW-COMMON SENSE"/>
    <s v="PR-COMM SENSE TW DLY"/>
    <d v="2026-06-17T07:05:00"/>
    <d v="2026-06-17T07:35:00"/>
    <n v="0.5"/>
    <s v="17/06/2026 - WADEC: All checks complete"/>
    <s v="CLOSED"/>
    <s v="PM"/>
    <m/>
    <m/>
    <n v="0.5"/>
    <x v="10"/>
    <n v="0"/>
    <d v="2026-06-17T07:35:00"/>
    <s v="Proactive"/>
    <s v=""/>
    <n v="0.5"/>
    <s v=""/>
  </r>
  <r>
    <s v="Wade, Carl"/>
    <n v="221535"/>
    <s v="PMCO"/>
    <s v="TW-COLD STORE"/>
    <s v="PR-COLD STORE VISUAL-DLY"/>
    <d v="2026-06-17T07:36:00"/>
    <d v="2026-06-17T08:35:00"/>
    <n v="0.98"/>
    <s v="17/06/2026 - WADEC: All checks complete"/>
    <s v="CLOSED"/>
    <s v="PM"/>
    <m/>
    <m/>
    <n v="0.98"/>
    <x v="10"/>
    <n v="0"/>
    <d v="2026-06-17T08:35:00"/>
    <s v="Proactive"/>
    <s v=""/>
    <n v="0.98"/>
    <s v=""/>
  </r>
  <r>
    <s v="Wade, Carl"/>
    <n v="223728"/>
    <s v="ITRE"/>
    <s v="TW-IT ESCALATION"/>
    <s v="IT EQUIPMENT: Tickets require raising for faulty scanner guns"/>
    <d v="2026-06-17T08:36:00"/>
    <d v="2026-06-17T08:51:00"/>
    <n v="0.25"/>
    <s v="17/06/2026 - WADEC: Tickets raised"/>
    <s v="CLOSED"/>
    <s v="FAULTY"/>
    <s v="ADJ WR"/>
    <s v="EXT SUPP"/>
    <n v="0.25"/>
    <x v="10"/>
    <n v="0"/>
    <d v="2026-06-17T08:51:00"/>
    <s v=""/>
    <s v="Reactive"/>
    <s v=""/>
    <n v="0.25"/>
  </r>
  <r>
    <s v="Wade, Carl"/>
    <n v="221531"/>
    <s v="PMCO"/>
    <s v="TW-AH-GEN"/>
    <s v="PR-AHU/GHP-TW-DLY"/>
    <d v="2026-06-17T08:52:00"/>
    <d v="2026-06-17T10:05:00"/>
    <n v="1.22"/>
    <s v="17/06/2026 - WADEC: All checks complete. Had to assist member of staff with faulty gate during task."/>
    <s v="CLOSED"/>
    <s v="PM"/>
    <m/>
    <m/>
    <n v="1.22"/>
    <x v="10"/>
    <n v="0"/>
    <d v="2026-06-17T10:05:00"/>
    <s v="Proactive"/>
    <s v=""/>
    <n v="1.22"/>
    <s v=""/>
  </r>
  <r>
    <s v="Wade, Carl"/>
    <n v="223736"/>
    <s v="CM"/>
    <s v="TW-DIST BOARDS"/>
    <s v="DIST BOARDS: Report of bay door 11 socket not working."/>
    <d v="2026-06-17T10:06:00"/>
    <d v="2026-06-17T10:16:00"/>
    <n v="0.17"/>
    <s v="17/06/2026 - WADEC: Investigated distribution board and confirmed bay door 11 socket had tripped. Reset and now working correctly."/>
    <s v="CLOSED"/>
    <s v="NOT WORK"/>
    <s v="TRIPP"/>
    <s v="RESET"/>
    <n v="0.17"/>
    <x v="10"/>
    <n v="0"/>
    <d v="2026-06-17T10:16:00"/>
    <s v="Proactive"/>
    <s v=""/>
    <n v="0.17"/>
    <s v=""/>
  </r>
  <r>
    <s v="Wade, Carl"/>
    <n v="219219"/>
    <s v="PMCO"/>
    <s v="TW-FI-AL"/>
    <s v="PR-SPRINKLER &amp; FIRE ALARM-TW-1W"/>
    <d v="2026-06-17T10:17:00"/>
    <d v="2026-06-17T11:17:00"/>
    <n v="1"/>
    <s v="17/06/2026 - WADEC: All checks complete"/>
    <s v="CLOSED"/>
    <s v="PM"/>
    <m/>
    <m/>
    <n v="1"/>
    <x v="10"/>
    <n v="0"/>
    <d v="2026-06-17T11:17:00"/>
    <s v="Proactive"/>
    <s v=""/>
    <n v="1"/>
    <s v=""/>
  </r>
  <r>
    <s v="Wade, Carl"/>
    <n v="221534"/>
    <s v="PM"/>
    <s v="TW-SPILLAGE"/>
    <s v="PR-SPILLAGE CHECK-1WK"/>
    <d v="2026-06-17T11:47:00"/>
    <d v="2026-06-17T13:00:00"/>
    <n v="1.22"/>
    <s v="17/06/2026 - WADEC: All checks complete and spill kits wiped down."/>
    <s v="CLOSED"/>
    <s v="PM"/>
    <m/>
    <m/>
    <n v="1.22"/>
    <x v="10"/>
    <n v="0"/>
    <d v="2026-06-17T13:00:00"/>
    <s v="Proactive"/>
    <s v=""/>
    <n v="1.22"/>
    <s v=""/>
  </r>
  <r>
    <s v="Wade, Carl"/>
    <n v="223743"/>
    <s v="SA"/>
    <s v="TW-WGF-RM 15"/>
    <s v="ENGINEERING OFFICE: My learn courses require renewing"/>
    <d v="2026-06-17T13:01:00"/>
    <d v="2026-06-17T13:31:00"/>
    <n v="0.5"/>
    <s v="17/06/2026 - WADEC: Some courses renewed"/>
    <s v="CLOSED"/>
    <s v="H&amp;S"/>
    <s v="ADJ WR"/>
    <s v="ADJ"/>
    <n v="0.5"/>
    <x v="10"/>
    <n v="0"/>
    <d v="2026-06-17T13:31:00"/>
    <s v="Proactive"/>
    <s v=""/>
    <n v="0.5"/>
    <s v=""/>
  </r>
  <r>
    <s v="Wade, Carl"/>
    <n v="223747"/>
    <s v="ITRE"/>
    <s v="TW-PR/PH-COP"/>
    <s v="PRINTERS &amp; PHOTO COPIERS: Printer equipment delivered requires storing"/>
    <d v="2026-06-17T13:32:00"/>
    <d v="2026-06-17T13:52:00"/>
    <n v="0.33"/>
    <s v="17/06/2026 - WADEC: All equipment stored"/>
    <s v="CLOSED"/>
    <s v="BLOCKED"/>
    <s v="BLOCK"/>
    <s v="CLEAR"/>
    <n v="0.33"/>
    <x v="10"/>
    <n v="0"/>
    <d v="2026-06-17T13:52:00"/>
    <s v=""/>
    <s v="Reactive"/>
    <s v=""/>
    <n v="0.33"/>
  </r>
  <r>
    <s v="Wade, Carl"/>
    <n v="223753"/>
    <s v="CC"/>
    <s v="TW-CONTRACTOR"/>
    <s v="CONTRACTOR: Signing in/out and/or assisting contractors"/>
    <d v="2026-06-17T13:53:00"/>
    <d v="2026-06-17T14:44:00"/>
    <n v="0.85"/>
    <s v="17/06/2026 - WADEC: Contractor control complete for today"/>
    <s v="CLOSED"/>
    <s v="H&amp;S"/>
    <s v="ADJ WR"/>
    <s v="ACK"/>
    <n v="0.85"/>
    <x v="10"/>
    <n v="0"/>
    <d v="2026-06-17T14:44:00"/>
    <s v="Proactive"/>
    <s v=""/>
    <n v="0.85"/>
    <s v=""/>
  </r>
  <r>
    <s v="Wade, Carl"/>
    <n v="221680"/>
    <s v="PMCO"/>
    <s v="TW-COLD STORE"/>
    <s v="PR-COLD STORE VISUAL-DLY"/>
    <d v="2026-06-18T07:05:00"/>
    <d v="2026-06-18T08:00:00"/>
    <n v="0.92"/>
    <s v="18/06/2026 - WADEC: All checks complete"/>
    <s v="CLOSED"/>
    <s v="PM"/>
    <m/>
    <m/>
    <n v="0.92"/>
    <x v="10"/>
    <n v="0"/>
    <d v="2026-06-18T08:00:00"/>
    <s v="Proactive"/>
    <s v=""/>
    <n v="0.92"/>
    <s v=""/>
  </r>
  <r>
    <s v="Wade, Carl"/>
    <n v="221677"/>
    <s v="PMCO"/>
    <s v="TW-AH-GEN"/>
    <s v="PR-AHU/GHP-TW-DLY"/>
    <d v="2026-06-18T08:01:00"/>
    <d v="2026-06-18T09:05:00"/>
    <n v="1.07"/>
    <s v="18/06/2026 - WADEC: All checks complete"/>
    <s v="CLOSED"/>
    <s v="PM"/>
    <m/>
    <m/>
    <n v="1.07"/>
    <x v="10"/>
    <n v="0"/>
    <d v="2026-06-18T09:05:00"/>
    <s v="Proactive"/>
    <s v=""/>
    <n v="1.07"/>
    <s v=""/>
  </r>
  <r>
    <s v="Wade, Carl"/>
    <n v="223853"/>
    <s v="CC"/>
    <s v="TW-CONTRACTOR"/>
    <s v="CONTRACTOR: Signing in/out and/or assisting contractors"/>
    <d v="2026-06-18T09:06:00"/>
    <d v="2026-06-18T10:11:00"/>
    <n v="1.08"/>
    <s v="18/06/2026 - WADEC: Contractor control complete for today"/>
    <s v="CLOSED"/>
    <s v="H&amp;S"/>
    <s v="ADJ WR"/>
    <s v="ACK"/>
    <n v="1.63"/>
    <x v="10"/>
    <n v="0"/>
    <d v="2026-06-18T14:44:00"/>
    <s v="Proactive"/>
    <s v=""/>
    <n v="1.08"/>
    <s v=""/>
  </r>
  <r>
    <s v="Wade, Carl"/>
    <n v="223378"/>
    <s v="PM"/>
    <s v="TW-COMMON SENSE"/>
    <s v="PR-COMM SENSE TW DLY"/>
    <d v="2026-06-18T10:12:00"/>
    <d v="2026-06-18T10:40:00"/>
    <n v="0.47"/>
    <s v="18/06/2026 - WADEC: All checks complete"/>
    <s v="CLOSED"/>
    <s v="PM"/>
    <m/>
    <m/>
    <n v="0.47"/>
    <x v="10"/>
    <n v="0"/>
    <d v="2026-06-18T10:40:00"/>
    <s v="Proactive"/>
    <s v=""/>
    <n v="0.47"/>
    <s v=""/>
  </r>
  <r>
    <s v="Wade, Carl"/>
    <n v="223853"/>
    <s v="CC"/>
    <s v="TW-CONTRACTOR"/>
    <s v="CONTRACTOR: Signing in/out and/or assisting contractors"/>
    <d v="2026-06-18T10:41:00"/>
    <d v="2026-06-18T11:10:00"/>
    <n v="0.48"/>
    <s v="18/06/2026 - WADEC: Contractor control complete for today"/>
    <s v="CLOSED"/>
    <s v="H&amp;S"/>
    <s v="ADJ WR"/>
    <s v="ACK"/>
    <n v="1.63"/>
    <x v="10"/>
    <n v="0"/>
    <d v="2026-06-18T14:44:00"/>
    <s v="Proactive"/>
    <s v=""/>
    <n v="0.48"/>
    <s v=""/>
  </r>
  <r>
    <s v="Wade, Carl"/>
    <n v="223859"/>
    <s v="ITRE"/>
    <s v="TW-PR/PH-COP"/>
    <s v="PRINTERS &amp; PHOTO COPIERS: Paper jam in fridge area printer"/>
    <d v="2026-06-18T11:40:00"/>
    <d v="2026-06-18T11:55:00"/>
    <n v="0.25"/>
    <s v="18/06/2026 - WADEC: Paper jam cleared"/>
    <s v="CLOSED"/>
    <s v="NOT PRINTING"/>
    <s v="BLOCK"/>
    <s v="CLEAR"/>
    <n v="0.25"/>
    <x v="10"/>
    <n v="0"/>
    <d v="2026-06-18T11:55:00"/>
    <s v=""/>
    <s v="Reactive"/>
    <s v=""/>
    <n v="0.25"/>
  </r>
  <r>
    <s v="Wade, Carl"/>
    <n v="223853"/>
    <s v="CC"/>
    <s v="TW-CONTRACTOR"/>
    <s v="CONTRACTOR: Signing in/out and/or assisting contractors"/>
    <d v="2026-06-18T11:56:00"/>
    <d v="2026-06-18T12:00:00"/>
    <n v="7.0000000000000007E-2"/>
    <s v="18/06/2026 - WADEC: Contractor control complete for today"/>
    <s v="CLOSED"/>
    <s v="H&amp;S"/>
    <s v="ADJ WR"/>
    <s v="ACK"/>
    <n v="1.63"/>
    <x v="10"/>
    <n v="0"/>
    <d v="2026-06-18T14:44:00"/>
    <s v="Proactive"/>
    <s v=""/>
    <n v="7.0000000000000007E-2"/>
    <s v=""/>
  </r>
  <r>
    <s v="Wade, Carl"/>
    <n v="221679"/>
    <s v="PM"/>
    <s v="TW-PERIM"/>
    <s v="PR-PERIM-TW-1W"/>
    <d v="2026-06-18T12:01:00"/>
    <d v="2026-06-18T13:08:00"/>
    <n v="1.1200000000000001"/>
    <s v="18/06/2026 - WADEC: All checks complete"/>
    <s v="CLOSED"/>
    <s v="PM"/>
    <m/>
    <m/>
    <n v="1.1200000000000001"/>
    <x v="10"/>
    <n v="0"/>
    <d v="2026-06-18T13:08:00"/>
    <s v="Proactive"/>
    <s v=""/>
    <n v="1.1200000000000001"/>
    <s v=""/>
  </r>
  <r>
    <s v="Wade, Carl"/>
    <n v="221678"/>
    <s v="PMCO"/>
    <s v="TW-GENE-DIE"/>
    <s v="PR-GENERATOR-TW-1WK"/>
    <d v="2026-06-18T13:09:00"/>
    <d v="2026-06-18T14:09:00"/>
    <n v="1"/>
    <s v="18/06/2026 - WADEC: All checks complete"/>
    <s v="CLOSED"/>
    <s v="PM"/>
    <m/>
    <m/>
    <n v="1"/>
    <x v="10"/>
    <n v="0"/>
    <d v="2026-06-18T14:09:00"/>
    <s v="Proactive"/>
    <s v=""/>
    <n v="1"/>
    <s v=""/>
  </r>
  <r>
    <s v="Wade, Carl"/>
    <n v="223864"/>
    <s v="CM"/>
    <s v="TW-WHOUSE"/>
    <s v="WAREHOUSE: Two trolleys used by stock control have loose fixings"/>
    <d v="2026-06-18T14:10:00"/>
    <d v="2026-06-18T14:28:00"/>
    <n v="0.3"/>
    <s v="18/06/2026 - WADEC: Loose fixings tightened"/>
    <s v="CLOSED"/>
    <s v="FAULTY"/>
    <s v="ADJ WR"/>
    <s v="ADJ"/>
    <n v="0.3"/>
    <x v="10"/>
    <n v="0"/>
    <d v="2026-06-18T14:28:00"/>
    <s v="Proactive"/>
    <s v=""/>
    <n v="0.3"/>
    <s v=""/>
  </r>
  <r>
    <s v="Wade, Carl"/>
    <n v="223865"/>
    <s v="ITRE"/>
    <s v="TW-ITEQ"/>
    <s v="IT EQUIPMENT: Scanner gun delivered requires collecting and storing"/>
    <d v="2026-06-18T14:29:00"/>
    <d v="2026-06-18T14:44:00"/>
    <n v="0.25"/>
    <s v="18/06/2026 - WADEC: Scanner gun collected and stored"/>
    <s v="CLOSED"/>
    <s v="BLOCKED"/>
    <s v="BLOCK"/>
    <s v="CLEAR"/>
    <n v="0.25"/>
    <x v="10"/>
    <n v="0"/>
    <d v="2026-06-18T14:44:00"/>
    <s v=""/>
    <s v="Reactive"/>
    <s v=""/>
    <n v="0.25"/>
  </r>
  <r>
    <s v="Wade, Carl"/>
    <n v="219580"/>
    <s v="PMCO"/>
    <s v="TW-WAT-TEMPS"/>
    <s v="PR-TAP FLUSH-TW-1WK"/>
    <d v="2026-06-19T07:05:00"/>
    <d v="2026-06-19T08:05:00"/>
    <n v="1"/>
    <s v="19/06/2026 - WADEC: All checks complete"/>
    <s v="CLOSED"/>
    <s v="PM"/>
    <m/>
    <m/>
    <n v="1"/>
    <x v="10"/>
    <n v="0"/>
    <d v="2026-06-19T08:05:00"/>
    <s v="Proactive"/>
    <s v=""/>
    <n v="1"/>
    <s v=""/>
  </r>
  <r>
    <s v="Wade, Carl"/>
    <n v="224024"/>
    <s v="CC"/>
    <s v="TW-CONTRACTOR"/>
    <s v="CONTRACTOR: Signing in/out and/or assisting contractors"/>
    <d v="2026-06-19T08:06:00"/>
    <d v="2026-06-19T08:30:00"/>
    <n v="0.4"/>
    <s v="19/06/2026 - WADEC: Contractor control complete for today"/>
    <s v="CLOSED"/>
    <s v="H&amp;S"/>
    <s v="ADJ WR"/>
    <s v="ACK"/>
    <n v="0.4"/>
    <x v="10"/>
    <n v="0"/>
    <d v="2026-06-19T14:44:00"/>
    <s v="Proactive"/>
    <s v=""/>
    <n v="0.4"/>
    <s v=""/>
  </r>
  <r>
    <s v="Wade, Carl"/>
    <n v="221827"/>
    <s v="PMCO"/>
    <s v="TW-COLD STORE"/>
    <s v="PR-COLD STORE VISUAL-DLY"/>
    <d v="2026-06-19T08:31:00"/>
    <d v="2026-06-19T09:30:00"/>
    <n v="0.98"/>
    <s v="19/06/2026 - WADEC: All checks complete"/>
    <s v="CLOSED"/>
    <s v="PM"/>
    <m/>
    <m/>
    <n v="0.98"/>
    <x v="10"/>
    <n v="0"/>
    <d v="2026-06-19T09:30:00"/>
    <s v="Proactive"/>
    <s v=""/>
    <n v="0.98"/>
    <s v=""/>
  </r>
  <r>
    <s v="Wade, Carl"/>
    <n v="221823"/>
    <s v="PMCO"/>
    <s v="TW-AH-GEN"/>
    <s v="PR-AHU/GHP-TW-DLY"/>
    <d v="2026-06-19T09:31:00"/>
    <d v="2026-06-19T10:31:00"/>
    <n v="1"/>
    <s v="19/06/2026 - WADEC: All checks complete"/>
    <s v="CLOSED"/>
    <s v="PM"/>
    <m/>
    <m/>
    <n v="1"/>
    <x v="10"/>
    <n v="0"/>
    <d v="2026-06-19T10:31:00"/>
    <s v="Proactive"/>
    <s v=""/>
    <n v="1"/>
    <s v=""/>
  </r>
  <r>
    <s v="Wade, Carl"/>
    <n v="224030"/>
    <s v="CM"/>
    <s v="TW-WGF-RM 1"/>
    <s v="GOODS IN OFFICE: Goods in department requested chains and locks for their pump trucks"/>
    <d v="2026-06-19T10:32:00"/>
    <d v="2026-06-19T10:59:00"/>
    <n v="0.45"/>
    <s v="19/06/2026 - WADEC: Department provided with chains and a lock. Demonstrated how to lock items up effectively."/>
    <s v="CLOSED"/>
    <s v="ERR"/>
    <s v="ADJ WR"/>
    <s v="ADJ"/>
    <n v="0.45"/>
    <x v="10"/>
    <n v="0"/>
    <d v="2026-06-19T10:59:00"/>
    <s v="Proactive"/>
    <s v=""/>
    <n v="0.45"/>
    <s v=""/>
  </r>
  <r>
    <s v="Wade, Carl"/>
    <n v="223545"/>
    <s v="PM"/>
    <s v="TW-COMMON SENSE"/>
    <s v="PR-COMM SENSE TW DLY"/>
    <d v="2026-06-19T11:30:00"/>
    <d v="2026-06-19T12:01:00"/>
    <n v="0.52"/>
    <s v="19/06/2026 - WADEC: All checks complete"/>
    <s v="CLOSED"/>
    <s v="PM"/>
    <m/>
    <m/>
    <n v="0.52"/>
    <x v="10"/>
    <n v="0"/>
    <d v="2026-06-19T12:01:00"/>
    <s v="Proactive"/>
    <s v=""/>
    <n v="0.52"/>
    <s v=""/>
  </r>
  <r>
    <s v="Wade, Carl"/>
    <n v="224035"/>
    <s v="ITRE"/>
    <s v="TW-ITEQ"/>
    <s v="IT EQUIPMENT: Large delivery of IT equipment requires putting in storage in COMMS room"/>
    <d v="2026-06-19T12:02:00"/>
    <d v="2026-06-19T12:30:00"/>
    <n v="0.47"/>
    <s v="19/06/2026 - WADEC: Delivery stored%0D%0A19/06/2026 - NICHOLSC: All inspections have been completed, and all information technology equipment has been relocated from the common room to the IT training room on the second floor."/>
    <s v="CLOSED"/>
    <s v="BLOCKED"/>
    <s v="BLOCK"/>
    <s v="CLEAR"/>
    <n v="1.86"/>
    <x v="10"/>
    <n v="0"/>
    <d v="2026-06-19T12:44:00"/>
    <s v=""/>
    <s v="Reactive"/>
    <s v=""/>
    <n v="0.47"/>
  </r>
  <r>
    <s v="Wade, Carl"/>
    <n v="224036"/>
    <s v="SA"/>
    <s v="TW-WGF-RM 15"/>
    <s v="ENGINEERING OFFICE: My learn course requires renewal"/>
    <d v="2026-06-19T12:31:00"/>
    <d v="2026-06-19T12:50:00"/>
    <n v="0.32"/>
    <s v="19/06/2026 - WADEC: Course complete"/>
    <s v="CLOSED"/>
    <s v="H&amp;S"/>
    <s v="ADJ WR"/>
    <s v="ADJ"/>
    <n v="0.32"/>
    <x v="10"/>
    <n v="0"/>
    <d v="2026-06-19T12:50:00"/>
    <s v="Proactive"/>
    <s v=""/>
    <n v="0.32"/>
    <s v=""/>
  </r>
  <r>
    <s v="Wade, Carl"/>
    <n v="224040"/>
    <s v="ITRE"/>
    <s v="TW-PR-13"/>
    <s v="PHARMAGEN QUALITY OFFICE: Toner requires replacing"/>
    <d v="2026-06-19T12:51:00"/>
    <d v="2026-06-19T13:06:00"/>
    <n v="0.25"/>
    <s v="19/06/2026 - WADEC: Toner replaced"/>
    <s v="CLOSED"/>
    <s v="NOT PRINTING"/>
    <s v="WORN"/>
    <s v="REP"/>
    <n v="0.25"/>
    <x v="10"/>
    <n v="0"/>
    <d v="2026-06-19T13:06:00"/>
    <s v=""/>
    <s v="Reactive"/>
    <s v=""/>
    <n v="0.25"/>
  </r>
  <r>
    <s v="Wade, Carl"/>
    <n v="224042"/>
    <s v="PMCO"/>
    <s v="TW-WGF-RM 15"/>
    <s v="ENGINEERING OFFICE: Insurance documents require updating"/>
    <d v="2026-06-19T13:07:00"/>
    <d v="2026-06-19T13:45:00"/>
    <n v="0.63"/>
    <s v="19/06/2026 - WADEC: Documents updated"/>
    <s v="CLOSED"/>
    <s v="ERR"/>
    <s v="ADJ WR"/>
    <s v="UPDATE"/>
    <n v="0.63"/>
    <x v="10"/>
    <n v="0"/>
    <d v="2026-06-19T13:45:00"/>
    <s v="Proactive"/>
    <s v=""/>
    <n v="0.63"/>
    <s v=""/>
  </r>
  <r>
    <s v="Wade, Carl"/>
    <n v="224043"/>
    <s v="ITRE"/>
    <s v="TW-IT ESCALATION"/>
    <s v="IT ESCALATION: Scanner gun requires ticket raising"/>
    <d v="2026-06-19T13:46:00"/>
    <d v="2026-06-19T14:00:00"/>
    <n v="0.23"/>
    <s v="19/06/2026 - WADEC: Ticket raised"/>
    <s v="CLOSED"/>
    <s v="FAULTY"/>
    <s v="ADJ WR"/>
    <s v="EXT SUPP"/>
    <n v="0.23"/>
    <x v="10"/>
    <n v="0"/>
    <d v="2026-06-19T14:00:00"/>
    <s v=""/>
    <s v="Reactive"/>
    <s v=""/>
    <n v="0.23"/>
  </r>
  <r>
    <s v="Wade, Carl"/>
    <n v="224035"/>
    <s v="ITRE"/>
    <s v="TW-ITEQ"/>
    <s v="IT EQUIPMENT: Large delivery of IT equipment requires putting in storage in COMMS room"/>
    <d v="2026-06-19T14:01:00"/>
    <d v="2026-06-19T14:44:00"/>
    <n v="0.72"/>
    <s v="19/06/2026 - WADEC: Delivery stored%0D%0A19/06/2026 - NICHOLSC: All inspections have been completed, and all information technology equipment has been relocated from the common room to the IT training room on the second floor."/>
    <s v="CLOSED"/>
    <s v="BLOCKED"/>
    <s v="BLOCK"/>
    <s v="CLEAR"/>
    <n v="1.86"/>
    <x v="10"/>
    <n v="0"/>
    <d v="2026-06-19T12:44:00"/>
    <s v=""/>
    <s v="Reactive"/>
    <s v=""/>
    <n v="0.72"/>
  </r>
  <r>
    <s v="Wade, Carl"/>
    <n v="222234"/>
    <s v="PMCO"/>
    <s v="TW-COLD STORE"/>
    <s v="PR-COLD STORE VISUAL-DLY"/>
    <d v="2026-06-22T13:04:00"/>
    <d v="2026-06-22T13:10:00"/>
    <n v="0.1"/>
    <s v="22/06/2026 - WADEC: All checks complete"/>
    <s v="CLOSED"/>
    <s v="PM"/>
    <m/>
    <m/>
    <n v="1.02"/>
    <x v="10"/>
    <n v="0"/>
    <d v="2026-06-22T14:16:00"/>
    <s v="Proactive"/>
    <s v=""/>
    <n v="0.1"/>
    <s v=""/>
  </r>
  <r>
    <s v="Wade, Carl"/>
    <n v="224438"/>
    <s v="CC"/>
    <s v="TW-CONTRACTOR"/>
    <s v="CONTRACTOR: Signing in/out and/or assisting contractors"/>
    <d v="2026-06-22T13:11:00"/>
    <d v="2026-06-22T13:20:00"/>
    <n v="0.15"/>
    <s v="22/06/2026 - WADEC: Contractor control complete for today"/>
    <s v="CLOSED"/>
    <s v="H&amp;S"/>
    <s v="ADJ WR"/>
    <s v="ACK"/>
    <n v="0.15"/>
    <x v="10"/>
    <n v="0"/>
    <d v="2026-06-22T20:44:00"/>
    <s v="Proactive"/>
    <s v=""/>
    <n v="0.15"/>
    <s v=""/>
  </r>
  <r>
    <s v="Wade, Carl"/>
    <n v="222234"/>
    <s v="PMCO"/>
    <s v="TW-COLD STORE"/>
    <s v="PR-COLD STORE VISUAL-DLY"/>
    <d v="2026-06-22T13:21:00"/>
    <d v="2026-06-22T14:16:00"/>
    <n v="0.92"/>
    <s v="22/06/2026 - WADEC: All checks complete"/>
    <s v="CLOSED"/>
    <s v="PM"/>
    <m/>
    <m/>
    <n v="1.02"/>
    <x v="10"/>
    <n v="0"/>
    <d v="2026-06-22T14:16:00"/>
    <s v="Proactive"/>
    <s v=""/>
    <n v="0.92"/>
    <s v=""/>
  </r>
  <r>
    <s v="Wade, Carl"/>
    <n v="224006"/>
    <s v="PM"/>
    <s v="TW-COMMON SENSE"/>
    <s v="PR-COMM SENSE TW DLY"/>
    <d v="2026-06-22T14:17:00"/>
    <d v="2026-06-22T14:51:00"/>
    <n v="0.56999999999999995"/>
    <s v="22/06/2026 - WADEC: All checks complete"/>
    <s v="CLOSED"/>
    <s v="PM"/>
    <m/>
    <m/>
    <n v="0.56999999999999995"/>
    <x v="10"/>
    <n v="0"/>
    <d v="2026-06-22T14:51:00"/>
    <s v="Proactive"/>
    <s v=""/>
    <n v="0.56999999999999995"/>
    <s v=""/>
  </r>
  <r>
    <s v="Wade, Carl"/>
    <n v="222231"/>
    <s v="PMCO"/>
    <s v="TW-AH-GEN"/>
    <s v="PR-AHU/GHP-TW-DLY"/>
    <d v="2026-06-22T14:52:00"/>
    <d v="2026-06-22T16:09:00"/>
    <n v="1.28"/>
    <s v="22/06/2026 - WADEC: All checks complete"/>
    <s v="CLOSED"/>
    <s v="PM"/>
    <m/>
    <m/>
    <n v="1.28"/>
    <x v="10"/>
    <n v="0"/>
    <d v="2026-06-22T16:09:00"/>
    <s v="Proactive"/>
    <s v=""/>
    <n v="1.28"/>
    <s v=""/>
  </r>
  <r>
    <s v="Wade, Carl"/>
    <n v="219861"/>
    <s v="PMCO"/>
    <s v="TW-FI-EX"/>
    <s v="PR-FIRE EXT-TW-1M"/>
    <d v="2026-06-22T16:43:00"/>
    <d v="2026-06-22T19:53:00"/>
    <n v="3.17"/>
    <s v="22/06/2026 - WADEC: All checks complete"/>
    <s v="CLOSED"/>
    <s v="PM"/>
    <m/>
    <m/>
    <n v="3.17"/>
    <x v="10"/>
    <n v="0"/>
    <d v="2026-06-22T19:53:00"/>
    <s v="Proactive"/>
    <s v=""/>
    <n v="3.17"/>
    <s v=""/>
  </r>
  <r>
    <s v="Wade, Carl"/>
    <n v="224442"/>
    <s v="SA"/>
    <s v="TW-OFFICE RMS"/>
    <s v="OFFICE RMS: Lock up area"/>
    <d v="2026-06-22T19:54:00"/>
    <d v="2026-06-22T20:44:00"/>
    <n v="0.83"/>
    <s v="22/06/2026 - WADEC: Area locked up"/>
    <s v="CLOSED"/>
    <s v="H&amp;S"/>
    <s v="ADJ WR"/>
    <s v="ADJ"/>
    <n v="0.83"/>
    <x v="10"/>
    <n v="0"/>
    <d v="2026-06-22T20:44:00"/>
    <s v="Proactive"/>
    <s v=""/>
    <n v="0.83"/>
    <s v=""/>
  </r>
  <r>
    <s v="Wade, Carl"/>
    <n v="224592"/>
    <s v="CM"/>
    <s v="TW-PERIM"/>
    <s v="PERIMETER: Bait boxes around site require marking up where fading on label and tidying up"/>
    <d v="2026-06-23T13:05:00"/>
    <d v="2026-06-23T14:05:00"/>
    <n v="1"/>
    <s v="23/06/2026 - WADEC: Task complete"/>
    <s v="CLOSED"/>
    <s v="ERR"/>
    <s v="ADJ WR"/>
    <s v="ADJ"/>
    <n v="1"/>
    <x v="10"/>
    <n v="0"/>
    <d v="2026-06-23T14:05:00"/>
    <s v="Proactive"/>
    <s v=""/>
    <n v="1"/>
    <s v=""/>
  </r>
  <r>
    <s v="Wade, Carl"/>
    <n v="219863"/>
    <s v="PMCO"/>
    <s v="TW-WASTE"/>
    <s v="PR-INTERCEPTOR-TW-1M"/>
    <d v="2026-06-23T14:06:00"/>
    <d v="2026-06-23T15:05:00"/>
    <n v="0.98"/>
    <s v="23/06/2026 - WADEC: Task complete"/>
    <s v="CLOSED"/>
    <s v="PM"/>
    <m/>
    <m/>
    <n v="0.98"/>
    <x v="10"/>
    <n v="0"/>
    <d v="2026-06-23T15:05:00"/>
    <s v="Proactive"/>
    <s v=""/>
    <n v="0.98"/>
    <s v=""/>
  </r>
  <r>
    <s v="Wade, Carl"/>
    <n v="222443"/>
    <s v="PMCO"/>
    <s v="TW-COLD STORE"/>
    <s v="PR-COLD STORE VISUAL-DLY"/>
    <d v="2026-06-23T15:06:00"/>
    <d v="2026-06-23T16:05:00"/>
    <n v="0.98"/>
    <s v="23/06/2026 - WADEC: All checks complete"/>
    <s v="CLOSED"/>
    <s v="PM"/>
    <m/>
    <m/>
    <n v="0.98"/>
    <x v="10"/>
    <n v="0"/>
    <d v="2026-06-23T16:05:00"/>
    <s v="Proactive"/>
    <s v=""/>
    <n v="0.98"/>
    <s v=""/>
  </r>
  <r>
    <s v="Wade, Carl"/>
    <n v="224157"/>
    <s v="PM"/>
    <s v="TW-COMMON SENSE"/>
    <s v="PR-COMM SENSE TW DLY"/>
    <d v="2026-06-23T16:06:00"/>
    <d v="2026-06-23T16:37:00"/>
    <n v="0.52"/>
    <s v="23/06/2026 - WADEC: All checks complete"/>
    <s v="CLOSED"/>
    <s v="PM"/>
    <m/>
    <m/>
    <n v="0.52"/>
    <x v="10"/>
    <n v="0"/>
    <d v="2026-06-23T16:37:00"/>
    <s v="Proactive"/>
    <s v=""/>
    <n v="0.52"/>
    <s v=""/>
  </r>
  <r>
    <s v="Wade, Carl"/>
    <n v="222442"/>
    <s v="PMCO"/>
    <s v="TW-AH-GEN"/>
    <s v="PR-AHU/GHP-TW-DLY"/>
    <d v="2026-06-23T16:38:00"/>
    <d v="2026-06-23T17:38:00"/>
    <n v="1"/>
    <s v="23/06/2026 - WADEC: All checks complete"/>
    <s v="CLOSED"/>
    <s v="PM"/>
    <m/>
    <m/>
    <n v="1"/>
    <x v="10"/>
    <n v="0"/>
    <d v="2026-06-23T17:38:00"/>
    <s v="Proactive"/>
    <s v=""/>
    <n v="1"/>
    <s v=""/>
  </r>
  <r>
    <s v="Wade, Carl"/>
    <n v="224608"/>
    <s v="CM"/>
    <s v="TW-WHOUSE"/>
    <s v="WAREHOUSE: Expansion joint where wall meets floor has a hole that requires filling"/>
    <d v="2026-06-23T17:39:00"/>
    <d v="2026-06-23T18:05:00"/>
    <n v="0.43"/>
    <s v="23/06/2026 - WADEC: Hole filled in"/>
    <s v="CLOSED"/>
    <s v="DAM"/>
    <s v="DAMAGED"/>
    <s v="REFILL"/>
    <n v="0.43"/>
    <x v="10"/>
    <n v="0"/>
    <d v="2026-06-23T18:05:00"/>
    <s v="Proactive"/>
    <s v=""/>
    <n v="0.43"/>
    <s v=""/>
  </r>
  <r>
    <s v="Wade, Carl"/>
    <n v="222643"/>
    <s v="PM"/>
    <s v="TW-SPILLAGE"/>
    <s v="PR-SPILLAGE CHECK-1WK"/>
    <d v="2026-06-23T18:35:00"/>
    <d v="2026-06-23T19:35:00"/>
    <n v="1"/>
    <s v="23/06/2026 - WADEC: All checks complete. Some kits replenished and sealed."/>
    <s v="CLOSED"/>
    <s v="PM"/>
    <m/>
    <m/>
    <n v="1"/>
    <x v="10"/>
    <n v="0"/>
    <d v="2026-06-23T19:35:00"/>
    <s v="Proactive"/>
    <s v=""/>
    <n v="1"/>
    <s v=""/>
  </r>
  <r>
    <s v="Wade, Carl"/>
    <n v="224615"/>
    <s v="SA"/>
    <s v="TW-CONTRACTOR"/>
    <s v="CONTRACTOR: Contractor induction pack requires replenishing"/>
    <d v="2026-06-23T19:36:00"/>
    <d v="2026-06-23T20:00:00"/>
    <n v="0.4"/>
    <s v="23/06/2026 - WADEC: Induction packs replenished"/>
    <s v="CLOSED"/>
    <s v="H&amp;S"/>
    <s v="ADJ WR"/>
    <s v="ADJ"/>
    <n v="0.4"/>
    <x v="10"/>
    <n v="0"/>
    <d v="2026-06-23T20:00:00"/>
    <s v="Proactive"/>
    <s v=""/>
    <n v="0.4"/>
    <s v=""/>
  </r>
  <r>
    <s v="Wade, Carl"/>
    <n v="224600"/>
    <s v="SA"/>
    <s v="TW-OFFICE RMS"/>
    <s v="OFFICE RMS: Lock up area"/>
    <d v="2026-06-23T20:01:00"/>
    <d v="2026-06-23T20:44:00"/>
    <n v="0.72"/>
    <s v="23/06/2026 - WADEC: Area locked up"/>
    <s v="CLOSED"/>
    <s v="H&amp;S"/>
    <s v="ADJ WR"/>
    <s v="ADJ"/>
    <n v="0.72"/>
    <x v="10"/>
    <n v="0"/>
    <d v="2026-06-23T20:44:00"/>
    <s v="Proactive"/>
    <s v=""/>
    <n v="0.72"/>
    <s v=""/>
  </r>
  <r>
    <s v="Wade, Carl"/>
    <n v="224749"/>
    <s v="SA"/>
    <s v="TW-WGF-RM 15"/>
    <s v="ENGINEERING OFFICE: Handover with colleague"/>
    <d v="2026-06-24T14:05:00"/>
    <d v="2026-06-24T14:15:00"/>
    <n v="0.17"/>
    <s v="24/06/2026 - WADEC: Handover complete"/>
    <s v="CLOSED"/>
    <s v="H&amp;S"/>
    <s v="ADJ WR"/>
    <s v="ACK"/>
    <n v="0.17"/>
    <x v="10"/>
    <n v="0"/>
    <d v="2026-06-24T14:15:00"/>
    <s v="Proactive"/>
    <s v=""/>
    <n v="0.17"/>
    <s v=""/>
  </r>
  <r>
    <s v="Wade, Carl"/>
    <n v="224755"/>
    <s v="PMCO"/>
    <s v="TW-WGF-RM 15"/>
    <s v="ENGINEERING OFFICE: Sign off sheets require replenishing"/>
    <d v="2026-06-24T14:16:00"/>
    <d v="2026-06-24T14:48:00"/>
    <n v="0.53"/>
    <s v="24/06/2026 - WADEC: Sign off sheets replenished"/>
    <s v="CLOSED"/>
    <s v="ERR"/>
    <s v="WORN"/>
    <s v="REAST"/>
    <n v="0.53"/>
    <x v="10"/>
    <n v="0"/>
    <d v="2026-06-24T14:48:00"/>
    <s v="Proactive"/>
    <s v=""/>
    <n v="0.53"/>
    <s v=""/>
  </r>
  <r>
    <s v="Wade, Carl"/>
    <n v="224756"/>
    <s v="CM"/>
    <s v="TW-TEMP CONTROL"/>
    <s v="TEMP CONTROL: Issues from extremely high temperatures"/>
    <d v="2026-06-24T14:49:00"/>
    <d v="2026-06-24T15:50:00"/>
    <n v="1.02"/>
    <s v="24/06/2026 - WADEC: Issues with high temperatures on mezzanine floor. Had to search around site for fans to relocate into the area to help bring temp down. Issue with leaking freezer at security was investigated and found to be a broken tray on the compartment so will have to be monitored and cleaned up before it can be replaced.%0D%0A24/06/2026 - WADEC: Fire panel sounding with pre alarm triggered in drivers cabin. Cabins high temperature triggered alarm and spent time waiting for transport department to unlock cabin. Once inside a fan was put on to cool the room and alarm quickly reset. Suggested room be kept unlocked in future."/>
    <s v="CLOSED"/>
    <s v="H&amp;S"/>
    <s v="ADJ WR"/>
    <s v="ADJ"/>
    <n v="1.67"/>
    <x v="10"/>
    <n v="0"/>
    <d v="2026-06-24T18:10:00"/>
    <s v="Proactive"/>
    <s v=""/>
    <n v="1.02"/>
    <s v=""/>
  </r>
  <r>
    <s v="Wade, Carl"/>
    <n v="224758"/>
    <s v="ITRE"/>
    <s v="TW-PR/PH-COP"/>
    <s v="PRINTERS &amp; PHOTO COPIERS: Fridge area label printer not working"/>
    <d v="2026-06-24T15:51:00"/>
    <d v="2026-06-24T16:11:00"/>
    <n v="0.33"/>
    <s v="24/06/2026 - WADEC: Printer had a label stuck around a roller that required stripping down and cleaning."/>
    <s v="CLOSED"/>
    <s v="NOT PRINTING"/>
    <s v="BLOCK"/>
    <s v="CLEAR"/>
    <n v="0.33"/>
    <x v="10"/>
    <n v="0"/>
    <d v="2026-06-24T16:11:00"/>
    <s v=""/>
    <s v="Reactive"/>
    <s v=""/>
    <n v="0.33"/>
  </r>
  <r>
    <s v="Wade, Carl"/>
    <n v="222771"/>
    <s v="PM"/>
    <s v="TW-PERIM"/>
    <s v="PR-PERIM-TW-1W"/>
    <d v="2026-06-24T16:12:00"/>
    <d v="2026-06-24T17:30:00"/>
    <n v="1.3"/>
    <s v="24/06/2026 - WADEC: All checks complete. Speed limit sign in car park had foliage growing over it. Foliage cut back and moved."/>
    <s v="CLOSED"/>
    <s v="PM"/>
    <m/>
    <m/>
    <n v="1.3"/>
    <x v="10"/>
    <n v="0"/>
    <d v="2026-06-24T17:30:00"/>
    <s v="Proactive"/>
    <s v=""/>
    <n v="1.3"/>
    <s v=""/>
  </r>
  <r>
    <s v="Wade, Carl"/>
    <n v="224756"/>
    <s v="CM"/>
    <s v="TW-TEMP CONTROL"/>
    <s v="TEMP CONTROL: Issues from extremely high temperatures"/>
    <d v="2026-06-24T17:31:00"/>
    <d v="2026-06-24T18:10:00"/>
    <n v="0.65"/>
    <s v="24/06/2026 - WADEC: Issues with high temperatures on mezzanine floor. Had to search around site for fans to relocate into the area to help bring temp down. Issue with leaking freezer at security was investigated and found to be a broken tray on the compartment so will have to be monitored and cleaned up before it can be replaced.%0D%0A24/06/2026 - WADEC: Fire panel sounding with pre alarm triggered in drivers cabin. Cabins high temperature triggered alarm and spent time waiting for transport department to unlock cabin. Once inside a fan was put on to cool the room and alarm quickly reset. Suggested room be kept unlocked in future."/>
    <s v="CLOSED"/>
    <s v="H&amp;S"/>
    <s v="ADJ WR"/>
    <s v="ADJ"/>
    <n v="1.67"/>
    <x v="10"/>
    <n v="0"/>
    <d v="2026-06-24T18:10:00"/>
    <s v="Proactive"/>
    <s v=""/>
    <n v="0.65"/>
    <s v=""/>
  </r>
  <r>
    <s v="Wade, Carl"/>
    <n v="220207"/>
    <s v="PMCO"/>
    <s v="TW-SPR-SYS"/>
    <s v="PR-SPRINKLER PUMP TEST-TW-1WK"/>
    <d v="2026-06-24T18:41:00"/>
    <d v="2026-06-24T20:00:00"/>
    <n v="1.32"/>
    <s v="24/06/2026 - WADEC: All checks complete. Tidied up area during task."/>
    <s v="CLOSED"/>
    <s v="PM"/>
    <m/>
    <m/>
    <n v="1.32"/>
    <x v="10"/>
    <n v="0"/>
    <d v="2026-06-24T20:00:00"/>
    <s v="Proactive"/>
    <s v=""/>
    <n v="1.32"/>
    <s v=""/>
  </r>
  <r>
    <s v="Wade, Carl"/>
    <n v="224774"/>
    <s v="CM"/>
    <s v="TW-WHOUSE"/>
    <s v="WAREHOUSE: Colleague in picking department has a loose unused door on their cage trolley"/>
    <d v="2026-06-24T20:01:00"/>
    <d v="2026-06-24T20:16:00"/>
    <n v="0.25"/>
    <s v="24/06/2026 - WADEC: Tape that had previously been used to hold the door firmly shut had perished. Re taped and now cage is working satisfactory for the colleague."/>
    <s v="CLOSED"/>
    <s v="FAULTY"/>
    <s v="ADJ WR"/>
    <s v="ADJ"/>
    <n v="0.25"/>
    <x v="10"/>
    <n v="0"/>
    <d v="2026-06-24T20:16:00"/>
    <s v="Proactive"/>
    <s v=""/>
    <n v="0.25"/>
    <s v=""/>
  </r>
  <r>
    <s v="Wade, Carl"/>
    <n v="224262"/>
    <s v="PM"/>
    <s v="TW-COMMON SENSE"/>
    <s v="PR-COMM SENSE TW DLY"/>
    <d v="2026-06-24T20:17:00"/>
    <d v="2026-06-24T20:55:00"/>
    <n v="0.63"/>
    <s v="24/06/2026 - WADEC: All checks complete"/>
    <s v="CLOSED"/>
    <s v="PM"/>
    <m/>
    <m/>
    <n v="0.95"/>
    <x v="10"/>
    <n v="0"/>
    <d v="2026-06-24T20:55:00"/>
    <s v="Proactive"/>
    <s v=""/>
    <n v="0.63"/>
    <s v=""/>
  </r>
  <r>
    <s v="Wade, Carl"/>
    <n v="224759"/>
    <s v="SA"/>
    <s v="TW-OFFICE RMS"/>
    <s v="OFFICE RMS: Lock up area"/>
    <d v="2026-06-24T20:56:00"/>
    <d v="2026-06-24T21:44:00"/>
    <n v="0.8"/>
    <s v="24/06/2026 - WADEC: Area locked up"/>
    <s v="CLOSED"/>
    <s v="H&amp;S"/>
    <s v="ADJ WR"/>
    <s v="ADJ"/>
    <n v="0.8"/>
    <x v="10"/>
    <n v="0"/>
    <d v="2026-06-24T21:44:00"/>
    <s v="Proactive"/>
    <s v=""/>
    <n v="0.8"/>
    <s v=""/>
  </r>
  <r>
    <s v="Wade, Carl"/>
    <n v="224900"/>
    <s v="CM"/>
    <s v="TW-OFG-RM 5"/>
    <s v="KITCHEN: Freezer not cold enough"/>
    <d v="2026-06-25T14:05:00"/>
    <d v="2026-06-25T14:15:00"/>
    <n v="0.17"/>
    <s v="25/06/2026 - WADEC: Freezer temperature lowered and set"/>
    <s v="CLOSED"/>
    <s v="ERR"/>
    <s v="ADJ WR"/>
    <s v="ADJ"/>
    <n v="0.17"/>
    <x v="10"/>
    <n v="0"/>
    <d v="2026-06-25T14:15:00"/>
    <s v="Proactive"/>
    <s v=""/>
    <n v="0.17"/>
    <s v=""/>
  </r>
  <r>
    <s v="Wade, Carl"/>
    <n v="224901"/>
    <s v="CM"/>
    <s v="TW-OFG-RM 2"/>
    <s v="RECEPTION: Door into reception from warehouse requires lubricating"/>
    <d v="2026-06-25T14:16:00"/>
    <d v="2026-06-25T14:35:00"/>
    <n v="0.32"/>
    <s v="25/06/2026 - WADEC: Door hinges lubricated to prevent excessive noise."/>
    <s v="CLOSED"/>
    <s v="ERR"/>
    <s v="ADJ WR"/>
    <s v="ADJ"/>
    <n v="0.32"/>
    <x v="10"/>
    <n v="0"/>
    <d v="2026-06-25T14:35:00"/>
    <s v="Proactive"/>
    <s v=""/>
    <n v="0.32"/>
    <s v=""/>
  </r>
  <r>
    <s v="Wade, Carl"/>
    <n v="224902"/>
    <s v="ITRE"/>
    <s v="TW-ITEQ"/>
    <s v="IT EQUIPMENT: Scanner gun delivered to security requires collecting and storing"/>
    <d v="2026-06-25T14:36:00"/>
    <d v="2026-06-25T14:56:00"/>
    <n v="0.33"/>
    <s v="25/06/2026 - WADEC: Task complete"/>
    <s v="CLOSED"/>
    <s v="BLOCKED"/>
    <s v="BLOCK"/>
    <s v="CLEAR"/>
    <n v="0.33"/>
    <x v="10"/>
    <n v="0"/>
    <d v="2026-06-25T14:56:00"/>
    <s v=""/>
    <s v="Reactive"/>
    <s v=""/>
    <n v="0.33"/>
  </r>
  <r>
    <s v="Wade, Carl"/>
    <n v="224906"/>
    <s v="CM"/>
    <s v="TW-WHOUSE"/>
    <s v="WAREHOUSE: Requested help by transport department to prepare PPT vehicles to be transported"/>
    <d v="2026-06-25T14:57:00"/>
    <d v="2026-06-25T16:59:00"/>
    <n v="2.0299999999999998"/>
    <s v="25/06/2026 - WADEC: Had to remove guards so vehicles would fit onto trailer. Bolts had seized so ran into issues removing them. Vehicles batteries had to be removed by a trained member of staff allowing more access for tools."/>
    <s v="CLOSED"/>
    <s v="ERR"/>
    <s v="ADJ WR"/>
    <s v="ADJ"/>
    <n v="2.0299999999999998"/>
    <x v="10"/>
    <n v="0"/>
    <d v="2026-06-25T16:59:00"/>
    <s v="Proactive"/>
    <s v=""/>
    <n v="2.0299999999999998"/>
    <s v=""/>
  </r>
  <r>
    <s v="Wade, Carl"/>
    <n v="220523"/>
    <s v="PMCO"/>
    <s v="TW-WAT-TEMPS"/>
    <s v="PR-TAP FLUSH-TW-1WK"/>
    <d v="2026-06-25T17:00:00"/>
    <d v="2026-06-25T17:59:00"/>
    <n v="0.98"/>
    <s v="25/06/2026 - WADEC: All checks complete"/>
    <s v="CLOSED"/>
    <s v="PM"/>
    <m/>
    <m/>
    <n v="0.98"/>
    <x v="10"/>
    <n v="0"/>
    <d v="2026-06-25T17:59:00"/>
    <s v="Proactive"/>
    <s v=""/>
    <n v="0.98"/>
    <s v=""/>
  </r>
  <r>
    <s v="Wade, Carl"/>
    <n v="224410"/>
    <s v="PM"/>
    <s v="TW-COMMON SENSE"/>
    <s v="PR-COMM SENSE TW DLY"/>
    <d v="2026-06-25T18:30:00"/>
    <d v="2026-06-25T19:10:00"/>
    <n v="0.67"/>
    <s v="25/06/2026 - NICHOLSC: All checks are completed%0D%0A25/06/2026 - WADEC: All checks complete"/>
    <s v="CLOSED"/>
    <s v="PM"/>
    <m/>
    <m/>
    <n v="1.0900000000000001"/>
    <x v="10"/>
    <n v="0"/>
    <d v="2026-06-25T19:10:00"/>
    <s v="Proactive"/>
    <s v=""/>
    <n v="0.67"/>
    <s v=""/>
  </r>
  <r>
    <s v="Wade, Carl"/>
    <n v="224916"/>
    <s v="ITRE"/>
    <s v="TW-PR-08"/>
    <s v="GOODS-IN OFFICE: Ink cartridge change required"/>
    <d v="2026-06-25T19:11:00"/>
    <d v="2026-06-25T19:31:00"/>
    <n v="0.33"/>
    <s v="25/06/2026 - WADEC: Ink cartridge replaced"/>
    <s v="CLOSED"/>
    <s v="NOT PRINTING"/>
    <s v="WORN"/>
    <s v="REP"/>
    <n v="0.33"/>
    <x v="10"/>
    <n v="0"/>
    <d v="2026-06-25T19:31:00"/>
    <s v=""/>
    <s v="Reactive"/>
    <s v=""/>
    <n v="0.33"/>
  </r>
  <r>
    <s v="Wade, Carl"/>
    <n v="224926"/>
    <s v="CM"/>
    <s v="TW-SPR-SYS"/>
    <s v="SPRINKLER SYSTEM: Diesel pump fuel level requires topping up"/>
    <d v="2026-06-25T19:32:00"/>
    <d v="2026-06-25T20:32:00"/>
    <n v="1"/>
    <s v="25/06/2026 - WADEC: Diesel level topped up"/>
    <s v="CLOSED"/>
    <s v="ERR"/>
    <s v="ADJ WR"/>
    <s v="ADJ"/>
    <n v="1"/>
    <x v="10"/>
    <n v="0"/>
    <d v="2026-06-25T20:32:00"/>
    <s v="Proactive"/>
    <s v=""/>
    <n v="1"/>
    <s v=""/>
  </r>
  <r>
    <s v="Wade, Carl"/>
    <n v="224927"/>
    <s v="CM"/>
    <s v="TW-SEC LODGE"/>
    <s v="SECURITY LODGE: Issue with insects potentially entering through gaps in skirting board"/>
    <d v="2026-06-25T20:33:00"/>
    <d v="2026-06-25T21:00:00"/>
    <n v="0.45"/>
    <s v="25/06/2026 - WADEC: Skirting board area cleaned of debris and remaining insects. Gaps then filled using caulk."/>
    <s v="CLOSED"/>
    <s v="FAULTY"/>
    <s v="WORN"/>
    <s v="REFILL"/>
    <n v="0.45"/>
    <x v="10"/>
    <n v="0"/>
    <d v="2026-06-25T21:00:00"/>
    <s v="Proactive"/>
    <s v=""/>
    <n v="0.45"/>
    <s v=""/>
  </r>
  <r>
    <s v="Wade, Carl"/>
    <n v="224925"/>
    <s v="SA"/>
    <s v="TW-OFFICE RMS"/>
    <s v="OFFICE RMS: Lock up area"/>
    <d v="2026-06-25T21:01:00"/>
    <d v="2026-06-25T21:44:00"/>
    <n v="0.72"/>
    <s v="25/06/2026 - WADEC: Area locked up"/>
    <s v="CLOSED"/>
    <s v="H&amp;S"/>
    <s v="ADJ WR"/>
    <s v="ADJ"/>
    <n v="0.72"/>
    <x v="10"/>
    <n v="0"/>
    <d v="2026-06-25T21:44:00"/>
    <s v="Proactive"/>
    <s v=""/>
    <n v="0.72"/>
    <s v=""/>
  </r>
  <r>
    <s v="Wade, Carl"/>
    <n v="225078"/>
    <s v="CM"/>
    <s v="TW-ITEQ"/>
    <s v="IT EQUIPMENT: Delivery of IT equipment on the AM shift requires putting away"/>
    <d v="2026-06-26T14:05:00"/>
    <d v="2026-06-26T15:05:00"/>
    <n v="1"/>
    <s v="26/06/2026 - WADEC: While putting one delivery away a second one was delivered that also has been stored."/>
    <s v="CLOSED"/>
    <s v="BLOCKED"/>
    <s v="BLOCK"/>
    <s v="CLEAR"/>
    <n v="1"/>
    <x v="10"/>
    <n v="0"/>
    <d v="2026-06-26T15:05:00"/>
    <s v="Proactive"/>
    <s v=""/>
    <n v="1"/>
    <s v=""/>
  </r>
  <r>
    <s v="Wade, Carl"/>
    <n v="225079"/>
    <s v="PMCO"/>
    <s v="TW-WGF-RM 15"/>
    <s v="ENGINEERING OFFICE: Sign off sheets require replenishing"/>
    <d v="2026-06-26T15:06:00"/>
    <d v="2026-06-26T15:30:00"/>
    <n v="0.4"/>
    <s v="26/06/2026 - WADEC: Sign off sheets replenished"/>
    <s v="CLOSED"/>
    <s v="ERR"/>
    <s v="WORN"/>
    <s v="REP"/>
    <n v="0.4"/>
    <x v="10"/>
    <n v="0"/>
    <d v="2026-06-26T15:30:00"/>
    <s v="Proactive"/>
    <s v=""/>
    <n v="0.4"/>
    <s v=""/>
  </r>
  <r>
    <s v="Wade, Carl"/>
    <n v="225083"/>
    <s v="SA"/>
    <s v="TW-RACKING"/>
    <s v="WH RACKING: Hazard raised for scanner equipment left unattended in racking"/>
    <d v="2026-06-26T15:31:00"/>
    <d v="2026-06-26T15:50:00"/>
    <n v="0.32"/>
    <s v="26/06/2026 - WADEC: Hazard raised and operations manager informed"/>
    <s v="CLOSED"/>
    <s v="H&amp;S"/>
    <s v="ADJ WR"/>
    <s v="ACK"/>
    <n v="0.32"/>
    <x v="10"/>
    <n v="0"/>
    <d v="2026-06-26T15:50:00"/>
    <s v="Proactive"/>
    <s v=""/>
    <n v="0.32"/>
    <s v=""/>
  </r>
  <r>
    <s v="Wade, Carl"/>
    <n v="225084"/>
    <s v="CM"/>
    <s v="TW-GHP 6"/>
    <s v="GAS HEAT PUMP 6: GHP has gone into fault"/>
    <d v="2026-06-26T15:51:00"/>
    <d v="2026-06-26T16:51:00"/>
    <n v="1"/>
    <s v="26/06/2026 - WADEC: GHP went into fault which was noticed on the ATS monitoring portal. I rebooted the GHP and it started working. I have monitored this for sometime especially with the extreme high temperatures externally."/>
    <s v="CLOSED"/>
    <s v="FAULTY"/>
    <s v="POW LOSS"/>
    <s v="REBOOT"/>
    <n v="1"/>
    <x v="10"/>
    <n v="0"/>
    <d v="2026-06-26T16:51:00"/>
    <s v="Proactive"/>
    <s v=""/>
    <n v="1"/>
    <s v=""/>
  </r>
  <r>
    <s v="Wade, Carl"/>
    <n v="225086"/>
    <s v="ITRE"/>
    <s v="TW-PR/PH-COP"/>
    <s v="PRINTERS &amp; PHOTO COPIERS: Ink cartridge change required in supervisor office"/>
    <d v="2026-06-26T16:52:00"/>
    <d v="2026-06-26T17:20:00"/>
    <n v="0.47"/>
    <s v="26/06/2026 - WADEC: Ink cartridge replaced"/>
    <s v="CLOSED"/>
    <s v="NOT PRINTING"/>
    <s v="WORN"/>
    <s v="REP"/>
    <n v="0.47"/>
    <x v="10"/>
    <n v="0"/>
    <d v="2026-06-26T17:20:00"/>
    <s v=""/>
    <s v="Reactive"/>
    <s v=""/>
    <n v="0.47"/>
  </r>
  <r>
    <s v="Wade, Carl"/>
    <n v="225088"/>
    <s v="ITRE"/>
    <s v="TW-PR 03"/>
    <s v="NUTICIA LABELS: Printer not working"/>
    <d v="2026-06-26T17:21:00"/>
    <d v="2026-06-26T17:49:00"/>
    <n v="0.47"/>
    <s v="26/06/2026 - WADEC: Printer had a large label jam required clearing and cleaning."/>
    <s v="CLOSED"/>
    <s v="NOT PRINTING"/>
    <s v="JAMMED"/>
    <s v="CLEAR"/>
    <n v="0.47"/>
    <x v="10"/>
    <n v="0"/>
    <d v="2026-06-26T17:49:00"/>
    <s v=""/>
    <s v="Reactive"/>
    <s v=""/>
    <n v="0.47"/>
  </r>
  <r>
    <s v="Wade, Carl"/>
    <n v="225090"/>
    <s v="ITRE"/>
    <s v="TW-PR/PH-COP"/>
    <s v="PRINTERS &amp; PHOTO COPIERS: Fridge area printer requires toner change"/>
    <d v="2026-06-26T17:50:00"/>
    <d v="2026-06-26T18:10:00"/>
    <n v="0.33"/>
    <s v="26/06/2026 - WADEC: Toner replaced"/>
    <s v="CLOSED"/>
    <s v="NOT PRINTING"/>
    <s v="WORN"/>
    <s v="REP"/>
    <n v="0.33"/>
    <x v="10"/>
    <n v="0"/>
    <d v="2026-06-26T18:10:00"/>
    <s v=""/>
    <s v="Reactive"/>
    <s v=""/>
    <n v="0.33"/>
  </r>
  <r>
    <s v="Wade, Carl"/>
    <n v="225092"/>
    <s v="PMCO"/>
    <s v="TW-WGF-RM 15"/>
    <s v="ENGINEERING OFFICE: Insurance documents require updating"/>
    <d v="2026-06-26T18:11:00"/>
    <d v="2026-06-26T19:05:00"/>
    <n v="0.9"/>
    <s v="26/06/2026 - WADEC: Documents updated. Had to monitor HVAC system during task."/>
    <s v="CLOSED"/>
    <s v="ERR"/>
    <s v="ADJ WR"/>
    <s v="UPDATE"/>
    <n v="0.9"/>
    <x v="10"/>
    <n v="0"/>
    <d v="2026-06-26T19:05:00"/>
    <s v="Proactive"/>
    <s v=""/>
    <n v="0.9"/>
    <s v=""/>
  </r>
  <r>
    <s v="Wade, Carl"/>
    <n v="225081"/>
    <s v="CM"/>
    <s v="TW-RACKING"/>
    <s v="WH RACKING: New strip holders for barcodes require cutting and fitting to racking"/>
    <d v="2026-06-26T19:35:00"/>
    <d v="2026-06-26T20:50:00"/>
    <n v="1.25"/>
    <s v="26/06/2026 - WADEC: Some holders put up. Had to keep monitoring HVAC system during task due to extreme temperatures."/>
    <s v="CLOSED"/>
    <s v="ERR"/>
    <s v="ADJ WR"/>
    <s v="ADJ"/>
    <n v="1.25"/>
    <x v="10"/>
    <n v="0"/>
    <d v="2026-06-26T20:50:00"/>
    <s v="Proactive"/>
    <s v=""/>
    <n v="1.25"/>
    <s v=""/>
  </r>
  <r>
    <s v="Wade, Carl"/>
    <n v="225085"/>
    <s v="SA"/>
    <s v="TW-OFFICE RMS"/>
    <s v="OFFICE RMS: Lock up area"/>
    <d v="2026-06-26T20:51:00"/>
    <d v="2026-06-26T21:44:00"/>
    <n v="0.88"/>
    <s v="26/06/2026 - WADEC: Area locked up"/>
    <s v="CLOSED"/>
    <s v="H&amp;S"/>
    <s v="ADJ WR"/>
    <s v="ADJ"/>
    <n v="0.88"/>
    <x v="10"/>
    <n v="0"/>
    <d v="2026-06-26T21:44:00"/>
    <s v="Proactive"/>
    <s v=""/>
    <n v="0.88"/>
    <s v=""/>
  </r>
  <r>
    <s v="Wade, Carl"/>
    <n v="223263"/>
    <s v="PMCO"/>
    <s v="TW-COLD STORE"/>
    <s v="PR-COLD STORE VISUAL-DLY"/>
    <d v="2026-06-29T07:05:00"/>
    <d v="2026-06-29T08:05:00"/>
    <n v="1"/>
    <s v="29/06/2026 - WADEC: All checks complete"/>
    <s v="CLOSED"/>
    <s v="PM"/>
    <m/>
    <m/>
    <n v="1"/>
    <x v="10"/>
    <n v="0"/>
    <d v="2026-06-29T08:05:00"/>
    <s v="Proactive"/>
    <s v=""/>
    <n v="1"/>
    <s v=""/>
  </r>
  <r>
    <s v="Wade, Carl"/>
    <n v="223260"/>
    <s v="PMCO"/>
    <s v="TW-AH-GEN"/>
    <s v="PR-AHU/GHP-TW-DLY"/>
    <d v="2026-06-29T08:06:00"/>
    <d v="2026-06-29T09:35:00"/>
    <n v="1.48"/>
    <s v="29/06/2026 - WADEC: All checks complete. Had to inspect a potentially damaged temperature sensor during task."/>
    <s v="CLOSED"/>
    <s v="PM"/>
    <m/>
    <m/>
    <n v="1.48"/>
    <x v="10"/>
    <n v="0"/>
    <d v="2026-06-29T09:35:00"/>
    <s v="Proactive"/>
    <s v=""/>
    <n v="1.48"/>
    <s v=""/>
  </r>
  <r>
    <s v="Wade, Carl"/>
    <n v="225043"/>
    <s v="PM"/>
    <s v="TW-COMMON SENSE"/>
    <s v="PR-COMM SENSE TW DLY"/>
    <d v="2026-06-29T09:36:00"/>
    <d v="2026-06-29T10:06:00"/>
    <n v="0.5"/>
    <s v="29/06/2026 - WADEC: All checks complete"/>
    <s v="CLOSED"/>
    <s v="PM"/>
    <m/>
    <m/>
    <n v="0.5"/>
    <x v="10"/>
    <n v="0"/>
    <d v="2026-06-29T10:06:00"/>
    <s v="Proactive"/>
    <s v=""/>
    <n v="0.5"/>
    <s v=""/>
  </r>
  <r>
    <s v="Wade, Carl"/>
    <n v="225432"/>
    <s v="CM"/>
    <s v="TW-WH GROUND FLOOR"/>
    <s v="WAREHOUSE GROUND FLOOR: Colleagues cabinet draw not working correctly"/>
    <d v="2026-06-29T10:07:00"/>
    <d v="2026-06-29T10:25:00"/>
    <n v="0.3"/>
    <s v="29/06/2026 - WADEC: Drawer blocked was emptied of contents and runner had to be adjusted to shut correctly"/>
    <s v="CLOSED"/>
    <s v="BLOCKED"/>
    <s v="BLOCK"/>
    <s v="CLEAR"/>
    <n v="0.3"/>
    <x v="10"/>
    <n v="0"/>
    <d v="2026-06-29T10:26:00"/>
    <s v="Proactive"/>
    <s v=""/>
    <n v="0.3"/>
    <s v=""/>
  </r>
  <r>
    <s v="Wade, Carl"/>
    <n v="219862"/>
    <s v="PMCO"/>
    <s v="TW-FI-DR"/>
    <s v="PR-FIRE DRS-TW-1M"/>
    <d v="2026-06-29T10:27:00"/>
    <d v="2026-06-29T11:10:00"/>
    <n v="0.72"/>
    <s v="29/06/2026 - WADEC: All checks complete"/>
    <s v="CLOSED"/>
    <s v="PM"/>
    <m/>
    <m/>
    <n v="2.0499999999999998"/>
    <x v="10"/>
    <n v="0"/>
    <d v="2026-06-29T13:00:00"/>
    <s v="Proactive"/>
    <s v=""/>
    <n v="0.72"/>
    <s v=""/>
  </r>
  <r>
    <s v="Wade, Carl"/>
    <n v="219862"/>
    <s v="PMCO"/>
    <s v="TW-FI-DR"/>
    <s v="PR-FIRE DRS-TW-1M"/>
    <d v="2026-06-29T11:40:00"/>
    <d v="2026-06-29T13:00:00"/>
    <n v="1.33"/>
    <s v="29/06/2026 - WADEC: All checks complete"/>
    <s v="CLOSED"/>
    <s v="PM"/>
    <m/>
    <m/>
    <n v="2.0499999999999998"/>
    <x v="10"/>
    <n v="0"/>
    <d v="2026-06-29T13:00:00"/>
    <s v="Proactive"/>
    <s v=""/>
    <n v="1.33"/>
    <s v=""/>
  </r>
  <r>
    <s v="Wade, Carl"/>
    <n v="223648"/>
    <s v="PMCO"/>
    <s v="TW-COM"/>
    <s v="PR-COMPR-TW-1W"/>
    <d v="2026-06-29T13:01:00"/>
    <d v="2026-06-29T14:01:00"/>
    <n v="1"/>
    <s v="29/06/2026 - WADEC: All checks complete"/>
    <s v="CLOSED"/>
    <s v="PM"/>
    <m/>
    <m/>
    <n v="1"/>
    <x v="10"/>
    <n v="0"/>
    <d v="2026-06-29T14:01:00"/>
    <s v="Proactive"/>
    <s v=""/>
    <n v="1"/>
    <s v=""/>
  </r>
  <r>
    <s v="Wade, Carl"/>
    <n v="225457"/>
    <s v="CM"/>
    <s v="TW-WGF-RM 4"/>
    <s v="TOILET CORRIDOR: Corridor door and all toilet doors require lubricating"/>
    <d v="2026-06-29T14:02:00"/>
    <d v="2026-06-29T14:44:00"/>
    <n v="0.7"/>
    <s v="29/06/2026 - WADEC: All doors lubricated"/>
    <s v="CLOSED"/>
    <s v="FAULTY"/>
    <s v="ADJ WR"/>
    <s v="LUBE"/>
    <n v="0.7"/>
    <x v="10"/>
    <n v="0"/>
    <d v="2026-06-29T14:44:00"/>
    <s v="Proactive"/>
    <s v=""/>
    <n v="0.7"/>
    <s v=""/>
  </r>
  <r>
    <s v="Wade, Carl"/>
    <n v="223470"/>
    <s v="PMCO"/>
    <s v="TW-COLD STORE"/>
    <s v="PR-COLD STORE VISUAL-DLY"/>
    <d v="2026-06-30T07:05:00"/>
    <d v="2026-06-30T08:20:00"/>
    <n v="1.25"/>
    <s v="30/06/2026 - WADEC: All checks complete. Had to investigate out of order tap during task."/>
    <s v="CLOSED"/>
    <s v="PM"/>
    <m/>
    <m/>
    <n v="1.25"/>
    <x v="10"/>
    <n v="0"/>
    <d v="2026-06-30T08:20:00"/>
    <s v="Proactive"/>
    <s v=""/>
    <n v="1.25"/>
    <s v=""/>
  </r>
  <r>
    <s v="Wade, Carl"/>
    <n v="223469"/>
    <s v="PMCO"/>
    <s v="TW-AH-GEN"/>
    <s v="PR-AHU/GHP-TW-DLY"/>
    <d v="2026-06-30T08:21:00"/>
    <d v="2026-06-30T09:26:00"/>
    <n v="1.08"/>
    <s v="30/06/2026 - WADEC: All checks complete"/>
    <s v="CLOSED"/>
    <s v="PM"/>
    <m/>
    <m/>
    <n v="1.08"/>
    <x v="10"/>
    <n v="0"/>
    <d v="2026-06-30T09:26:00"/>
    <s v="Proactive"/>
    <s v=""/>
    <n v="1.08"/>
    <s v=""/>
  </r>
  <r>
    <s v="Wade, Carl"/>
    <n v="223650"/>
    <s v="PM"/>
    <s v="TW-SPILLAGE"/>
    <s v="PR-SPILLAGE CHECK-1WK"/>
    <d v="2026-06-30T09:27:00"/>
    <d v="2026-06-30T10:33:00"/>
    <n v="1.1000000000000001"/>
    <s v="30/06/2026 - WADEC: All checks complete"/>
    <s v="CLOSED"/>
    <s v="PM"/>
    <m/>
    <m/>
    <n v="1.1000000000000001"/>
    <x v="10"/>
    <n v="0"/>
    <d v="2026-06-30T10:33:00"/>
    <s v="Proactive"/>
    <s v=""/>
    <n v="1.1000000000000001"/>
    <s v=""/>
  </r>
  <r>
    <s v="Wade, Carl"/>
    <n v="225171"/>
    <s v="PM"/>
    <s v="TW-COMMON SENSE"/>
    <s v="PR-COMM SENSE TW DLY"/>
    <d v="2026-06-30T10:34:00"/>
    <d v="2026-06-30T11:05:00"/>
    <n v="0.52"/>
    <s v="30/06/2026 - WADEC: All checks complete"/>
    <s v="CLOSED"/>
    <s v="PM"/>
    <m/>
    <m/>
    <n v="0.52"/>
    <x v="10"/>
    <n v="0"/>
    <d v="2026-06-30T11:05:00"/>
    <s v="Proactive"/>
    <s v=""/>
    <n v="0.52"/>
    <s v=""/>
  </r>
  <r>
    <s v="Wade, Carl"/>
    <n v="225584"/>
    <s v="ITRE"/>
    <s v="TW-PR/PH-COP"/>
    <s v="PRINTERS &amp; PHOTO COPIERS: Printer equipment delivered requires storing"/>
    <d v="2026-06-30T11:06:00"/>
    <d v="2026-06-30T11:30:00"/>
    <n v="0.4"/>
    <s v="30/06/2026 - WADEC: Equipment stored"/>
    <s v="CLOSED"/>
    <s v="BLOCKED"/>
    <s v="BLOCK"/>
    <s v="CLEAR"/>
    <n v="0.4"/>
    <x v="10"/>
    <n v="0"/>
    <d v="2026-06-30T11:30:00"/>
    <s v=""/>
    <s v="Reactive"/>
    <s v=""/>
    <n v="0.4"/>
  </r>
  <r>
    <s v="Wade, Carl"/>
    <n v="223786"/>
    <s v="PM"/>
    <s v="TW-PERIM"/>
    <s v="PR-PERIM-TW-1W"/>
    <d v="2026-06-30T12:02:00"/>
    <d v="2026-06-30T13:20:00"/>
    <n v="1.3"/>
    <s v="30/06/2026 - WADEC: All checks complete. Had to log a job with CBRE during task."/>
    <s v="CLOSED"/>
    <s v="PM"/>
    <m/>
    <m/>
    <n v="1.3"/>
    <x v="10"/>
    <n v="0"/>
    <d v="2026-06-30T13:20:00"/>
    <s v="Proactive"/>
    <s v=""/>
    <n v="1.3"/>
    <s v=""/>
  </r>
  <r>
    <s v="Wade, Carl"/>
    <n v="225610"/>
    <s v="CM"/>
    <s v="TW-OFG-RM 5"/>
    <s v="KITCHEN: Shelf in fridge not sitting correctly and close to collapse"/>
    <d v="2026-06-30T13:21:00"/>
    <d v="2026-06-30T13:40:00"/>
    <n v="0.32"/>
    <s v="30/06/2026 - WADEC: Shelf had become detached from shelving unit. Once shelf refitted it is now sitting correctly."/>
    <s v="CLOSED"/>
    <s v="FAULTY"/>
    <s v="ADJ WR"/>
    <s v="ADJ"/>
    <n v="0.32"/>
    <x v="10"/>
    <n v="0"/>
    <d v="2026-06-30T13:40:00"/>
    <s v="Proactive"/>
    <s v=""/>
    <n v="0.32"/>
    <s v=""/>
  </r>
  <r>
    <s v="Wade, Carl"/>
    <n v="225612"/>
    <s v="ITPR"/>
    <s v="TW-PR/PH-COP"/>
    <s v="PRINTERS &amp; PHOTO COPIERS: Proactive check of all printers to check ink levels and if any toner changes required"/>
    <d v="2026-06-30T13:41:00"/>
    <d v="2026-06-30T14:44:00"/>
    <n v="1.05"/>
    <s v="30/06/2026 - WADEC: All checks complete"/>
    <s v="CLOSED"/>
    <s v="ERR"/>
    <s v="ADJ WR"/>
    <s v="ACK"/>
    <n v="1.05"/>
    <x v="10"/>
    <n v="0"/>
    <d v="2026-06-30T14:44:00"/>
    <s v="Proactive"/>
    <s v=""/>
    <n v="1.05"/>
    <s v=""/>
  </r>
  <r>
    <s v="Ward, Brian"/>
    <n v="225179"/>
    <s v="OP"/>
    <s v="WT-LIDDER 02"/>
    <s v="Called to LLM2"/>
    <m/>
    <m/>
    <n v="1"/>
    <s v="26/06/2026 - WARDB: Called to LLM2 as a BAD stack of lids was jammed on the guides when lifted. Manually lowered the lift, straightened, repositioned and tightened the guides again, monitored the lidder take in a few more stacks in operation. We where called back 30 minutes later due to the same issue, it didnâ€™t catch on the guides this time but the bad stack got caught on the way in and fell, leaving just the bottom few lids to reach the limit of the bay."/>
    <s v="CLOSED"/>
    <s v="OP FAIL"/>
    <s v="OP"/>
    <s v="OP ERR-RECTIFIED"/>
    <n v="3"/>
    <x v="3"/>
    <n v="0"/>
    <d v="2026-06-27T06:27:00"/>
    <s v="Proactive"/>
    <s v=""/>
    <n v="1"/>
    <s v=""/>
  </r>
  <r>
    <s v="Ward, Brian"/>
    <n v="225179"/>
    <s v="OP"/>
    <s v="WT-LIDDER 02"/>
    <s v="Called to LLM2"/>
    <m/>
    <m/>
    <n v="0.5"/>
    <s v="26/06/2026 - WARDB: Called to LLM2 as a BAD stack of lids was jammed on the guides when lifted. Manually lowered the lift, straightened, repositioned and tightened the guides again, monitored the lidder take in a few more stacks in operation. We where called back 30 minutes later due to the same issue, it didnâ€™t catch on the guides this time but the bad stack got caught on the way in and fell, leaving just the bottom few lids to reach the limit of the bay."/>
    <s v="CLOSED"/>
    <s v="OP FAIL"/>
    <s v="OP"/>
    <s v="OP ERR-RECTIFIED"/>
    <n v="3"/>
    <x v="3"/>
    <n v="0"/>
    <d v="2026-06-27T06:27:00"/>
    <s v="Proactive"/>
    <s v=""/>
    <n v="0.5"/>
    <s v=""/>
  </r>
  <r>
    <s v="Ward, Brian"/>
    <n v="225180"/>
    <s v="CC"/>
    <s v="WT-CONTRACTOR"/>
    <s v="Chiller arrival"/>
    <m/>
    <m/>
    <n v="1.5"/>
    <s v="26/06/2026 - WARDB: Chiller unit arrived, adaptations made to barriers etc. to get it up and into the yard."/>
    <s v="CLOSED"/>
    <s v="NPCA"/>
    <s v="NFCA"/>
    <s v="NSCA"/>
    <n v="3"/>
    <x v="3"/>
    <n v="0"/>
    <d v="2026-06-27T06:22:00"/>
    <s v="Proactive"/>
    <s v=""/>
    <n v="1.5"/>
    <s v=""/>
  </r>
  <r>
    <s v="Ward, Brian"/>
    <n v="225055"/>
    <s v="FM"/>
    <s v="WT-AHU-GEN"/>
    <s v="AHU check"/>
    <m/>
    <m/>
    <n v="1"/>
    <s v="26/06/2026 - BROADHURSTS: AHU check, OAT at 22, output from cooling at 21.5.%0D%0AChecked coils for icing and raised cool setpoint to assist defrost.%0D%0AReset at 08:00.%0D%0AAHU cooling at 12:30, AHU 1 in at 36 out at 21.%0D%0ANo.2 output 19.8.%0D%0A27/06/2026 - WARDB: Went out towards end of shift to check coils again."/>
    <s v="CLOSED"/>
    <s v="NPCA"/>
    <m/>
    <m/>
    <n v="2.17"/>
    <x v="3"/>
    <n v="0"/>
    <d v="2026-06-27T06:28:00"/>
    <s v="Proactive"/>
    <s v=""/>
    <n v="1"/>
    <s v=""/>
  </r>
  <r>
    <s v="Ward, Brian"/>
    <n v="225055"/>
    <s v="FM"/>
    <s v="WT-AHU-GEN"/>
    <s v="AHU check"/>
    <m/>
    <m/>
    <n v="0.5"/>
    <s v="26/06/2026 - BROADHURSTS: AHU check, OAT at 22, output from cooling at 21.5.%0D%0AChecked coils for icing and raised cool setpoint to assist defrost.%0D%0AReset at 08:00.%0D%0AAHU cooling at 12:30, AHU 1 in at 36 out at 21.%0D%0ANo.2 output 19.8.%0D%0A27/06/2026 - WARDB: Went out towards end of shift to check coils again."/>
    <s v="CLOSED"/>
    <s v="NPCA"/>
    <m/>
    <m/>
    <n v="2.17"/>
    <x v="3"/>
    <n v="0"/>
    <d v="2026-06-27T06:28:00"/>
    <s v="Proactive"/>
    <s v=""/>
    <n v="0.5"/>
    <s v=""/>
  </r>
  <r>
    <s v="Ward, Brian"/>
    <n v="224059"/>
    <s v="OP"/>
    <s v="WT-DESTACKER 02"/>
    <s v="Called to small destacker"/>
    <m/>
    <m/>
    <n v="0.5"/>
    <s v="19/06/2026 - WARDB: Called to small destacker, operator must have opened doors half way through process as the divert taking the stacks in was raised and would not return to the home position. Manually fed three stacks in and sent destacker back to home position. Destacker worked fine then, monitored for a while."/>
    <s v="CLOSED"/>
    <s v="OP FAIL"/>
    <s v="OP"/>
    <s v="ACK"/>
    <n v="0.5"/>
    <x v="3"/>
    <n v="0"/>
    <d v="2026-06-19T17:50:00"/>
    <s v="Proactive"/>
    <s v=""/>
    <n v="0.5"/>
    <s v=""/>
  </r>
  <r>
    <s v="Ward, Brian"/>
    <n v="222883"/>
    <s v="FM"/>
    <s v="UK AAH WARRINGTON"/>
    <s v="FM store clear up"/>
    <m/>
    <m/>
    <n v="2.5"/>
    <s v="11/06/2026 - WARDB: Sifting through stuff in the FM store for disposal or a better location."/>
    <s v="ISSUED"/>
    <m/>
    <m/>
    <m/>
    <n v="8.6"/>
    <x v="3"/>
    <n v="0"/>
    <m/>
    <s v="Proactive"/>
    <s v=""/>
    <n v="2.5"/>
    <s v=""/>
  </r>
  <r>
    <s v="Ward, Brian"/>
    <n v="222733"/>
    <s v="TECH"/>
    <s v="UK AAH WARRINGTON"/>
    <s v="Training"/>
    <m/>
    <m/>
    <n v="3"/>
    <s v="11/06/2026 - WARDB: HNC assignment work."/>
    <s v="ISSUED"/>
    <m/>
    <m/>
    <m/>
    <n v="12.2"/>
    <x v="3"/>
    <n v="0"/>
    <m/>
    <s v=""/>
    <s v="Reactive"/>
    <s v=""/>
    <n v="3"/>
  </r>
  <r>
    <s v="Ward, Brian"/>
    <n v="222059"/>
    <s v="PM"/>
    <s v="WT-AUTOMATION"/>
    <s v="PR-START UP-WT-AM-DLY"/>
    <m/>
    <m/>
    <n v="1"/>
    <s v="20/06/2026 - SMITHT: Completed as requested."/>
    <s v="CLOSED"/>
    <s v="PM"/>
    <m/>
    <m/>
    <n v="1.64"/>
    <x v="3"/>
    <n v="0"/>
    <d v="2026-06-20T16:26:00"/>
    <s v="Proactive"/>
    <s v=""/>
    <n v="1"/>
    <s v=""/>
  </r>
  <r>
    <s v="Ward, Brian"/>
    <n v="221916"/>
    <s v="OP"/>
    <s v="WT-CON-WASTE"/>
    <s v="RM-TRASH BELT CLEARING"/>
    <m/>
    <m/>
    <n v="0.5"/>
    <s v="19/06/2026 - SMITHT: G-K stuck%0D%0AAF 2 long side stuck on incline."/>
    <s v="CLOSED"/>
    <s v="PM"/>
    <m/>
    <s v="CLEAR"/>
    <n v="1.75"/>
    <x v="3"/>
    <n v="0"/>
    <d v="2026-06-20T01:32:00"/>
    <s v="Proactive"/>
    <s v=""/>
    <n v="0.5"/>
    <s v=""/>
  </r>
  <r>
    <s v="Ward, Brian"/>
    <n v="216005"/>
    <s v="PM"/>
    <s v="WT-AFR01-LONG 03"/>
    <s v="PR-AFRAME-S3"/>
    <m/>
    <m/>
    <n v="1"/>
    <s v="11/06/2026 - WARDB: Completed as requested."/>
    <s v="ISSUED"/>
    <s v="PM"/>
    <m/>
    <s v="ACK"/>
    <n v="1"/>
    <x v="3"/>
    <n v="0"/>
    <d v="2026-06-11T06:42:00"/>
    <s v="Proactive"/>
    <s v=""/>
    <n v="1"/>
    <s v=""/>
  </r>
  <r>
    <s v="Ward, Brian"/>
    <n v="218088"/>
    <s v="PM"/>
    <s v="WT-BULK-WA01 .02-G5-M058GF"/>
    <s v="PR-BCON-MIN-STR"/>
    <d v="2026-06-09T06:00:00"/>
    <d v="2026-06-09T07:54:00"/>
    <n v="1.9"/>
    <s v="10/06/2026 - WARDB: Completed as requested."/>
    <s v="CLOSED"/>
    <s v="PM"/>
    <m/>
    <s v="ACK"/>
    <n v="1.9"/>
    <x v="3"/>
    <n v="0"/>
    <d v="2026-06-10T05:49:00"/>
    <s v="Proactive"/>
    <s v=""/>
    <n v="1.9"/>
    <s v=""/>
  </r>
  <r>
    <s v="Ward, Brian"/>
    <n v="218089"/>
    <s v="PM"/>
    <s v="WT-BULK-WA01.02-G6-M011GF"/>
    <s v="PR-BCON-MIN-STR"/>
    <d v="2026-06-09T07:57:00"/>
    <d v="2026-06-09T09:50:00"/>
    <n v="1.88"/>
    <s v="10/06/2026 - WARDB: Completed as requested."/>
    <s v="CLOSED"/>
    <s v="PM"/>
    <m/>
    <s v="ACK"/>
    <n v="1.88"/>
    <x v="3"/>
    <n v="0"/>
    <d v="2026-06-10T05:51:00"/>
    <s v="Proactive"/>
    <s v=""/>
    <n v="1.88"/>
    <s v=""/>
  </r>
  <r>
    <s v="Ward, Brian"/>
    <n v="218090"/>
    <s v="PM"/>
    <s v="WT-BULK-WA01.02-G8-M044GF"/>
    <s v="PR-BCON-MIN-STR"/>
    <d v="2026-06-09T09:52:00"/>
    <d v="2026-06-09T11:48:00"/>
    <n v="1.93"/>
    <s v="10/06/2026 - WARDB: Completed as requested."/>
    <s v="CLOSED"/>
    <s v="PM"/>
    <m/>
    <s v="ACK"/>
    <n v="1.93"/>
    <x v="3"/>
    <n v="0"/>
    <d v="2026-06-10T05:53:00"/>
    <s v="Proactive"/>
    <s v=""/>
    <n v="1.93"/>
    <s v=""/>
  </r>
  <r>
    <s v="Ward, Brian"/>
    <n v="222733"/>
    <s v="TECH"/>
    <s v="UK AAH WARRINGTON"/>
    <s v="Training"/>
    <d v="2026-06-09T13:49:00"/>
    <d v="2026-06-09T16:49:00"/>
    <n v="3"/>
    <s v="11/06/2026 - WARDB: HNC assignment work."/>
    <s v="ISSUED"/>
    <m/>
    <m/>
    <m/>
    <n v="12.2"/>
    <x v="3"/>
    <n v="0"/>
    <m/>
    <s v=""/>
    <s v="Reactive"/>
    <s v=""/>
    <n v="3"/>
  </r>
  <r>
    <s v="Ward, Brian"/>
    <n v="222601"/>
    <s v="OP"/>
    <s v="WT-DESTACKER 02"/>
    <s v="Large totes in small destacker"/>
    <d v="2026-06-09T14:59:00"/>
    <d v="2026-06-09T15:23:00"/>
    <n v="0.4"/>
    <s v="09/06/2026 - WARDB: Large totes in a stack of small, jammed up the destacker. Manually removed."/>
    <s v="CLOSED"/>
    <s v="JAM"/>
    <s v="JAMMED"/>
    <s v="CLEAR"/>
    <n v="0.4"/>
    <x v="3"/>
    <n v="0"/>
    <d v="2026-06-09T15:23:00"/>
    <s v="Proactive"/>
    <s v=""/>
    <n v="0.4"/>
    <s v=""/>
  </r>
  <r>
    <s v="Ward, Brian"/>
    <n v="220438"/>
    <s v="OP"/>
    <s v="WT-CON-WASTE"/>
    <s v="RM-TRASH BELT CLEARING"/>
    <d v="2026-06-09T15:24:00"/>
    <d v="2026-06-09T15:59:00"/>
    <n v="0.57999999999999996"/>
    <s v="09/06/2026 - WARDB: Noticed AF2 long side feeder full. Clearing and bailer required bailing, clearing continued afterwards.%0D%0A09/06/2026 - BARTONS: Cleared AF3 lane due to oversized boxes with flaps unfolded"/>
    <s v="CLOSED"/>
    <s v="PM"/>
    <m/>
    <m/>
    <n v="1.1000000000000001"/>
    <x v="3"/>
    <n v="0"/>
    <d v="2026-06-10T20:17:00"/>
    <s v="Proactive"/>
    <s v=""/>
    <n v="0.57999999999999996"/>
    <s v=""/>
  </r>
  <r>
    <s v="Ward, Brian"/>
    <n v="218081"/>
    <s v="PM"/>
    <s v="WT-BULK-WA01.02 G6-DIV"/>
    <s v="PR-DIV-MAJ-STR"/>
    <d v="2026-06-10T06:01:00"/>
    <d v="2026-06-10T07:53:00"/>
    <n v="1.87"/>
    <s v="10/06/2026 - WARDB: Completed as requested."/>
    <s v="CLOSED"/>
    <s v="PM"/>
    <m/>
    <s v="ACK"/>
    <n v="1.87"/>
    <x v="3"/>
    <n v="0"/>
    <d v="2026-06-10T12:51:00"/>
    <s v="Proactive"/>
    <s v=""/>
    <n v="1.87"/>
    <s v=""/>
  </r>
  <r>
    <s v="Ward, Brian"/>
    <n v="218234"/>
    <s v="PM"/>
    <s v="WT-CON-WA02-.03-G2-STN-GATE"/>
    <s v="PR-GATE VISUAL"/>
    <d v="2026-06-10T07:54:00"/>
    <d v="2026-06-10T08:33:00"/>
    <n v="0.65"/>
    <s v="10/06/2026 - WARDB: Completed as requested."/>
    <s v="CLOSED"/>
    <s v="PM"/>
    <m/>
    <s v="ACK"/>
    <n v="0.65"/>
    <x v="3"/>
    <n v="0"/>
    <d v="2026-06-10T12:55:00"/>
    <s v="Proactive"/>
    <s v=""/>
    <n v="0.65"/>
    <s v=""/>
  </r>
  <r>
    <s v="Ward, Brian"/>
    <n v="218246"/>
    <s v="PM"/>
    <s v="WT-CON-MPS-SEC D-M054"/>
    <s v="PR-RCON VISUAL"/>
    <d v="2026-06-10T08:35:00"/>
    <d v="2026-06-10T09:34:00"/>
    <n v="0.98"/>
    <s v="11/06/2026 - WARDB: Completed as requested."/>
    <s v="CLOSED"/>
    <s v="PM"/>
    <m/>
    <s v="ACK"/>
    <n v="0.98"/>
    <x v="3"/>
    <n v="0"/>
    <d v="2026-06-11T22:26:00"/>
    <s v="Proactive"/>
    <s v=""/>
    <n v="0.98"/>
    <s v=""/>
  </r>
  <r>
    <s v="Ward, Brian"/>
    <n v="220707"/>
    <s v="PM"/>
    <s v="WT-AUTOMATION"/>
    <s v="PR-START UP-WT-AM-DLY"/>
    <d v="2026-06-11T06:02:00"/>
    <d v="2026-06-11T08:00:00"/>
    <n v="1.97"/>
    <s v="11/06/2026 - WARDB: Completed as requested."/>
    <s v="CLOSED"/>
    <s v="PM"/>
    <m/>
    <s v="ACK"/>
    <n v="1.97"/>
    <x v="3"/>
    <n v="0"/>
    <d v="2026-06-11T22:14:00"/>
    <s v="Proactive"/>
    <s v=""/>
    <n v="1.97"/>
    <s v=""/>
  </r>
  <r>
    <s v="Ward, Brian"/>
    <n v="222733"/>
    <s v="TECH"/>
    <s v="UK AAH WARRINGTON"/>
    <s v="Training"/>
    <d v="2026-06-11T08:01:00"/>
    <d v="2026-06-11T12:15:00"/>
    <n v="4.2300000000000004"/>
    <s v="11/06/2026 - WARDB: HNC assignment work."/>
    <s v="ISSUED"/>
    <m/>
    <m/>
    <m/>
    <n v="12.2"/>
    <x v="3"/>
    <n v="0"/>
    <m/>
    <s v=""/>
    <s v="Reactive"/>
    <s v=""/>
    <n v="4.2300000000000004"/>
  </r>
  <r>
    <s v="Ward, Brian"/>
    <n v="220713"/>
    <s v="OP"/>
    <s v="WT-CON-WASTE"/>
    <s v="RM-TRASH BELT CLEARING"/>
    <d v="2026-06-11T12:22:00"/>
    <d v="2026-06-11T13:04:00"/>
    <n v="0.7"/>
    <s v="11/06/2026 - BYRNEM: Full waste belt ( main belt)%0D%0AC-F incline jammed. Free and cleared belt %0D%0A11/06/2026 - BARTONS: Cleared baler%0D%0A11/06/2026 - WARDB: Blocked from conveyor after downward spiral to C-F"/>
    <s v="CLOSED"/>
    <s v="PM"/>
    <m/>
    <m/>
    <n v="2.52"/>
    <x v="3"/>
    <n v="0"/>
    <d v="2026-06-12T01:58:00"/>
    <s v="Proactive"/>
    <s v=""/>
    <n v="0.7"/>
    <s v=""/>
  </r>
  <r>
    <s v="Ward, Brian"/>
    <n v="222883"/>
    <s v="FM"/>
    <s v="UK AAH WARRINGTON"/>
    <s v="FM store clear up"/>
    <d v="2026-06-11T14:19:00"/>
    <d v="2026-06-11T17:13:00"/>
    <n v="2.9"/>
    <s v="11/06/2026 - WARDB: Sifting through stuff in the FM store for disposal or a better location."/>
    <s v="ISSUED"/>
    <m/>
    <m/>
    <m/>
    <n v="8.6"/>
    <x v="3"/>
    <n v="0"/>
    <m/>
    <s v="Proactive"/>
    <s v=""/>
    <n v="2.9"/>
    <s v=""/>
  </r>
  <r>
    <s v="Ward, Brian"/>
    <n v="218400"/>
    <s v="PM"/>
    <s v="WT-ABB 02"/>
    <s v="PR-ABB PI-X2-1M"/>
    <d v="2026-06-12T06:01:00"/>
    <d v="2026-06-12T07:00:00"/>
    <n v="0.98"/>
    <s v="12/06/2026 - WARDB: Completed as requested."/>
    <s v="CLOSED"/>
    <s v="PM"/>
    <m/>
    <s v="ACK"/>
    <n v="0.98"/>
    <x v="3"/>
    <n v="0"/>
    <d v="2026-06-12T22:45:00"/>
    <s v="Proactive"/>
    <s v=""/>
    <n v="0.98"/>
    <s v=""/>
  </r>
  <r>
    <s v="Ward, Brian"/>
    <n v="215556"/>
    <s v="PM"/>
    <s v="WT-OSR 01"/>
    <s v="PR-OSR-WT-1M"/>
    <d v="2026-06-12T07:02:00"/>
    <d v="2026-06-12T09:57:00"/>
    <n v="2.92"/>
    <s v="12/06/2026 - WARDB: Completed as requested."/>
    <s v="CLOSED"/>
    <s v="PM"/>
    <m/>
    <s v="ACK"/>
    <n v="2.92"/>
    <x v="3"/>
    <n v="0"/>
    <d v="2026-06-12T22:46:00"/>
    <s v="Proactive"/>
    <s v=""/>
    <n v="2.92"/>
    <s v=""/>
  </r>
  <r>
    <s v="Ward, Brian"/>
    <n v="215960"/>
    <s v="PM"/>
    <s v="WT-AFR-DUMP 01"/>
    <s v="PR-DUMP ST-WT-3M"/>
    <d v="2026-06-12T09:59:00"/>
    <d v="2026-06-12T11:11:00"/>
    <n v="1.2"/>
    <s v="12/06/2026 - WARDB: Completed as requested."/>
    <s v="CLOSED"/>
    <s v="PM"/>
    <m/>
    <s v="ACK"/>
    <n v="1.2"/>
    <x v="3"/>
    <n v="0"/>
    <d v="2026-06-12T22:47:00"/>
    <s v="Proactive"/>
    <s v=""/>
    <n v="1.2"/>
    <s v=""/>
  </r>
  <r>
    <s v="Ward, Brian"/>
    <n v="219937"/>
    <s v="PM"/>
    <s v="PU01.01"/>
    <s v="PR-POW ROLL-MIN-STR"/>
    <d v="2026-06-12T11:12:00"/>
    <d v="2026-06-12T12:49:00"/>
    <n v="1.62"/>
    <s v="12/06/2026 - WARDB: Completed as requested."/>
    <s v="CLOSED"/>
    <s v="PM"/>
    <m/>
    <s v="ACK"/>
    <n v="1.62"/>
    <x v="3"/>
    <n v="0"/>
    <d v="2026-06-12T22:50:00"/>
    <s v="Proactive"/>
    <s v=""/>
    <n v="1.62"/>
    <s v=""/>
  </r>
  <r>
    <s v="Ward, Brian"/>
    <n v="223018"/>
    <s v="OP"/>
    <s v="WT-OSR"/>
    <s v="Called to OSR"/>
    <d v="2026-06-12T11:32:00"/>
    <d v="2026-06-12T11:59:00"/>
    <n v="0.45"/>
    <s v="12/06/2026 - WARDB: Called to OSR, issue resolved by ops on arrival."/>
    <s v="CLOSED"/>
    <s v="ERR"/>
    <s v="OP"/>
    <s v="OP ERR-RECTIFIED"/>
    <n v="0.45"/>
    <x v="3"/>
    <n v="0"/>
    <d v="2026-06-12T22:55:00"/>
    <s v="Proactive"/>
    <s v=""/>
    <n v="0.45"/>
    <s v=""/>
  </r>
  <r>
    <s v="Ward, Brian"/>
    <n v="223019"/>
    <s v="ITRE"/>
    <s v="WT-WORKSTATIONS"/>
    <s v="Called to main terminal"/>
    <d v="2026-06-12T12:33:00"/>
    <d v="2026-06-12T13:06:00"/>
    <n v="0.55000000000000004"/>
    <s v="12/06/2026 - WARDB: RemTP froze on termi. Called IT, monitored and ok."/>
    <s v="CLOSED"/>
    <s v="ALARM"/>
    <s v="REMPTP"/>
    <s v="EXT SUPP"/>
    <n v="1.05"/>
    <x v="3"/>
    <n v="0"/>
    <d v="2026-06-12T22:55:00"/>
    <s v=""/>
    <s v="Reactive"/>
    <s v=""/>
    <n v="0.55000000000000004"/>
  </r>
  <r>
    <s v="Ward, Brian"/>
    <n v="218407"/>
    <s v="PM"/>
    <s v="WT-CON-TOTE-PU01 .01-G8-PWR ROLLERS"/>
    <s v="PR-POW ROLL-MIN-STR"/>
    <d v="2026-06-12T12:50:00"/>
    <d v="2026-06-12T14:15:00"/>
    <n v="1.42"/>
    <s v="12/06/2026 - WARDB: Completed as requested."/>
    <s v="CLOSED"/>
    <s v="PM"/>
    <m/>
    <s v="ACK"/>
    <n v="1.42"/>
    <x v="3"/>
    <n v="0"/>
    <d v="2026-06-12T22:51:00"/>
    <s v="Proactive"/>
    <s v=""/>
    <n v="1.42"/>
    <s v=""/>
  </r>
  <r>
    <s v="Ward, Brian"/>
    <n v="218409"/>
    <s v="PM"/>
    <s v="POWER ROLLERS MK01"/>
    <s v="PR-POW ROLL-MIN-STR"/>
    <d v="2026-06-12T14:45:00"/>
    <d v="2026-06-12T15:51:00"/>
    <n v="1.1000000000000001"/>
    <s v="12/06/2026 - WARDB: Completed as requested."/>
    <s v="CLOSED"/>
    <s v="PM"/>
    <m/>
    <s v="ACK"/>
    <n v="1.1000000000000001"/>
    <x v="3"/>
    <n v="0"/>
    <d v="2026-06-12T22:52:00"/>
    <s v="Proactive"/>
    <s v=""/>
    <n v="1.1000000000000001"/>
    <s v=""/>
  </r>
  <r>
    <s v="Ward, Brian"/>
    <n v="218408"/>
    <s v="PM"/>
    <s v="WT-CON-AFR 03-PWR"/>
    <s v="PR-POW ROLL-MIN-STR"/>
    <d v="2026-06-12T15:52:00"/>
    <d v="2026-06-12T17:00:00"/>
    <n v="1.1299999999999999"/>
    <s v="12/06/2026 - WARDB: Completed as requested."/>
    <s v="CLOSED"/>
    <s v="PM"/>
    <m/>
    <s v="ACK"/>
    <n v="1.1299999999999999"/>
    <x v="3"/>
    <n v="0"/>
    <d v="2026-06-12T22:53:00"/>
    <s v="Proactive"/>
    <s v=""/>
    <n v="1.1299999999999999"/>
    <s v=""/>
  </r>
  <r>
    <s v="Ward, Brian"/>
    <n v="221590"/>
    <s v="PM"/>
    <s v="WT-AUTOMATION"/>
    <s v="PR-START UP-WT-AM-DLY"/>
    <d v="2026-06-17T06:01:00"/>
    <d v="2026-06-17T08:24:00"/>
    <n v="2.38"/>
    <s v="17/06/2026 - WARDB: Completed as requested."/>
    <s v="CLOSED"/>
    <s v="PM"/>
    <m/>
    <s v="ACK"/>
    <n v="2.38"/>
    <x v="3"/>
    <n v="0"/>
    <d v="2026-06-17T21:38:00"/>
    <s v="Proactive"/>
    <s v=""/>
    <n v="2.38"/>
    <s v=""/>
  </r>
  <r>
    <s v="Ward, Brian"/>
    <n v="223730"/>
    <s v="OP"/>
    <s v="WT-DESPATCHER 01"/>
    <s v="Called to DS1"/>
    <d v="2026-06-17T08:26:00"/>
    <d v="2026-06-17T08:54:00"/>
    <n v="0.47"/>
    <s v="17/06/2026 - WARDB: Called to DS1, section of the carousel not working. Found a photocell to be out of alignment due to contact with a cage."/>
    <s v="CLOSED"/>
    <s v="OP FAIL"/>
    <s v="MISA"/>
    <s v="REALI"/>
    <n v="0.47"/>
    <x v="3"/>
    <n v="0"/>
    <d v="2026-06-17T08:57:00"/>
    <s v="Proactive"/>
    <s v=""/>
    <n v="0.47"/>
    <s v=""/>
  </r>
  <r>
    <s v="Ward, Brian"/>
    <n v="219089"/>
    <s v="PM"/>
    <s v="WT-CON-WASTE-AB01 .04-G1-M036AB"/>
    <s v="PR-BCON-MAJ-STR"/>
    <d v="2026-06-17T08:58:00"/>
    <d v="2026-06-17T09:54:00"/>
    <n v="0.93"/>
    <s v="17/06/2026 - WARDB: Completed as requested."/>
    <s v="CLOSED"/>
    <s v="PM"/>
    <m/>
    <s v="ACK"/>
    <n v="0.93"/>
    <x v="3"/>
    <n v="0"/>
    <d v="2026-06-17T21:35:00"/>
    <s v="Proactive"/>
    <s v=""/>
    <n v="0.93"/>
    <s v=""/>
  </r>
  <r>
    <s v="Ward, Brian"/>
    <n v="219090"/>
    <s v="PM"/>
    <s v="WT-CON-WASTE-AB01 .04-G1-M040AB"/>
    <s v="PR-BCON-MAJ-STR"/>
    <d v="2026-06-17T09:55:00"/>
    <d v="2026-06-17T10:39:00"/>
    <n v="0.73"/>
    <s v="17/06/2026 - WARDB: Completed as requested."/>
    <s v="CLOSED"/>
    <s v="PM"/>
    <m/>
    <s v="ACK"/>
    <n v="0.73"/>
    <x v="3"/>
    <n v="0"/>
    <d v="2026-06-17T21:44:00"/>
    <s v="Proactive"/>
    <s v=""/>
    <n v="0.73"/>
    <s v=""/>
  </r>
  <r>
    <s v="Ward, Brian"/>
    <n v="219092"/>
    <s v="PM"/>
    <s v="WT-CON-AFR 03-TK01 .01-G2-M27GF"/>
    <s v="PR-BCON-MAJ-STR"/>
    <d v="2026-06-17T10:40:00"/>
    <d v="2026-06-17T11:29:00"/>
    <n v="0.82"/>
    <s v="17/06/2026 - WARDB: Completed as requested."/>
    <s v="CLOSED"/>
    <s v="PM"/>
    <m/>
    <s v="ACK"/>
    <n v="0.82"/>
    <x v="3"/>
    <n v="0"/>
    <d v="2026-06-17T21:52:00"/>
    <s v="Proactive"/>
    <s v=""/>
    <n v="0.82"/>
    <s v=""/>
  </r>
  <r>
    <s v="Ward, Brian"/>
    <n v="221599"/>
    <s v="OP"/>
    <s v="WT-CON-WASTE"/>
    <s v="RM-TRASH BELT CLEARING"/>
    <d v="2026-06-17T11:31:00"/>
    <d v="2026-06-17T12:05:00"/>
    <n v="0.56999999999999995"/>
    <s v="17/06/2026 - BARTONS: Baler blocked, cleared jam%0D%0A17/06/2026 - OKANES: Adjustments completed. Frame feeder manually ran and pushed baler baler%0D%0A17/06/2026 - HOLLANDG: Bailer Blocked &amp; Totes jammed up on AB01.01%0D%0AAF 2 short side jammed at incline.%0D%0AC-F ran clear, stuck halfway.%0D%0A17/06/2026 - HOLLANDG: Unblocked bailer another 2 or 3 times, lots of large boxes, causing issues%0D%0A17/06/2026 - WARDB: G-K jam"/>
    <s v="CLOSED"/>
    <s v="PM"/>
    <m/>
    <s v="CLEAR"/>
    <n v="2.98"/>
    <x v="3"/>
    <n v="0"/>
    <d v="2026-06-18T01:50:00"/>
    <s v="Proactive"/>
    <s v=""/>
    <n v="0.56999999999999995"/>
    <s v=""/>
  </r>
  <r>
    <s v="Ward, Brian"/>
    <n v="222733"/>
    <s v="TECH"/>
    <s v="UK AAH WARRINGTON"/>
    <s v="Training"/>
    <d v="2026-06-17T13:40:00"/>
    <d v="2026-06-17T15:38:00"/>
    <n v="1.97"/>
    <s v="11/06/2026 - WARDB: HNC assignment work."/>
    <s v="ISSUED"/>
    <m/>
    <m/>
    <m/>
    <n v="12.2"/>
    <x v="3"/>
    <n v="0"/>
    <m/>
    <s v=""/>
    <s v="Reactive"/>
    <s v=""/>
    <n v="1.97"/>
  </r>
  <r>
    <s v="Ward, Brian"/>
    <n v="222883"/>
    <s v="FM"/>
    <s v="UK AAH WARRINGTON"/>
    <s v="FM store clear up"/>
    <n v="46190.65347222222"/>
    <n v="46190.732638888891"/>
    <n v="1.9"/>
    <s v="11/06/2026 - WARDB: Sifting through stuff in the FM store for disposal or a better location."/>
    <s v="ISSUED"/>
    <m/>
    <m/>
    <m/>
    <n v="8.6"/>
    <x v="3"/>
    <n v="0"/>
    <m/>
    <s v="Proactive"/>
    <s v=""/>
    <n v="1.9"/>
    <s v=""/>
  </r>
  <r>
    <s v="Ward, Brian"/>
    <n v="221729"/>
    <s v="PM"/>
    <s v="WT-AMBAFLEX 01 INFEED"/>
    <s v="PR-AMBAFLEX-DLY"/>
    <n v="46191.25"/>
    <n v="46191.280555555553"/>
    <n v="0.73"/>
    <s v="18/06/2026 - WARDB: Completed as requested."/>
    <s v="CLOSED"/>
    <s v="PM"/>
    <m/>
    <s v="ACK"/>
    <n v="0.73"/>
    <x v="3"/>
    <n v="0"/>
    <d v="2026-06-18T17:53:00"/>
    <s v="Proactive"/>
    <s v=""/>
    <n v="0.73"/>
    <s v=""/>
  </r>
  <r>
    <s v="Ward, Brian"/>
    <n v="221730"/>
    <s v="PM"/>
    <s v="WT-AMBAFLEX 02 OUTFEED"/>
    <s v="PR-AMBAFLEX-DLY"/>
    <d v="2026-06-18T06:46:00"/>
    <d v="2026-06-18T07:28:00"/>
    <n v="0.7"/>
    <s v="18/06/2026 - WARDB: Completed as requested."/>
    <s v="CLOSED"/>
    <s v="PM"/>
    <m/>
    <s v="ACK"/>
    <n v="0.7"/>
    <x v="3"/>
    <n v="0"/>
    <d v="2026-06-18T17:54:00"/>
    <s v="Proactive"/>
    <s v=""/>
    <n v="0.7"/>
    <s v=""/>
  </r>
  <r>
    <s v="Ward, Brian"/>
    <n v="219474"/>
    <s v="PM"/>
    <s v="PWR ROLLERS (KV01.05)"/>
    <s v="PR-POW ROLL-MAJ-STR"/>
    <d v="2026-06-18T07:31:00"/>
    <d v="2026-06-18T09:58:00"/>
    <n v="2.4500000000000002"/>
    <s v="18/06/2026 - WARDB: Completed as requested. 1 link belt off, reinstalled."/>
    <s v="CLOSED"/>
    <s v="PM"/>
    <m/>
    <s v="ACK"/>
    <n v="2.4500000000000002"/>
    <x v="3"/>
    <n v="0"/>
    <d v="2026-06-18T17:56:00"/>
    <s v="Proactive"/>
    <s v=""/>
    <n v="2.4500000000000002"/>
    <s v=""/>
  </r>
  <r>
    <s v="Ward, Brian"/>
    <n v="221737"/>
    <s v="OP"/>
    <s v="WT-CON-WASTE"/>
    <s v="RM-TRASH BELT CLEARING"/>
    <d v="2026-06-18T09:56:00"/>
    <d v="2026-06-18T10:48:00"/>
    <n v="0.87"/>
    <s v="18/06/2026 - WARDB: G-K jammed up, to much weight so boxes manually removed, belt pulled to get it running and then boxes put back on.%0D%0A18/06/2026 - WARDB: Top photocell blocked, backed up on top belt, probably my own fault from emptying G-K earlier.%0D%0AC-F jammed. GH to baler, SJB cleared belt.%0D%0A18/06/2026 - HOLLANDG: Bailer blocked.%0D%0AG-K incline jammed, small poly wrapped packs."/>
    <s v="CLOSED"/>
    <s v="PM"/>
    <m/>
    <s v="CLEAR"/>
    <n v="2.48"/>
    <x v="3"/>
    <n v="0"/>
    <d v="2026-06-19T03:32:00"/>
    <s v="Proactive"/>
    <s v=""/>
    <n v="0.87"/>
    <s v=""/>
  </r>
  <r>
    <s v="Ward, Brian"/>
    <n v="223873"/>
    <s v="CC"/>
    <s v="WT-CONTRACTOR"/>
    <s v="ATS on site"/>
    <d v="2026-06-18T11:29:00"/>
    <d v="2026-06-18T11:52:00"/>
    <n v="0.38"/>
    <s v="18/06/2026 - WARDB: ATS on site, permits sorted and 1074 opened etc.%0D%0A18/06/2026 - WARDB: Aidan called due to no power to GHPs, power reinstated inside the panel."/>
    <s v="CLOSED"/>
    <s v="NPCA"/>
    <s v="NFCA"/>
    <s v="NSCA"/>
    <n v="0.85"/>
    <x v="3"/>
    <n v="0"/>
    <d v="2026-06-18T18:04:00"/>
    <s v="Proactive"/>
    <s v=""/>
    <n v="0.38"/>
    <s v=""/>
  </r>
  <r>
    <s v="Ward, Brian"/>
    <n v="221737"/>
    <s v="OP"/>
    <s v="WT-CON-WASTE"/>
    <s v="RM-TRASH BELT CLEARING"/>
    <d v="2026-06-18T11:54:00"/>
    <d v="2026-06-18T12:35:00"/>
    <n v="0.68"/>
    <s v="18/06/2026 - WARDB: G-K jammed up, to much weight so boxes manually removed, belt pulled to get it running and then boxes put back on.%0D%0A18/06/2026 - WARDB: Top photocell blocked, backed up on top belt, probably my own fault from emptying G-K earlier.%0D%0AC-F jammed. GH to baler, SJB cleared belt.%0D%0A18/06/2026 - HOLLANDG: Bailer blocked.%0D%0AG-K incline jammed, small poly wrapped packs."/>
    <s v="CLOSED"/>
    <s v="PM"/>
    <m/>
    <s v="CLEAR"/>
    <n v="2.48"/>
    <x v="3"/>
    <n v="0"/>
    <d v="2026-06-19T03:32:00"/>
    <s v="Proactive"/>
    <s v=""/>
    <n v="0.68"/>
    <s v=""/>
  </r>
  <r>
    <s v="Ward, Brian"/>
    <n v="223873"/>
    <s v="CC"/>
    <s v="WT-CONTRACTOR"/>
    <s v="ATS on site"/>
    <d v="2026-06-18T12:36:00"/>
    <d v="2026-06-18T13:04:00"/>
    <n v="0.47"/>
    <s v="18/06/2026 - WARDB: ATS on site, permits sorted and 1074 opened etc.%0D%0A18/06/2026 - WARDB: Aidan called due to no power to GHPs, power reinstated inside the panel."/>
    <s v="CLOSED"/>
    <s v="NPCA"/>
    <s v="NFCA"/>
    <s v="NSCA"/>
    <n v="0.85"/>
    <x v="3"/>
    <n v="0"/>
    <d v="2026-06-18T18:04:00"/>
    <s v="Proactive"/>
    <s v=""/>
    <n v="0.47"/>
    <s v=""/>
  </r>
  <r>
    <s v="Ward, Brian"/>
    <n v="223874"/>
    <s v="ITPR"/>
    <s v="WT-PR-33"/>
    <s v="Goods in printer"/>
    <d v="2026-06-18T13:06:00"/>
    <d v="2026-06-18T14:02:00"/>
    <n v="0.93"/>
    <s v="18/06/2026 - WARDB: Shane required a part for fridge printer that we do not have in stock, part used from goods in printer. Ronnie asked for alternative so we could still print goods in work, so I changed IP on one of the printers upstairs to redirect the work there for them."/>
    <s v="CLOSED"/>
    <s v="NPCA"/>
    <s v="NFCA"/>
    <s v="NSCA"/>
    <n v="0.93"/>
    <x v="3"/>
    <n v="0"/>
    <d v="2026-06-18T18:09:00"/>
    <s v="Proactive"/>
    <s v=""/>
    <n v="0.93"/>
    <s v=""/>
  </r>
  <r>
    <s v="Ward, Brian"/>
    <n v="223875"/>
    <s v="ITRE"/>
    <s v="WT-AU-FA-04"/>
    <s v="Called to printer on LLM1"/>
    <d v="2026-06-18T15:11:00"/>
    <d v="2026-06-18T15:39:00"/>
    <n v="0.47"/>
    <s v="18/06/2026 - WARDB: Called to the printer in LLM1 due to cleaning alarm in scream, printer was stopped though on arrival, sifted through errors and found printout lost error. Sorted and cleared, monitored and fine."/>
    <s v="CLOSED"/>
    <s v="ALARM"/>
    <s v="NFCA"/>
    <s v="CLEAR"/>
    <n v="0.97"/>
    <x v="3"/>
    <n v="0"/>
    <d v="2026-06-18T18:36:00"/>
    <s v=""/>
    <s v="Reactive"/>
    <s v=""/>
    <n v="0.47"/>
  </r>
  <r>
    <s v="Ward, Brian"/>
    <n v="223879"/>
    <s v="ITRE"/>
    <s v="WT-AU-FA-07"/>
    <s v="Called to printer on ABB2"/>
    <d v="2026-06-18T16:33:00"/>
    <d v="2026-06-18T17:37:00"/>
    <n v="1.07"/>
    <s v="18/06/2026 - WARDB: Called to printer in ABB 2 for continuous jamming. Cleared the jam a couple of times, tried fresh paper, blown machine out, checked inside for state of fuses etc. which all seemed fine. Ended up swapping the fuser out of another printer and will log it for repair tomorrow. The printer has been labelled. Operation not down the whole time, it was stop start."/>
    <s v="CLOSED"/>
    <s v="JAM"/>
    <s v="JAMMED"/>
    <s v="EXT SUPP"/>
    <n v="2.0699999999999998"/>
    <x v="3"/>
    <n v="0"/>
    <d v="2026-06-18T18:36:00"/>
    <s v=""/>
    <s v="Reactive"/>
    <s v=""/>
    <n v="1.07"/>
  </r>
  <r>
    <s v="Ward, Brian"/>
    <n v="223546"/>
    <s v="PM"/>
    <s v="WT-COMMON SENSE"/>
    <s v="PR-COMM SENSE WT DLY"/>
    <d v="2026-06-19T06:03:00"/>
    <d v="2026-06-19T06:29:00"/>
    <n v="0.43"/>
    <s v="19/06/2026 - BARTONS: All reporting within tolerance%0D%0AAll reporting probes within tolerance."/>
    <s v="CLOSED"/>
    <s v="PM"/>
    <m/>
    <s v="ACK"/>
    <n v="1.3"/>
    <x v="3"/>
    <n v="0"/>
    <d v="2026-06-19T18:44:00"/>
    <s v="Proactive"/>
    <s v=""/>
    <n v="0.43"/>
    <s v=""/>
  </r>
  <r>
    <s v="Ward, Brian"/>
    <n v="224053"/>
    <s v="CC"/>
    <s v="WT-AU-FA-PRINTER"/>
    <s v="Chasing ASL for printer repair"/>
    <d v="2026-06-19T06:29:00"/>
    <d v="2026-06-19T07:01:00"/>
    <n v="0.53"/>
    <s v="19/06/2026 - WARDB: ASL call logged for printer repair, one removed yesterday afternoon.%0D%0A19/06/2026 - WARDB: ASL on site to repair printer, permits issued etc."/>
    <s v="CLOSED"/>
    <s v="NPCA"/>
    <s v="NFCA"/>
    <s v="NSCA"/>
    <n v="1.01"/>
    <x v="3"/>
    <n v="0"/>
    <d v="2026-06-19T17:34:00"/>
    <s v="Proactive"/>
    <s v=""/>
    <n v="0.53"/>
    <s v=""/>
  </r>
  <r>
    <s v="Ward, Brian"/>
    <n v="219475"/>
    <s v="PM"/>
    <s v="POWER ROLLERS-WA02 .03"/>
    <s v="PR-POW ROLL-MAJ-STR"/>
    <d v="2026-06-19T07:03:00"/>
    <d v="2026-06-19T09:36:00"/>
    <n v="2.5499999999999998"/>
    <s v="19/06/2026 - WARDB: Completed as requested."/>
    <s v="CLOSED"/>
    <s v="PM"/>
    <m/>
    <s v="ACK"/>
    <n v="2.5499999999999998"/>
    <x v="3"/>
    <n v="0"/>
    <d v="2026-06-19T17:37:00"/>
    <s v="Proactive"/>
    <s v=""/>
    <n v="2.5499999999999998"/>
    <s v=""/>
  </r>
  <r>
    <s v="Ward, Brian"/>
    <n v="221916"/>
    <s v="OP"/>
    <s v="WT-CON-WASTE"/>
    <s v="RM-TRASH BELT CLEARING"/>
    <d v="2026-06-19T09:38:00"/>
    <d v="2026-06-19T10:28:00"/>
    <n v="0.83"/>
    <s v="19/06/2026 - SMITHT: G-K stuck%0D%0AAF 2 long side stuck on incline."/>
    <s v="CLOSED"/>
    <s v="PM"/>
    <m/>
    <s v="CLEAR"/>
    <n v="1.75"/>
    <x v="3"/>
    <n v="0"/>
    <d v="2026-06-20T01:32:00"/>
    <s v="Proactive"/>
    <s v=""/>
    <n v="0.83"/>
    <s v=""/>
  </r>
  <r>
    <s v="Ward, Brian"/>
    <n v="224053"/>
    <s v="CC"/>
    <s v="WT-AU-FA-PRINTER"/>
    <s v="Chasing ASL for printer repair"/>
    <d v="2026-06-19T11:33:00"/>
    <d v="2026-06-19T12:02:00"/>
    <n v="0.48"/>
    <s v="19/06/2026 - WARDB: ASL call logged for printer repair, one removed yesterday afternoon.%0D%0A19/06/2026 - WARDB: ASL on site to repair printer, permits issued etc."/>
    <s v="CLOSED"/>
    <s v="NPCA"/>
    <s v="NFCA"/>
    <s v="NSCA"/>
    <n v="1.01"/>
    <x v="3"/>
    <n v="0"/>
    <d v="2026-06-19T17:34:00"/>
    <s v="Proactive"/>
    <s v=""/>
    <n v="0.48"/>
    <s v=""/>
  </r>
  <r>
    <s v="Ward, Brian"/>
    <n v="224056"/>
    <s v="MO"/>
    <s v="WT-WAREHOUSE"/>
    <s v="Meeting with Jason regarding weekend work and HVAC system over hot period."/>
    <d v="2026-06-19T12:04:00"/>
    <d v="2026-06-19T13:59:00"/>
    <n v="1.92"/>
    <s v="19/06/2026 - WARDB: Discussed floor painters plans, HVAC plans etc"/>
    <s v="CLOSED"/>
    <s v="NPCA"/>
    <s v="NFCA"/>
    <s v="NSCA"/>
    <n v="1.92"/>
    <x v="3"/>
    <n v="0"/>
    <d v="2026-06-19T17:42:00"/>
    <s v=""/>
    <s v="Reactive"/>
    <s v=""/>
    <n v="1.92"/>
  </r>
  <r>
    <s v="Ward, Brian"/>
    <n v="224057"/>
    <s v="SA"/>
    <s v="WT-INVENTORY"/>
    <s v="Ordering"/>
    <d v="2026-06-19T14:02:00"/>
    <d v="2026-06-19T14:43:00"/>
    <n v="0.68"/>
    <s v="19/06/2026 - WARDB: Obtaining PO and ordering required PPE"/>
    <s v="CLOSED"/>
    <s v="NPCA"/>
    <s v="NFCA"/>
    <s v="NSCA"/>
    <n v="0.68"/>
    <x v="3"/>
    <n v="0"/>
    <d v="2026-06-19T17:43:00"/>
    <s v="Proactive"/>
    <s v=""/>
    <n v="0.68"/>
    <s v=""/>
  </r>
  <r>
    <s v="Ward, Brian"/>
    <n v="224058"/>
    <s v="ITRE"/>
    <s v="WT-AU-LABEL PRINTER"/>
    <s v="Bulk printer"/>
    <d v="2026-06-19T14:46:00"/>
    <d v="2026-06-19T15:18:00"/>
    <n v="0.53"/>
    <s v="19/06/2026 - WARDB: Called to label printer on bulk as it was jamming. Found the top guide trapped under protective cover preventing the print head from lifting. When released it tested fine, monitored the termi op print a fair few."/>
    <s v="CLOSED"/>
    <s v="JAM"/>
    <s v="JAMMED"/>
    <s v="CLEAR"/>
    <n v="0.53"/>
    <x v="3"/>
    <n v="0"/>
    <d v="2026-06-19T17:46:00"/>
    <s v=""/>
    <s v="Reactive"/>
    <s v=""/>
    <n v="0.53"/>
  </r>
  <r>
    <s v="Ward, Brian"/>
    <n v="224060"/>
    <s v="ITPR"/>
    <s v="WT-PR-09"/>
    <s v="Goods in/ Stock control printer"/>
    <d v="2026-06-19T16:33:00"/>
    <d v="2026-06-19T17:17:00"/>
    <n v="0.73"/>
    <s v="19/06/2026 - WARDB: Swapping stock control printer back and allowing the goods in printer to be used again."/>
    <s v="CLOSED"/>
    <s v="NPCA"/>
    <s v="NFCA"/>
    <s v="NSCA"/>
    <n v="0.73"/>
    <x v="3"/>
    <n v="0"/>
    <d v="2026-06-19T17:54:00"/>
    <s v="Proactive"/>
    <s v=""/>
    <n v="0.73"/>
    <s v=""/>
  </r>
  <r>
    <s v="Ward, Brian"/>
    <n v="224167"/>
    <s v="SA"/>
    <s v="WT-BARRIERS"/>
    <s v="Swapping direction of barriers near canteen due to H&amp;S"/>
    <d v="2026-06-20T06:05:00"/>
    <d v="2026-06-20T12:04:00"/>
    <n v="5.98"/>
    <s v="20/06/2026 - WARDB: Dismantled and rebuilt barrier adjacent to the comms room to the correct way. Health and safety raised issue. I cleared out the pallets to do so, but there is too many there for me to mess around with to do the one running adjacent to the canteen so Iâ€™ll ask ops to clear that for me and do it next week. **I will leave this job open for next week.**"/>
    <s v="ISSUED"/>
    <m/>
    <m/>
    <m/>
    <n v="10.6"/>
    <x v="3"/>
    <n v="0"/>
    <m/>
    <s v="Proactive"/>
    <s v=""/>
    <n v="5.98"/>
    <s v=""/>
  </r>
  <r>
    <s v="Ward, Brian"/>
    <n v="219328"/>
    <s v="PM"/>
    <s v="WT-AFRAME-02"/>
    <s v="PR-AFR-WT-1M"/>
    <d v="2026-06-20T13:02:00"/>
    <d v="2026-06-20T15:08:00"/>
    <n v="2.1"/>
    <s v="20/06/2026 - WARDB: Completed as requested."/>
    <s v="CLOSED"/>
    <s v="PM"/>
    <m/>
    <s v="ACK"/>
    <n v="2.1"/>
    <x v="3"/>
    <n v="0"/>
    <d v="2026-06-20T16:03:00"/>
    <s v="Proactive"/>
    <s v=""/>
    <n v="2.1"/>
    <s v=""/>
  </r>
  <r>
    <s v="Ward, Brian"/>
    <n v="219171"/>
    <s v="PM"/>
    <s v="WT-CON-MPS-SEC E-DIV-M057"/>
    <s v="PR-DIV-MAJOR"/>
    <d v="2026-06-20T15:09:00"/>
    <d v="2026-06-20T15:51:00"/>
    <n v="0.7"/>
    <s v="20/06/2026 - WARDB: Completed as requested."/>
    <s v="CLOSED"/>
    <s v="PM"/>
    <m/>
    <s v="ACK"/>
    <n v="0.7"/>
    <x v="3"/>
    <n v="0"/>
    <d v="2026-06-20T16:09:00"/>
    <s v="Proactive"/>
    <s v=""/>
    <n v="0.7"/>
    <s v=""/>
  </r>
  <r>
    <s v="Ward, Brian"/>
    <n v="222814"/>
    <s v="PM"/>
    <s v="WT-AUTOMATION"/>
    <s v="PR-START UP-WT-AM-DLY"/>
    <d v="2026-06-25T06:01:00"/>
    <d v="2026-06-25T07:55:00"/>
    <n v="1.9"/>
    <s v="25/06/2026 - WARDB: Completed as requested."/>
    <s v="CLOSED"/>
    <s v="PM"/>
    <m/>
    <s v="ACK"/>
    <n v="1.9"/>
    <x v="3"/>
    <n v="0"/>
    <d v="2026-06-25T22:56:00"/>
    <s v="Proactive"/>
    <s v=""/>
    <n v="1.9"/>
    <s v=""/>
  </r>
  <r>
    <s v="Ward, Brian"/>
    <n v="220423"/>
    <s v="PM"/>
    <s v="POWER ROLLERS KV01.03"/>
    <s v="PR-POW ROLL-MAJ-STR"/>
    <d v="2026-06-25T07:56:00"/>
    <d v="2026-06-25T10:24:00"/>
    <n v="2.4700000000000002"/>
    <s v="25/06/2026 - WARDB: Completed as requested."/>
    <s v="CLOSED"/>
    <s v="PM"/>
    <m/>
    <s v="ACK"/>
    <n v="2.4700000000000002"/>
    <x v="3"/>
    <n v="0"/>
    <d v="2026-06-25T22:59:00"/>
    <s v="Proactive"/>
    <s v=""/>
    <n v="2.4700000000000002"/>
    <s v=""/>
  </r>
  <r>
    <s v="Ward, Brian"/>
    <n v="224932"/>
    <s v="SA"/>
    <s v="WT-ITEQ"/>
    <s v="Bulk desk"/>
    <d v="2026-06-25T10:28:00"/>
    <d v="2026-06-25T13:19:00"/>
    <n v="2.85"/>
    <s v="25/06/2026 - WARDB: Supervisor requested we lift the bulk desk due to staff complaints of a sore neck. Lifting the desk was not feasible so I made a platform to raise the monitor and keyboard. I have not fixed it to the desk as per requested by the supervisor."/>
    <s v="CLOSED"/>
    <s v="NPCA"/>
    <s v="NFCA"/>
    <s v="NSCA"/>
    <n v="2.85"/>
    <x v="3"/>
    <n v="0"/>
    <d v="2026-06-25T23:12:00"/>
    <s v="Proactive"/>
    <s v=""/>
    <n v="2.85"/>
    <s v=""/>
  </r>
  <r>
    <s v="Ward, Brian"/>
    <n v="224411"/>
    <s v="PM"/>
    <s v="WT-COMMON SENSE"/>
    <s v="PR-COMM SENSE WT DLY"/>
    <d v="2026-06-25T13:21:00"/>
    <d v="2026-06-25T13:59:00"/>
    <n v="0.63"/>
    <s v="25/06/2026 - BROADHURSTS: All reporting probes within tolerance.%0D%0A25/06/2026 - OKANES: All temps across the building high-nothing I can do%0D%0A25/06/2026 - WARDB: Checked the HVAC coils for freezing over due to being on boost.%0D%0A25/06/2026 - OKANES: Adjustments completed. Re enabled cooling boost on no.2 and cleared all high temps acorss warehouse s theyâ€™re now under"/>
    <s v="CLOSED"/>
    <s v="PM"/>
    <m/>
    <s v="ACK"/>
    <n v="1.88"/>
    <x v="3"/>
    <n v="0"/>
    <d v="2026-06-26T06:41:00"/>
    <s v="Proactive"/>
    <s v=""/>
    <n v="0.63"/>
    <s v=""/>
  </r>
  <r>
    <s v="Ward, Brian"/>
    <n v="222820"/>
    <s v="OP"/>
    <s v="WT-CON-WASTE"/>
    <s v="RM-TRASH BELT CLEARING"/>
    <d v="2026-06-25T14:03:00"/>
    <d v="2026-06-25T15:39:00"/>
    <n v="1.6"/>
    <s v="25/06/2026 - HOLLANDG: Jam after Jam on entire waste belt, lots of oversize boxes%0D%0A25/06/2026 - OKANES: Completed as requested. Main belt jam and baler%0D%0A25/06/2026 - WARDB: Waste belt full back from photocell on crows nest then more down from AF2 back to the incline. Cleaner reported bailer tripped out, tripped it back in. Bailer then wouldnâ€™t run, went outside and found portcullis to be up slightly and would not come down. Found the blade to be mid cycle so reversed that manually which allowed me to lower the portcullis and operate the bailer again.%0D%0A25/06/2026 - WARDB: Finished of the earlier jam after being called to AF printer and Estop issue"/>
    <s v="CLOSED"/>
    <s v="PM"/>
    <m/>
    <m/>
    <n v="3.28"/>
    <x v="3"/>
    <n v="0"/>
    <d v="2026-06-25T19:53:00"/>
    <s v="Proactive"/>
    <s v=""/>
    <n v="1.6"/>
    <s v=""/>
  </r>
  <r>
    <s v="Ward, Brian"/>
    <n v="224933"/>
    <s v="OP"/>
    <s v="WT-AU-ZLP-01"/>
    <s v="Called to AF1 label printer not working."/>
    <d v="2026-06-25T15:41:00"/>
    <d v="2026-06-25T16:12:00"/>
    <n v="0.52"/>
    <s v="25/06/2026 - WARDB: AF 1 label printer fault, operator just changed the reel and left the clip on the left hand side in the wrong position on the pinch roller, unable to close the print head properly. Repositioned clip and was able to reset printer. Tested and ok."/>
    <s v="CLOSED"/>
    <s v="OP FAIL"/>
    <s v="OP"/>
    <s v="OP ERR-RECTIFIED"/>
    <n v="0.52"/>
    <x v="3"/>
    <n v="0"/>
    <d v="2026-06-26T17:40:00"/>
    <s v="Proactive"/>
    <s v=""/>
    <n v="0.52"/>
    <s v=""/>
  </r>
  <r>
    <s v="Ward, Brian"/>
    <n v="224934"/>
    <s v="U/B"/>
    <s v="WT-LIDDER 02"/>
    <s v="Called upstairs for Estop"/>
    <d v="2026-06-25T16:13:00"/>
    <d v="2026-06-25T16:59:00"/>
    <n v="0.77"/>
    <s v="25/06/2026 - WARDB: Called to Estop on mezz floor. Found Estop to be trigger by LLM2 but Estop was free. Opened up the panel and found circuit protector FC011 to be tripped. Reset it and Estop reset ok. Both lidders then required rebooting to get them running ok again."/>
    <s v="CLOSED"/>
    <s v="STOPPED"/>
    <s v="ESTOP"/>
    <s v="RESET"/>
    <n v="0.77"/>
    <x v="3"/>
    <n v="0"/>
    <d v="2026-06-25T23:29:00"/>
    <s v=""/>
    <s v="Reactive"/>
    <s v=""/>
    <n v="0.77"/>
  </r>
  <r>
    <s v="Ward, Brian"/>
    <n v="222820"/>
    <s v="OP"/>
    <s v="WT-CON-WASTE"/>
    <s v="RM-TRASH BELT CLEARING"/>
    <d v="2026-06-25T17:02:00"/>
    <d v="2026-06-25T17:31:00"/>
    <n v="0.48"/>
    <s v="25/06/2026 - HOLLANDG: Jam after Jam on entire waste belt, lots of oversize boxes%0D%0A25/06/2026 - OKANES: Completed as requested. Main belt jam and baler%0D%0A25/06/2026 - WARDB: Waste belt full back from photocell on crows nest then more down from AF2 back to the incline. Cleaner reported bailer tripped out, tripped it back in. Bailer then wouldnâ€™t run, went outside and found portcullis to be up slightly and would not come down. Found the blade to be mid cycle so reversed that manually which allowed me to lower the portcullis and operate the bailer again.%0D%0A25/06/2026 - WARDB: Finished of the earlier jam after being called to AF printer and Estop issue"/>
    <s v="CLOSED"/>
    <s v="PM"/>
    <m/>
    <m/>
    <n v="3.28"/>
    <x v="3"/>
    <n v="0"/>
    <d v="2026-06-25T19:53:00"/>
    <s v="Proactive"/>
    <s v=""/>
    <n v="0.48"/>
    <s v=""/>
  </r>
  <r>
    <s v="Ward, Brian"/>
    <n v="222972"/>
    <s v="PM"/>
    <s v="WT-AMBAFLEX 01 INFEED"/>
    <s v="PR-AMBAFLEX-DLY"/>
    <d v="2026-06-26T07:02:00"/>
    <d v="2026-06-26T07:44:00"/>
    <n v="0.7"/>
    <s v="26/06/2026 - WARDB: Completed as requested."/>
    <s v="CLOSED"/>
    <s v="PM"/>
    <m/>
    <s v="ACK"/>
    <n v="0.7"/>
    <x v="3"/>
    <n v="0"/>
    <d v="2026-06-26T17:45:00"/>
    <s v="Proactive"/>
    <s v=""/>
    <n v="0.7"/>
    <s v=""/>
  </r>
  <r>
    <s v="Ward, Brian"/>
    <n v="222973"/>
    <s v="PM"/>
    <s v="WT-AMBAFLEX 02 OUTFEED"/>
    <s v="PR-AMBAFLEX-DLY"/>
    <d v="2026-06-26T07:46:00"/>
    <d v="2026-06-26T08:20:00"/>
    <n v="0.56999999999999995"/>
    <s v="26/06/2026 - WARDB: Completed as requested."/>
    <s v="CLOSED"/>
    <s v="PM"/>
    <m/>
    <s v="ACK"/>
    <n v="0.56999999999999995"/>
    <x v="3"/>
    <n v="0"/>
    <d v="2026-06-26T17:48:00"/>
    <s v="Proactive"/>
    <s v=""/>
    <n v="0.56999999999999995"/>
    <s v=""/>
  </r>
  <r>
    <s v="Ward, Brian"/>
    <n v="220424"/>
    <s v="PM"/>
    <s v="POWER ROLLERS-WA01 .04"/>
    <s v="PR-POW ROLL-MAJ-STR"/>
    <d v="2026-06-26T08:21:00"/>
    <d v="2026-06-26T10:48:00"/>
    <n v="2.4500000000000002"/>
    <s v="26/06/2026 - WARDB: Completed as requested."/>
    <s v="CLOSED"/>
    <s v="PM"/>
    <m/>
    <s v="ACK"/>
    <n v="2.4500000000000002"/>
    <x v="3"/>
    <n v="0"/>
    <d v="2026-06-26T17:49:00"/>
    <s v="Proactive"/>
    <s v=""/>
    <n v="2.4500000000000002"/>
    <s v=""/>
  </r>
  <r>
    <s v="Ward, Brian"/>
    <n v="225089"/>
    <s v="FM"/>
    <s v="WT-ITEQ"/>
    <s v="Sent APs to Swansea"/>
    <d v="2026-06-26T11:51:00"/>
    <d v="2026-06-26T12:28:00"/>
    <n v="0.62"/>
    <s v="27/06/2026 - WARDB: 2 APs sent to Swansea as per requested."/>
    <s v="CLOSED"/>
    <s v="NPCA"/>
    <s v="NFCA"/>
    <s v="NSCA"/>
    <n v="0.62"/>
    <x v="3"/>
    <n v="0"/>
    <d v="2026-06-27T06:30:00"/>
    <s v="Proactive"/>
    <s v=""/>
    <n v="0.62"/>
    <s v=""/>
  </r>
  <r>
    <s v="Ward, Brian"/>
    <n v="223112"/>
    <s v="PM"/>
    <s v="WT-AUTOMATION"/>
    <s v="PR-START UP-WT-AM-DLY"/>
    <d v="2026-06-27T06:00:00"/>
    <d v="2026-06-27T07:59:00"/>
    <n v="1.98"/>
    <s v="27/06/2026 - WARDB: Completed as requested."/>
    <s v="CLOSED"/>
    <s v="PM"/>
    <m/>
    <s v="ACK"/>
    <n v="1.98"/>
    <x v="3"/>
    <n v="0"/>
    <d v="2026-06-27T11:30:00"/>
    <s v="Proactive"/>
    <s v=""/>
    <n v="1.98"/>
    <s v=""/>
  </r>
  <r>
    <s v="Ward, Brian"/>
    <n v="215217"/>
    <s v="PM"/>
    <s v="WT-CON-PU03 OSR 1-INFEED"/>
    <s v="PR-POW ROLL-MAJ-STR"/>
    <d v="2026-06-27T08:01:00"/>
    <d v="2026-06-27T10:27:00"/>
    <n v="2.4300000000000002"/>
    <s v="27/06/2026 - WARDB: Completed as requested."/>
    <s v="CLOSED"/>
    <s v="PM"/>
    <m/>
    <s v="ACK"/>
    <n v="2.4300000000000002"/>
    <x v="3"/>
    <n v="0"/>
    <d v="2026-06-27T22:14:00"/>
    <s v="Proactive"/>
    <s v=""/>
    <n v="2.4300000000000002"/>
    <s v=""/>
  </r>
  <r>
    <s v="Ward, Brian"/>
    <n v="218597"/>
    <s v="PM"/>
    <s v="WT-STRAPPER 01"/>
    <s v="PR-STRAPPER-WT"/>
    <d v="2026-06-27T10:32:00"/>
    <d v="2026-06-27T11:28:00"/>
    <n v="0.93"/>
    <s v="27/06/2026 - WARDB: Completed as requested."/>
    <s v="CLOSED"/>
    <s v="PM"/>
    <m/>
    <s v="ACK"/>
    <n v="0.93"/>
    <x v="3"/>
    <n v="0"/>
    <d v="2026-06-27T22:15:00"/>
    <s v="Proactive"/>
    <s v=""/>
    <n v="0.93"/>
    <s v=""/>
  </r>
  <r>
    <s v="Ward, Brian"/>
    <n v="225182"/>
    <s v="U/B"/>
    <s v="POWER ROLLERS WA01.05"/>
    <s v="Issue with WA01.05 on SCADA noticed"/>
    <d v="2026-06-27T11:31:00"/>
    <d v="2026-06-27T11:55:00"/>
    <n v="0.4"/>
    <s v="27/06/2026 - WARDB: Noticed issue on SCADA. Photocell out of alignment, realigned and ok."/>
    <s v="CLOSED"/>
    <s v="ERR"/>
    <s v="MISA"/>
    <s v="REALI"/>
    <n v="0.4"/>
    <x v="3"/>
    <n v="0"/>
    <d v="2026-06-27T22:13:00"/>
    <s v=""/>
    <s v="Reactive"/>
    <s v=""/>
    <n v="0.4"/>
  </r>
  <r>
    <s v="Ward, Brian"/>
    <n v="225434"/>
    <s v="FU"/>
    <s v="WT-AUTOMATION"/>
    <s v="Sending test totes and checking over system"/>
    <d v="2026-06-28T06:01:00"/>
    <d v="2026-06-28T07:18:00"/>
    <n v="1.28"/>
    <s v="29/06/2026 - WARDB: Completed as requested."/>
    <s v="CLOSED"/>
    <s v="NPCA"/>
    <s v="NFCA"/>
    <s v="NSCA"/>
    <n v="1.28"/>
    <x v="3"/>
    <n v="0"/>
    <d v="2026-06-29T10:31:00"/>
    <s v="Proactive"/>
    <s v=""/>
    <n v="1.28"/>
    <s v=""/>
  </r>
  <r>
    <s v="Ward, Brian"/>
    <n v="218609"/>
    <s v="PM"/>
    <s v="AUCV-7283"/>
    <s v="PR-POW ROLL-MIN-STR"/>
    <d v="2026-06-28T07:53:00"/>
    <d v="2026-06-28T09:34:00"/>
    <n v="1.68"/>
    <s v="29/06/2026 - WARDB: Completed as requested."/>
    <s v="CLOSED"/>
    <m/>
    <m/>
    <m/>
    <n v="1.68"/>
    <x v="3"/>
    <n v="0"/>
    <d v="2026-06-29T10:34:00"/>
    <s v="Proactive"/>
    <s v=""/>
    <n v="1.68"/>
    <s v=""/>
  </r>
  <r>
    <s v="Ward, Brian"/>
    <n v="225436"/>
    <s v="U/B"/>
    <s v="WT-AUTOMATION"/>
    <s v="Called to termi"/>
    <d v="2026-06-28T10:18:00"/>
    <d v="2026-06-28T10:59:00"/>
    <n v="0.68"/>
    <s v="29/06/2026 - WARDB: Called to termi, no large totes releasing. At 100% in Kisoft. No obvious issues, removed first tote and they released fine. Monitored and tried to emulate but didnâ€™t do it again."/>
    <s v="CLOSED"/>
    <s v="STOPPED"/>
    <s v="NFCA"/>
    <s v="ACK"/>
    <n v="0.68"/>
    <x v="3"/>
    <n v="0"/>
    <d v="2026-06-29T10:36:00"/>
    <s v=""/>
    <s v="Reactive"/>
    <s v=""/>
    <n v="0.68"/>
  </r>
  <r>
    <s v="Ward, Brian"/>
    <n v="225435"/>
    <s v="ITRE"/>
    <s v="WT-AU-LABEL PRINTER"/>
    <s v="Called to bulk label printer"/>
    <d v="2026-06-28T11:23:00"/>
    <d v="2026-06-28T12:00:00"/>
    <n v="0.62"/>
    <s v="29/06/2026 - WARDB: Label printer faded over time then stopped operator says, print head loose."/>
    <s v="CLOSED"/>
    <s v="OP FAIL"/>
    <s v="OP"/>
    <s v="OP ERR-RECTIFIED"/>
    <n v="0.62"/>
    <x v="3"/>
    <n v="0"/>
    <d v="2026-06-29T10:32:00"/>
    <s v=""/>
    <s v="Reactive"/>
    <s v=""/>
    <n v="0.62"/>
  </r>
  <r>
    <s v="Weatherer, Linda"/>
    <n v="190742"/>
    <s v="U/B"/>
    <s v="BHAM-AAV-2"/>
    <s v="JAMMED"/>
    <m/>
    <m/>
    <n v="0"/>
    <s v="incorrectly closed"/>
    <s v="CLOSED"/>
    <s v="JAM"/>
    <m/>
    <m/>
    <n v="0"/>
    <x v="0"/>
    <n v="0"/>
    <d v="2026-06-09T15:53:00"/>
    <s v=""/>
    <s v="Reactive"/>
    <s v=""/>
    <n v="0"/>
  </r>
  <r>
    <s v="Weatherer, Linda"/>
    <n v="206549"/>
    <s v="U/B"/>
    <s v="BHAM-L5-C2-MN-MA1"/>
    <s v="PUSHER 1 totes twisted"/>
    <m/>
    <m/>
    <n v="0"/>
    <s v="incorrectly closed"/>
    <s v="CLOSED"/>
    <m/>
    <m/>
    <m/>
    <n v="0"/>
    <x v="0"/>
    <n v="0"/>
    <d v="2026-06-09T16:00:00"/>
    <s v=""/>
    <s v="Reactive"/>
    <s v=""/>
    <n v="0"/>
  </r>
  <r>
    <s v="Woodhouse, Rory"/>
    <n v="221321"/>
    <s v="PC"/>
    <s v="SWAN-AUTOMATION"/>
    <s v="AUTOMATION - Raster Scanners"/>
    <d v="2026-06-01T13:02:00"/>
    <d v="2026-06-01T13:16:00"/>
    <n v="0.23"/>
    <s v="01/06/2026 - WOODHOUSER: Get quote for Raster Scanner from Schafer.%0D%0APO created and sent."/>
    <s v="CLOSED"/>
    <m/>
    <m/>
    <m/>
    <n v="0.23"/>
    <x v="6"/>
    <n v="0"/>
    <d v="2026-06-01T13:16:00"/>
    <s v="Proactive"/>
    <s v=""/>
    <n v="0.23"/>
    <s v=""/>
  </r>
  <r>
    <s v="Woodhouse, Rory"/>
    <n v="216929"/>
    <s v="PM"/>
    <s v="SWAN-BRIDGE 1"/>
    <s v="PR-RC-GATE-SCH"/>
    <d v="2026-06-01T13:30:00"/>
    <d v="2026-06-01T15:19:00"/>
    <n v="1.82"/>
    <s v="01/06/2026 - WOODHOUSER: All maintenance tasks completed.%0D%0ANo existing issues to monitor / repair.%0D%0APoint of work assessment carried out - Function test completed.%0D%0AAll rollers turning freely , no missing poly cord bands. No debris found from transmission belt. No audible air leaks in area.%0D%0AFinger guards all present. Bridge lifting and closing in a controlled manner. Cylinder pressure correct.%0D%0ALock off convey and air supply. Tie bridge up to stop it falling under its own weight.%0D%0ARemove all rollers and bands for inspection, no damage found. Transmission belt weld inspected, found secure.%0D%0ARoller bearings checked and tightened to framework.%0D%0ACylinder fixings secured, cylinder seal integrity good. All pneumatic fittings checked, no damage or wear found.%0D%0AGas strut in good condition and secure. Framework and surrounding area cleaned. %0D%0ANo follow up work required."/>
    <s v="CLOSED"/>
    <s v="PM"/>
    <m/>
    <m/>
    <n v="1.82"/>
    <x v="6"/>
    <n v="0"/>
    <d v="2026-06-01T15:20:00"/>
    <s v="Proactive"/>
    <s v=""/>
    <n v="1.82"/>
    <s v=""/>
  </r>
  <r>
    <s v="Woodhouse, Rory"/>
    <n v="220904"/>
    <s v="PM"/>
    <s v="SWAN-COMMON SENSE"/>
    <s v="PR-COMM SENSE SW DLY"/>
    <d v="2026-06-01T15:29:00"/>
    <d v="2026-06-01T15:51:00"/>
    <n v="0.37"/>
    <s v="01/06/2026 - WOODHOUSER: Common sense logged in. All warehouse and cold store temperatures in range.%0D%0AGateways operational. All transmitters found secure in cradles , wall fixings secure."/>
    <s v="CLOSED"/>
    <s v="PM"/>
    <m/>
    <m/>
    <n v="0.37"/>
    <x v="6"/>
    <n v="0"/>
    <d v="2026-06-01T15:51:00"/>
    <s v="Proactive"/>
    <s v=""/>
    <n v="0.37"/>
    <s v=""/>
  </r>
  <r>
    <s v="Woodhouse, Rory"/>
    <n v="216933"/>
    <s v="PMCO"/>
    <s v="SWAN-AH-GEN"/>
    <s v="PR-GHP METER RD(AM)-1M"/>
    <d v="2026-06-01T15:55:00"/>
    <d v="2026-06-01T16:11:00"/>
    <n v="0.27"/>
    <s v="01/06/2026 - WOODHOUSER: All tasks completed.%0D%0ARun hours logged, no alarms showing on TREND"/>
    <s v="CLOSED"/>
    <s v="PM"/>
    <m/>
    <m/>
    <n v="0.27"/>
    <x v="6"/>
    <n v="0"/>
    <d v="2026-06-01T16:11:00"/>
    <s v="Proactive"/>
    <s v=""/>
    <n v="0.27"/>
    <s v=""/>
  </r>
  <r>
    <s v="Woodhouse, Rory"/>
    <n v="216934"/>
    <s v="PMCO"/>
    <s v="SWAN-CW"/>
    <s v="PR-GOLDEN TOTE CHECK PM-DLY"/>
    <d v="2026-06-01T16:19:00"/>
    <d v="2026-06-01T17:04:00"/>
    <n v="0.75"/>
    <s v="01/06/2026 - WOODHOUSER: All start up procedures followed.%0D%0AAutomation running - products and routes updated - scales both in tolerance - printers online.%0D%0AAny rouge stock removed from dump-station floor. Orders released and sent."/>
    <s v="CLOSED"/>
    <s v="PM"/>
    <m/>
    <m/>
    <n v="0.75"/>
    <x v="6"/>
    <n v="0"/>
    <d v="2026-06-01T17:05:00"/>
    <s v="Proactive"/>
    <s v=""/>
    <n v="0.75"/>
    <s v=""/>
  </r>
  <r>
    <s v="Woodhouse, Rory"/>
    <n v="221332"/>
    <s v="U/B"/>
    <s v="SWAN-PRINTERS"/>
    <s v="PRINTERS"/>
    <d v="2026-06-01T17:16:00"/>
    <d v="2026-06-01T17:48:00"/>
    <n v="0.53"/>
    <s v="01/06/2026 - WOODHOUSER: Labels jammed in and around print head and feed rollers due to box being placed in front of head.%0D%0AStrip down head and remove all sticky labels. Return power and test."/>
    <s v="CLOSED"/>
    <s v="JAM"/>
    <s v="OP"/>
    <s v="CLEAR"/>
    <n v="0.53"/>
    <x v="6"/>
    <n v="0"/>
    <d v="2026-06-01T18:02:00"/>
    <s v=""/>
    <s v="Reactive"/>
    <s v=""/>
    <n v="0.53"/>
  </r>
  <r>
    <s v="Woodhouse, Rory"/>
    <n v="221333"/>
    <s v="U/B"/>
    <s v="SWAN-K SERIES"/>
    <s v="K SERIES - Breakdown"/>
    <d v="2026-06-01T18:12:00"/>
    <d v="2026-06-01T18:49:00"/>
    <n v="0.62"/>
    <s v="01/06/2026 - WOODHOUSER: K truck not lifting or moving.%0D%0AInspection shows in aisle senors blocked up with debris.%0D%0ACarriage proximity sensors also covered in debris.%0D%0AClean all sensors and test.%0D%0AFLT back in service."/>
    <s v="CLOSED"/>
    <s v="FAULTY"/>
    <s v="DEBRIS"/>
    <s v="CLEAN"/>
    <n v="0.62"/>
    <x v="6"/>
    <n v="0"/>
    <d v="2026-06-01T18:50:00"/>
    <s v=""/>
    <s v="Reactive"/>
    <s v=""/>
    <n v="0.62"/>
  </r>
  <r>
    <s v="Woodhouse, Rory"/>
    <n v="216931"/>
    <s v="PM"/>
    <s v="SWAN-PERIM"/>
    <s v="PR-PERIMETER(PM)SW-1W"/>
    <d v="2026-06-01T18:52:00"/>
    <d v="2026-06-01T19:34:00"/>
    <n v="0.7"/>
    <s v="01/06/2026 - WOODHOUSER: All perimeter checks completed.%0D%0AFire extinguishers seated on brackets securely, signage correct.%0D%0ABait boxes all fastened to either walls or bolted to floor, no damage found.%0D%0ACompactor operational , X2 balers in good working condition. Compressor oil level checked, breather in place.%0D%0AAll fencing in good condition. Barrier has some damaged slats.%0D%0AYard in all round tidy condition. Waiting on some LED flood lights to be prepared."/>
    <s v="CLOSED"/>
    <s v="PM"/>
    <m/>
    <m/>
    <n v="1.32"/>
    <x v="6"/>
    <n v="0"/>
    <d v="2026-06-01T20:21:00"/>
    <s v="Proactive"/>
    <s v=""/>
    <n v="0.7"/>
    <s v=""/>
  </r>
  <r>
    <s v="Woodhouse, Rory"/>
    <n v="219244"/>
    <s v="OP"/>
    <s v="SWAN-AFRAME"/>
    <s v="RM-CHANNEL CHANGES"/>
    <d v="2026-06-01T19:35:00"/>
    <d v="2026-06-01T19:43:00"/>
    <n v="0.13"/>
    <s v="01/06/2026 - WOODHOUSER: X1 channel change completed 431L  URM22. Weights and dimensions logged.%0D%0A01/06/2026 - WOODHOUSER: Channel change 379S  ULK43 completed, weights and dimensions logged on Remtp."/>
    <s v="CLOSED"/>
    <s v="PM"/>
    <m/>
    <m/>
    <n v="0.63"/>
    <x v="6"/>
    <n v="0"/>
    <d v="2026-06-12T14:01:00"/>
    <s v="Proactive"/>
    <s v=""/>
    <n v="0.13"/>
    <s v=""/>
  </r>
  <r>
    <s v="Woodhouse, Rory"/>
    <n v="216931"/>
    <s v="PM"/>
    <s v="SWAN-PERIM"/>
    <s v="PR-PERIMETER(PM)SW-1W"/>
    <d v="2026-06-01T19:43:00"/>
    <d v="2026-06-01T20:20:00"/>
    <n v="0.62"/>
    <s v="01/06/2026 - WOODHOUSER: All perimeter checks completed.%0D%0AFire extinguishers seated on brackets securely, signage correct.%0D%0ABait boxes all fastened to either walls or bolted to floor, no damage found.%0D%0ACompactor operational , X2 balers in good working condition. Compressor oil level checked, breather in place.%0D%0AAll fencing in good condition. Barrier has some damaged slats.%0D%0AYard in all round tidy condition. Waiting on some LED flood lights to be prepared."/>
    <s v="CLOSED"/>
    <s v="PM"/>
    <m/>
    <m/>
    <n v="1.32"/>
    <x v="6"/>
    <n v="0"/>
    <d v="2026-06-01T20:21:00"/>
    <s v="Proactive"/>
    <s v=""/>
    <n v="0.62"/>
    <s v=""/>
  </r>
  <r>
    <s v="Woodhouse, Rory"/>
    <n v="219244"/>
    <s v="OP"/>
    <s v="SWAN-AFRAME"/>
    <s v="RM-CHANNEL CHANGES"/>
    <d v="2026-06-01T20:26:00"/>
    <d v="2026-06-01T20:36:00"/>
    <n v="0.17"/>
    <s v="01/06/2026 - WOODHOUSER: X1 channel change completed 431L  URM22. Weights and dimensions logged.%0D%0A01/06/2026 - WOODHOUSER: Channel change 379S  ULK43 completed, weights and dimensions logged on Remtp."/>
    <s v="CLOSED"/>
    <s v="PM"/>
    <m/>
    <m/>
    <n v="0.63"/>
    <x v="6"/>
    <n v="0"/>
    <d v="2026-06-12T14:01:00"/>
    <s v="Proactive"/>
    <s v=""/>
    <n v="0.17"/>
    <s v=""/>
  </r>
  <r>
    <s v="Woodhouse, Rory"/>
    <n v="216990"/>
    <s v="PM"/>
    <s v="SW-INVENTORY"/>
    <s v="PR-STOCK TAKE-3M"/>
    <d v="2026-06-02T13:00:00"/>
    <d v="2026-06-02T14:00:00"/>
    <n v="1"/>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1"/>
    <s v=""/>
  </r>
  <r>
    <s v="Woodhouse, Rory"/>
    <n v="221492"/>
    <s v="CC"/>
    <s v="SWAN-COND 2"/>
    <s v="COND 2 Alarming"/>
    <d v="2026-06-02T14:00:00"/>
    <d v="2026-06-02T14:25:00"/>
    <n v="0.42"/>
    <s v="02/06/2026 - WOODHOUSER: S&amp;J May onsite - Condenser 2 alarming but still running.%0D%0AWork authorization forms and clearance to work completed."/>
    <s v="CLOSED"/>
    <m/>
    <m/>
    <m/>
    <n v="0.42"/>
    <x v="6"/>
    <n v="0"/>
    <d v="2026-06-02T14:25:00"/>
    <s v="Proactive"/>
    <s v=""/>
    <n v="0.42"/>
    <s v=""/>
  </r>
  <r>
    <s v="Woodhouse, Rory"/>
    <n v="219035"/>
    <s v="PM"/>
    <s v="SWAN-WE 1"/>
    <s v="PR-BCON-6M"/>
    <d v="2026-06-02T14:25:00"/>
    <d v="2026-06-02T16:27:00"/>
    <n v="2.0299999999999998"/>
    <s v="02/06/2026 - WOODHOUSER: All maintenance tasks completed.%0D%0APoint of work assessment carried out.%0D%0AFunction test - no abnormal running noise present. Belts all running center with no visual damage.%0D%0ANo evidence of any motor oil leaks. PES in alignment, tote pusher operational. No audible air leaks from cylinder.%0D%0ALock off procedures followed. Covers removed and tension roller removed and inspected.%0D%0AMotor fixings tightened, seal integrity good. Gas strut in place and tension correct, cir clips in place.%0D%0ABelts in good condition throughout. Framework and sensors cleaned , floor swept."/>
    <s v="CLOSED"/>
    <s v="PM"/>
    <m/>
    <m/>
    <n v="2.11"/>
    <x v="6"/>
    <n v="0"/>
    <d v="2026-06-02T20:35:00"/>
    <s v="Proactive"/>
    <s v=""/>
    <n v="2.0299999999999998"/>
    <s v=""/>
  </r>
  <r>
    <s v="Woodhouse, Rory"/>
    <n v="217033"/>
    <s v="PMCO"/>
    <s v="SWAN-CW"/>
    <s v="PR-GOLDEN TOTE CHECK PM-DLY"/>
    <d v="2026-06-02T16:27:00"/>
    <d v="2026-06-02T17:09:00"/>
    <n v="0.7"/>
    <s v="02/06/2026 - WOODHOUSER: PM start up procedures completed.%0D%0AAutomation running - scales in tolerance - products and routes updated.%0D%0APrinters online and filled with media - orders released and sent ready for shift start."/>
    <s v="CLOSED"/>
    <s v="PM"/>
    <m/>
    <m/>
    <n v="0.7"/>
    <x v="6"/>
    <n v="0"/>
    <d v="2026-06-02T17:09:00"/>
    <s v="Proactive"/>
    <s v=""/>
    <n v="0.7"/>
    <s v=""/>
  </r>
  <r>
    <s v="Woodhouse, Rory"/>
    <n v="217138"/>
    <s v="PMCO"/>
    <s v="SWAN-FI-EXT"/>
    <s v="PR-FIRE EXTINGUISHER(PM)-1M"/>
    <d v="2026-06-02T17:12:00"/>
    <d v="2026-06-02T18:16:00"/>
    <n v="1.07"/>
    <s v="02/06/2026 - WOODHOUSER: All fire extinguishers checked.%0D%0AFixings all found secure to all units.%0D%0AAll extinguishers present and correct. Signage correctly matching.%0D%0ANo missing pins, all relevant gauges in the green.%0D%0AService dates clearly stated."/>
    <s v="CLOSED"/>
    <s v="PM"/>
    <m/>
    <m/>
    <n v="1.07"/>
    <x v="6"/>
    <n v="0"/>
    <d v="2026-06-02T18:16:00"/>
    <s v="Proactive"/>
    <s v=""/>
    <n v="1.07"/>
    <s v=""/>
  </r>
  <r>
    <s v="Woodhouse, Rory"/>
    <n v="221504"/>
    <s v="U/B"/>
    <s v="SWAN-LABELER"/>
    <s v="ADB1 - High Diverted totes."/>
    <d v="2026-06-02T18:35:00"/>
    <d v="2026-06-02T20:08:00"/>
    <n v="1.55"/>
    <s v="02/06/2026 - WOODHOUSER: High diverts from labels reported.%0D%0AMonitor ADB1 - Labels not being seated in front of tote, but instead landing on bottom suction cups when releasing a tag for large totes (not affecting small totes).%0D%0ACheck guide rails for misalignment, left hand side found loose. Totes entering and stopping squarely. Front tag flap is being evenly drawn back on both sides but tag still intermittently dropping on cups. %0D%0ACheck label shoot fixings ( on inspecting these it was noticed that the bottom off shoot was slightly angled downwards with no upward angle mirroring the opposite side.%0D%0ARealign the ramps the same and test. On monitoring the issue seems to have been rectified but more monitoring and adjustments may have to be made."/>
    <s v="CLOSED"/>
    <s v="FAULTY"/>
    <s v="DAMAGED"/>
    <s v="ADJ"/>
    <n v="1.55"/>
    <x v="6"/>
    <n v="0"/>
    <d v="2026-06-02T20:18:00"/>
    <s v=""/>
    <s v="Reactive"/>
    <s v=""/>
    <n v="1.55"/>
  </r>
  <r>
    <s v="Woodhouse, Rory"/>
    <n v="219035"/>
    <s v="PM"/>
    <s v="SWAN-WE 1"/>
    <s v="PR-BCON-6M"/>
    <d v="2026-06-02T20:30:00"/>
    <d v="2026-06-02T20:35:00"/>
    <n v="0.08"/>
    <s v="02/06/2026 - WOODHOUSER: All maintenance tasks completed.%0D%0APoint of work assessment carried out.%0D%0AFunction test - no abnormal running noise present. Belts all running center with no visual damage.%0D%0ANo evidence of any motor oil leaks. PES in alignment, tote pusher operational. No audible air leaks from cylinder.%0D%0ALock off procedures followed. Covers removed and tension roller removed and inspected.%0D%0AMotor fixings tightened, seal integrity good. Gas strut in place and tension correct, cir clips in place.%0D%0ABelts in good condition throughout. Framework and sensors cleaned , floor swept."/>
    <s v="CLOSED"/>
    <s v="PM"/>
    <m/>
    <m/>
    <n v="2.11"/>
    <x v="6"/>
    <n v="0"/>
    <d v="2026-06-02T20:35:00"/>
    <s v="Proactive"/>
    <s v=""/>
    <n v="0.08"/>
    <s v=""/>
  </r>
  <r>
    <s v="Woodhouse, Rory"/>
    <n v="216990"/>
    <s v="PM"/>
    <s v="SW-INVENTORY"/>
    <s v="PR-STOCK TAKE-3M"/>
    <d v="2026-06-03T12:35:00"/>
    <d v="2026-06-03T13:40:00"/>
    <n v="1.08"/>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1.08"/>
    <s v=""/>
  </r>
  <r>
    <s v="Woodhouse, Rory"/>
    <n v="219034"/>
    <s v="PM"/>
    <s v="SWAN-AB-L3-A"/>
    <s v="PR-DESP A-LIDDER SIDE-2M"/>
    <d v="2026-06-03T13:45:00"/>
    <d v="2026-06-03T16:10:00"/>
    <n v="2.42"/>
    <s v="03/06/2026 - WOODHOUSER: All maintenance tasks completed.%0D%0APoint of work assessment carried out , area safe to work.%0D%0AFunction test - No motor noise or any abnormal running noise of the convey lane.%0D%0AClamp operational, divert units tested with mini-terminal.%0D%0ATransmission belt in good condition and not creating any dust.%0D%0ADiverter belts seated on pulleys , no damage found.%0D%0ALock off procedures followed. Relevant carrier rollers, motor and tension covers removed.%0D%0AMotor fixings tightened, bearing blocks checked.%0D%0APoly V drive belts in good condition.%0D%0ATension assembly also in good condition and secure.%0D%0AClamp fixings and cylinder fixings inspected. No roller bearing wear to note.%0D%0ADivert bands have had a visual inspection , no damage found.%0D%0ALane in overall excellent condition."/>
    <s v="CLOSED"/>
    <s v="PM"/>
    <m/>
    <m/>
    <n v="2.42"/>
    <x v="6"/>
    <n v="0"/>
    <d v="2026-06-03T16:10:00"/>
    <s v="Proactive"/>
    <s v=""/>
    <n v="2.42"/>
    <s v=""/>
  </r>
  <r>
    <s v="Woodhouse, Rory"/>
    <n v="217141"/>
    <s v="PMCO"/>
    <s v="SWAN-CW"/>
    <s v="PR-GOLDEN TOTE CHECK PM-DLY"/>
    <d v="2026-06-03T16:10:00"/>
    <d v="2026-06-03T16:43:00"/>
    <n v="0.55000000000000004"/>
    <s v="03/06/2026 - WOODHOUSER: PM start up procedures completed.%0D%0AScales in tolerance - automation lanes running - products and routes updated.%0D%0AOrders released and sent."/>
    <s v="CLOSED"/>
    <s v="PM"/>
    <m/>
    <m/>
    <n v="0.55000000000000004"/>
    <x v="6"/>
    <n v="0"/>
    <d v="2026-06-03T16:43:00"/>
    <s v="Proactive"/>
    <s v=""/>
    <n v="0.55000000000000004"/>
    <s v=""/>
  </r>
  <r>
    <s v="Woodhouse, Rory"/>
    <n v="221120"/>
    <s v="PM"/>
    <s v="SWAN-COMMON SENSE"/>
    <s v="PR-COMM SENSE SW DLY"/>
    <d v="2026-06-03T16:45:00"/>
    <d v="2026-06-03T17:05:00"/>
    <n v="0.33"/>
    <s v="03/06/2026 - WOODHOUSER: Gateways operational - transmitters all sending temperature data back to common sense.%0D%0AAll units in holders and secure to fixings."/>
    <s v="CLOSED"/>
    <s v="PM"/>
    <m/>
    <m/>
    <n v="0.33"/>
    <x v="6"/>
    <n v="0"/>
    <d v="2026-06-03T17:20:00"/>
    <s v="Proactive"/>
    <s v=""/>
    <n v="0.33"/>
    <s v=""/>
  </r>
  <r>
    <s v="Woodhouse, Rory"/>
    <n v="217139"/>
    <s v="PMCO"/>
    <s v="SWAN-FI-DR"/>
    <s v="PR-FIRE DOORS (PM)-1M"/>
    <d v="2026-06-03T17:35:00"/>
    <d v="2026-06-03T18:45:00"/>
    <n v="1.17"/>
    <s v="03/06/2026 - WOODHOUSER: All checks completed.%0D%0AAll door fixtures and handles in good condition. All doors closing efficiently.%0D%0ANo missing strips or damage found.%0D%0ANo obstacles found obstructing any fire exits."/>
    <s v="CLOSED"/>
    <s v="PM"/>
    <m/>
    <m/>
    <n v="1.17"/>
    <x v="6"/>
    <n v="0"/>
    <d v="2026-06-03T18:45:00"/>
    <s v="Proactive"/>
    <s v=""/>
    <n v="1.17"/>
    <s v=""/>
  </r>
  <r>
    <s v="Woodhouse, Rory"/>
    <n v="217137"/>
    <s v="PMCO"/>
    <s v="SWAN-FI-ALARM"/>
    <s v="PR-FIRE ALARM TEST (PM)-1W"/>
    <d v="2026-06-03T19:00:00"/>
    <d v="2026-06-03T19:29:00"/>
    <n v="0.48"/>
    <s v="03/06/2026 - WOODHOUSER: All test completed.%0D%0AStaff made aware of testing to be carried out.%0D%0ASMC placed on test - call point 1 activated, unit in good condition.%0D%0AAll sounders working, mag locks disengaged.%0D%0AAll convey stopped.%0D%0AReset main panel and clear AHU alarm."/>
    <s v="CLOSED"/>
    <s v="PM"/>
    <m/>
    <m/>
    <n v="0.48"/>
    <x v="6"/>
    <n v="0"/>
    <d v="2026-06-03T19:29:00"/>
    <s v="Proactive"/>
    <s v=""/>
    <n v="0.48"/>
    <s v=""/>
  </r>
  <r>
    <s v="Woodhouse, Rory"/>
    <n v="216990"/>
    <s v="PM"/>
    <s v="SW-INVENTORY"/>
    <s v="PR-STOCK TAKE-3M"/>
    <d v="2026-06-03T19:35:00"/>
    <d v="2026-06-03T20:10:00"/>
    <n v="0.57999999999999996"/>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0.57999999999999996"/>
    <s v=""/>
  </r>
  <r>
    <s v="Woodhouse, Rory"/>
    <n v="221772"/>
    <s v="FM"/>
    <s v="SWAN-K SERIES"/>
    <s v="K truck breakdown"/>
    <d v="2026-06-04T12:30:00"/>
    <d v="2026-06-04T12:46:00"/>
    <n v="0.27"/>
    <s v="04/06/2026 - WOODHOUSER: K truck reported going into constant limp mode and not lifting until reset.%0D%0AContact Linde and arrange engineer to attend site."/>
    <s v="CLOSED"/>
    <m/>
    <m/>
    <m/>
    <n v="0.27"/>
    <x v="6"/>
    <n v="0"/>
    <d v="2026-06-04T12:46:00"/>
    <s v="Proactive"/>
    <s v=""/>
    <n v="0.27"/>
    <s v=""/>
  </r>
  <r>
    <s v="Woodhouse, Rory"/>
    <n v="217454"/>
    <s v="PM"/>
    <s v="SWAN-DE1-ACCUM"/>
    <s v="PR-ACCUMILATION4-18M"/>
    <d v="2026-06-04T12:55:00"/>
    <d v="2026-06-04T15:55:00"/>
    <n v="3"/>
    <s v="04/06/2026 - WOODHOUSER: All accumulation units inspected.%0D%0AFunction test shows all accumulation braking efficiently. No evidence of any faulty cylinders.%0D%0ALock off procedures followed and POWRA completed.%0D%0AGuide rails, carrier rollers removed. Tension released form transmission belt and end return roller removed.%0D%0AAll rollers removed from accumulators and inspected. Units cleaned before replacing rollers.%0D%0ANo rollers found too worn to warrant replacing.%0D%0ATension end return spring lubricated.%0D%0AConvey lane rebuilt and tested. Framework and ILT photocells cleaned.%0D%0ANo follow up work required."/>
    <s v="CLOSED"/>
    <s v="PM"/>
    <m/>
    <m/>
    <n v="3"/>
    <x v="6"/>
    <n v="0"/>
    <d v="2026-06-04T15:58:00"/>
    <s v="Proactive"/>
    <s v=""/>
    <n v="3"/>
    <s v=""/>
  </r>
  <r>
    <s v="Woodhouse, Rory"/>
    <n v="217296"/>
    <s v="PMCO"/>
    <s v="SWAN-CW"/>
    <s v="PR-GOLDEN TOTE CHECK PM-DLY"/>
    <d v="2026-06-04T16:00:00"/>
    <d v="2026-06-04T16:44:00"/>
    <n v="0.73"/>
    <s v="04/06/2026 - WOODHOUSER: All PM start up procedures completed.%0D%0AAutomation running with no inactive PCX modules.%0D%0ADump-station checked for any tote strap / rouge stock.%0D%0AScales in tolerance - products and routes updated.%0D%0APrinters online and filled with media.%0D%0AOrders released and floated."/>
    <s v="CLOSED"/>
    <s v="PM"/>
    <m/>
    <m/>
    <n v="0.73"/>
    <x v="6"/>
    <n v="0"/>
    <d v="2026-06-04T16:44:00"/>
    <s v="Proactive"/>
    <s v=""/>
    <n v="0.73"/>
    <s v=""/>
  </r>
  <r>
    <s v="Woodhouse, Rory"/>
    <n v="221274"/>
    <s v="PM"/>
    <s v="SWAN-COMMON SENSE"/>
    <s v="PR-COMM SENSE SW DLY"/>
    <d v="2026-06-04T16:45:00"/>
    <d v="2026-06-04T17:04:00"/>
    <n v="0.32"/>
    <s v="04/06/2026 - WOODHOUSER: Common sense logged on - Both gateways are operational - transmitters sending live data - visual check shows no damage to any units."/>
    <s v="CLOSED"/>
    <s v="PM"/>
    <m/>
    <m/>
    <n v="0.32"/>
    <x v="6"/>
    <n v="0"/>
    <d v="2026-06-04T17:04:00"/>
    <s v="Proactive"/>
    <s v=""/>
    <n v="0.32"/>
    <s v=""/>
  </r>
  <r>
    <s v="Woodhouse, Rory"/>
    <n v="217751"/>
    <s v="PMCO"/>
    <s v="SWAN-STANDBY-GEN"/>
    <s v="PR-GENERATOR(AM)-1M"/>
    <d v="2026-06-04T17:06:00"/>
    <d v="2026-06-04T17:33:00"/>
    <n v="0.45"/>
    <s v="04/06/2026 - WOODHOUSER: Generator started , running lumpy for first 10 seconds then running normal.%0D%0ADisplay screen damaged , only certain bits of information i could see (waiting on repairs)%0D%0ANo evidence of any oil or coolant leaks.%0D%0AGenerator has just recently been serviced (waiting on quotes for work to be carried out)%0D%0ALog filled in apart from fuel % but around the 90's ."/>
    <s v="CLOSED"/>
    <s v="PM"/>
    <m/>
    <m/>
    <n v="0.45"/>
    <x v="6"/>
    <n v="0"/>
    <d v="2026-06-04T17:33:00"/>
    <s v="Proactive"/>
    <s v=""/>
    <n v="0.45"/>
    <s v=""/>
  </r>
  <r>
    <s v="Woodhouse, Rory"/>
    <n v="216990"/>
    <s v="PM"/>
    <s v="SW-INVENTORY"/>
    <s v="PR-STOCK TAKE-3M"/>
    <d v="2026-06-04T17:43:00"/>
    <d v="2026-06-04T19:39:00"/>
    <n v="1.93"/>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1.93"/>
    <s v=""/>
  </r>
  <r>
    <s v="Woodhouse, Rory"/>
    <n v="221971"/>
    <s v="CC"/>
    <s v="SWAN-SITE SECURITY"/>
    <s v="SITE SECURITY - Alert Systems"/>
    <d v="2026-06-05T11:30:00"/>
    <d v="2026-06-05T12:05:00"/>
    <n v="0.57999999999999996"/>
    <s v="05/06/2026 - WOODHOUSER: Alert systems onsite - X2 camera's being installed.%0D%0ATasks checked and all completion / work permits signed out."/>
    <s v="CLOSED"/>
    <m/>
    <m/>
    <m/>
    <n v="0.57999999999999996"/>
    <x v="6"/>
    <n v="0"/>
    <d v="2026-06-05T12:05:00"/>
    <s v="Proactive"/>
    <s v=""/>
    <n v="0.57999999999999996"/>
    <s v=""/>
  </r>
  <r>
    <s v="Woodhouse, Rory"/>
    <n v="219110"/>
    <s v="PM"/>
    <s v="SWAN-EDU 10"/>
    <s v="PR-RCON-MAJOR"/>
    <d v="2026-06-05T12:15:00"/>
    <d v="2026-06-05T16:01:00"/>
    <n v="3.77"/>
    <s v="05/06/2026 - WOODHOUSER: All maintenance tasks completed.%0D%0APoint of work assessment carried out before starting any tasks.%0D%0AFunction test - Tote turner functional and turning totes the correct way round for label.%0D%0ANo motor noise present or any other abnormal running noise.%0D%0AClamp operational for overfilled totes. Light gates in alignment.%0D%0ANo debris present around accumulators, all accumulation braking efficiently.%0D%0ANo audible air leaks present from plastic cylinders.%0D%0ADrive shaft in alignment, no play while revolving.%0D%0ALock off procedures followed. Guides, carrier rollers, motor and tension covers removed.%0D%0AMotor and driveshaft fittings inspected and tightened.%0D%0AMotor in good condition, small amount of wear on deflection rollers , drive pulley and belts in good condition.%0D%0ATension assembly in all round good condition. Clamp cylinder fixings secure, all push fittings checked.%0D%0ATransmission belt weld secure and free from any separation. %0D%0AFramework and photocells cleaned."/>
    <s v="CLOSED"/>
    <s v="PM"/>
    <m/>
    <m/>
    <n v="4.05"/>
    <x v="6"/>
    <n v="0"/>
    <d v="2026-06-05T16:58:00"/>
    <s v="Proactive"/>
    <s v=""/>
    <n v="3.77"/>
    <s v=""/>
  </r>
  <r>
    <s v="Woodhouse, Rory"/>
    <n v="217456"/>
    <s v="PMCO"/>
    <s v="SWAN-CW"/>
    <s v="PR-GOLDEN TOTE CHECK PM-DLY"/>
    <d v="2026-06-05T16:01:00"/>
    <d v="2026-06-05T16:39:00"/>
    <n v="0.63"/>
    <s v="05/06/2026 - WOODHOUSER: All PM start up procedures completed.%0D%0AAutomation started - scales in tolerance - machines acknowledged - printers online - workstations logged on.%0D%0AProducts and routes updated, orders released and sent."/>
    <s v="CLOSED"/>
    <s v="PM"/>
    <m/>
    <m/>
    <n v="0.63"/>
    <x v="6"/>
    <n v="0"/>
    <d v="2026-06-05T16:39:00"/>
    <s v="Proactive"/>
    <s v=""/>
    <n v="0.63"/>
    <s v=""/>
  </r>
  <r>
    <s v="Woodhouse, Rory"/>
    <n v="219110"/>
    <s v="PM"/>
    <s v="SWAN-EDU 10"/>
    <s v="PR-RCON-MAJOR"/>
    <d v="2026-06-05T16:41:00"/>
    <d v="2026-06-05T16:58:00"/>
    <n v="0.28000000000000003"/>
    <s v="05/06/2026 - WOODHOUSER: All maintenance tasks completed.%0D%0APoint of work assessment carried out before starting any tasks.%0D%0AFunction test - Tote turner functional and turning totes the correct way round for label.%0D%0ANo motor noise present or any other abnormal running noise.%0D%0AClamp operational for overfilled totes. Light gates in alignment.%0D%0ANo debris present around accumulators, all accumulation braking efficiently.%0D%0ANo audible air leaks present from plastic cylinders.%0D%0ADrive shaft in alignment, no play while revolving.%0D%0ALock off procedures followed. Guides, carrier rollers, motor and tension covers removed.%0D%0AMotor and driveshaft fittings inspected and tightened.%0D%0AMotor in good condition, small amount of wear on deflection rollers , drive pulley and belts in good condition.%0D%0ATension assembly in all round good condition. Clamp cylinder fixings secure, all push fittings checked.%0D%0ATransmission belt weld secure and free from any separation. %0D%0AFramework and photocells cleaned."/>
    <s v="CLOSED"/>
    <s v="PM"/>
    <m/>
    <m/>
    <n v="4.05"/>
    <x v="6"/>
    <n v="0"/>
    <d v="2026-06-05T16:58:00"/>
    <s v="Proactive"/>
    <s v=""/>
    <n v="0.28000000000000003"/>
    <s v=""/>
  </r>
  <r>
    <s v="Woodhouse, Rory"/>
    <n v="219250"/>
    <s v="TECH"/>
    <s v="SWAN-AFRAME"/>
    <s v="RM-TECH ERRORS"/>
    <d v="2026-06-05T17:00:00"/>
    <d v="2026-06-05T17:22:00"/>
    <n v="0.37"/>
    <s v="05/06/2026 - WOODHOUSER: X1 ejector failing channel 241L  URG23. Remove stock from channel and remove ejector. Swap with spare unit and rebuild faulty one."/>
    <s v="CLOSED"/>
    <s v="PM"/>
    <m/>
    <m/>
    <n v="0.37"/>
    <x v="6"/>
    <n v="0"/>
    <d v="2026-06-12T14:00:00"/>
    <s v=""/>
    <s v="Reactive"/>
    <s v=""/>
    <n v="0.37"/>
  </r>
  <r>
    <s v="Woodhouse, Rory"/>
    <n v="216990"/>
    <s v="PM"/>
    <s v="SW-INVENTORY"/>
    <s v="PR-STOCK TAKE-3M"/>
    <d v="2026-06-05T17:23:00"/>
    <d v="2026-06-05T18:19:00"/>
    <n v="0.93"/>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0.93"/>
    <s v=""/>
  </r>
  <r>
    <s v="Woodhouse, Rory"/>
    <n v="221976"/>
    <s v="U/B"/>
    <s v="SWAN-DESTACKER SM"/>
    <s v="ENT1"/>
    <d v="2026-06-05T18:20:00"/>
    <d v="2026-06-05T18:42:00"/>
    <n v="0.37"/>
    <s v="05/06/2026 - WOODHOUSER: ENT1 not dropping totes after lifting stack.%0D%0AIsolate machine by opening interlock on door and remove tote stack.%0D%0AInspect all reed switches and light barriers.%0D%0AOn inspection the cable for PES under the exit tunnel was found slightly loose and showing dark.%0D%0ATighten nut , PES now showing reflector light. Close interlock and test."/>
    <s v="CLOSED"/>
    <s v="STOPPED"/>
    <s v="CONN LOOSE"/>
    <s v="RETERM"/>
    <n v="0.37"/>
    <x v="6"/>
    <n v="0"/>
    <d v="2026-06-05T18:46:00"/>
    <s v=""/>
    <s v="Reactive"/>
    <s v=""/>
    <n v="0.37"/>
  </r>
  <r>
    <s v="Woodhouse, Rory"/>
    <n v="218708"/>
    <s v="PM"/>
    <s v="SWAN-EDU7-ACCUM"/>
    <s v="PR-ACCUMILATION4-18M"/>
    <d v="2026-06-06T06:15:00"/>
    <d v="2026-06-06T08:00:00"/>
    <n v="1.75"/>
    <s v="08/06/2026 - WOODHOUSER: All accumulation tasks completed.%0D%0APoint of work carried out before commencing work.%0D%0AFunction test - no audible air leaks present. All accumulation braking efficiently.%0D%0ALock off procedures followed. Carrier rollers removed. %0D%0ATension dropped off transmission belt and end return roller removed for access.%0D%0AAll accumulator rollers removed and inspected, units vacuumed before refitting rollers.%0D%0AOnly X2 rollers found with any real wear, plus X2 O rings missing - (All replaced with new).%0D%0AILT photocells and framework cleaned, floor area swept."/>
    <s v="CLOSED"/>
    <s v="PM"/>
    <m/>
    <m/>
    <n v="3.22"/>
    <x v="6"/>
    <n v="9.94"/>
    <d v="2026-06-08T13:02:00"/>
    <s v="Proactive"/>
    <s v=""/>
    <n v="1.75"/>
    <s v=""/>
  </r>
  <r>
    <s v="Woodhouse, Rory"/>
    <n v="222109"/>
    <s v="CC"/>
    <s v="SWAN-LPA"/>
    <s v="LIGHTING - E lighting repairs"/>
    <d v="2026-06-06T08:00:00"/>
    <d v="2026-06-06T08:28:00"/>
    <n v="0.47"/>
    <s v="06/06/2026 - WOODHOUSER: CBRE onsite to carry out E lighting remedial work.%0D%0AWork authorization , permit forms completed. Ram's reviewed and signed."/>
    <s v="CLOSED"/>
    <m/>
    <m/>
    <m/>
    <n v="0.47"/>
    <x v="6"/>
    <n v="0"/>
    <d v="2026-06-06T08:28:00"/>
    <s v="Proactive"/>
    <s v=""/>
    <n v="0.47"/>
    <s v=""/>
  </r>
  <r>
    <s v="Woodhouse, Rory"/>
    <n v="218708"/>
    <s v="PM"/>
    <s v="SWAN-EDU7-ACCUM"/>
    <s v="PR-ACCUMILATION4-18M"/>
    <d v="2026-06-06T08:29:00"/>
    <d v="2026-06-06T09:57:00"/>
    <n v="1.47"/>
    <s v="08/06/2026 - WOODHOUSER: All accumulation tasks completed.%0D%0APoint of work carried out before commencing work.%0D%0AFunction test - no audible air leaks present. All accumulation braking efficiently.%0D%0ALock off procedures followed. Carrier rollers removed. %0D%0ATension dropped off transmission belt and end return roller removed for access.%0D%0AAll accumulator rollers removed and inspected, units vacuumed before refitting rollers.%0D%0AOnly X2 rollers found with any real wear, plus X2 O rings missing - (All replaced with new).%0D%0AILT photocells and framework cleaned, floor area swept."/>
    <s v="CLOSED"/>
    <s v="PM"/>
    <m/>
    <m/>
    <n v="3.22"/>
    <x v="6"/>
    <n v="9.94"/>
    <d v="2026-06-08T13:02:00"/>
    <s v="Proactive"/>
    <s v=""/>
    <n v="1.47"/>
    <s v=""/>
  </r>
  <r>
    <s v="Woodhouse, Rory"/>
    <n v="222408"/>
    <s v="FM"/>
    <s v="SWAN-LPA"/>
    <s v="LIGHTING"/>
    <d v="2026-06-08T13:02:00"/>
    <d v="2026-06-08T13:20:00"/>
    <n v="0.3"/>
    <s v="08/06/2026 - WOODHOUSER: Liaise with MD regarding E lighting remedial's and any other business from Weekend."/>
    <s v="CLOSED"/>
    <m/>
    <m/>
    <m/>
    <n v="0.3"/>
    <x v="6"/>
    <n v="0"/>
    <d v="2026-06-08T13:20:00"/>
    <s v="Proactive"/>
    <s v=""/>
    <n v="0.3"/>
    <s v=""/>
  </r>
  <r>
    <s v="Woodhouse, Rory"/>
    <n v="217951"/>
    <s v="PM"/>
    <s v="SWAN-LIDDER"/>
    <s v="PR-LIDDER-2WK"/>
    <d v="2026-06-08T13:20:00"/>
    <d v="2026-06-08T13:58:00"/>
    <n v="0.63"/>
    <s v="08/06/2026 - WOODHOUSER: All maintenance tasks completed.%0D%0APOWRA carried out. Function test - Lid stack aligned when entering DE1.%0D%0ALids lifting, lid plates picking up lids efficiently, turning and placing lid on totes.%0D%0ANo abnormal running noise present. %0D%0ALock off procedures followed. Suction cups removed and cleaned in a mild detergent.%0D%0AAll push fittings and poly pipes inspected. In line filters removed and cleaned.%0D%0ACylinders secure, reed switch holders in place with all cabling tidy.%0D%0AClamp cylinders inspected, nylon stops and fixings lubricated.%0D%0AAll PES in alignment. Cabinet filter removed and cleaned.%0D%0ANo follow up work is required at this time."/>
    <s v="CLOSED"/>
    <s v="PM"/>
    <m/>
    <m/>
    <n v="2.4300000000000002"/>
    <x v="6"/>
    <n v="0"/>
    <d v="2026-06-08T16:30:00"/>
    <s v="Proactive"/>
    <s v=""/>
    <n v="0.63"/>
    <s v=""/>
  </r>
  <r>
    <s v="Woodhouse, Rory"/>
    <n v="222410"/>
    <s v="OP"/>
    <s v="UK AAH SWANSEA"/>
    <s v="UK AAH SWANSEA - H&amp;S meeting"/>
    <d v="2026-06-08T14:00:00"/>
    <d v="2026-06-08T14:42:00"/>
    <n v="0.7"/>
    <s v="08/06/2026 - WOODHOUSER: Attend monthly health and safety meeting."/>
    <s v="CLOSED"/>
    <m/>
    <m/>
    <m/>
    <n v="0.7"/>
    <x v="6"/>
    <n v="0"/>
    <d v="2026-06-08T14:42:00"/>
    <s v="Proactive"/>
    <s v=""/>
    <n v="0.7"/>
    <s v=""/>
  </r>
  <r>
    <s v="Woodhouse, Rory"/>
    <n v="217951"/>
    <s v="PM"/>
    <s v="SWAN-LIDDER"/>
    <s v="PR-LIDDER-2WK"/>
    <d v="2026-06-08T14:42:00"/>
    <d v="2026-06-08T16:30:00"/>
    <n v="1.8"/>
    <s v="08/06/2026 - WOODHOUSER: All maintenance tasks completed.%0D%0APOWRA carried out. Function test - Lid stack aligned when entering DE1.%0D%0ALids lifting, lid plates picking up lids efficiently, turning and placing lid on totes.%0D%0ANo abnormal running noise present. %0D%0ALock off procedures followed. Suction cups removed and cleaned in a mild detergent.%0D%0AAll push fittings and poly pipes inspected. In line filters removed and cleaned.%0D%0ACylinders secure, reed switch holders in place with all cabling tidy.%0D%0AClamp cylinders inspected, nylon stops and fixings lubricated.%0D%0AAll PES in alignment. Cabinet filter removed and cleaned.%0D%0ANo follow up work is required at this time."/>
    <s v="CLOSED"/>
    <s v="PM"/>
    <m/>
    <m/>
    <n v="2.4300000000000002"/>
    <x v="6"/>
    <n v="0"/>
    <d v="2026-06-08T16:30:00"/>
    <s v="Proactive"/>
    <s v=""/>
    <n v="1.8"/>
    <s v=""/>
  </r>
  <r>
    <s v="Woodhouse, Rory"/>
    <n v="217956"/>
    <s v="PMCO"/>
    <s v="SWAN-CW"/>
    <s v="PR-GOLDEN TOTE CHECK PM-DLY"/>
    <d v="2026-06-08T16:30:00"/>
    <d v="2026-06-08T17:10:00"/>
    <n v="0.67"/>
    <s v="08/06/2026 - WOODHOUSER: All PM start up procedures completed.%0D%0AAutomation running, scales in tolerance. Dump-station inspected, all rouge stock removed.%0D%0AProducts and routes updated. Printers online and filled with media.%0D%0AOrders released and sent."/>
    <s v="CLOSED"/>
    <s v="PM"/>
    <m/>
    <m/>
    <n v="0.67"/>
    <x v="6"/>
    <n v="0"/>
    <d v="2026-06-08T17:10:00"/>
    <s v="Proactive"/>
    <s v=""/>
    <n v="0.67"/>
    <s v=""/>
  </r>
  <r>
    <s v="Woodhouse, Rory"/>
    <n v="222411"/>
    <s v="CM"/>
    <s v="SWAN-AFRAME"/>
    <s v="AFRAME - Rouge stock and vacuum"/>
    <d v="2026-06-08T17:44:00"/>
    <d v="2026-06-08T18:47:00"/>
    <n v="1.05"/>
    <s v="08/06/2026 - WOODHOUSER: Drop down front panels on A frame sections and remove any rouge stock.%0D%0AVacuum out mas4 bays."/>
    <s v="CLOSED"/>
    <m/>
    <m/>
    <m/>
    <n v="1.05"/>
    <x v="6"/>
    <n v="0"/>
    <d v="2026-06-08T18:47:00"/>
    <s v="Proactive"/>
    <s v=""/>
    <n v="1.05"/>
    <s v=""/>
  </r>
  <r>
    <s v="Woodhouse, Rory"/>
    <n v="217953"/>
    <s v="PMCO"/>
    <s v="SWAN-COMP"/>
    <s v="PR-COMPR-SW-1W"/>
    <d v="2026-06-08T18:49:00"/>
    <d v="2026-06-08T19:33:00"/>
    <n v="0.73"/>
    <s v="08/06/2026 - WOODHOUSER: All compressor checks completed.%0D%0ANo audible air leaks present. No abnormal running noise.%0D%0ARun hours logged for both compressors. Both E stops functional.%0D%0ANo error codes on either units display.%0D%0AFilters removed and vacuumed. No evidence of any oil leaks.%0D%0APoly pipes and push fittings inspected. Units wiped over , filters checked."/>
    <s v="CLOSED"/>
    <s v="PM"/>
    <m/>
    <m/>
    <n v="0.73"/>
    <x v="6"/>
    <n v="0"/>
    <d v="2026-06-08T19:33:00"/>
    <s v="Proactive"/>
    <s v=""/>
    <n v="0.73"/>
    <s v=""/>
  </r>
  <r>
    <s v="Woodhouse, Rory"/>
    <n v="217753"/>
    <s v="PMCO"/>
    <s v="SWAN-LOLER"/>
    <s v="PR-INS-LOLER-12M"/>
    <d v="2026-06-08T19:52:00"/>
    <d v="2026-06-08T20:10:00"/>
    <n v="0.3"/>
    <s v="08/06/2026 - WOODHOUSER: Allianz spreadsheet uploaded.%0D%0AAny findings have been closed, reports have been added to each individual truck on CMMS."/>
    <s v="CLOSED"/>
    <s v="PM"/>
    <m/>
    <m/>
    <n v="0.3"/>
    <x v="6"/>
    <n v="0"/>
    <d v="2026-06-08T20:12:00"/>
    <s v="Proactive"/>
    <s v=""/>
    <n v="0.3"/>
    <s v=""/>
  </r>
  <r>
    <s v="Woodhouse, Rory"/>
    <n v="220237"/>
    <s v="OP"/>
    <s v="SWAN-AFRAME"/>
    <s v="RM-CHANNEL CHANGES"/>
    <d v="2026-06-08T20:13:00"/>
    <d v="2026-06-08T20:26:00"/>
    <n v="0.22"/>
    <s v="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
    <s v="CLOSED"/>
    <s v="PM"/>
    <m/>
    <m/>
    <n v="1.85"/>
    <x v="6"/>
    <n v="0"/>
    <d v="2026-06-15T08:47:00"/>
    <s v="Proactive"/>
    <s v=""/>
    <n v="0.22"/>
    <s v=""/>
  </r>
  <r>
    <s v="Woodhouse, Rory"/>
    <n v="222592"/>
    <s v="CC"/>
    <s v="SWAN-CB-BALER"/>
    <s v="CARDBOARD - Thetford Onsite"/>
    <d v="2026-06-09T11:10:00"/>
    <d v="2026-06-09T11:55:00"/>
    <n v="0.75"/>
    <s v="09/06/2026 - WOODHOUSER: Thetford onsite to look over findings from last service.%0D%0AInduction to site carried out.%0D%0AGo over defects with engineer / Discuss options (expenses to fix over refurb unit)."/>
    <s v="CLOSED"/>
    <m/>
    <m/>
    <m/>
    <n v="0.75"/>
    <x v="6"/>
    <n v="0"/>
    <d v="2026-06-09T11:55:00"/>
    <s v="Proactive"/>
    <s v=""/>
    <n v="0.75"/>
    <s v=""/>
  </r>
  <r>
    <s v="Woodhouse, Rory"/>
    <n v="222078"/>
    <s v="PM"/>
    <s v="SWAN-COMMON SENSE"/>
    <s v="PR-COMM SENSE SW DLY"/>
    <d v="2026-06-09T12:00:00"/>
    <d v="2026-06-09T12:23:00"/>
    <n v="0.38"/>
    <s v="09/06/2026 - WOODHOUSER: Both gateways operational - Transmitters sending back data to common sense, no deviations to note.%0D%0AVisual shows all transmitters in cradles and secure. No damage present."/>
    <s v="CLOSED"/>
    <s v="PM"/>
    <m/>
    <m/>
    <n v="0.38"/>
    <x v="6"/>
    <n v="0"/>
    <d v="2026-06-09T12:23:00"/>
    <s v="Proactive"/>
    <s v=""/>
    <n v="0.38"/>
    <s v=""/>
  </r>
  <r>
    <s v="Woodhouse, Rory"/>
    <n v="222596"/>
    <s v="ITRE"/>
    <s v="SWAN-AUTOMATION"/>
    <s v="AUTOMATION - Servers"/>
    <d v="2026-06-09T12:31:00"/>
    <d v="2026-06-09T12:44:00"/>
    <n v="0.22"/>
    <s v="09/06/2026 - WOODHOUSER: Open ticket with IT - Schafer unable to access their servers.%0D%0AVPN may have changed our end.%0D%0ASchafer email attached to ticket."/>
    <s v="CLOSED"/>
    <m/>
    <m/>
    <m/>
    <n v="0.22"/>
    <x v="6"/>
    <n v="0"/>
    <d v="2026-06-09T12:45:00"/>
    <s v=""/>
    <s v="Reactive"/>
    <s v=""/>
    <n v="0.22"/>
  </r>
  <r>
    <s v="Woodhouse, Rory"/>
    <n v="217950"/>
    <s v="PM"/>
    <s v="SWAN-DESTACKER SM"/>
    <s v="PR-DESTACKER SM-MIN SCH"/>
    <d v="2026-06-09T12:50:00"/>
    <d v="2026-06-09T15:10:00"/>
    <n v="2.33"/>
    <s v="09/06/2026 - WOODHOUSER: All maintenance tasks completed.%0D%0APoint of work assessment carried out of area, safe to work.%0D%0AFunction test - No abnormal running noise during operation.%0D%0ANo air leaks present, all PES in alignment. Tote stack ingress and egress in alignment.%0D%0ATotes de-stacking correctly. No belt dust debris found around convey lane.%0D%0ALock off procedures followed. Side panels removed. Internal and external of machine cleaned.%0D%0ACylinder reed switches secure, cabling tidy.%0D%0AClamp buffers in good condition, blocks in alignment.%0D%0ALinear guides cleaned and lubricated. Not much wear found on carriages.%0D%0APush fittings inspected, all in good condition. Festo solenoid valves secure.%0D%0AElectrical cab filter removed and cleaned, all cabling tidy in trunking."/>
    <s v="CLOSED"/>
    <s v="PM"/>
    <m/>
    <m/>
    <n v="2.33"/>
    <x v="6"/>
    <n v="0"/>
    <d v="2026-06-09T15:10:00"/>
    <s v="Proactive"/>
    <s v=""/>
    <n v="2.33"/>
    <s v=""/>
  </r>
  <r>
    <s v="Woodhouse, Rory"/>
    <n v="218030"/>
    <s v="PMCO"/>
    <s v="SWAN-CW"/>
    <s v="PR-GOLDEN TOTE CHECK PM-DLY"/>
    <d v="2026-06-09T15:40:00"/>
    <d v="2026-06-09T16:20:00"/>
    <n v="0.67"/>
    <s v="09/06/2026 - WOODHOUSER: All PM start up procedures completed.%0D%0AScales in tolerance, automation / lanes running, no inactive PCX modules.%0D%0APrinters filled with media, workstations online.%0D%0AScanners in cradles charging, products and routes updated.%0D%0AOrders released and sent."/>
    <s v="CLOSED"/>
    <s v="PM"/>
    <m/>
    <m/>
    <n v="0.67"/>
    <x v="6"/>
    <n v="0"/>
    <d v="2026-06-09T16:20:00"/>
    <s v="Proactive"/>
    <s v=""/>
    <n v="0.67"/>
    <s v=""/>
  </r>
  <r>
    <s v="Woodhouse, Rory"/>
    <n v="222605"/>
    <s v="OP"/>
    <s v="UK AAH SWANSEA"/>
    <s v="UK AAH SWANSEA - Security awareness course"/>
    <d v="2026-06-09T16:27:00"/>
    <d v="2026-06-09T16:49:00"/>
    <n v="0.37"/>
    <s v="09/06/2026 - WOODHOUSER: Complete security awareness courses."/>
    <s v="CLOSED"/>
    <m/>
    <m/>
    <m/>
    <n v="0.37"/>
    <x v="6"/>
    <n v="0"/>
    <d v="2026-06-09T16:49:00"/>
    <s v="Proactive"/>
    <s v=""/>
    <n v="0.37"/>
    <s v=""/>
  </r>
  <r>
    <s v="Woodhouse, Rory"/>
    <n v="216990"/>
    <s v="PM"/>
    <s v="SW-INVENTORY"/>
    <s v="PR-STOCK TAKE-3M"/>
    <d v="2026-06-09T16:54:00"/>
    <d v="2026-06-09T17:25:00"/>
    <n v="0.52"/>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0.52"/>
    <s v=""/>
  </r>
  <r>
    <s v="Woodhouse, Rory"/>
    <n v="220243"/>
    <s v="TECH"/>
    <s v="SWAN-AFRAME"/>
    <s v="RM-TECH ERRORS"/>
    <d v="2026-06-09T17:26:00"/>
    <d v="2026-06-09T17:44:00"/>
    <n v="0.3"/>
    <s v="09/06/2026 - WOODHOUSER: X2 channels causing high stuck error's over last 2 days. 304L &amp; 237S  both have been inspected, 1 channel haven't been called for change and sticking.%0D%0A10/06/2026 - WOODHOUSER: Error slips showing motor overload / not connected.  Mas4 in error , unplug and restore power."/>
    <s v="CLOSED"/>
    <s v="PM"/>
    <m/>
    <m/>
    <n v="0.6"/>
    <x v="6"/>
    <n v="0"/>
    <d v="2026-06-15T08:46:00"/>
    <s v=""/>
    <s v="Reactive"/>
    <s v=""/>
    <n v="0.3"/>
  </r>
  <r>
    <s v="Woodhouse, Rory"/>
    <n v="222609"/>
    <s v="U/B"/>
    <s v="SWAN-AB-L3 EDU15"/>
    <s v="AB-LEVEL 3 - Damaged roller"/>
    <d v="2026-06-09T17:45:00"/>
    <d v="2026-06-09T17:57:00"/>
    <n v="0.2"/>
    <s v="09/06/2026 - WOODHOUSER: Damaged roller handed in from dispatch. EDU15 (Q) run. Fit new clip and refit."/>
    <s v="CLOSED"/>
    <s v="BROKEN"/>
    <s v="DAMAGED"/>
    <s v="REFIT"/>
    <n v="0.2"/>
    <x v="6"/>
    <n v="0.88"/>
    <d v="2026-06-09T18:00:00"/>
    <s v=""/>
    <s v="Reactive"/>
    <s v=""/>
    <n v="0.2"/>
  </r>
  <r>
    <s v="Woodhouse, Rory"/>
    <n v="216990"/>
    <s v="PM"/>
    <s v="SW-INVENTORY"/>
    <s v="PR-STOCK TAKE-3M"/>
    <d v="2026-06-09T18:08:00"/>
    <d v="2026-06-09T19:40:00"/>
    <n v="1.53"/>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1.53"/>
    <s v=""/>
  </r>
  <r>
    <s v="Woodhouse, Rory"/>
    <n v="220237"/>
    <s v="OP"/>
    <s v="SWAN-AFRAME"/>
    <s v="RM-CHANNEL CHANGES"/>
    <d v="2026-06-09T19:44:00"/>
    <d v="2026-06-09T19:57:00"/>
    <n v="0.22"/>
    <s v="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
    <s v="CLOSED"/>
    <s v="PM"/>
    <m/>
    <m/>
    <n v="1.85"/>
    <x v="6"/>
    <n v="0"/>
    <d v="2026-06-15T08:47:00"/>
    <s v="Proactive"/>
    <s v=""/>
    <n v="0.22"/>
    <s v=""/>
  </r>
  <r>
    <s v="Woodhouse, Rory"/>
    <n v="220243"/>
    <s v="TECH"/>
    <s v="SWAN-AFRAME"/>
    <s v="RM-TECH ERRORS"/>
    <d v="2026-06-10T12:30:00"/>
    <d v="2026-06-10T12:48:00"/>
    <n v="0.3"/>
    <s v="09/06/2026 - WOODHOUSER: X2 channels causing high stuck error's over last 2 days. 304L &amp; 237S  both have been inspected, 1 channel haven't been called for change and sticking.%0D%0A10/06/2026 - WOODHOUSER: Error slips showing motor overload / not connected.  Mas4 in error , unplug and restore power."/>
    <s v="CLOSED"/>
    <s v="PM"/>
    <m/>
    <m/>
    <n v="0.6"/>
    <x v="6"/>
    <n v="0"/>
    <d v="2026-06-15T08:46:00"/>
    <s v=""/>
    <s v="Reactive"/>
    <s v=""/>
    <n v="0.3"/>
  </r>
  <r>
    <s v="Woodhouse, Rory"/>
    <n v="216990"/>
    <s v="PM"/>
    <s v="SW-INVENTORY"/>
    <s v="PR-STOCK TAKE-3M"/>
    <d v="2026-06-10T13:00:00"/>
    <d v="2026-06-10T14:03:00"/>
    <n v="1.05"/>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1.05"/>
    <s v=""/>
  </r>
  <r>
    <s v="Woodhouse, Rory"/>
    <n v="217949"/>
    <s v="PM"/>
    <s v="SWAN-DESTACKER LG"/>
    <s v="PR-DESTACKER LG-MIN SCH"/>
    <d v="2026-06-10T14:04:00"/>
    <d v="2026-06-10T16:00:00"/>
    <n v="1.93"/>
    <s v="10/06/2026 - WOODHOUSER: All maintenance tasks completed.%0D%0APoint of work assessment carried out of area.%0D%0AFunction test - No abnormal running noise when machine in operation.%0D%0ATote clamp before entering is not closing properly causing stack to tail gate into machine.%0D%0ANo audible air leaks present.%0D%0ALock off procedures followed. Covers and tunnel removed, full unit cleaned and vacuumed under convey.%0D%0AClamp adjustments made (to be tested once lock off removed)%0D%0APES brackets secure , all cabling tidy.%0D%0ALinear guides cleaned and carriages lubricated.%0D%0AFilters removed and vacuumed from main panel. All cabling found in trunking.%0D%0ANo follow up work required."/>
    <s v="CLOSED"/>
    <s v="PM"/>
    <m/>
    <m/>
    <n v="2.15"/>
    <x v="6"/>
    <n v="0"/>
    <d v="2026-06-10T17:33:00"/>
    <s v="Proactive"/>
    <s v=""/>
    <n v="1.93"/>
    <s v=""/>
  </r>
  <r>
    <s v="Woodhouse, Rory"/>
    <n v="218130"/>
    <s v="PMCO"/>
    <s v="SWAN-CW"/>
    <s v="PR-GOLDEN TOTE CHECK PM-DLY"/>
    <d v="2026-06-10T16:00:00"/>
    <d v="2026-06-10T16:38:00"/>
    <n v="0.63"/>
    <s v="10/06/2026 - WOODHOUSER: All PM start up procedures completed.%0D%0AAutomation running, scales in tolerance.%0D%0AProducts and routes updated. Printers online.%0D%0AOrders released and sent. Error slip showing an issue with overload again.%0D%0ACreate WO to swap Mas4."/>
    <s v="CLOSED"/>
    <s v="PM"/>
    <m/>
    <m/>
    <n v="0.63"/>
    <x v="6"/>
    <n v="0"/>
    <d v="2026-06-10T16:38:00"/>
    <s v="Proactive"/>
    <s v=""/>
    <n v="0.63"/>
    <s v=""/>
  </r>
  <r>
    <s v="Woodhouse, Rory"/>
    <n v="222745"/>
    <s v="U/B"/>
    <s v="SWAN-AF1-UR-S1-MAS4"/>
    <s v="AF1URS1MAS4"/>
    <d v="2026-06-10T16:39:00"/>
    <d v="2026-06-10T17:02:00"/>
    <n v="0.38"/>
    <s v="10/06/2026 - WOODHOUSER: Issue from previous shift with motor overload error's.%0D%0AProblem started again start of shift.%0D%0AReplace Mas4 and monitor."/>
    <s v="CLOSED"/>
    <s v="FAULTY"/>
    <s v="COMMS HW"/>
    <s v="REP"/>
    <n v="0.38"/>
    <x v="6"/>
    <n v="428.68"/>
    <d v="2026-06-10T17:02:00"/>
    <s v=""/>
    <s v="Reactive"/>
    <s v=""/>
    <n v="0.38"/>
  </r>
  <r>
    <s v="Woodhouse, Rory"/>
    <n v="217949"/>
    <s v="PM"/>
    <s v="SWAN-DESTACKER LG"/>
    <s v="PR-DESTACKER LG-MIN SCH"/>
    <d v="2026-06-10T17:14:00"/>
    <d v="2026-06-10T17:27:00"/>
    <n v="0.22"/>
    <s v="10/06/2026 - WOODHOUSER: All maintenance tasks completed.%0D%0APoint of work assessment carried out of area.%0D%0AFunction test - No abnormal running noise when machine in operation.%0D%0ATote clamp before entering is not closing properly causing stack to tail gate into machine.%0D%0ANo audible air leaks present.%0D%0ALock off procedures followed. Covers and tunnel removed, full unit cleaned and vacuumed under convey.%0D%0AClamp adjustments made (to be tested once lock off removed)%0D%0APES brackets secure , all cabling tidy.%0D%0ALinear guides cleaned and carriages lubricated.%0D%0AFilters removed and vacuumed from main panel. All cabling found in trunking.%0D%0ANo follow up work required."/>
    <s v="CLOSED"/>
    <s v="PM"/>
    <m/>
    <m/>
    <n v="2.15"/>
    <x v="6"/>
    <n v="0"/>
    <d v="2026-06-10T17:33:00"/>
    <s v="Proactive"/>
    <s v=""/>
    <n v="0.22"/>
    <s v=""/>
  </r>
  <r>
    <s v="Woodhouse, Rory"/>
    <n v="220237"/>
    <s v="OP"/>
    <s v="SWAN-AFRAME"/>
    <s v="RM-CHANNEL CHANGES"/>
    <d v="2026-06-10T17:33:00"/>
    <d v="2026-06-10T17:43:00"/>
    <n v="0.17"/>
    <s v="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
    <s v="CLOSED"/>
    <s v="PM"/>
    <m/>
    <m/>
    <n v="1.85"/>
    <x v="6"/>
    <n v="0"/>
    <d v="2026-06-15T08:47:00"/>
    <s v="Proactive"/>
    <s v=""/>
    <n v="0.17"/>
    <s v=""/>
  </r>
  <r>
    <s v="Woodhouse, Rory"/>
    <n v="220237"/>
    <s v="OP"/>
    <s v="SWAN-AFRAME"/>
    <s v="RM-CHANNEL CHANGES"/>
    <d v="2026-06-10T17:50:00"/>
    <d v="2026-06-10T18:02:00"/>
    <n v="0.2"/>
    <s v="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
    <s v="CLOSED"/>
    <s v="PM"/>
    <m/>
    <m/>
    <n v="1.85"/>
    <x v="6"/>
    <n v="0"/>
    <d v="2026-06-15T08:47:00"/>
    <s v="Proactive"/>
    <s v=""/>
    <n v="0.2"/>
    <s v=""/>
  </r>
  <r>
    <s v="Woodhouse, Rory"/>
    <n v="217050"/>
    <s v="PMCO"/>
    <s v="SWAN-FIRE SAFETY"/>
    <s v="PR-FI-EVAC"/>
    <d v="2026-06-10T18:02:00"/>
    <d v="2026-06-10T18:23:00"/>
    <n v="0.35"/>
    <s v="10/06/2026 - WOODHOUSER: System placed on test with SMC.%0D%0ACall point 2 activated ( next in rotation on weekly fire test)%0D%0AAll sounders working - all staff left building to designated spot.%0D%0AFire wardens checked area's - battle box was collected.%0D%0AAfter head count main fire panel reset, SMC taken off test.%0D%0AFull documentation to be stored in file and safety and sustainability."/>
    <s v="CLOSED"/>
    <s v="PM"/>
    <m/>
    <m/>
    <n v="0.35"/>
    <x v="6"/>
    <n v="0"/>
    <d v="2026-06-10T18:23:00"/>
    <s v="Proactive"/>
    <s v=""/>
    <n v="0.35"/>
    <s v=""/>
  </r>
  <r>
    <s v="Woodhouse, Rory"/>
    <n v="218127"/>
    <s v="PMCO"/>
    <s v="SWAN-FI-ALARM"/>
    <s v="PR-FIRE ALARM TEST (PM)-1W"/>
    <d v="2026-06-10T18:28:00"/>
    <d v="2026-06-10T18:29:00"/>
    <n v="0.02"/>
    <s v="10/06/2026 - WOODHOUSER: WO covered by fire evacuation drill 10/06/2026.%0D%0ACall point 2 tested, unit in good working order.%0D%0AAll sounders working, mag locks disengaged.%0D%0AAutomation stopped. Full evacuation report written up and filed."/>
    <s v="CLOSED"/>
    <s v="PM"/>
    <m/>
    <m/>
    <n v="0.02"/>
    <x v="6"/>
    <n v="0"/>
    <d v="2026-06-10T18:29:00"/>
    <s v="Proactive"/>
    <s v=""/>
    <n v="0.02"/>
    <s v=""/>
  </r>
  <r>
    <s v="Woodhouse, Rory"/>
    <n v="220237"/>
    <s v="OP"/>
    <s v="SWAN-AFRAME"/>
    <s v="RM-CHANNEL CHANGES"/>
    <d v="2026-06-10T18:31:00"/>
    <d v="2026-06-10T18:53:00"/>
    <n v="0.37"/>
    <s v="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
    <s v="CLOSED"/>
    <s v="PM"/>
    <m/>
    <m/>
    <n v="1.85"/>
    <x v="6"/>
    <n v="0"/>
    <d v="2026-06-15T08:47:00"/>
    <s v="Proactive"/>
    <s v=""/>
    <n v="0.37"/>
    <s v=""/>
  </r>
  <r>
    <s v="Woodhouse, Rory"/>
    <n v="218128"/>
    <s v="PMCO"/>
    <s v="SWAN-RACKING"/>
    <s v="PR-RACKING INS-1M"/>
    <d v="2026-06-10T19:05:00"/>
    <d v="2026-06-10T19:27:00"/>
    <n v="0.37"/>
    <s v="11/06/2026 - WOODHOUSER: Full racking inspection completed.%0D%0AX2 sections of flow racking have been pushed off brackets (URC57)  (URJ52).%0D%0ARepairs completed same time as inspection.%0D%0AFLT drivers to be made aware of incident and to report straight away.%0D%0AAll other findings are previous monitoring locations (green)%0D%0ALog filled in."/>
    <s v="CLOSED"/>
    <s v="PM"/>
    <m/>
    <m/>
    <n v="2.27"/>
    <x v="6"/>
    <n v="0"/>
    <d v="2026-06-11T19:47:00"/>
    <s v="Proactive"/>
    <s v=""/>
    <n v="0.37"/>
    <s v=""/>
  </r>
  <r>
    <s v="Woodhouse, Rory"/>
    <n v="220237"/>
    <s v="OP"/>
    <s v="SWAN-AFRAME"/>
    <s v="RM-CHANNEL CHANGES"/>
    <d v="2026-06-10T19:27:00"/>
    <d v="2026-06-10T19:37:00"/>
    <n v="0.17"/>
    <s v="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
    <s v="CLOSED"/>
    <s v="PM"/>
    <m/>
    <m/>
    <n v="1.85"/>
    <x v="6"/>
    <n v="0"/>
    <d v="2026-06-15T08:47:00"/>
    <s v="Proactive"/>
    <s v=""/>
    <n v="0.17"/>
    <s v=""/>
  </r>
  <r>
    <s v="Woodhouse, Rory"/>
    <n v="218128"/>
    <s v="PMCO"/>
    <s v="SWAN-RACKING"/>
    <s v="PR-RACKING INS-1M"/>
    <d v="2026-06-10T19:37:00"/>
    <d v="2026-06-10T19:52:00"/>
    <n v="0.25"/>
    <s v="11/06/2026 - WOODHOUSER: Full racking inspection completed.%0D%0AX2 sections of flow racking have been pushed off brackets (URC57)  (URJ52).%0D%0ARepairs completed same time as inspection.%0D%0AFLT drivers to be made aware of incident and to report straight away.%0D%0AAll other findings are previous monitoring locations (green)%0D%0ALog filled in."/>
    <s v="CLOSED"/>
    <s v="PM"/>
    <m/>
    <m/>
    <n v="2.27"/>
    <x v="6"/>
    <n v="0"/>
    <d v="2026-06-11T19:47:00"/>
    <s v="Proactive"/>
    <s v=""/>
    <n v="0.25"/>
    <s v=""/>
  </r>
  <r>
    <s v="Woodhouse, Rory"/>
    <n v="216990"/>
    <s v="PM"/>
    <s v="SW-INVENTORY"/>
    <s v="PR-STOCK TAKE-3M"/>
    <d v="2026-06-11T12:30:00"/>
    <d v="2026-06-11T13:15:00"/>
    <n v="0.75"/>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0.75"/>
    <s v=""/>
  </r>
  <r>
    <s v="Woodhouse, Rory"/>
    <n v="219109"/>
    <s v="PM"/>
    <s v="SWAN-EBU 3"/>
    <s v="PR-RCON-MAJOR"/>
    <d v="2026-06-11T13:20:00"/>
    <d v="2026-06-11T15:58:00"/>
    <n v="2.63"/>
    <s v="11/06/2026 - WOODHOUSER: All maintenance tasks completed.%0D%0APoint of work carried out on general working area.%0D%0AFunction test - No bearing noise present at motor. Clamp operational with no evidence of any air leaks from cylinder or accumulation.%0D%0AAccumulation braking efficiently, divert assembly working. PES in alignment, transmission belt not creating and dust.%0D%0ALock off procedures followed. Carrier rollers, motor and tension covers removed.%0D%0ATension released off belt, end return rollers removed and inspected.%0D%0ATension spring lubricated. Transmission belt in good condition, weld secure.%0D%0AClamp cylinder fixings checked. Motor fixings tightened to frame. %0D%0AMotor in overall good condition with very little wear to note.%0D%0AFramework and photocells cleaned."/>
    <s v="CLOSED"/>
    <s v="PM"/>
    <m/>
    <m/>
    <n v="2.63"/>
    <x v="6"/>
    <n v="0"/>
    <d v="2026-06-11T15:58:00"/>
    <s v="Proactive"/>
    <s v=""/>
    <n v="2.63"/>
    <s v=""/>
  </r>
  <r>
    <s v="Woodhouse, Rory"/>
    <n v="218348"/>
    <s v="PMCO"/>
    <s v="SWAN-CW"/>
    <s v="PR-GOLDEN TOTE CHECK PM-DLY"/>
    <d v="2026-06-11T16:00:00"/>
    <d v="2026-06-11T16:38:00"/>
    <n v="0.63"/>
    <s v="11/06/2026 - WOODHOUSER: PM start up procedures complete.%0D%0AAutomation running - scales in tolerance - dump-station inspected - products and routes updated.%0D%0APrinters filled with media - Orders released and sent."/>
    <s v="CLOSED"/>
    <s v="PM"/>
    <m/>
    <m/>
    <n v="0.63"/>
    <x v="6"/>
    <n v="0"/>
    <d v="2026-06-11T16:38:00"/>
    <s v="Proactive"/>
    <s v=""/>
    <n v="0.63"/>
    <s v=""/>
  </r>
  <r>
    <s v="Woodhouse, Rory"/>
    <n v="220237"/>
    <s v="OP"/>
    <s v="SWAN-AFRAME"/>
    <s v="RM-CHANNEL CHANGES"/>
    <d v="2026-06-11T16:50:00"/>
    <d v="2026-06-11T17:02:00"/>
    <n v="0.2"/>
    <s v="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
    <s v="CLOSED"/>
    <s v="PM"/>
    <m/>
    <m/>
    <n v="1.85"/>
    <x v="6"/>
    <n v="0"/>
    <n v="46188.365972222222"/>
    <s v="Proactive"/>
    <s v=""/>
    <n v="0.2"/>
    <s v=""/>
  </r>
  <r>
    <s v="Woodhouse, Rory"/>
    <n v="218128"/>
    <s v="PMCO"/>
    <s v="SWAN-RACKING"/>
    <s v="PR-RACKING INS-1M"/>
    <d v="2026-06-11T17:40:00"/>
    <d v="2026-06-11T18:39:00"/>
    <n v="0.98"/>
    <s v="11/06/2026 - WOODHOUSER: Full racking inspection completed.%0D%0AX2 sections of flow racking have been pushed off brackets (URC57)  (URJ52).%0D%0ARepairs completed same time as inspection.%0D%0AFLT drivers to be made aware of incident and to report straight away.%0D%0AAll other findings are previous monitoring locations (green)%0D%0ALog filled in."/>
    <s v="CLOSED"/>
    <s v="PM"/>
    <m/>
    <m/>
    <n v="2.27"/>
    <x v="6"/>
    <n v="0"/>
    <d v="2026-06-11T19:47:00"/>
    <s v="Proactive"/>
    <s v=""/>
    <n v="0.98"/>
    <s v=""/>
  </r>
  <r>
    <s v="Woodhouse, Rory"/>
    <n v="220237"/>
    <s v="OP"/>
    <s v="SWAN-AFRAME"/>
    <s v="RM-CHANNEL CHANGES"/>
    <d v="2026-06-11T18:48:00"/>
    <d v="2026-06-11T19:06:00"/>
    <n v="0.3"/>
    <s v="08/06/2026 - WOODHOUSER: X1 channel change 355L  URK35  weights and dimensions logged on remtp.%0D%0A09/06/2026 - WOODHOUSER: Stock sticking at top of channels section 4. Loosen fixings and align accordingly. Operators need to stop overfilling channels which cause damages.%0D%0A10/06/2026 - WOODHOUSER: X1 channel change requested 433S  ULL13  weights and dimensions logged.%0D%0A10/06/2026 - WOODHOUSER: X1 channel change 194L URG14 weights and dimensions logged.%0D%0A10/06/2026 - WOODHOUSER: X1 channel change requested - 138L  URD22  Weights and dimensions logged.%0D%0A10/06/2026 - WOODHOUSER: X1 channel change completed 385L  URK32  weights and dimensions logged on remtp.%0D%0A11/06/2026 - WOODHOUSER: X1 channel change 45L  URB44  Weights and dimensions logged on remtp.%0D%0A11/06/2026 - WOODHOUSER: X2 channel change requests. 331L URK24  413S ULL35  weights and sizes entered."/>
    <s v="CLOSED"/>
    <s v="PM"/>
    <m/>
    <m/>
    <n v="1.85"/>
    <x v="6"/>
    <n v="0"/>
    <d v="2026-06-15T08:47:00"/>
    <s v="Proactive"/>
    <s v=""/>
    <n v="0.3"/>
    <s v=""/>
  </r>
  <r>
    <s v="Woodhouse, Rory"/>
    <n v="218128"/>
    <s v="PMCO"/>
    <s v="SWAN-RACKING"/>
    <s v="PR-RACKING INS-1M"/>
    <d v="2026-06-11T19:06:00"/>
    <d v="2026-06-11T19:46:00"/>
    <n v="0.67"/>
    <s v="11/06/2026 - WOODHOUSER: Full racking inspection completed.%0D%0AX2 sections of flow racking have been pushed off brackets (URC57)  (URJ52).%0D%0ARepairs completed same time as inspection.%0D%0AFLT drivers to be made aware of incident and to report straight away.%0D%0AAll other findings are previous monitoring locations (green)%0D%0ALog filled in."/>
    <s v="CLOSED"/>
    <s v="PM"/>
    <m/>
    <m/>
    <n v="2.27"/>
    <x v="6"/>
    <n v="0"/>
    <n v="46184.824305555558"/>
    <s v="Proactive"/>
    <s v=""/>
    <n v="0.67"/>
    <s v=""/>
  </r>
  <r>
    <s v="Woodhouse, Rory"/>
    <n v="223021"/>
    <s v="CC"/>
    <s v="SWAN-LADIES TOILETS"/>
    <s v="LADIES TOILETS - Extraction fans"/>
    <d v="2026-06-12T12:30:00"/>
    <d v="2026-06-12T13:20:00"/>
    <n v="0.83"/>
    <s v="12/06/2026 - WOODHOUSER: Advantos  onsite to look at extractor fan in ladies toilets.%0D%0AShift swap with MD - paperwork changed accordingly.%0D%0AFurther investigation required to find problem.%0D%0AContractors signed out of work authorization and permits."/>
    <s v="CLOSED"/>
    <m/>
    <m/>
    <m/>
    <n v="0.83"/>
    <x v="6"/>
    <n v="0"/>
    <d v="2026-06-12T13:20:00"/>
    <s v="Proactive"/>
    <s v=""/>
    <n v="0.83"/>
    <s v=""/>
  </r>
  <r>
    <s v="Woodhouse, Rory"/>
    <n v="219095"/>
    <s v="PM"/>
    <s v="SWAN-AIR-VES"/>
    <s v="PR-AIR VESSEL"/>
    <d v="2026-06-12T13:20:00"/>
    <d v="2026-06-12T14:24:00"/>
    <n v="1.07"/>
    <s v="12/06/2026 - WOODHOUSER: All vessel checks completed.%0D%0ANo obvious air leaks present, Compressors turned off and air vented.%0D%0ABottom valve opened , no effluent present to capture.%0D%0AFilters opened, small amount of oil found in bottom, compressor service due in upcoming weeks (mention to engineer).%0D%0AAll fixings checked. Gauge functional with no damage.%0D%0AVessel itself in overall good condition. Area left tidy."/>
    <s v="CLOSED"/>
    <s v="PM"/>
    <m/>
    <m/>
    <n v="1.07"/>
    <x v="6"/>
    <n v="0"/>
    <d v="2026-06-12T14:28:00"/>
    <s v="Proactive"/>
    <s v=""/>
    <n v="1.07"/>
    <s v=""/>
  </r>
  <r>
    <s v="Woodhouse, Rory"/>
    <n v="220832"/>
    <s v="PM"/>
    <s v="SWAN-EBU 3 DIV 1"/>
    <s v="PR-DIVERTER MAJOR"/>
    <d v="2026-06-12T14:29:00"/>
    <d v="2026-06-12T15:59:00"/>
    <n v="1.5"/>
    <s v="12/06/2026 - WOODHOUSER: All maintenance checks completed.%0D%0APoint of work assessment carried out before commencing work.%0D%0AFunction test - No abnormal running noise from divert motor , belts turning freely and seated on pulleys.%0D%0APES in alignment, divert lift and drop speed correct. %0D%0ALock off procedures followed. Carrier rollers, divert covers removed. %0D%0ATransfer belt tension dropped , belts removed and inspected. Both in good condition.%0D%0APulleys secure with no wear / flat spots present.%0D%0ABelts refitted and tension restored. Poly cord drive bands removed and checked for stretch and damage. %0D%0AUnit fixings tightened to framework. Cylinder lift fixings checked, all found tight.%0D%0AArea cleaned and rebuilt."/>
    <s v="CLOSED"/>
    <s v="PM"/>
    <m/>
    <m/>
    <n v="1.5"/>
    <x v="6"/>
    <n v="0"/>
    <d v="2026-06-12T15:59:00"/>
    <s v="Proactive"/>
    <s v=""/>
    <n v="1.5"/>
    <s v=""/>
  </r>
  <r>
    <s v="Woodhouse, Rory"/>
    <n v="218543"/>
    <s v="PMCO"/>
    <s v="SWAN-CW"/>
    <s v="PR-GOLDEN TOTE CHECK PM-DLY"/>
    <d v="2026-06-12T16:00:00"/>
    <d v="2026-06-12T16:37:00"/>
    <n v="0.62"/>
    <s v="12/06/2026 - WOODHOUSER: All PM start up procedures completed.%0D%0AAutomation started - printers online - scales in tolerance - stock removed from under dump-station - products and routes updated - orders released and sent."/>
    <s v="CLOSED"/>
    <s v="PM"/>
    <m/>
    <m/>
    <n v="0.62"/>
    <x v="6"/>
    <n v="0"/>
    <d v="2026-06-12T16:37:00"/>
    <s v="Proactive"/>
    <s v=""/>
    <n v="0.62"/>
    <s v=""/>
  </r>
  <r>
    <s v="Woodhouse, Rory"/>
    <n v="216990"/>
    <s v="PM"/>
    <s v="SW-INVENTORY"/>
    <s v="PR-STOCK TAKE-3M"/>
    <d v="2026-06-12T17:05:00"/>
    <d v="2026-06-12T17:44:00"/>
    <n v="0.65"/>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0.65"/>
    <s v=""/>
  </r>
  <r>
    <s v="Woodhouse, Rory"/>
    <n v="223035"/>
    <s v="U/B"/>
    <s v="SWAN-STRAPPER"/>
    <s v="STRAPPER"/>
    <d v="2026-06-12T17:45:00"/>
    <d v="2026-06-12T18:48:00"/>
    <n v="1.05"/>
    <s v="12/06/2026 - WOODHOUSER: Strap failing to make complete loop.%0D%0APlace spare strapper inline.%0D%0ARemove all feed parts and clean through. Small fragment found halfway around arch.%0D%0ARefit parts and test. Unit put back into service."/>
    <s v="CLOSED"/>
    <s v="ERR"/>
    <s v="DEBRIS"/>
    <s v="CLEAR"/>
    <n v="1.05"/>
    <x v="6"/>
    <n v="0"/>
    <n v="46185.78402777778"/>
    <s v=""/>
    <s v="Reactive"/>
    <s v=""/>
    <n v="1.05"/>
  </r>
  <r>
    <s v="Woodhouse, Rory"/>
    <n v="216990"/>
    <s v="PM"/>
    <s v="SW-INVENTORY"/>
    <s v="PR-STOCK TAKE-3M"/>
    <d v="2026-06-12T18:52:00"/>
    <d v="2026-06-12T19:25:00"/>
    <n v="0.55000000000000004"/>
    <s v="29/06/2026 - WOODHOUSER: Full stock take completed.%0D%0AEng stores / A frame stores and racking locations counted.%0D%0AOn hand counts updated. Still waiting on Schafer order to arrive which makes up our 0 counts.%0D%0ATo be checked off on arrival."/>
    <s v="CLOSED"/>
    <s v="PM"/>
    <m/>
    <m/>
    <n v="16.57"/>
    <x v="6"/>
    <n v="0"/>
    <n v="46202.502083333333"/>
    <s v="Proactive"/>
    <s v=""/>
    <n v="0.55000000000000004"/>
    <s v=""/>
  </r>
  <r>
    <s v="Woodhouse, Rory"/>
    <n v="223422"/>
    <s v="ITRE"/>
    <s v="SWAN-PRINTERS"/>
    <s v="PRINTERS - No scanning available"/>
    <d v="2026-06-15T13:02:00"/>
    <d v="2026-06-15T13:45:00"/>
    <n v="0.72"/>
    <s v="15/06/2026 - WOODHOUSER: Error showing on printers (SMTP gateway not responding) %0D%0AMD has opened a ticket and checks have been carried out.%0D%0AMain office printer responded after a reset was carried out but no printers are able to scan to email again.%0D%0AContact IT."/>
    <s v="CLOSED"/>
    <m/>
    <m/>
    <m/>
    <n v="0.72"/>
    <x v="6"/>
    <n v="0"/>
    <d v="2026-06-15T13:45:00"/>
    <s v=""/>
    <s v="Reactive"/>
    <s v=""/>
    <n v="0.72"/>
  </r>
  <r>
    <s v="Woodhouse, Rory"/>
    <n v="219033"/>
    <s v="PM"/>
    <s v="SWAN-AB-L2-A"/>
    <s v="PR-DESP A-LIDDER SIDE-2M"/>
    <d v="2026-06-15T13:48:00"/>
    <d v="2026-06-15T16:20:00"/>
    <n v="2.5299999999999998"/>
    <s v="15/06/2026 - WOODHOUSER: All maintenance tasks completed. POWRA carried out.%0D%0AFunction test - No abnormal running noise from motor or divert assembly's.%0D%0ATransmission belt not creating any debris. Clamp operational. Diverter assembly's tested with mini-terminal.%0D%0ALock off procedures followed, carrier rollers - motor and tension covers removed.%0D%0ATransmission belt running concentric to all rollers. Weld inspected with no damage to note.%0D%0AMotor and tension assembly in overall excellent condition, all fixings checked and tightened.%0D%0ADivert belts in good condition and seated on pulleys. A visual of poly cord bands (seated with no damage found).%0D%0AClamp fixings and cylinder bracket checked. ILT photocells and framework cleaned."/>
    <s v="CLOSED"/>
    <s v="PM"/>
    <m/>
    <m/>
    <n v="2.5299999999999998"/>
    <x v="6"/>
    <n v="0"/>
    <d v="2026-06-15T16:20:00"/>
    <s v="Proactive"/>
    <s v=""/>
    <n v="2.5299999999999998"/>
    <s v=""/>
  </r>
  <r>
    <s v="Woodhouse, Rory"/>
    <n v="220981"/>
    <s v="PM"/>
    <s v="SWAN-LIDDER"/>
    <s v="PR-LID STACK-3M"/>
    <d v="2026-06-15T15:09:00"/>
    <d v="2026-06-15T15:10:00"/>
    <n v="0.02"/>
    <s v="29/06/2026 - WOODHOUSER: All maintenance checks completed.%0D%0APoint of work assessment carried out of working area.%0D%0AFunction test - Motor readings checked and logged, no abnormal running noise.%0D%0APES in alignment. No visual defects with the lifting assembly.%0D%0Alid stack in alignment with guides on entry.%0D%0ABelts all running center to end rollers.%0D%0ALock off procedures followed. Lifting belts inspected, no damage to teeth or wear present.%0D%0AAll Limit switches working and in good condition.%0D%0ALinear guides cleaned and carriages lubricated.%0D%0AAll cylinder fixings checked. Motor fixings tightened to brackets. %0D%0ALid separator fixings checked, rubber buffers have a little wear (monitor).%0D%0AAll covers and framework cleaned. Area vacuumed."/>
    <s v="CLOSED"/>
    <s v="PM"/>
    <m/>
    <m/>
    <n v="2.92"/>
    <x v="6"/>
    <n v="0"/>
    <d v="2026-06-29T10:21:00"/>
    <s v="Proactive"/>
    <s v=""/>
    <n v="0.02"/>
    <s v=""/>
  </r>
  <r>
    <s v="Woodhouse, Rory"/>
    <n v="219041"/>
    <s v="PMCO"/>
    <s v="SWAN-CW"/>
    <s v="PR-GOLDEN TOTE CHECK PM-DLY"/>
    <d v="2026-06-15T16:25:00"/>
    <d v="2026-06-15T17:07:00"/>
    <n v="0.7"/>
    <s v="15/06/2026 - WOODHOUSER: All PM start up procedures completed.%0D%0AAutomation started - scales in tolerance - printers online - scanners charged - no inactive PCX modules.%0D%0AOrders released and sent."/>
    <s v="CLOSED"/>
    <s v="PM"/>
    <m/>
    <m/>
    <n v="0.7"/>
    <x v="6"/>
    <n v="0"/>
    <d v="2026-06-15T17:07:00"/>
    <s v="Proactive"/>
    <s v=""/>
    <n v="0.7"/>
    <s v=""/>
  </r>
  <r>
    <s v="Woodhouse, Rory"/>
    <n v="219039"/>
    <s v="PM"/>
    <s v="SWAN-PERIM"/>
    <s v="PR-PERIMETER(PM)SW-1W"/>
    <d v="2026-06-15T17:28:00"/>
    <d v="2026-06-15T18:31:00"/>
    <n v="1.05"/>
    <s v="15/06/2026 - WOODHOUSER: All checks have been completed.%0D%0AFire extinguishers and bait boxes present and correct, all brackets secure. %0D%0AX2 balers in good working condition, compressor oil level checked, breather in place.%0D%0ACardboard compactor running with no warning lamps illuminated.%0D%0ASite perimeter fencing sound and secure. Barrier has some missing slats.%0D%0AAwning has a WO created to repair and jetwash."/>
    <s v="CLOSED"/>
    <s v="PM"/>
    <m/>
    <m/>
    <n v="1.05"/>
    <x v="6"/>
    <n v="0"/>
    <d v="2026-06-15T18:31:00"/>
    <s v="Proactive"/>
    <s v=""/>
    <n v="1.05"/>
    <s v=""/>
  </r>
  <r>
    <s v="Woodhouse, Rory"/>
    <n v="221184"/>
    <s v="OP"/>
    <s v="SWAN-AFRAME"/>
    <s v="RM-CHANNEL CHANGES"/>
    <d v="2026-06-15T18:40:00"/>
    <d v="2026-06-15T18:53:00"/>
    <n v="0.22"/>
    <s v="15/06/2026 - WOODHOUSER: X1 channel change request - 045L  URB44  Weights and dimensions logged on Remtp.%0D%0A16/06/2026 - WOODHOUSER: X2 channel changes carried out - 014L URA15  /  358S ULK58  Weights and dimensions logged.%0D%0A17/06/2026 - WOODHOUSER: X1 channel change requested - 138L  URD22  weights and dimensions logged on Remtp.%0D%0A18/06/2026 - WOODHOUSER: Products reported jamming in channel before ejecting (problem arising in section 10 long side. Resize packs accordingly.%0D%0A19/06/2026 - WOODHOUSER: X2 channels with product sticking - 423L  424L  Adjust both to accommodate packaging.%0D%0A19/06/2026 - WOODHOUSER: X2 channel changes 045L URB44  /  292S  ULJ41  weights and dimensions logged. Channel 410 sticking at bottom of channel, adjust."/>
    <s v="CLOSED"/>
    <s v="PM"/>
    <m/>
    <m/>
    <n v="2.2400000000000002"/>
    <x v="6"/>
    <n v="0"/>
    <d v="2026-06-20T08:22:00"/>
    <s v="Proactive"/>
    <s v=""/>
    <n v="0.22"/>
    <s v=""/>
  </r>
  <r>
    <s v="Woodhouse, Rory"/>
    <n v="223431"/>
    <s v="FM"/>
    <s v="SWAN-WHOUSE"/>
    <s v="WAREHOUSE - New credits build"/>
    <d v="2026-06-15T18:54:00"/>
    <d v="2026-06-15T19:19:00"/>
    <n v="0.42"/>
    <s v="15/06/2026 - WOODHOUSER: New BITO credits cage requires a stop fitted to door run.%0D%0AThis is to avoid any hands getting jammed when opening.%0D%0ABracket fitted and adjusted as required."/>
    <s v="CLOSED"/>
    <m/>
    <m/>
    <m/>
    <n v="0.42"/>
    <x v="6"/>
    <n v="0"/>
    <d v="2026-06-15T19:19:00"/>
    <s v="Proactive"/>
    <s v=""/>
    <n v="0.42"/>
    <s v=""/>
  </r>
  <r>
    <s v="Woodhouse, Rory"/>
    <n v="219037"/>
    <s v="PMCO"/>
    <s v="SWAN-COMP"/>
    <s v="PR-COMPR-SW-1W"/>
    <d v="2026-06-15T19:22:00"/>
    <d v="2026-06-15T19:59:00"/>
    <n v="0.62"/>
    <s v="15/06/2026 - WOODHOUSER: All compressor checks completed.%0D%0ARun hours logged - E stops fully functional - oil levels checked - filters removed and vacuumed.%0D%0ANo evidence of any air or oil leaks. No error codes showing on displays.%0D%0AUnits cleaned and surrounding area."/>
    <s v="CLOSED"/>
    <s v="PM"/>
    <m/>
    <m/>
    <n v="0.62"/>
    <x v="6"/>
    <n v="0"/>
    <d v="2026-06-15T19:59:00"/>
    <s v="Proactive"/>
    <s v=""/>
    <n v="0.62"/>
    <s v=""/>
  </r>
  <r>
    <s v="Woodhouse, Rory"/>
    <n v="216990"/>
    <s v="PM"/>
    <s v="SW-INVENTORY"/>
    <s v="PR-STOCK TAKE-3M"/>
    <d v="2026-06-16T13:00:00"/>
    <d v="2026-06-16T14:00:00"/>
    <n v="1"/>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1"/>
    <s v=""/>
  </r>
  <r>
    <s v="Woodhouse, Rory"/>
    <n v="223593"/>
    <s v="ITRE"/>
    <s v="SWAN-SCH SERVER"/>
    <s v="SCH SERVER"/>
    <d v="2026-06-16T14:00:00"/>
    <d v="2026-06-16T15:05:00"/>
    <n v="1.08"/>
    <s v="16/06/2026 - WOODHOUSER: Attend teams call meeting regarding Schafer unable to sign into servers.%0D%0APolicy has been removed from the 19th May.%0D%0AKocho to update and contact when complete."/>
    <s v="CLOSED"/>
    <m/>
    <m/>
    <m/>
    <n v="1.08"/>
    <x v="6"/>
    <n v="0"/>
    <d v="2026-06-16T15:05:00"/>
    <s v=""/>
    <s v="Reactive"/>
    <s v=""/>
    <n v="1.08"/>
  </r>
  <r>
    <s v="Woodhouse, Rory"/>
    <n v="219212"/>
    <s v="PM"/>
    <s v="SWAN-LAB-S 2"/>
    <s v="PR-LABELLER-S2-1M"/>
    <d v="2026-06-16T15:05:00"/>
    <d v="2026-06-16T16:30:00"/>
    <n v="1.42"/>
    <s v="16/06/2026 - WOODHOUSER: All maintenance tasks completed.%0D%0APoint of work assessment carried out.%0D%0AFunction test -  Totes entering ADB1 and stopping in alignment for thermal tag.%0D%0ANo evidence of any air leaks present. %0D%0ALock off procedures followed. Stop foot assembly dropped from framework.%0D%0AFull strip down and inspection carried out. Cylinder and fixings in good condition.%0D%0ARubber buffers show very little wear. Nylon block in good condition, plate cleaned and lubricated before reassembly.%0D%0AAlign foot with label shoot and test."/>
    <s v="CLOSED"/>
    <s v="PM"/>
    <m/>
    <m/>
    <n v="1.52"/>
    <x v="6"/>
    <n v="0"/>
    <d v="2026-06-16T17:43:00"/>
    <s v="Proactive"/>
    <s v=""/>
    <n v="1.42"/>
    <s v=""/>
  </r>
  <r>
    <s v="Woodhouse, Rory"/>
    <n v="219115"/>
    <s v="PMCO"/>
    <s v="SWAN-CW"/>
    <s v="PR-GOLDEN TOTE CHECK PM-DLY"/>
    <d v="2026-06-16T16:30:00"/>
    <d v="2026-06-16T17:05:00"/>
    <n v="0.57999999999999996"/>
    <s v="16/06/2026 - WOODHOUSER: All start up procedures completed.%0D%0AScales in tolerance - automation running with no inactive PCX's - products and routes updated - orders released and sent to A frame and circuit."/>
    <s v="CLOSED"/>
    <s v="PM"/>
    <m/>
    <m/>
    <n v="0.57999999999999996"/>
    <x v="6"/>
    <n v="0"/>
    <d v="2026-06-16T17:05:00"/>
    <s v="Proactive"/>
    <s v=""/>
    <n v="0.57999999999999996"/>
    <s v=""/>
  </r>
  <r>
    <s v="Woodhouse, Rory"/>
    <n v="221184"/>
    <s v="OP"/>
    <s v="SWAN-AFRAME"/>
    <s v="RM-CHANNEL CHANGES"/>
    <d v="2026-06-16T17:10:00"/>
    <d v="2026-06-16T17:36:00"/>
    <n v="0.43"/>
    <s v="15/06/2026 - WOODHOUSER: X1 channel change request - 045L  URB44  Weights and dimensions logged on Remtp.%0D%0A16/06/2026 - WOODHOUSER: X2 channel changes carried out - 014L URA15  /  358S ULK58  Weights and dimensions logged.%0D%0A17/06/2026 - WOODHOUSER: X1 channel change requested - 138L  URD22  weights and dimensions logged on Remtp.%0D%0A18/06/2026 - WOODHOUSER: Products reported jamming in channel before ejecting (problem arising in section 10 long side. Resize packs accordingly.%0D%0A19/06/2026 - WOODHOUSER: X2 channels with product sticking - 423L  424L  Adjust both to accommodate packaging.%0D%0A19/06/2026 - WOODHOUSER: X2 channel changes 045L URB44  /  292S  ULJ41  weights and dimensions logged. Channel 410 sticking at bottom of channel, adjust."/>
    <s v="CLOSED"/>
    <s v="PM"/>
    <m/>
    <m/>
    <n v="2.2400000000000002"/>
    <x v="6"/>
    <n v="0"/>
    <d v="2026-06-20T08:22:00"/>
    <s v="Proactive"/>
    <s v=""/>
    <n v="0.43"/>
    <s v=""/>
  </r>
  <r>
    <s v="Woodhouse, Rory"/>
    <n v="219212"/>
    <s v="PM"/>
    <s v="SWAN-LAB-S 2"/>
    <s v="PR-LABELLER-S2-1M"/>
    <d v="2026-06-16T17:37:00"/>
    <d v="2026-06-16T17:43:00"/>
    <n v="0.1"/>
    <s v="16/06/2026 - WOODHOUSER: All maintenance tasks completed.%0D%0APoint of work assessment carried out.%0D%0AFunction test -  Totes entering ADB1 and stopping in alignment for thermal tag.%0D%0ANo evidence of any air leaks present. %0D%0ALock off procedures followed. Stop foot assembly dropped from framework.%0D%0AFull strip down and inspection carried out. Cylinder and fixings in good condition.%0D%0ARubber buffers show very little wear. Nylon block in good condition, plate cleaned and lubricated before reassembly.%0D%0AAlign foot with label shoot and test."/>
    <s v="CLOSED"/>
    <s v="PM"/>
    <m/>
    <m/>
    <n v="1.52"/>
    <x v="6"/>
    <n v="0"/>
    <d v="2026-06-16T17:43:00"/>
    <s v="Proactive"/>
    <s v=""/>
    <n v="0.1"/>
    <s v=""/>
  </r>
  <r>
    <s v="Woodhouse, Rory"/>
    <n v="223605"/>
    <s v="INS"/>
    <s v="SWAN-WHOUSE"/>
    <s v="WAREHOUSE - Store box barrier kit in racking."/>
    <d v="2026-06-16T18:00:00"/>
    <d v="2026-06-16T18:50:00"/>
    <n v="0.83"/>
    <s v="16/06/2026 - WOODHOUSER: Re-pallet box section barrier kit due to storage pallet and boxes damaged to put in high location.%0D%0ABreakdown all parts - sort through -re-package and store."/>
    <s v="CLOSED"/>
    <m/>
    <m/>
    <m/>
    <n v="0.83"/>
    <x v="6"/>
    <n v="0"/>
    <d v="2026-06-16T19:02:00"/>
    <s v="Proactive"/>
    <s v=""/>
    <n v="0.83"/>
    <s v=""/>
  </r>
  <r>
    <s v="Woodhouse, Rory"/>
    <n v="219113"/>
    <s v="PMCO"/>
    <s v="SWAN-AH-GEN"/>
    <s v="PR-AHU/GHP-SW-(AM)-1M"/>
    <d v="2026-06-16T19:10:00"/>
    <d v="2026-06-16T19:47:00"/>
    <n v="0.62"/>
    <s v="16/06/2026 - WOODHOUSER: All checks completed.%0D%0AAHU belt in good condition, Bag filters not heavily dirty.%0D%0AGHP run hours recorded. No evidence of any damage or leaks.%0D%0ANo error codes present on panel."/>
    <s v="CLOSED"/>
    <s v="PM"/>
    <m/>
    <m/>
    <n v="0.62"/>
    <x v="6"/>
    <n v="0"/>
    <d v="2026-06-16T19:47:00"/>
    <s v="Proactive"/>
    <s v=""/>
    <n v="0.62"/>
    <s v=""/>
  </r>
  <r>
    <s v="Woodhouse, Rory"/>
    <n v="223760"/>
    <s v="ITRE"/>
    <s v="SWAN-SCH SERVER"/>
    <s v="SCH SERVER - Shift handover"/>
    <d v="2026-06-17T12:35:00"/>
    <d v="2026-06-17T12:57:00"/>
    <n v="0.37"/>
    <s v="17/06/2026 - WOODHOUSER: Go through yesterdays call with MD regarding Schafer server access.%0D%0APolicy removed our end and needs to be reinstated."/>
    <s v="CLOSED"/>
    <m/>
    <m/>
    <m/>
    <n v="0.37"/>
    <x v="6"/>
    <n v="0"/>
    <d v="2026-06-17T12:57:00"/>
    <s v=""/>
    <s v="Reactive"/>
    <s v=""/>
    <n v="0.37"/>
  </r>
  <r>
    <s v="Woodhouse, Rory"/>
    <n v="223761"/>
    <s v="ITRE"/>
    <s v="SWAN-PRINTERS"/>
    <s v="PRINTERS"/>
    <d v="2026-06-17T13:00:00"/>
    <d v="2026-06-17T13:30:00"/>
    <n v="0.5"/>
    <s v="17/06/2026 - WOODHOUSER: Teams call with IT regarding printers unable to scan to email.%0D%0ASMTP gateway issue's. IT still investigating error."/>
    <s v="CLOSED"/>
    <m/>
    <m/>
    <m/>
    <n v="0.5"/>
    <x v="6"/>
    <n v="0"/>
    <d v="2026-06-17T13:30:00"/>
    <s v=""/>
    <s v="Reactive"/>
    <s v=""/>
    <n v="0.5"/>
  </r>
  <r>
    <s v="Woodhouse, Rory"/>
    <n v="220048"/>
    <s v="PM"/>
    <s v="SWAN-AB-L3-B"/>
    <s v="PR-DESP B-BULK SIDE-2M"/>
    <d v="2026-06-17T13:30:00"/>
    <d v="2026-06-17T16:00:00"/>
    <n v="2.5"/>
    <s v="17/06/2026 - WOODHOUSER: All maintenance tasks completed.%0D%0AFunction test carried out during end of early shift.%0D%0APoint of work assessment on area. Lock off procedures followed.%0D%0AGuide rails, carrier rollers , motor and tension covers removed.%0D%0AMotor in a general good condition, no worn rollers or pulley's.%0D%0AFixings tightened to frame, bearing blocks checked X1 has a small rumble detected on test (monitor)%0D%0ATension assembly in good condition throughout.%0D%0AAll belting inspected, weld found secure and running center to all rollers.%0D%0ADiverters checked, all belts seated on pulleys, no damage found.%0D%0ANo evidence of any air leaks. All cleaning of framework carried out at start of shift."/>
    <s v="CLOSED"/>
    <s v="PM"/>
    <m/>
    <m/>
    <n v="3.43"/>
    <x v="6"/>
    <n v="0"/>
    <d v="2026-06-17T17:46:00"/>
    <s v="Proactive"/>
    <s v=""/>
    <n v="2.5"/>
    <s v=""/>
  </r>
  <r>
    <s v="Woodhouse, Rory"/>
    <n v="219216"/>
    <s v="PMCO"/>
    <s v="SWAN-CW"/>
    <s v="PR-GOLDEN TOTE CHECK PM-DLY"/>
    <d v="2026-06-17T16:00:00"/>
    <d v="2026-06-17T16:47:00"/>
    <n v="0.78"/>
    <s v="17/06/2026 - WOODHOUSER: All PM start up procedures completed.%0D%0AAutomation running - scales in tolerance - no inactive PCX modules - printers online.%0D%0AProducts and routes updated - orders released from auto-start.%0D%0AShift ready."/>
    <s v="CLOSED"/>
    <s v="PM"/>
    <m/>
    <m/>
    <n v="0.78"/>
    <x v="6"/>
    <n v="0"/>
    <d v="2026-06-17T16:47:00"/>
    <s v="Proactive"/>
    <s v=""/>
    <n v="0.78"/>
    <s v=""/>
  </r>
  <r>
    <s v="Woodhouse, Rory"/>
    <n v="220048"/>
    <s v="PM"/>
    <s v="SWAN-AB-L3-B"/>
    <s v="PR-DESP B-BULK SIDE-2M"/>
    <d v="2026-06-17T16:49:00"/>
    <d v="2026-06-17T17:45:00"/>
    <n v="0.93"/>
    <s v="17/06/2026 - WOODHOUSER: All maintenance tasks completed.%0D%0AFunction test carried out during end of early shift.%0D%0APoint of work assessment on area. Lock off procedures followed.%0D%0AGuide rails, carrier rollers , motor and tension covers removed.%0D%0AMotor in a general good condition, no worn rollers or pulley's.%0D%0AFixings tightened to frame, bearing blocks checked X1 has a small rumble detected on test (monitor)%0D%0ATension assembly in good condition throughout.%0D%0AAll belting inspected, weld found secure and running center to all rollers.%0D%0ADiverters checked, all belts seated on pulleys, no damage found.%0D%0ANo evidence of any air leaks. All cleaning of framework carried out at start of shift."/>
    <s v="CLOSED"/>
    <s v="PM"/>
    <m/>
    <m/>
    <n v="3.43"/>
    <x v="6"/>
    <n v="0"/>
    <d v="2026-06-17T17:46:00"/>
    <s v="Proactive"/>
    <s v=""/>
    <n v="0.93"/>
    <s v=""/>
  </r>
  <r>
    <s v="Woodhouse, Rory"/>
    <n v="221184"/>
    <s v="OP"/>
    <s v="SWAN-AFRAME"/>
    <s v="RM-CHANNEL CHANGES"/>
    <d v="2026-06-17T17:48:00"/>
    <d v="2026-06-17T18:08:00"/>
    <n v="0.33"/>
    <s v="15/06/2026 - WOODHOUSER: X1 channel change request - 045L  URB44  Weights and dimensions logged on Remtp.%0D%0A16/06/2026 - WOODHOUSER: X2 channel changes carried out - 014L URA15  /  358S ULK58  Weights and dimensions logged.%0D%0A17/06/2026 - WOODHOUSER: X1 channel change requested - 138L  URD22  weights and dimensions logged on Remtp.%0D%0A18/06/2026 - WOODHOUSER: Products reported jamming in channel before ejecting (problem arising in section 10 long side. Resize packs accordingly.%0D%0A19/06/2026 - WOODHOUSER: X2 channels with product sticking - 423L  424L  Adjust both to accommodate packaging.%0D%0A19/06/2026 - WOODHOUSER: X2 channel changes 045L URB44  /  292S  ULJ41  weights and dimensions logged. Channel 410 sticking at bottom of channel, adjust."/>
    <s v="CLOSED"/>
    <s v="PM"/>
    <m/>
    <m/>
    <n v="2.2400000000000002"/>
    <x v="6"/>
    <n v="0"/>
    <d v="2026-06-20T08:22:00"/>
    <s v="Proactive"/>
    <s v=""/>
    <n v="0.33"/>
    <s v=""/>
  </r>
  <r>
    <s v="Woodhouse, Rory"/>
    <n v="219214"/>
    <s v="PMCO"/>
    <s v="SWAN-LAD &amp; STEPS"/>
    <s v="PR-LADDER-SW-1M"/>
    <d v="2026-06-17T18:40:00"/>
    <d v="2026-06-17T19:52:00"/>
    <n v="1.2"/>
    <s v="17/06/2026 - WOODHOUSER: All checks completed.%0D%0ANo damage / defects found with either ladders or kick steps.%0D%0ALadder tags filled in."/>
    <s v="CLOSED"/>
    <s v="PM"/>
    <m/>
    <m/>
    <n v="1.2"/>
    <x v="6"/>
    <n v="0"/>
    <d v="2026-06-17T19:54:00"/>
    <s v="Proactive"/>
    <s v=""/>
    <n v="1.2"/>
    <s v=""/>
  </r>
  <r>
    <s v="Woodhouse, Rory"/>
    <n v="221184"/>
    <s v="OP"/>
    <s v="SWAN-AFRAME"/>
    <s v="RM-CHANNEL CHANGES"/>
    <d v="2026-06-18T12:35:00"/>
    <d v="2026-06-18T13:02:00"/>
    <n v="0.45"/>
    <s v="15/06/2026 - WOODHOUSER: X1 channel change request - 045L  URB44  Weights and dimensions logged on Remtp.%0D%0A16/06/2026 - WOODHOUSER: X2 channel changes carried out - 014L URA15  /  358S ULK58  Weights and dimensions logged.%0D%0A17/06/2026 - WOODHOUSER: X1 channel change requested - 138L  URD22  weights and dimensions logged on Remtp.%0D%0A18/06/2026 - WOODHOUSER: Products reported jamming in channel before ejecting (problem arising in section 10 long side. Resize packs accordingly.%0D%0A19/06/2026 - WOODHOUSER: X2 channels with product sticking - 423L  424L  Adjust both to accommodate packaging.%0D%0A19/06/2026 - WOODHOUSER: X2 channel changes 045L URB44  /  292S  ULJ41  weights and dimensions logged. Channel 410 sticking at bottom of channel, adjust."/>
    <s v="CLOSED"/>
    <s v="PM"/>
    <m/>
    <m/>
    <n v="2.2400000000000002"/>
    <x v="6"/>
    <n v="0"/>
    <d v="2026-06-20T08:22:00"/>
    <s v="Proactive"/>
    <s v=""/>
    <n v="0.45"/>
    <s v=""/>
  </r>
  <r>
    <s v="Woodhouse, Rory"/>
    <n v="220047"/>
    <s v="PM"/>
    <s v="SWAN-AB-L2-B"/>
    <s v="PR-DESP B-BULK SIDE-2M"/>
    <d v="2026-06-18T13:05:00"/>
    <d v="2026-06-18T15:50:00"/>
    <n v="2.75"/>
    <s v="18/06/2026 - WOODHOUSER: All maintenance tasks complete.%0D%0AFunctional test during during end of AM shift.%0D%0ADiverters operational with divert timings correct. %0D%0ANo motor noise present, or any abnormal running noise.%0D%0ATransmission belt not creating any dust. Lock off procedures followed.%0D%0ACarrier rollers and covers removed.%0D%0AMotor in good condition no wear found on deflection rollers and drive pulleys.%0D%0ATension assembly inspected, tension correct.%0D%0ATransmission belt weld has no separation and no damage.%0D%0ABelt running concentric throughout.%0D%0AAll fixings checked, all secure. Framework and photocells cleaned.%0D%0A%0D%0ANo follow up work required."/>
    <s v="CLOSED"/>
    <s v="PM"/>
    <m/>
    <m/>
    <n v="4.33"/>
    <x v="6"/>
    <n v="0"/>
    <d v="2026-06-18T17:01:00"/>
    <s v="Proactive"/>
    <s v=""/>
    <n v="2.75"/>
    <s v=""/>
  </r>
  <r>
    <s v="Woodhouse, Rory"/>
    <n v="220047"/>
    <s v="PM"/>
    <s v="SWAN-AB-L2-B"/>
    <s v="PR-DESP B-BULK SIDE-2M"/>
    <d v="2026-06-18T14:37:00"/>
    <d v="2026-06-18T16:01:00"/>
    <n v="1.4"/>
    <s v="18/06/2026 - WOODHOUSER: All maintenance tasks complete.%0D%0AFunctional test during during end of AM shift.%0D%0ADiverters operational with divert timings correct. %0D%0ANo motor noise present, or any abnormal running noise.%0D%0ATransmission belt not creating any dust. Lock off procedures followed.%0D%0ACarrier rollers and covers removed.%0D%0AMotor in good condition no wear found on deflection rollers and drive pulleys.%0D%0ATension assembly inspected, tension correct.%0D%0ATransmission belt weld has no separation and no damage.%0D%0ABelt running concentric throughout.%0D%0AAll fixings checked, all secure. Framework and photocells cleaned.%0D%0A%0D%0ANo follow up work required."/>
    <s v="CLOSED"/>
    <s v="PM"/>
    <m/>
    <m/>
    <n v="4.33"/>
    <x v="6"/>
    <n v="0"/>
    <d v="2026-06-18T17:01:00"/>
    <s v="Proactive"/>
    <s v=""/>
    <n v="1.4"/>
    <s v=""/>
  </r>
  <r>
    <s v="Woodhouse, Rory"/>
    <n v="219422"/>
    <s v="PMCO"/>
    <s v="SWAN-CW"/>
    <s v="PR-GOLDEN TOTE CHECK PM-DLY"/>
    <d v="2026-06-18T16:01:00"/>
    <d v="2026-06-18T16:45:00"/>
    <n v="0.73"/>
    <s v="18/06/2026 - WOODHOUSER: All start up procedures completed.%0D%0AAutomation running - scales in tolerance - products and routes updated - printers filled with media.%0D%0AOrders released and sent to A frame and circuit. Any rouge stock moved from under dump-station."/>
    <s v="CLOSED"/>
    <s v="PM"/>
    <m/>
    <m/>
    <n v="0.73"/>
    <x v="6"/>
    <n v="0"/>
    <d v="2026-06-18T16:45:00"/>
    <s v="Proactive"/>
    <s v=""/>
    <n v="0.73"/>
    <s v=""/>
  </r>
  <r>
    <s v="Woodhouse, Rory"/>
    <n v="220047"/>
    <s v="PM"/>
    <s v="SWAN-AB-L2-B"/>
    <s v="PR-DESP B-BULK SIDE-2M"/>
    <n v="46191.701388888891"/>
    <n v="46191.709027777775"/>
    <n v="0.18"/>
    <s v="18/06/2026 - WOODHOUSER: All maintenance tasks complete.%0D%0AFunctional test during during end of AM shift.%0D%0ADiverters operational with divert timings correct. %0D%0ANo motor noise present, or any abnormal running noise.%0D%0ATransmission belt not creating any dust. Lock off procedures followed.%0D%0ACarrier rollers and covers removed.%0D%0AMotor in good condition no wear found on deflection rollers and drive pulleys.%0D%0ATension assembly inspected, tension correct.%0D%0ATransmission belt weld has no separation and no damage.%0D%0ABelt running concentric throughout.%0D%0AAll fixings checked, all secure. Framework and photocells cleaned.%0D%0A%0D%0ANo follow up work required."/>
    <s v="CLOSED"/>
    <s v="PM"/>
    <m/>
    <m/>
    <n v="4.33"/>
    <x v="6"/>
    <n v="0"/>
    <d v="2026-06-18T17:01:00"/>
    <s v="Proactive"/>
    <s v=""/>
    <n v="0.18"/>
    <s v=""/>
  </r>
  <r>
    <s v="Woodhouse, Rory"/>
    <n v="223872"/>
    <s v="INS"/>
    <s v="SWAN-WHOUSE"/>
    <s v="WAREHOUSE - Remove and replace existing safety barriers"/>
    <n v="46191.711805555555"/>
    <n v="46191.774305555555"/>
    <n v="1.5"/>
    <s v="18/06/2026 - WOODHOUSER: Remove existing damaged barriers around K truck area and fit new.%0D%0ABarriers placed around working area due to FLT in area."/>
    <s v="CLOSED"/>
    <m/>
    <m/>
    <m/>
    <n v="1.5"/>
    <x v="6"/>
    <n v="0"/>
    <d v="2026-06-18T18:35:00"/>
    <s v="Proactive"/>
    <s v=""/>
    <n v="1.5"/>
    <s v=""/>
  </r>
  <r>
    <s v="Woodhouse, Rory"/>
    <n v="219213"/>
    <s v="PMCO"/>
    <s v="SWAN-FI-ALARM"/>
    <s v="PR-FIRE ALARM TEST (PM)-1W"/>
    <d v="2026-06-18T18:36:00"/>
    <d v="2026-06-18T19:04:00"/>
    <n v="0.47"/>
    <s v="18/06/2026 - WOODHOUSER: SMC placed on test. All staff members made aware of test to be carried out.%0D%0ATest point 3 pressed and activated. All sounders working, automation stopped.%0D%0ADoor mag locks released. Main panel reset , SMC taken off test."/>
    <s v="CLOSED"/>
    <s v="PM"/>
    <m/>
    <m/>
    <n v="0.47"/>
    <x v="6"/>
    <n v="0"/>
    <d v="2026-06-18T19:04:00"/>
    <s v="Proactive"/>
    <s v=""/>
    <n v="0.47"/>
    <s v=""/>
  </r>
  <r>
    <s v="Woodhouse, Rory"/>
    <n v="223881"/>
    <s v="U/B"/>
    <s v="SWAN-LIDDER"/>
    <s v="DE1"/>
    <d v="2026-06-18T19:08:00"/>
    <d v="2026-06-18T19:28:00"/>
    <n v="0.33"/>
    <s v="19/06/2026 - WOODHOUSER: DE1 not swiveling round intermittently and placing lid on tote.%0D%0AProximity sensor settings altered until operation correct."/>
    <s v="CLOSED"/>
    <s v="FAULTY"/>
    <s v="CONFIG"/>
    <s v="ADJ"/>
    <n v="0.33"/>
    <x v="6"/>
    <n v="0"/>
    <d v="2026-06-18T19:30:00"/>
    <s v=""/>
    <s v="Reactive"/>
    <s v=""/>
    <n v="0.33"/>
  </r>
  <r>
    <s v="Woodhouse, Rory"/>
    <n v="224047"/>
    <s v="PC"/>
    <s v="SWAN-WHOUSE"/>
    <s v="WAREHOUSE"/>
    <d v="2026-06-19T12:32:00"/>
    <d v="2026-06-19T13:15:00"/>
    <n v="0.72"/>
    <s v="19/06/2026 - WOODHOUSER: Screwfix order placed / PO created / order collected.%0D%0A%0D%0AWarehouse repairs."/>
    <s v="CLOSED"/>
    <m/>
    <m/>
    <m/>
    <n v="0.72"/>
    <x v="6"/>
    <n v="0"/>
    <d v="2026-06-19T13:15:00"/>
    <s v="Proactive"/>
    <s v=""/>
    <n v="0.72"/>
    <s v=""/>
  </r>
  <r>
    <s v="Woodhouse, Rory"/>
    <n v="219036"/>
    <s v="PM"/>
    <s v="SWAN-BRIDGE 3"/>
    <s v="PR-RC-GATE-SCH"/>
    <d v="2026-06-19T13:18:00"/>
    <d v="2026-06-19T14:40:00"/>
    <n v="1.37"/>
    <s v="19/06/2026 - WOODHOUSER: All maintenance checks completed.%0D%0APoint of work assessment carried out.%0D%0AFunction test - X2 flat belts running center to end return rollers .%0D%0APES in alignment, no abnormal motor running noise present. Totes turning freely around nylon wheel and guides.%0D%0ASlight knock coming from tension roller. Lock off procedures followed.%0D%0ADust covers removed. Belt welds inspected (both in good condition).%0D%0ATransfer belt in good condition, Gas strut and fixings checked. %0D%0APressure gauge secure and in good condition. Bridge tension roller will have to be measured for replacement due to no part number on file.%0D%0AMotor fixings tightened , no evidence of any oil leaks.%0D%0AClean framework and light gates, lubricate flange bearing."/>
    <s v="CLOSED"/>
    <s v="PM"/>
    <m/>
    <m/>
    <n v="1.37"/>
    <x v="6"/>
    <n v="0"/>
    <d v="2026-06-19T14:40:00"/>
    <s v="Proactive"/>
    <s v=""/>
    <n v="1.37"/>
    <s v=""/>
  </r>
  <r>
    <s v="Woodhouse, Rory"/>
    <n v="223544"/>
    <s v="PM"/>
    <s v="SWAN-COMMON SENSE"/>
    <s v="PR-COMM SENSE SW DLY"/>
    <d v="2026-06-19T14:30:00"/>
    <d v="2026-06-19T15:02:00"/>
    <n v="0.53"/>
    <s v="19/06/2026 - WOODHOUSER: All checks completed.%0D%0AX1 gateway transmitter bracket found loose on wall, secure holder.%0D%0ABoth gateways operational with all transmitters reading.%0D%0ACommon sense showing no temperature deviations.%0D%0ANo other findings found on walk around."/>
    <s v="CLOSED"/>
    <s v="PM"/>
    <m/>
    <m/>
    <n v="0.53"/>
    <x v="6"/>
    <n v="0"/>
    <d v="2026-06-19T15:02:00"/>
    <s v="Proactive"/>
    <s v=""/>
    <n v="0.53"/>
    <s v=""/>
  </r>
  <r>
    <s v="Woodhouse, Rory"/>
    <n v="224048"/>
    <s v="CM"/>
    <s v="SWAN-EDU 7"/>
    <s v="CON-EDU 7 - rouge products and mess found under Convey lanes"/>
    <d v="2026-06-19T15:04:00"/>
    <d v="2026-06-19T15:59:00"/>
    <n v="0.92"/>
    <s v="19/06/2026 - WOODHOUSER: While completing maintenance on bridge 3, it was visible that there was a lot of rouge stock under convey lane and excess dust.%0D%0ARemove stock and sweep / vacuum area."/>
    <s v="CLOSED"/>
    <m/>
    <m/>
    <m/>
    <n v="0.92"/>
    <x v="6"/>
    <n v="0"/>
    <d v="2026-06-19T15:59:00"/>
    <s v="Proactive"/>
    <s v=""/>
    <n v="0.92"/>
    <s v=""/>
  </r>
  <r>
    <s v="Woodhouse, Rory"/>
    <n v="219577"/>
    <s v="PMCO"/>
    <s v="SWAN-CW"/>
    <s v="PR-GOLDEN TOTE CHECK PM-DLY"/>
    <d v="2026-06-19T16:00:00"/>
    <d v="2026-06-19T16:43:00"/>
    <n v="0.72"/>
    <s v="19/06/2026 - WOODHOUSER: All PM start up procedures completed.%0D%0AAutomation running - scales in tolerance - printers online - products and routes updated.%0D%0AOrders released and sent to A frame and circuit."/>
    <s v="CLOSED"/>
    <s v="PM"/>
    <m/>
    <m/>
    <n v="0.72"/>
    <x v="6"/>
    <n v="0"/>
    <d v="2026-06-19T16:43:00"/>
    <s v="Proactive"/>
    <s v=""/>
    <n v="0.72"/>
    <s v=""/>
  </r>
  <r>
    <s v="Woodhouse, Rory"/>
    <n v="221184"/>
    <s v="OP"/>
    <s v="SWAN-AFRAME"/>
    <s v="RM-CHANNEL CHANGES"/>
    <d v="2026-06-19T16:46:00"/>
    <d v="2026-06-19T17:12:00"/>
    <n v="0.43"/>
    <s v="15/06/2026 - WOODHOUSER: X1 channel change request - 045L  URB44  Weights and dimensions logged on Remtp.%0D%0A16/06/2026 - WOODHOUSER: X2 channel changes carried out - 014L URA15  /  358S ULK58  Weights and dimensions logged.%0D%0A17/06/2026 - WOODHOUSER: X1 channel change requested - 138L  URD22  weights and dimensions logged on Remtp.%0D%0A18/06/2026 - WOODHOUSER: Products reported jamming in channel before ejecting (problem arising in section 10 long side. Resize packs accordingly.%0D%0A19/06/2026 - WOODHOUSER: X2 channels with product sticking - 423L  424L  Adjust both to accommodate packaging.%0D%0A19/06/2026 - WOODHOUSER: X2 channel changes 045L URB44  /  292S  ULJ41  weights and dimensions logged. Channel 410 sticking at bottom of channel, adjust."/>
    <s v="CLOSED"/>
    <s v="PM"/>
    <m/>
    <m/>
    <n v="2.2400000000000002"/>
    <x v="6"/>
    <n v="0"/>
    <d v="2026-06-20T08:22:00"/>
    <s v="Proactive"/>
    <s v=""/>
    <n v="0.43"/>
    <s v=""/>
  </r>
  <r>
    <s v="Woodhouse, Rory"/>
    <n v="224052"/>
    <s v="U/B"/>
    <s v="SWAN-AFRAME"/>
    <s v="AFRAME"/>
    <d v="2026-06-19T17:08:00"/>
    <d v="2026-06-19T17:42:00"/>
    <n v="0.56999999999999995"/>
    <s v="19/06/2026 - WOODHOUSER: A Frame stopped - E stop area 3 showing on PCX.%0D%0AAll local E stops on A frame checked but not resetting A frame.%0D%0A1 panel interlock was found not sitting correctly in receiver , re-seat panel so interlock sits in receiver.%0D%0AAcknowledge button pressed."/>
    <s v="CLOSED"/>
    <s v="STOPPED"/>
    <s v="ESTOP"/>
    <s v="REFIT"/>
    <n v="0.56999999999999995"/>
    <x v="6"/>
    <n v="0"/>
    <d v="2026-06-19T17:44:00"/>
    <s v=""/>
    <s v="Reactive"/>
    <s v=""/>
    <n v="0.56999999999999995"/>
  </r>
  <r>
    <s v="Woodhouse, Rory"/>
    <n v="219942"/>
    <s v="PMCO"/>
    <s v="SWAN-ELF"/>
    <s v="PR-EM LIGHT-SW-1M"/>
    <d v="2026-06-19T17:56:00"/>
    <d v="2026-06-19T19:02:00"/>
    <n v="1.1000000000000001"/>
    <s v="19/06/2026 - WOODHOUSER: Full test carried out on E lighting.%0D%0AAll switching found efficient , all E lights turned on with none to report as defective.%0D%0ASome area's not listed (to be added)."/>
    <s v="CLOSED"/>
    <s v="PM"/>
    <m/>
    <m/>
    <n v="1.1000000000000001"/>
    <x v="6"/>
    <n v="0"/>
    <d v="2026-06-19T19:02:00"/>
    <s v="Proactive"/>
    <s v=""/>
    <n v="1.1000000000000001"/>
    <s v=""/>
  </r>
  <r>
    <s v="Woodhouse, Rory"/>
    <n v="221184"/>
    <s v="OP"/>
    <s v="SWAN-AFRAME"/>
    <s v="RM-CHANNEL CHANGES"/>
    <d v="2026-06-19T19:05:00"/>
    <d v="2026-06-19T19:28:00"/>
    <n v="0.38"/>
    <s v="15/06/2026 - WOODHOUSER: X1 channel change request - 045L  URB44  Weights and dimensions logged on Remtp.%0D%0A16/06/2026 - WOODHOUSER: X2 channel changes carried out - 014L URA15  /  358S ULK58  Weights and dimensions logged.%0D%0A17/06/2026 - WOODHOUSER: X1 channel change requested - 138L  URD22  weights and dimensions logged on Remtp.%0D%0A18/06/2026 - WOODHOUSER: Products reported jamming in channel before ejecting (problem arising in section 10 long side. Resize packs accordingly.%0D%0A19/06/2026 - WOODHOUSER: X2 channels with product sticking - 423L  424L  Adjust both to accommodate packaging.%0D%0A19/06/2026 - WOODHOUSER: X2 channel changes 045L URB44  /  292S  ULJ41  weights and dimensions logged. Channel 410 sticking at bottom of channel, adjust."/>
    <s v="CLOSED"/>
    <s v="PM"/>
    <m/>
    <m/>
    <n v="2.2400000000000002"/>
    <x v="6"/>
    <n v="0"/>
    <d v="2026-06-20T08:22:00"/>
    <s v="Proactive"/>
    <s v=""/>
    <n v="0.38"/>
    <s v=""/>
  </r>
  <r>
    <s v="Woodhouse, Rory"/>
    <n v="224166"/>
    <s v="FM"/>
    <s v="SWAN-WHOUSE"/>
    <s v="WAREHOUSE - FLT guide lines"/>
    <d v="2026-06-20T06:00:00"/>
    <d v="2026-06-20T08:17:00"/>
    <n v="2.2799999999999998"/>
    <s v="20/06/2026 - WOODHOUSER: New safety barriers fitted to goods inwards due to damage.%0D%0ALine markings have been painted to assist driver when parking."/>
    <s v="CLOSED"/>
    <m/>
    <m/>
    <m/>
    <n v="2.2799999999999998"/>
    <x v="6"/>
    <n v="0"/>
    <d v="2026-06-20T08:17:00"/>
    <s v="Proactive"/>
    <s v=""/>
    <n v="2.2799999999999998"/>
    <s v=""/>
  </r>
  <r>
    <s v="Woodhouse, Rory"/>
    <n v="220053"/>
    <s v="PMCO"/>
    <s v="SWAN-WHOUSE"/>
    <s v="PR-START UP-SW (AM)"/>
    <d v="2026-06-22T05:54:00"/>
    <d v="2026-06-22T06:10:00"/>
    <n v="0.27"/>
    <s v="22/06/2026 - WOODHOUSER: Morning start up complete , automation started - scales in tolerance - printers and workstations reset.%0D%0AAny rouge stock removed from dump-station - products and routes updated.%0D%0AOrders released and sent."/>
    <s v="CLOSED"/>
    <s v="PM"/>
    <m/>
    <m/>
    <n v="0.27"/>
    <x v="6"/>
    <n v="0"/>
    <d v="2026-06-22T06:10:00"/>
    <s v="Proactive"/>
    <s v=""/>
    <n v="0.27"/>
    <s v=""/>
  </r>
  <r>
    <s v="Woodhouse, Rory"/>
    <n v="224423"/>
    <s v="OP"/>
    <s v="SWAN-WHOUSE"/>
    <s v="WAREHOUSE - Auto start cover"/>
    <d v="2026-06-22T06:10:00"/>
    <d v="2026-06-22T07:00:00"/>
    <n v="0.83"/>
    <s v="22/06/2026 - WOODHOUSER: Cover auto-start for early AM pick."/>
    <s v="CLOSED"/>
    <m/>
    <m/>
    <m/>
    <n v="0.83"/>
    <x v="6"/>
    <n v="0"/>
    <d v="2026-06-22T07:00:00"/>
    <s v="Proactive"/>
    <s v=""/>
    <n v="0.83"/>
    <s v=""/>
  </r>
  <r>
    <s v="Woodhouse, Rory"/>
    <n v="224004"/>
    <s v="PM"/>
    <s v="SWAN-COMMON SENSE"/>
    <s v="PR-COMM SENSE SW DLY"/>
    <d v="2026-06-22T07:02:00"/>
    <d v="2026-06-22T07:29:00"/>
    <n v="0.45"/>
    <s v="22/06/2026 - WOODHOUSER: Common sense checked firstly due to HVAC failure from previous day.%0D%0ANo alarms currently showing. Monitor closely throughout shifts.%0D%0AGateways operational, all transmitters sending back temperature readings to software."/>
    <s v="CLOSED"/>
    <s v="PM"/>
    <m/>
    <m/>
    <n v="0.45"/>
    <x v="6"/>
    <n v="0"/>
    <d v="2026-06-22T07:30:00"/>
    <s v="Proactive"/>
    <s v=""/>
    <n v="0.45"/>
    <s v=""/>
  </r>
  <r>
    <s v="Woodhouse, Rory"/>
    <n v="220043"/>
    <s v="PM"/>
    <s v="SWAN-DESTACKER LG"/>
    <s v="PR-DESTACKER LG-MIN SCH"/>
    <d v="2026-06-22T07:32:00"/>
    <d v="2026-06-22T09:47:00"/>
    <n v="2.25"/>
    <s v="22/06/2026 - WOODHOUSER: All maintenance tasks completed.%0D%0APoint of work assessment carried out on area.%0D%0AFunction test - Stack clamp air pressure too high and causing clamp to hit frame with force.%0D%0ATote stack entering aligned , stack destacking efficiently.%0D%0APES in alignment. Lock off procedures followed.%0D%0ASide panels and tunnel removed. Clean internal and external of framework.%0D%0ALinear guides cleaned and carriages lubricated. No play to mention.%0D%0ALubricate all moving parts , clamps ect.%0D%0ACylinders secure, reed switches positioned and secure.%0D%0AElectrical panel filters removed and cleaned, all cabling tidy in trunking.%0D%0ANo follow up work required."/>
    <s v="CLOSED"/>
    <s v="PM"/>
    <m/>
    <m/>
    <n v="2.25"/>
    <x v="6"/>
    <n v="0"/>
    <d v="2026-06-22T09:49:00"/>
    <s v="Proactive"/>
    <s v=""/>
    <n v="2.25"/>
    <s v=""/>
  </r>
  <r>
    <s v="Woodhouse, Rory"/>
    <n v="220050"/>
    <s v="PMCO"/>
    <s v="SWAN-COMP"/>
    <s v="PR-COMPR-SW-1W"/>
    <d v="2026-06-22T09:56:00"/>
    <d v="2026-06-22T10:37:00"/>
    <n v="0.68"/>
    <s v="22/06/2026 - WOODHOUSER: All compressor checks completed.%0D%0ARun hours recorded - E stops fully functional - No error codes on displays - Oil levels checked - Filters vacuumed.%0D%0AUnits wiped over - no evidence of any air or oil leaks."/>
    <s v="CLOSED"/>
    <s v="PM"/>
    <m/>
    <m/>
    <n v="0.68"/>
    <x v="6"/>
    <n v="0"/>
    <d v="2026-06-22T10:37:00"/>
    <s v="Proactive"/>
    <s v=""/>
    <n v="0.68"/>
    <s v=""/>
  </r>
  <r>
    <s v="Woodhouse, Rory"/>
    <n v="216990"/>
    <s v="PM"/>
    <s v="SW-INVENTORY"/>
    <s v="PR-STOCK TAKE-3M"/>
    <d v="2026-06-22T10:41:00"/>
    <d v="2026-06-22T12:06:00"/>
    <n v="1.42"/>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1.42"/>
    <s v=""/>
  </r>
  <r>
    <s v="Woodhouse, Rory"/>
    <n v="222269"/>
    <s v="TECH"/>
    <s v="SWAN-AFRAME"/>
    <s v="RM-TECH ERRORS"/>
    <d v="2026-06-22T12:14:00"/>
    <d v="2026-06-22T12:29:00"/>
    <n v="0.25"/>
    <s v="22/06/2026 - WOODHOUSER: Cardboard packaging jammed in ejector 042L isolate and remove from chain and foot."/>
    <s v="CLOSED"/>
    <s v="PM"/>
    <m/>
    <m/>
    <n v="0.25"/>
    <x v="6"/>
    <n v="0"/>
    <d v="2026-06-29T09:54:00"/>
    <s v=""/>
    <s v="Reactive"/>
    <s v=""/>
    <n v="0.25"/>
  </r>
  <r>
    <s v="Woodhouse, Rory"/>
    <n v="220110"/>
    <s v="PMCO"/>
    <s v="SWAN-WHOUSE"/>
    <s v="PR-START UP-SW (AM)"/>
    <d v="2026-06-23T06:02:00"/>
    <d v="2026-06-23T07:26:00"/>
    <n v="1.4"/>
    <s v="23/06/2026 - WOODHOUSER: All morning start up procedures completed.%0D%0AAutomation started - Scales in tolerance - Printers online - stock removed from under dump-station - products and routes updated.%0D%0ATest orders released and picked - all orders diverting down correct runs.%0D%0ANo defects found with any building peripheral checks."/>
    <s v="CLOSED"/>
    <s v="PM"/>
    <m/>
    <m/>
    <n v="1.4"/>
    <x v="6"/>
    <n v="0"/>
    <d v="2026-06-23T07:26:00"/>
    <s v="Proactive"/>
    <s v=""/>
    <n v="1.4"/>
    <s v=""/>
  </r>
  <r>
    <s v="Woodhouse, Rory"/>
    <n v="220795"/>
    <s v="PM"/>
    <s v="SWAN-AFRAME"/>
    <s v="PR-AFR-S1 DUMP ST AND CONV"/>
    <d v="2026-06-23T07:29:00"/>
    <d v="2026-06-23T10:12:00"/>
    <n v="2.72"/>
    <s v="23/06/2026 - WOODHOUSER: All maintenance tasks completed.%0D%0APoint of work assessment carried out before commencing work.%0D%0AFunction test - All functions carried out with mini-terminal with no defects found.%0D%0AClamp will require adjusting due to alignment. No air leaks present.%0D%0ALock off procedures followed. Covers removed for access.%0D%0AAll cylinder fixings and push fittings inspected, rod less cylinder secure.%0D%0AShutter guides checked , no wear to note. Brushes in good condition, just required cleaning.%0D%0AClamp required realigning and securing. Clamp to frame secured.%0D%0AAll poly v bands checked. Side shutter fixings checked. %0D%0ALadder belt in overall good condition and tracked center.%0D%0AFull clean down and vacuum under dump-station.%0D%0ANo follow up work required."/>
    <s v="CLOSED"/>
    <s v="PM"/>
    <m/>
    <m/>
    <n v="2.72"/>
    <x v="6"/>
    <n v="0"/>
    <d v="2026-06-23T10:12:00"/>
    <s v="Proactive"/>
    <s v=""/>
    <n v="2.72"/>
    <s v=""/>
  </r>
  <r>
    <s v="Woodhouse, Rory"/>
    <n v="220108"/>
    <s v="PM"/>
    <s v="SWAN-LID 1"/>
    <s v="PR-RCON-MAJOR"/>
    <d v="2026-06-23T10:16:00"/>
    <d v="2026-06-23T13:05:00"/>
    <n v="2.82"/>
    <s v="25/06/2026 - WOODHOUSER: All tasks completed.%0D%0APOWRA carried out before commencing any work.%0D%0AFunction test shows no defects with running of convey lane.%0D%0ABraking efficient, no audible air leaks present.%0D%0ALock off procedures followed. Carrier rollers and relevant covers removed for inspection and access.%0D%0AMotor and tension assembly fixings tightened . All rollers and pulleys in good condition.%0D%0ATransmission belt and drive poly v belts in good condition.%0D%0ACabling to local isolator tidy with no damage present.%0D%0AFramework and photocells cleaned."/>
    <s v="CLOSED"/>
    <s v="PM"/>
    <m/>
    <m/>
    <n v="2.82"/>
    <x v="6"/>
    <n v="0"/>
    <d v="2026-06-25T11:09:00"/>
    <s v="Proactive"/>
    <s v=""/>
    <n v="2.82"/>
    <s v=""/>
  </r>
  <r>
    <s v="Woodhouse, Rory"/>
    <n v="220202"/>
    <s v="PMCO"/>
    <s v="SWAN-WHOUSE"/>
    <s v="PR-START UP-SW (AM)"/>
    <d v="2026-06-24T06:00:00"/>
    <d v="2026-06-24T07:32:00"/>
    <n v="1.53"/>
    <s v="24/06/2026 - WOODHOUSER: All morning start up procedures completed.%0D%0AAutomation started - Scales in tolerance - Printers online - Products and routes updated - Test orders sent , picked and followed to dispach.%0D%0ANo defects found with any building checks.%0D%0ADaily stats logged and sent."/>
    <s v="CLOSED"/>
    <s v="PM"/>
    <m/>
    <m/>
    <n v="1.53"/>
    <x v="6"/>
    <n v="0"/>
    <d v="2026-06-24T07:32:00"/>
    <s v="Proactive"/>
    <s v=""/>
    <n v="1.53"/>
    <s v=""/>
  </r>
  <r>
    <s v="Woodhouse, Rory"/>
    <n v="224261"/>
    <s v="PM"/>
    <s v="SWAN-COMMON SENSE"/>
    <s v="PR-COMM SENSE SW DLY"/>
    <d v="2026-06-24T07:35:00"/>
    <d v="2026-06-24T08:15:00"/>
    <n v="0.67"/>
    <s v="24/06/2026 - WOODHOUSER: Valcomm had alert of failing gateways and been in contact.%0D%0AReset both gateways and for Valcomm to dial in and check.%0D%0AAll common sense fully operational."/>
    <s v="CLOSED"/>
    <s v="PM"/>
    <m/>
    <m/>
    <n v="0.67"/>
    <x v="6"/>
    <n v="0"/>
    <d v="2026-06-24T08:15:00"/>
    <s v="Proactive"/>
    <s v=""/>
    <n v="0.67"/>
    <s v=""/>
  </r>
  <r>
    <s v="Woodhouse, Rory"/>
    <n v="224743"/>
    <s v="INS"/>
    <s v="SWAN-TEMP CONTROL"/>
    <s v="TEMP CONTROL - Internal air con units delivered &amp; installed"/>
    <d v="2026-06-24T09:00:00"/>
    <d v="2026-06-24T13:00:00"/>
    <n v="4"/>
    <s v="24/06/2026 - ROBINSA: Delivery of internal temporary air con units delivered, unpacked and installed around the warehouse."/>
    <s v="CLOSED"/>
    <m/>
    <m/>
    <m/>
    <n v="7.92"/>
    <x v="6"/>
    <n v="0"/>
    <d v="2026-06-24T13:29:00"/>
    <s v="Proactive"/>
    <s v=""/>
    <n v="4"/>
    <s v=""/>
  </r>
  <r>
    <s v="Woodhouse, Rory"/>
    <n v="220362"/>
    <s v="PMCO"/>
    <s v="SWAN-WHOUSE"/>
    <s v="PR-START UP-SW (AM)"/>
    <d v="2026-06-25T06:02:00"/>
    <d v="2026-06-25T07:50:00"/>
    <n v="1.8"/>
    <s v="25/06/2026 - WOODHOUSER: Due to external high temperatures care has been taken to reduce any external heat entering the building.%0D%0AHired air con units have been placed around warehouse.%0D%0AAll automation started, no defects found with any peripheral checks.%0D%0ATest orders picked and followed to correct dispatch runs."/>
    <s v="CLOSED"/>
    <s v="PM"/>
    <m/>
    <m/>
    <n v="1.8"/>
    <x v="6"/>
    <n v="0"/>
    <d v="2026-06-25T07:50:00"/>
    <s v="Proactive"/>
    <s v=""/>
    <n v="1.8"/>
    <s v=""/>
  </r>
  <r>
    <s v="Woodhouse, Rory"/>
    <n v="224875"/>
    <s v="MO"/>
    <s v="SWAN-TEMP CONTROL"/>
    <s v="TEMP CONTROL"/>
    <d v="2026-06-25T08:03:00"/>
    <d v="2026-06-25T12:14:00"/>
    <n v="4.18"/>
    <s v="25/06/2026 - WOODHOUSER: Man temperatures by managing traffic in and out of warehouse / GHP's / AHU inverter speeds / unnecessary pedestrians.%0D%0AStock removed from high risk area's (mainly high racking levels."/>
    <s v="CLOSED"/>
    <m/>
    <m/>
    <m/>
    <n v="4.18"/>
    <x v="6"/>
    <n v="0"/>
    <d v="2026-06-25T12:15:00"/>
    <s v=""/>
    <s v="Reactive"/>
    <s v=""/>
    <n v="4.18"/>
  </r>
  <r>
    <s v="Woodhouse, Rory"/>
    <n v="220519"/>
    <s v="PMCO"/>
    <s v="SWAN-WHOUSE"/>
    <s v="PR-START UP-SW (AM)"/>
    <d v="2026-06-26T06:03:00"/>
    <d v="2026-06-26T07:32:00"/>
    <n v="1.48"/>
    <s v="26/06/2026 - WOODHOUSER: All morning start up procedures followed.%0D%0AAutomation running - scales in tolerance - printers online - products and routes updated.%0D%0ATest orders released, picked and followed to dispatch runs.%0D%0ANo building defects found - Temperatures being monitored during day.%0D%0AStats logged and sent."/>
    <s v="CLOSED"/>
    <s v="PM"/>
    <m/>
    <m/>
    <n v="1.48"/>
    <x v="6"/>
    <n v="0"/>
    <d v="2026-06-26T07:32:00"/>
    <s v="Proactive"/>
    <s v=""/>
    <n v="1.48"/>
    <s v=""/>
  </r>
  <r>
    <s v="Woodhouse, Rory"/>
    <n v="224554"/>
    <s v="PM"/>
    <s v="SWAN-COMMON SENSE"/>
    <s v="PR-COMM SENSE SW DLY"/>
    <d v="2026-06-26T07:36:00"/>
    <d v="2026-06-26T08:09:00"/>
    <n v="0.55000000000000004"/>
    <s v="26/06/2026 - WOODHOUSER: All checks completed, gateways operational and transmitters all sending back data.%0D%0ADue to high temperatures we are monitoring common sense throughout the day."/>
    <s v="CLOSED"/>
    <s v="PM"/>
    <m/>
    <m/>
    <n v="0.55000000000000004"/>
    <x v="6"/>
    <n v="0"/>
    <d v="2026-06-26T08:11:00"/>
    <s v="Proactive"/>
    <s v=""/>
    <n v="0.55000000000000004"/>
    <s v=""/>
  </r>
  <r>
    <s v="Woodhouse, Rory"/>
    <n v="225059"/>
    <s v="U/B"/>
    <s v="SWAN-LABELER"/>
    <s v="ADB1"/>
    <d v="2026-06-26T08:13:00"/>
    <d v="2026-06-26T11:14:00"/>
    <n v="3.02"/>
    <s v="26/06/2026 - WOODHOUSER: ADB1 diverts reading high (20) % over last couple of shifts.%0D%0AOpen WO to strip and clean down unit.%0D%0AAll suction cups removed and cleaned, inline filters removed and cleaned.%0D%0AVacuum generators tested, poly pipes inspected and blown through.%0D%0APrinter label shoot checked for alignment issues , barcode reader checked for alignment.%0D%0AStop feet checked, PES sensors checked.%0D%0ANothing standing out that would cause issues. Rebuild and clean down.%0D%0AMonitor during shift and make adjustments as necessary."/>
    <s v="CLOSED"/>
    <s v="FAULTY"/>
    <s v="DEBRIS"/>
    <s v="CLEAN"/>
    <n v="3.02"/>
    <x v="6"/>
    <n v="0"/>
    <d v="2026-06-26T11:15:00"/>
    <s v=""/>
    <s v="Reactive"/>
    <s v=""/>
    <n v="3.02"/>
  </r>
  <r>
    <s v="Woodhouse, Rory"/>
    <n v="216990"/>
    <s v="PM"/>
    <s v="SW-INVENTORY"/>
    <s v="PR-STOCK TAKE-3M"/>
    <d v="2026-06-26T11:42:00"/>
    <d v="2026-06-26T13:35:00"/>
    <n v="1.88"/>
    <s v="29/06/2026 - WOODHOUSER: Full stock take completed.%0D%0AEng stores / A frame stores and racking locations counted.%0D%0AOn hand counts updated. Still waiting on Schafer order to arrive which makes up our 0 counts.%0D%0ATo be checked off on arrival."/>
    <s v="CLOSED"/>
    <s v="PM"/>
    <m/>
    <m/>
    <n v="16.57"/>
    <x v="6"/>
    <n v="0"/>
    <d v="2026-06-29T12:03:00"/>
    <s v="Proactive"/>
    <s v=""/>
    <n v="1.88"/>
    <s v=""/>
  </r>
  <r>
    <s v="Woodhouse, Rory"/>
    <n v="220985"/>
    <s v="PMCO"/>
    <s v="SWAN-WHOUSE"/>
    <s v="PR-START UP-SW (AM)"/>
    <d v="2026-06-29T05:00:00"/>
    <d v="2026-06-29T06:14:00"/>
    <n v="1.23"/>
    <s v="29/06/2026 - WOODHOUSER: All PM start up procedures completed.%0D%0AAutomation started - Scales in tolerance - Printers and workstations reset after weekend - Products and routes updated.%0D%0ATest orders released, picked and followed to dispatch runs.%0D%0ABuilding checks completed, warehouse and cold store temperatures checked.%0D%0ABaler compressor breather plug missing.%0D%0ADaily stats logged and sent."/>
    <s v="CLOSED"/>
    <s v="PM"/>
    <m/>
    <m/>
    <n v="1.23"/>
    <x v="6"/>
    <n v="0"/>
    <d v="2026-06-29T06:14:00"/>
    <s v="Proactive"/>
    <s v=""/>
    <n v="1.23"/>
    <s v=""/>
  </r>
  <r>
    <s v="Woodhouse, Rory"/>
    <n v="225427"/>
    <s v="OP"/>
    <s v="SWAN-WHOUSE"/>
    <s v="WAREHOUSE - Auto-start cover for early pick."/>
    <d v="2026-06-29T06:15:00"/>
    <d v="2026-06-29T07:00:00"/>
    <n v="0.75"/>
    <s v="29/06/2026 - WOODHOUSER: Cover auto-start for morning pick."/>
    <s v="CLOSED"/>
    <m/>
    <m/>
    <m/>
    <n v="0.75"/>
    <x v="6"/>
    <n v="0"/>
    <d v="2026-06-29T07:00:00"/>
    <s v="Proactive"/>
    <s v=""/>
    <n v="0.75"/>
    <s v=""/>
  </r>
  <r>
    <s v="Woodhouse, Rory"/>
    <n v="220981"/>
    <s v="PM"/>
    <s v="SWAN-LIDDER"/>
    <s v="PR-LID STACK-3M"/>
    <d v="2026-06-29T07:05:00"/>
    <d v="2026-06-29T09:28:00"/>
    <n v="2.38"/>
    <s v="29/06/2026 - WOODHOUSER: All maintenance checks completed.%0D%0APoint of work assessment carried out of working area.%0D%0AFunction test - Motor readings checked and logged, no abnormal running noise.%0D%0APES in alignment. No visual defects with the lifting assembly.%0D%0Alid stack in alignment with guides on entry.%0D%0ABelts all running center to end rollers.%0D%0ALock off procedures followed. Lifting belts inspected, no damage to teeth or wear present.%0D%0AAll Limit switches working and in good condition.%0D%0ALinear guides cleaned and carriages lubricated.%0D%0AAll cylinder fixings checked. Motor fixings tightened to brackets. %0D%0ALid separator fixings checked, rubber buffers have a little wear (monitor).%0D%0AAll covers and framework cleaned. Area vacuumed."/>
    <s v="CLOSED"/>
    <s v="PM"/>
    <m/>
    <m/>
    <n v="2.92"/>
    <x v="6"/>
    <n v="0"/>
    <d v="2026-06-29T10:21:00"/>
    <s v="Proactive"/>
    <s v=""/>
    <n v="2.38"/>
    <s v=""/>
  </r>
  <r>
    <s v="Woodhouse, Rory"/>
    <n v="225429"/>
    <s v="OP"/>
    <s v="UK AAH SWANSEA"/>
    <s v="UK AAH SWANSEA - Attend Morning Meeting"/>
    <d v="2026-06-29T09:29:00"/>
    <d v="2026-06-29T09:47:00"/>
    <n v="0.3"/>
    <s v="29/06/2026 - WOODHOUSER: Attend morning meeting."/>
    <s v="CLOSED"/>
    <m/>
    <m/>
    <m/>
    <n v="0.3"/>
    <x v="6"/>
    <n v="0"/>
    <d v="2026-06-29T09:48:00"/>
    <s v="Proactive"/>
    <s v=""/>
    <n v="0.3"/>
    <s v=""/>
  </r>
  <r>
    <s v="Woodhouse, Rory"/>
    <n v="220981"/>
    <s v="PM"/>
    <s v="SWAN-LIDDER"/>
    <s v="PR-LID STACK-3M"/>
    <d v="2026-06-29T09:49:00"/>
    <d v="2026-06-29T10:20:00"/>
    <n v="0.52"/>
    <s v="29/06/2026 - WOODHOUSER: All maintenance checks completed.%0D%0APoint of work assessment carried out of working area.%0D%0AFunction test - Motor readings checked and logged, no abnormal running noise.%0D%0APES in alignment. No visual defects with the lifting assembly.%0D%0Alid stack in alignment with guides on entry.%0D%0ABelts all running center to end rollers.%0D%0ALock off procedures followed. Lifting belts inspected, no damage to teeth or wear present.%0D%0AAll Limit switches working and in good condition.%0D%0ALinear guides cleaned and carriages lubricated.%0D%0AAll cylinder fixings checked. Motor fixings tightened to brackets. %0D%0ALid separator fixings checked, rubber buffers have a little wear (monitor).%0D%0AAll covers and framework cleaned. Area vacuumed."/>
    <s v="CLOSED"/>
    <s v="PM"/>
    <m/>
    <m/>
    <n v="2.92"/>
    <x v="6"/>
    <n v="0"/>
    <d v="2026-06-29T10:21:00"/>
    <s v="Proactive"/>
    <s v=""/>
    <n v="0.52"/>
    <s v=""/>
  </r>
  <r>
    <s v="Woodhouse, Rory"/>
    <n v="225041"/>
    <s v="PM"/>
    <s v="SWAN-COMMON SENSE"/>
    <s v="PR-COMM SENSE SW DLY"/>
    <d v="2026-06-29T10:29:00"/>
    <d v="2026-06-29T10:47:00"/>
    <n v="0.3"/>
    <s v="29/06/2026 - WOODHOUSER: All checks carried out.%0D%0AGateways operational, transmitters sending back temp data. %0D%0ACommon sense has no current alarms, all transmitters seated in cradles."/>
    <s v="CLOSED"/>
    <s v="PM"/>
    <m/>
    <m/>
    <n v="0.3"/>
    <x v="6"/>
    <n v="0"/>
    <d v="2026-06-29T10:55:00"/>
    <s v="Proactive"/>
    <s v=""/>
    <n v="0.3"/>
    <s v=""/>
  </r>
  <r>
    <s v="Woodhouse, Rory"/>
    <n v="220984"/>
    <s v="PM"/>
    <s v="SWAN-PERIM"/>
    <s v="PR-PERIMETER(PM)SW-1W"/>
    <d v="2026-06-29T11:02:00"/>
    <d v="2026-06-29T12:23:00"/>
    <n v="1.35"/>
    <s v="29/06/2026 - WOODHOUSER: All perimeter checks completed.%0D%0ABreather missing from baler compressor. Do not use placed on unit.%0D%0AFire extinguishers / bait boxes present and correct, all fixings secured.%0D%0ACompactor functional, no warning lamps illuminated.%0D%0AFencing in good condition, barrier has some missing slats but operational.%0D%0AYard found in a tidy state."/>
    <s v="CLOSED"/>
    <s v="PM"/>
    <m/>
    <m/>
    <n v="1.35"/>
    <x v="6"/>
    <n v="0"/>
    <d v="2026-06-29T12:24:00"/>
    <s v="Proactive"/>
    <s v=""/>
    <n v="1.35"/>
    <s v=""/>
  </r>
  <r>
    <s v="Woodhouse, Rory"/>
    <n v="225617"/>
    <s v="FM"/>
    <s v="SWAN-TEMP CONTROL"/>
    <s v="TEMP CONTROL - Summer warehouse mapping"/>
    <d v="2026-06-30T13:05:00"/>
    <d v="2026-06-30T14:32:00"/>
    <n v="1.45"/>
    <s v="30/06/2026 - WOODHOUSER: Assist Valcomm to place loggers at mid and high levels using a MEWP.%0D%0ALoggers to be collected in one weeks time."/>
    <s v="CLOSED"/>
    <m/>
    <m/>
    <m/>
    <n v="1.45"/>
    <x v="6"/>
    <n v="0"/>
    <d v="2026-06-30T14:32:00"/>
    <s v="Proactive"/>
    <s v=""/>
    <n v="1.45"/>
    <s v=""/>
  </r>
  <r>
    <s v="Woodhouse, Rory"/>
    <n v="221049"/>
    <s v="PM"/>
    <s v="SWAN-QR-L1-DIV B"/>
    <s v="PR-DIVERTER MAJOR"/>
    <d v="2026-06-30T14:35:00"/>
    <d v="2026-06-30T16:20:00"/>
    <n v="1.75"/>
    <s v="30/06/2026 - WOODHOUSER: All maintenance tasks completed.%0D%0APoint of work assessment carried out before commencing any works.%0D%0AFunction test - Divert lift and drop (smooth response, no evidence of any air leaks). %0D%0AMotor tested, transfer belts running seated on pulleys, plenty of drive which demonstrates very little to no stretch on poly cord bands.%0D%0AConvey lane locked off. Carrier rollers , divert covers removed.%0D%0ATension released from transfer belts, belts removed and inspected along with pulleys. All found in good condition.%0D%0ACylinder Fixings checked , all found secure.%0D%0ADrive belts checked, no obvious visual damage present.%0D%0AFull assembly fixings tightened to frame, all found tight.%0D%0APoly pipes and push fittings in good condition, mag valve bracket loose, tightened.%0D%0ANo follow up work required."/>
    <s v="CLOSED"/>
    <s v="PM"/>
    <m/>
    <m/>
    <n v="1.75"/>
    <x v="6"/>
    <n v="0"/>
    <d v="2026-06-30T16:20:00"/>
    <s v="Proactive"/>
    <s v=""/>
    <n v="1.75"/>
    <s v=""/>
  </r>
  <r>
    <s v="Woodhouse, Rory"/>
    <n v="221051"/>
    <s v="PMCO"/>
    <s v="SWAN-CW"/>
    <s v="PR-GOLDEN TOTE CHECK PM-DLY"/>
    <d v="2026-06-30T16:23:00"/>
    <d v="2026-06-30T17:06:00"/>
    <n v="0.72"/>
    <s v="30/06/2026 - WOODHOUSER: All start up procedures followed.%0D%0AAutomation running - Scales in tolerance - Products and routes updated - Printers online - Orders released and sent."/>
    <s v="CLOSED"/>
    <s v="PM"/>
    <m/>
    <m/>
    <n v="0.72"/>
    <x v="6"/>
    <n v="0"/>
    <d v="2026-06-30T17:07:00"/>
    <s v="Proactive"/>
    <s v=""/>
    <n v="0.72"/>
    <s v=""/>
  </r>
  <r>
    <s v="Woodhouse, Rory"/>
    <n v="222263"/>
    <s v="OP"/>
    <s v="SWAN-AFRAME"/>
    <s v="RM-CHANNEL CHANGES"/>
    <d v="2026-06-30T17:09:00"/>
    <d v="2026-06-30T17:36:00"/>
    <n v="0.45"/>
    <s v="30/06/2026 - WOODHOUSER: X1 channel change &amp; 1 channel with products sticking halfway down channel. CC 358S ULK58.%0D%0A410 sticking adjust as necessary.%0D%0A01/07/2026 - WOODHOUSER: Called for Channel change but it was a tote jammed in dump-station. Cleared and restarted.%0D%0A01/07/2026 - WOODHOUSER: X1 channel change completed 358S  ULK58  weights and dimensions logged."/>
    <s v="CLOSED"/>
    <s v="PM"/>
    <m/>
    <m/>
    <n v="0.87"/>
    <x v="6"/>
    <n v="0"/>
    <d v="2026-07-04T06:51:00"/>
    <s v="Proactive"/>
    <s v=""/>
    <n v="0.45"/>
    <s v=""/>
  </r>
  <r>
    <s v="Woodhouse, Rory"/>
    <n v="225170"/>
    <s v="PM"/>
    <s v="SWAN-COMMON SENSE"/>
    <s v="PR-COMM SENSE SW DLY"/>
    <d v="2026-06-30T17:37:00"/>
    <d v="2026-06-30T18:00:00"/>
    <n v="0.38"/>
    <s v="30/06/2026 - WOODHOUSER: Common sense monitored , both gateways operational, full spectrum showing over last couple of days on report.%0D%0AAll transmitters sending back data. All units are secured and free of damage."/>
    <s v="CLOSED"/>
    <s v="PM"/>
    <m/>
    <m/>
    <n v="0.38"/>
    <x v="6"/>
    <n v="0"/>
    <d v="2026-06-30T18:00:00"/>
    <s v="Proactive"/>
    <s v=""/>
    <n v="0.38"/>
    <s v=""/>
  </r>
  <r>
    <s v="Woodhouse, Rory"/>
    <n v="221527"/>
    <s v="PMCO"/>
    <s v="SWAN-FI-EXT"/>
    <s v="PR-FIRE EXTINGUISHER(PM)-1M"/>
    <d v="2026-06-30T18:11:00"/>
    <d v="2026-06-30T19:10:00"/>
    <n v="0.98"/>
    <s v="30/06/2026 - WOODHOUSER: All checks completed.%0D%0ASignage matching all extinguishers, brackets secure, gauges in the green.%0D%0APins all present, service dates visible."/>
    <s v="CLOSED"/>
    <s v="PM"/>
    <m/>
    <m/>
    <n v="0.98"/>
    <x v="6"/>
    <n v="0"/>
    <d v="2026-06-30T19:10:00"/>
    <s v="Proactive"/>
    <s v=""/>
    <n v="0.98"/>
    <s v=""/>
  </r>
  <r>
    <s v="Woodhouse, Rory"/>
    <n v="220983"/>
    <s v="PMCO"/>
    <s v="SWAN-COMP"/>
    <s v="PR-COMPR-SW-1W"/>
    <d v="2026-06-30T19:13:00"/>
    <d v="2026-06-30T19:50:00"/>
    <n v="0.62"/>
    <s v="30/06/2026 - WOODHOUSER: Compressor checks completed.%0D%0ABoth units fully functional, E stops tested, run hours recorded, oil levels checked, filters vacuumed.%0D%0ANo error codes showing on displays.%0D%0AUnits and surrounding area cleaned. No sign of oil leaks. No abnormal running noise."/>
    <s v="CLOSED"/>
    <s v="PM"/>
    <m/>
    <m/>
    <n v="0.62"/>
    <x v="6"/>
    <n v="0"/>
    <d v="2026-06-30T19:50:00"/>
    <s v="Proactive"/>
    <s v=""/>
    <n v="0.62"/>
    <s v=""/>
  </r>
  <r>
    <s v="Zlotnicki, Rafal"/>
    <n v="219271"/>
    <s v="PM"/>
    <s v="BR-AUTOMATION"/>
    <s v="PR-START UP-BR-PM-DLY"/>
    <d v="2026-06-01T14:01:00"/>
    <d v="2026-06-01T16:07:00"/>
    <n v="2.1"/>
    <m/>
    <s v="CLOSED"/>
    <s v="PM"/>
    <m/>
    <m/>
    <n v="2.1"/>
    <x v="5"/>
    <n v="0"/>
    <d v="2026-06-01T21:42:00"/>
    <s v="Proactive"/>
    <s v=""/>
    <n v="2.1"/>
    <s v=""/>
  </r>
  <r>
    <s v="Zlotnicki, Rafal"/>
    <n v="219272"/>
    <s v="PM"/>
    <s v="BR-ACU-COLD RM"/>
    <s v="PR-COLD STORE VISUAL-BR-DLY"/>
    <d v="2026-06-01T16:10:00"/>
    <d v="2026-06-01T16:27:00"/>
    <n v="0.28000000000000003"/>
    <m/>
    <s v="CLOSED"/>
    <s v="PM"/>
    <m/>
    <m/>
    <n v="0.28000000000000003"/>
    <x v="5"/>
    <n v="0"/>
    <d v="2026-06-01T18:11:00"/>
    <s v="Proactive"/>
    <s v=""/>
    <n v="0.28000000000000003"/>
    <s v=""/>
  </r>
  <r>
    <s v="Zlotnicki, Rafal"/>
    <n v="219304"/>
    <s v="OP"/>
    <s v="BR-AFRAME-SDA1"/>
    <s v="RM-CHANNEL CHANGES-AFR01-BR"/>
    <d v="2026-06-01T16:40:00"/>
    <d v="2026-06-01T16:59:00"/>
    <n v="0.32"/>
    <m/>
    <s v="CLOSED"/>
    <s v="PM"/>
    <m/>
    <m/>
    <n v="1.0900000000000001"/>
    <x v="5"/>
    <n v="0"/>
    <d v="2026-06-01T21:41:00"/>
    <s v="Proactive"/>
    <s v=""/>
    <n v="0.32"/>
    <s v=""/>
  </r>
  <r>
    <s v="Zlotnicki, Rafal"/>
    <n v="219306"/>
    <s v="OP"/>
    <s v="BR-AFRAME-SDA3"/>
    <s v="RM-CHANNEL CHANGES-AFR03-BR"/>
    <d v="2026-06-01T17:05:00"/>
    <d v="2026-06-01T17:34:00"/>
    <n v="0.48"/>
    <m/>
    <s v="CLOSED"/>
    <s v="PM"/>
    <m/>
    <m/>
    <n v="0.71"/>
    <x v="5"/>
    <n v="0"/>
    <d v="2026-06-01T21:42:00"/>
    <s v="Proactive"/>
    <s v=""/>
    <n v="0.48"/>
    <s v=""/>
  </r>
  <r>
    <s v="Zlotnicki, Rafal"/>
    <n v="215884"/>
    <s v="PMCO"/>
    <s v="BR-RACKING"/>
    <s v="PR-RACKING INS-1M"/>
    <d v="2026-06-01T17:46:00"/>
    <d v="2026-06-01T19:00:00"/>
    <n v="1.23"/>
    <m/>
    <s v="CLOSED"/>
    <s v="PM"/>
    <m/>
    <m/>
    <n v="1.8"/>
    <x v="5"/>
    <n v="0"/>
    <d v="2026-06-01T19:39:00"/>
    <s v="Proactive"/>
    <s v=""/>
    <n v="1.23"/>
    <s v=""/>
  </r>
  <r>
    <s v="Zlotnicki, Rafal"/>
    <n v="221339"/>
    <s v="OP"/>
    <s v="BR-AUTOMATION"/>
    <s v="Cover Autostart brake"/>
    <d v="2026-06-01T19:03:00"/>
    <d v="2026-06-01T19:40:00"/>
    <n v="0.62"/>
    <m/>
    <s v="CLOSED"/>
    <m/>
    <m/>
    <m/>
    <n v="0.62"/>
    <x v="5"/>
    <n v="0"/>
    <d v="2026-06-01T21:41:00"/>
    <s v="Proactive"/>
    <s v=""/>
    <n v="0.62"/>
    <s v=""/>
  </r>
  <r>
    <s v="Zlotnicki, Rafal"/>
    <n v="221340"/>
    <s v="CM"/>
    <s v="BR-WASTE"/>
    <s v="Main waste conveyor and bailer blocked"/>
    <d v="2026-06-01T19:41:00"/>
    <d v="2026-06-01T20:05:00"/>
    <n v="0.4"/>
    <m/>
    <s v="CLOSED"/>
    <m/>
    <m/>
    <m/>
    <n v="0.4"/>
    <x v="5"/>
    <n v="0"/>
    <d v="2026-06-01T20:54:00"/>
    <s v="Proactive"/>
    <s v=""/>
    <n v="0.4"/>
    <s v=""/>
  </r>
  <r>
    <s v="Zlotnicki, Rafal"/>
    <n v="219273"/>
    <s v="PMCO"/>
    <s v="BR-AUTOMATION"/>
    <s v="PR-STATION CHECK-BR-PM-DLY"/>
    <d v="2026-06-01T20:09:00"/>
    <d v="2026-06-01T20:25:00"/>
    <n v="0.27"/>
    <m/>
    <s v="CLOSED"/>
    <s v="PM"/>
    <m/>
    <m/>
    <n v="0.27"/>
    <x v="5"/>
    <n v="0"/>
    <d v="2026-06-01T20:55:00"/>
    <s v="Proactive"/>
    <s v=""/>
    <n v="0.27"/>
    <s v=""/>
  </r>
  <r>
    <s v="Zlotnicki, Rafal"/>
    <n v="219310"/>
    <s v="TECH"/>
    <s v="BR-AFRAME-SDA1"/>
    <s v="RM-TECH ERRORS-AFR01-BR"/>
    <d v="2026-06-01T20:29:00"/>
    <d v="2026-06-01T20:55:00"/>
    <n v="0.43"/>
    <m/>
    <s v="CLOSED"/>
    <s v="PM"/>
    <m/>
    <m/>
    <n v="0.43"/>
    <x v="5"/>
    <n v="0"/>
    <d v="2026-06-01T20:55:00"/>
    <s v=""/>
    <s v="Reactive"/>
    <s v=""/>
    <n v="0.43"/>
  </r>
  <r>
    <s v="Zlotnicki, Rafal"/>
    <n v="219304"/>
    <s v="OP"/>
    <s v="BR-AFRAME-SDA1"/>
    <s v="RM-CHANNEL CHANGES-AFR01-BR"/>
    <d v="2026-06-01T20:55:00"/>
    <d v="2026-06-01T21:41:00"/>
    <n v="0.77"/>
    <m/>
    <s v="CLOSED"/>
    <s v="PM"/>
    <m/>
    <m/>
    <n v="1.0900000000000001"/>
    <x v="5"/>
    <n v="0"/>
    <d v="2026-06-01T21:41:00"/>
    <s v="Proactive"/>
    <s v=""/>
    <n v="0.77"/>
    <s v=""/>
  </r>
  <r>
    <s v="Zlotnicki, Rafal"/>
    <n v="216949"/>
    <s v="PM"/>
    <s v="BR-AIRSYS-COMP"/>
    <s v="PR-COMPRESSOR-BR-1W"/>
    <d v="2026-06-01T21:42:00"/>
    <d v="2026-06-01T21:55:00"/>
    <n v="0.22"/>
    <m/>
    <s v="CLOSED"/>
    <s v="PM"/>
    <m/>
    <m/>
    <n v="0.22"/>
    <x v="5"/>
    <n v="0"/>
    <d v="2026-06-01T21:55:00"/>
    <s v="Proactive"/>
    <s v=""/>
    <n v="0.22"/>
    <s v=""/>
  </r>
  <r>
    <s v="Zlotnicki, Rafal"/>
    <n v="219439"/>
    <s v="PM"/>
    <s v="BR-AUTOMATION"/>
    <s v="PR-START UP-BR-PM-DLY"/>
    <d v="2026-06-02T13:58:00"/>
    <d v="2026-06-02T16:10:00"/>
    <n v="2.2000000000000002"/>
    <s v="Completed as requested."/>
    <s v="CLOSED"/>
    <s v="PM"/>
    <m/>
    <m/>
    <n v="2.2000000000000002"/>
    <x v="5"/>
    <n v="0"/>
    <d v="2026-06-03T11:00:00"/>
    <s v="Proactive"/>
    <s v=""/>
    <n v="2.2000000000000002"/>
    <s v=""/>
  </r>
  <r>
    <s v="Zlotnicki, Rafal"/>
    <n v="219441"/>
    <s v="PM"/>
    <s v="BR-AIRSYS-COMP"/>
    <s v="PR-COMPRESSOR-BR-DLY"/>
    <d v="2026-06-02T16:12:00"/>
    <d v="2026-06-02T16:37:00"/>
    <n v="0.42"/>
    <m/>
    <s v="CLOSED"/>
    <s v="PM"/>
    <m/>
    <m/>
    <n v="0.42"/>
    <x v="5"/>
    <n v="0"/>
    <d v="2026-06-02T17:11:00"/>
    <s v="Proactive"/>
    <s v=""/>
    <n v="0.42"/>
    <s v=""/>
  </r>
  <r>
    <s v="Zlotnicki, Rafal"/>
    <n v="219462"/>
    <s v="OP"/>
    <s v="BR-AFRAME-SDA3"/>
    <s v="RM-CHANNEL CHANGES-AFR03-BR"/>
    <d v="2026-06-02T16:41:00"/>
    <d v="2026-06-02T17:12:00"/>
    <n v="0.52"/>
    <m/>
    <s v="CLOSED"/>
    <s v="PM"/>
    <m/>
    <m/>
    <n v="0.8"/>
    <x v="5"/>
    <n v="0"/>
    <d v="2026-06-02T20:51:00"/>
    <s v="Proactive"/>
    <s v=""/>
    <n v="0.52"/>
    <s v=""/>
  </r>
  <r>
    <s v="Zlotnicki, Rafal"/>
    <n v="219440"/>
    <s v="PM"/>
    <s v="BR-ACU-COLD RM"/>
    <s v="PR-COLD STORE VISUAL-BR-DLY"/>
    <d v="2026-06-02T17:12:00"/>
    <d v="2026-06-02T17:26:00"/>
    <n v="0.23"/>
    <m/>
    <s v="CLOSED"/>
    <s v="PM"/>
    <m/>
    <m/>
    <n v="0.23"/>
    <x v="5"/>
    <n v="0"/>
    <d v="2026-06-02T17:50:00"/>
    <s v="Proactive"/>
    <s v=""/>
    <n v="0.23"/>
    <s v=""/>
  </r>
  <r>
    <s v="Zlotnicki, Rafal"/>
    <n v="219442"/>
    <s v="PMCO"/>
    <s v="BR-AUTOMATION"/>
    <s v="PR-STATION CHECK-BR-PM-DLY"/>
    <d v="2026-06-02T17:33:00"/>
    <d v="2026-06-02T17:50:00"/>
    <n v="0.28000000000000003"/>
    <m/>
    <s v="CLOSED"/>
    <s v="PM"/>
    <m/>
    <m/>
    <n v="0.28000000000000003"/>
    <x v="5"/>
    <n v="0"/>
    <d v="2026-06-02T17:51:00"/>
    <s v="Proactive"/>
    <s v=""/>
    <n v="0.28000000000000003"/>
    <s v=""/>
  </r>
  <r>
    <s v="Zlotnicki, Rafal"/>
    <n v="219466"/>
    <s v="TECH"/>
    <s v="BR-AFRAME-SDA1"/>
    <s v="RM-TECH ERRORS-AFR01-BR"/>
    <d v="2026-06-02T17:51:00"/>
    <d v="2026-06-02T18:09:00"/>
    <n v="0.3"/>
    <m/>
    <s v="CLOSED"/>
    <s v="PM"/>
    <m/>
    <m/>
    <n v="0.3"/>
    <x v="5"/>
    <n v="0"/>
    <d v="2026-06-02T18:09:00"/>
    <s v=""/>
    <s v="Reactive"/>
    <s v=""/>
    <n v="0.3"/>
  </r>
  <r>
    <s v="Zlotnicki, Rafal"/>
    <n v="207963"/>
    <s v="PM"/>
    <s v="BR-INVENTORY"/>
    <s v="PR-STOCK TAKE-3M"/>
    <d v="2026-06-02T18:09:00"/>
    <d v="2026-06-02T19:03:00"/>
    <n v="0.9"/>
    <m/>
    <s v="CLOSED"/>
    <m/>
    <m/>
    <m/>
    <n v="11.03"/>
    <x v="5"/>
    <n v="0"/>
    <d v="2026-06-04T19:40:00"/>
    <s v="Proactive"/>
    <s v=""/>
    <n v="0.9"/>
    <s v=""/>
  </r>
  <r>
    <s v="Zlotnicki, Rafal"/>
    <n v="221500"/>
    <s v="OP"/>
    <s v="BR-AUTOMATION"/>
    <s v="Cover autostart brakes"/>
    <d v="2026-06-02T19:03:00"/>
    <d v="2026-06-02T19:58:00"/>
    <n v="0.92"/>
    <m/>
    <s v="CLOSED"/>
    <m/>
    <m/>
    <m/>
    <n v="0.92"/>
    <x v="5"/>
    <n v="0"/>
    <d v="2026-06-02T20:50:00"/>
    <s v="Proactive"/>
    <s v=""/>
    <n v="0.92"/>
    <s v=""/>
  </r>
  <r>
    <s v="Zlotnicki, Rafal"/>
    <n v="219462"/>
    <s v="OP"/>
    <s v="BR-AFRAME-SDA3"/>
    <s v="RM-CHANNEL CHANGES-AFR03-BR"/>
    <d v="2026-06-02T20:19:00"/>
    <d v="2026-06-02T20:36:00"/>
    <n v="0.28000000000000003"/>
    <m/>
    <s v="CLOSED"/>
    <s v="PM"/>
    <m/>
    <m/>
    <n v="0.8"/>
    <x v="5"/>
    <n v="0"/>
    <d v="2026-06-02T20:51:00"/>
    <s v="Proactive"/>
    <s v=""/>
    <n v="0.28000000000000003"/>
    <s v=""/>
  </r>
  <r>
    <s v="Zlotnicki, Rafal"/>
    <n v="219460"/>
    <s v="OP"/>
    <s v="BR-AFRAME-SDA1"/>
    <s v="RM-CHANNEL CHANGES-AFR01-BR"/>
    <d v="2026-06-02T20:38:00"/>
    <d v="2026-06-02T20:51:00"/>
    <n v="0.22"/>
    <m/>
    <s v="CLOSED"/>
    <s v="PM"/>
    <m/>
    <m/>
    <n v="0.22"/>
    <x v="5"/>
    <n v="0"/>
    <d v="2026-06-02T20:52:00"/>
    <s v="Proactive"/>
    <s v=""/>
    <n v="0.22"/>
    <s v=""/>
  </r>
  <r>
    <s v="Zlotnicki, Rafal"/>
    <n v="219465"/>
    <s v="TECH"/>
    <s v="BR-AFRAME-SDA2"/>
    <s v="RM-TECH ERRORS-AFR02-BR"/>
    <d v="2026-06-02T20:52:00"/>
    <d v="2026-06-02T22:00:00"/>
    <n v="1.1299999999999999"/>
    <m/>
    <s v="CLOSED"/>
    <s v="PM"/>
    <m/>
    <m/>
    <n v="1.1299999999999999"/>
    <x v="5"/>
    <n v="0"/>
    <d v="2026-06-02T22:00:00"/>
    <s v=""/>
    <s v="Reactive"/>
    <s v=""/>
    <n v="1.1299999999999999"/>
  </r>
  <r>
    <s v="Zlotnicki, Rafal"/>
    <n v="219600"/>
    <s v="PM"/>
    <s v="BR-AUTOMATION"/>
    <s v="PR-START UP-BR-PM-DLY"/>
    <d v="2026-06-03T14:07:00"/>
    <d v="2026-06-03T15:46:00"/>
    <n v="1.65"/>
    <m/>
    <s v="CLOSED"/>
    <s v="PM"/>
    <m/>
    <m/>
    <n v="2.17"/>
    <x v="5"/>
    <n v="0"/>
    <d v="2026-06-03T21:51:00"/>
    <s v="Proactive"/>
    <s v=""/>
    <n v="1.65"/>
    <s v=""/>
  </r>
  <r>
    <s v="Zlotnicki, Rafal"/>
    <n v="221640"/>
    <s v="CC"/>
    <s v="BR-CONTRACTOR"/>
    <s v="Contractor"/>
    <d v="2026-06-03T15:47:00"/>
    <d v="2026-06-03T16:26:00"/>
    <n v="0.65"/>
    <m/>
    <s v="CLOSED"/>
    <m/>
    <m/>
    <m/>
    <n v="0.65"/>
    <x v="5"/>
    <n v="0"/>
    <d v="2026-06-03T16:26:00"/>
    <s v="Proactive"/>
    <s v=""/>
    <n v="0.65"/>
    <s v=""/>
  </r>
  <r>
    <s v="Zlotnicki, Rafal"/>
    <n v="221116"/>
    <s v="PM"/>
    <s v="BR-COMMON SENSE"/>
    <s v="PR-COMM SENSE BR DLY"/>
    <d v="2026-06-03T16:27:00"/>
    <d v="2026-06-03T16:42:00"/>
    <n v="0.25"/>
    <m/>
    <s v="CLOSED"/>
    <s v="PM"/>
    <m/>
    <m/>
    <n v="0.56999999999999995"/>
    <x v="5"/>
    <n v="0"/>
    <d v="2026-06-03T16:42:00"/>
    <s v="Proactive"/>
    <s v=""/>
    <n v="0.25"/>
    <s v=""/>
  </r>
  <r>
    <s v="Zlotnicki, Rafal"/>
    <n v="219626"/>
    <s v="TECH"/>
    <s v="BR-AFRAME-SDA1"/>
    <s v="RM-TECH ERRORS-AFR01-BR"/>
    <d v="2026-06-03T16:42:00"/>
    <d v="2026-06-03T17:06:00"/>
    <n v="0.4"/>
    <m/>
    <s v="CLOSED"/>
    <s v="PM"/>
    <m/>
    <m/>
    <n v="0.4"/>
    <x v="5"/>
    <n v="0"/>
    <d v="2026-06-03T20:20:00"/>
    <s v=""/>
    <s v="Reactive"/>
    <s v=""/>
    <n v="0.4"/>
  </r>
  <r>
    <s v="Zlotnicki, Rafal"/>
    <n v="219602"/>
    <s v="PM"/>
    <s v="BR-AIRSYS-COMP"/>
    <s v="PR-COMPRESSOR-BR-DLY"/>
    <d v="2026-06-03T17:06:00"/>
    <d v="2026-06-03T17:30:00"/>
    <n v="0.4"/>
    <m/>
    <s v="CLOSED"/>
    <s v="PM"/>
    <m/>
    <m/>
    <n v="0.4"/>
    <x v="5"/>
    <n v="0"/>
    <d v="2026-06-03T17:31:00"/>
    <s v="Proactive"/>
    <s v=""/>
    <n v="0.4"/>
    <s v=""/>
  </r>
  <r>
    <s v="Zlotnicki, Rafal"/>
    <n v="221644"/>
    <s v="FM"/>
    <s v="BR-FACILITIES"/>
    <s v="Mezz floor load notices install"/>
    <d v="2026-06-03T17:37:00"/>
    <d v="2026-06-03T18:08:00"/>
    <n v="0.52"/>
    <m/>
    <s v="CLOSED"/>
    <m/>
    <m/>
    <m/>
    <n v="1.19"/>
    <x v="5"/>
    <n v="0"/>
    <d v="2026-06-03T19:31:00"/>
    <s v="Proactive"/>
    <s v=""/>
    <n v="0.52"/>
    <s v=""/>
  </r>
  <r>
    <s v="Zlotnicki, Rafal"/>
    <n v="221645"/>
    <s v="U/B"/>
    <s v="BR-CON-VA01VA06"/>
    <s v="Conveyor before carousel jammed reported"/>
    <d v="2026-06-03T18:10:00"/>
    <d v="2026-06-03T18:36:00"/>
    <n v="0.43"/>
    <m/>
    <s v="CLOSED"/>
    <m/>
    <m/>
    <m/>
    <n v="0.43"/>
    <x v="5"/>
    <n v="0"/>
    <d v="2026-06-03T18:38:00"/>
    <s v=""/>
    <s v="Reactive"/>
    <s v=""/>
    <n v="0.43"/>
  </r>
  <r>
    <s v="Zlotnicki, Rafal"/>
    <n v="221646"/>
    <s v="CM"/>
    <s v="BR-DESTACKER 02"/>
    <s v="Small tote Destacker jammed"/>
    <d v="2026-06-03T18:38:00"/>
    <d v="2026-06-03T18:50:00"/>
    <n v="0.2"/>
    <m/>
    <s v="CLOSED"/>
    <m/>
    <m/>
    <m/>
    <n v="0.2"/>
    <x v="5"/>
    <n v="0"/>
    <d v="2026-06-03T18:50:00"/>
    <s v="Proactive"/>
    <s v=""/>
    <n v="0.2"/>
    <s v=""/>
  </r>
  <r>
    <s v="Zlotnicki, Rafal"/>
    <n v="221644"/>
    <s v="FM"/>
    <s v="BR-FACILITIES"/>
    <s v="Mezz floor load notices install"/>
    <d v="2026-06-03T18:51:00"/>
    <d v="2026-06-03T19:31:00"/>
    <n v="0.67"/>
    <m/>
    <s v="CLOSED"/>
    <m/>
    <m/>
    <m/>
    <n v="1.19"/>
    <x v="5"/>
    <n v="0"/>
    <d v="2026-06-03T19:31:00"/>
    <s v="Proactive"/>
    <s v=""/>
    <n v="0.67"/>
    <s v=""/>
  </r>
  <r>
    <s v="Zlotnicki, Rafal"/>
    <n v="221658"/>
    <s v="OP"/>
    <s v="BR-AUTOMATION"/>
    <s v="Cover Autostart brake"/>
    <d v="2026-06-03T19:32:00"/>
    <d v="2026-06-03T20:14:00"/>
    <n v="0.7"/>
    <m/>
    <s v="CLOSED"/>
    <m/>
    <m/>
    <m/>
    <n v="0.7"/>
    <x v="5"/>
    <n v="0"/>
    <d v="2026-06-03T20:14:00"/>
    <s v="Proactive"/>
    <s v=""/>
    <n v="0.7"/>
    <s v=""/>
  </r>
  <r>
    <s v="Zlotnicki, Rafal"/>
    <n v="219603"/>
    <s v="PMCO"/>
    <s v="BR-AUTOMATION"/>
    <s v="PR-STATION CHECK-BR-PM-DLY"/>
    <d v="2026-06-03T20:14:00"/>
    <d v="2026-06-03T20:26:00"/>
    <n v="0.2"/>
    <m/>
    <s v="CLOSED"/>
    <s v="PM"/>
    <m/>
    <m/>
    <n v="0.2"/>
    <x v="5"/>
    <n v="0"/>
    <d v="2026-06-03T20:26:00"/>
    <s v="Proactive"/>
    <s v=""/>
    <n v="0.2"/>
    <s v=""/>
  </r>
  <r>
    <s v="Zlotnicki, Rafal"/>
    <n v="219601"/>
    <s v="PM"/>
    <s v="BR-ACU-COLD RM"/>
    <s v="PR-COLD STORE VISUAL-BR-DLY"/>
    <d v="2026-06-03T20:26:00"/>
    <d v="2026-06-03T20:37:00"/>
    <n v="0.18"/>
    <m/>
    <s v="CLOSED"/>
    <s v="PM"/>
    <m/>
    <m/>
    <n v="0.18"/>
    <x v="5"/>
    <n v="0"/>
    <d v="2026-06-03T20:37:00"/>
    <s v="Proactive"/>
    <s v=""/>
    <n v="0.18"/>
    <s v=""/>
  </r>
  <r>
    <s v="Zlotnicki, Rafal"/>
    <n v="221663"/>
    <s v="CM"/>
    <s v="BR-DESTACKER 02"/>
    <s v="Small Destacker totes jammed"/>
    <d v="2026-06-03T20:37:00"/>
    <d v="2026-06-03T20:45:00"/>
    <n v="0.13"/>
    <s v="03/06/2026 - ZLOTNICKIR: Done"/>
    <s v="CLOSED"/>
    <m/>
    <m/>
    <m/>
    <n v="0.13"/>
    <x v="5"/>
    <n v="0"/>
    <d v="2026-06-03T20:46:00"/>
    <s v="Proactive"/>
    <s v=""/>
    <n v="0.13"/>
    <s v=""/>
  </r>
  <r>
    <s v="Zlotnicki, Rafal"/>
    <n v="221664"/>
    <s v="FM"/>
    <s v="BR-FAD"/>
    <s v="Goods in fast acting door stays open"/>
    <d v="2026-06-03T20:47:00"/>
    <d v="2026-06-03T21:00:00"/>
    <n v="0.22"/>
    <m/>
    <s v="CLOSED"/>
    <m/>
    <m/>
    <m/>
    <n v="0.22"/>
    <x v="5"/>
    <n v="0"/>
    <d v="2026-06-03T21:18:00"/>
    <s v="Proactive"/>
    <s v=""/>
    <n v="0.22"/>
    <s v=""/>
  </r>
  <r>
    <s v="Zlotnicki, Rafal"/>
    <n v="219600"/>
    <s v="PM"/>
    <s v="BR-AUTOMATION"/>
    <s v="PR-START UP-BR-PM-DLY"/>
    <d v="2026-06-03T21:18:00"/>
    <d v="2026-06-03T21:49:00"/>
    <n v="0.52"/>
    <m/>
    <s v="CLOSED"/>
    <s v="PM"/>
    <m/>
    <m/>
    <n v="2.17"/>
    <x v="5"/>
    <n v="0"/>
    <d v="2026-06-03T21:51:00"/>
    <s v="Proactive"/>
    <s v=""/>
    <n v="0.52"/>
    <s v=""/>
  </r>
  <r>
    <s v="Zlotnicki, Rafal"/>
    <n v="220262"/>
    <s v="PM"/>
    <s v="BR-AUTOMATION"/>
    <s v="PR-START UP-BR-AM-DLY"/>
    <d v="2026-06-08T06:02:00"/>
    <d v="2026-06-08T07:30:00"/>
    <n v="1.47"/>
    <m/>
    <s v="CLOSED"/>
    <s v="PM"/>
    <m/>
    <m/>
    <n v="3.25"/>
    <x v="5"/>
    <n v="0"/>
    <d v="2026-06-09T06:21:00"/>
    <s v="Proactive"/>
    <s v=""/>
    <n v="1.47"/>
    <s v=""/>
  </r>
  <r>
    <s v="Zlotnicki, Rafal"/>
    <n v="220303"/>
    <s v="PM"/>
    <s v="BR-STRAPP 01"/>
    <s v="PR-STRAPPER-BR"/>
    <d v="2026-06-08T07:40:00"/>
    <d v="2026-06-08T08:00:00"/>
    <n v="0.33"/>
    <m/>
    <s v="CLOSED"/>
    <s v="PM"/>
    <m/>
    <m/>
    <n v="0.33"/>
    <x v="5"/>
    <n v="0"/>
    <d v="2026-06-08T08:00:00"/>
    <s v="Proactive"/>
    <s v=""/>
    <n v="0.33"/>
    <s v=""/>
  </r>
  <r>
    <s v="Zlotnicki, Rafal"/>
    <n v="217966"/>
    <s v="PM"/>
    <s v="BR-LIDDER 01"/>
    <s v="PR-LIDDER-BR-1W"/>
    <d v="2026-06-08T08:01:00"/>
    <d v="2026-06-08T08:13:00"/>
    <n v="0.2"/>
    <m/>
    <s v="CLOSED"/>
    <s v="PM"/>
    <m/>
    <m/>
    <n v="0.2"/>
    <x v="5"/>
    <n v="0"/>
    <d v="2026-06-08T08:14:00"/>
    <s v="Proactive"/>
    <s v=""/>
    <n v="0.2"/>
    <s v=""/>
  </r>
  <r>
    <s v="Zlotnicki, Rafal"/>
    <n v="220304"/>
    <s v="PM"/>
    <s v="BR-STRAPP 02"/>
    <s v="PR-STRAPPER-BR"/>
    <d v="2026-06-08T08:14:00"/>
    <d v="2026-06-08T08:30:00"/>
    <n v="0.27"/>
    <m/>
    <s v="CLOSED"/>
    <s v="PM"/>
    <m/>
    <m/>
    <n v="0.27"/>
    <x v="5"/>
    <n v="0"/>
    <d v="2026-06-08T08:54:00"/>
    <s v="Proactive"/>
    <s v=""/>
    <n v="0.27"/>
    <s v=""/>
  </r>
  <r>
    <s v="Zlotnicki, Rafal"/>
    <n v="217967"/>
    <s v="PM"/>
    <s v="BR-LIDDER 02"/>
    <s v="PR-LIDDER-BR-1W"/>
    <d v="2026-06-08T08:35:00"/>
    <d v="2026-06-08T08:54:00"/>
    <n v="0.32"/>
    <s v="08/06/2026 - ZLOTNICKIR: Done"/>
    <s v="CLOSED"/>
    <s v="PM"/>
    <m/>
    <m/>
    <n v="0.32"/>
    <x v="5"/>
    <n v="0"/>
    <d v="2026-06-08T08:55:00"/>
    <s v="Proactive"/>
    <s v=""/>
    <n v="0.32"/>
    <s v=""/>
  </r>
  <r>
    <s v="Zlotnicki, Rafal"/>
    <n v="216079"/>
    <s v="PM"/>
    <s v="BR-AFR-DUMP 02"/>
    <s v="PR-AFRAME-S1-MAJ"/>
    <d v="2026-06-08T08:55:00"/>
    <d v="2026-06-08T10:08:00"/>
    <n v="1.22"/>
    <m/>
    <s v="CLOSED"/>
    <s v="PM"/>
    <m/>
    <m/>
    <n v="1.22"/>
    <x v="5"/>
    <n v="0"/>
    <d v="2026-06-08T10:10:00"/>
    <s v="Proactive"/>
    <s v=""/>
    <n v="1.22"/>
    <s v=""/>
  </r>
  <r>
    <s v="Zlotnicki, Rafal"/>
    <n v="222372"/>
    <s v="CC"/>
    <s v="BR-CONTRACTOR"/>
    <s v="Hp engineer to check Autostart printers"/>
    <d v="2026-06-08T10:10:00"/>
    <d v="2026-06-08T11:28:00"/>
    <n v="1.3"/>
    <m/>
    <s v="CLOSED"/>
    <m/>
    <m/>
    <m/>
    <n v="1.3"/>
    <x v="5"/>
    <n v="0"/>
    <d v="2026-06-08T11:29:00"/>
    <s v="Proactive"/>
    <s v=""/>
    <n v="1.3"/>
    <s v=""/>
  </r>
  <r>
    <s v="Zlotnicki, Rafal"/>
    <n v="221922"/>
    <s v="PM"/>
    <s v="BR-COMMON SENSE"/>
    <s v="PR-COMM SENSE BR DLY"/>
    <d v="2026-06-08T11:29:00"/>
    <d v="2026-06-08T11:41:00"/>
    <n v="0.2"/>
    <m/>
    <s v="CLOSED"/>
    <s v="PM"/>
    <m/>
    <m/>
    <n v="0.4"/>
    <x v="5"/>
    <n v="0"/>
    <d v="2026-06-08T21:14:00"/>
    <s v="Proactive"/>
    <s v=""/>
    <n v="0.2"/>
    <s v=""/>
  </r>
  <r>
    <s v="Zlotnicki, Rafal"/>
    <n v="222381"/>
    <s v="U/B"/>
    <s v="BR-LIDDER 02"/>
    <s v="Lidder office side not working"/>
    <d v="2026-06-08T11:42:00"/>
    <d v="2026-06-08T12:26:00"/>
    <n v="0.73"/>
    <m/>
    <s v="CLOSED"/>
    <m/>
    <m/>
    <m/>
    <n v="0.73"/>
    <x v="5"/>
    <n v="0"/>
    <d v="2026-06-08T13:09:00"/>
    <s v=""/>
    <s v="Reactive"/>
    <s v=""/>
    <n v="0.73"/>
  </r>
  <r>
    <s v="Zlotnicki, Rafal"/>
    <n v="220305"/>
    <s v="PM"/>
    <s v="BR-STRAPP 03"/>
    <s v="PR-STRAPPER-BR"/>
    <d v="2026-06-08T12:28:00"/>
    <d v="2026-06-08T12:32:00"/>
    <n v="7.0000000000000007E-2"/>
    <m/>
    <s v="CLOSED"/>
    <s v="PM"/>
    <m/>
    <m/>
    <n v="7.0000000000000007E-2"/>
    <x v="5"/>
    <n v="0"/>
    <d v="2026-06-08T12:33:00"/>
    <s v="Proactive"/>
    <s v=""/>
    <n v="7.0000000000000007E-2"/>
    <s v=""/>
  </r>
  <r>
    <s v="Zlotnicki, Rafal"/>
    <n v="220266"/>
    <s v="PMCO"/>
    <s v="BR-AUTOMATION"/>
    <s v="PR-STATION CHECK-BR-AM-DLY"/>
    <d v="2026-06-08T12:33:00"/>
    <d v="2026-06-08T13:08:00"/>
    <n v="0.57999999999999996"/>
    <m/>
    <s v="CLOSED"/>
    <s v="PM"/>
    <m/>
    <m/>
    <n v="0.57999999999999996"/>
    <x v="5"/>
    <n v="0"/>
    <d v="2026-06-08T13:09:00"/>
    <s v="Proactive"/>
    <s v=""/>
    <n v="0.57999999999999996"/>
    <s v=""/>
  </r>
  <r>
    <s v="Zlotnicki, Rafal"/>
    <n v="222391"/>
    <s v="OP"/>
    <s v="BR-STRAPP 01"/>
    <s v="Strap change office side strapper"/>
    <d v="2026-06-08T13:10:00"/>
    <d v="2026-06-08T13:21:00"/>
    <n v="0.18"/>
    <m/>
    <s v="CLOSED"/>
    <m/>
    <m/>
    <m/>
    <n v="0.18"/>
    <x v="5"/>
    <n v="0"/>
    <d v="2026-06-08T13:21:00"/>
    <s v="Proactive"/>
    <s v=""/>
    <n v="0.18"/>
    <s v=""/>
  </r>
  <r>
    <s v="Zlotnicki, Rafal"/>
    <n v="220295"/>
    <s v="OP"/>
    <s v="BR-AFRAME-SDA3"/>
    <s v="RM-CHANNEL CHANGES-AFR03-BR"/>
    <d v="2026-06-08T13:21:00"/>
    <d v="2026-06-08T13:34:00"/>
    <n v="0.22"/>
    <m/>
    <s v="CLOSED"/>
    <s v="PM"/>
    <m/>
    <m/>
    <n v="0.8"/>
    <x v="5"/>
    <n v="0"/>
    <d v="2026-06-08T21:15:00"/>
    <s v="Proactive"/>
    <s v=""/>
    <n v="0.22"/>
    <s v=""/>
  </r>
  <r>
    <s v="Zlotnicki, Rafal"/>
    <n v="220381"/>
    <s v="PM"/>
    <s v="BR-AUTOMATION"/>
    <s v="PR-START UP-BR-AM-DLY"/>
    <d v="2026-06-09T06:07:00"/>
    <d v="2026-06-09T07:43:00"/>
    <n v="1.6"/>
    <m/>
    <s v="CLOSED"/>
    <s v="PM"/>
    <m/>
    <m/>
    <n v="2.9"/>
    <x v="5"/>
    <n v="0"/>
    <d v="2026-06-09T13:49:00"/>
    <s v="Proactive"/>
    <s v=""/>
    <n v="1.6"/>
    <s v=""/>
  </r>
  <r>
    <s v="Zlotnicki, Rafal"/>
    <n v="222567"/>
    <s v="OP"/>
    <s v="BR-AU-ES-054"/>
    <s v="Bailer full"/>
    <d v="2026-06-09T07:44:00"/>
    <d v="2026-06-09T07:59:00"/>
    <n v="0.25"/>
    <m/>
    <s v="CLOSED"/>
    <m/>
    <m/>
    <m/>
    <n v="0.25"/>
    <x v="5"/>
    <n v="0"/>
    <d v="2026-06-09T07:59:00"/>
    <s v="Proactive"/>
    <s v=""/>
    <n v="0.25"/>
    <s v=""/>
  </r>
  <r>
    <s v="Zlotnicki, Rafal"/>
    <n v="218171"/>
    <s v="PM"/>
    <s v="BR-SDA3W03-S044"/>
    <s v="PR-RCON-MAJOR"/>
    <d v="2026-06-09T07:59:00"/>
    <d v="2026-06-09T09:01:00"/>
    <n v="1.03"/>
    <s v="09/06/2026 - ZLOTNICKIR: Complete"/>
    <s v="CLOSED"/>
    <s v="PM"/>
    <m/>
    <m/>
    <n v="1.33"/>
    <x v="5"/>
    <n v="0"/>
    <d v="2026-06-09T13:44:00"/>
    <s v="Proactive"/>
    <s v=""/>
    <n v="1.03"/>
    <s v=""/>
  </r>
  <r>
    <s v="Zlotnicki, Rafal"/>
    <n v="222570"/>
    <s v="CC"/>
    <s v="BR-CONTRACTOR"/>
    <s v="Contractor Ats"/>
    <d v="2026-06-09T09:11:00"/>
    <d v="2026-06-09T09:25:00"/>
    <n v="0.23"/>
    <m/>
    <s v="CLOSED"/>
    <m/>
    <m/>
    <m/>
    <n v="0.71"/>
    <x v="5"/>
    <n v="0"/>
    <d v="2026-06-09T13:43:00"/>
    <s v="Proactive"/>
    <s v=""/>
    <n v="0.23"/>
    <s v=""/>
  </r>
  <r>
    <s v="Zlotnicki, Rafal"/>
    <n v="218171"/>
    <s v="PM"/>
    <s v="BR-SDA3W03-S044"/>
    <s v="PR-RCON-MAJOR"/>
    <d v="2026-06-09T09:26:00"/>
    <d v="2026-06-09T09:44:00"/>
    <n v="0.3"/>
    <s v="09/06/2026 - ZLOTNICKIR: Complete"/>
    <s v="CLOSED"/>
    <s v="PM"/>
    <m/>
    <m/>
    <n v="1.33"/>
    <x v="5"/>
    <n v="0"/>
    <d v="2026-06-09T13:44:00"/>
    <s v="Proactive"/>
    <s v=""/>
    <n v="0.3"/>
    <s v=""/>
  </r>
  <r>
    <s v="Zlotnicki, Rafal"/>
    <n v="222570"/>
    <s v="CC"/>
    <s v="BR-CONTRACTOR"/>
    <s v="Contractor Ats"/>
    <d v="2026-06-09T09:45:00"/>
    <d v="2026-06-09T10:14:00"/>
    <n v="0.48"/>
    <m/>
    <s v="CLOSED"/>
    <m/>
    <m/>
    <m/>
    <n v="0.71"/>
    <x v="5"/>
    <n v="0"/>
    <d v="2026-06-09T13:43:00"/>
    <s v="Proactive"/>
    <s v=""/>
    <n v="0.48"/>
    <s v=""/>
  </r>
  <r>
    <s v="Zlotnicki, Rafal"/>
    <n v="218050"/>
    <s v="PM"/>
    <s v="BR-AHU GEN"/>
    <s v="PR-AHU/GHP-BR-4W"/>
    <d v="2026-06-09T10:16:00"/>
    <d v="2026-06-09T10:45:00"/>
    <n v="0.48"/>
    <m/>
    <s v="CLOSED"/>
    <s v="PM"/>
    <m/>
    <m/>
    <n v="0.48"/>
    <x v="5"/>
    <n v="0"/>
    <d v="2026-06-09T13:48:00"/>
    <s v="Proactive"/>
    <s v=""/>
    <n v="0.48"/>
    <s v=""/>
  </r>
  <r>
    <s v="Zlotnicki, Rafal"/>
    <n v="222575"/>
    <s v="CM"/>
    <s v="BR-DESTACKER 01"/>
    <s v="Destacker large tote, big arm playing up investigate"/>
    <d v="2026-06-09T10:46:00"/>
    <d v="2026-06-09T11:10:00"/>
    <n v="0.4"/>
    <m/>
    <s v="CLOSED"/>
    <m/>
    <m/>
    <m/>
    <n v="1.32"/>
    <x v="5"/>
    <n v="0"/>
    <d v="2026-06-09T13:02:00"/>
    <s v="Proactive"/>
    <s v=""/>
    <n v="0.4"/>
    <s v=""/>
  </r>
  <r>
    <s v="Zlotnicki, Rafal"/>
    <n v="222576"/>
    <s v="MO"/>
    <s v="BR-AUTOMATION"/>
    <s v="Check autostart start up"/>
    <d v="2026-06-09T11:10:00"/>
    <d v="2026-06-09T11:36:00"/>
    <n v="0.43"/>
    <m/>
    <s v="CLOSED"/>
    <m/>
    <m/>
    <m/>
    <n v="1.75"/>
    <x v="5"/>
    <n v="0"/>
    <d v="2026-06-09T13:39:00"/>
    <s v=""/>
    <s v="Reactive"/>
    <s v=""/>
    <n v="0.43"/>
  </r>
  <r>
    <s v="Zlotnicki, Rafal"/>
    <n v="222575"/>
    <s v="CM"/>
    <s v="BR-DESTACKER 01"/>
    <s v="Destacker large tote, big arm playing up investigate"/>
    <d v="2026-06-09T11:36:00"/>
    <d v="2026-06-09T12:31:00"/>
    <n v="0.92"/>
    <m/>
    <s v="CLOSED"/>
    <m/>
    <m/>
    <m/>
    <n v="1.32"/>
    <x v="5"/>
    <n v="0"/>
    <d v="2026-06-09T13:02:00"/>
    <s v="Proactive"/>
    <s v=""/>
    <n v="0.92"/>
    <s v=""/>
  </r>
  <r>
    <s v="Zlotnicki, Rafal"/>
    <n v="220411"/>
    <s v="TECH"/>
    <s v="BR-AFRAME-SDA1"/>
    <s v="RM-TECH ERRORS-AFR01-BR"/>
    <d v="2026-06-09T13:02:00"/>
    <d v="2026-06-09T13:43:00"/>
    <n v="0.68"/>
    <m/>
    <s v="CLOSED"/>
    <s v="PM"/>
    <m/>
    <m/>
    <n v="0.85"/>
    <x v="5"/>
    <n v="0"/>
    <d v="2026-06-09T21:21:00"/>
    <s v=""/>
    <s v="Reactive"/>
    <s v=""/>
    <n v="0.68"/>
  </r>
  <r>
    <s v="Zlotnicki, Rafal"/>
    <n v="220409"/>
    <s v="TECH"/>
    <s v="BR-AFRAME-SDA3"/>
    <s v="RM-TECH ERRORS-AFR03-BR"/>
    <d v="2026-06-09T13:49:00"/>
    <d v="2026-06-09T13:56:00"/>
    <n v="0.12"/>
    <m/>
    <s v="CLOSED"/>
    <s v="PM"/>
    <m/>
    <m/>
    <n v="0.27"/>
    <x v="5"/>
    <n v="0"/>
    <d v="2026-06-09T21:21:00"/>
    <s v=""/>
    <s v="Reactive"/>
    <s v=""/>
    <n v="0.12"/>
  </r>
  <r>
    <s v="Zlotnicki, Rafal"/>
    <n v="222187"/>
    <s v="PM"/>
    <s v="BR-COMMON SENSE"/>
    <s v="PR-COMM SENSE BR DLY"/>
    <d v="2026-06-10T06:03:00"/>
    <d v="2026-06-10T06:09:00"/>
    <n v="0.1"/>
    <m/>
    <s v="CLOSED"/>
    <s v="PM"/>
    <m/>
    <m/>
    <n v="0.45"/>
    <x v="5"/>
    <n v="0"/>
    <d v="2026-06-11T06:19:00"/>
    <s v="Proactive"/>
    <s v=""/>
    <n v="0.1"/>
    <s v=""/>
  </r>
  <r>
    <s v="Zlotnicki, Rafal"/>
    <n v="220544"/>
    <s v="PM"/>
    <s v="BR-AUTOMATION"/>
    <s v="PR-START UP-BR-AM-DLY"/>
    <d v="2026-06-10T06:09:00"/>
    <d v="2026-06-10T07:25:00"/>
    <n v="1.27"/>
    <m/>
    <s v="CLOSED"/>
    <s v="PM"/>
    <m/>
    <m/>
    <n v="2.35"/>
    <x v="5"/>
    <n v="0"/>
    <d v="2026-06-10T13:54:00"/>
    <s v="Proactive"/>
    <s v=""/>
    <n v="1.27"/>
    <s v=""/>
  </r>
  <r>
    <s v="Zlotnicki, Rafal"/>
    <n v="222719"/>
    <s v="OP"/>
    <s v="BR-AU-ES-054"/>
    <s v="Bailer full"/>
    <d v="2026-06-10T07:26:00"/>
    <d v="2026-06-10T07:51:00"/>
    <n v="0.42"/>
    <m/>
    <s v="CLOSED"/>
    <m/>
    <m/>
    <m/>
    <n v="0.82"/>
    <x v="5"/>
    <n v="0"/>
    <d v="2026-06-10T08:05:00"/>
    <s v="Proactive"/>
    <s v=""/>
    <n v="0.42"/>
    <s v=""/>
  </r>
  <r>
    <s v="Zlotnicki, Rafal"/>
    <n v="218170"/>
    <s v="PM"/>
    <s v="BR-SDA1SDA3-S041"/>
    <s v="PR-RCON-MAJOR"/>
    <d v="2026-06-10T07:52:00"/>
    <d v="2026-06-10T08:05:00"/>
    <n v="0.22"/>
    <s v="10/06/2026 - ZLOTNICKIR: Complete ok"/>
    <s v="CLOSED"/>
    <s v="PM"/>
    <m/>
    <m/>
    <n v="0.22"/>
    <x v="5"/>
    <n v="0"/>
    <n v="46183.356944444444"/>
    <s v="Proactive"/>
    <s v=""/>
    <n v="0.22"/>
    <s v=""/>
  </r>
  <r>
    <s v="Zlotnicki, Rafal"/>
    <n v="222720"/>
    <s v="CM"/>
    <s v="BR-WASTE"/>
    <s v="Slide blocked"/>
    <d v="2026-06-10T08:06:00"/>
    <d v="2026-06-10T08:35:00"/>
    <n v="0.48"/>
    <m/>
    <s v="CLOSED"/>
    <m/>
    <m/>
    <m/>
    <n v="0.48"/>
    <x v="5"/>
    <n v="0"/>
    <d v="2026-06-10T08:35:00"/>
    <s v="Proactive"/>
    <s v=""/>
    <n v="0.48"/>
    <s v=""/>
  </r>
  <r>
    <s v="Zlotnicki, Rafal"/>
    <n v="217802"/>
    <s v="PM"/>
    <s v="BR-VA06CAR-S187"/>
    <s v="PR-RCON VISUAL"/>
    <d v="2026-06-10T08:35:00"/>
    <d v="2026-06-10T09:00:00"/>
    <n v="0.42"/>
    <m/>
    <s v="CLOSED"/>
    <s v="PM"/>
    <m/>
    <m/>
    <n v="0.42"/>
    <x v="5"/>
    <n v="0"/>
    <d v="2026-06-10T09:30:00"/>
    <s v="Proactive"/>
    <s v=""/>
    <n v="0.42"/>
    <s v=""/>
  </r>
  <r>
    <s v="Zlotnicki, Rafal"/>
    <n v="217805"/>
    <s v="PM"/>
    <s v="BR-VA01VA06-S185"/>
    <s v="PR-BCON VISUAL"/>
    <d v="2026-06-10T09:02:00"/>
    <d v="2026-06-10T09:31:00"/>
    <n v="0.48"/>
    <m/>
    <s v="CLOSED"/>
    <s v="PM"/>
    <m/>
    <m/>
    <n v="0.48"/>
    <x v="5"/>
    <n v="0"/>
    <d v="2026-06-10T09:31:00"/>
    <s v="Proactive"/>
    <s v=""/>
    <n v="0.48"/>
    <s v=""/>
  </r>
  <r>
    <s v="Zlotnicki, Rafal"/>
    <n v="222724"/>
    <s v="CM"/>
    <s v="BR-DESP-L3-PUSH-M181"/>
    <s v="Investigate issue from last night, despatch level 3, totes jammed behind pusher 3 times,"/>
    <d v="2026-06-10T09:34:00"/>
    <d v="2026-06-10T09:59:00"/>
    <n v="0.42"/>
    <s v="10/06/2026 - ZLOTNICKIR: Tested RBCs, pusher, nothing wrong found, scanner position adjusted"/>
    <s v="CLOSED"/>
    <m/>
    <m/>
    <m/>
    <n v="0.42"/>
    <x v="1"/>
    <n v="0"/>
    <d v="2026-06-10T12:51:00"/>
    <s v="Proactive"/>
    <s v=""/>
    <n v="0.42"/>
    <s v=""/>
  </r>
  <r>
    <s v="Zlotnicki, Rafal"/>
    <n v="222571"/>
    <s v="U/B"/>
    <s v="BR-FACILITIES"/>
    <s v="FACILITIES CD room desk has not been replace as discussed"/>
    <d v="2026-06-10T10:00:00"/>
    <d v="2026-06-10T10:59:00"/>
    <n v="0.98"/>
    <m/>
    <s v="CLOSED"/>
    <m/>
    <m/>
    <m/>
    <n v="10.85"/>
    <x v="5"/>
    <n v="0"/>
    <n v="46185.304861111108"/>
    <s v=""/>
    <s v="Reactive"/>
    <s v=""/>
    <n v="0.98"/>
  </r>
  <r>
    <s v="Zlotnicki, Rafal"/>
    <n v="218179"/>
    <s v="PM"/>
    <s v="BR-CP-01"/>
    <s v="PR-FI-ALARM TEST-BR-AM"/>
    <d v="2026-06-10T10:59:00"/>
    <d v="2026-06-10T11:09:00"/>
    <n v="0.17"/>
    <m/>
    <s v="CLOSED"/>
    <s v="PM"/>
    <m/>
    <m/>
    <n v="0.28999999999999998"/>
    <x v="5"/>
    <n v="0"/>
    <d v="2026-06-10T11:46:00"/>
    <s v="Proactive"/>
    <s v=""/>
    <n v="0.17"/>
    <s v=""/>
  </r>
  <r>
    <s v="Zlotnicki, Rafal"/>
    <n v="218183"/>
    <s v="PM"/>
    <s v="BR-SPRINKLER"/>
    <s v="PR-SPRINKLER-BR-1W"/>
    <d v="2026-06-10T11:11:00"/>
    <d v="2026-06-10T11:45:00"/>
    <n v="0.56999999999999995"/>
    <m/>
    <s v="CLOSED"/>
    <s v="PM"/>
    <m/>
    <m/>
    <n v="1.72"/>
    <x v="5"/>
    <n v="0"/>
    <d v="2026-06-10T13:54:00"/>
    <s v="Proactive"/>
    <s v=""/>
    <n v="0.56999999999999995"/>
    <s v=""/>
  </r>
  <r>
    <s v="Zlotnicki, Rafal"/>
    <n v="222731"/>
    <s v="FM"/>
    <s v="BR-FACILITIES"/>
    <s v="New fridge table assembly"/>
    <d v="2026-06-10T11:49:00"/>
    <d v="2026-06-10T12:48:00"/>
    <n v="0.98"/>
    <s v="10/06/2026 - ZLOTNICKIR: Assembled and installed"/>
    <s v="CLOSED"/>
    <m/>
    <m/>
    <m/>
    <n v="0.98"/>
    <x v="5"/>
    <n v="0"/>
    <d v="2026-06-10T12:49:00"/>
    <s v="Proactive"/>
    <s v=""/>
    <n v="0.98"/>
    <s v=""/>
  </r>
  <r>
    <s v="Zlotnicki, Rafal"/>
    <n v="220570"/>
    <s v="TECH"/>
    <s v="BR-AFRAME-SDA3"/>
    <s v="RM-TECH ERRORS-AFR03-BR"/>
    <d v="2026-06-10T12:56:00"/>
    <d v="2026-06-10T13:45:00"/>
    <n v="0.82"/>
    <m/>
    <s v="CLOSED"/>
    <s v="PM"/>
    <m/>
    <m/>
    <n v="1.77"/>
    <x v="5"/>
    <n v="0"/>
    <d v="2026-06-11T06:05:00"/>
    <s v=""/>
    <s v="Reactive"/>
    <s v=""/>
    <n v="0.82"/>
  </r>
  <r>
    <s v="Zlotnicki, Rafal"/>
    <n v="222735"/>
    <s v="CC"/>
    <s v="BR-CONTRACTOR"/>
    <s v="Contractor Inter door"/>
    <d v="2026-06-10T13:46:00"/>
    <d v="2026-06-10T13:54:00"/>
    <n v="0.13"/>
    <m/>
    <s v="CLOSED"/>
    <m/>
    <m/>
    <m/>
    <n v="0.13"/>
    <x v="5"/>
    <n v="0"/>
    <d v="2026-06-10T13:54:00"/>
    <s v="Proactive"/>
    <s v=""/>
    <n v="0.13"/>
    <s v=""/>
  </r>
  <r>
    <s v="Zlotnicki, Rafal"/>
    <n v="220670"/>
    <s v="PM"/>
    <s v="BR-AUTOMATION"/>
    <s v="PR-START UP-BR-AM-DLY"/>
    <d v="2026-06-11T06:05:00"/>
    <d v="2026-06-11T07:27:00"/>
    <n v="1.37"/>
    <m/>
    <s v="CLOSED"/>
    <s v="PM"/>
    <m/>
    <m/>
    <n v="2.82"/>
    <x v="5"/>
    <n v="0"/>
    <d v="2026-06-11T10:07:00"/>
    <s v="Proactive"/>
    <s v=""/>
    <n v="1.37"/>
    <s v=""/>
  </r>
  <r>
    <s v="Zlotnicki, Rafal"/>
    <n v="222571"/>
    <s v="U/B"/>
    <s v="BR-FACILITIES"/>
    <s v="FACILITIES CD room desk has not been replace as discussed"/>
    <d v="2026-06-11T07:27:00"/>
    <d v="2026-06-11T11:56:00"/>
    <n v="4.4800000000000004"/>
    <m/>
    <s v="CLOSED"/>
    <m/>
    <m/>
    <m/>
    <n v="10.85"/>
    <x v="5"/>
    <n v="0"/>
    <d v="2026-06-12T07:19:00"/>
    <s v=""/>
    <s v="Reactive"/>
    <s v=""/>
    <n v="4.4800000000000004"/>
  </r>
  <r>
    <s v="Zlotnicki, Rafal"/>
    <n v="212101"/>
    <s v="U/B"/>
    <s v="BR-AUTOMATION"/>
    <s v="scope ethernet cable lenght required to have access on a extension lead from mezz packing station so table and printer complete can be move to new socket install in corner. Disassmble pas white table against back wall and move into this postion ready for move after ethernet extended"/>
    <d v="2026-06-11T11:57:00"/>
    <d v="2026-06-11T13:51:00"/>
    <n v="1.9"/>
    <s v="Completed as requested."/>
    <s v="CLOSED"/>
    <m/>
    <m/>
    <m/>
    <n v="3.7"/>
    <x v="5"/>
    <n v="0"/>
    <d v="2026-06-15T11:40:00"/>
    <s v=""/>
    <s v="Reactive"/>
    <s v=""/>
    <n v="1.9"/>
  </r>
  <r>
    <s v="Zlotnicki, Rafal"/>
    <n v="222506"/>
    <s v="PM"/>
    <s v="BR-COMMON SENSE"/>
    <s v="PR-COMM SENSE BR DLY"/>
    <d v="2026-06-12T06:04:00"/>
    <d v="2026-06-12T06:13:00"/>
    <n v="0.15"/>
    <m/>
    <s v="CLOSED"/>
    <s v="PM"/>
    <m/>
    <m/>
    <n v="0.38"/>
    <x v="5"/>
    <n v="0"/>
    <d v="2026-06-12T20:50:00"/>
    <s v="Proactive"/>
    <s v=""/>
    <n v="0.15"/>
    <s v=""/>
  </r>
  <r>
    <s v="Zlotnicki, Rafal"/>
    <n v="220847"/>
    <s v="PM"/>
    <s v="BR-AUTOMATION"/>
    <s v="PR-START UP-BR-AM-DLY"/>
    <d v="2026-06-12T06:13:00"/>
    <d v="2026-06-12T07:16:00"/>
    <n v="1.05"/>
    <m/>
    <s v="CLOSED"/>
    <s v="PM"/>
    <m/>
    <m/>
    <n v="2.75"/>
    <x v="5"/>
    <n v="0"/>
    <d v="2026-06-12T13:47:00"/>
    <s v="Proactive"/>
    <s v=""/>
    <n v="1.05"/>
    <s v=""/>
  </r>
  <r>
    <s v="Zlotnicki, Rafal"/>
    <n v="217800"/>
    <s v="PM"/>
    <s v="BR-VA01VA06-S182"/>
    <s v="PR-RCON VISUAL"/>
    <d v="2026-06-12T07:17:00"/>
    <d v="2026-06-12T07:46:00"/>
    <n v="0.48"/>
    <m/>
    <s v="CLOSED"/>
    <s v="PM"/>
    <m/>
    <m/>
    <n v="0.48"/>
    <x v="5"/>
    <n v="0"/>
    <d v="2026-06-12T07:46:00"/>
    <s v="Proactive"/>
    <s v=""/>
    <n v="0.48"/>
    <s v=""/>
  </r>
  <r>
    <s v="Zlotnicki, Rafal"/>
    <n v="223005"/>
    <s v="OP"/>
    <s v="BR-AU-ES-054"/>
    <s v="Bailer full"/>
    <d v="2026-06-12T07:48:00"/>
    <d v="2026-06-12T08:12:00"/>
    <n v="0.4"/>
    <m/>
    <s v="CLOSED"/>
    <m/>
    <m/>
    <m/>
    <n v="0.4"/>
    <x v="5"/>
    <n v="0"/>
    <d v="2026-06-12T08:12:00"/>
    <s v="Proactive"/>
    <s v=""/>
    <n v="0.4"/>
    <s v=""/>
  </r>
  <r>
    <s v="Zlotnicki, Rafal"/>
    <n v="218169"/>
    <s v="PM"/>
    <s v="BR-SDA1SDA3-S040"/>
    <s v="PR-RCON-MAJOR"/>
    <d v="2026-06-12T08:12:00"/>
    <d v="2026-06-12T09:09:00"/>
    <n v="0.95"/>
    <m/>
    <s v="CLOSED"/>
    <s v="PM"/>
    <m/>
    <m/>
    <n v="0.95"/>
    <x v="5"/>
    <n v="0"/>
    <d v="2026-06-12T09:10:00"/>
    <s v="Proactive"/>
    <s v=""/>
    <n v="0.95"/>
    <s v=""/>
  </r>
  <r>
    <s v="Zlotnicki, Rafal"/>
    <n v="218174"/>
    <s v="PM"/>
    <s v="BR-W03K02-S048"/>
    <s v="PR-RCON-MAJOR"/>
    <d v="2026-06-12T09:11:00"/>
    <d v="2026-06-12T09:54:00"/>
    <n v="0.72"/>
    <s v="12/06/2026 - ZLOTNICKIR: Complete"/>
    <s v="CLOSED"/>
    <s v="PM"/>
    <m/>
    <m/>
    <n v="0.72"/>
    <x v="5"/>
    <n v="0"/>
    <n v="46185.47152777778"/>
    <s v="Proactive"/>
    <s v=""/>
    <n v="0.72"/>
    <s v=""/>
  </r>
  <r>
    <s v="Zlotnicki, Rafal"/>
    <n v="212101"/>
    <s v="U/B"/>
    <s v="BR-AUTOMATION"/>
    <s v="scope ethernet cable lenght required to have access on a extension lead from mezz packing station so table and printer complete can be move to new socket install in corner. Disassmble pas white table against back wall and move into this postion ready for move after ethernet extended"/>
    <d v="2026-06-12T10:16:00"/>
    <d v="2026-06-12T11:16:00"/>
    <n v="1"/>
    <s v="Completed as requested."/>
    <s v="CLOSED"/>
    <m/>
    <m/>
    <m/>
    <n v="3.7"/>
    <x v="5"/>
    <n v="0"/>
    <d v="2026-06-15T11:40:00"/>
    <s v=""/>
    <s v="Reactive"/>
    <s v=""/>
    <n v="1"/>
  </r>
  <r>
    <s v="Zlotnicki, Rafal"/>
    <n v="220876"/>
    <s v="TECH"/>
    <s v="BR-AFRAME-SDA1"/>
    <s v="RM-TECH ERRORS-AFR01-BR"/>
    <d v="2026-06-12T11:20:00"/>
    <d v="2026-06-12T11:56:00"/>
    <n v="0.6"/>
    <m/>
    <s v="CLOSED"/>
    <s v="PM"/>
    <m/>
    <m/>
    <n v="0.6"/>
    <x v="5"/>
    <n v="0"/>
    <d v="2026-06-12T20:49:00"/>
    <s v=""/>
    <s v="Reactive"/>
    <s v=""/>
    <n v="0.6"/>
  </r>
  <r>
    <s v="Zlotnicki, Rafal"/>
    <n v="220874"/>
    <s v="TECH"/>
    <s v="BR-AFRAME-SDA3"/>
    <s v="RM-TECH ERRORS-AFR03-BR"/>
    <d v="2026-06-12T11:56:00"/>
    <d v="2026-06-12T12:37:00"/>
    <n v="0.68"/>
    <m/>
    <s v="CLOSED"/>
    <s v="PM"/>
    <m/>
    <m/>
    <n v="0.68"/>
    <x v="5"/>
    <n v="0"/>
    <d v="2026-06-12T20:49:00"/>
    <s v=""/>
    <s v="Reactive"/>
    <s v=""/>
    <n v="0.68"/>
  </r>
  <r>
    <s v="Zlotnicki, Rafal"/>
    <n v="220875"/>
    <s v="TECH"/>
    <s v="BR-AFRAME-SDA2"/>
    <s v="RM-TECH ERRORS-AFR02-BR"/>
    <d v="2026-06-12T13:27:00"/>
    <d v="2026-06-12T13:45:00"/>
    <n v="0.3"/>
    <m/>
    <s v="CLOSED"/>
    <s v="PM"/>
    <m/>
    <m/>
    <n v="0.3"/>
    <x v="5"/>
    <n v="0"/>
    <d v="2026-06-12T20:49:00"/>
    <s v=""/>
    <s v="Reactive"/>
    <s v=""/>
    <n v="0.3"/>
  </r>
  <r>
    <s v="Zlotnicki, Rafal"/>
    <n v="221867"/>
    <s v="PM"/>
    <s v="BR-AUTOMATION"/>
    <s v="PR-START UP-BR-PM-DLY"/>
    <d v="2026-06-19T14:06:00"/>
    <d v="2026-06-19T16:10:00"/>
    <n v="2.0699999999999998"/>
    <m/>
    <s v="CLOSED"/>
    <s v="PM"/>
    <m/>
    <m/>
    <n v="3.5"/>
    <x v="5"/>
    <n v="0"/>
    <d v="2026-06-21T09:29:00"/>
    <s v="Proactive"/>
    <s v=""/>
    <n v="2.0699999999999998"/>
    <s v=""/>
  </r>
  <r>
    <s v="Zlotnicki, Rafal"/>
    <n v="223540"/>
    <s v="PM"/>
    <s v="BR-COMMON SENSE"/>
    <s v="PR-COMM SENSE BR DLY"/>
    <d v="2026-06-19T16:10:00"/>
    <d v="2026-06-19T16:11:00"/>
    <n v="0.02"/>
    <m/>
    <s v="CLOSED"/>
    <s v="PM"/>
    <m/>
    <m/>
    <n v="0.14000000000000001"/>
    <x v="5"/>
    <n v="0"/>
    <d v="2026-06-19T16:26:00"/>
    <s v="Proactive"/>
    <s v=""/>
    <n v="0.02"/>
    <s v=""/>
  </r>
  <r>
    <s v="Zlotnicki, Rafal"/>
    <n v="221893"/>
    <s v="OP"/>
    <s v="BR-AFRAME-SDA1"/>
    <s v="RM-CHANNEL CHANGES-AFR01-BR"/>
    <d v="2026-06-19T16:11:00"/>
    <d v="2026-06-19T16:25:00"/>
    <n v="0.23"/>
    <m/>
    <s v="CLOSED"/>
    <s v="PM"/>
    <m/>
    <m/>
    <n v="0.23"/>
    <x v="5"/>
    <n v="0"/>
    <d v="2026-06-21T08:16:00"/>
    <s v="Proactive"/>
    <s v=""/>
    <n v="0.23"/>
    <s v=""/>
  </r>
  <r>
    <s v="Zlotnicki, Rafal"/>
    <n v="224049"/>
    <s v="INS"/>
    <s v="BR-ITEQ"/>
    <s v="New lan cables from b cab to new auto bulk space"/>
    <d v="2026-06-19T16:29:00"/>
    <d v="2026-06-19T19:05:00"/>
    <n v="2.6"/>
    <s v="Completed as requested."/>
    <s v="CLOSED"/>
    <m/>
    <m/>
    <m/>
    <n v="6.24"/>
    <x v="5"/>
    <n v="0"/>
    <d v="2026-06-22T09:44:00"/>
    <s v="Proactive"/>
    <s v=""/>
    <n v="2.6"/>
    <s v=""/>
  </r>
  <r>
    <s v="Zlotnicki, Rafal"/>
    <n v="224067"/>
    <s v="OP"/>
    <s v="BR-AUTOMATION"/>
    <s v="Cover Autostart brakes"/>
    <d v="2026-06-19T19:05:00"/>
    <d v="2026-06-19T19:42:00"/>
    <n v="0.62"/>
    <m/>
    <s v="CLOSED"/>
    <m/>
    <m/>
    <m/>
    <n v="0.62"/>
    <x v="5"/>
    <n v="0"/>
    <d v="2026-06-19T21:35:00"/>
    <s v="Proactive"/>
    <s v=""/>
    <n v="0.62"/>
    <s v=""/>
  </r>
  <r>
    <s v="Zlotnicki, Rafal"/>
    <n v="224049"/>
    <s v="INS"/>
    <s v="BR-ITEQ"/>
    <s v="New lan cables from b cab to new auto bulk space"/>
    <d v="2026-06-19T19:42:00"/>
    <d v="2026-06-19T20:52:00"/>
    <n v="1.17"/>
    <s v="Completed as requested."/>
    <s v="CLOSED"/>
    <m/>
    <m/>
    <m/>
    <n v="6.24"/>
    <x v="5"/>
    <n v="0"/>
    <d v="2026-06-22T09:44:00"/>
    <s v="Proactive"/>
    <s v=""/>
    <n v="1.17"/>
    <s v=""/>
  </r>
  <r>
    <s v="Zlotnicki, Rafal"/>
    <n v="221895"/>
    <s v="OP"/>
    <s v="BR-AFRAME-SDA3"/>
    <s v="RM-CHANNEL CHANGES-AFR03-BR"/>
    <d v="2026-06-19T20:53:00"/>
    <d v="2026-06-19T21:34:00"/>
    <n v="0.68"/>
    <m/>
    <s v="CLOSED"/>
    <s v="PM"/>
    <m/>
    <m/>
    <n v="1.01"/>
    <x v="5"/>
    <n v="0"/>
    <d v="2026-06-19T21:34:00"/>
    <s v="Proactive"/>
    <s v=""/>
    <n v="0.68"/>
    <s v=""/>
  </r>
  <r>
    <s v="Zlotnicki, Rafal"/>
    <n v="222144"/>
    <s v="PM"/>
    <s v="BR-AUTOMATION"/>
    <s v="PR-START UP-BR-AM-DLY"/>
    <d v="2026-06-21T07:10:00"/>
    <d v="2026-06-21T08:17:00"/>
    <n v="1.1200000000000001"/>
    <m/>
    <s v="CLOSED"/>
    <s v="PM"/>
    <m/>
    <m/>
    <n v="1.1200000000000001"/>
    <x v="5"/>
    <n v="0"/>
    <d v="2026-06-21T10:57:00"/>
    <s v="Proactive"/>
    <s v=""/>
    <n v="1.1200000000000001"/>
    <s v=""/>
  </r>
  <r>
    <s v="Zlotnicki, Rafal"/>
    <n v="219891"/>
    <s v="PM"/>
    <s v="BR-CARLOW-S203"/>
    <s v="PR-RCON VISUAL"/>
    <d v="2026-06-21T08:17:00"/>
    <d v="2026-06-21T08:45:00"/>
    <n v="0.47"/>
    <m/>
    <s v="CLOSED"/>
    <s v="PM"/>
    <m/>
    <m/>
    <n v="0.47"/>
    <x v="5"/>
    <n v="0"/>
    <d v="2026-06-21T08:45:00"/>
    <s v="Proactive"/>
    <s v=""/>
    <n v="0.47"/>
    <s v=""/>
  </r>
  <r>
    <s v="Zlotnicki, Rafal"/>
    <n v="219889"/>
    <s v="PM"/>
    <s v="BR-CARLOW-S199"/>
    <s v="PR-RCON VISUAL"/>
    <d v="2026-06-21T08:45:00"/>
    <d v="2026-06-21T09:27:00"/>
    <n v="0.7"/>
    <m/>
    <s v="CLOSED"/>
    <s v="PM"/>
    <m/>
    <m/>
    <n v="0.7"/>
    <x v="5"/>
    <n v="0"/>
    <d v="2026-06-21T09:27:00"/>
    <s v="Proactive"/>
    <s v=""/>
    <n v="0.7"/>
    <s v=""/>
  </r>
  <r>
    <s v="Zlotnicki, Rafal"/>
    <n v="222145"/>
    <s v="PM"/>
    <s v="BR-AIRSYS-COMP"/>
    <s v="PR-COMPRESSOR-BR-DLY"/>
    <d v="2026-06-21T09:28:00"/>
    <d v="2026-06-21T09:55:00"/>
    <n v="0.45"/>
    <m/>
    <s v="CLOSED"/>
    <s v="PM"/>
    <m/>
    <m/>
    <n v="0.45"/>
    <x v="5"/>
    <n v="0"/>
    <d v="2026-06-21T09:55:00"/>
    <s v="Proactive"/>
    <s v=""/>
    <n v="0.45"/>
    <s v=""/>
  </r>
  <r>
    <s v="Zlotnicki, Rafal"/>
    <n v="224280"/>
    <s v="CM"/>
    <s v="BR-PAP HANDLER 01"/>
    <s v="Large tote paperhandler office side playing up"/>
    <d v="2026-06-21T09:56:00"/>
    <d v="2026-06-21T10:27:00"/>
    <n v="0.52"/>
    <m/>
    <s v="CLOSED"/>
    <m/>
    <m/>
    <m/>
    <n v="0.52"/>
    <x v="5"/>
    <n v="0"/>
    <d v="2026-06-21T10:28:00"/>
    <s v="Proactive"/>
    <s v=""/>
    <n v="0.52"/>
    <s v=""/>
  </r>
  <r>
    <s v="Zlotnicki, Rafal"/>
    <n v="222146"/>
    <s v="PMCO"/>
    <s v="BR-AUTOMATION"/>
    <s v="PR-STATION CHECK-BR-AM-DLY"/>
    <d v="2026-06-21T10:28:00"/>
    <d v="2026-06-21T10:56:00"/>
    <n v="0.47"/>
    <m/>
    <s v="CLOSED"/>
    <s v="PM"/>
    <m/>
    <m/>
    <n v="0.47"/>
    <x v="5"/>
    <n v="0"/>
    <d v="2026-06-21T10:56:00"/>
    <s v="Proactive"/>
    <s v=""/>
    <n v="0.47"/>
    <s v=""/>
  </r>
  <r>
    <s v="Zlotnicki, Rafal"/>
    <n v="222166"/>
    <s v="OP"/>
    <s v="BR-AFRAME-SDA3"/>
    <s v="RM-CHANNEL CHANGES-AFR03-BR"/>
    <d v="2026-06-21T10:56:00"/>
    <d v="2026-06-21T11:59:00"/>
    <n v="1.05"/>
    <m/>
    <s v="CLOSED"/>
    <s v="PM"/>
    <m/>
    <m/>
    <n v="1.05"/>
    <x v="5"/>
    <n v="0"/>
    <d v="2026-06-21T11:59:00"/>
    <s v="Proactive"/>
    <s v=""/>
    <n v="1.05"/>
    <s v=""/>
  </r>
  <r>
    <s v="Zlotnicki, Rafal"/>
    <n v="219896"/>
    <s v="PM"/>
    <s v="BR-DIES GEN"/>
    <s v="PR-GENERATOR-BR-1W"/>
    <d v="2026-06-21T11:59:00"/>
    <d v="2026-06-21T12:06:00"/>
    <n v="0.12"/>
    <m/>
    <s v="CLOSED"/>
    <s v="PM"/>
    <m/>
    <m/>
    <n v="0.12"/>
    <x v="5"/>
    <n v="0"/>
    <d v="2026-06-21T12:07:00"/>
    <s v="Proactive"/>
    <s v=""/>
    <n v="0.12"/>
    <s v=""/>
  </r>
  <r>
    <s v="Zlotnicki, Rafal"/>
    <n v="224152"/>
    <s v="PM"/>
    <s v="BR-COMMON SENSE"/>
    <s v="PR-COMM SENSE BR DLY"/>
    <d v="2026-06-23T06:02:00"/>
    <d v="2026-06-23T06:16:00"/>
    <n v="0.23"/>
    <m/>
    <s v="CLOSED"/>
    <s v="PM"/>
    <m/>
    <m/>
    <n v="0.45"/>
    <x v="5"/>
    <n v="0"/>
    <d v="2026-06-23T21:38:00"/>
    <s v="Proactive"/>
    <s v=""/>
    <n v="0.23"/>
    <s v=""/>
  </r>
  <r>
    <s v="Zlotnicki, Rafal"/>
    <n v="222455"/>
    <s v="PM"/>
    <s v="BR-AUTOMATION"/>
    <s v="PR-START UP-BR-AM-DLY"/>
    <d v="2026-06-23T06:16:00"/>
    <d v="2026-06-23T07:47:00"/>
    <n v="1.52"/>
    <m/>
    <s v="CLOSED"/>
    <s v="PM"/>
    <m/>
    <m/>
    <n v="3.05"/>
    <x v="5"/>
    <n v="0"/>
    <d v="2026-06-24T06:05:00"/>
    <s v="Proactive"/>
    <s v=""/>
    <n v="1.52"/>
    <s v=""/>
  </r>
  <r>
    <s v="Zlotnicki, Rafal"/>
    <n v="222325"/>
    <s v="PM"/>
    <s v="BR-STRAPP 03"/>
    <s v="PR-STRAPPER-BR"/>
    <d v="2026-06-23T07:47:00"/>
    <d v="2026-06-23T08:06:00"/>
    <n v="0.32"/>
    <m/>
    <s v="CLOSED"/>
    <s v="PM"/>
    <m/>
    <m/>
    <n v="0.32"/>
    <x v="5"/>
    <n v="0"/>
    <d v="2026-06-23T08:06:00"/>
    <s v="Proactive"/>
    <s v=""/>
    <n v="0.32"/>
    <s v=""/>
  </r>
  <r>
    <s v="Zlotnicki, Rafal"/>
    <n v="222326"/>
    <s v="PM"/>
    <s v="BR-STRAPP 04"/>
    <s v="PR-STRAPPER-BR"/>
    <d v="2026-06-23T08:07:00"/>
    <d v="2026-06-23T08:22:00"/>
    <n v="0.25"/>
    <m/>
    <s v="CLOSED"/>
    <s v="PM"/>
    <m/>
    <m/>
    <n v="0.25"/>
    <x v="5"/>
    <n v="0"/>
    <d v="2026-06-23T08:22:00"/>
    <s v="Proactive"/>
    <s v=""/>
    <n v="0.25"/>
    <s v=""/>
  </r>
  <r>
    <s v="Zlotnicki, Rafal"/>
    <n v="219892"/>
    <s v="PM"/>
    <s v="BR-CARTOP-S193"/>
    <s v="PR-DIV VISUAL"/>
    <d v="2026-06-23T08:22:00"/>
    <d v="2026-06-23T08:58:00"/>
    <n v="0.6"/>
    <m/>
    <s v="CLOSED"/>
    <s v="PM"/>
    <m/>
    <m/>
    <n v="0.6"/>
    <x v="5"/>
    <n v="0"/>
    <d v="2026-06-23T13:11:00"/>
    <s v="Proactive"/>
    <s v=""/>
    <n v="0.6"/>
    <s v=""/>
  </r>
  <r>
    <s v="Zlotnicki, Rafal"/>
    <n v="224569"/>
    <s v="FU"/>
    <s v="BR-CARTOP-S193"/>
    <s v="Follow-up to Work Order #219892. (PR-DIV VISUAL) bushes for lifting plate dry, needs to be greased, height and level adjustment req"/>
    <d v="2026-06-23T08:59:00"/>
    <d v="2026-06-23T10:28:00"/>
    <n v="1.48"/>
    <m/>
    <s v="CLOSED"/>
    <m/>
    <m/>
    <m/>
    <n v="1.48"/>
    <x v="5"/>
    <n v="0"/>
    <d v="2026-06-23T10:31:00"/>
    <s v="Proactive"/>
    <s v=""/>
    <n v="1.48"/>
    <s v=""/>
  </r>
  <r>
    <s v="Zlotnicki, Rafal"/>
    <n v="224572"/>
    <s v="INS"/>
    <s v="BR-ITEQ"/>
    <s v="LAN cable for mezz auto bulk, cables termination"/>
    <d v="2026-06-23T10:33:00"/>
    <d v="2026-06-23T13:10:00"/>
    <n v="2.62"/>
    <m/>
    <s v="CLOSED"/>
    <m/>
    <m/>
    <m/>
    <n v="2.62"/>
    <x v="5"/>
    <n v="0"/>
    <d v="2026-06-23T13:10:00"/>
    <s v="Proactive"/>
    <s v=""/>
    <n v="2.62"/>
    <s v=""/>
  </r>
  <r>
    <s v="Zlotnicki, Rafal"/>
    <n v="224585"/>
    <s v="CM"/>
    <s v="BR-FACILITIES"/>
    <s v="Portable coolers move from PAS to the other side of mezz floor"/>
    <d v="2026-06-23T13:12:00"/>
    <d v="2026-06-23T14:03:00"/>
    <n v="0.85"/>
    <m/>
    <s v="CLOSED"/>
    <m/>
    <m/>
    <m/>
    <n v="0.85"/>
    <x v="5"/>
    <n v="0"/>
    <d v="2026-06-24T12:29:00"/>
    <s v="Proactive"/>
    <s v=""/>
    <n v="0.85"/>
    <s v=""/>
  </r>
  <r>
    <s v="Zlotnicki, Rafal"/>
    <n v="224257"/>
    <s v="PM"/>
    <s v="BR-COMMON SENSE"/>
    <s v="PR-COMM SENSE BR DLY"/>
    <d v="2026-06-24T06:04:00"/>
    <d v="2026-06-24T06:13:00"/>
    <n v="0.15"/>
    <m/>
    <s v="CLOSED"/>
    <s v="PM"/>
    <m/>
    <m/>
    <n v="0.97"/>
    <x v="5"/>
    <n v="0"/>
    <d v="2026-06-25T12:37:00"/>
    <s v="Proactive"/>
    <s v=""/>
    <n v="0.15"/>
    <s v=""/>
  </r>
  <r>
    <s v="Zlotnicki, Rafal"/>
    <n v="222659"/>
    <s v="PM"/>
    <s v="BR-AUTOMATION"/>
    <s v="PR-START UP-BR-AM-DLY"/>
    <d v="2026-06-24T06:14:00"/>
    <d v="2026-06-24T06:51:00"/>
    <n v="0.62"/>
    <m/>
    <s v="CLOSED"/>
    <s v="PM"/>
    <m/>
    <m/>
    <n v="1.17"/>
    <x v="5"/>
    <n v="0"/>
    <d v="2026-06-24T13:20:00"/>
    <s v="Proactive"/>
    <s v=""/>
    <n v="0.62"/>
    <s v=""/>
  </r>
  <r>
    <s v="Zlotnicki, Rafal"/>
    <n v="224718"/>
    <s v="CM"/>
    <s v="BR-COMMON SENSE"/>
    <s v="Faulty common sense gateway alarms, investigate"/>
    <d v="2026-06-24T06:51:00"/>
    <d v="2026-06-24T07:30:00"/>
    <n v="0.65"/>
    <s v="24/06/2026 - ZLOTNICKIR: Reset ok after"/>
    <s v="CLOSED"/>
    <m/>
    <m/>
    <m/>
    <n v="1.48"/>
    <x v="5"/>
    <n v="0"/>
    <d v="2026-06-24T12:27:00"/>
    <s v="Proactive"/>
    <s v=""/>
    <n v="0.65"/>
    <s v=""/>
  </r>
  <r>
    <s v="Zlotnicki, Rafal"/>
    <n v="224721"/>
    <s v="PM"/>
    <s v="BR-TRANS-S201"/>
    <s v="Sec 201, issue from last night reported, change over unit belt cracked replacement"/>
    <d v="2026-06-24T07:32:00"/>
    <d v="2026-06-24T08:32:00"/>
    <n v="1"/>
    <s v="24/06/2026 - ZLOTNICKIR: Belts replaced, found a couple of more issues. Lifting plate pivot quides worn out, contacted knapp for spare parts numbers"/>
    <s v="CLOSED"/>
    <m/>
    <m/>
    <m/>
    <n v="2.73"/>
    <x v="5"/>
    <n v="25"/>
    <d v="2026-06-24T13:15:00"/>
    <s v="Proactive"/>
    <s v=""/>
    <n v="1"/>
    <s v=""/>
  </r>
  <r>
    <s v="Zlotnicki, Rafal"/>
    <n v="224724"/>
    <s v="CC"/>
    <s v="BR-CONTRACTOR"/>
    <s v="ATS"/>
    <d v="2026-06-24T08:33:00"/>
    <d v="2026-06-24T09:09:00"/>
    <n v="0.6"/>
    <m/>
    <s v="CLOSED"/>
    <m/>
    <m/>
    <m/>
    <n v="0.6"/>
    <x v="5"/>
    <n v="0"/>
    <d v="2026-06-24T12:26:00"/>
    <s v="Proactive"/>
    <s v=""/>
    <n v="0.6"/>
    <s v=""/>
  </r>
  <r>
    <s v="Zlotnicki, Rafal"/>
    <n v="224721"/>
    <s v="PM"/>
    <s v="BR-TRANS-S201"/>
    <s v="Sec 201, issue from last night reported, change over unit belt cracked replacement"/>
    <d v="2026-06-24T09:09:00"/>
    <d v="2026-06-24T10:53:00"/>
    <n v="1.73"/>
    <s v="24/06/2026 - ZLOTNICKIR: Belts replaced, found a couple of more issues. Lifting plate pivot quides worn out, contacted knapp for spare parts numbers"/>
    <s v="CLOSED"/>
    <m/>
    <m/>
    <m/>
    <n v="2.73"/>
    <x v="5"/>
    <n v="25"/>
    <d v="2026-06-24T13:15:00"/>
    <s v="Proactive"/>
    <s v=""/>
    <n v="1.73"/>
    <s v=""/>
  </r>
  <r>
    <s v="Zlotnicki, Rafal"/>
    <n v="220257"/>
    <s v="PM"/>
    <s v="BR-CP-03"/>
    <s v="PR-FI-ALARM TEST-BR-AM"/>
    <d v="2026-06-24T10:53:00"/>
    <d v="2026-06-24T11:07:00"/>
    <n v="0.23"/>
    <m/>
    <s v="CLOSED"/>
    <s v="PM"/>
    <m/>
    <m/>
    <n v="0.51"/>
    <x v="5"/>
    <n v="0"/>
    <d v="2026-06-24T12:27:00"/>
    <s v="Proactive"/>
    <s v=""/>
    <n v="0.23"/>
    <s v=""/>
  </r>
  <r>
    <s v="Zlotnicki, Rafal"/>
    <n v="220261"/>
    <s v="PM"/>
    <s v="BR-SPRINKLER"/>
    <s v="PR-SPRINKLER-BR-1W"/>
    <d v="2026-06-24T11:09:00"/>
    <d v="2026-06-24T12:26:00"/>
    <n v="1.28"/>
    <m/>
    <s v="CLOSED"/>
    <s v="PM"/>
    <m/>
    <m/>
    <n v="2.1800000000000002"/>
    <x v="5"/>
    <n v="0"/>
    <d v="2026-06-24T12:45:00"/>
    <s v="Proactive"/>
    <s v=""/>
    <n v="1.28"/>
    <s v=""/>
  </r>
  <r>
    <s v="Zlotnicki, Rafal"/>
    <n v="222664"/>
    <s v="PMCO"/>
    <s v="BR-AUTOMATION"/>
    <s v="PR-STATION CHECK-BR-AM-DLY"/>
    <d v="2026-06-24T12:33:00"/>
    <d v="2026-06-24T13:00:00"/>
    <n v="0.45"/>
    <m/>
    <s v="CLOSED"/>
    <s v="PM"/>
    <m/>
    <m/>
    <n v="0.45"/>
    <x v="5"/>
    <n v="0"/>
    <d v="2026-06-24T13:00:00"/>
    <s v="Proactive"/>
    <s v=""/>
    <n v="0.45"/>
    <s v=""/>
  </r>
  <r>
    <s v="Zlotnicki, Rafal"/>
    <n v="224742"/>
    <s v="U/B"/>
    <s v="BR-AU-ES-025"/>
    <s v="Sda 1 jammed"/>
    <d v="2026-06-24T13:00:00"/>
    <d v="2026-06-24T13:15:00"/>
    <n v="0.25"/>
    <s v="24/06/2026 - BOBERSKIK: sensors checked cleaned was monitoring for while looks ok"/>
    <s v="CLOSED"/>
    <m/>
    <m/>
    <m/>
    <n v="0.68"/>
    <x v="5"/>
    <n v="0"/>
    <d v="2026-06-24T13:18:00"/>
    <s v=""/>
    <s v="Reactive"/>
    <s v=""/>
    <n v="0.25"/>
  </r>
  <r>
    <s v="Zlotnicki, Rafal"/>
    <n v="222689"/>
    <s v="TECH"/>
    <s v="BR-AFRAME-SDA1"/>
    <s v="RM-TECH ERRORS-AFR01-BR"/>
    <d v="2026-06-24T13:15:00"/>
    <d v="2026-06-24T13:57:00"/>
    <n v="0.7"/>
    <m/>
    <s v="CLOSED"/>
    <s v="PM"/>
    <m/>
    <m/>
    <n v="0.7"/>
    <x v="5"/>
    <n v="0"/>
    <d v="2026-06-24T20:55:00"/>
    <s v=""/>
    <s v="Reactive"/>
    <s v=""/>
    <n v="0.7"/>
  </r>
  <r>
    <s v="Zlotnicki, Rafal"/>
    <n v="224405"/>
    <s v="PM"/>
    <s v="BR-COMMON SENSE"/>
    <s v="PR-COMM SENSE BR DLY"/>
    <d v="2026-06-25T06:07:00"/>
    <d v="2026-06-25T06:17:00"/>
    <n v="0.17"/>
    <m/>
    <s v="CLOSED"/>
    <s v="PM"/>
    <m/>
    <m/>
    <n v="0.4"/>
    <x v="5"/>
    <n v="0"/>
    <d v="2026-06-26T05:59:00"/>
    <s v="Proactive"/>
    <s v=""/>
    <n v="0.17"/>
    <s v=""/>
  </r>
  <r>
    <s v="Zlotnicki, Rafal"/>
    <n v="222782"/>
    <s v="PM"/>
    <s v="BR-AUTOMATION"/>
    <s v="PR-START UP-BR-AM-DLY"/>
    <d v="2026-06-25T06:18:00"/>
    <d v="2026-06-25T07:40:00"/>
    <n v="1.37"/>
    <m/>
    <s v="CLOSED"/>
    <s v="PM"/>
    <m/>
    <m/>
    <n v="2.62"/>
    <x v="5"/>
    <n v="0"/>
    <d v="2026-06-26T05:57:00"/>
    <s v="Proactive"/>
    <s v=""/>
    <n v="1.37"/>
    <s v=""/>
  </r>
  <r>
    <s v="Zlotnicki, Rafal"/>
    <n v="220247"/>
    <s v="PM"/>
    <s v="BR-DEF1-S052"/>
    <s v="PR-RCON-MAJOR"/>
    <d v="2026-06-25T07:41:00"/>
    <d v="2026-06-25T08:24:00"/>
    <n v="0.72"/>
    <m/>
    <s v="CLOSED"/>
    <s v="PM"/>
    <m/>
    <m/>
    <n v="0.72"/>
    <x v="5"/>
    <n v="0"/>
    <d v="2026-06-25T11:26:00"/>
    <s v="Proactive"/>
    <s v=""/>
    <n v="0.72"/>
    <s v=""/>
  </r>
  <r>
    <s v="Zlotnicki, Rafal"/>
    <n v="220252"/>
    <s v="PM"/>
    <s v="BR-DEF1-S051"/>
    <s v="PR-RCON-MAJOR"/>
    <d v="2026-06-25T08:25:00"/>
    <d v="2026-06-25T09:26:00"/>
    <n v="1.02"/>
    <s v="25/06/2026 - ZLOTNICKIR: Completed"/>
    <s v="CLOSED"/>
    <s v="PM"/>
    <m/>
    <m/>
    <n v="1.02"/>
    <x v="5"/>
    <n v="0"/>
    <d v="2026-06-25T11:26:00"/>
    <s v="Proactive"/>
    <s v=""/>
    <n v="1.02"/>
    <s v=""/>
  </r>
  <r>
    <s v="Zlotnicki, Rafal"/>
    <n v="224869"/>
    <s v="CM"/>
    <s v="BR-ACU"/>
    <s v="Air con in canteen not working investigate"/>
    <d v="2026-06-25T09:34:00"/>
    <d v="2026-06-25T10:08:00"/>
    <n v="0.56999999999999995"/>
    <m/>
    <s v="CLOSED"/>
    <m/>
    <m/>
    <m/>
    <n v="0.56999999999999995"/>
    <x v="5"/>
    <n v="0"/>
    <d v="2026-06-26T06:21:00"/>
    <s v="Proactive"/>
    <s v=""/>
    <n v="0.56999999999999995"/>
    <s v=""/>
  </r>
  <r>
    <s v="Zlotnicki, Rafal"/>
    <n v="224870"/>
    <s v="OP"/>
    <s v="BR-RACKING"/>
    <s v="Box with product dropped on the level below on racking WLK, cause a health and safety issue, can fall down"/>
    <d v="2026-06-25T10:11:00"/>
    <d v="2026-06-25T10:59:00"/>
    <n v="0.8"/>
    <m/>
    <s v="CLOSED"/>
    <m/>
    <m/>
    <m/>
    <n v="1.97"/>
    <x v="5"/>
    <n v="0"/>
    <d v="2026-06-26T05:58:00"/>
    <s v="Proactive"/>
    <s v=""/>
    <n v="0.8"/>
    <s v=""/>
  </r>
  <r>
    <s v="Zlotnicki, Rafal"/>
    <n v="224873"/>
    <s v="U/B"/>
    <s v="BR-CON-TRETURN"/>
    <s v="Tunnel return line blocked"/>
    <d v="2026-06-25T11:00:00"/>
    <d v="2026-06-25T11:25:00"/>
    <n v="0.42"/>
    <m/>
    <s v="CLOSED"/>
    <m/>
    <m/>
    <m/>
    <n v="0.42"/>
    <x v="5"/>
    <n v="0"/>
    <d v="2026-06-25T11:25:00"/>
    <s v=""/>
    <s v="Reactive"/>
    <s v=""/>
    <n v="0.42"/>
  </r>
  <r>
    <s v="Zlotnicki, Rafal"/>
    <n v="224887"/>
    <s v="U/B"/>
    <s v="BR-STRAPP 02"/>
    <s v="Strapper wall side strap jammed"/>
    <d v="2026-06-25T12:00:00"/>
    <d v="2026-06-25T12:37:00"/>
    <n v="0.62"/>
    <s v="25/06/2026 - ZLOTNICKIR: End of reel strap tangled, cleaned and restarted couple of times, found piece of strap stuck inside"/>
    <s v="CLOSED"/>
    <m/>
    <m/>
    <m/>
    <n v="0.62"/>
    <x v="5"/>
    <n v="0"/>
    <d v="2026-06-25T12:37:00"/>
    <s v=""/>
    <s v="Reactive"/>
    <s v=""/>
    <n v="0.62"/>
  </r>
  <r>
    <s v="Zlotnicki, Rafal"/>
    <n v="222807"/>
    <s v="TECH"/>
    <s v="BR-AFRAME-SDA1"/>
    <s v="RM-TECH ERRORS-AFR01-BR"/>
    <d v="2026-06-25T12:38:00"/>
    <d v="2026-06-25T13:00:00"/>
    <n v="0.37"/>
    <m/>
    <s v="CLOSED"/>
    <s v="PM"/>
    <m/>
    <m/>
    <n v="0.37"/>
    <x v="5"/>
    <n v="0"/>
    <d v="2026-06-25T20:59:00"/>
    <s v=""/>
    <s v="Reactive"/>
    <s v=""/>
    <n v="0.37"/>
  </r>
  <r>
    <s v="Zlotnicki, Rafal"/>
    <n v="220361"/>
    <s v="PMCO"/>
    <s v="BR-RACKING"/>
    <s v="PR-RACKING INS-1M"/>
    <d v="2026-06-25T13:01:00"/>
    <d v="2026-06-25T14:01:00"/>
    <n v="1"/>
    <m/>
    <s v="CLOSED"/>
    <s v="PM"/>
    <m/>
    <m/>
    <n v="1"/>
    <x v="5"/>
    <n v="0"/>
    <d v="2026-06-26T06:21:00"/>
    <s v="Proactive"/>
    <s v=""/>
    <n v="1"/>
    <s v=""/>
  </r>
  <r>
    <s v="Zlotnicki, Rafal"/>
    <n v="222934"/>
    <s v="PM"/>
    <s v="BR-AUTOMATION"/>
    <s v="PR-START UP-BR-AM-DLY"/>
    <d v="2026-06-26T06:05:00"/>
    <d v="2026-06-26T07:27:00"/>
    <n v="1.37"/>
    <m/>
    <s v="CLOSED"/>
    <s v="PM"/>
    <m/>
    <m/>
    <n v="2.64"/>
    <x v="5"/>
    <n v="0"/>
    <d v="2026-06-26T12:08:00"/>
    <s v="Proactive"/>
    <s v=""/>
    <n v="1.37"/>
    <s v=""/>
  </r>
  <r>
    <s v="Zlotnicki, Rafal"/>
    <n v="220250"/>
    <s v="PM"/>
    <s v="BR-K01TNL-S062"/>
    <s v="PR-RCON-MAJOR"/>
    <d v="2026-06-26T07:27:00"/>
    <d v="2026-06-26T08:10:00"/>
    <n v="0.72"/>
    <s v="26/06/2026 - ZLOTNICKIR: Complete"/>
    <s v="CLOSED"/>
    <s v="PM"/>
    <m/>
    <m/>
    <n v="0.72"/>
    <x v="5"/>
    <n v="0"/>
    <d v="2026-06-26T08:10:00"/>
    <s v="Proactive"/>
    <s v=""/>
    <n v="0.72"/>
    <s v=""/>
  </r>
  <r>
    <s v="Zlotnicki, Rafal"/>
    <n v="222963"/>
    <s v="TECH"/>
    <s v="BR-AFRAME-SDA3"/>
    <s v="RM-TECH ERRORS-AFR03-BR"/>
    <d v="2026-06-26T08:11:00"/>
    <d v="2026-06-26T08:19:00"/>
    <n v="0.13"/>
    <m/>
    <s v="CLOSED"/>
    <s v="PM"/>
    <m/>
    <m/>
    <n v="1.95"/>
    <x v="5"/>
    <n v="0"/>
    <d v="2026-06-26T20:58:00"/>
    <s v=""/>
    <s v="Reactive"/>
    <s v=""/>
    <n v="0.13"/>
  </r>
  <r>
    <s v="Zlotnicki, Rafal"/>
    <n v="225060"/>
    <s v="INS"/>
    <s v="BR-FACILITIES"/>
    <s v="Move auto bulk on mezz to new location"/>
    <d v="2026-06-26T08:20:00"/>
    <d v="2026-06-26T11:27:00"/>
    <n v="3.12"/>
    <m/>
    <s v="CLOSED"/>
    <m/>
    <m/>
    <m/>
    <n v="3.12"/>
    <x v="5"/>
    <n v="0"/>
    <d v="2026-06-26T11:28:00"/>
    <s v="Proactive"/>
    <s v=""/>
    <n v="3.12"/>
    <s v=""/>
  </r>
  <r>
    <s v="Zlotnicki, Rafal"/>
    <n v="222939"/>
    <s v="PMCO"/>
    <s v="BR-AUTOMATION"/>
    <s v="PR-STATION CHECK-BR-AM-DLY"/>
    <d v="2026-06-26T11:28:00"/>
    <d v="2026-06-26T11:55:00"/>
    <n v="0.45"/>
    <m/>
    <s v="CLOSED"/>
    <s v="PM"/>
    <m/>
    <m/>
    <n v="0.45"/>
    <x v="5"/>
    <n v="0"/>
    <d v="2026-06-26T12:07:00"/>
    <s v="Proactive"/>
    <s v=""/>
    <n v="0.45"/>
    <s v=""/>
  </r>
  <r>
    <s v="Zlotnicki, Rafal"/>
    <n v="222964"/>
    <s v="TECH"/>
    <s v="BR-AFRAME-SDA2"/>
    <s v="RM-TECH ERRORS-AFR02-BR"/>
    <d v="2026-06-26T11:55:00"/>
    <d v="2026-06-26T12:28:00"/>
    <n v="0.55000000000000004"/>
    <m/>
    <s v="CLOSED"/>
    <s v="PM"/>
    <m/>
    <m/>
    <n v="0.55000000000000004"/>
    <x v="5"/>
    <n v="0"/>
    <d v="2026-06-26T20:58:00"/>
    <s v=""/>
    <s v="Reactive"/>
    <s v=""/>
    <n v="0.55000000000000004"/>
  </r>
  <r>
    <s v="Zlotnicki, Rafal"/>
    <n v="222963"/>
    <s v="TECH"/>
    <s v="BR-AFRAME-SDA3"/>
    <s v="RM-TECH ERRORS-AFR03-BR"/>
    <d v="2026-06-26T12:29:00"/>
    <d v="2026-06-26T13:48:00"/>
    <n v="1.32"/>
    <m/>
    <s v="CLOSED"/>
    <s v="PM"/>
    <m/>
    <m/>
    <n v="1.95"/>
    <x v="5"/>
    <n v="0"/>
    <d v="2026-06-26T20:58:00"/>
    <s v=""/>
    <s v="Reactive"/>
    <s v=""/>
    <n v="1.32"/>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s v=""/>
    <s v=""/>
    <s v=""/>
    <s v=""/>
  </r>
  <r>
    <m/>
    <m/>
    <m/>
    <m/>
    <m/>
    <m/>
    <m/>
    <m/>
    <m/>
    <m/>
    <m/>
    <m/>
    <m/>
    <m/>
    <x v="1"/>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01B887-D1CF-49C6-BA92-616C5A5F817C}" name="PivotTable3"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1:Z12" firstHeaderRow="0"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3">
        <item x="2"/>
        <item x="0"/>
        <item x="5"/>
        <item x="9"/>
        <item x="8"/>
        <item x="7"/>
        <item x="4"/>
        <item h="1" m="1" x="11"/>
        <item x="6"/>
        <item x="10"/>
        <item x="3"/>
        <item h="1" x="1"/>
        <item t="default"/>
      </items>
    </pivotField>
    <pivotField showAll="0"/>
    <pivotField showAll="0"/>
    <pivotField showAll="0"/>
    <pivotField showAll="0"/>
    <pivotField dataField="1" showAll="0"/>
    <pivotField dataField="1" showAll="0"/>
  </pivotFields>
  <rowFields count="1">
    <field x="14"/>
  </rowFields>
  <rowItems count="11">
    <i>
      <x/>
    </i>
    <i>
      <x v="1"/>
    </i>
    <i>
      <x v="2"/>
    </i>
    <i>
      <x v="3"/>
    </i>
    <i>
      <x v="4"/>
    </i>
    <i>
      <x v="5"/>
    </i>
    <i>
      <x v="6"/>
    </i>
    <i>
      <x v="8"/>
    </i>
    <i>
      <x v="9"/>
    </i>
    <i>
      <x v="10"/>
    </i>
    <i t="grand">
      <x/>
    </i>
  </rowItems>
  <colFields count="1">
    <field x="-2"/>
  </colFields>
  <colItems count="2">
    <i>
      <x/>
    </i>
    <i i="1">
      <x v="1"/>
    </i>
  </colItems>
  <dataFields count="2">
    <dataField name="Sum of total hours pro" fld="19" baseField="0" baseItem="1"/>
    <dataField name="Sum of total hours re" fld="20" baseField="0" baseItem="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6C760-EC2F-4C91-AD2C-B77B27B2B150}">
  <dimension ref="A1:AD5012"/>
  <sheetViews>
    <sheetView tabSelected="1" workbookViewId="0">
      <selection activeCell="L15" sqref="L15"/>
    </sheetView>
  </sheetViews>
  <sheetFormatPr defaultRowHeight="15" x14ac:dyDescent="0.25"/>
  <cols>
    <col min="17" max="17" width="15.5703125" style="1" bestFit="1" customWidth="1"/>
    <col min="18" max="19" width="21.140625" bestFit="1" customWidth="1"/>
    <col min="20" max="20" width="14.28515625" style="2" bestFit="1" customWidth="1"/>
    <col min="21" max="21" width="13" style="2" bestFit="1" customWidth="1"/>
    <col min="24" max="24" width="13.28515625" bestFit="1" customWidth="1"/>
    <col min="25" max="25" width="21" bestFit="1" customWidth="1"/>
    <col min="26" max="26" width="19.8554687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s="1" t="s">
        <v>16</v>
      </c>
      <c r="R1" s="2" t="s">
        <v>17</v>
      </c>
      <c r="S1" s="2" t="s">
        <v>18</v>
      </c>
      <c r="T1" s="2" t="s">
        <v>19</v>
      </c>
      <c r="U1" s="2" t="s">
        <v>20</v>
      </c>
      <c r="V1" s="3" t="s">
        <v>21</v>
      </c>
      <c r="X1" s="12" t="s">
        <v>22</v>
      </c>
      <c r="Y1" s="12" t="s">
        <v>23</v>
      </c>
      <c r="Z1" t="s">
        <v>24</v>
      </c>
    </row>
    <row r="2" spans="1:26" x14ac:dyDescent="0.25">
      <c r="A2" t="s">
        <v>25</v>
      </c>
      <c r="B2">
        <v>216924</v>
      </c>
      <c r="C2" t="s">
        <v>26</v>
      </c>
      <c r="D2" t="s">
        <v>27</v>
      </c>
      <c r="E2" t="s">
        <v>28</v>
      </c>
      <c r="F2" s="4">
        <v>46174.253472222219</v>
      </c>
      <c r="G2" s="4">
        <v>46174.263888888891</v>
      </c>
      <c r="H2">
        <v>0.25</v>
      </c>
      <c r="J2" t="s">
        <v>29</v>
      </c>
      <c r="K2" t="s">
        <v>30</v>
      </c>
      <c r="N2">
        <v>0.25</v>
      </c>
      <c r="O2" t="s">
        <v>31</v>
      </c>
      <c r="P2">
        <v>0</v>
      </c>
      <c r="Q2" s="5">
        <v>46174.263888888891</v>
      </c>
      <c r="R2" s="2" t="str">
        <f>IF(C2="", "",
   IF(ISNUMBER(MATCH(TRIM(C2),
      {"OP","CC","CM","FM","FU","INS","PC","PM","PMCO","SA","SR","ITPR","PMFL"}, 0)),
      "Proactive",
      "")
)</f>
        <v>Proactive</v>
      </c>
      <c r="S2" s="2" t="str">
        <f>IF(C2="", "",
   IF(ISNUMBER(MATCH(TRIM(C2),
      {"MO","U/B","OSRE","TECH","ITRE"}, 0)),
      "Reactive",
      "")
)</f>
        <v/>
      </c>
      <c r="T2" s="2">
        <f>IF(R2="Proactive", H2, "")</f>
        <v>0.25</v>
      </c>
      <c r="U2" s="2" t="str">
        <f>IF(S2="Reactive", H2, "")</f>
        <v/>
      </c>
      <c r="V2" s="3"/>
      <c r="X2" s="6" t="s">
        <v>32</v>
      </c>
      <c r="Y2">
        <v>375.27</v>
      </c>
      <c r="Z2">
        <v>44.150000000000006</v>
      </c>
    </row>
    <row r="3" spans="1:26" x14ac:dyDescent="0.25">
      <c r="A3" t="s">
        <v>25</v>
      </c>
      <c r="B3">
        <v>216923</v>
      </c>
      <c r="C3" t="s">
        <v>26</v>
      </c>
      <c r="D3" t="s">
        <v>27</v>
      </c>
      <c r="E3" t="s">
        <v>33</v>
      </c>
      <c r="F3" s="4">
        <v>46174.263888888891</v>
      </c>
      <c r="G3" s="4">
        <v>46174.279861111114</v>
      </c>
      <c r="H3">
        <v>0.38</v>
      </c>
      <c r="J3" t="s">
        <v>29</v>
      </c>
      <c r="K3" t="s">
        <v>30</v>
      </c>
      <c r="N3">
        <v>0.38</v>
      </c>
      <c r="O3" t="s">
        <v>31</v>
      </c>
      <c r="P3">
        <v>0</v>
      </c>
      <c r="Q3" s="5">
        <v>46174.279861111114</v>
      </c>
      <c r="R3" s="2" t="str">
        <f>IF(C3="", "",
   IF(ISNUMBER(MATCH(TRIM(C3),
      {"OP","CC","CM","FM","FU","INS","PC","PM","PMCO","SA","SR","ITPR","PMFL"}, 0)),
      "Proactive",
      "")
)</f>
        <v>Proactive</v>
      </c>
      <c r="S3" s="2" t="str">
        <f>IF(C3="", "",
   IF(ISNUMBER(MATCH(TRIM(C3),
      {"MO","U/B","OSRE","TECH","ITRE"}, 0)),
      "Reactive",
      "")
)</f>
        <v/>
      </c>
      <c r="T3" s="2">
        <f>IF(R3="Proactive", H3, "")</f>
        <v>0.38</v>
      </c>
      <c r="U3" s="2" t="str">
        <f>IF(S3="Reactive", H3, "")</f>
        <v/>
      </c>
      <c r="V3" s="3"/>
      <c r="X3" s="6" t="s">
        <v>31</v>
      </c>
      <c r="Y3">
        <v>144.56999999999991</v>
      </c>
      <c r="Z3">
        <v>239.09999999999985</v>
      </c>
    </row>
    <row r="4" spans="1:26" x14ac:dyDescent="0.25">
      <c r="A4" t="s">
        <v>25</v>
      </c>
      <c r="B4">
        <v>216774</v>
      </c>
      <c r="C4" t="s">
        <v>30</v>
      </c>
      <c r="D4" t="s">
        <v>34</v>
      </c>
      <c r="E4" t="s">
        <v>35</v>
      </c>
      <c r="F4" s="4">
        <v>46174.285416666666</v>
      </c>
      <c r="G4" s="4">
        <v>46174.318055555559</v>
      </c>
      <c r="H4">
        <v>0.78</v>
      </c>
      <c r="J4" t="s">
        <v>29</v>
      </c>
      <c r="K4" t="s">
        <v>30</v>
      </c>
      <c r="N4">
        <v>0.78</v>
      </c>
      <c r="O4" t="s">
        <v>31</v>
      </c>
      <c r="P4">
        <v>0</v>
      </c>
      <c r="Q4" s="5">
        <v>46174.318055555559</v>
      </c>
      <c r="R4" s="2" t="str">
        <f>IF(C4="", "",
   IF(ISNUMBER(MATCH(TRIM(C4),
      {"OP","CC","CM","FM","FU","INS","PC","PM","PMCO","SA","SR","ITPR","PMFL"}, 0)),
      "Proactive",
      "")
)</f>
        <v>Proactive</v>
      </c>
      <c r="S4" s="2" t="str">
        <f>IF(C4="", "",
   IF(ISNUMBER(MATCH(TRIM(C4),
      {"MO","U/B","OSRE","TECH","ITRE"}, 0)),
      "Reactive",
      "")
)</f>
        <v/>
      </c>
      <c r="T4" s="2">
        <f>IF(R4="Proactive", H4, "")</f>
        <v>0.78</v>
      </c>
      <c r="U4" s="2" t="str">
        <f>IF(S4="Reactive", H4, "")</f>
        <v/>
      </c>
      <c r="V4" s="3"/>
      <c r="X4" s="6" t="s">
        <v>36</v>
      </c>
      <c r="Y4">
        <v>379.90000000000026</v>
      </c>
      <c r="Z4">
        <v>91.470000000000041</v>
      </c>
    </row>
    <row r="5" spans="1:26" x14ac:dyDescent="0.25">
      <c r="A5" t="s">
        <v>25</v>
      </c>
      <c r="B5">
        <v>216775</v>
      </c>
      <c r="C5" t="s">
        <v>30</v>
      </c>
      <c r="D5" t="s">
        <v>37</v>
      </c>
      <c r="E5" t="s">
        <v>35</v>
      </c>
      <c r="F5" s="4">
        <v>46174.318055555559</v>
      </c>
      <c r="G5" s="4">
        <v>46174.34652777778</v>
      </c>
      <c r="H5">
        <v>0.68</v>
      </c>
      <c r="J5" t="s">
        <v>29</v>
      </c>
      <c r="K5" t="s">
        <v>30</v>
      </c>
      <c r="N5">
        <v>0.68</v>
      </c>
      <c r="O5" t="s">
        <v>31</v>
      </c>
      <c r="P5">
        <v>0</v>
      </c>
      <c r="Q5" s="1">
        <v>46174.34652777778</v>
      </c>
      <c r="R5" s="2" t="str">
        <f>IF(C5="", "",
   IF(ISNUMBER(MATCH(TRIM(C5),
      {"OP","CC","CM","FM","FU","INS","PC","PM","PMCO","SA","SR","ITPR","PMFL"}, 0)),
      "Proactive",
      "")
)</f>
        <v>Proactive</v>
      </c>
      <c r="S5" s="2" t="str">
        <f>IF(C5="", "",
   IF(ISNUMBER(MATCH(TRIM(C5),
      {"MO","U/B","OSRE","TECH","ITRE"}, 0)),
      "Reactive",
      "")
)</f>
        <v/>
      </c>
      <c r="T5" s="2">
        <f>IF(R5="Proactive", H5, "")</f>
        <v>0.68</v>
      </c>
      <c r="U5" s="2" t="str">
        <f>IF(S5="Reactive", H5, "")</f>
        <v/>
      </c>
      <c r="V5" s="3"/>
      <c r="X5" s="6" t="s">
        <v>38</v>
      </c>
      <c r="Y5">
        <v>287.83</v>
      </c>
      <c r="Z5">
        <v>54.289999999999964</v>
      </c>
    </row>
    <row r="6" spans="1:26" x14ac:dyDescent="0.25">
      <c r="A6" t="s">
        <v>25</v>
      </c>
      <c r="B6">
        <v>221289</v>
      </c>
      <c r="C6" t="s">
        <v>39</v>
      </c>
      <c r="D6" t="s">
        <v>40</v>
      </c>
      <c r="E6" t="s">
        <v>41</v>
      </c>
      <c r="F6" s="4">
        <v>46174.34652777778</v>
      </c>
      <c r="G6" s="4">
        <v>46174.425000000003</v>
      </c>
      <c r="H6">
        <v>1.88</v>
      </c>
      <c r="J6" t="s">
        <v>29</v>
      </c>
      <c r="K6" t="s">
        <v>42</v>
      </c>
      <c r="N6">
        <v>1.88</v>
      </c>
      <c r="O6" t="s">
        <v>31</v>
      </c>
      <c r="P6">
        <v>0</v>
      </c>
      <c r="Q6" s="5">
        <v>46174.425000000003</v>
      </c>
      <c r="R6" s="2" t="str">
        <f>IF(C6="", "",
   IF(ISNUMBER(MATCH(TRIM(C6),
      {"OP","CC","CM","FM","FU","INS","PC","PM","PMCO","SA","SR","ITPR","PMFL"}, 0)),
      "Proactive",
      "")
)</f>
        <v/>
      </c>
      <c r="S6" s="2" t="str">
        <f>IF(C6="", "",
   IF(ISNUMBER(MATCH(TRIM(C6),
      {"MO","U/B","OSRE","TECH","ITRE"}, 0)),
      "Reactive",
      "")
)</f>
        <v>Reactive</v>
      </c>
      <c r="T6" s="2" t="str">
        <f>IF(R6="Proactive", H6, "")</f>
        <v/>
      </c>
      <c r="U6" s="2">
        <f>IF(S6="Reactive", H6, "")</f>
        <v>1.88</v>
      </c>
      <c r="V6" s="3"/>
      <c r="X6" s="6" t="s">
        <v>43</v>
      </c>
      <c r="Y6">
        <v>122.87000000000003</v>
      </c>
      <c r="Z6">
        <v>12.579999999999998</v>
      </c>
    </row>
    <row r="7" spans="1:26" x14ac:dyDescent="0.25">
      <c r="A7" t="s">
        <v>25</v>
      </c>
      <c r="B7">
        <v>221450</v>
      </c>
      <c r="C7" t="s">
        <v>39</v>
      </c>
      <c r="D7" t="s">
        <v>44</v>
      </c>
      <c r="E7" t="s">
        <v>45</v>
      </c>
      <c r="F7" s="4">
        <v>46175.259027777778</v>
      </c>
      <c r="G7" s="4">
        <v>46175.309027777781</v>
      </c>
      <c r="H7">
        <v>1.2</v>
      </c>
      <c r="I7" t="s">
        <v>46</v>
      </c>
      <c r="J7" t="s">
        <v>29</v>
      </c>
      <c r="K7" t="s">
        <v>42</v>
      </c>
      <c r="N7">
        <v>1.2</v>
      </c>
      <c r="O7" t="s">
        <v>31</v>
      </c>
      <c r="P7">
        <v>0</v>
      </c>
      <c r="Q7" s="5">
        <v>46175.309027777781</v>
      </c>
      <c r="R7" s="2" t="str">
        <f>IF(C7="", "",
   IF(ISNUMBER(MATCH(TRIM(C7),
      {"OP","CC","CM","FM","FU","INS","PC","PM","PMCO","SA","SR","ITPR","PMFL"}, 0)),
      "Proactive",
      "")
)</f>
        <v/>
      </c>
      <c r="S7" s="2" t="str">
        <f>IF(C7="", "",
   IF(ISNUMBER(MATCH(TRIM(C7),
      {"MO","U/B","OSRE","TECH","ITRE"}, 0)),
      "Reactive",
      "")
)</f>
        <v>Reactive</v>
      </c>
      <c r="T7" s="2" t="str">
        <f>IF(R7="Proactive", H7, "")</f>
        <v/>
      </c>
      <c r="U7" s="2">
        <f>IF(S7="Reactive", H7, "")</f>
        <v>1.2</v>
      </c>
      <c r="V7" s="3"/>
      <c r="X7" s="6" t="s">
        <v>47</v>
      </c>
      <c r="Y7">
        <v>183.40999999999997</v>
      </c>
      <c r="Z7">
        <v>62.389999999999972</v>
      </c>
    </row>
    <row r="8" spans="1:26" x14ac:dyDescent="0.25">
      <c r="A8" t="s">
        <v>25</v>
      </c>
      <c r="B8">
        <v>221453</v>
      </c>
      <c r="C8" t="s">
        <v>39</v>
      </c>
      <c r="D8" t="s">
        <v>48</v>
      </c>
      <c r="E8" t="s">
        <v>49</v>
      </c>
      <c r="F8" s="4">
        <v>46175.30972222222</v>
      </c>
      <c r="G8" s="4">
        <v>46175.551388888889</v>
      </c>
      <c r="H8">
        <v>5.8</v>
      </c>
      <c r="J8" t="s">
        <v>29</v>
      </c>
      <c r="K8" t="s">
        <v>50</v>
      </c>
      <c r="N8">
        <v>5.8</v>
      </c>
      <c r="O8" t="s">
        <v>31</v>
      </c>
      <c r="P8">
        <v>0</v>
      </c>
      <c r="Q8" s="5">
        <v>46198.427777777775</v>
      </c>
      <c r="R8" s="2" t="str">
        <f>IF(C8="", "",
   IF(ISNUMBER(MATCH(TRIM(C8),
      {"OP","CC","CM","FM","FU","INS","PC","PM","PMCO","SA","SR","ITPR","PMFL"}, 0)),
      "Proactive",
      "")
)</f>
        <v/>
      </c>
      <c r="S8" s="2" t="str">
        <f>IF(C8="", "",
   IF(ISNUMBER(MATCH(TRIM(C8),
      {"MO","U/B","OSRE","TECH","ITRE"}, 0)),
      "Reactive",
      "")
)</f>
        <v>Reactive</v>
      </c>
      <c r="T8" s="2" t="str">
        <f>IF(R8="Proactive", H8, "")</f>
        <v/>
      </c>
      <c r="U8" s="2">
        <f>IF(S8="Reactive", H8, "")</f>
        <v>5.8</v>
      </c>
      <c r="V8" s="3"/>
      <c r="X8" s="6" t="s">
        <v>51</v>
      </c>
      <c r="Y8">
        <v>321.7200000000002</v>
      </c>
      <c r="Z8">
        <v>66.390000000000015</v>
      </c>
    </row>
    <row r="9" spans="1:26" x14ac:dyDescent="0.25">
      <c r="A9" t="s">
        <v>25</v>
      </c>
      <c r="B9">
        <v>221656</v>
      </c>
      <c r="C9" t="s">
        <v>39</v>
      </c>
      <c r="D9" t="s">
        <v>52</v>
      </c>
      <c r="E9" t="s">
        <v>53</v>
      </c>
      <c r="F9" s="4">
        <v>46177.274305555555</v>
      </c>
      <c r="G9" s="4">
        <v>46177.451388888891</v>
      </c>
      <c r="H9">
        <v>4.25</v>
      </c>
      <c r="I9" t="s">
        <v>54</v>
      </c>
      <c r="J9" t="s">
        <v>29</v>
      </c>
      <c r="K9" t="s">
        <v>42</v>
      </c>
      <c r="L9" t="s">
        <v>55</v>
      </c>
      <c r="M9" t="s">
        <v>56</v>
      </c>
      <c r="N9">
        <v>6.8</v>
      </c>
      <c r="O9" t="s">
        <v>31</v>
      </c>
      <c r="P9">
        <v>0</v>
      </c>
      <c r="Q9" s="5">
        <v>46177.481944444444</v>
      </c>
      <c r="R9" s="2" t="str">
        <f>IF(C9="", "",
   IF(ISNUMBER(MATCH(TRIM(C9),
      {"OP","CC","CM","FM","FU","INS","PC","PM","PMCO","SA","SR","ITPR","PMFL"}, 0)),
      "Proactive",
      "")
)</f>
        <v/>
      </c>
      <c r="S9" s="2" t="str">
        <f>IF(C9="", "",
   IF(ISNUMBER(MATCH(TRIM(C9),
      {"MO","U/B","OSRE","TECH","ITRE"}, 0)),
      "Reactive",
      "")
)</f>
        <v>Reactive</v>
      </c>
      <c r="T9" s="2" t="str">
        <f>IF(R9="Proactive", H9, "")</f>
        <v/>
      </c>
      <c r="U9" s="2">
        <f>IF(S9="Reactive", H9, "")</f>
        <v>4.25</v>
      </c>
      <c r="V9" s="3"/>
      <c r="X9" s="6" t="s">
        <v>57</v>
      </c>
      <c r="Y9">
        <v>199.79999999999998</v>
      </c>
      <c r="Z9">
        <v>29.519999999999996</v>
      </c>
    </row>
    <row r="10" spans="1:26" x14ac:dyDescent="0.25">
      <c r="A10" t="s">
        <v>25</v>
      </c>
      <c r="B10">
        <v>217449</v>
      </c>
      <c r="C10" t="s">
        <v>26</v>
      </c>
      <c r="D10" t="s">
        <v>27</v>
      </c>
      <c r="E10" t="s">
        <v>28</v>
      </c>
      <c r="F10" s="4">
        <v>46178.256249999999</v>
      </c>
      <c r="G10" s="4">
        <v>46178.270138888889</v>
      </c>
      <c r="H10">
        <v>0.33</v>
      </c>
      <c r="J10" t="s">
        <v>29</v>
      </c>
      <c r="K10" t="s">
        <v>30</v>
      </c>
      <c r="N10">
        <v>0.33</v>
      </c>
      <c r="O10" t="s">
        <v>31</v>
      </c>
      <c r="P10">
        <v>0</v>
      </c>
      <c r="Q10" s="5">
        <v>46178.270138888889</v>
      </c>
      <c r="R10" s="2" t="str">
        <f>IF(C10="", "",
   IF(ISNUMBER(MATCH(TRIM(C10),
      {"OP","CC","CM","FM","FU","INS","PC","PM","PMCO","SA","SR","ITPR","PMFL"}, 0)),
      "Proactive",
      "")
)</f>
        <v>Proactive</v>
      </c>
      <c r="S10" s="2" t="str">
        <f>IF(C10="", "",
   IF(ISNUMBER(MATCH(TRIM(C10),
      {"MO","U/B","OSRE","TECH","ITRE"}, 0)),
      "Reactive",
      "")
)</f>
        <v/>
      </c>
      <c r="T10" s="2">
        <f>IF(R10="Proactive", H10, "")</f>
        <v>0.33</v>
      </c>
      <c r="U10" s="2" t="str">
        <f>IF(S10="Reactive", H10, "")</f>
        <v/>
      </c>
      <c r="V10" s="3"/>
      <c r="X10" s="6" t="s">
        <v>58</v>
      </c>
      <c r="Y10">
        <v>266.93999999999994</v>
      </c>
      <c r="Z10">
        <v>12.130000000000004</v>
      </c>
    </row>
    <row r="11" spans="1:26" x14ac:dyDescent="0.25">
      <c r="A11" t="s">
        <v>25</v>
      </c>
      <c r="B11">
        <v>219209</v>
      </c>
      <c r="C11" t="s">
        <v>26</v>
      </c>
      <c r="D11" t="s">
        <v>59</v>
      </c>
      <c r="E11" t="s">
        <v>60</v>
      </c>
      <c r="F11" s="4">
        <v>46178.270833333336</v>
      </c>
      <c r="G11" s="4">
        <v>46178.319444444445</v>
      </c>
      <c r="H11">
        <v>1.17</v>
      </c>
      <c r="J11" t="s">
        <v>29</v>
      </c>
      <c r="K11" t="s">
        <v>30</v>
      </c>
      <c r="N11">
        <v>2.34</v>
      </c>
      <c r="O11" t="s">
        <v>31</v>
      </c>
      <c r="P11">
        <v>0</v>
      </c>
      <c r="Q11" s="5">
        <v>46178.211111111108</v>
      </c>
      <c r="R11" s="2" t="str">
        <f>IF(C11="", "",
   IF(ISNUMBER(MATCH(TRIM(C11),
      {"OP","CC","CM","FM","FU","INS","PC","PM","PMCO","SA","SR","ITPR","PMFL"}, 0)),
      "Proactive",
      "")
)</f>
        <v>Proactive</v>
      </c>
      <c r="S11" s="2" t="str">
        <f>IF(C11="", "",
   IF(ISNUMBER(MATCH(TRIM(C11),
      {"MO","U/B","OSRE","TECH","ITRE"}, 0)),
      "Reactive",
      "")
)</f>
        <v/>
      </c>
      <c r="T11" s="2">
        <f>IF(R11="Proactive", H11, "")</f>
        <v>1.17</v>
      </c>
      <c r="U11" s="2" t="str">
        <f>IF(S11="Reactive", H11, "")</f>
        <v/>
      </c>
      <c r="V11" s="3"/>
      <c r="X11" s="6" t="s">
        <v>61</v>
      </c>
      <c r="Y11">
        <v>743.51999999999975</v>
      </c>
      <c r="Z11">
        <v>116.13000000000001</v>
      </c>
    </row>
    <row r="12" spans="1:26" x14ac:dyDescent="0.25">
      <c r="A12" t="s">
        <v>25</v>
      </c>
      <c r="B12">
        <v>221940</v>
      </c>
      <c r="C12" t="s">
        <v>39</v>
      </c>
      <c r="D12" t="s">
        <v>62</v>
      </c>
      <c r="E12" t="s">
        <v>63</v>
      </c>
      <c r="F12" s="4">
        <v>46178.319444444445</v>
      </c>
      <c r="G12" s="4">
        <v>46178.364583333336</v>
      </c>
      <c r="H12">
        <v>1.08</v>
      </c>
      <c r="J12" t="s">
        <v>29</v>
      </c>
      <c r="K12" t="s">
        <v>50</v>
      </c>
      <c r="N12">
        <v>1.08</v>
      </c>
      <c r="O12" t="s">
        <v>31</v>
      </c>
      <c r="P12">
        <v>0</v>
      </c>
      <c r="Q12" s="5">
        <v>46178.364583333336</v>
      </c>
      <c r="R12" s="2" t="str">
        <f>IF(C12="", "",
   IF(ISNUMBER(MATCH(TRIM(C12),
      {"OP","CC","CM","FM","FU","INS","PC","PM","PMCO","SA","SR","ITPR","PMFL"}, 0)),
      "Proactive",
      "")
)</f>
        <v/>
      </c>
      <c r="S12" s="2" t="str">
        <f>IF(C12="", "",
   IF(ISNUMBER(MATCH(TRIM(C12),
      {"MO","U/B","OSRE","TECH","ITRE"}, 0)),
      "Reactive",
      "")
)</f>
        <v>Reactive</v>
      </c>
      <c r="T12" s="2" t="str">
        <f>IF(R12="Proactive", H12, "")</f>
        <v/>
      </c>
      <c r="U12" s="2">
        <f>IF(S12="Reactive", H12, "")</f>
        <v>1.08</v>
      </c>
      <c r="V12" s="3"/>
      <c r="X12" s="6" t="s">
        <v>64</v>
      </c>
      <c r="Y12">
        <v>3025.83</v>
      </c>
      <c r="Z12">
        <v>728.14999999999986</v>
      </c>
    </row>
    <row r="13" spans="1:26" x14ac:dyDescent="0.25">
      <c r="A13" t="s">
        <v>25</v>
      </c>
      <c r="B13">
        <v>221941</v>
      </c>
      <c r="C13" t="s">
        <v>39</v>
      </c>
      <c r="D13" t="s">
        <v>65</v>
      </c>
      <c r="E13" t="s">
        <v>66</v>
      </c>
      <c r="F13" s="4">
        <v>46178.364583333336</v>
      </c>
      <c r="G13" s="4">
        <v>46178.423611111109</v>
      </c>
      <c r="H13">
        <v>1.42</v>
      </c>
      <c r="J13" t="s">
        <v>29</v>
      </c>
      <c r="K13" t="s">
        <v>67</v>
      </c>
      <c r="N13">
        <v>1.42</v>
      </c>
      <c r="O13" t="s">
        <v>31</v>
      </c>
      <c r="P13">
        <v>0</v>
      </c>
      <c r="Q13" s="1">
        <v>46178.461111111108</v>
      </c>
      <c r="R13" s="2" t="str">
        <f>IF(C13="", "",
   IF(ISNUMBER(MATCH(TRIM(C13),
      {"OP","CC","CM","FM","FU","INS","PC","PM","PMCO","SA","SR","ITPR","PMFL"}, 0)),
      "Proactive",
      "")
)</f>
        <v/>
      </c>
      <c r="S13" s="2" t="str">
        <f>IF(C13="", "",
   IF(ISNUMBER(MATCH(TRIM(C13),
      {"MO","U/B","OSRE","TECH","ITRE"}, 0)),
      "Reactive",
      "")
)</f>
        <v>Reactive</v>
      </c>
      <c r="T13" s="2" t="str">
        <f>IF(R13="Proactive", H13, "")</f>
        <v/>
      </c>
      <c r="U13" s="2">
        <f>IF(S13="Reactive", H13, "")</f>
        <v>1.42</v>
      </c>
      <c r="V13" s="3"/>
    </row>
    <row r="14" spans="1:26" x14ac:dyDescent="0.25">
      <c r="A14" t="s">
        <v>25</v>
      </c>
      <c r="B14">
        <v>220270</v>
      </c>
      <c r="C14" t="s">
        <v>68</v>
      </c>
      <c r="D14" t="s">
        <v>48</v>
      </c>
      <c r="E14" t="s">
        <v>69</v>
      </c>
      <c r="F14" s="4">
        <v>46181.260416666664</v>
      </c>
      <c r="G14" s="4">
        <v>46181.31527777778</v>
      </c>
      <c r="H14">
        <v>1.32</v>
      </c>
      <c r="I14" t="s">
        <v>70</v>
      </c>
      <c r="J14" t="s">
        <v>29</v>
      </c>
      <c r="K14" t="s">
        <v>30</v>
      </c>
      <c r="N14">
        <v>1.52</v>
      </c>
      <c r="O14" t="s">
        <v>31</v>
      </c>
      <c r="P14">
        <v>0</v>
      </c>
      <c r="Q14" s="5">
        <v>46184.739583333336</v>
      </c>
      <c r="R14" s="2" t="str">
        <f>IF(C14="", "",
   IF(ISNUMBER(MATCH(TRIM(C14),
      {"OP","CC","CM","FM","FU","INS","PC","PM","PMCO","SA","SR","ITPR","PMFL"}, 0)),
      "Proactive",
      "")
)</f>
        <v/>
      </c>
      <c r="S14" s="2" t="str">
        <f>IF(C14="", "",
   IF(ISNUMBER(MATCH(TRIM(C14),
      {"MO","U/B","OSRE","TECH","ITRE"}, 0)),
      "Reactive",
      "")
)</f>
        <v>Reactive</v>
      </c>
      <c r="T14" s="2" t="str">
        <f>IF(R14="Proactive", H14, "")</f>
        <v/>
      </c>
      <c r="U14" s="2">
        <f>IF(S14="Reactive", H14, "")</f>
        <v>1.32</v>
      </c>
      <c r="V14" s="3"/>
    </row>
    <row r="15" spans="1:26" x14ac:dyDescent="0.25">
      <c r="A15" t="s">
        <v>25</v>
      </c>
      <c r="B15">
        <v>220272</v>
      </c>
      <c r="C15" t="s">
        <v>68</v>
      </c>
      <c r="D15" t="s">
        <v>71</v>
      </c>
      <c r="E15" t="s">
        <v>69</v>
      </c>
      <c r="F15" s="4">
        <v>46181.315972222219</v>
      </c>
      <c r="G15" s="4">
        <v>46181.324305555558</v>
      </c>
      <c r="H15">
        <v>0.2</v>
      </c>
      <c r="I15" t="s">
        <v>72</v>
      </c>
      <c r="J15" t="s">
        <v>29</v>
      </c>
      <c r="K15" t="s">
        <v>30</v>
      </c>
      <c r="N15">
        <v>0.43</v>
      </c>
      <c r="O15" t="s">
        <v>31</v>
      </c>
      <c r="P15">
        <v>0</v>
      </c>
      <c r="Q15" s="5">
        <v>46184.739583333336</v>
      </c>
      <c r="R15" s="2" t="str">
        <f>IF(C15="", "",
   IF(ISNUMBER(MATCH(TRIM(C15),
      {"OP","CC","CM","FM","FU","INS","PC","PM","PMCO","SA","SR","ITPR","PMFL"}, 0)),
      "Proactive",
      "")
)</f>
        <v/>
      </c>
      <c r="S15" s="2" t="str">
        <f>IF(C15="", "",
   IF(ISNUMBER(MATCH(TRIM(C15),
      {"MO","U/B","OSRE","TECH","ITRE"}, 0)),
      "Reactive",
      "")
)</f>
        <v>Reactive</v>
      </c>
      <c r="T15" s="2" t="str">
        <f>IF(R15="Proactive", H15, "")</f>
        <v/>
      </c>
      <c r="U15" s="2">
        <f>IF(S15="Reactive", H15, "")</f>
        <v>0.2</v>
      </c>
      <c r="V15" s="3"/>
    </row>
    <row r="16" spans="1:26" x14ac:dyDescent="0.25">
      <c r="A16" t="s">
        <v>25</v>
      </c>
      <c r="B16">
        <v>222362</v>
      </c>
      <c r="C16" t="s">
        <v>39</v>
      </c>
      <c r="D16" t="s">
        <v>73</v>
      </c>
      <c r="E16" t="s">
        <v>74</v>
      </c>
      <c r="F16" s="4">
        <v>46181.324305555558</v>
      </c>
      <c r="G16" s="4">
        <v>46181.350694444445</v>
      </c>
      <c r="H16">
        <v>0.63</v>
      </c>
      <c r="I16" t="s">
        <v>75</v>
      </c>
      <c r="J16" t="s">
        <v>29</v>
      </c>
      <c r="K16" t="s">
        <v>42</v>
      </c>
      <c r="N16">
        <v>0.63</v>
      </c>
      <c r="O16" t="s">
        <v>31</v>
      </c>
      <c r="P16">
        <v>0</v>
      </c>
      <c r="Q16" s="5">
        <v>46181.350694444445</v>
      </c>
      <c r="R16" s="2" t="str">
        <f>IF(C16="", "",
   IF(ISNUMBER(MATCH(TRIM(C16),
      {"OP","CC","CM","FM","FU","INS","PC","PM","PMCO","SA","SR","ITPR","PMFL"}, 0)),
      "Proactive",
      "")
)</f>
        <v/>
      </c>
      <c r="S16" s="2" t="str">
        <f>IF(C16="", "",
   IF(ISNUMBER(MATCH(TRIM(C16),
      {"MO","U/B","OSRE","TECH","ITRE"}, 0)),
      "Reactive",
      "")
)</f>
        <v>Reactive</v>
      </c>
      <c r="T16" s="2" t="str">
        <f>IF(R16="Proactive", H16, "")</f>
        <v/>
      </c>
      <c r="U16" s="2">
        <f>IF(S16="Reactive", H16, "")</f>
        <v>0.63</v>
      </c>
      <c r="V16" s="3"/>
    </row>
    <row r="17" spans="1:30" x14ac:dyDescent="0.25">
      <c r="A17" t="s">
        <v>25</v>
      </c>
      <c r="B17">
        <v>222363</v>
      </c>
      <c r="C17" t="s">
        <v>39</v>
      </c>
      <c r="D17" t="s">
        <v>76</v>
      </c>
      <c r="E17" t="s">
        <v>77</v>
      </c>
      <c r="F17" s="4">
        <v>46181.352777777778</v>
      </c>
      <c r="G17" s="4">
        <v>46181.424305555556</v>
      </c>
      <c r="H17">
        <v>1.72</v>
      </c>
      <c r="I17" t="s">
        <v>78</v>
      </c>
      <c r="J17" t="s">
        <v>29</v>
      </c>
      <c r="K17" t="s">
        <v>42</v>
      </c>
      <c r="N17">
        <v>1.72</v>
      </c>
      <c r="O17" t="s">
        <v>31</v>
      </c>
      <c r="P17">
        <v>0</v>
      </c>
      <c r="Q17" s="5">
        <v>46181.46597222222</v>
      </c>
      <c r="R17" s="2" t="str">
        <f>IF(C17="", "",
   IF(ISNUMBER(MATCH(TRIM(C17),
      {"OP","CC","CM","FM","FU","INS","PC","PM","PMCO","SA","SR","ITPR","PMFL"}, 0)),
      "Proactive",
      "")
)</f>
        <v/>
      </c>
      <c r="S17" s="2" t="str">
        <f>IF(C17="", "",
   IF(ISNUMBER(MATCH(TRIM(C17),
      {"MO","U/B","OSRE","TECH","ITRE"}, 0)),
      "Reactive",
      "")
)</f>
        <v>Reactive</v>
      </c>
      <c r="T17" s="2" t="str">
        <f>IF(R17="Proactive", H17, "")</f>
        <v/>
      </c>
      <c r="U17" s="2">
        <f>IF(S17="Reactive", H17, "")</f>
        <v>1.72</v>
      </c>
      <c r="V17" s="3"/>
    </row>
    <row r="18" spans="1:30" x14ac:dyDescent="0.25">
      <c r="A18" t="s">
        <v>25</v>
      </c>
      <c r="B18">
        <v>222377</v>
      </c>
      <c r="C18" t="s">
        <v>39</v>
      </c>
      <c r="D18" t="s">
        <v>79</v>
      </c>
      <c r="E18" t="s">
        <v>80</v>
      </c>
      <c r="F18" s="4">
        <v>46181.46597222222</v>
      </c>
      <c r="G18" s="4">
        <v>46181.512499999997</v>
      </c>
      <c r="H18">
        <v>1.1200000000000001</v>
      </c>
      <c r="J18" t="s">
        <v>29</v>
      </c>
      <c r="K18" t="s">
        <v>81</v>
      </c>
      <c r="N18">
        <v>1.1200000000000001</v>
      </c>
      <c r="O18" t="s">
        <v>31</v>
      </c>
      <c r="P18">
        <v>0</v>
      </c>
      <c r="Q18" s="5">
        <v>46181.512499999997</v>
      </c>
      <c r="R18" s="2" t="str">
        <f>IF(C18="", "",
   IF(ISNUMBER(MATCH(TRIM(C18),
      {"OP","CC","CM","FM","FU","INS","PC","PM","PMCO","SA","SR","ITPR","PMFL"}, 0)),
      "Proactive",
      "")
)</f>
        <v/>
      </c>
      <c r="S18" s="2" t="str">
        <f>IF(C18="", "",
   IF(ISNUMBER(MATCH(TRIM(C18),
      {"MO","U/B","OSRE","TECH","ITRE"}, 0)),
      "Reactive",
      "")
)</f>
        <v>Reactive</v>
      </c>
      <c r="T18" s="2" t="str">
        <f>IF(R18="Proactive", H18, "")</f>
        <v/>
      </c>
      <c r="U18" s="2">
        <f>IF(S18="Reactive", H18, "")</f>
        <v>1.1200000000000001</v>
      </c>
      <c r="V18" s="3"/>
      <c r="X18" s="7" t="s">
        <v>82</v>
      </c>
      <c r="Y18" s="7"/>
      <c r="Z18" s="7"/>
      <c r="AA18" s="8" t="s">
        <v>83</v>
      </c>
      <c r="AB18" s="8"/>
      <c r="AC18" s="8"/>
      <c r="AD18" s="8"/>
    </row>
    <row r="19" spans="1:30" x14ac:dyDescent="0.25">
      <c r="A19" t="s">
        <v>25</v>
      </c>
      <c r="B19">
        <v>220390</v>
      </c>
      <c r="C19" t="s">
        <v>68</v>
      </c>
      <c r="D19" t="s">
        <v>48</v>
      </c>
      <c r="E19" t="s">
        <v>69</v>
      </c>
      <c r="F19" s="4">
        <v>46182.261805555558</v>
      </c>
      <c r="G19" s="4">
        <v>46182.293055555558</v>
      </c>
      <c r="H19">
        <v>0.75</v>
      </c>
      <c r="I19" t="s">
        <v>84</v>
      </c>
      <c r="J19" t="s">
        <v>29</v>
      </c>
      <c r="K19" t="s">
        <v>30</v>
      </c>
      <c r="N19">
        <v>1.02</v>
      </c>
      <c r="O19" t="s">
        <v>31</v>
      </c>
      <c r="P19">
        <v>0</v>
      </c>
      <c r="Q19" s="1">
        <v>46184.742361111108</v>
      </c>
      <c r="R19" s="2" t="str">
        <f>IF(C19="", "",
   IF(ISNUMBER(MATCH(TRIM(C19),
      {"OP","CC","CM","FM","FU","INS","PC","PM","PMCO","SA","SR","ITPR","PMFL"}, 0)),
      "Proactive",
      "")
)</f>
        <v/>
      </c>
      <c r="S19" s="2" t="str">
        <f>IF(C19="", "",
   IF(ISNUMBER(MATCH(TRIM(C19),
      {"MO","U/B","OSRE","TECH","ITRE"}, 0)),
      "Reactive",
      "")
)</f>
        <v>Reactive</v>
      </c>
      <c r="T19" s="2" t="str">
        <f>IF(R19="Proactive", H19, "")</f>
        <v/>
      </c>
      <c r="U19" s="2">
        <f>IF(S19="Reactive", H19, "")</f>
        <v>0.75</v>
      </c>
      <c r="V19" s="3"/>
      <c r="X19" s="7"/>
      <c r="Y19" s="7"/>
      <c r="Z19" s="7"/>
      <c r="AA19" s="8"/>
      <c r="AB19" s="8"/>
      <c r="AC19" s="8"/>
      <c r="AD19" s="8"/>
    </row>
    <row r="20" spans="1:30" x14ac:dyDescent="0.25">
      <c r="A20" t="s">
        <v>25</v>
      </c>
      <c r="B20">
        <v>222565</v>
      </c>
      <c r="C20" t="s">
        <v>39</v>
      </c>
      <c r="D20" t="s">
        <v>85</v>
      </c>
      <c r="E20" t="s">
        <v>86</v>
      </c>
      <c r="F20" s="4">
        <v>46182.302083333336</v>
      </c>
      <c r="G20" s="4">
        <v>46182.320833333331</v>
      </c>
      <c r="H20">
        <v>0.45</v>
      </c>
      <c r="I20" t="s">
        <v>87</v>
      </c>
      <c r="J20" t="s">
        <v>29</v>
      </c>
      <c r="K20" t="s">
        <v>42</v>
      </c>
      <c r="N20">
        <v>2.3199999999999998</v>
      </c>
      <c r="O20" t="s">
        <v>31</v>
      </c>
      <c r="P20">
        <v>0</v>
      </c>
      <c r="Q20" s="5">
        <v>46185.377083333333</v>
      </c>
      <c r="R20" s="2" t="str">
        <f>IF(C20="", "",
   IF(ISNUMBER(MATCH(TRIM(C20),
      {"OP","CC","CM","FM","FU","INS","PC","PM","PMCO","SA","SR","ITPR","PMFL"}, 0)),
      "Proactive",
      "")
)</f>
        <v/>
      </c>
      <c r="S20" s="2" t="str">
        <f>IF(C20="", "",
   IF(ISNUMBER(MATCH(TRIM(C20),
      {"MO","U/B","OSRE","TECH","ITRE"}, 0)),
      "Reactive",
      "")
)</f>
        <v>Reactive</v>
      </c>
      <c r="T20" s="2" t="str">
        <f>IF(R20="Proactive", H20, "")</f>
        <v/>
      </c>
      <c r="U20" s="2">
        <f>IF(S20="Reactive", H20, "")</f>
        <v>0.45</v>
      </c>
      <c r="V20" s="3"/>
      <c r="X20" t="s">
        <v>88</v>
      </c>
      <c r="Y20" t="str">
        <f t="shared" ref="X20:AA33" si="0">Y1</f>
        <v>Sum of total hours pro</v>
      </c>
      <c r="Z20" t="str">
        <f t="shared" si="0"/>
        <v>Sum of total hours re</v>
      </c>
      <c r="AA20" s="2" t="s">
        <v>89</v>
      </c>
      <c r="AB20" s="2" t="s">
        <v>90</v>
      </c>
      <c r="AC20" s="2" t="s">
        <v>91</v>
      </c>
      <c r="AD20" s="2" t="s">
        <v>92</v>
      </c>
    </row>
    <row r="21" spans="1:30" x14ac:dyDescent="0.25">
      <c r="A21" t="s">
        <v>25</v>
      </c>
      <c r="B21">
        <v>222566</v>
      </c>
      <c r="C21" t="s">
        <v>39</v>
      </c>
      <c r="D21" t="s">
        <v>93</v>
      </c>
      <c r="E21" t="s">
        <v>94</v>
      </c>
      <c r="F21" s="4">
        <v>46182.321527777778</v>
      </c>
      <c r="G21" s="4">
        <v>46182.440972222219</v>
      </c>
      <c r="H21">
        <v>2.87</v>
      </c>
      <c r="J21" t="s">
        <v>29</v>
      </c>
      <c r="K21" t="s">
        <v>42</v>
      </c>
      <c r="N21">
        <v>2.87</v>
      </c>
      <c r="O21" t="s">
        <v>31</v>
      </c>
      <c r="P21">
        <v>0</v>
      </c>
      <c r="Q21" s="5">
        <v>46182.465277777781</v>
      </c>
      <c r="R21" s="2" t="str">
        <f>IF(C21="", "",
   IF(ISNUMBER(MATCH(TRIM(C21),
      {"OP","CC","CM","FM","FU","INS","PC","PM","PMCO","SA","SR","ITPR","PMFL"}, 0)),
      "Proactive",
      "")
)</f>
        <v/>
      </c>
      <c r="S21" s="2" t="str">
        <f>IF(C21="", "",
   IF(ISNUMBER(MATCH(TRIM(C21),
      {"MO","U/B","OSRE","TECH","ITRE"}, 0)),
      "Reactive",
      "")
)</f>
        <v>Reactive</v>
      </c>
      <c r="T21" s="2" t="str">
        <f>IF(R21="Proactive", H21, "")</f>
        <v/>
      </c>
      <c r="U21" s="2">
        <f>IF(S21="Reactive", H21, "")</f>
        <v>2.87</v>
      </c>
      <c r="V21" s="3"/>
      <c r="X21" t="str">
        <f t="shared" si="0"/>
        <v>BF</v>
      </c>
      <c r="Y21">
        <f t="shared" si="0"/>
        <v>375.27</v>
      </c>
      <c r="Z21">
        <f t="shared" si="0"/>
        <v>44.150000000000006</v>
      </c>
      <c r="AA21" s="2">
        <f>SUM(Y21:Z21)</f>
        <v>419.41999999999996</v>
      </c>
      <c r="AB21" s="9">
        <f>SUM(Y21/AA21)*100</f>
        <v>89.473558723952124</v>
      </c>
      <c r="AC21" s="9">
        <f>SUM(Z21/AA21*100)</f>
        <v>10.526441276047878</v>
      </c>
      <c r="AD21" s="10">
        <f>SUM(AB21:AC21)</f>
        <v>100</v>
      </c>
    </row>
    <row r="22" spans="1:30" x14ac:dyDescent="0.25">
      <c r="A22" t="s">
        <v>25</v>
      </c>
      <c r="B22">
        <v>222625</v>
      </c>
      <c r="C22" t="s">
        <v>39</v>
      </c>
      <c r="D22" t="s">
        <v>34</v>
      </c>
      <c r="E22" t="s">
        <v>95</v>
      </c>
      <c r="F22" s="4">
        <v>46183.261805555558</v>
      </c>
      <c r="G22" s="4">
        <v>46183.372916666667</v>
      </c>
      <c r="H22">
        <v>2.67</v>
      </c>
      <c r="J22" t="s">
        <v>29</v>
      </c>
      <c r="K22" t="s">
        <v>42</v>
      </c>
      <c r="L22" t="s">
        <v>96</v>
      </c>
      <c r="M22" t="s">
        <v>97</v>
      </c>
      <c r="N22">
        <v>10.63</v>
      </c>
      <c r="O22" t="s">
        <v>31</v>
      </c>
      <c r="P22">
        <v>0</v>
      </c>
      <c r="Q22" s="1">
        <v>46185.823611111111</v>
      </c>
      <c r="R22" s="2" t="str">
        <f>IF(C22="", "",
   IF(ISNUMBER(MATCH(TRIM(C22),
      {"OP","CC","CM","FM","FU","INS","PC","PM","PMCO","SA","SR","ITPR","PMFL"}, 0)),
      "Proactive",
      "")
)</f>
        <v/>
      </c>
      <c r="S22" s="2" t="str">
        <f>IF(C22="", "",
   IF(ISNUMBER(MATCH(TRIM(C22),
      {"MO","U/B","OSRE","TECH","ITRE"}, 0)),
      "Reactive",
      "")
)</f>
        <v>Reactive</v>
      </c>
      <c r="T22" s="2" t="str">
        <f>IF(R22="Proactive", H22, "")</f>
        <v/>
      </c>
      <c r="U22" s="2">
        <f>IF(S22="Reactive", H22, "")</f>
        <v>2.67</v>
      </c>
      <c r="V22" s="3"/>
      <c r="X22" t="str">
        <f t="shared" si="0"/>
        <v>BH</v>
      </c>
      <c r="Y22">
        <f t="shared" si="0"/>
        <v>144.56999999999991</v>
      </c>
      <c r="Z22">
        <f t="shared" si="0"/>
        <v>239.09999999999985</v>
      </c>
      <c r="AA22" s="2">
        <f t="shared" ref="AA22:AA33" si="1">SUM(Y22:Z22)</f>
        <v>383.66999999999973</v>
      </c>
      <c r="AB22" s="9">
        <f t="shared" ref="AB22:AB33" si="2">SUM(Y22/AA22)*100</f>
        <v>37.680819454218472</v>
      </c>
      <c r="AC22" s="9">
        <f t="shared" ref="AC22:AC33" si="3">SUM(Z22/AA22*100)</f>
        <v>62.319180545781535</v>
      </c>
      <c r="AD22" s="10">
        <f t="shared" ref="AD22:AD33" si="4">SUM(AB22:AC22)</f>
        <v>100</v>
      </c>
    </row>
    <row r="23" spans="1:30" x14ac:dyDescent="0.25">
      <c r="A23" t="s">
        <v>25</v>
      </c>
      <c r="B23">
        <v>220552</v>
      </c>
      <c r="C23" t="s">
        <v>68</v>
      </c>
      <c r="D23" t="s">
        <v>48</v>
      </c>
      <c r="E23" t="s">
        <v>69</v>
      </c>
      <c r="F23" s="4">
        <v>46183.373611111114</v>
      </c>
      <c r="G23" s="4">
        <v>46183.54583333333</v>
      </c>
      <c r="H23">
        <v>4.13</v>
      </c>
      <c r="I23" t="s">
        <v>98</v>
      </c>
      <c r="J23" t="s">
        <v>29</v>
      </c>
      <c r="K23" t="s">
        <v>30</v>
      </c>
      <c r="N23">
        <v>4.13</v>
      </c>
      <c r="O23" t="s">
        <v>31</v>
      </c>
      <c r="P23">
        <v>0</v>
      </c>
      <c r="Q23" s="5">
        <v>46184.745138888888</v>
      </c>
      <c r="R23" s="2" t="str">
        <f>IF(C23="", "",
   IF(ISNUMBER(MATCH(TRIM(C23),
      {"OP","CC","CM","FM","FU","INS","PC","PM","PMCO","SA","SR","ITPR","PMFL"}, 0)),
      "Proactive",
      "")
)</f>
        <v/>
      </c>
      <c r="S23" s="2" t="str">
        <f>IF(C23="", "",
   IF(ISNUMBER(MATCH(TRIM(C23),
      {"MO","U/B","OSRE","TECH","ITRE"}, 0)),
      "Reactive",
      "")
)</f>
        <v>Reactive</v>
      </c>
      <c r="T23" s="2" t="str">
        <f>IF(R23="Proactive", H23, "")</f>
        <v/>
      </c>
      <c r="U23" s="2">
        <f>IF(S23="Reactive", H23, "")</f>
        <v>4.13</v>
      </c>
      <c r="V23" s="3"/>
      <c r="X23" t="str">
        <f t="shared" si="0"/>
        <v>BR</v>
      </c>
      <c r="Y23">
        <f t="shared" si="0"/>
        <v>379.90000000000026</v>
      </c>
      <c r="Z23">
        <f t="shared" si="0"/>
        <v>91.470000000000041</v>
      </c>
      <c r="AA23" s="2">
        <f t="shared" si="1"/>
        <v>471.37000000000029</v>
      </c>
      <c r="AB23" s="9">
        <f t="shared" si="2"/>
        <v>80.594861785858257</v>
      </c>
      <c r="AC23" s="9">
        <f t="shared" si="3"/>
        <v>19.405138214141754</v>
      </c>
      <c r="AD23" s="10">
        <f t="shared" si="4"/>
        <v>100.00000000000001</v>
      </c>
    </row>
    <row r="24" spans="1:30" x14ac:dyDescent="0.25">
      <c r="A24" t="s">
        <v>25</v>
      </c>
      <c r="B24">
        <v>220685</v>
      </c>
      <c r="C24" t="s">
        <v>68</v>
      </c>
      <c r="D24" t="s">
        <v>71</v>
      </c>
      <c r="E24" t="s">
        <v>69</v>
      </c>
      <c r="F24" s="4">
        <v>46184.260416666664</v>
      </c>
      <c r="G24" s="4">
        <v>46184.301388888889</v>
      </c>
      <c r="H24">
        <v>0.98</v>
      </c>
      <c r="I24" t="s">
        <v>99</v>
      </c>
      <c r="J24" t="s">
        <v>29</v>
      </c>
      <c r="K24" t="s">
        <v>30</v>
      </c>
      <c r="N24">
        <v>1.39</v>
      </c>
      <c r="O24" t="s">
        <v>31</v>
      </c>
      <c r="P24">
        <v>0</v>
      </c>
      <c r="Q24" s="5">
        <v>46185.793055555558</v>
      </c>
      <c r="R24" s="2" t="str">
        <f>IF(C24="", "",
   IF(ISNUMBER(MATCH(TRIM(C24),
      {"OP","CC","CM","FM","FU","INS","PC","PM","PMCO","SA","SR","ITPR","PMFL"}, 0)),
      "Proactive",
      "")
)</f>
        <v/>
      </c>
      <c r="S24" s="2" t="str">
        <f>IF(C24="", "",
   IF(ISNUMBER(MATCH(TRIM(C24),
      {"MO","U/B","OSRE","TECH","ITRE"}, 0)),
      "Reactive",
      "")
)</f>
        <v>Reactive</v>
      </c>
      <c r="T24" s="2" t="str">
        <f>IF(R24="Proactive", H24, "")</f>
        <v/>
      </c>
      <c r="U24" s="2">
        <f>IF(S24="Reactive", H24, "")</f>
        <v>0.98</v>
      </c>
      <c r="V24" s="3"/>
      <c r="X24" t="str">
        <f t="shared" si="0"/>
        <v>GL</v>
      </c>
      <c r="Y24">
        <f t="shared" si="0"/>
        <v>287.83</v>
      </c>
      <c r="Z24">
        <f t="shared" si="0"/>
        <v>54.289999999999964</v>
      </c>
      <c r="AA24" s="2">
        <f t="shared" si="1"/>
        <v>342.11999999999995</v>
      </c>
      <c r="AB24" s="9">
        <f t="shared" si="2"/>
        <v>84.131298959429444</v>
      </c>
      <c r="AC24" s="9">
        <f t="shared" si="3"/>
        <v>15.868701040570551</v>
      </c>
      <c r="AD24" s="10">
        <f t="shared" si="4"/>
        <v>100</v>
      </c>
    </row>
    <row r="25" spans="1:30" x14ac:dyDescent="0.25">
      <c r="A25" t="s">
        <v>25</v>
      </c>
      <c r="B25">
        <v>217735</v>
      </c>
      <c r="C25" t="s">
        <v>30</v>
      </c>
      <c r="D25" t="s">
        <v>34</v>
      </c>
      <c r="E25" t="s">
        <v>35</v>
      </c>
      <c r="F25" s="4">
        <v>46184.301388888889</v>
      </c>
      <c r="G25" s="4">
        <v>46184.324999999997</v>
      </c>
      <c r="H25">
        <v>0.56999999999999995</v>
      </c>
      <c r="J25" t="s">
        <v>29</v>
      </c>
      <c r="K25" t="s">
        <v>30</v>
      </c>
      <c r="N25">
        <v>0.56999999999999995</v>
      </c>
      <c r="O25" t="s">
        <v>31</v>
      </c>
      <c r="P25">
        <v>0</v>
      </c>
      <c r="Q25" s="5">
        <v>46184.324999999997</v>
      </c>
      <c r="R25" s="2" t="str">
        <f>IF(C25="", "",
   IF(ISNUMBER(MATCH(TRIM(C25),
      {"OP","CC","CM","FM","FU","INS","PC","PM","PMCO","SA","SR","ITPR","PMFL"}, 0)),
      "Proactive",
      "")
)</f>
        <v>Proactive</v>
      </c>
      <c r="S25" s="2" t="str">
        <f>IF(C25="", "",
   IF(ISNUMBER(MATCH(TRIM(C25),
      {"MO","U/B","OSRE","TECH","ITRE"}, 0)),
      "Reactive",
      "")
)</f>
        <v/>
      </c>
      <c r="T25" s="2">
        <f>IF(R25="Proactive", H25, "")</f>
        <v>0.56999999999999995</v>
      </c>
      <c r="U25" s="2" t="str">
        <f>IF(S25="Reactive", H25, "")</f>
        <v/>
      </c>
      <c r="V25" s="3"/>
      <c r="X25" t="str">
        <f t="shared" si="0"/>
        <v>LD</v>
      </c>
      <c r="Y25">
        <f t="shared" si="0"/>
        <v>122.87000000000003</v>
      </c>
      <c r="Z25">
        <f t="shared" si="0"/>
        <v>12.579999999999998</v>
      </c>
      <c r="AA25" s="2">
        <f t="shared" si="1"/>
        <v>135.45000000000005</v>
      </c>
      <c r="AB25" s="9">
        <f t="shared" si="2"/>
        <v>90.71244001476559</v>
      </c>
      <c r="AC25" s="9">
        <f t="shared" si="3"/>
        <v>9.2875599852343989</v>
      </c>
      <c r="AD25" s="10">
        <f t="shared" si="4"/>
        <v>99.999999999999986</v>
      </c>
    </row>
    <row r="26" spans="1:30" x14ac:dyDescent="0.25">
      <c r="A26" t="s">
        <v>25</v>
      </c>
      <c r="B26">
        <v>217736</v>
      </c>
      <c r="C26" t="s">
        <v>30</v>
      </c>
      <c r="D26" t="s">
        <v>37</v>
      </c>
      <c r="E26" t="s">
        <v>35</v>
      </c>
      <c r="F26" s="4">
        <v>46184.324999999997</v>
      </c>
      <c r="G26" s="4">
        <v>46184.388888888891</v>
      </c>
      <c r="H26">
        <v>1.53</v>
      </c>
      <c r="J26" t="s">
        <v>29</v>
      </c>
      <c r="K26" t="s">
        <v>30</v>
      </c>
      <c r="N26">
        <v>1.53</v>
      </c>
      <c r="O26" t="s">
        <v>31</v>
      </c>
      <c r="P26">
        <v>0</v>
      </c>
      <c r="Q26" s="5">
        <v>46184.38958333333</v>
      </c>
      <c r="R26" s="2" t="str">
        <f>IF(C26="", "",
   IF(ISNUMBER(MATCH(TRIM(C26),
      {"OP","CC","CM","FM","FU","INS","PC","PM","PMCO","SA","SR","ITPR","PMFL"}, 0)),
      "Proactive",
      "")
)</f>
        <v>Proactive</v>
      </c>
      <c r="S26" s="2" t="str">
        <f>IF(C26="", "",
   IF(ISNUMBER(MATCH(TRIM(C26),
      {"MO","U/B","OSRE","TECH","ITRE"}, 0)),
      "Reactive",
      "")
)</f>
        <v/>
      </c>
      <c r="T26" s="2">
        <f>IF(R26="Proactive", H26, "")</f>
        <v>1.53</v>
      </c>
      <c r="U26" s="2" t="str">
        <f>IF(S26="Reactive", H26, "")</f>
        <v/>
      </c>
      <c r="V26" s="3"/>
      <c r="X26" t="str">
        <f t="shared" si="0"/>
        <v>RF</v>
      </c>
      <c r="Y26">
        <f t="shared" si="0"/>
        <v>183.40999999999997</v>
      </c>
      <c r="Z26">
        <f t="shared" si="0"/>
        <v>62.389999999999972</v>
      </c>
      <c r="AA26" s="2">
        <f t="shared" si="1"/>
        <v>245.79999999999995</v>
      </c>
      <c r="AB26" s="9">
        <f t="shared" si="2"/>
        <v>74.617575264442635</v>
      </c>
      <c r="AC26" s="9">
        <f t="shared" si="3"/>
        <v>25.382424735557358</v>
      </c>
      <c r="AD26" s="10">
        <f t="shared" si="4"/>
        <v>100</v>
      </c>
    </row>
    <row r="27" spans="1:30" x14ac:dyDescent="0.25">
      <c r="A27" t="s">
        <v>25</v>
      </c>
      <c r="B27">
        <v>220688</v>
      </c>
      <c r="C27" t="s">
        <v>68</v>
      </c>
      <c r="D27" t="s">
        <v>100</v>
      </c>
      <c r="E27" t="s">
        <v>69</v>
      </c>
      <c r="F27" s="4">
        <v>46184.38958333333</v>
      </c>
      <c r="G27" s="4">
        <v>46184.4375</v>
      </c>
      <c r="H27">
        <v>1.1499999999999999</v>
      </c>
      <c r="I27" t="s">
        <v>101</v>
      </c>
      <c r="J27" t="s">
        <v>29</v>
      </c>
      <c r="K27" t="s">
        <v>30</v>
      </c>
      <c r="N27">
        <v>1.9</v>
      </c>
      <c r="O27" t="s">
        <v>31</v>
      </c>
      <c r="P27">
        <v>0</v>
      </c>
      <c r="Q27" s="5">
        <v>46185.793055555558</v>
      </c>
      <c r="R27" s="2" t="str">
        <f>IF(C27="", "",
   IF(ISNUMBER(MATCH(TRIM(C27),
      {"OP","CC","CM","FM","FU","INS","PC","PM","PMCO","SA","SR","ITPR","PMFL"}, 0)),
      "Proactive",
      "")
)</f>
        <v/>
      </c>
      <c r="S27" s="2" t="str">
        <f>IF(C27="", "",
   IF(ISNUMBER(MATCH(TRIM(C27),
      {"MO","U/B","OSRE","TECH","ITRE"}, 0)),
      "Reactive",
      "")
)</f>
        <v>Reactive</v>
      </c>
      <c r="T27" s="2" t="str">
        <f>IF(R27="Proactive", H27, "")</f>
        <v/>
      </c>
      <c r="U27" s="2">
        <f>IF(S27="Reactive", H27, "")</f>
        <v>1.1499999999999999</v>
      </c>
      <c r="V27" s="3"/>
      <c r="X27" t="str">
        <f t="shared" si="0"/>
        <v>RU</v>
      </c>
      <c r="Y27">
        <f t="shared" si="0"/>
        <v>321.7200000000002</v>
      </c>
      <c r="Z27">
        <f t="shared" si="0"/>
        <v>66.390000000000015</v>
      </c>
      <c r="AA27" s="2">
        <f t="shared" si="1"/>
        <v>388.11000000000024</v>
      </c>
      <c r="AB27" s="9">
        <f t="shared" si="2"/>
        <v>82.894024889850812</v>
      </c>
      <c r="AC27" s="9">
        <f t="shared" si="3"/>
        <v>17.105975110149178</v>
      </c>
      <c r="AD27" s="10">
        <f t="shared" si="4"/>
        <v>99.999999999999986</v>
      </c>
    </row>
    <row r="28" spans="1:30" x14ac:dyDescent="0.25">
      <c r="A28" t="s">
        <v>25</v>
      </c>
      <c r="B28">
        <v>220684</v>
      </c>
      <c r="C28" t="s">
        <v>68</v>
      </c>
      <c r="D28" t="s">
        <v>102</v>
      </c>
      <c r="E28" t="s">
        <v>69</v>
      </c>
      <c r="F28" s="4">
        <v>46184.470833333333</v>
      </c>
      <c r="G28" s="4">
        <v>46184.510416666664</v>
      </c>
      <c r="H28">
        <v>0.95</v>
      </c>
      <c r="I28" t="s">
        <v>103</v>
      </c>
      <c r="J28" t="s">
        <v>29</v>
      </c>
      <c r="K28" t="s">
        <v>30</v>
      </c>
      <c r="N28">
        <v>1.17</v>
      </c>
      <c r="O28" t="s">
        <v>31</v>
      </c>
      <c r="P28">
        <v>0</v>
      </c>
      <c r="Q28" s="1">
        <v>46185.793055555558</v>
      </c>
      <c r="R28" s="2" t="str">
        <f>IF(C28="", "",
   IF(ISNUMBER(MATCH(TRIM(C28),
      {"OP","CC","CM","FM","FU","INS","PC","PM","PMCO","SA","SR","ITPR","PMFL"}, 0)),
      "Proactive",
      "")
)</f>
        <v/>
      </c>
      <c r="S28" s="2" t="str">
        <f>IF(C28="", "",
   IF(ISNUMBER(MATCH(TRIM(C28),
      {"MO","U/B","OSRE","TECH","ITRE"}, 0)),
      "Reactive",
      "")
)</f>
        <v>Reactive</v>
      </c>
      <c r="T28" s="2" t="str">
        <f>IF(R28="Proactive", H28, "")</f>
        <v/>
      </c>
      <c r="U28" s="2">
        <f>IF(S28="Reactive", H28, "")</f>
        <v>0.95</v>
      </c>
      <c r="V28" s="3"/>
      <c r="X28" t="str">
        <f t="shared" si="0"/>
        <v>SW</v>
      </c>
      <c r="Y28">
        <f t="shared" si="0"/>
        <v>199.79999999999998</v>
      </c>
      <c r="Z28">
        <f t="shared" si="0"/>
        <v>29.519999999999996</v>
      </c>
      <c r="AA28" s="2">
        <f t="shared" si="1"/>
        <v>229.32</v>
      </c>
      <c r="AB28" s="9">
        <f t="shared" si="2"/>
        <v>87.127158555729977</v>
      </c>
      <c r="AC28" s="9">
        <f t="shared" si="3"/>
        <v>12.872841444270014</v>
      </c>
      <c r="AD28" s="10">
        <f t="shared" si="4"/>
        <v>99.999999999999986</v>
      </c>
    </row>
    <row r="29" spans="1:30" x14ac:dyDescent="0.25">
      <c r="A29" t="s">
        <v>25</v>
      </c>
      <c r="B29">
        <v>222565</v>
      </c>
      <c r="C29" t="s">
        <v>39</v>
      </c>
      <c r="D29" t="s">
        <v>85</v>
      </c>
      <c r="E29" t="s">
        <v>86</v>
      </c>
      <c r="F29" s="4">
        <v>46185.299305555556</v>
      </c>
      <c r="G29" s="4">
        <v>46185.377083333333</v>
      </c>
      <c r="H29">
        <v>1.87</v>
      </c>
      <c r="I29" t="s">
        <v>87</v>
      </c>
      <c r="J29" t="s">
        <v>29</v>
      </c>
      <c r="K29" t="s">
        <v>42</v>
      </c>
      <c r="N29">
        <v>2.3199999999999998</v>
      </c>
      <c r="O29" t="s">
        <v>31</v>
      </c>
      <c r="P29">
        <v>0</v>
      </c>
      <c r="Q29" s="1">
        <v>46185.377083333333</v>
      </c>
      <c r="R29" s="2" t="str">
        <f>IF(C29="", "",
   IF(ISNUMBER(MATCH(TRIM(C29),
      {"OP","CC","CM","FM","FU","INS","PC","PM","PMCO","SA","SR","ITPR","PMFL"}, 0)),
      "Proactive",
      "")
)</f>
        <v/>
      </c>
      <c r="S29" s="2" t="str">
        <f>IF(C29="", "",
   IF(ISNUMBER(MATCH(TRIM(C29),
      {"MO","U/B","OSRE","TECH","ITRE"}, 0)),
      "Reactive",
      "")
)</f>
        <v>Reactive</v>
      </c>
      <c r="T29" s="2" t="str">
        <f>IF(R29="Proactive", H29, "")</f>
        <v/>
      </c>
      <c r="U29" s="2">
        <f>IF(S29="Reactive", H29, "")</f>
        <v>1.87</v>
      </c>
      <c r="V29" s="3"/>
      <c r="X29" t="str">
        <f t="shared" si="0"/>
        <v>TW</v>
      </c>
      <c r="Y29">
        <f t="shared" si="0"/>
        <v>266.93999999999994</v>
      </c>
      <c r="Z29">
        <f t="shared" si="0"/>
        <v>12.130000000000004</v>
      </c>
      <c r="AA29" s="2">
        <f t="shared" si="1"/>
        <v>279.06999999999994</v>
      </c>
      <c r="AB29" s="9">
        <f t="shared" si="2"/>
        <v>95.65342028881642</v>
      </c>
      <c r="AC29" s="9">
        <f t="shared" si="3"/>
        <v>4.3465797111835762</v>
      </c>
      <c r="AD29" s="10">
        <f t="shared" si="4"/>
        <v>100</v>
      </c>
    </row>
    <row r="30" spans="1:30" x14ac:dyDescent="0.25">
      <c r="A30" t="s">
        <v>25</v>
      </c>
      <c r="B30">
        <v>223008</v>
      </c>
      <c r="C30" t="s">
        <v>39</v>
      </c>
      <c r="D30" t="s">
        <v>65</v>
      </c>
      <c r="E30" t="s">
        <v>66</v>
      </c>
      <c r="F30" s="4">
        <v>46185.37777777778</v>
      </c>
      <c r="G30" s="4">
        <v>46185.447916666664</v>
      </c>
      <c r="H30">
        <v>1.68</v>
      </c>
      <c r="J30" t="s">
        <v>29</v>
      </c>
      <c r="N30">
        <v>1.68</v>
      </c>
      <c r="O30" t="s">
        <v>31</v>
      </c>
      <c r="P30">
        <v>0</v>
      </c>
      <c r="Q30" s="5">
        <v>46185.49722222222</v>
      </c>
      <c r="R30" s="2" t="str">
        <f>IF(C30="", "",
   IF(ISNUMBER(MATCH(TRIM(C30),
      {"OP","CC","CM","FM","FU","INS","PC","PM","PMCO","SA","SR","ITPR","PMFL"}, 0)),
      "Proactive",
      "")
)</f>
        <v/>
      </c>
      <c r="S30" s="2" t="str">
        <f>IF(C30="", "",
   IF(ISNUMBER(MATCH(TRIM(C30),
      {"MO","U/B","OSRE","TECH","ITRE"}, 0)),
      "Reactive",
      "")
)</f>
        <v>Reactive</v>
      </c>
      <c r="T30" s="2" t="str">
        <f>IF(R30="Proactive", H30, "")</f>
        <v/>
      </c>
      <c r="U30" s="2">
        <f>IF(S30="Reactive", H30, "")</f>
        <v>1.68</v>
      </c>
      <c r="V30" s="3"/>
      <c r="X30" t="str">
        <f t="shared" si="0"/>
        <v>WT</v>
      </c>
      <c r="Y30">
        <f t="shared" si="0"/>
        <v>743.51999999999975</v>
      </c>
      <c r="Z30">
        <f t="shared" si="0"/>
        <v>116.13000000000001</v>
      </c>
      <c r="AA30" s="2">
        <f t="shared" si="1"/>
        <v>859.64999999999975</v>
      </c>
      <c r="AB30" s="9">
        <f t="shared" si="2"/>
        <v>86.491013784679808</v>
      </c>
      <c r="AC30" s="9">
        <f t="shared" si="3"/>
        <v>13.508986215320192</v>
      </c>
      <c r="AD30" s="10">
        <f t="shared" si="4"/>
        <v>100</v>
      </c>
    </row>
    <row r="31" spans="1:30" x14ac:dyDescent="0.25">
      <c r="A31" t="s">
        <v>25</v>
      </c>
      <c r="B31">
        <v>223393</v>
      </c>
      <c r="C31" t="s">
        <v>39</v>
      </c>
      <c r="D31" t="s">
        <v>104</v>
      </c>
      <c r="E31" t="s">
        <v>105</v>
      </c>
      <c r="F31" s="4">
        <v>46188.29583333333</v>
      </c>
      <c r="G31" s="4">
        <v>46188.438194444447</v>
      </c>
      <c r="H31">
        <v>3.42</v>
      </c>
      <c r="J31" t="s">
        <v>29</v>
      </c>
      <c r="N31">
        <v>3.42</v>
      </c>
      <c r="O31" t="s">
        <v>31</v>
      </c>
      <c r="P31">
        <v>0</v>
      </c>
      <c r="Q31" s="1">
        <v>46188.479861111111</v>
      </c>
      <c r="R31" s="2" t="str">
        <f>IF(C31="", "",
   IF(ISNUMBER(MATCH(TRIM(C31),
      {"OP","CC","CM","FM","FU","INS","PC","PM","PMCO","SA","SR","ITPR","PMFL"}, 0)),
      "Proactive",
      "")
)</f>
        <v/>
      </c>
      <c r="S31" s="2" t="str">
        <f>IF(C31="", "",
   IF(ISNUMBER(MATCH(TRIM(C31),
      {"MO","U/B","OSRE","TECH","ITRE"}, 0)),
      "Reactive",
      "")
)</f>
        <v>Reactive</v>
      </c>
      <c r="T31" s="2" t="str">
        <f>IF(R31="Proactive", H31, "")</f>
        <v/>
      </c>
      <c r="U31" s="2">
        <f>IF(S31="Reactive", H31, "")</f>
        <v>3.42</v>
      </c>
      <c r="V31" s="3"/>
      <c r="X31" t="str">
        <f t="shared" si="0"/>
        <v>Grand Total</v>
      </c>
      <c r="Y31">
        <f t="shared" si="0"/>
        <v>3025.83</v>
      </c>
      <c r="Z31">
        <f t="shared" si="0"/>
        <v>728.14999999999986</v>
      </c>
      <c r="AA31" s="2">
        <f t="shared" si="1"/>
        <v>3753.9799999999996</v>
      </c>
      <c r="AB31" s="9">
        <f t="shared" si="2"/>
        <v>80.603253080730326</v>
      </c>
      <c r="AC31" s="9">
        <f t="shared" si="3"/>
        <v>19.396746919269681</v>
      </c>
      <c r="AD31" s="10">
        <f t="shared" si="4"/>
        <v>100</v>
      </c>
    </row>
    <row r="32" spans="1:30" x14ac:dyDescent="0.25">
      <c r="A32" t="s">
        <v>25</v>
      </c>
      <c r="B32">
        <v>223407</v>
      </c>
      <c r="C32" t="s">
        <v>39</v>
      </c>
      <c r="D32" t="s">
        <v>106</v>
      </c>
      <c r="E32" t="s">
        <v>107</v>
      </c>
      <c r="F32" s="4">
        <v>46188.480555555558</v>
      </c>
      <c r="G32" s="4">
        <v>46188.510416666664</v>
      </c>
      <c r="H32">
        <v>0.72</v>
      </c>
      <c r="J32" t="s">
        <v>29</v>
      </c>
      <c r="K32" t="s">
        <v>81</v>
      </c>
      <c r="N32">
        <v>0.72</v>
      </c>
      <c r="O32" t="s">
        <v>31</v>
      </c>
      <c r="P32">
        <v>0</v>
      </c>
      <c r="Q32" s="5">
        <v>46188.510416666664</v>
      </c>
      <c r="R32" s="2" t="str">
        <f>IF(C32="", "",
   IF(ISNUMBER(MATCH(TRIM(C32),
      {"OP","CC","CM","FM","FU","INS","PC","PM","PMCO","SA","SR","ITPR","PMFL"}, 0)),
      "Proactive",
      "")
)</f>
        <v/>
      </c>
      <c r="S32" s="2" t="str">
        <f>IF(C32="", "",
   IF(ISNUMBER(MATCH(TRIM(C32),
      {"MO","U/B","OSRE","TECH","ITRE"}, 0)),
      "Reactive",
      "")
)</f>
        <v>Reactive</v>
      </c>
      <c r="T32" s="2" t="str">
        <f>IF(R32="Proactive", H32, "")</f>
        <v/>
      </c>
      <c r="U32" s="2">
        <f>IF(S32="Reactive", H32, "")</f>
        <v>0.72</v>
      </c>
      <c r="V32" s="3"/>
      <c r="X32">
        <f t="shared" si="0"/>
        <v>0</v>
      </c>
      <c r="Y32">
        <f t="shared" si="0"/>
        <v>0</v>
      </c>
      <c r="Z32">
        <f t="shared" si="0"/>
        <v>0</v>
      </c>
      <c r="AA32" s="2">
        <f t="shared" si="1"/>
        <v>0</v>
      </c>
      <c r="AB32" s="9" t="e">
        <f t="shared" si="2"/>
        <v>#DIV/0!</v>
      </c>
      <c r="AC32" s="9" t="e">
        <f t="shared" si="3"/>
        <v>#DIV/0!</v>
      </c>
      <c r="AD32" s="10" t="e">
        <f t="shared" si="4"/>
        <v>#DIV/0!</v>
      </c>
    </row>
    <row r="33" spans="1:30" x14ac:dyDescent="0.25">
      <c r="A33" t="s">
        <v>25</v>
      </c>
      <c r="B33">
        <v>221215</v>
      </c>
      <c r="C33" t="s">
        <v>68</v>
      </c>
      <c r="D33" t="s">
        <v>48</v>
      </c>
      <c r="E33" t="s">
        <v>69</v>
      </c>
      <c r="F33" s="4">
        <v>46188.510416666664</v>
      </c>
      <c r="G33" s="4">
        <v>46188.564583333333</v>
      </c>
      <c r="H33">
        <v>1.3</v>
      </c>
      <c r="I33" t="s">
        <v>108</v>
      </c>
      <c r="J33" t="s">
        <v>29</v>
      </c>
      <c r="K33" t="s">
        <v>30</v>
      </c>
      <c r="N33">
        <v>2</v>
      </c>
      <c r="O33" t="s">
        <v>31</v>
      </c>
      <c r="P33">
        <v>0</v>
      </c>
      <c r="Q33" s="5">
        <v>46192.575694444444</v>
      </c>
      <c r="R33" s="2" t="str">
        <f>IF(C33="", "",
   IF(ISNUMBER(MATCH(TRIM(C33),
      {"OP","CC","CM","FM","FU","INS","PC","PM","PMCO","SA","SR","ITPR","PMFL"}, 0)),
      "Proactive",
      "")
)</f>
        <v/>
      </c>
      <c r="S33" s="2" t="str">
        <f>IF(C33="", "",
   IF(ISNUMBER(MATCH(TRIM(C33),
      {"MO","U/B","OSRE","TECH","ITRE"}, 0)),
      "Reactive",
      "")
)</f>
        <v>Reactive</v>
      </c>
      <c r="T33" s="2" t="str">
        <f>IF(R33="Proactive", H33, "")</f>
        <v/>
      </c>
      <c r="U33" s="2">
        <f>IF(S33="Reactive", H33, "")</f>
        <v>1.3</v>
      </c>
      <c r="V33" s="3"/>
      <c r="X33">
        <f t="shared" si="0"/>
        <v>0</v>
      </c>
      <c r="Y33">
        <f t="shared" si="0"/>
        <v>0</v>
      </c>
      <c r="Z33">
        <f t="shared" si="0"/>
        <v>0</v>
      </c>
      <c r="AA33" s="2">
        <f t="shared" si="1"/>
        <v>0</v>
      </c>
      <c r="AB33" s="9" t="e">
        <f t="shared" si="2"/>
        <v>#DIV/0!</v>
      </c>
      <c r="AC33" s="9" t="e">
        <f t="shared" si="3"/>
        <v>#DIV/0!</v>
      </c>
      <c r="AD33" s="10" t="e">
        <f t="shared" si="4"/>
        <v>#DIV/0!</v>
      </c>
    </row>
    <row r="34" spans="1:30" x14ac:dyDescent="0.25">
      <c r="A34" t="s">
        <v>25</v>
      </c>
      <c r="B34">
        <v>223557</v>
      </c>
      <c r="C34" t="s">
        <v>39</v>
      </c>
      <c r="D34" t="s">
        <v>85</v>
      </c>
      <c r="E34" t="s">
        <v>86</v>
      </c>
      <c r="F34" s="4">
        <v>46189.263194444444</v>
      </c>
      <c r="G34" s="4">
        <v>46189.440972222219</v>
      </c>
      <c r="H34">
        <v>4.2699999999999996</v>
      </c>
      <c r="J34" t="s">
        <v>29</v>
      </c>
      <c r="K34" t="s">
        <v>109</v>
      </c>
      <c r="N34">
        <v>4.2699999999999996</v>
      </c>
      <c r="O34" t="s">
        <v>31</v>
      </c>
      <c r="P34">
        <v>0</v>
      </c>
      <c r="Q34" s="5">
        <v>46189.480555555558</v>
      </c>
      <c r="R34" s="2" t="str">
        <f>IF(C34="", "",
   IF(ISNUMBER(MATCH(TRIM(C34),
      {"OP","CC","CM","FM","FU","INS","PC","PM","PMCO","SA","SR","ITPR","PMFL"}, 0)),
      "Proactive",
      "")
)</f>
        <v/>
      </c>
      <c r="S34" s="2" t="str">
        <f>IF(C34="", "",
   IF(ISNUMBER(MATCH(TRIM(C34),
      {"MO","U/B","OSRE","TECH","ITRE"}, 0)),
      "Reactive",
      "")
)</f>
        <v>Reactive</v>
      </c>
      <c r="T34" s="2" t="str">
        <f>IF(R34="Proactive", H34, "")</f>
        <v/>
      </c>
      <c r="U34" s="2">
        <f>IF(S34="Reactive", H34, "")</f>
        <v>4.2699999999999996</v>
      </c>
    </row>
    <row r="35" spans="1:30" x14ac:dyDescent="0.25">
      <c r="A35" t="s">
        <v>25</v>
      </c>
      <c r="B35">
        <v>221382</v>
      </c>
      <c r="C35" t="s">
        <v>68</v>
      </c>
      <c r="D35" t="s">
        <v>48</v>
      </c>
      <c r="E35" t="s">
        <v>69</v>
      </c>
      <c r="F35" s="4">
        <v>46189.480555555558</v>
      </c>
      <c r="G35" s="4">
        <v>46189.518750000003</v>
      </c>
      <c r="H35">
        <v>0.92</v>
      </c>
      <c r="I35" t="s">
        <v>110</v>
      </c>
      <c r="J35" t="s">
        <v>29</v>
      </c>
      <c r="K35" t="s">
        <v>30</v>
      </c>
      <c r="N35">
        <v>1.57</v>
      </c>
      <c r="O35" t="s">
        <v>31</v>
      </c>
      <c r="P35">
        <v>0</v>
      </c>
      <c r="Q35" s="5">
        <v>46202.286805555559</v>
      </c>
      <c r="R35" s="2" t="str">
        <f>IF(C35="", "",
   IF(ISNUMBER(MATCH(TRIM(C35),
      {"OP","CC","CM","FM","FU","INS","PC","PM","PMCO","SA","SR","ITPR","PMFL"}, 0)),
      "Proactive",
      "")
)</f>
        <v/>
      </c>
      <c r="S35" s="2" t="str">
        <f>IF(C35="", "",
   IF(ISNUMBER(MATCH(TRIM(C35),
      {"MO","U/B","OSRE","TECH","ITRE"}, 0)),
      "Reactive",
      "")
)</f>
        <v>Reactive</v>
      </c>
      <c r="T35" s="2" t="str">
        <f>IF(R35="Proactive", H35, "")</f>
        <v/>
      </c>
      <c r="U35" s="2">
        <f>IF(S35="Reactive", H35, "")</f>
        <v>0.92</v>
      </c>
    </row>
    <row r="36" spans="1:30" x14ac:dyDescent="0.25">
      <c r="A36" t="s">
        <v>25</v>
      </c>
      <c r="B36">
        <v>221384</v>
      </c>
      <c r="C36" t="s">
        <v>68</v>
      </c>
      <c r="D36" t="s">
        <v>71</v>
      </c>
      <c r="E36" t="s">
        <v>69</v>
      </c>
      <c r="F36" s="4">
        <v>46189.518750000003</v>
      </c>
      <c r="G36" s="4">
        <v>46189.54791666667</v>
      </c>
      <c r="H36">
        <v>0.7</v>
      </c>
      <c r="I36" t="s">
        <v>111</v>
      </c>
      <c r="J36" t="s">
        <v>29</v>
      </c>
      <c r="K36" t="s">
        <v>30</v>
      </c>
      <c r="N36">
        <v>1.22</v>
      </c>
      <c r="O36" t="s">
        <v>31</v>
      </c>
      <c r="P36">
        <v>0</v>
      </c>
      <c r="Q36" s="1">
        <v>46202.287499999999</v>
      </c>
      <c r="R36" s="2" t="str">
        <f>IF(C36="", "",
   IF(ISNUMBER(MATCH(TRIM(C36),
      {"OP","CC","CM","FM","FU","INS","PC","PM","PMCO","SA","SR","ITPR","PMFL"}, 0)),
      "Proactive",
      "")
)</f>
        <v/>
      </c>
      <c r="S36" s="2" t="str">
        <f>IF(C36="", "",
   IF(ISNUMBER(MATCH(TRIM(C36),
      {"MO","U/B","OSRE","TECH","ITRE"}, 0)),
      "Reactive",
      "")
)</f>
        <v>Reactive</v>
      </c>
      <c r="T36" s="2" t="str">
        <f>IF(R36="Proactive", H36, "")</f>
        <v/>
      </c>
      <c r="U36" s="2">
        <f>IF(S36="Reactive", H36, "")</f>
        <v>0.7</v>
      </c>
    </row>
    <row r="37" spans="1:30" x14ac:dyDescent="0.25">
      <c r="A37" t="s">
        <v>25</v>
      </c>
      <c r="B37">
        <v>223845</v>
      </c>
      <c r="C37" t="s">
        <v>39</v>
      </c>
      <c r="D37" t="s">
        <v>85</v>
      </c>
      <c r="E37" t="s">
        <v>112</v>
      </c>
      <c r="F37" s="4">
        <v>46191.263888888891</v>
      </c>
      <c r="G37" s="4">
        <v>46191.381944444445</v>
      </c>
      <c r="H37">
        <v>2.83</v>
      </c>
      <c r="J37" t="s">
        <v>29</v>
      </c>
      <c r="N37">
        <v>2.83</v>
      </c>
      <c r="O37" t="s">
        <v>31</v>
      </c>
      <c r="P37">
        <v>0</v>
      </c>
      <c r="Q37" s="1">
        <v>46191.381944444445</v>
      </c>
      <c r="R37" s="2" t="str">
        <f>IF(C37="", "",
   IF(ISNUMBER(MATCH(TRIM(C37),
      {"OP","CC","CM","FM","FU","INS","PC","PM","PMCO","SA","SR","ITPR","PMFL"}, 0)),
      "Proactive",
      "")
)</f>
        <v/>
      </c>
      <c r="S37" s="2" t="str">
        <f>IF(C37="", "",
   IF(ISNUMBER(MATCH(TRIM(C37),
      {"MO","U/B","OSRE","TECH","ITRE"}, 0)),
      "Reactive",
      "")
)</f>
        <v>Reactive</v>
      </c>
      <c r="T37" s="2" t="str">
        <f>IF(R37="Proactive", H37, "")</f>
        <v/>
      </c>
      <c r="U37" s="2">
        <f>IF(S37="Reactive", H37, "")</f>
        <v>2.83</v>
      </c>
    </row>
    <row r="38" spans="1:30" x14ac:dyDescent="0.25">
      <c r="A38" t="s">
        <v>25</v>
      </c>
      <c r="B38">
        <v>221707</v>
      </c>
      <c r="C38" t="s">
        <v>68</v>
      </c>
      <c r="D38" t="s">
        <v>113</v>
      </c>
      <c r="E38" t="s">
        <v>69</v>
      </c>
      <c r="F38" s="4">
        <v>46191.381944444445</v>
      </c>
      <c r="G38" s="4">
        <v>46191.488888888889</v>
      </c>
      <c r="H38">
        <v>2.57</v>
      </c>
      <c r="I38" t="s">
        <v>114</v>
      </c>
      <c r="J38" t="s">
        <v>29</v>
      </c>
      <c r="K38" t="s">
        <v>30</v>
      </c>
      <c r="N38">
        <v>3.01</v>
      </c>
      <c r="O38" t="s">
        <v>31</v>
      </c>
      <c r="P38">
        <v>0</v>
      </c>
      <c r="Q38" s="5">
        <v>46202.299305555556</v>
      </c>
      <c r="R38" s="2" t="str">
        <f>IF(C38="", "",
   IF(ISNUMBER(MATCH(TRIM(C38),
      {"OP","CC","CM","FM","FU","INS","PC","PM","PMCO","SA","SR","ITPR","PMFL"}, 0)),
      "Proactive",
      "")
)</f>
        <v/>
      </c>
      <c r="S38" s="2" t="str">
        <f>IF(C38="", "",
   IF(ISNUMBER(MATCH(TRIM(C38),
      {"MO","U/B","OSRE","TECH","ITRE"}, 0)),
      "Reactive",
      "")
)</f>
        <v>Reactive</v>
      </c>
      <c r="T38" s="2" t="str">
        <f>IF(R38="Proactive", H38, "")</f>
        <v/>
      </c>
      <c r="U38" s="2">
        <f>IF(S38="Reactive", H38, "")</f>
        <v>2.57</v>
      </c>
    </row>
    <row r="39" spans="1:30" x14ac:dyDescent="0.25">
      <c r="A39" t="s">
        <v>25</v>
      </c>
      <c r="B39">
        <v>224422</v>
      </c>
      <c r="C39" t="s">
        <v>39</v>
      </c>
      <c r="D39" t="s">
        <v>115</v>
      </c>
      <c r="E39" t="s">
        <v>116</v>
      </c>
      <c r="F39" s="4">
        <v>46195.254861111112</v>
      </c>
      <c r="G39" s="4">
        <v>46195.323611111111</v>
      </c>
      <c r="H39">
        <v>1.65</v>
      </c>
      <c r="I39" t="s">
        <v>117</v>
      </c>
      <c r="J39" t="s">
        <v>29</v>
      </c>
      <c r="K39" t="s">
        <v>42</v>
      </c>
      <c r="N39">
        <v>1.65</v>
      </c>
      <c r="O39" t="s">
        <v>31</v>
      </c>
      <c r="P39">
        <v>0</v>
      </c>
      <c r="Q39" s="5">
        <v>46204.48541666667</v>
      </c>
      <c r="R39" s="2" t="str">
        <f>IF(C39="", "",
   IF(ISNUMBER(MATCH(TRIM(C39),
      {"OP","CC","CM","FM","FU","INS","PC","PM","PMCO","SA","SR","ITPR","PMFL"}, 0)),
      "Proactive",
      "")
)</f>
        <v/>
      </c>
      <c r="S39" s="2" t="str">
        <f>IF(C39="", "",
   IF(ISNUMBER(MATCH(TRIM(C39),
      {"MO","U/B","OSRE","TECH","ITRE"}, 0)),
      "Reactive",
      "")
)</f>
        <v>Reactive</v>
      </c>
      <c r="T39" s="2" t="str">
        <f>IF(R39="Proactive", H39, "")</f>
        <v/>
      </c>
      <c r="U39" s="2">
        <f>IF(S39="Reactive", H39, "")</f>
        <v>1.65</v>
      </c>
    </row>
    <row r="40" spans="1:30" x14ac:dyDescent="0.25">
      <c r="A40" t="s">
        <v>25</v>
      </c>
      <c r="B40">
        <v>219846</v>
      </c>
      <c r="C40" t="s">
        <v>30</v>
      </c>
      <c r="D40" t="s">
        <v>34</v>
      </c>
      <c r="E40" t="s">
        <v>35</v>
      </c>
      <c r="F40" s="4">
        <v>46195.324305555558</v>
      </c>
      <c r="G40" s="4">
        <v>46195.352777777778</v>
      </c>
      <c r="H40">
        <v>0.68</v>
      </c>
      <c r="J40" t="s">
        <v>29</v>
      </c>
      <c r="K40" t="s">
        <v>30</v>
      </c>
      <c r="N40">
        <v>0.68</v>
      </c>
      <c r="O40" t="s">
        <v>31</v>
      </c>
      <c r="P40">
        <v>0</v>
      </c>
      <c r="Q40" s="5">
        <v>46195.352777777778</v>
      </c>
      <c r="R40" s="2" t="str">
        <f>IF(C40="", "",
   IF(ISNUMBER(MATCH(TRIM(C40),
      {"OP","CC","CM","FM","FU","INS","PC","PM","PMCO","SA","SR","ITPR","PMFL"}, 0)),
      "Proactive",
      "")
)</f>
        <v>Proactive</v>
      </c>
      <c r="S40" s="2" t="str">
        <f>IF(C40="", "",
   IF(ISNUMBER(MATCH(TRIM(C40),
      {"MO","U/B","OSRE","TECH","ITRE"}, 0)),
      "Reactive",
      "")
)</f>
        <v/>
      </c>
      <c r="T40" s="2">
        <f>IF(R40="Proactive", H40, "")</f>
        <v>0.68</v>
      </c>
      <c r="U40" s="2" t="str">
        <f>IF(S40="Reactive", H40, "")</f>
        <v/>
      </c>
    </row>
    <row r="41" spans="1:30" x14ac:dyDescent="0.25">
      <c r="A41" t="s">
        <v>25</v>
      </c>
      <c r="B41">
        <v>219847</v>
      </c>
      <c r="C41" t="s">
        <v>30</v>
      </c>
      <c r="D41" t="s">
        <v>37</v>
      </c>
      <c r="E41" t="s">
        <v>35</v>
      </c>
      <c r="F41" s="4">
        <v>46195.352777777778</v>
      </c>
      <c r="G41" s="4">
        <v>46195.381249999999</v>
      </c>
      <c r="H41">
        <v>0.68</v>
      </c>
      <c r="J41" t="s">
        <v>29</v>
      </c>
      <c r="K41" t="s">
        <v>30</v>
      </c>
      <c r="N41">
        <v>0.68</v>
      </c>
      <c r="O41" t="s">
        <v>31</v>
      </c>
      <c r="P41">
        <v>0</v>
      </c>
      <c r="Q41" s="5">
        <v>46195.381249999999</v>
      </c>
      <c r="R41" s="2" t="str">
        <f>IF(C41="", "",
   IF(ISNUMBER(MATCH(TRIM(C41),
      {"OP","CC","CM","FM","FU","INS","PC","PM","PMCO","SA","SR","ITPR","PMFL"}, 0)),
      "Proactive",
      "")
)</f>
        <v>Proactive</v>
      </c>
      <c r="S41" s="2" t="str">
        <f>IF(C41="", "",
   IF(ISNUMBER(MATCH(TRIM(C41),
      {"MO","U/B","OSRE","TECH","ITRE"}, 0)),
      "Reactive",
      "")
)</f>
        <v/>
      </c>
      <c r="T41" s="2">
        <f>IF(R41="Proactive", H41, "")</f>
        <v>0.68</v>
      </c>
      <c r="U41" s="2" t="str">
        <f>IF(S41="Reactive", H41, "")</f>
        <v/>
      </c>
    </row>
    <row r="42" spans="1:30" x14ac:dyDescent="0.25">
      <c r="A42" t="s">
        <v>25</v>
      </c>
      <c r="B42">
        <v>220037</v>
      </c>
      <c r="C42" t="s">
        <v>26</v>
      </c>
      <c r="D42" t="s">
        <v>27</v>
      </c>
      <c r="E42" t="s">
        <v>28</v>
      </c>
      <c r="F42" s="4">
        <v>46195.381944444445</v>
      </c>
      <c r="G42" s="4">
        <v>46195.421527777777</v>
      </c>
      <c r="H42">
        <v>0.95</v>
      </c>
      <c r="J42" t="s">
        <v>29</v>
      </c>
      <c r="K42" t="s">
        <v>30</v>
      </c>
      <c r="N42">
        <v>0.95</v>
      </c>
      <c r="O42" t="s">
        <v>31</v>
      </c>
      <c r="P42">
        <v>0</v>
      </c>
      <c r="Q42" s="5">
        <v>46195.421527777777</v>
      </c>
      <c r="R42" s="2" t="str">
        <f>IF(C42="", "",
   IF(ISNUMBER(MATCH(TRIM(C42),
      {"OP","CC","CM","FM","FU","INS","PC","PM","PMCO","SA","SR","ITPR","PMFL"}, 0)),
      "Proactive",
      "")
)</f>
        <v>Proactive</v>
      </c>
      <c r="S42" s="2" t="str">
        <f>IF(C42="", "",
   IF(ISNUMBER(MATCH(TRIM(C42),
      {"MO","U/B","OSRE","TECH","ITRE"}, 0)),
      "Reactive",
      "")
)</f>
        <v/>
      </c>
      <c r="T42" s="2">
        <f>IF(R42="Proactive", H42, "")</f>
        <v>0.95</v>
      </c>
      <c r="U42" s="2" t="str">
        <f>IF(S42="Reactive", H42, "")</f>
        <v/>
      </c>
    </row>
    <row r="43" spans="1:30" x14ac:dyDescent="0.25">
      <c r="A43" t="s">
        <v>25</v>
      </c>
      <c r="B43">
        <v>222298</v>
      </c>
      <c r="C43" t="s">
        <v>68</v>
      </c>
      <c r="D43" t="s">
        <v>113</v>
      </c>
      <c r="E43" t="s">
        <v>69</v>
      </c>
      <c r="F43" s="4">
        <v>46195.461805555555</v>
      </c>
      <c r="G43" s="4">
        <v>46195.501388888886</v>
      </c>
      <c r="H43">
        <v>0.95</v>
      </c>
      <c r="I43" t="s">
        <v>118</v>
      </c>
      <c r="J43" t="s">
        <v>29</v>
      </c>
      <c r="K43" t="s">
        <v>30</v>
      </c>
      <c r="N43">
        <v>1.43</v>
      </c>
      <c r="O43" t="s">
        <v>31</v>
      </c>
      <c r="P43">
        <v>0</v>
      </c>
      <c r="Q43" s="5">
        <v>46202.310416666667</v>
      </c>
      <c r="R43" s="2" t="str">
        <f>IF(C43="", "",
   IF(ISNUMBER(MATCH(TRIM(C43),
      {"OP","CC","CM","FM","FU","INS","PC","PM","PMCO","SA","SR","ITPR","PMFL"}, 0)),
      "Proactive",
      "")
)</f>
        <v/>
      </c>
      <c r="S43" s="2" t="str">
        <f>IF(C43="", "",
   IF(ISNUMBER(MATCH(TRIM(C43),
      {"MO","U/B","OSRE","TECH","ITRE"}, 0)),
      "Reactive",
      "")
)</f>
        <v>Reactive</v>
      </c>
      <c r="T43" s="2" t="str">
        <f>IF(R43="Proactive", H43, "")</f>
        <v/>
      </c>
      <c r="U43" s="2">
        <f>IF(S43="Reactive", H43, "")</f>
        <v>0.95</v>
      </c>
    </row>
    <row r="44" spans="1:30" x14ac:dyDescent="0.25">
      <c r="A44" t="s">
        <v>25</v>
      </c>
      <c r="B44">
        <v>224431</v>
      </c>
      <c r="C44" t="s">
        <v>39</v>
      </c>
      <c r="D44" t="s">
        <v>119</v>
      </c>
      <c r="E44" t="s">
        <v>107</v>
      </c>
      <c r="F44" s="4">
        <v>46195.502083333333</v>
      </c>
      <c r="G44" s="4">
        <v>46195.588888888888</v>
      </c>
      <c r="H44">
        <v>2.08</v>
      </c>
      <c r="J44" t="s">
        <v>29</v>
      </c>
      <c r="K44" t="s">
        <v>81</v>
      </c>
      <c r="N44">
        <v>2.08</v>
      </c>
      <c r="O44" t="s">
        <v>31</v>
      </c>
      <c r="P44">
        <v>0</v>
      </c>
      <c r="Q44" s="5">
        <v>46196.255555555559</v>
      </c>
      <c r="R44" s="2" t="str">
        <f>IF(C44="", "",
   IF(ISNUMBER(MATCH(TRIM(C44),
      {"OP","CC","CM","FM","FU","INS","PC","PM","PMCO","SA","SR","ITPR","PMFL"}, 0)),
      "Proactive",
      "")
)</f>
        <v/>
      </c>
      <c r="S44" s="2" t="str">
        <f>IF(C44="", "",
   IF(ISNUMBER(MATCH(TRIM(C44),
      {"MO","U/B","OSRE","TECH","ITRE"}, 0)),
      "Reactive",
      "")
)</f>
        <v>Reactive</v>
      </c>
      <c r="T44" s="2" t="str">
        <f>IF(R44="Proactive", H44, "")</f>
        <v/>
      </c>
      <c r="U44" s="2">
        <f>IF(S44="Reactive", H44, "")</f>
        <v>2.08</v>
      </c>
    </row>
    <row r="45" spans="1:30" x14ac:dyDescent="0.25">
      <c r="A45" t="s">
        <v>25</v>
      </c>
      <c r="B45">
        <v>220102</v>
      </c>
      <c r="C45" t="s">
        <v>26</v>
      </c>
      <c r="D45" t="s">
        <v>27</v>
      </c>
      <c r="E45" t="s">
        <v>28</v>
      </c>
      <c r="F45" s="4">
        <v>46196.256944444445</v>
      </c>
      <c r="G45" s="4">
        <v>46196.270833333336</v>
      </c>
      <c r="H45">
        <v>0.33</v>
      </c>
      <c r="J45" t="s">
        <v>29</v>
      </c>
      <c r="K45" t="s">
        <v>30</v>
      </c>
      <c r="N45">
        <v>0.33</v>
      </c>
      <c r="O45" t="s">
        <v>31</v>
      </c>
      <c r="P45">
        <v>0</v>
      </c>
      <c r="Q45" s="5">
        <v>46196.292361111111</v>
      </c>
      <c r="R45" s="2" t="str">
        <f>IF(C45="", "",
   IF(ISNUMBER(MATCH(TRIM(C45),
      {"OP","CC","CM","FM","FU","INS","PC","PM","PMCO","SA","SR","ITPR","PMFL"}, 0)),
      "Proactive",
      "")
)</f>
        <v>Proactive</v>
      </c>
      <c r="S45" s="2" t="str">
        <f>IF(C45="", "",
   IF(ISNUMBER(MATCH(TRIM(C45),
      {"MO","U/B","OSRE","TECH","ITRE"}, 0)),
      "Reactive",
      "")
)</f>
        <v/>
      </c>
      <c r="T45" s="2">
        <f>IF(R45="Proactive", H45, "")</f>
        <v>0.33</v>
      </c>
      <c r="U45" s="2" t="str">
        <f>IF(S45="Reactive", H45, "")</f>
        <v/>
      </c>
    </row>
    <row r="46" spans="1:30" x14ac:dyDescent="0.25">
      <c r="A46" t="s">
        <v>25</v>
      </c>
      <c r="B46">
        <v>224567</v>
      </c>
      <c r="C46" t="s">
        <v>39</v>
      </c>
      <c r="D46" t="s">
        <v>120</v>
      </c>
      <c r="E46" t="s">
        <v>121</v>
      </c>
      <c r="F46" s="4">
        <v>46196.271527777775</v>
      </c>
      <c r="G46" s="4">
        <v>46196.333333333336</v>
      </c>
      <c r="H46">
        <v>1.48</v>
      </c>
      <c r="J46" t="s">
        <v>29</v>
      </c>
      <c r="K46" t="s">
        <v>42</v>
      </c>
      <c r="N46">
        <v>1.48</v>
      </c>
      <c r="O46" t="s">
        <v>31</v>
      </c>
      <c r="P46">
        <v>0</v>
      </c>
      <c r="Q46" s="5">
        <v>46204.48541666667</v>
      </c>
      <c r="R46" s="2" t="str">
        <f>IF(C46="", "",
   IF(ISNUMBER(MATCH(TRIM(C46),
      {"OP","CC","CM","FM","FU","INS","PC","PM","PMCO","SA","SR","ITPR","PMFL"}, 0)),
      "Proactive",
      "")
)</f>
        <v/>
      </c>
      <c r="S46" s="2" t="str">
        <f>IF(C46="", "",
   IF(ISNUMBER(MATCH(TRIM(C46),
      {"MO","U/B","OSRE","TECH","ITRE"}, 0)),
      "Reactive",
      "")
)</f>
        <v>Reactive</v>
      </c>
      <c r="T46" s="2" t="str">
        <f>IF(R46="Proactive", H46, "")</f>
        <v/>
      </c>
      <c r="U46" s="2">
        <f>IF(S46="Reactive", H46, "")</f>
        <v>1.48</v>
      </c>
    </row>
    <row r="47" spans="1:30" x14ac:dyDescent="0.25">
      <c r="A47" t="s">
        <v>25</v>
      </c>
      <c r="B47">
        <v>224568</v>
      </c>
      <c r="C47" t="s">
        <v>39</v>
      </c>
      <c r="D47" t="s">
        <v>104</v>
      </c>
      <c r="E47" t="s">
        <v>122</v>
      </c>
      <c r="F47" s="4">
        <v>46196.335416666669</v>
      </c>
      <c r="G47" s="4">
        <v>46196.385416666664</v>
      </c>
      <c r="H47">
        <v>1.2</v>
      </c>
      <c r="J47" t="s">
        <v>29</v>
      </c>
      <c r="N47">
        <v>1.2</v>
      </c>
      <c r="O47" t="s">
        <v>31</v>
      </c>
      <c r="P47">
        <v>0</v>
      </c>
      <c r="Q47" s="5">
        <v>46196.385416666664</v>
      </c>
      <c r="R47" s="2" t="str">
        <f>IF(C47="", "",
   IF(ISNUMBER(MATCH(TRIM(C47),
      {"OP","CC","CM","FM","FU","INS","PC","PM","PMCO","SA","SR","ITPR","PMFL"}, 0)),
      "Proactive",
      "")
)</f>
        <v/>
      </c>
      <c r="S47" s="2" t="str">
        <f>IF(C47="", "",
   IF(ISNUMBER(MATCH(TRIM(C47),
      {"MO","U/B","OSRE","TECH","ITRE"}, 0)),
      "Reactive",
      "")
)</f>
        <v>Reactive</v>
      </c>
      <c r="T47" s="2" t="str">
        <f>IF(R47="Proactive", H47, "")</f>
        <v/>
      </c>
      <c r="U47" s="2">
        <f>IF(S47="Reactive", H47, "")</f>
        <v>1.2</v>
      </c>
    </row>
    <row r="48" spans="1:30" x14ac:dyDescent="0.25">
      <c r="A48" t="s">
        <v>25</v>
      </c>
      <c r="B48">
        <v>224570</v>
      </c>
      <c r="C48" t="s">
        <v>39</v>
      </c>
      <c r="D48" t="s">
        <v>73</v>
      </c>
      <c r="E48" t="s">
        <v>123</v>
      </c>
      <c r="F48" s="4">
        <v>46196.386111111111</v>
      </c>
      <c r="G48" s="4">
        <v>46196.430555555555</v>
      </c>
      <c r="H48">
        <v>1.07</v>
      </c>
      <c r="J48" t="s">
        <v>29</v>
      </c>
      <c r="N48">
        <v>1.07</v>
      </c>
      <c r="O48" t="s">
        <v>31</v>
      </c>
      <c r="P48">
        <v>0</v>
      </c>
      <c r="Q48" s="5">
        <v>46196.466666666667</v>
      </c>
      <c r="R48" s="2" t="str">
        <f>IF(C48="", "",
   IF(ISNUMBER(MATCH(TRIM(C48),
      {"OP","CC","CM","FM","FU","INS","PC","PM","PMCO","SA","SR","ITPR","PMFL"}, 0)),
      "Proactive",
      "")
)</f>
        <v/>
      </c>
      <c r="S48" s="2" t="str">
        <f>IF(C48="", "",
   IF(ISNUMBER(MATCH(TRIM(C48),
      {"MO","U/B","OSRE","TECH","ITRE"}, 0)),
      "Reactive",
      "")
)</f>
        <v>Reactive</v>
      </c>
      <c r="T48" s="2" t="str">
        <f>IF(R48="Proactive", H48, "")</f>
        <v/>
      </c>
      <c r="U48" s="2">
        <f>IF(S48="Reactive", H48, "")</f>
        <v>1.07</v>
      </c>
    </row>
    <row r="49" spans="1:21" x14ac:dyDescent="0.25">
      <c r="A49" t="s">
        <v>25</v>
      </c>
      <c r="B49">
        <v>224574</v>
      </c>
      <c r="C49" t="s">
        <v>39</v>
      </c>
      <c r="D49" t="s">
        <v>124</v>
      </c>
      <c r="E49" t="s">
        <v>125</v>
      </c>
      <c r="F49" s="4">
        <v>46196.466666666667</v>
      </c>
      <c r="G49" s="4">
        <v>46196.513194444444</v>
      </c>
      <c r="H49">
        <v>1.1200000000000001</v>
      </c>
      <c r="J49" t="s">
        <v>29</v>
      </c>
      <c r="K49" t="s">
        <v>42</v>
      </c>
      <c r="L49" t="s">
        <v>126</v>
      </c>
      <c r="M49" t="s">
        <v>127</v>
      </c>
      <c r="N49">
        <v>1.1200000000000001</v>
      </c>
      <c r="O49" t="s">
        <v>31</v>
      </c>
      <c r="P49">
        <v>0</v>
      </c>
      <c r="Q49" s="5">
        <v>46196.513194444444</v>
      </c>
      <c r="R49" s="2" t="str">
        <f>IF(C49="", "",
   IF(ISNUMBER(MATCH(TRIM(C49),
      {"OP","CC","CM","FM","FU","INS","PC","PM","PMCO","SA","SR","ITPR","PMFL"}, 0)),
      "Proactive",
      "")
)</f>
        <v/>
      </c>
      <c r="S49" s="2" t="str">
        <f>IF(C49="", "",
   IF(ISNUMBER(MATCH(TRIM(C49),
      {"MO","U/B","OSRE","TECH","ITRE"}, 0)),
      "Reactive",
      "")
)</f>
        <v>Reactive</v>
      </c>
      <c r="T49" s="2" t="str">
        <f>IF(R49="Proactive", H49, "")</f>
        <v/>
      </c>
      <c r="U49" s="2">
        <f>IF(S49="Reactive", H49, "")</f>
        <v>1.1200000000000001</v>
      </c>
    </row>
    <row r="50" spans="1:21" x14ac:dyDescent="0.25">
      <c r="A50" t="s">
        <v>25</v>
      </c>
      <c r="B50">
        <v>222468</v>
      </c>
      <c r="C50" t="s">
        <v>68</v>
      </c>
      <c r="D50" t="s">
        <v>128</v>
      </c>
      <c r="E50" t="s">
        <v>69</v>
      </c>
      <c r="F50" s="4">
        <v>46196.513194444444</v>
      </c>
      <c r="G50" s="4">
        <v>46196.537499999999</v>
      </c>
      <c r="H50">
        <v>0.57999999999999996</v>
      </c>
      <c r="I50" t="s">
        <v>129</v>
      </c>
      <c r="J50" t="s">
        <v>29</v>
      </c>
      <c r="K50" t="s">
        <v>30</v>
      </c>
      <c r="N50">
        <v>0.78</v>
      </c>
      <c r="O50" t="s">
        <v>31</v>
      </c>
      <c r="P50">
        <v>0</v>
      </c>
      <c r="Q50" s="5">
        <v>46202.313194444447</v>
      </c>
      <c r="R50" s="2" t="str">
        <f>IF(C50="", "",
   IF(ISNUMBER(MATCH(TRIM(C50),
      {"OP","CC","CM","FM","FU","INS","PC","PM","PMCO","SA","SR","ITPR","PMFL"}, 0)),
      "Proactive",
      "")
)</f>
        <v/>
      </c>
      <c r="S50" s="2" t="str">
        <f>IF(C50="", "",
   IF(ISNUMBER(MATCH(TRIM(C50),
      {"MO","U/B","OSRE","TECH","ITRE"}, 0)),
      "Reactive",
      "")
)</f>
        <v>Reactive</v>
      </c>
      <c r="T50" s="2" t="str">
        <f>IF(R50="Proactive", H50, "")</f>
        <v/>
      </c>
      <c r="U50" s="2">
        <f>IF(S50="Reactive", H50, "")</f>
        <v>0.57999999999999996</v>
      </c>
    </row>
    <row r="51" spans="1:21" x14ac:dyDescent="0.25">
      <c r="A51" t="s">
        <v>25</v>
      </c>
      <c r="B51">
        <v>224583</v>
      </c>
      <c r="C51" t="s">
        <v>39</v>
      </c>
      <c r="D51" t="s">
        <v>130</v>
      </c>
      <c r="E51" t="s">
        <v>131</v>
      </c>
      <c r="F51" s="4">
        <v>46196.537499999999</v>
      </c>
      <c r="G51" s="4">
        <v>46196.584027777775</v>
      </c>
      <c r="H51">
        <v>1.1200000000000001</v>
      </c>
      <c r="J51" t="s">
        <v>29</v>
      </c>
      <c r="K51" t="s">
        <v>81</v>
      </c>
      <c r="L51" t="s">
        <v>132</v>
      </c>
      <c r="M51" t="s">
        <v>133</v>
      </c>
      <c r="N51">
        <v>1.1200000000000001</v>
      </c>
      <c r="O51" t="s">
        <v>31</v>
      </c>
      <c r="P51">
        <v>0</v>
      </c>
      <c r="Q51" s="5">
        <v>46197.252083333333</v>
      </c>
      <c r="R51" s="2" t="str">
        <f>IF(C51="", "",
   IF(ISNUMBER(MATCH(TRIM(C51),
      {"OP","CC","CM","FM","FU","INS","PC","PM","PMCO","SA","SR","ITPR","PMFL"}, 0)),
      "Proactive",
      "")
)</f>
        <v/>
      </c>
      <c r="S51" s="2" t="str">
        <f>IF(C51="", "",
   IF(ISNUMBER(MATCH(TRIM(C51),
      {"MO","U/B","OSRE","TECH","ITRE"}, 0)),
      "Reactive",
      "")
)</f>
        <v>Reactive</v>
      </c>
      <c r="T51" s="2" t="str">
        <f>IF(R51="Proactive", H51, "")</f>
        <v/>
      </c>
      <c r="U51" s="2">
        <f>IF(S51="Reactive", H51, "")</f>
        <v>1.1200000000000001</v>
      </c>
    </row>
    <row r="52" spans="1:21" x14ac:dyDescent="0.25">
      <c r="A52" t="s">
        <v>25</v>
      </c>
      <c r="B52">
        <v>220195</v>
      </c>
      <c r="C52" t="s">
        <v>26</v>
      </c>
      <c r="D52" t="s">
        <v>27</v>
      </c>
      <c r="E52" t="s">
        <v>28</v>
      </c>
      <c r="F52" s="4">
        <v>46197.253472222219</v>
      </c>
      <c r="G52" s="4">
        <v>46197.270138888889</v>
      </c>
      <c r="H52">
        <v>0.4</v>
      </c>
      <c r="J52" t="s">
        <v>29</v>
      </c>
      <c r="K52" t="s">
        <v>30</v>
      </c>
      <c r="N52">
        <v>0.4</v>
      </c>
      <c r="O52" t="s">
        <v>31</v>
      </c>
      <c r="P52">
        <v>0</v>
      </c>
      <c r="Q52" s="5">
        <v>46197.270138888889</v>
      </c>
      <c r="R52" s="2" t="str">
        <f>IF(C52="", "",
   IF(ISNUMBER(MATCH(TRIM(C52),
      {"OP","CC","CM","FM","FU","INS","PC","PM","PMCO","SA","SR","ITPR","PMFL"}, 0)),
      "Proactive",
      "")
)</f>
        <v>Proactive</v>
      </c>
      <c r="S52" s="2" t="str">
        <f>IF(C52="", "",
   IF(ISNUMBER(MATCH(TRIM(C52),
      {"MO","U/B","OSRE","TECH","ITRE"}, 0)),
      "Reactive",
      "")
)</f>
        <v/>
      </c>
      <c r="T52" s="2">
        <f>IF(R52="Proactive", H52, "")</f>
        <v>0.4</v>
      </c>
      <c r="U52" s="2" t="str">
        <f>IF(S52="Reactive", H52, "")</f>
        <v/>
      </c>
    </row>
    <row r="53" spans="1:21" x14ac:dyDescent="0.25">
      <c r="A53" t="s">
        <v>25</v>
      </c>
      <c r="B53">
        <v>224719</v>
      </c>
      <c r="C53" t="s">
        <v>39</v>
      </c>
      <c r="D53" t="s">
        <v>134</v>
      </c>
      <c r="E53" t="s">
        <v>135</v>
      </c>
      <c r="F53" s="4">
        <v>46197.270833333336</v>
      </c>
      <c r="G53" s="4">
        <v>46197.427083333336</v>
      </c>
      <c r="H53">
        <v>3.75</v>
      </c>
      <c r="J53" t="s">
        <v>29</v>
      </c>
      <c r="K53" t="s">
        <v>50</v>
      </c>
      <c r="L53" t="s">
        <v>55</v>
      </c>
      <c r="M53" t="s">
        <v>56</v>
      </c>
      <c r="N53">
        <v>3.75</v>
      </c>
      <c r="O53" t="s">
        <v>31</v>
      </c>
      <c r="P53">
        <v>0</v>
      </c>
      <c r="Q53" s="5">
        <v>46204.48541666667</v>
      </c>
      <c r="R53" s="2" t="str">
        <f>IF(C53="", "",
   IF(ISNUMBER(MATCH(TRIM(C53),
      {"OP","CC","CM","FM","FU","INS","PC","PM","PMCO","SA","SR","ITPR","PMFL"}, 0)),
      "Proactive",
      "")
)</f>
        <v/>
      </c>
      <c r="S53" s="2" t="str">
        <f>IF(C53="", "",
   IF(ISNUMBER(MATCH(TRIM(C53),
      {"MO","U/B","OSRE","TECH","ITRE"}, 0)),
      "Reactive",
      "")
)</f>
        <v>Reactive</v>
      </c>
      <c r="T53" s="2" t="str">
        <f>IF(R53="Proactive", H53, "")</f>
        <v/>
      </c>
      <c r="U53" s="2">
        <f>IF(S53="Reactive", H53, "")</f>
        <v>3.75</v>
      </c>
    </row>
    <row r="54" spans="1:21" x14ac:dyDescent="0.25">
      <c r="A54" t="s">
        <v>25</v>
      </c>
      <c r="B54">
        <v>222674</v>
      </c>
      <c r="C54" t="s">
        <v>68</v>
      </c>
      <c r="D54" t="s">
        <v>100</v>
      </c>
      <c r="E54" t="s">
        <v>69</v>
      </c>
      <c r="F54" s="4">
        <v>46197.465277777781</v>
      </c>
      <c r="G54" s="4">
        <v>46197.487500000003</v>
      </c>
      <c r="H54">
        <v>0.53</v>
      </c>
      <c r="I54" t="s">
        <v>136</v>
      </c>
      <c r="J54" t="s">
        <v>29</v>
      </c>
      <c r="K54" t="s">
        <v>30</v>
      </c>
      <c r="N54">
        <v>1.02</v>
      </c>
      <c r="O54" t="s">
        <v>31</v>
      </c>
      <c r="P54">
        <v>0</v>
      </c>
      <c r="Q54" s="5">
        <v>46202.314583333333</v>
      </c>
      <c r="R54" s="2" t="str">
        <f>IF(C54="", "",
   IF(ISNUMBER(MATCH(TRIM(C54),
      {"OP","CC","CM","FM","FU","INS","PC","PM","PMCO","SA","SR","ITPR","PMFL"}, 0)),
      "Proactive",
      "")
)</f>
        <v/>
      </c>
      <c r="S54" s="2" t="str">
        <f>IF(C54="", "",
   IF(ISNUMBER(MATCH(TRIM(C54),
      {"MO","U/B","OSRE","TECH","ITRE"}, 0)),
      "Reactive",
      "")
)</f>
        <v>Reactive</v>
      </c>
      <c r="T54" s="2" t="str">
        <f>IF(R54="Proactive", H54, "")</f>
        <v/>
      </c>
      <c r="U54" s="2">
        <f>IF(S54="Reactive", H54, "")</f>
        <v>0.53</v>
      </c>
    </row>
    <row r="55" spans="1:21" x14ac:dyDescent="0.25">
      <c r="A55" t="s">
        <v>25</v>
      </c>
      <c r="B55">
        <v>224735</v>
      </c>
      <c r="C55" t="s">
        <v>39</v>
      </c>
      <c r="D55" t="s">
        <v>137</v>
      </c>
      <c r="E55" t="s">
        <v>138</v>
      </c>
      <c r="F55" s="4">
        <v>46197.487500000003</v>
      </c>
      <c r="G55" s="4">
        <v>46197.583333333336</v>
      </c>
      <c r="H55">
        <v>2.2999999999999998</v>
      </c>
      <c r="J55" t="s">
        <v>29</v>
      </c>
      <c r="K55" t="s">
        <v>81</v>
      </c>
      <c r="L55" t="s">
        <v>132</v>
      </c>
      <c r="M55" t="s">
        <v>133</v>
      </c>
      <c r="N55">
        <v>2.2999999999999998</v>
      </c>
      <c r="O55" t="s">
        <v>31</v>
      </c>
      <c r="P55">
        <v>0</v>
      </c>
      <c r="Q55" s="5">
        <v>46198.255555555559</v>
      </c>
      <c r="R55" s="2" t="str">
        <f>IF(C55="", "",
   IF(ISNUMBER(MATCH(TRIM(C55),
      {"OP","CC","CM","FM","FU","INS","PC","PM","PMCO","SA","SR","ITPR","PMFL"}, 0)),
      "Proactive",
      "")
)</f>
        <v/>
      </c>
      <c r="S55" s="2" t="str">
        <f>IF(C55="", "",
   IF(ISNUMBER(MATCH(TRIM(C55),
      {"MO","U/B","OSRE","TECH","ITRE"}, 0)),
      "Reactive",
      "")
)</f>
        <v>Reactive</v>
      </c>
      <c r="T55" s="2" t="str">
        <f>IF(R55="Proactive", H55, "")</f>
        <v/>
      </c>
      <c r="U55" s="2">
        <f>IF(S55="Reactive", H55, "")</f>
        <v>2.2999999999999998</v>
      </c>
    </row>
    <row r="56" spans="1:21" x14ac:dyDescent="0.25">
      <c r="A56" t="s">
        <v>25</v>
      </c>
      <c r="B56">
        <v>220356</v>
      </c>
      <c r="C56" t="s">
        <v>26</v>
      </c>
      <c r="D56" t="s">
        <v>27</v>
      </c>
      <c r="E56" t="s">
        <v>28</v>
      </c>
      <c r="F56" s="4">
        <v>46198.256944444445</v>
      </c>
      <c r="G56" s="4">
        <v>46198.274305555555</v>
      </c>
      <c r="H56">
        <v>0.42</v>
      </c>
      <c r="J56" t="s">
        <v>29</v>
      </c>
      <c r="K56" t="s">
        <v>30</v>
      </c>
      <c r="N56">
        <v>0.42</v>
      </c>
      <c r="O56" t="s">
        <v>31</v>
      </c>
      <c r="P56">
        <v>0</v>
      </c>
      <c r="Q56" s="5">
        <v>46198.274305555555</v>
      </c>
      <c r="R56" s="2" t="str">
        <f>IF(C56="", "",
   IF(ISNUMBER(MATCH(TRIM(C56),
      {"OP","CC","CM","FM","FU","INS","PC","PM","PMCO","SA","SR","ITPR","PMFL"}, 0)),
      "Proactive",
      "")
)</f>
        <v>Proactive</v>
      </c>
      <c r="S56" s="2" t="str">
        <f>IF(C56="", "",
   IF(ISNUMBER(MATCH(TRIM(C56),
      {"MO","U/B","OSRE","TECH","ITRE"}, 0)),
      "Reactive",
      "")
)</f>
        <v/>
      </c>
      <c r="T56" s="2">
        <f>IF(R56="Proactive", H56, "")</f>
        <v>0.42</v>
      </c>
      <c r="U56" s="2" t="str">
        <f>IF(S56="Reactive", H56, "")</f>
        <v/>
      </c>
    </row>
    <row r="57" spans="1:21" x14ac:dyDescent="0.25">
      <c r="A57" t="s">
        <v>25</v>
      </c>
      <c r="B57">
        <v>220036</v>
      </c>
      <c r="C57" t="s">
        <v>26</v>
      </c>
      <c r="D57" t="s">
        <v>27</v>
      </c>
      <c r="E57" t="s">
        <v>33</v>
      </c>
      <c r="F57" s="4">
        <v>46198.274305555555</v>
      </c>
      <c r="G57" s="4">
        <v>46198.286111111112</v>
      </c>
      <c r="H57">
        <v>0.28000000000000003</v>
      </c>
      <c r="J57" t="s">
        <v>29</v>
      </c>
      <c r="K57" t="s">
        <v>30</v>
      </c>
      <c r="N57">
        <v>0.28000000000000003</v>
      </c>
      <c r="O57" t="s">
        <v>31</v>
      </c>
      <c r="P57">
        <v>0</v>
      </c>
      <c r="Q57" s="5">
        <v>46198.286111111112</v>
      </c>
      <c r="R57" s="2" t="str">
        <f>IF(C57="", "",
   IF(ISNUMBER(MATCH(TRIM(C57),
      {"OP","CC","CM","FM","FU","INS","PC","PM","PMCO","SA","SR","ITPR","PMFL"}, 0)),
      "Proactive",
      "")
)</f>
        <v>Proactive</v>
      </c>
      <c r="S57" s="2" t="str">
        <f>IF(C57="", "",
   IF(ISNUMBER(MATCH(TRIM(C57),
      {"MO","U/B","OSRE","TECH","ITRE"}, 0)),
      "Reactive",
      "")
)</f>
        <v/>
      </c>
      <c r="T57" s="2">
        <f>IF(R57="Proactive", H57, "")</f>
        <v>0.28000000000000003</v>
      </c>
      <c r="U57" s="2" t="str">
        <f>IF(S57="Reactive", H57, "")</f>
        <v/>
      </c>
    </row>
    <row r="58" spans="1:21" x14ac:dyDescent="0.25">
      <c r="A58" t="s">
        <v>25</v>
      </c>
      <c r="B58">
        <v>224864</v>
      </c>
      <c r="C58" t="s">
        <v>39</v>
      </c>
      <c r="D58" t="s">
        <v>48</v>
      </c>
      <c r="E58" t="s">
        <v>139</v>
      </c>
      <c r="F58" s="4">
        <v>46198.286111111112</v>
      </c>
      <c r="G58" s="4">
        <v>46198.353472222225</v>
      </c>
      <c r="H58">
        <v>1.62</v>
      </c>
      <c r="I58" t="s">
        <v>140</v>
      </c>
      <c r="J58" t="s">
        <v>29</v>
      </c>
      <c r="K58" t="s">
        <v>50</v>
      </c>
      <c r="L58" t="s">
        <v>55</v>
      </c>
      <c r="M58" t="s">
        <v>56</v>
      </c>
      <c r="N58">
        <v>1.62</v>
      </c>
      <c r="O58" t="s">
        <v>31</v>
      </c>
      <c r="P58">
        <v>0</v>
      </c>
      <c r="Q58" s="5">
        <v>46198.354166666664</v>
      </c>
      <c r="R58" s="2" t="str">
        <f>IF(C58="", "",
   IF(ISNUMBER(MATCH(TRIM(C58),
      {"OP","CC","CM","FM","FU","INS","PC","PM","PMCO","SA","SR","ITPR","PMFL"}, 0)),
      "Proactive",
      "")
)</f>
        <v/>
      </c>
      <c r="S58" s="2" t="str">
        <f>IF(C58="", "",
   IF(ISNUMBER(MATCH(TRIM(C58),
      {"MO","U/B","OSRE","TECH","ITRE"}, 0)),
      "Reactive",
      "")
)</f>
        <v>Reactive</v>
      </c>
      <c r="T58" s="2" t="str">
        <f>IF(R58="Proactive", H58, "")</f>
        <v/>
      </c>
      <c r="U58" s="2">
        <f>IF(S58="Reactive", H58, "")</f>
        <v>1.62</v>
      </c>
    </row>
    <row r="59" spans="1:21" x14ac:dyDescent="0.25">
      <c r="A59" t="s">
        <v>25</v>
      </c>
      <c r="B59">
        <v>224866</v>
      </c>
      <c r="C59" t="s">
        <v>39</v>
      </c>
      <c r="D59" t="s">
        <v>73</v>
      </c>
      <c r="E59" t="s">
        <v>141</v>
      </c>
      <c r="F59" s="4">
        <v>46198.354166666664</v>
      </c>
      <c r="G59" s="4">
        <v>46198.4375</v>
      </c>
      <c r="H59">
        <v>2</v>
      </c>
      <c r="J59" t="s">
        <v>29</v>
      </c>
      <c r="K59" t="s">
        <v>42</v>
      </c>
      <c r="L59" t="s">
        <v>132</v>
      </c>
      <c r="M59" t="s">
        <v>133</v>
      </c>
      <c r="N59">
        <v>2</v>
      </c>
      <c r="O59" t="s">
        <v>31</v>
      </c>
      <c r="P59">
        <v>0</v>
      </c>
      <c r="Q59" s="5">
        <v>46198.463888888888</v>
      </c>
      <c r="R59" s="2" t="str">
        <f>IF(C59="", "",
   IF(ISNUMBER(MATCH(TRIM(C59),
      {"OP","CC","CM","FM","FU","INS","PC","PM","PMCO","SA","SR","ITPR","PMFL"}, 0)),
      "Proactive",
      "")
)</f>
        <v/>
      </c>
      <c r="S59" s="2" t="str">
        <f>IF(C59="", "",
   IF(ISNUMBER(MATCH(TRIM(C59),
      {"MO","U/B","OSRE","TECH","ITRE"}, 0)),
      "Reactive",
      "")
)</f>
        <v>Reactive</v>
      </c>
      <c r="T59" s="2" t="str">
        <f>IF(R59="Proactive", H59, "")</f>
        <v/>
      </c>
      <c r="U59" s="2">
        <f>IF(S59="Reactive", H59, "")</f>
        <v>2</v>
      </c>
    </row>
    <row r="60" spans="1:21" x14ac:dyDescent="0.25">
      <c r="A60" t="s">
        <v>25</v>
      </c>
      <c r="B60">
        <v>222792</v>
      </c>
      <c r="C60" t="s">
        <v>68</v>
      </c>
      <c r="D60" t="s">
        <v>128</v>
      </c>
      <c r="E60" t="s">
        <v>69</v>
      </c>
      <c r="F60" s="4">
        <v>46198.463888888888</v>
      </c>
      <c r="G60" s="4">
        <v>46198.501388888886</v>
      </c>
      <c r="H60">
        <v>0.9</v>
      </c>
      <c r="I60" t="s">
        <v>142</v>
      </c>
      <c r="J60" t="s">
        <v>29</v>
      </c>
      <c r="K60" t="s">
        <v>30</v>
      </c>
      <c r="N60">
        <v>0.9</v>
      </c>
      <c r="O60" t="s">
        <v>31</v>
      </c>
      <c r="P60">
        <v>0</v>
      </c>
      <c r="Q60" s="5">
        <v>46202.318055555559</v>
      </c>
      <c r="R60" s="2" t="str">
        <f>IF(C60="", "",
   IF(ISNUMBER(MATCH(TRIM(C60),
      {"OP","CC","CM","FM","FU","INS","PC","PM","PMCO","SA","SR","ITPR","PMFL"}, 0)),
      "Proactive",
      "")
)</f>
        <v/>
      </c>
      <c r="S60" s="2" t="str">
        <f>IF(C60="", "",
   IF(ISNUMBER(MATCH(TRIM(C60),
      {"MO","U/B","OSRE","TECH","ITRE"}, 0)),
      "Reactive",
      "")
)</f>
        <v>Reactive</v>
      </c>
      <c r="T60" s="2" t="str">
        <f>IF(R60="Proactive", H60, "")</f>
        <v/>
      </c>
      <c r="U60" s="2">
        <f>IF(S60="Reactive", H60, "")</f>
        <v>0.9</v>
      </c>
    </row>
    <row r="61" spans="1:21" x14ac:dyDescent="0.25">
      <c r="A61" t="s">
        <v>25</v>
      </c>
      <c r="B61">
        <v>224888</v>
      </c>
      <c r="C61" t="s">
        <v>39</v>
      </c>
      <c r="D61" t="s">
        <v>143</v>
      </c>
      <c r="E61" t="s">
        <v>138</v>
      </c>
      <c r="F61" s="4">
        <v>46198.501388888886</v>
      </c>
      <c r="G61" s="4">
        <v>46198.583333333336</v>
      </c>
      <c r="H61">
        <v>1.97</v>
      </c>
      <c r="J61" t="s">
        <v>29</v>
      </c>
      <c r="K61" t="s">
        <v>81</v>
      </c>
      <c r="L61" t="s">
        <v>132</v>
      </c>
      <c r="M61" t="s">
        <v>133</v>
      </c>
      <c r="N61">
        <v>1.97</v>
      </c>
      <c r="O61" t="s">
        <v>31</v>
      </c>
      <c r="P61">
        <v>0</v>
      </c>
      <c r="Q61" s="5">
        <v>46199.253472222219</v>
      </c>
      <c r="R61" s="2" t="str">
        <f>IF(C61="", "",
   IF(ISNUMBER(MATCH(TRIM(C61),
      {"OP","CC","CM","FM","FU","INS","PC","PM","PMCO","SA","SR","ITPR","PMFL"}, 0)),
      "Proactive",
      "")
)</f>
        <v/>
      </c>
      <c r="S61" s="2" t="str">
        <f>IF(C61="", "",
   IF(ISNUMBER(MATCH(TRIM(C61),
      {"MO","U/B","OSRE","TECH","ITRE"}, 0)),
      "Reactive",
      "")
)</f>
        <v>Reactive</v>
      </c>
      <c r="T61" s="2" t="str">
        <f>IF(R61="Proactive", H61, "")</f>
        <v/>
      </c>
      <c r="U61" s="2">
        <f>IF(S61="Reactive", H61, "")</f>
        <v>1.97</v>
      </c>
    </row>
    <row r="62" spans="1:21" x14ac:dyDescent="0.25">
      <c r="A62" t="s">
        <v>25</v>
      </c>
      <c r="B62">
        <v>220515</v>
      </c>
      <c r="C62" t="s">
        <v>26</v>
      </c>
      <c r="D62" t="s">
        <v>27</v>
      </c>
      <c r="E62" t="s">
        <v>28</v>
      </c>
      <c r="F62" s="4">
        <v>46199.254861111112</v>
      </c>
      <c r="G62" s="4">
        <v>46199.279166666667</v>
      </c>
      <c r="H62">
        <v>0.57999999999999996</v>
      </c>
      <c r="J62" t="s">
        <v>29</v>
      </c>
      <c r="K62" t="s">
        <v>30</v>
      </c>
      <c r="N62">
        <v>0.57999999999999996</v>
      </c>
      <c r="O62" t="s">
        <v>31</v>
      </c>
      <c r="P62">
        <v>0</v>
      </c>
      <c r="Q62" s="5">
        <v>46199.279166666667</v>
      </c>
      <c r="R62" s="2" t="str">
        <f>IF(C62="", "",
   IF(ISNUMBER(MATCH(TRIM(C62),
      {"OP","CC","CM","FM","FU","INS","PC","PM","PMCO","SA","SR","ITPR","PMFL"}, 0)),
      "Proactive",
      "")
)</f>
        <v>Proactive</v>
      </c>
      <c r="S62" s="2" t="str">
        <f>IF(C62="", "",
   IF(ISNUMBER(MATCH(TRIM(C62),
      {"MO","U/B","OSRE","TECH","ITRE"}, 0)),
      "Reactive",
      "")
)</f>
        <v/>
      </c>
      <c r="T62" s="2">
        <f>IF(R62="Proactive", H62, "")</f>
        <v>0.57999999999999996</v>
      </c>
      <c r="U62" s="2" t="str">
        <f>IF(S62="Reactive", H62, "")</f>
        <v/>
      </c>
    </row>
    <row r="63" spans="1:21" x14ac:dyDescent="0.25">
      <c r="A63" t="s">
        <v>25</v>
      </c>
      <c r="B63">
        <v>225054</v>
      </c>
      <c r="C63" t="s">
        <v>39</v>
      </c>
      <c r="D63" t="s">
        <v>40</v>
      </c>
      <c r="E63" t="s">
        <v>144</v>
      </c>
      <c r="F63" s="4">
        <v>46199.279861111114</v>
      </c>
      <c r="G63" s="4">
        <v>46199.324305555558</v>
      </c>
      <c r="H63">
        <v>1.07</v>
      </c>
      <c r="J63" t="s">
        <v>29</v>
      </c>
      <c r="K63" t="s">
        <v>42</v>
      </c>
      <c r="N63">
        <v>1.07</v>
      </c>
      <c r="O63" t="s">
        <v>31</v>
      </c>
      <c r="P63">
        <v>0</v>
      </c>
      <c r="Q63" s="1">
        <v>46199.324305555558</v>
      </c>
      <c r="R63" s="2" t="str">
        <f>IF(C63="", "",
   IF(ISNUMBER(MATCH(TRIM(C63),
      {"OP","CC","CM","FM","FU","INS","PC","PM","PMCO","SA","SR","ITPR","PMFL"}, 0)),
      "Proactive",
      "")
)</f>
        <v/>
      </c>
      <c r="S63" s="2" t="str">
        <f>IF(C63="", "",
   IF(ISNUMBER(MATCH(TRIM(C63),
      {"MO","U/B","OSRE","TECH","ITRE"}, 0)),
      "Reactive",
      "")
)</f>
        <v>Reactive</v>
      </c>
      <c r="T63" s="2" t="str">
        <f>IF(R63="Proactive", H63, "")</f>
        <v/>
      </c>
      <c r="U63" s="2">
        <f>IF(S63="Reactive", H63, "")</f>
        <v>1.07</v>
      </c>
    </row>
    <row r="64" spans="1:21" x14ac:dyDescent="0.25">
      <c r="A64" t="s">
        <v>25</v>
      </c>
      <c r="B64">
        <v>225058</v>
      </c>
      <c r="C64" t="s">
        <v>39</v>
      </c>
      <c r="D64" t="s">
        <v>102</v>
      </c>
      <c r="E64" t="s">
        <v>145</v>
      </c>
      <c r="F64" s="4">
        <v>46199.324305555558</v>
      </c>
      <c r="G64" s="4">
        <v>46199.364583333336</v>
      </c>
      <c r="H64">
        <v>0.97</v>
      </c>
      <c r="I64" t="s">
        <v>146</v>
      </c>
      <c r="J64" t="s">
        <v>29</v>
      </c>
      <c r="K64" t="s">
        <v>50</v>
      </c>
      <c r="L64" t="s">
        <v>55</v>
      </c>
      <c r="M64" t="s">
        <v>56</v>
      </c>
      <c r="N64">
        <v>0.97</v>
      </c>
      <c r="O64" t="s">
        <v>31</v>
      </c>
      <c r="P64">
        <v>0</v>
      </c>
      <c r="Q64" s="5">
        <v>46199.396527777775</v>
      </c>
      <c r="R64" s="2" t="str">
        <f>IF(C64="", "",
   IF(ISNUMBER(MATCH(TRIM(C64),
      {"OP","CC","CM","FM","FU","INS","PC","PM","PMCO","SA","SR","ITPR","PMFL"}, 0)),
      "Proactive",
      "")
)</f>
        <v/>
      </c>
      <c r="S64" s="2" t="str">
        <f>IF(C64="", "",
   IF(ISNUMBER(MATCH(TRIM(C64),
      {"MO","U/B","OSRE","TECH","ITRE"}, 0)),
      "Reactive",
      "")
)</f>
        <v>Reactive</v>
      </c>
      <c r="T64" s="2" t="str">
        <f>IF(R64="Proactive", H64, "")</f>
        <v/>
      </c>
      <c r="U64" s="2">
        <f>IF(S64="Reactive", H64, "")</f>
        <v>0.97</v>
      </c>
    </row>
    <row r="65" spans="1:21" x14ac:dyDescent="0.25">
      <c r="A65" t="s">
        <v>25</v>
      </c>
      <c r="B65">
        <v>225062</v>
      </c>
      <c r="C65" t="s">
        <v>39</v>
      </c>
      <c r="D65" t="s">
        <v>147</v>
      </c>
      <c r="E65" t="s">
        <v>148</v>
      </c>
      <c r="F65" s="4">
        <v>46199.364583333336</v>
      </c>
      <c r="G65" s="4">
        <v>46199.4375</v>
      </c>
      <c r="H65">
        <v>1.75</v>
      </c>
      <c r="J65" t="s">
        <v>29</v>
      </c>
      <c r="K65" t="s">
        <v>50</v>
      </c>
      <c r="L65" t="s">
        <v>55</v>
      </c>
      <c r="M65" t="s">
        <v>56</v>
      </c>
      <c r="N65">
        <v>1.75</v>
      </c>
      <c r="O65" t="s">
        <v>31</v>
      </c>
      <c r="P65">
        <v>0</v>
      </c>
      <c r="Q65" s="5">
        <v>46199.47152777778</v>
      </c>
      <c r="R65" s="2" t="str">
        <f>IF(C65="", "",
   IF(ISNUMBER(MATCH(TRIM(C65),
      {"OP","CC","CM","FM","FU","INS","PC","PM","PMCO","SA","SR","ITPR","PMFL"}, 0)),
      "Proactive",
      "")
)</f>
        <v/>
      </c>
      <c r="S65" s="2" t="str">
        <f>IF(C65="", "",
   IF(ISNUMBER(MATCH(TRIM(C65),
      {"MO","U/B","OSRE","TECH","ITRE"}, 0)),
      "Reactive",
      "")
)</f>
        <v>Reactive</v>
      </c>
      <c r="T65" s="2" t="str">
        <f>IF(R65="Proactive", H65, "")</f>
        <v/>
      </c>
      <c r="U65" s="2">
        <f>IF(S65="Reactive", H65, "")</f>
        <v>1.75</v>
      </c>
    </row>
    <row r="66" spans="1:21" x14ac:dyDescent="0.25">
      <c r="A66" t="s">
        <v>25</v>
      </c>
      <c r="B66">
        <v>220976</v>
      </c>
      <c r="C66" t="s">
        <v>26</v>
      </c>
      <c r="D66" t="s">
        <v>27</v>
      </c>
      <c r="E66" t="s">
        <v>28</v>
      </c>
      <c r="F66" s="4">
        <v>46202.251388888886</v>
      </c>
      <c r="G66" s="4">
        <v>46202.268750000003</v>
      </c>
      <c r="H66">
        <v>0.42</v>
      </c>
      <c r="J66" t="s">
        <v>29</v>
      </c>
      <c r="K66" t="s">
        <v>30</v>
      </c>
      <c r="N66">
        <v>0.42</v>
      </c>
      <c r="O66" t="s">
        <v>31</v>
      </c>
      <c r="P66">
        <v>0</v>
      </c>
      <c r="Q66" s="5">
        <v>46202.268750000003</v>
      </c>
      <c r="R66" s="2" t="str">
        <f>IF(C66="", "",
   IF(ISNUMBER(MATCH(TRIM(C66),
      {"OP","CC","CM","FM","FU","INS","PC","PM","PMCO","SA","SR","ITPR","PMFL"}, 0)),
      "Proactive",
      "")
)</f>
        <v>Proactive</v>
      </c>
      <c r="S66" s="2" t="str">
        <f>IF(C66="", "",
   IF(ISNUMBER(MATCH(TRIM(C66),
      {"MO","U/B","OSRE","TECH","ITRE"}, 0)),
      "Reactive",
      "")
)</f>
        <v/>
      </c>
      <c r="T66" s="2">
        <f>IF(R66="Proactive", H66, "")</f>
        <v>0.42</v>
      </c>
      <c r="U66" s="2" t="str">
        <f>IF(S66="Reactive", H66, "")</f>
        <v/>
      </c>
    </row>
    <row r="67" spans="1:21" x14ac:dyDescent="0.25">
      <c r="A67" t="s">
        <v>25</v>
      </c>
      <c r="B67">
        <v>220978</v>
      </c>
      <c r="C67" t="s">
        <v>26</v>
      </c>
      <c r="D67" t="s">
        <v>149</v>
      </c>
      <c r="E67" t="s">
        <v>150</v>
      </c>
      <c r="F67" s="4">
        <v>46202.268750000003</v>
      </c>
      <c r="G67" s="4">
        <v>46202.324999999997</v>
      </c>
      <c r="H67">
        <v>1.35</v>
      </c>
      <c r="J67" t="s">
        <v>29</v>
      </c>
      <c r="K67" t="s">
        <v>30</v>
      </c>
      <c r="N67">
        <v>1.35</v>
      </c>
      <c r="O67" t="s">
        <v>31</v>
      </c>
      <c r="P67">
        <v>0</v>
      </c>
      <c r="Q67" s="5">
        <v>46204.486111111109</v>
      </c>
      <c r="R67" s="2" t="str">
        <f>IF(C67="", "",
   IF(ISNUMBER(MATCH(TRIM(C67),
      {"OP","CC","CM","FM","FU","INS","PC","PM","PMCO","SA","SR","ITPR","PMFL"}, 0)),
      "Proactive",
      "")
)</f>
        <v>Proactive</v>
      </c>
      <c r="S67" s="2" t="str">
        <f>IF(C67="", "",
   IF(ISNUMBER(MATCH(TRIM(C67),
      {"MO","U/B","OSRE","TECH","ITRE"}, 0)),
      "Reactive",
      "")
)</f>
        <v/>
      </c>
      <c r="T67" s="2">
        <f>IF(R67="Proactive", H67, "")</f>
        <v>1.35</v>
      </c>
      <c r="U67" s="2" t="str">
        <f>IF(S67="Reactive", H67, "")</f>
        <v/>
      </c>
    </row>
    <row r="68" spans="1:21" x14ac:dyDescent="0.25">
      <c r="A68" t="s">
        <v>25</v>
      </c>
      <c r="B68">
        <v>220975</v>
      </c>
      <c r="C68" t="s">
        <v>26</v>
      </c>
      <c r="D68" t="s">
        <v>27</v>
      </c>
      <c r="E68" t="s">
        <v>33</v>
      </c>
      <c r="F68" s="4">
        <v>46202.325694444444</v>
      </c>
      <c r="G68" s="4">
        <v>46202.357638888891</v>
      </c>
      <c r="H68">
        <v>0.77</v>
      </c>
      <c r="J68" t="s">
        <v>29</v>
      </c>
      <c r="K68" t="s">
        <v>30</v>
      </c>
      <c r="N68">
        <v>0.77</v>
      </c>
      <c r="O68" t="s">
        <v>31</v>
      </c>
      <c r="P68">
        <v>0</v>
      </c>
      <c r="Q68" s="5">
        <v>46202.357638888891</v>
      </c>
      <c r="R68" s="2" t="str">
        <f>IF(C68="", "",
   IF(ISNUMBER(MATCH(TRIM(C68),
      {"OP","CC","CM","FM","FU","INS","PC","PM","PMCO","SA","SR","ITPR","PMFL"}, 0)),
      "Proactive",
      "")
)</f>
        <v>Proactive</v>
      </c>
      <c r="S68" s="2" t="str">
        <f>IF(C68="", "",
   IF(ISNUMBER(MATCH(TRIM(C68),
      {"MO","U/B","OSRE","TECH","ITRE"}, 0)),
      "Reactive",
      "")
)</f>
        <v/>
      </c>
      <c r="T68" s="2">
        <f>IF(R68="Proactive", H68, "")</f>
        <v>0.77</v>
      </c>
      <c r="U68" s="2" t="str">
        <f>IF(S68="Reactive", H68, "")</f>
        <v/>
      </c>
    </row>
    <row r="69" spans="1:21" x14ac:dyDescent="0.25">
      <c r="A69" t="s">
        <v>25</v>
      </c>
      <c r="B69">
        <v>225428</v>
      </c>
      <c r="C69" t="s">
        <v>39</v>
      </c>
      <c r="D69" t="s">
        <v>151</v>
      </c>
      <c r="E69" t="s">
        <v>152</v>
      </c>
      <c r="F69" s="4">
        <v>46202.363888888889</v>
      </c>
      <c r="G69" s="4">
        <v>46202.412499999999</v>
      </c>
      <c r="H69">
        <v>1.17</v>
      </c>
      <c r="I69" t="s">
        <v>153</v>
      </c>
      <c r="J69" t="s">
        <v>29</v>
      </c>
      <c r="K69" t="s">
        <v>154</v>
      </c>
      <c r="L69" t="s">
        <v>155</v>
      </c>
      <c r="M69" t="s">
        <v>56</v>
      </c>
      <c r="N69">
        <v>1.84</v>
      </c>
      <c r="O69" t="s">
        <v>31</v>
      </c>
      <c r="P69">
        <v>0</v>
      </c>
      <c r="Q69" s="5">
        <v>46202.509722222225</v>
      </c>
      <c r="R69" s="2" t="str">
        <f>IF(C69="", "",
   IF(ISNUMBER(MATCH(TRIM(C69),
      {"OP","CC","CM","FM","FU","INS","PC","PM","PMCO","SA","SR","ITPR","PMFL"}, 0)),
      "Proactive",
      "")
)</f>
        <v/>
      </c>
      <c r="S69" s="2" t="str">
        <f>IF(C69="", "",
   IF(ISNUMBER(MATCH(TRIM(C69),
      {"MO","U/B","OSRE","TECH","ITRE"}, 0)),
      "Reactive",
      "")
)</f>
        <v>Reactive</v>
      </c>
      <c r="T69" s="2" t="str">
        <f>IF(R69="Proactive", H69, "")</f>
        <v/>
      </c>
      <c r="U69" s="2">
        <f>IF(S69="Reactive", H69, "")</f>
        <v>1.17</v>
      </c>
    </row>
    <row r="70" spans="1:21" x14ac:dyDescent="0.25">
      <c r="A70" t="s">
        <v>25</v>
      </c>
      <c r="B70">
        <v>223327</v>
      </c>
      <c r="C70" t="s">
        <v>68</v>
      </c>
      <c r="D70" t="s">
        <v>128</v>
      </c>
      <c r="E70" t="s">
        <v>69</v>
      </c>
      <c r="F70" s="4">
        <v>46202.412499999999</v>
      </c>
      <c r="G70" s="4">
        <v>46202.4375</v>
      </c>
      <c r="H70">
        <v>0.6</v>
      </c>
      <c r="I70" t="s">
        <v>156</v>
      </c>
      <c r="J70" t="s">
        <v>29</v>
      </c>
      <c r="K70" t="s">
        <v>30</v>
      </c>
      <c r="N70">
        <v>0.82</v>
      </c>
      <c r="O70" t="s">
        <v>31</v>
      </c>
      <c r="P70">
        <v>0</v>
      </c>
      <c r="Q70" s="5">
        <v>46203.281944444447</v>
      </c>
      <c r="R70" s="2" t="str">
        <f>IF(C70="", "",
   IF(ISNUMBER(MATCH(TRIM(C70),
      {"OP","CC","CM","FM","FU","INS","PC","PM","PMCO","SA","SR","ITPR","PMFL"}, 0)),
      "Proactive",
      "")
)</f>
        <v/>
      </c>
      <c r="S70" s="2" t="str">
        <f>IF(C70="", "",
   IF(ISNUMBER(MATCH(TRIM(C70),
      {"MO","U/B","OSRE","TECH","ITRE"}, 0)),
      "Reactive",
      "")
)</f>
        <v>Reactive</v>
      </c>
      <c r="T70" s="2" t="str">
        <f>IF(R70="Proactive", H70, "")</f>
        <v/>
      </c>
      <c r="U70" s="2">
        <f>IF(S70="Reactive", H70, "")</f>
        <v>0.6</v>
      </c>
    </row>
    <row r="71" spans="1:21" x14ac:dyDescent="0.25">
      <c r="A71" t="s">
        <v>25</v>
      </c>
      <c r="B71">
        <v>223325</v>
      </c>
      <c r="C71" t="s">
        <v>68</v>
      </c>
      <c r="D71" t="s">
        <v>71</v>
      </c>
      <c r="E71" t="s">
        <v>69</v>
      </c>
      <c r="F71" s="4">
        <v>46202.475694444445</v>
      </c>
      <c r="G71" s="4">
        <v>46202.583333333336</v>
      </c>
      <c r="H71">
        <v>2.58</v>
      </c>
      <c r="I71" t="s">
        <v>157</v>
      </c>
      <c r="J71" t="s">
        <v>29</v>
      </c>
      <c r="K71" t="s">
        <v>30</v>
      </c>
      <c r="N71">
        <v>2.87</v>
      </c>
      <c r="O71" t="s">
        <v>31</v>
      </c>
      <c r="P71">
        <v>0</v>
      </c>
      <c r="Q71" s="5">
        <v>46203.277777777781</v>
      </c>
      <c r="R71" s="2" t="str">
        <f>IF(C71="", "",
   IF(ISNUMBER(MATCH(TRIM(C71),
      {"OP","CC","CM","FM","FU","INS","PC","PM","PMCO","SA","SR","ITPR","PMFL"}, 0)),
      "Proactive",
      "")
)</f>
        <v/>
      </c>
      <c r="S71" s="2" t="str">
        <f>IF(C71="", "",
   IF(ISNUMBER(MATCH(TRIM(C71),
      {"MO","U/B","OSRE","TECH","ITRE"}, 0)),
      "Reactive",
      "")
)</f>
        <v>Reactive</v>
      </c>
      <c r="T71" s="2" t="str">
        <f>IF(R71="Proactive", H71, "")</f>
        <v/>
      </c>
      <c r="U71" s="2">
        <f>IF(S71="Reactive", H71, "")</f>
        <v>2.58</v>
      </c>
    </row>
    <row r="72" spans="1:21" x14ac:dyDescent="0.25">
      <c r="A72" t="s">
        <v>25</v>
      </c>
      <c r="B72">
        <v>221038</v>
      </c>
      <c r="C72" t="s">
        <v>26</v>
      </c>
      <c r="D72" t="s">
        <v>27</v>
      </c>
      <c r="E72" t="s">
        <v>28</v>
      </c>
      <c r="F72" s="4">
        <v>46203.255555555559</v>
      </c>
      <c r="G72" s="4">
        <v>46203.273611111108</v>
      </c>
      <c r="H72">
        <v>0.43</v>
      </c>
      <c r="J72" t="s">
        <v>29</v>
      </c>
      <c r="K72" t="s">
        <v>30</v>
      </c>
      <c r="N72">
        <v>0.43</v>
      </c>
      <c r="O72" t="s">
        <v>31</v>
      </c>
      <c r="P72">
        <v>0</v>
      </c>
      <c r="Q72" s="5">
        <v>46203.273611111108</v>
      </c>
      <c r="R72" s="2" t="str">
        <f>IF(C72="", "",
   IF(ISNUMBER(MATCH(TRIM(C72),
      {"OP","CC","CM","FM","FU","INS","PC","PM","PMCO","SA","SR","ITPR","PMFL"}, 0)),
      "Proactive",
      "")
)</f>
        <v>Proactive</v>
      </c>
      <c r="S72" s="2" t="str">
        <f>IF(C72="", "",
   IF(ISNUMBER(MATCH(TRIM(C72),
      {"MO","U/B","OSRE","TECH","ITRE"}, 0)),
      "Reactive",
      "")
)</f>
        <v/>
      </c>
      <c r="T72" s="2">
        <f>IF(R72="Proactive", H72, "")</f>
        <v>0.43</v>
      </c>
      <c r="U72" s="2" t="str">
        <f>IF(S72="Reactive", H72, "")</f>
        <v/>
      </c>
    </row>
    <row r="73" spans="1:21" x14ac:dyDescent="0.25">
      <c r="A73" t="s">
        <v>25</v>
      </c>
      <c r="B73">
        <v>220779</v>
      </c>
      <c r="C73" t="s">
        <v>30</v>
      </c>
      <c r="D73" t="s">
        <v>34</v>
      </c>
      <c r="E73" t="s">
        <v>35</v>
      </c>
      <c r="F73" s="4">
        <v>46203.277083333334</v>
      </c>
      <c r="G73" s="4">
        <v>46203.318749999999</v>
      </c>
      <c r="H73">
        <v>1</v>
      </c>
      <c r="J73" t="s">
        <v>29</v>
      </c>
      <c r="K73" t="s">
        <v>30</v>
      </c>
      <c r="N73">
        <v>1</v>
      </c>
      <c r="O73" t="s">
        <v>31</v>
      </c>
      <c r="P73">
        <v>0</v>
      </c>
      <c r="Q73" s="5">
        <v>46203.318749999999</v>
      </c>
      <c r="R73" s="2" t="str">
        <f>IF(C73="", "",
   IF(ISNUMBER(MATCH(TRIM(C73),
      {"OP","CC","CM","FM","FU","INS","PC","PM","PMCO","SA","SR","ITPR","PMFL"}, 0)),
      "Proactive",
      "")
)</f>
        <v>Proactive</v>
      </c>
      <c r="S73" s="2" t="str">
        <f>IF(C73="", "",
   IF(ISNUMBER(MATCH(TRIM(C73),
      {"MO","U/B","OSRE","TECH","ITRE"}, 0)),
      "Reactive",
      "")
)</f>
        <v/>
      </c>
      <c r="T73" s="2">
        <f>IF(R73="Proactive", H73, "")</f>
        <v>1</v>
      </c>
      <c r="U73" s="2" t="str">
        <f>IF(S73="Reactive", H73, "")</f>
        <v/>
      </c>
    </row>
    <row r="74" spans="1:21" x14ac:dyDescent="0.25">
      <c r="A74" t="s">
        <v>25</v>
      </c>
      <c r="B74">
        <v>225574</v>
      </c>
      <c r="C74" t="s">
        <v>39</v>
      </c>
      <c r="D74" t="s">
        <v>85</v>
      </c>
      <c r="E74" t="s">
        <v>112</v>
      </c>
      <c r="F74" s="4">
        <v>46203.325694444444</v>
      </c>
      <c r="G74" s="4">
        <v>46203.388888888891</v>
      </c>
      <c r="H74">
        <v>1.52</v>
      </c>
      <c r="I74" t="s">
        <v>158</v>
      </c>
      <c r="J74" t="s">
        <v>159</v>
      </c>
      <c r="K74" t="s">
        <v>42</v>
      </c>
      <c r="N74">
        <v>8.99</v>
      </c>
      <c r="O74" t="s">
        <v>31</v>
      </c>
      <c r="P74">
        <v>0</v>
      </c>
      <c r="Q74" s="5">
        <v>46203.388888888891</v>
      </c>
      <c r="R74" s="2" t="str">
        <f>IF(C74="", "",
   IF(ISNUMBER(MATCH(TRIM(C74),
      {"OP","CC","CM","FM","FU","INS","PC","PM","PMCO","SA","SR","ITPR","PMFL"}, 0)),
      "Proactive",
      "")
)</f>
        <v/>
      </c>
      <c r="S74" s="2" t="str">
        <f>IF(C74="", "",
   IF(ISNUMBER(MATCH(TRIM(C74),
      {"MO","U/B","OSRE","TECH","ITRE"}, 0)),
      "Reactive",
      "")
)</f>
        <v>Reactive</v>
      </c>
      <c r="T74" s="2" t="str">
        <f>IF(R74="Proactive", H74, "")</f>
        <v/>
      </c>
      <c r="U74" s="2">
        <f>IF(S74="Reactive", H74, "")</f>
        <v>1.52</v>
      </c>
    </row>
    <row r="75" spans="1:21" x14ac:dyDescent="0.25">
      <c r="A75" t="s">
        <v>25</v>
      </c>
      <c r="B75">
        <v>225575</v>
      </c>
      <c r="C75" t="s">
        <v>39</v>
      </c>
      <c r="D75" t="s">
        <v>160</v>
      </c>
      <c r="E75" t="s">
        <v>161</v>
      </c>
      <c r="F75" s="4">
        <v>46203.390277777777</v>
      </c>
      <c r="G75" s="4">
        <v>46203.45208333333</v>
      </c>
      <c r="H75">
        <v>1.48</v>
      </c>
      <c r="I75" t="s">
        <v>162</v>
      </c>
      <c r="J75" t="s">
        <v>29</v>
      </c>
      <c r="K75" t="s">
        <v>50</v>
      </c>
      <c r="N75">
        <v>1.48</v>
      </c>
      <c r="O75" t="s">
        <v>31</v>
      </c>
      <c r="P75">
        <v>0</v>
      </c>
      <c r="Q75" s="1">
        <v>46203.45208333333</v>
      </c>
      <c r="R75" s="2" t="str">
        <f>IF(C75="", "",
   IF(ISNUMBER(MATCH(TRIM(C75),
      {"OP","CC","CM","FM","FU","INS","PC","PM","PMCO","SA","SR","ITPR","PMFL"}, 0)),
      "Proactive",
      "")
)</f>
        <v/>
      </c>
      <c r="S75" s="2" t="str">
        <f>IF(C75="", "",
   IF(ISNUMBER(MATCH(TRIM(C75),
      {"MO","U/B","OSRE","TECH","ITRE"}, 0)),
      "Reactive",
      "")
)</f>
        <v>Reactive</v>
      </c>
      <c r="T75" s="2" t="str">
        <f>IF(R75="Proactive", H75, "")</f>
        <v/>
      </c>
      <c r="U75" s="2">
        <f>IF(S75="Reactive", H75, "")</f>
        <v>1.48</v>
      </c>
    </row>
    <row r="76" spans="1:21" x14ac:dyDescent="0.25">
      <c r="A76" t="s">
        <v>25</v>
      </c>
      <c r="B76">
        <v>223494</v>
      </c>
      <c r="C76" t="s">
        <v>68</v>
      </c>
      <c r="D76" t="s">
        <v>128</v>
      </c>
      <c r="E76" t="s">
        <v>69</v>
      </c>
      <c r="F76" s="4">
        <v>46203.456250000003</v>
      </c>
      <c r="G76" s="4">
        <v>46203.46875</v>
      </c>
      <c r="H76">
        <v>0.3</v>
      </c>
      <c r="I76" t="s">
        <v>163</v>
      </c>
      <c r="J76" t="s">
        <v>29</v>
      </c>
      <c r="K76" t="s">
        <v>30</v>
      </c>
      <c r="N76">
        <v>0.52</v>
      </c>
      <c r="O76" t="s">
        <v>31</v>
      </c>
      <c r="P76">
        <v>0</v>
      </c>
      <c r="Q76" s="5">
        <v>46204.288888888892</v>
      </c>
      <c r="R76" s="2" t="str">
        <f>IF(C76="", "",
   IF(ISNUMBER(MATCH(TRIM(C76),
      {"OP","CC","CM","FM","FU","INS","PC","PM","PMCO","SA","SR","ITPR","PMFL"}, 0)),
      "Proactive",
      "")
)</f>
        <v/>
      </c>
      <c r="S76" s="2" t="str">
        <f>IF(C76="", "",
   IF(ISNUMBER(MATCH(TRIM(C76),
      {"MO","U/B","OSRE","TECH","ITRE"}, 0)),
      "Reactive",
      "")
)</f>
        <v>Reactive</v>
      </c>
      <c r="T76" s="2" t="str">
        <f>IF(R76="Proactive", H76, "")</f>
        <v/>
      </c>
      <c r="U76" s="2">
        <f>IF(S76="Reactive", H76, "")</f>
        <v>0.3</v>
      </c>
    </row>
    <row r="77" spans="1:21" x14ac:dyDescent="0.25">
      <c r="A77" t="s">
        <v>25</v>
      </c>
      <c r="B77">
        <v>223492</v>
      </c>
      <c r="C77" t="s">
        <v>68</v>
      </c>
      <c r="D77" t="s">
        <v>71</v>
      </c>
      <c r="E77" t="s">
        <v>69</v>
      </c>
      <c r="F77" s="4">
        <v>46203.504861111112</v>
      </c>
      <c r="G77" s="4">
        <v>46203.529861111114</v>
      </c>
      <c r="H77">
        <v>0.6</v>
      </c>
      <c r="I77" t="s">
        <v>164</v>
      </c>
      <c r="J77" t="s">
        <v>29</v>
      </c>
      <c r="K77" t="s">
        <v>30</v>
      </c>
      <c r="N77">
        <v>0.6</v>
      </c>
      <c r="O77" t="s">
        <v>31</v>
      </c>
      <c r="P77">
        <v>0</v>
      </c>
      <c r="Q77" s="5">
        <v>46204.288888888892</v>
      </c>
      <c r="R77" s="2" t="str">
        <f>IF(C77="", "",
   IF(ISNUMBER(MATCH(TRIM(C77),
      {"OP","CC","CM","FM","FU","INS","PC","PM","PMCO","SA","SR","ITPR","PMFL"}, 0)),
      "Proactive",
      "")
)</f>
        <v/>
      </c>
      <c r="S77" s="2" t="str">
        <f>IF(C77="", "",
   IF(ISNUMBER(MATCH(TRIM(C77),
      {"MO","U/B","OSRE","TECH","ITRE"}, 0)),
      "Reactive",
      "")
)</f>
        <v>Reactive</v>
      </c>
      <c r="T77" s="2" t="str">
        <f>IF(R77="Proactive", H77, "")</f>
        <v/>
      </c>
      <c r="U77" s="2">
        <f>IF(S77="Reactive", H77, "")</f>
        <v>0.6</v>
      </c>
    </row>
    <row r="78" spans="1:21" x14ac:dyDescent="0.25">
      <c r="A78" t="s">
        <v>25</v>
      </c>
      <c r="B78">
        <v>225596</v>
      </c>
      <c r="C78" t="s">
        <v>39</v>
      </c>
      <c r="D78" t="s">
        <v>165</v>
      </c>
      <c r="E78" t="s">
        <v>166</v>
      </c>
      <c r="F78" s="4">
        <v>46203.53125</v>
      </c>
      <c r="G78" s="4">
        <v>46203.559027777781</v>
      </c>
      <c r="H78">
        <v>0.67</v>
      </c>
      <c r="I78" t="s">
        <v>167</v>
      </c>
      <c r="J78" t="s">
        <v>29</v>
      </c>
      <c r="K78" t="s">
        <v>42</v>
      </c>
      <c r="N78">
        <v>0.67</v>
      </c>
      <c r="O78" t="s">
        <v>31</v>
      </c>
      <c r="P78">
        <v>0</v>
      </c>
      <c r="Q78" s="1">
        <v>46203.559027777781</v>
      </c>
      <c r="R78" s="2" t="str">
        <f>IF(C78="", "",
   IF(ISNUMBER(MATCH(TRIM(C78),
      {"OP","CC","CM","FM","FU","INS","PC","PM","PMCO","SA","SR","ITPR","PMFL"}, 0)),
      "Proactive",
      "")
)</f>
        <v/>
      </c>
      <c r="S78" s="2" t="str">
        <f>IF(C78="", "",
   IF(ISNUMBER(MATCH(TRIM(C78),
      {"MO","U/B","OSRE","TECH","ITRE"}, 0)),
      "Reactive",
      "")
)</f>
        <v>Reactive</v>
      </c>
      <c r="T78" s="2" t="str">
        <f>IF(R78="Proactive", H78, "")</f>
        <v/>
      </c>
      <c r="U78" s="2">
        <f>IF(S78="Reactive", H78, "")</f>
        <v>0.67</v>
      </c>
    </row>
    <row r="79" spans="1:21" x14ac:dyDescent="0.25">
      <c r="A79" t="s">
        <v>25</v>
      </c>
      <c r="B79">
        <v>223490</v>
      </c>
      <c r="C79" t="s">
        <v>68</v>
      </c>
      <c r="D79" t="s">
        <v>48</v>
      </c>
      <c r="E79" t="s">
        <v>69</v>
      </c>
      <c r="F79" s="4">
        <v>46203.559027777781</v>
      </c>
      <c r="G79" s="4">
        <v>46203.580555555556</v>
      </c>
      <c r="H79">
        <v>0.52</v>
      </c>
      <c r="I79" t="s">
        <v>168</v>
      </c>
      <c r="J79" t="s">
        <v>29</v>
      </c>
      <c r="K79" t="s">
        <v>30</v>
      </c>
      <c r="N79">
        <v>0.75</v>
      </c>
      <c r="O79" t="s">
        <v>31</v>
      </c>
      <c r="P79">
        <v>0</v>
      </c>
      <c r="Q79" s="5">
        <v>46204.288888888892</v>
      </c>
      <c r="R79" s="2" t="str">
        <f>IF(C79="", "",
   IF(ISNUMBER(MATCH(TRIM(C79),
      {"OP","CC","CM","FM","FU","INS","PC","PM","PMCO","SA","SR","ITPR","PMFL"}, 0)),
      "Proactive",
      "")
)</f>
        <v/>
      </c>
      <c r="S79" s="2" t="str">
        <f>IF(C79="", "",
   IF(ISNUMBER(MATCH(TRIM(C79),
      {"MO","U/B","OSRE","TECH","ITRE"}, 0)),
      "Reactive",
      "")
)</f>
        <v>Reactive</v>
      </c>
      <c r="T79" s="2" t="str">
        <f>IF(R79="Proactive", H79, "")</f>
        <v/>
      </c>
      <c r="U79" s="2">
        <f>IF(S79="Reactive", H79, "")</f>
        <v>0.52</v>
      </c>
    </row>
    <row r="80" spans="1:21" x14ac:dyDescent="0.25">
      <c r="A80" t="s">
        <v>169</v>
      </c>
      <c r="B80">
        <v>221655</v>
      </c>
      <c r="C80" t="s">
        <v>39</v>
      </c>
      <c r="D80" t="s">
        <v>170</v>
      </c>
      <c r="E80" t="s">
        <v>171</v>
      </c>
      <c r="F80" s="4">
        <v>46175.587500000001</v>
      </c>
      <c r="G80" s="4">
        <v>46175.648611111108</v>
      </c>
      <c r="H80">
        <v>1.47</v>
      </c>
      <c r="J80" t="s">
        <v>29</v>
      </c>
      <c r="K80" t="s">
        <v>172</v>
      </c>
      <c r="N80">
        <v>1.79</v>
      </c>
      <c r="O80" t="s">
        <v>31</v>
      </c>
      <c r="P80">
        <v>0</v>
      </c>
      <c r="Q80" s="1">
        <v>46177.907638888886</v>
      </c>
      <c r="R80" s="2" t="str">
        <f>IF(C80="", "",
   IF(ISNUMBER(MATCH(TRIM(C80),
      {"OP","CC","CM","FM","FU","INS","PC","PM","PMCO","SA","SR","ITPR","PMFL"}, 0)),
      "Proactive",
      "")
)</f>
        <v/>
      </c>
      <c r="S80" s="2" t="str">
        <f>IF(C80="", "",
   IF(ISNUMBER(MATCH(TRIM(C80),
      {"MO","U/B","OSRE","TECH","ITRE"}, 0)),
      "Reactive",
      "")
)</f>
        <v>Reactive</v>
      </c>
      <c r="T80" s="2" t="str">
        <f>IF(R80="Proactive", H80, "")</f>
        <v/>
      </c>
      <c r="U80" s="2">
        <f>IF(S80="Reactive", H80, "")</f>
        <v>1.47</v>
      </c>
    </row>
    <row r="81" spans="1:21" x14ac:dyDescent="0.25">
      <c r="A81" t="s">
        <v>169</v>
      </c>
      <c r="B81">
        <v>221656</v>
      </c>
      <c r="C81" t="s">
        <v>39</v>
      </c>
      <c r="D81" t="s">
        <v>52</v>
      </c>
      <c r="E81" t="s">
        <v>53</v>
      </c>
      <c r="F81" s="4">
        <v>46175.649305555555</v>
      </c>
      <c r="G81" s="4">
        <v>46175.675694444442</v>
      </c>
      <c r="H81">
        <v>0.63</v>
      </c>
      <c r="I81" t="s">
        <v>54</v>
      </c>
      <c r="J81" t="s">
        <v>29</v>
      </c>
      <c r="K81" t="s">
        <v>42</v>
      </c>
      <c r="L81" t="s">
        <v>55</v>
      </c>
      <c r="M81" t="s">
        <v>56</v>
      </c>
      <c r="N81">
        <v>6.8</v>
      </c>
      <c r="O81" t="s">
        <v>31</v>
      </c>
      <c r="P81">
        <v>0</v>
      </c>
      <c r="Q81" s="5">
        <v>46177.481944444444</v>
      </c>
      <c r="R81" s="2" t="str">
        <f>IF(C81="", "",
   IF(ISNUMBER(MATCH(TRIM(C81),
      {"OP","CC","CM","FM","FU","INS","PC","PM","PMCO","SA","SR","ITPR","PMFL"}, 0)),
      "Proactive",
      "")
)</f>
        <v/>
      </c>
      <c r="S81" s="2" t="str">
        <f>IF(C81="", "",
   IF(ISNUMBER(MATCH(TRIM(C81),
      {"MO","U/B","OSRE","TECH","ITRE"}, 0)),
      "Reactive",
      "")
)</f>
        <v>Reactive</v>
      </c>
      <c r="T81" s="2" t="str">
        <f>IF(R81="Proactive", H81, "")</f>
        <v/>
      </c>
      <c r="U81" s="2">
        <f>IF(S81="Reactive", H81, "")</f>
        <v>0.63</v>
      </c>
    </row>
    <row r="82" spans="1:21" x14ac:dyDescent="0.25">
      <c r="A82" t="s">
        <v>169</v>
      </c>
      <c r="B82">
        <v>217025</v>
      </c>
      <c r="C82" t="s">
        <v>26</v>
      </c>
      <c r="D82" t="s">
        <v>173</v>
      </c>
      <c r="E82" t="s">
        <v>174</v>
      </c>
      <c r="F82" s="4">
        <v>46175.68472222222</v>
      </c>
      <c r="G82" s="4">
        <v>46175.697222222225</v>
      </c>
      <c r="H82">
        <v>0.3</v>
      </c>
      <c r="I82" t="s">
        <v>175</v>
      </c>
      <c r="J82" t="s">
        <v>29</v>
      </c>
      <c r="K82" t="s">
        <v>30</v>
      </c>
      <c r="N82">
        <v>0.3</v>
      </c>
      <c r="O82" t="s">
        <v>31</v>
      </c>
      <c r="P82">
        <v>0</v>
      </c>
      <c r="Q82" s="5">
        <v>46176.81527777778</v>
      </c>
      <c r="R82" s="2" t="str">
        <f>IF(C82="", "",
   IF(ISNUMBER(MATCH(TRIM(C82),
      {"OP","CC","CM","FM","FU","INS","PC","PM","PMCO","SA","SR","ITPR","PMFL"}, 0)),
      "Proactive",
      "")
)</f>
        <v>Proactive</v>
      </c>
      <c r="S82" s="2" t="str">
        <f>IF(C82="", "",
   IF(ISNUMBER(MATCH(TRIM(C82),
      {"MO","U/B","OSRE","TECH","ITRE"}, 0)),
      "Reactive",
      "")
)</f>
        <v/>
      </c>
      <c r="T82" s="2">
        <f>IF(R82="Proactive", H82, "")</f>
        <v>0.3</v>
      </c>
      <c r="U82" s="2" t="str">
        <f>IF(S82="Reactive", H82, "")</f>
        <v/>
      </c>
    </row>
    <row r="83" spans="1:21" x14ac:dyDescent="0.25">
      <c r="A83" t="s">
        <v>169</v>
      </c>
      <c r="B83">
        <v>217452</v>
      </c>
      <c r="C83" t="s">
        <v>30</v>
      </c>
      <c r="D83" t="s">
        <v>176</v>
      </c>
      <c r="E83" t="s">
        <v>177</v>
      </c>
      <c r="F83" s="4">
        <v>46175.699305555558</v>
      </c>
      <c r="G83" s="4">
        <v>46175.709722222222</v>
      </c>
      <c r="H83">
        <v>0.25</v>
      </c>
      <c r="I83" t="s">
        <v>175</v>
      </c>
      <c r="J83" t="s">
        <v>29</v>
      </c>
      <c r="K83" t="s">
        <v>30</v>
      </c>
      <c r="N83">
        <v>0.25</v>
      </c>
      <c r="O83" t="s">
        <v>31</v>
      </c>
      <c r="P83">
        <v>0</v>
      </c>
      <c r="Q83" s="5">
        <v>46176.816666666666</v>
      </c>
      <c r="R83" s="2" t="str">
        <f>IF(C83="", "",
   IF(ISNUMBER(MATCH(TRIM(C83),
      {"OP","CC","CM","FM","FU","INS","PC","PM","PMCO","SA","SR","ITPR","PMFL"}, 0)),
      "Proactive",
      "")
)</f>
        <v>Proactive</v>
      </c>
      <c r="S83" s="2" t="str">
        <f>IF(C83="", "",
   IF(ISNUMBER(MATCH(TRIM(C83),
      {"MO","U/B","OSRE","TECH","ITRE"}, 0)),
      "Reactive",
      "")
)</f>
        <v/>
      </c>
      <c r="T83" s="2">
        <f>IF(R83="Proactive", H83, "")</f>
        <v>0.25</v>
      </c>
      <c r="U83" s="2" t="str">
        <f>IF(S83="Reactive", H83, "")</f>
        <v/>
      </c>
    </row>
    <row r="84" spans="1:21" x14ac:dyDescent="0.25">
      <c r="A84" t="s">
        <v>169</v>
      </c>
      <c r="B84">
        <v>218538</v>
      </c>
      <c r="C84" t="s">
        <v>30</v>
      </c>
      <c r="D84" t="s">
        <v>178</v>
      </c>
      <c r="E84" t="s">
        <v>177</v>
      </c>
      <c r="F84" s="4">
        <v>46175.699305555558</v>
      </c>
      <c r="G84" s="4">
        <v>46175.709722222222</v>
      </c>
      <c r="H84">
        <v>0.25</v>
      </c>
      <c r="I84" t="s">
        <v>179</v>
      </c>
      <c r="J84" t="s">
        <v>29</v>
      </c>
      <c r="K84" t="s">
        <v>30</v>
      </c>
      <c r="N84">
        <v>0.52</v>
      </c>
      <c r="O84" t="s">
        <v>31</v>
      </c>
      <c r="P84">
        <v>0</v>
      </c>
      <c r="Q84" s="5">
        <v>46176.81527777778</v>
      </c>
      <c r="R84" s="2" t="str">
        <f>IF(C84="", "",
   IF(ISNUMBER(MATCH(TRIM(C84),
      {"OP","CC","CM","FM","FU","INS","PC","PM","PMCO","SA","SR","ITPR","PMFL"}, 0)),
      "Proactive",
      "")
)</f>
        <v>Proactive</v>
      </c>
      <c r="S84" s="2" t="str">
        <f>IF(C84="", "",
   IF(ISNUMBER(MATCH(TRIM(C84),
      {"MO","U/B","OSRE","TECH","ITRE"}, 0)),
      "Reactive",
      "")
)</f>
        <v/>
      </c>
      <c r="T84" s="2">
        <f>IF(R84="Proactive", H84, "")</f>
        <v>0.25</v>
      </c>
      <c r="U84" s="2" t="str">
        <f>IF(S84="Reactive", H84, "")</f>
        <v/>
      </c>
    </row>
    <row r="85" spans="1:21" x14ac:dyDescent="0.25">
      <c r="A85" t="s">
        <v>169</v>
      </c>
      <c r="B85">
        <v>217453</v>
      </c>
      <c r="C85" t="s">
        <v>30</v>
      </c>
      <c r="D85" t="s">
        <v>180</v>
      </c>
      <c r="E85" t="s">
        <v>177</v>
      </c>
      <c r="F85" s="4">
        <v>46175.711111111108</v>
      </c>
      <c r="G85" s="4">
        <v>46175.723611111112</v>
      </c>
      <c r="H85">
        <v>0.3</v>
      </c>
      <c r="I85" t="s">
        <v>175</v>
      </c>
      <c r="J85" t="s">
        <v>29</v>
      </c>
      <c r="K85" t="s">
        <v>30</v>
      </c>
      <c r="N85">
        <v>0.3</v>
      </c>
      <c r="O85" t="s">
        <v>31</v>
      </c>
      <c r="P85">
        <v>0</v>
      </c>
      <c r="Q85" s="5">
        <v>46176.817361111112</v>
      </c>
      <c r="R85" s="2" t="str">
        <f>IF(C85="", "",
   IF(ISNUMBER(MATCH(TRIM(C85),
      {"OP","CC","CM","FM","FU","INS","PC","PM","PMCO","SA","SR","ITPR","PMFL"}, 0)),
      "Proactive",
      "")
)</f>
        <v>Proactive</v>
      </c>
      <c r="S85" s="2" t="str">
        <f>IF(C85="", "",
   IF(ISNUMBER(MATCH(TRIM(C85),
      {"MO","U/B","OSRE","TECH","ITRE"}, 0)),
      "Reactive",
      "")
)</f>
        <v/>
      </c>
      <c r="T85" s="2">
        <f>IF(R85="Proactive", H85, "")</f>
        <v>0.3</v>
      </c>
      <c r="U85" s="2" t="str">
        <f>IF(S85="Reactive", H85, "")</f>
        <v/>
      </c>
    </row>
    <row r="86" spans="1:21" x14ac:dyDescent="0.25">
      <c r="A86" t="s">
        <v>169</v>
      </c>
      <c r="B86">
        <v>219496</v>
      </c>
      <c r="C86" t="s">
        <v>181</v>
      </c>
      <c r="D86" t="s">
        <v>44</v>
      </c>
      <c r="E86" t="s">
        <v>182</v>
      </c>
      <c r="F86" s="4">
        <v>46175.730555555558</v>
      </c>
      <c r="G86" s="4">
        <v>46175.746527777781</v>
      </c>
      <c r="H86">
        <v>0.38</v>
      </c>
      <c r="I86" t="s">
        <v>183</v>
      </c>
      <c r="J86" t="s">
        <v>29</v>
      </c>
      <c r="K86" t="s">
        <v>30</v>
      </c>
      <c r="N86">
        <v>0.38</v>
      </c>
      <c r="O86" t="s">
        <v>31</v>
      </c>
      <c r="P86">
        <v>0</v>
      </c>
      <c r="Q86" s="5">
        <v>46184.724305555559</v>
      </c>
      <c r="R86" s="2" t="str">
        <f>IF(C86="", "",
   IF(ISNUMBER(MATCH(TRIM(C86),
      {"OP","CC","CM","FM","FU","INS","PC","PM","PMCO","SA","SR","ITPR","PMFL"}, 0)),
      "Proactive",
      "")
)</f>
        <v>Proactive</v>
      </c>
      <c r="S86" s="2" t="str">
        <f>IF(C86="", "",
   IF(ISNUMBER(MATCH(TRIM(C86),
      {"MO","U/B","OSRE","TECH","ITRE"}, 0)),
      "Reactive",
      "")
)</f>
        <v/>
      </c>
      <c r="T86" s="2">
        <f>IF(R86="Proactive", H86, "")</f>
        <v>0.38</v>
      </c>
      <c r="U86" s="2" t="str">
        <f>IF(S86="Reactive", H86, "")</f>
        <v/>
      </c>
    </row>
    <row r="87" spans="1:21" x14ac:dyDescent="0.25">
      <c r="A87" t="s">
        <v>169</v>
      </c>
      <c r="B87">
        <v>219612</v>
      </c>
      <c r="C87" t="s">
        <v>68</v>
      </c>
      <c r="D87" t="s">
        <v>100</v>
      </c>
      <c r="E87" t="s">
        <v>69</v>
      </c>
      <c r="F87" s="4">
        <v>46175.783333333333</v>
      </c>
      <c r="G87" s="4">
        <v>46175.793055555558</v>
      </c>
      <c r="H87">
        <v>0.23</v>
      </c>
      <c r="I87" t="s">
        <v>184</v>
      </c>
      <c r="J87" t="s">
        <v>29</v>
      </c>
      <c r="K87" t="s">
        <v>30</v>
      </c>
      <c r="N87">
        <v>0.9</v>
      </c>
      <c r="O87" t="s">
        <v>31</v>
      </c>
      <c r="P87">
        <v>0</v>
      </c>
      <c r="Q87" s="1">
        <v>46184.725694444445</v>
      </c>
      <c r="R87" s="2" t="str">
        <f>IF(C87="", "",
   IF(ISNUMBER(MATCH(TRIM(C87),
      {"OP","CC","CM","FM","FU","INS","PC","PM","PMCO","SA","SR","ITPR","PMFL"}, 0)),
      "Proactive",
      "")
)</f>
        <v/>
      </c>
      <c r="S87" s="2" t="str">
        <f>IF(C87="", "",
   IF(ISNUMBER(MATCH(TRIM(C87),
      {"MO","U/B","OSRE","TECH","ITRE"}, 0)),
      "Reactive",
      "")
)</f>
        <v>Reactive</v>
      </c>
      <c r="T87" s="2" t="str">
        <f>IF(R87="Proactive", H87, "")</f>
        <v/>
      </c>
      <c r="U87" s="2">
        <f>IF(S87="Reactive", H87, "")</f>
        <v>0.23</v>
      </c>
    </row>
    <row r="88" spans="1:21" x14ac:dyDescent="0.25">
      <c r="A88" t="s">
        <v>169</v>
      </c>
      <c r="B88">
        <v>219611</v>
      </c>
      <c r="C88" t="s">
        <v>68</v>
      </c>
      <c r="D88" t="s">
        <v>128</v>
      </c>
      <c r="E88" t="s">
        <v>69</v>
      </c>
      <c r="F88" s="4">
        <v>46175.793749999997</v>
      </c>
      <c r="G88" s="4">
        <v>46175.803472222222</v>
      </c>
      <c r="H88">
        <v>0.23</v>
      </c>
      <c r="I88" t="s">
        <v>183</v>
      </c>
      <c r="J88" t="s">
        <v>29</v>
      </c>
      <c r="K88" t="s">
        <v>30</v>
      </c>
      <c r="N88">
        <v>0.43</v>
      </c>
      <c r="O88" t="s">
        <v>31</v>
      </c>
      <c r="P88">
        <v>0</v>
      </c>
      <c r="Q88" s="5">
        <v>46184.726388888892</v>
      </c>
      <c r="R88" s="2" t="str">
        <f>IF(C88="", "",
   IF(ISNUMBER(MATCH(TRIM(C88),
      {"OP","CC","CM","FM","FU","INS","PC","PM","PMCO","SA","SR","ITPR","PMFL"}, 0)),
      "Proactive",
      "")
)</f>
        <v/>
      </c>
      <c r="S88" s="2" t="str">
        <f>IF(C88="", "",
   IF(ISNUMBER(MATCH(TRIM(C88),
      {"MO","U/B","OSRE","TECH","ITRE"}, 0)),
      "Reactive",
      "")
)</f>
        <v>Reactive</v>
      </c>
      <c r="T88" s="2" t="str">
        <f>IF(R88="Proactive", H88, "")</f>
        <v/>
      </c>
      <c r="U88" s="2">
        <f>IF(S88="Reactive", H88, "")</f>
        <v>0.23</v>
      </c>
    </row>
    <row r="89" spans="1:21" x14ac:dyDescent="0.25">
      <c r="A89" t="s">
        <v>169</v>
      </c>
      <c r="B89">
        <v>219610</v>
      </c>
      <c r="C89" t="s">
        <v>68</v>
      </c>
      <c r="D89" t="s">
        <v>113</v>
      </c>
      <c r="E89" t="s">
        <v>69</v>
      </c>
      <c r="F89" s="4">
        <v>46175.804166666669</v>
      </c>
      <c r="G89" s="4">
        <v>46175.813194444447</v>
      </c>
      <c r="H89">
        <v>0.22</v>
      </c>
      <c r="I89" t="s">
        <v>184</v>
      </c>
      <c r="J89" t="s">
        <v>29</v>
      </c>
      <c r="K89" t="s">
        <v>30</v>
      </c>
      <c r="N89">
        <v>0.45</v>
      </c>
      <c r="O89" t="s">
        <v>31</v>
      </c>
      <c r="P89">
        <v>0</v>
      </c>
      <c r="Q89" s="5">
        <v>46184.726388888892</v>
      </c>
      <c r="R89" s="2" t="str">
        <f>IF(C89="", "",
   IF(ISNUMBER(MATCH(TRIM(C89),
      {"OP","CC","CM","FM","FU","INS","PC","PM","PMCO","SA","SR","ITPR","PMFL"}, 0)),
      "Proactive",
      "")
)</f>
        <v/>
      </c>
      <c r="S89" s="2" t="str">
        <f>IF(C89="", "",
   IF(ISNUMBER(MATCH(TRIM(C89),
      {"MO","U/B","OSRE","TECH","ITRE"}, 0)),
      "Reactive",
      "")
)</f>
        <v>Reactive</v>
      </c>
      <c r="T89" s="2" t="str">
        <f>IF(R89="Proactive", H89, "")</f>
        <v/>
      </c>
      <c r="U89" s="2">
        <f>IF(S89="Reactive", H89, "")</f>
        <v>0.22</v>
      </c>
    </row>
    <row r="90" spans="1:21" x14ac:dyDescent="0.25">
      <c r="A90" t="s">
        <v>169</v>
      </c>
      <c r="B90">
        <v>219609</v>
      </c>
      <c r="C90" t="s">
        <v>68</v>
      </c>
      <c r="D90" t="s">
        <v>71</v>
      </c>
      <c r="E90" t="s">
        <v>69</v>
      </c>
      <c r="F90" s="4">
        <v>46175.813888888886</v>
      </c>
      <c r="G90" s="4">
        <v>46175.822916666664</v>
      </c>
      <c r="H90">
        <v>0.22</v>
      </c>
      <c r="I90" t="s">
        <v>183</v>
      </c>
      <c r="J90" t="s">
        <v>29</v>
      </c>
      <c r="K90" t="s">
        <v>30</v>
      </c>
      <c r="N90">
        <v>0.4</v>
      </c>
      <c r="O90" t="s">
        <v>31</v>
      </c>
      <c r="P90">
        <v>0</v>
      </c>
      <c r="Q90" s="5">
        <v>46184.725694444445</v>
      </c>
      <c r="R90" s="2" t="str">
        <f>IF(C90="", "",
   IF(ISNUMBER(MATCH(TRIM(C90),
      {"OP","CC","CM","FM","FU","INS","PC","PM","PMCO","SA","SR","ITPR","PMFL"}, 0)),
      "Proactive",
      "")
)</f>
        <v/>
      </c>
      <c r="S90" s="2" t="str">
        <f>IF(C90="", "",
   IF(ISNUMBER(MATCH(TRIM(C90),
      {"MO","U/B","OSRE","TECH","ITRE"}, 0)),
      "Reactive",
      "")
)</f>
        <v>Reactive</v>
      </c>
      <c r="T90" s="2" t="str">
        <f>IF(R90="Proactive", H90, "")</f>
        <v/>
      </c>
      <c r="U90" s="2">
        <f>IF(S90="Reactive", H90, "")</f>
        <v>0.22</v>
      </c>
    </row>
    <row r="91" spans="1:21" x14ac:dyDescent="0.25">
      <c r="A91" t="s">
        <v>169</v>
      </c>
      <c r="B91">
        <v>219608</v>
      </c>
      <c r="C91" t="s">
        <v>68</v>
      </c>
      <c r="D91" t="s">
        <v>102</v>
      </c>
      <c r="E91" t="s">
        <v>69</v>
      </c>
      <c r="F91" s="4">
        <v>46175.823611111111</v>
      </c>
      <c r="G91" s="4">
        <v>46175.832638888889</v>
      </c>
      <c r="H91">
        <v>0.22</v>
      </c>
      <c r="I91" t="s">
        <v>183</v>
      </c>
      <c r="J91" t="s">
        <v>29</v>
      </c>
      <c r="K91" t="s">
        <v>30</v>
      </c>
      <c r="N91">
        <v>0.22</v>
      </c>
      <c r="O91" t="s">
        <v>31</v>
      </c>
      <c r="P91">
        <v>0</v>
      </c>
      <c r="Q91" s="5">
        <v>46184.725694444445</v>
      </c>
      <c r="R91" s="2" t="str">
        <f>IF(C91="", "",
   IF(ISNUMBER(MATCH(TRIM(C91),
      {"OP","CC","CM","FM","FU","INS","PC","PM","PMCO","SA","SR","ITPR","PMFL"}, 0)),
      "Proactive",
      "")
)</f>
        <v/>
      </c>
      <c r="S91" s="2" t="str">
        <f>IF(C91="", "",
   IF(ISNUMBER(MATCH(TRIM(C91),
      {"MO","U/B","OSRE","TECH","ITRE"}, 0)),
      "Reactive",
      "")
)</f>
        <v>Reactive</v>
      </c>
      <c r="T91" s="2" t="str">
        <f>IF(R91="Proactive", H91, "")</f>
        <v/>
      </c>
      <c r="U91" s="2">
        <f>IF(S91="Reactive", H91, "")</f>
        <v>0.22</v>
      </c>
    </row>
    <row r="92" spans="1:21" x14ac:dyDescent="0.25">
      <c r="A92" t="s">
        <v>169</v>
      </c>
      <c r="B92">
        <v>219607</v>
      </c>
      <c r="C92" t="s">
        <v>68</v>
      </c>
      <c r="D92" t="s">
        <v>48</v>
      </c>
      <c r="E92" t="s">
        <v>69</v>
      </c>
      <c r="F92" s="4">
        <v>46175.833333333336</v>
      </c>
      <c r="G92" s="4">
        <v>46175.845833333333</v>
      </c>
      <c r="H92">
        <v>0.3</v>
      </c>
      <c r="I92" t="s">
        <v>183</v>
      </c>
      <c r="J92" t="s">
        <v>29</v>
      </c>
      <c r="K92" t="s">
        <v>30</v>
      </c>
      <c r="N92">
        <v>0.5</v>
      </c>
      <c r="O92" t="s">
        <v>31</v>
      </c>
      <c r="P92">
        <v>0</v>
      </c>
      <c r="Q92" s="5">
        <v>46184.725694444445</v>
      </c>
      <c r="R92" s="2" t="str">
        <f>IF(C92="", "",
   IF(ISNUMBER(MATCH(TRIM(C92),
      {"OP","CC","CM","FM","FU","INS","PC","PM","PMCO","SA","SR","ITPR","PMFL"}, 0)),
      "Proactive",
      "")
)</f>
        <v/>
      </c>
      <c r="S92" s="2" t="str">
        <f>IF(C92="", "",
   IF(ISNUMBER(MATCH(TRIM(C92),
      {"MO","U/B","OSRE","TECH","ITRE"}, 0)),
      "Reactive",
      "")
)</f>
        <v>Reactive</v>
      </c>
      <c r="T92" s="2" t="str">
        <f>IF(R92="Proactive", H92, "")</f>
        <v/>
      </c>
      <c r="U92" s="2">
        <f>IF(S92="Reactive", H92, "")</f>
        <v>0.3</v>
      </c>
    </row>
    <row r="93" spans="1:21" x14ac:dyDescent="0.25">
      <c r="A93" t="s">
        <v>169</v>
      </c>
      <c r="B93">
        <v>208044</v>
      </c>
      <c r="C93" t="s">
        <v>39</v>
      </c>
      <c r="D93" t="s">
        <v>62</v>
      </c>
      <c r="E93" t="s">
        <v>132</v>
      </c>
      <c r="F93" s="4">
        <v>46175.849305555559</v>
      </c>
      <c r="G93" s="4">
        <v>46175.859027777777</v>
      </c>
      <c r="H93">
        <v>0.23</v>
      </c>
      <c r="J93" t="s">
        <v>29</v>
      </c>
      <c r="K93" t="s">
        <v>81</v>
      </c>
      <c r="L93" t="s">
        <v>132</v>
      </c>
      <c r="M93" t="s">
        <v>133</v>
      </c>
      <c r="N93">
        <v>10.41</v>
      </c>
      <c r="O93" t="s">
        <v>31</v>
      </c>
      <c r="P93">
        <v>0</v>
      </c>
      <c r="Q93" s="5">
        <v>46185.835416666669</v>
      </c>
      <c r="R93" s="2" t="str">
        <f>IF(C93="", "",
   IF(ISNUMBER(MATCH(TRIM(C93),
      {"OP","CC","CM","FM","FU","INS","PC","PM","PMCO","SA","SR","ITPR","PMFL"}, 0)),
      "Proactive",
      "")
)</f>
        <v/>
      </c>
      <c r="S93" s="2" t="str">
        <f>IF(C93="", "",
   IF(ISNUMBER(MATCH(TRIM(C93),
      {"MO","U/B","OSRE","TECH","ITRE"}, 0)),
      "Reactive",
      "")
)</f>
        <v>Reactive</v>
      </c>
      <c r="T93" s="2" t="str">
        <f>IF(R93="Proactive", H93, "")</f>
        <v/>
      </c>
      <c r="U93" s="2">
        <f>IF(S93="Reactive", H93, "")</f>
        <v>0.23</v>
      </c>
    </row>
    <row r="94" spans="1:21" x14ac:dyDescent="0.25">
      <c r="A94" t="s">
        <v>169</v>
      </c>
      <c r="B94">
        <v>221657</v>
      </c>
      <c r="C94" t="s">
        <v>39</v>
      </c>
      <c r="D94" t="s">
        <v>185</v>
      </c>
      <c r="E94" t="s">
        <v>186</v>
      </c>
      <c r="F94" s="4">
        <v>46175.865972222222</v>
      </c>
      <c r="G94" s="4">
        <v>46175.918055555558</v>
      </c>
      <c r="H94">
        <v>1.25</v>
      </c>
      <c r="J94" t="s">
        <v>29</v>
      </c>
      <c r="K94" t="s">
        <v>109</v>
      </c>
      <c r="L94" t="s">
        <v>55</v>
      </c>
      <c r="M94" t="s">
        <v>56</v>
      </c>
      <c r="N94">
        <v>1.25</v>
      </c>
      <c r="O94" t="s">
        <v>31</v>
      </c>
      <c r="P94">
        <v>0</v>
      </c>
      <c r="Q94" s="1">
        <v>46185.845138888886</v>
      </c>
      <c r="R94" s="2" t="str">
        <f>IF(C94="", "",
   IF(ISNUMBER(MATCH(TRIM(C94),
      {"OP","CC","CM","FM","FU","INS","PC","PM","PMCO","SA","SR","ITPR","PMFL"}, 0)),
      "Proactive",
      "")
)</f>
        <v/>
      </c>
      <c r="S94" s="2" t="str">
        <f>IF(C94="", "",
   IF(ISNUMBER(MATCH(TRIM(C94),
      {"MO","U/B","OSRE","TECH","ITRE"}, 0)),
      "Reactive",
      "")
)</f>
        <v>Reactive</v>
      </c>
      <c r="T94" s="2" t="str">
        <f>IF(R94="Proactive", H94, "")</f>
        <v/>
      </c>
      <c r="U94" s="2">
        <f>IF(S94="Reactive", H94, "")</f>
        <v>1.25</v>
      </c>
    </row>
    <row r="95" spans="1:21" x14ac:dyDescent="0.25">
      <c r="A95" t="s">
        <v>169</v>
      </c>
      <c r="B95">
        <v>221660</v>
      </c>
      <c r="C95" t="s">
        <v>39</v>
      </c>
      <c r="D95" t="s">
        <v>37</v>
      </c>
      <c r="E95" t="s">
        <v>187</v>
      </c>
      <c r="F95" s="4">
        <v>46176.59097222222</v>
      </c>
      <c r="G95" s="4">
        <v>46176.651388888888</v>
      </c>
      <c r="H95">
        <v>1.45</v>
      </c>
      <c r="J95" t="s">
        <v>29</v>
      </c>
      <c r="K95" t="s">
        <v>109</v>
      </c>
      <c r="L95" t="s">
        <v>188</v>
      </c>
      <c r="M95" t="s">
        <v>189</v>
      </c>
      <c r="N95">
        <v>1.45</v>
      </c>
      <c r="O95" t="s">
        <v>31</v>
      </c>
      <c r="P95">
        <v>0</v>
      </c>
      <c r="Q95" s="5">
        <v>46177.908333333333</v>
      </c>
      <c r="R95" s="2" t="str">
        <f>IF(C95="", "",
   IF(ISNUMBER(MATCH(TRIM(C95),
      {"OP","CC","CM","FM","FU","INS","PC","PM","PMCO","SA","SR","ITPR","PMFL"}, 0)),
      "Proactive",
      "")
)</f>
        <v/>
      </c>
      <c r="S95" s="2" t="str">
        <f>IF(C95="", "",
   IF(ISNUMBER(MATCH(TRIM(C95),
      {"MO","U/B","OSRE","TECH","ITRE"}, 0)),
      "Reactive",
      "")
)</f>
        <v>Reactive</v>
      </c>
      <c r="T95" s="2" t="str">
        <f>IF(R95="Proactive", H95, "")</f>
        <v/>
      </c>
      <c r="U95" s="2">
        <f>IF(S95="Reactive", H95, "")</f>
        <v>1.45</v>
      </c>
    </row>
    <row r="96" spans="1:21" x14ac:dyDescent="0.25">
      <c r="A96" t="s">
        <v>169</v>
      </c>
      <c r="B96">
        <v>221656</v>
      </c>
      <c r="C96" t="s">
        <v>39</v>
      </c>
      <c r="D96" t="s">
        <v>52</v>
      </c>
      <c r="E96" t="s">
        <v>53</v>
      </c>
      <c r="F96" s="4">
        <v>46176.65</v>
      </c>
      <c r="G96" s="4">
        <v>46176.675694444442</v>
      </c>
      <c r="H96">
        <v>0.62</v>
      </c>
      <c r="I96" t="s">
        <v>54</v>
      </c>
      <c r="J96" t="s">
        <v>29</v>
      </c>
      <c r="K96" t="s">
        <v>42</v>
      </c>
      <c r="L96" t="s">
        <v>55</v>
      </c>
      <c r="M96" t="s">
        <v>56</v>
      </c>
      <c r="N96">
        <v>6.8</v>
      </c>
      <c r="O96" t="s">
        <v>31</v>
      </c>
      <c r="P96">
        <v>0</v>
      </c>
      <c r="Q96" s="5">
        <v>46177.481944444444</v>
      </c>
      <c r="R96" s="2" t="str">
        <f>IF(C96="", "",
   IF(ISNUMBER(MATCH(TRIM(C96),
      {"OP","CC","CM","FM","FU","INS","PC","PM","PMCO","SA","SR","ITPR","PMFL"}, 0)),
      "Proactive",
      "")
)</f>
        <v/>
      </c>
      <c r="S96" s="2" t="str">
        <f>IF(C96="", "",
   IF(ISNUMBER(MATCH(TRIM(C96),
      {"MO","U/B","OSRE","TECH","ITRE"}, 0)),
      "Reactive",
      "")
)</f>
        <v>Reactive</v>
      </c>
      <c r="T96" s="2" t="str">
        <f>IF(R96="Proactive", H96, "")</f>
        <v/>
      </c>
      <c r="U96" s="2">
        <f>IF(S96="Reactive", H96, "")</f>
        <v>0.62</v>
      </c>
    </row>
    <row r="97" spans="1:21" x14ac:dyDescent="0.25">
      <c r="A97" t="s">
        <v>169</v>
      </c>
      <c r="B97">
        <v>217134</v>
      </c>
      <c r="C97" t="s">
        <v>26</v>
      </c>
      <c r="D97" t="s">
        <v>173</v>
      </c>
      <c r="E97" t="s">
        <v>174</v>
      </c>
      <c r="F97" s="4">
        <v>46176.660416666666</v>
      </c>
      <c r="G97" s="4">
        <v>46176.672222222223</v>
      </c>
      <c r="H97">
        <v>0.28000000000000003</v>
      </c>
      <c r="I97" t="s">
        <v>175</v>
      </c>
      <c r="J97" t="s">
        <v>29</v>
      </c>
      <c r="K97" t="s">
        <v>30</v>
      </c>
      <c r="N97">
        <v>0.28000000000000003</v>
      </c>
      <c r="O97" t="s">
        <v>31</v>
      </c>
      <c r="P97">
        <v>0</v>
      </c>
      <c r="Q97" s="5">
        <v>46176.825694444444</v>
      </c>
      <c r="R97" s="2" t="str">
        <f>IF(C97="", "",
   IF(ISNUMBER(MATCH(TRIM(C97),
      {"OP","CC","CM","FM","FU","INS","PC","PM","PMCO","SA","SR","ITPR","PMFL"}, 0)),
      "Proactive",
      "")
)</f>
        <v>Proactive</v>
      </c>
      <c r="S97" s="2" t="str">
        <f>IF(C97="", "",
   IF(ISNUMBER(MATCH(TRIM(C97),
      {"MO","U/B","OSRE","TECH","ITRE"}, 0)),
      "Reactive",
      "")
)</f>
        <v/>
      </c>
      <c r="T97" s="2">
        <f>IF(R97="Proactive", H97, "")</f>
        <v>0.28000000000000003</v>
      </c>
      <c r="U97" s="2" t="str">
        <f>IF(S97="Reactive", H97, "")</f>
        <v/>
      </c>
    </row>
    <row r="98" spans="1:21" x14ac:dyDescent="0.25">
      <c r="A98" t="s">
        <v>169</v>
      </c>
      <c r="B98">
        <v>218538</v>
      </c>
      <c r="C98" t="s">
        <v>30</v>
      </c>
      <c r="D98" t="s">
        <v>178</v>
      </c>
      <c r="E98" t="s">
        <v>177</v>
      </c>
      <c r="F98" s="4">
        <v>46176.675000000003</v>
      </c>
      <c r="G98" s="4">
        <v>46176.686111111114</v>
      </c>
      <c r="H98">
        <v>0.27</v>
      </c>
      <c r="I98" t="s">
        <v>179</v>
      </c>
      <c r="J98" t="s">
        <v>29</v>
      </c>
      <c r="K98" t="s">
        <v>30</v>
      </c>
      <c r="N98">
        <v>0.52</v>
      </c>
      <c r="O98" t="s">
        <v>31</v>
      </c>
      <c r="P98">
        <v>0</v>
      </c>
      <c r="Q98" s="5">
        <v>46176.81527777778</v>
      </c>
      <c r="R98" s="2" t="str">
        <f>IF(C98="", "",
   IF(ISNUMBER(MATCH(TRIM(C98),
      {"OP","CC","CM","FM","FU","INS","PC","PM","PMCO","SA","SR","ITPR","PMFL"}, 0)),
      "Proactive",
      "")
)</f>
        <v>Proactive</v>
      </c>
      <c r="S98" s="2" t="str">
        <f>IF(C98="", "",
   IF(ISNUMBER(MATCH(TRIM(C98),
      {"MO","U/B","OSRE","TECH","ITRE"}, 0)),
      "Reactive",
      "")
)</f>
        <v/>
      </c>
      <c r="T98" s="2">
        <f>IF(R98="Proactive", H98, "")</f>
        <v>0.27</v>
      </c>
      <c r="U98" s="2" t="str">
        <f>IF(S98="Reactive", H98, "")</f>
        <v/>
      </c>
    </row>
    <row r="99" spans="1:21" x14ac:dyDescent="0.25">
      <c r="A99" t="s">
        <v>169</v>
      </c>
      <c r="B99">
        <v>218539</v>
      </c>
      <c r="C99" t="s">
        <v>30</v>
      </c>
      <c r="D99" t="s">
        <v>190</v>
      </c>
      <c r="E99" t="s">
        <v>177</v>
      </c>
      <c r="F99" s="4">
        <v>46176.6875</v>
      </c>
      <c r="G99" s="4">
        <v>46176.697916666664</v>
      </c>
      <c r="H99">
        <v>0.25</v>
      </c>
      <c r="I99" t="s">
        <v>175</v>
      </c>
      <c r="J99" t="s">
        <v>29</v>
      </c>
      <c r="K99" t="s">
        <v>30</v>
      </c>
      <c r="N99">
        <v>0.25</v>
      </c>
      <c r="O99" t="s">
        <v>31</v>
      </c>
      <c r="P99">
        <v>0</v>
      </c>
      <c r="Q99" s="5">
        <v>46176.826388888891</v>
      </c>
      <c r="R99" s="2" t="str">
        <f>IF(C99="", "",
   IF(ISNUMBER(MATCH(TRIM(C99),
      {"OP","CC","CM","FM","FU","INS","PC","PM","PMCO","SA","SR","ITPR","PMFL"}, 0)),
      "Proactive",
      "")
)</f>
        <v>Proactive</v>
      </c>
      <c r="S99" s="2" t="str">
        <f>IF(C99="", "",
   IF(ISNUMBER(MATCH(TRIM(C99),
      {"MO","U/B","OSRE","TECH","ITRE"}, 0)),
      "Reactive",
      "")
)</f>
        <v/>
      </c>
      <c r="T99" s="2">
        <f>IF(R99="Proactive", H99, "")</f>
        <v>0.25</v>
      </c>
      <c r="U99" s="2" t="str">
        <f>IF(S99="Reactive", H99, "")</f>
        <v/>
      </c>
    </row>
    <row r="100" spans="1:21" x14ac:dyDescent="0.25">
      <c r="A100" t="s">
        <v>169</v>
      </c>
      <c r="B100">
        <v>221661</v>
      </c>
      <c r="C100" t="s">
        <v>39</v>
      </c>
      <c r="D100" t="s">
        <v>62</v>
      </c>
      <c r="E100" t="s">
        <v>191</v>
      </c>
      <c r="F100" s="4">
        <v>46176.703472222223</v>
      </c>
      <c r="G100" s="4">
        <v>46176.718055555553</v>
      </c>
      <c r="H100">
        <v>0.35</v>
      </c>
      <c r="I100" t="s">
        <v>192</v>
      </c>
      <c r="J100" t="s">
        <v>29</v>
      </c>
      <c r="K100" t="s">
        <v>50</v>
      </c>
      <c r="L100" t="s">
        <v>55</v>
      </c>
      <c r="M100" t="s">
        <v>56</v>
      </c>
      <c r="N100">
        <v>0.35</v>
      </c>
      <c r="O100" t="s">
        <v>31</v>
      </c>
      <c r="P100">
        <v>0</v>
      </c>
      <c r="Q100" s="5">
        <v>46176.828472222223</v>
      </c>
      <c r="R100" s="2" t="str">
        <f>IF(C100="", "",
   IF(ISNUMBER(MATCH(TRIM(C100),
      {"OP","CC","CM","FM","FU","INS","PC","PM","PMCO","SA","SR","ITPR","PMFL"}, 0)),
      "Proactive",
      "")
)</f>
        <v/>
      </c>
      <c r="S100" s="2" t="str">
        <f>IF(C100="", "",
   IF(ISNUMBER(MATCH(TRIM(C100),
      {"MO","U/B","OSRE","TECH","ITRE"}, 0)),
      "Reactive",
      "")
)</f>
        <v>Reactive</v>
      </c>
      <c r="T100" s="2" t="str">
        <f>IF(R100="Proactive", H100, "")</f>
        <v/>
      </c>
      <c r="U100" s="2">
        <f>IF(S100="Reactive", H100, "")</f>
        <v>0.35</v>
      </c>
    </row>
    <row r="101" spans="1:21" x14ac:dyDescent="0.25">
      <c r="A101" t="s">
        <v>169</v>
      </c>
      <c r="B101">
        <v>219612</v>
      </c>
      <c r="C101" t="s">
        <v>68</v>
      </c>
      <c r="D101" t="s">
        <v>100</v>
      </c>
      <c r="E101" t="s">
        <v>69</v>
      </c>
      <c r="F101" s="4">
        <v>46176.720833333333</v>
      </c>
      <c r="G101" s="4">
        <v>46176.730555555558</v>
      </c>
      <c r="H101">
        <v>0.23</v>
      </c>
      <c r="I101" t="s">
        <v>184</v>
      </c>
      <c r="J101" t="s">
        <v>29</v>
      </c>
      <c r="K101" t="s">
        <v>30</v>
      </c>
      <c r="N101">
        <v>0.9</v>
      </c>
      <c r="O101" t="s">
        <v>31</v>
      </c>
      <c r="P101">
        <v>0</v>
      </c>
      <c r="Q101" s="5">
        <v>46184.725694444445</v>
      </c>
      <c r="R101" s="2" t="str">
        <f>IF(C101="", "",
   IF(ISNUMBER(MATCH(TRIM(C101),
      {"OP","CC","CM","FM","FU","INS","PC","PM","PMCO","SA","SR","ITPR","PMFL"}, 0)),
      "Proactive",
      "")
)</f>
        <v/>
      </c>
      <c r="S101" s="2" t="str">
        <f>IF(C101="", "",
   IF(ISNUMBER(MATCH(TRIM(C101),
      {"MO","U/B","OSRE","TECH","ITRE"}, 0)),
      "Reactive",
      "")
)</f>
        <v>Reactive</v>
      </c>
      <c r="T101" s="2" t="str">
        <f>IF(R101="Proactive", H101, "")</f>
        <v/>
      </c>
      <c r="U101" s="2">
        <f>IF(S101="Reactive", H101, "")</f>
        <v>0.23</v>
      </c>
    </row>
    <row r="102" spans="1:21" x14ac:dyDescent="0.25">
      <c r="A102" t="s">
        <v>169</v>
      </c>
      <c r="B102">
        <v>219611</v>
      </c>
      <c r="C102" t="s">
        <v>68</v>
      </c>
      <c r="D102" t="s">
        <v>128</v>
      </c>
      <c r="E102" t="s">
        <v>69</v>
      </c>
      <c r="F102" s="4">
        <v>46176.730555555558</v>
      </c>
      <c r="G102" s="4">
        <v>46176.738888888889</v>
      </c>
      <c r="H102">
        <v>0.2</v>
      </c>
      <c r="I102" t="s">
        <v>183</v>
      </c>
      <c r="J102" t="s">
        <v>29</v>
      </c>
      <c r="K102" t="s">
        <v>30</v>
      </c>
      <c r="N102">
        <v>0.43</v>
      </c>
      <c r="O102" t="s">
        <v>31</v>
      </c>
      <c r="P102">
        <v>0</v>
      </c>
      <c r="Q102" s="5">
        <v>46184.726388888892</v>
      </c>
      <c r="R102" s="2" t="str">
        <f>IF(C102="", "",
   IF(ISNUMBER(MATCH(TRIM(C102),
      {"OP","CC","CM","FM","FU","INS","PC","PM","PMCO","SA","SR","ITPR","PMFL"}, 0)),
      "Proactive",
      "")
)</f>
        <v/>
      </c>
      <c r="S102" s="2" t="str">
        <f>IF(C102="", "",
   IF(ISNUMBER(MATCH(TRIM(C102),
      {"MO","U/B","OSRE","TECH","ITRE"}, 0)),
      "Reactive",
      "")
)</f>
        <v>Reactive</v>
      </c>
      <c r="T102" s="2" t="str">
        <f>IF(R102="Proactive", H102, "")</f>
        <v/>
      </c>
      <c r="U102" s="2">
        <f>IF(S102="Reactive", H102, "")</f>
        <v>0.2</v>
      </c>
    </row>
    <row r="103" spans="1:21" x14ac:dyDescent="0.25">
      <c r="A103" t="s">
        <v>169</v>
      </c>
      <c r="B103">
        <v>219610</v>
      </c>
      <c r="C103" t="s">
        <v>68</v>
      </c>
      <c r="D103" t="s">
        <v>113</v>
      </c>
      <c r="E103" t="s">
        <v>69</v>
      </c>
      <c r="F103" s="4">
        <v>46176.738888888889</v>
      </c>
      <c r="G103" s="4">
        <v>46176.748611111114</v>
      </c>
      <c r="H103">
        <v>0.23</v>
      </c>
      <c r="I103" t="s">
        <v>184</v>
      </c>
      <c r="J103" t="s">
        <v>29</v>
      </c>
      <c r="K103" t="s">
        <v>30</v>
      </c>
      <c r="N103">
        <v>0.45</v>
      </c>
      <c r="O103" t="s">
        <v>31</v>
      </c>
      <c r="P103">
        <v>0</v>
      </c>
      <c r="Q103" s="5">
        <v>46184.726388888892</v>
      </c>
      <c r="R103" s="2" t="str">
        <f>IF(C103="", "",
   IF(ISNUMBER(MATCH(TRIM(C103),
      {"OP","CC","CM","FM","FU","INS","PC","PM","PMCO","SA","SR","ITPR","PMFL"}, 0)),
      "Proactive",
      "")
)</f>
        <v/>
      </c>
      <c r="S103" s="2" t="str">
        <f>IF(C103="", "",
   IF(ISNUMBER(MATCH(TRIM(C103),
      {"MO","U/B","OSRE","TECH","ITRE"}, 0)),
      "Reactive",
      "")
)</f>
        <v>Reactive</v>
      </c>
      <c r="T103" s="2" t="str">
        <f>IF(R103="Proactive", H103, "")</f>
        <v/>
      </c>
      <c r="U103" s="2">
        <f>IF(S103="Reactive", H103, "")</f>
        <v>0.23</v>
      </c>
    </row>
    <row r="104" spans="1:21" x14ac:dyDescent="0.25">
      <c r="A104" t="s">
        <v>169</v>
      </c>
      <c r="B104">
        <v>221662</v>
      </c>
      <c r="C104" t="s">
        <v>39</v>
      </c>
      <c r="D104" t="s">
        <v>193</v>
      </c>
      <c r="E104" t="s">
        <v>194</v>
      </c>
      <c r="F104" s="4">
        <v>46176.784722222219</v>
      </c>
      <c r="G104" s="4">
        <v>46176.813888888886</v>
      </c>
      <c r="H104">
        <v>0.7</v>
      </c>
      <c r="J104" t="s">
        <v>29</v>
      </c>
      <c r="K104" t="s">
        <v>67</v>
      </c>
      <c r="N104">
        <v>1.02</v>
      </c>
      <c r="O104" t="s">
        <v>31</v>
      </c>
      <c r="P104">
        <v>0</v>
      </c>
      <c r="Q104" s="5">
        <v>46177.908333333333</v>
      </c>
      <c r="R104" s="2" t="str">
        <f>IF(C104="", "",
   IF(ISNUMBER(MATCH(TRIM(C104),
      {"OP","CC","CM","FM","FU","INS","PC","PM","PMCO","SA","SR","ITPR","PMFL"}, 0)),
      "Proactive",
      "")
)</f>
        <v/>
      </c>
      <c r="S104" s="2" t="str">
        <f>IF(C104="", "",
   IF(ISNUMBER(MATCH(TRIM(C104),
      {"MO","U/B","OSRE","TECH","ITRE"}, 0)),
      "Reactive",
      "")
)</f>
        <v>Reactive</v>
      </c>
      <c r="T104" s="2" t="str">
        <f>IF(R104="Proactive", H104, "")</f>
        <v/>
      </c>
      <c r="U104" s="2">
        <f>IF(S104="Reactive", H104, "")</f>
        <v>0.7</v>
      </c>
    </row>
    <row r="105" spans="1:21" x14ac:dyDescent="0.25">
      <c r="A105" t="s">
        <v>169</v>
      </c>
      <c r="B105">
        <v>208037</v>
      </c>
      <c r="C105" t="s">
        <v>39</v>
      </c>
      <c r="D105" t="s">
        <v>195</v>
      </c>
      <c r="E105" t="s">
        <v>132</v>
      </c>
      <c r="F105" s="4">
        <v>46176.818055555559</v>
      </c>
      <c r="G105" s="4">
        <v>46176.831250000003</v>
      </c>
      <c r="H105">
        <v>0.32</v>
      </c>
      <c r="J105" t="s">
        <v>29</v>
      </c>
      <c r="K105" t="s">
        <v>81</v>
      </c>
      <c r="L105" t="s">
        <v>132</v>
      </c>
      <c r="M105" t="s">
        <v>133</v>
      </c>
      <c r="N105">
        <v>7.03</v>
      </c>
      <c r="O105" t="s">
        <v>31</v>
      </c>
      <c r="P105">
        <v>0</v>
      </c>
      <c r="Q105" s="1">
        <v>46185.835416666669</v>
      </c>
      <c r="R105" s="2" t="str">
        <f>IF(C105="", "",
   IF(ISNUMBER(MATCH(TRIM(C105),
      {"OP","CC","CM","FM","FU","INS","PC","PM","PMCO","SA","SR","ITPR","PMFL"}, 0)),
      "Proactive",
      "")
)</f>
        <v/>
      </c>
      <c r="S105" s="2" t="str">
        <f>IF(C105="", "",
   IF(ISNUMBER(MATCH(TRIM(C105),
      {"MO","U/B","OSRE","TECH","ITRE"}, 0)),
      "Reactive",
      "")
)</f>
        <v>Reactive</v>
      </c>
      <c r="T105" s="2" t="str">
        <f>IF(R105="Proactive", H105, "")</f>
        <v/>
      </c>
      <c r="U105" s="2">
        <f>IF(S105="Reactive", H105, "")</f>
        <v>0.32</v>
      </c>
    </row>
    <row r="106" spans="1:21" x14ac:dyDescent="0.25">
      <c r="A106" t="s">
        <v>169</v>
      </c>
      <c r="B106">
        <v>208043</v>
      </c>
      <c r="C106" t="s">
        <v>39</v>
      </c>
      <c r="D106" t="s">
        <v>196</v>
      </c>
      <c r="E106" t="s">
        <v>132</v>
      </c>
      <c r="F106" s="4">
        <v>46176.833333333336</v>
      </c>
      <c r="G106" s="4">
        <v>46176.845833333333</v>
      </c>
      <c r="H106">
        <v>0.3</v>
      </c>
      <c r="J106" t="s">
        <v>29</v>
      </c>
      <c r="K106" t="s">
        <v>81</v>
      </c>
      <c r="L106" t="s">
        <v>132</v>
      </c>
      <c r="M106" t="s">
        <v>133</v>
      </c>
      <c r="N106">
        <v>9.2899999999999991</v>
      </c>
      <c r="O106" t="s">
        <v>31</v>
      </c>
      <c r="P106">
        <v>0</v>
      </c>
      <c r="Q106" s="1">
        <v>46185.836111111108</v>
      </c>
      <c r="R106" s="2" t="str">
        <f>IF(C106="", "",
   IF(ISNUMBER(MATCH(TRIM(C106),
      {"OP","CC","CM","FM","FU","INS","PC","PM","PMCO","SA","SR","ITPR","PMFL"}, 0)),
      "Proactive",
      "")
)</f>
        <v/>
      </c>
      <c r="S106" s="2" t="str">
        <f>IF(C106="", "",
   IF(ISNUMBER(MATCH(TRIM(C106),
      {"MO","U/B","OSRE","TECH","ITRE"}, 0)),
      "Reactive",
      "")
)</f>
        <v>Reactive</v>
      </c>
      <c r="T106" s="2" t="str">
        <f>IF(R106="Proactive", H106, "")</f>
        <v/>
      </c>
      <c r="U106" s="2">
        <f>IF(S106="Reactive", H106, "")</f>
        <v>0.3</v>
      </c>
    </row>
    <row r="107" spans="1:21" x14ac:dyDescent="0.25">
      <c r="A107" t="s">
        <v>169</v>
      </c>
      <c r="B107">
        <v>219612</v>
      </c>
      <c r="C107" t="s">
        <v>68</v>
      </c>
      <c r="D107" t="s">
        <v>100</v>
      </c>
      <c r="E107" t="s">
        <v>69</v>
      </c>
      <c r="F107" s="4">
        <v>46176.847222222219</v>
      </c>
      <c r="G107" s="4">
        <v>46176.856249999997</v>
      </c>
      <c r="H107">
        <v>0.22</v>
      </c>
      <c r="I107" t="s">
        <v>184</v>
      </c>
      <c r="J107" t="s">
        <v>29</v>
      </c>
      <c r="K107" t="s">
        <v>30</v>
      </c>
      <c r="N107">
        <v>0.9</v>
      </c>
      <c r="O107" t="s">
        <v>31</v>
      </c>
      <c r="P107">
        <v>0</v>
      </c>
      <c r="Q107" s="1">
        <v>46184.725694444445</v>
      </c>
      <c r="R107" s="2" t="str">
        <f>IF(C107="", "",
   IF(ISNUMBER(MATCH(TRIM(C107),
      {"OP","CC","CM","FM","FU","INS","PC","PM","PMCO","SA","SR","ITPR","PMFL"}, 0)),
      "Proactive",
      "")
)</f>
        <v/>
      </c>
      <c r="S107" s="2" t="str">
        <f>IF(C107="", "",
   IF(ISNUMBER(MATCH(TRIM(C107),
      {"MO","U/B","OSRE","TECH","ITRE"}, 0)),
      "Reactive",
      "")
)</f>
        <v>Reactive</v>
      </c>
      <c r="T107" s="2" t="str">
        <f>IF(R107="Proactive", H107, "")</f>
        <v/>
      </c>
      <c r="U107" s="2">
        <f>IF(S107="Reactive", H107, "")</f>
        <v>0.22</v>
      </c>
    </row>
    <row r="108" spans="1:21" x14ac:dyDescent="0.25">
      <c r="A108" t="s">
        <v>169</v>
      </c>
      <c r="B108">
        <v>219609</v>
      </c>
      <c r="C108" t="s">
        <v>68</v>
      </c>
      <c r="D108" t="s">
        <v>71</v>
      </c>
      <c r="E108" t="s">
        <v>69</v>
      </c>
      <c r="F108" s="4">
        <v>46176.856944444444</v>
      </c>
      <c r="G108" s="4">
        <v>46176.864583333336</v>
      </c>
      <c r="H108">
        <v>0.18</v>
      </c>
      <c r="I108" t="s">
        <v>183</v>
      </c>
      <c r="J108" t="s">
        <v>29</v>
      </c>
      <c r="K108" t="s">
        <v>30</v>
      </c>
      <c r="N108">
        <v>0.4</v>
      </c>
      <c r="O108" t="s">
        <v>31</v>
      </c>
      <c r="P108">
        <v>0</v>
      </c>
      <c r="Q108" s="5">
        <v>46184.725694444445</v>
      </c>
      <c r="R108" s="2" t="str">
        <f>IF(C108="", "",
   IF(ISNUMBER(MATCH(TRIM(C108),
      {"OP","CC","CM","FM","FU","INS","PC","PM","PMCO","SA","SR","ITPR","PMFL"}, 0)),
      "Proactive",
      "")
)</f>
        <v/>
      </c>
      <c r="S108" s="2" t="str">
        <f>IF(C108="", "",
   IF(ISNUMBER(MATCH(TRIM(C108),
      {"MO","U/B","OSRE","TECH","ITRE"}, 0)),
      "Reactive",
      "")
)</f>
        <v>Reactive</v>
      </c>
      <c r="T108" s="2" t="str">
        <f>IF(R108="Proactive", H108, "")</f>
        <v/>
      </c>
      <c r="U108" s="2">
        <f>IF(S108="Reactive", H108, "")</f>
        <v>0.18</v>
      </c>
    </row>
    <row r="109" spans="1:21" x14ac:dyDescent="0.25">
      <c r="A109" t="s">
        <v>169</v>
      </c>
      <c r="B109">
        <v>219607</v>
      </c>
      <c r="C109" t="s">
        <v>68</v>
      </c>
      <c r="D109" t="s">
        <v>48</v>
      </c>
      <c r="E109" t="s">
        <v>69</v>
      </c>
      <c r="F109" s="4">
        <v>46176.864583333336</v>
      </c>
      <c r="G109" s="4">
        <v>46176.872916666667</v>
      </c>
      <c r="H109">
        <v>0.2</v>
      </c>
      <c r="I109" t="s">
        <v>183</v>
      </c>
      <c r="J109" t="s">
        <v>29</v>
      </c>
      <c r="K109" t="s">
        <v>30</v>
      </c>
      <c r="N109">
        <v>0.5</v>
      </c>
      <c r="O109" t="s">
        <v>31</v>
      </c>
      <c r="P109">
        <v>0</v>
      </c>
      <c r="Q109" s="5">
        <v>46184.725694444445</v>
      </c>
      <c r="R109" s="2" t="str">
        <f>IF(C109="", "",
   IF(ISNUMBER(MATCH(TRIM(C109),
      {"OP","CC","CM","FM","FU","INS","PC","PM","PMCO","SA","SR","ITPR","PMFL"}, 0)),
      "Proactive",
      "")
)</f>
        <v/>
      </c>
      <c r="S109" s="2" t="str">
        <f>IF(C109="", "",
   IF(ISNUMBER(MATCH(TRIM(C109),
      {"MO","U/B","OSRE","TECH","ITRE"}, 0)),
      "Reactive",
      "")
)</f>
        <v>Reactive</v>
      </c>
      <c r="T109" s="2" t="str">
        <f>IF(R109="Proactive", H109, "")</f>
        <v/>
      </c>
      <c r="U109" s="2">
        <f>IF(S109="Reactive", H109, "")</f>
        <v>0.2</v>
      </c>
    </row>
    <row r="110" spans="1:21" x14ac:dyDescent="0.25">
      <c r="A110" t="s">
        <v>169</v>
      </c>
      <c r="B110">
        <v>219612</v>
      </c>
      <c r="C110" t="s">
        <v>68</v>
      </c>
      <c r="D110" t="s">
        <v>100</v>
      </c>
      <c r="E110" t="s">
        <v>69</v>
      </c>
      <c r="F110" s="4">
        <v>46176.872916666667</v>
      </c>
      <c r="G110" s="4">
        <v>46176.881944444445</v>
      </c>
      <c r="H110">
        <v>0.22</v>
      </c>
      <c r="I110" t="s">
        <v>184</v>
      </c>
      <c r="J110" t="s">
        <v>29</v>
      </c>
      <c r="K110" t="s">
        <v>30</v>
      </c>
      <c r="N110">
        <v>0.9</v>
      </c>
      <c r="O110" t="s">
        <v>31</v>
      </c>
      <c r="P110">
        <v>0</v>
      </c>
      <c r="Q110" s="1">
        <v>46184.725694444445</v>
      </c>
      <c r="R110" s="2" t="str">
        <f>IF(C110="", "",
   IF(ISNUMBER(MATCH(TRIM(C110),
      {"OP","CC","CM","FM","FU","INS","PC","PM","PMCO","SA","SR","ITPR","PMFL"}, 0)),
      "Proactive",
      "")
)</f>
        <v/>
      </c>
      <c r="S110" s="2" t="str">
        <f>IF(C110="", "",
   IF(ISNUMBER(MATCH(TRIM(C110),
      {"MO","U/B","OSRE","TECH","ITRE"}, 0)),
      "Reactive",
      "")
)</f>
        <v>Reactive</v>
      </c>
      <c r="T110" s="2" t="str">
        <f>IF(R110="Proactive", H110, "")</f>
        <v/>
      </c>
      <c r="U110" s="2">
        <f>IF(S110="Reactive", H110, "")</f>
        <v>0.22</v>
      </c>
    </row>
    <row r="111" spans="1:21" x14ac:dyDescent="0.25">
      <c r="A111" t="s">
        <v>169</v>
      </c>
      <c r="B111">
        <v>219650</v>
      </c>
      <c r="C111" t="s">
        <v>197</v>
      </c>
      <c r="D111" t="s">
        <v>44</v>
      </c>
      <c r="E111" t="s">
        <v>198</v>
      </c>
      <c r="F111" s="4">
        <v>46176.884722222225</v>
      </c>
      <c r="G111" s="4">
        <v>46176.901388888888</v>
      </c>
      <c r="H111">
        <v>0.4</v>
      </c>
      <c r="I111" t="s">
        <v>183</v>
      </c>
      <c r="J111" t="s">
        <v>29</v>
      </c>
      <c r="K111" t="s">
        <v>30</v>
      </c>
      <c r="N111">
        <v>0.4</v>
      </c>
      <c r="O111" t="s">
        <v>31</v>
      </c>
      <c r="P111">
        <v>0</v>
      </c>
      <c r="Q111" s="1">
        <v>46184.727083333331</v>
      </c>
      <c r="R111" s="2" t="str">
        <f>IF(C111="", "",
   IF(ISNUMBER(MATCH(TRIM(C111),
      {"OP","CC","CM","FM","FU","INS","PC","PM","PMCO","SA","SR","ITPR","PMFL"}, 0)),
      "Proactive",
      "")
)</f>
        <v/>
      </c>
      <c r="S111" s="2" t="str">
        <f>IF(C111="", "",
   IF(ISNUMBER(MATCH(TRIM(C111),
      {"MO","U/B","OSRE","TECH","ITRE"}, 0)),
      "Reactive",
      "")
)</f>
        <v>Reactive</v>
      </c>
      <c r="T111" s="2" t="str">
        <f>IF(R111="Proactive", H111, "")</f>
        <v/>
      </c>
      <c r="U111" s="2">
        <f>IF(S111="Reactive", H111, "")</f>
        <v>0.4</v>
      </c>
    </row>
    <row r="112" spans="1:21" x14ac:dyDescent="0.25">
      <c r="A112" t="s">
        <v>169</v>
      </c>
      <c r="B112">
        <v>219649</v>
      </c>
      <c r="C112" t="s">
        <v>197</v>
      </c>
      <c r="D112" t="s">
        <v>199</v>
      </c>
      <c r="E112" t="s">
        <v>200</v>
      </c>
      <c r="F112" s="4">
        <v>46176.902083333334</v>
      </c>
      <c r="G112" s="4">
        <v>46176.913194444445</v>
      </c>
      <c r="H112">
        <v>0.27</v>
      </c>
      <c r="I112" t="s">
        <v>183</v>
      </c>
      <c r="J112" t="s">
        <v>29</v>
      </c>
      <c r="K112" t="s">
        <v>30</v>
      </c>
      <c r="N112">
        <v>2.0499999999999998</v>
      </c>
      <c r="O112" t="s">
        <v>31</v>
      </c>
      <c r="P112">
        <v>0</v>
      </c>
      <c r="Q112" s="5">
        <v>46184.726388888892</v>
      </c>
      <c r="R112" s="2" t="str">
        <f>IF(C112="", "",
   IF(ISNUMBER(MATCH(TRIM(C112),
      {"OP","CC","CM","FM","FU","INS","PC","PM","PMCO","SA","SR","ITPR","PMFL"}, 0)),
      "Proactive",
      "")
)</f>
        <v/>
      </c>
      <c r="S112" s="2" t="str">
        <f>IF(C112="", "",
   IF(ISNUMBER(MATCH(TRIM(C112),
      {"MO","U/B","OSRE","TECH","ITRE"}, 0)),
      "Reactive",
      "")
)</f>
        <v>Reactive</v>
      </c>
      <c r="T112" s="2" t="str">
        <f>IF(R112="Proactive", H112, "")</f>
        <v/>
      </c>
      <c r="U112" s="2">
        <f>IF(S112="Reactive", H112, "")</f>
        <v>0.27</v>
      </c>
    </row>
    <row r="113" spans="1:21" x14ac:dyDescent="0.25">
      <c r="A113" t="s">
        <v>169</v>
      </c>
      <c r="B113">
        <v>221656</v>
      </c>
      <c r="C113" t="s">
        <v>39</v>
      </c>
      <c r="D113" t="s">
        <v>52</v>
      </c>
      <c r="E113" t="s">
        <v>53</v>
      </c>
      <c r="F113" s="4">
        <v>46177.594444444447</v>
      </c>
      <c r="G113" s="4">
        <v>46177.648611111108</v>
      </c>
      <c r="H113">
        <v>1.3</v>
      </c>
      <c r="I113" t="s">
        <v>54</v>
      </c>
      <c r="J113" t="s">
        <v>29</v>
      </c>
      <c r="K113" t="s">
        <v>42</v>
      </c>
      <c r="L113" t="s">
        <v>55</v>
      </c>
      <c r="M113" t="s">
        <v>56</v>
      </c>
      <c r="N113">
        <v>6.8</v>
      </c>
      <c r="O113" t="s">
        <v>31</v>
      </c>
      <c r="P113">
        <v>0</v>
      </c>
      <c r="Q113" s="5">
        <v>46177.481944444444</v>
      </c>
      <c r="R113" s="2" t="str">
        <f>IF(C113="", "",
   IF(ISNUMBER(MATCH(TRIM(C113),
      {"OP","CC","CM","FM","FU","INS","PC","PM","PMCO","SA","SR","ITPR","PMFL"}, 0)),
      "Proactive",
      "")
)</f>
        <v/>
      </c>
      <c r="S113" s="2" t="str">
        <f>IF(C113="", "",
   IF(ISNUMBER(MATCH(TRIM(C113),
      {"MO","U/B","OSRE","TECH","ITRE"}, 0)),
      "Reactive",
      "")
)</f>
        <v>Reactive</v>
      </c>
      <c r="T113" s="2" t="str">
        <f>IF(R113="Proactive", H113, "")</f>
        <v/>
      </c>
      <c r="U113" s="2">
        <f>IF(S113="Reactive", H113, "")</f>
        <v>1.3</v>
      </c>
    </row>
    <row r="114" spans="1:21" x14ac:dyDescent="0.25">
      <c r="A114" t="s">
        <v>169</v>
      </c>
      <c r="B114">
        <v>219745</v>
      </c>
      <c r="C114" t="s">
        <v>68</v>
      </c>
      <c r="D114" t="s">
        <v>100</v>
      </c>
      <c r="E114" t="s">
        <v>69</v>
      </c>
      <c r="F114" s="4">
        <v>46177.651388888888</v>
      </c>
      <c r="G114" s="4">
        <v>46177.662499999999</v>
      </c>
      <c r="H114">
        <v>0.27</v>
      </c>
      <c r="I114" t="s">
        <v>183</v>
      </c>
      <c r="J114" t="s">
        <v>29</v>
      </c>
      <c r="K114" t="s">
        <v>30</v>
      </c>
      <c r="N114">
        <v>0.47</v>
      </c>
      <c r="O114" t="s">
        <v>31</v>
      </c>
      <c r="P114">
        <v>0</v>
      </c>
      <c r="Q114" s="5">
        <v>46184.729861111111</v>
      </c>
      <c r="R114" s="2" t="str">
        <f>IF(C114="", "",
   IF(ISNUMBER(MATCH(TRIM(C114),
      {"OP","CC","CM","FM","FU","INS","PC","PM","PMCO","SA","SR","ITPR","PMFL"}, 0)),
      "Proactive",
      "")
)</f>
        <v/>
      </c>
      <c r="S114" s="2" t="str">
        <f>IF(C114="", "",
   IF(ISNUMBER(MATCH(TRIM(C114),
      {"MO","U/B","OSRE","TECH","ITRE"}, 0)),
      "Reactive",
      "")
)</f>
        <v>Reactive</v>
      </c>
      <c r="T114" s="2" t="str">
        <f>IF(R114="Proactive", H114, "")</f>
        <v/>
      </c>
      <c r="U114" s="2">
        <f>IF(S114="Reactive", H114, "")</f>
        <v>0.27</v>
      </c>
    </row>
    <row r="115" spans="1:21" x14ac:dyDescent="0.25">
      <c r="A115" t="s">
        <v>169</v>
      </c>
      <c r="B115">
        <v>219744</v>
      </c>
      <c r="C115" t="s">
        <v>68</v>
      </c>
      <c r="D115" t="s">
        <v>128</v>
      </c>
      <c r="E115" t="s">
        <v>69</v>
      </c>
      <c r="F115" s="4">
        <v>46177.663194444445</v>
      </c>
      <c r="G115" s="4">
        <v>46177.67291666667</v>
      </c>
      <c r="H115">
        <v>0.23</v>
      </c>
      <c r="I115" t="s">
        <v>183</v>
      </c>
      <c r="J115" t="s">
        <v>29</v>
      </c>
      <c r="K115" t="s">
        <v>30</v>
      </c>
      <c r="N115">
        <v>0.46</v>
      </c>
      <c r="O115" t="s">
        <v>31</v>
      </c>
      <c r="P115">
        <v>0</v>
      </c>
      <c r="Q115" s="5">
        <v>46184.729861111111</v>
      </c>
      <c r="R115" s="2" t="str">
        <f>IF(C115="", "",
   IF(ISNUMBER(MATCH(TRIM(C115),
      {"OP","CC","CM","FM","FU","INS","PC","PM","PMCO","SA","SR","ITPR","PMFL"}, 0)),
      "Proactive",
      "")
)</f>
        <v/>
      </c>
      <c r="S115" s="2" t="str">
        <f>IF(C115="", "",
   IF(ISNUMBER(MATCH(TRIM(C115),
      {"MO","U/B","OSRE","TECH","ITRE"}, 0)),
      "Reactive",
      "")
)</f>
        <v>Reactive</v>
      </c>
      <c r="T115" s="2" t="str">
        <f>IF(R115="Proactive", H115, "")</f>
        <v/>
      </c>
      <c r="U115" s="2">
        <f>IF(S115="Reactive", H115, "")</f>
        <v>0.23</v>
      </c>
    </row>
    <row r="116" spans="1:21" x14ac:dyDescent="0.25">
      <c r="A116" t="s">
        <v>169</v>
      </c>
      <c r="B116">
        <v>219742</v>
      </c>
      <c r="C116" t="s">
        <v>68</v>
      </c>
      <c r="D116" t="s">
        <v>71</v>
      </c>
      <c r="E116" t="s">
        <v>69</v>
      </c>
      <c r="F116" s="4">
        <v>46177.673611111109</v>
      </c>
      <c r="G116" s="4">
        <v>46177.685416666667</v>
      </c>
      <c r="H116">
        <v>0.28000000000000003</v>
      </c>
      <c r="I116" t="s">
        <v>183</v>
      </c>
      <c r="J116" t="s">
        <v>29</v>
      </c>
      <c r="K116" t="s">
        <v>30</v>
      </c>
      <c r="N116">
        <v>0.28000000000000003</v>
      </c>
      <c r="O116" t="s">
        <v>31</v>
      </c>
      <c r="P116">
        <v>0</v>
      </c>
      <c r="Q116" s="5">
        <v>46184.729166666664</v>
      </c>
      <c r="R116" s="2" t="str">
        <f>IF(C116="", "",
   IF(ISNUMBER(MATCH(TRIM(C116),
      {"OP","CC","CM","FM","FU","INS","PC","PM","PMCO","SA","SR","ITPR","PMFL"}, 0)),
      "Proactive",
      "")
)</f>
        <v/>
      </c>
      <c r="S116" s="2" t="str">
        <f>IF(C116="", "",
   IF(ISNUMBER(MATCH(TRIM(C116),
      {"MO","U/B","OSRE","TECH","ITRE"}, 0)),
      "Reactive",
      "")
)</f>
        <v>Reactive</v>
      </c>
      <c r="T116" s="2" t="str">
        <f>IF(R116="Proactive", H116, "")</f>
        <v/>
      </c>
      <c r="U116" s="2">
        <f>IF(S116="Reactive", H116, "")</f>
        <v>0.28000000000000003</v>
      </c>
    </row>
    <row r="117" spans="1:21" x14ac:dyDescent="0.25">
      <c r="A117" t="s">
        <v>169</v>
      </c>
      <c r="B117">
        <v>221782</v>
      </c>
      <c r="C117" t="s">
        <v>39</v>
      </c>
      <c r="D117" t="s">
        <v>62</v>
      </c>
      <c r="E117" t="s">
        <v>201</v>
      </c>
      <c r="F117" s="4">
        <v>46177.688194444447</v>
      </c>
      <c r="G117" s="4">
        <v>46177.720833333333</v>
      </c>
      <c r="H117">
        <v>0.78</v>
      </c>
      <c r="J117" t="s">
        <v>29</v>
      </c>
      <c r="K117" t="s">
        <v>50</v>
      </c>
      <c r="L117" t="s">
        <v>55</v>
      </c>
      <c r="M117" t="s">
        <v>202</v>
      </c>
      <c r="N117">
        <v>0.78</v>
      </c>
      <c r="O117" t="s">
        <v>31</v>
      </c>
      <c r="P117">
        <v>0</v>
      </c>
      <c r="Q117" s="5">
        <v>46185.845138888886</v>
      </c>
      <c r="R117" s="2" t="str">
        <f>IF(C117="", "",
   IF(ISNUMBER(MATCH(TRIM(C117),
      {"OP","CC","CM","FM","FU","INS","PC","PM","PMCO","SA","SR","ITPR","PMFL"}, 0)),
      "Proactive",
      "")
)</f>
        <v/>
      </c>
      <c r="S117" s="2" t="str">
        <f>IF(C117="", "",
   IF(ISNUMBER(MATCH(TRIM(C117),
      {"MO","U/B","OSRE","TECH","ITRE"}, 0)),
      "Reactive",
      "")
)</f>
        <v>Reactive</v>
      </c>
      <c r="T117" s="2" t="str">
        <f>IF(R117="Proactive", H117, "")</f>
        <v/>
      </c>
      <c r="U117" s="2">
        <f>IF(S117="Reactive", H117, "")</f>
        <v>0.78</v>
      </c>
    </row>
    <row r="118" spans="1:21" x14ac:dyDescent="0.25">
      <c r="A118" t="s">
        <v>169</v>
      </c>
      <c r="B118">
        <v>221783</v>
      </c>
      <c r="C118" t="s">
        <v>39</v>
      </c>
      <c r="D118" t="s">
        <v>203</v>
      </c>
      <c r="E118" t="s">
        <v>204</v>
      </c>
      <c r="F118" s="4">
        <v>46177.722222222219</v>
      </c>
      <c r="G118" s="4">
        <v>46177.745138888888</v>
      </c>
      <c r="H118">
        <v>0.55000000000000004</v>
      </c>
      <c r="J118" t="s">
        <v>29</v>
      </c>
      <c r="K118" t="s">
        <v>50</v>
      </c>
      <c r="L118" t="s">
        <v>55</v>
      </c>
      <c r="M118" t="s">
        <v>97</v>
      </c>
      <c r="N118">
        <v>0.55000000000000004</v>
      </c>
      <c r="O118" t="s">
        <v>31</v>
      </c>
      <c r="P118">
        <v>0</v>
      </c>
      <c r="Q118" s="5">
        <v>46185.845138888886</v>
      </c>
      <c r="R118" s="2" t="str">
        <f>IF(C118="", "",
   IF(ISNUMBER(MATCH(TRIM(C118),
      {"OP","CC","CM","FM","FU","INS","PC","PM","PMCO","SA","SR","ITPR","PMFL"}, 0)),
      "Proactive",
      "")
)</f>
        <v/>
      </c>
      <c r="S118" s="2" t="str">
        <f>IF(C118="", "",
   IF(ISNUMBER(MATCH(TRIM(C118),
      {"MO","U/B","OSRE","TECH","ITRE"}, 0)),
      "Reactive",
      "")
)</f>
        <v>Reactive</v>
      </c>
      <c r="T118" s="2" t="str">
        <f>IF(R118="Proactive", H118, "")</f>
        <v/>
      </c>
      <c r="U118" s="2">
        <f>IF(S118="Reactive", H118, "")</f>
        <v>0.55000000000000004</v>
      </c>
    </row>
    <row r="119" spans="1:21" x14ac:dyDescent="0.25">
      <c r="A119" t="s">
        <v>169</v>
      </c>
      <c r="B119">
        <v>218540</v>
      </c>
      <c r="C119" t="s">
        <v>30</v>
      </c>
      <c r="D119" t="s">
        <v>205</v>
      </c>
      <c r="E119" t="s">
        <v>177</v>
      </c>
      <c r="F119" s="4">
        <v>46177.784722222219</v>
      </c>
      <c r="G119" s="4">
        <v>46177.804166666669</v>
      </c>
      <c r="H119">
        <v>0.47</v>
      </c>
      <c r="I119" t="s">
        <v>206</v>
      </c>
      <c r="J119" t="s">
        <v>29</v>
      </c>
      <c r="K119" t="s">
        <v>30</v>
      </c>
      <c r="N119">
        <v>0.47</v>
      </c>
      <c r="O119" t="s">
        <v>31</v>
      </c>
      <c r="P119">
        <v>0</v>
      </c>
      <c r="Q119" s="5">
        <v>46177.843055555553</v>
      </c>
      <c r="R119" s="2" t="str">
        <f>IF(C119="", "",
   IF(ISNUMBER(MATCH(TRIM(C119),
      {"OP","CC","CM","FM","FU","INS","PC","PM","PMCO","SA","SR","ITPR","PMFL"}, 0)),
      "Proactive",
      "")
)</f>
        <v>Proactive</v>
      </c>
      <c r="S119" s="2" t="str">
        <f>IF(C119="", "",
   IF(ISNUMBER(MATCH(TRIM(C119),
      {"MO","U/B","OSRE","TECH","ITRE"}, 0)),
      "Reactive",
      "")
)</f>
        <v/>
      </c>
      <c r="T119" s="2">
        <f>IF(R119="Proactive", H119, "")</f>
        <v>0.47</v>
      </c>
      <c r="U119" s="2" t="str">
        <f>IF(S119="Reactive", H119, "")</f>
        <v/>
      </c>
    </row>
    <row r="120" spans="1:21" x14ac:dyDescent="0.25">
      <c r="A120" t="s">
        <v>169</v>
      </c>
      <c r="B120">
        <v>218541</v>
      </c>
      <c r="C120" t="s">
        <v>30</v>
      </c>
      <c r="D120" t="s">
        <v>207</v>
      </c>
      <c r="E120" t="s">
        <v>177</v>
      </c>
      <c r="F120" s="4">
        <v>46177.805555555555</v>
      </c>
      <c r="G120" s="4">
        <v>46177.817361111112</v>
      </c>
      <c r="H120">
        <v>0.28000000000000003</v>
      </c>
      <c r="I120" t="s">
        <v>206</v>
      </c>
      <c r="J120" t="s">
        <v>29</v>
      </c>
      <c r="K120" t="s">
        <v>30</v>
      </c>
      <c r="N120">
        <v>0.28000000000000003</v>
      </c>
      <c r="O120" t="s">
        <v>31</v>
      </c>
      <c r="P120">
        <v>0</v>
      </c>
      <c r="Q120" s="5">
        <v>46177.84375</v>
      </c>
      <c r="R120" s="2" t="str">
        <f>IF(C120="", "",
   IF(ISNUMBER(MATCH(TRIM(C120),
      {"OP","CC","CM","FM","FU","INS","PC","PM","PMCO","SA","SR","ITPR","PMFL"}, 0)),
      "Proactive",
      "")
)</f>
        <v>Proactive</v>
      </c>
      <c r="S120" s="2" t="str">
        <f>IF(C120="", "",
   IF(ISNUMBER(MATCH(TRIM(C120),
      {"MO","U/B","OSRE","TECH","ITRE"}, 0)),
      "Reactive",
      "")
)</f>
        <v/>
      </c>
      <c r="T120" s="2">
        <f>IF(R120="Proactive", H120, "")</f>
        <v>0.28000000000000003</v>
      </c>
      <c r="U120" s="2" t="str">
        <f>IF(S120="Reactive", H120, "")</f>
        <v/>
      </c>
    </row>
    <row r="121" spans="1:21" x14ac:dyDescent="0.25">
      <c r="A121" t="s">
        <v>169</v>
      </c>
      <c r="B121">
        <v>217293</v>
      </c>
      <c r="C121" t="s">
        <v>26</v>
      </c>
      <c r="D121" t="s">
        <v>173</v>
      </c>
      <c r="E121" t="s">
        <v>174</v>
      </c>
      <c r="F121" s="4">
        <v>46177.820833333331</v>
      </c>
      <c r="G121" s="4">
        <v>46177.834027777775</v>
      </c>
      <c r="H121">
        <v>0.32</v>
      </c>
      <c r="I121" t="s">
        <v>206</v>
      </c>
      <c r="J121" t="s">
        <v>29</v>
      </c>
      <c r="K121" t="s">
        <v>30</v>
      </c>
      <c r="N121">
        <v>0.32</v>
      </c>
      <c r="O121" t="s">
        <v>31</v>
      </c>
      <c r="P121">
        <v>0</v>
      </c>
      <c r="Q121" s="5">
        <v>46177.844444444447</v>
      </c>
      <c r="R121" s="2" t="str">
        <f>IF(C121="", "",
   IF(ISNUMBER(MATCH(TRIM(C121),
      {"OP","CC","CM","FM","FU","INS","PC","PM","PMCO","SA","SR","ITPR","PMFL"}, 0)),
      "Proactive",
      "")
)</f>
        <v>Proactive</v>
      </c>
      <c r="S121" s="2" t="str">
        <f>IF(C121="", "",
   IF(ISNUMBER(MATCH(TRIM(C121),
      {"MO","U/B","OSRE","TECH","ITRE"}, 0)),
      "Reactive",
      "")
)</f>
        <v/>
      </c>
      <c r="T121" s="2">
        <f>IF(R121="Proactive", H121, "")</f>
        <v>0.32</v>
      </c>
      <c r="U121" s="2" t="str">
        <f>IF(S121="Reactive", H121, "")</f>
        <v/>
      </c>
    </row>
    <row r="122" spans="1:21" x14ac:dyDescent="0.25">
      <c r="A122" t="s">
        <v>169</v>
      </c>
      <c r="B122">
        <v>219745</v>
      </c>
      <c r="C122" t="s">
        <v>68</v>
      </c>
      <c r="D122" t="s">
        <v>100</v>
      </c>
      <c r="E122" t="s">
        <v>69</v>
      </c>
      <c r="F122" s="4">
        <v>46177.836805555555</v>
      </c>
      <c r="G122" s="4">
        <v>46177.845138888886</v>
      </c>
      <c r="H122">
        <v>0.2</v>
      </c>
      <c r="I122" t="s">
        <v>183</v>
      </c>
      <c r="J122" t="s">
        <v>29</v>
      </c>
      <c r="K122" t="s">
        <v>30</v>
      </c>
      <c r="N122">
        <v>0.47</v>
      </c>
      <c r="O122" t="s">
        <v>31</v>
      </c>
      <c r="P122">
        <v>0</v>
      </c>
      <c r="Q122" s="5">
        <v>46184.729861111111</v>
      </c>
      <c r="R122" s="2" t="str">
        <f>IF(C122="", "",
   IF(ISNUMBER(MATCH(TRIM(C122),
      {"OP","CC","CM","FM","FU","INS","PC","PM","PMCO","SA","SR","ITPR","PMFL"}, 0)),
      "Proactive",
      "")
)</f>
        <v/>
      </c>
      <c r="S122" s="2" t="str">
        <f>IF(C122="", "",
   IF(ISNUMBER(MATCH(TRIM(C122),
      {"MO","U/B","OSRE","TECH","ITRE"}, 0)),
      "Reactive",
      "")
)</f>
        <v>Reactive</v>
      </c>
      <c r="T122" s="2" t="str">
        <f>IF(R122="Proactive", H122, "")</f>
        <v/>
      </c>
      <c r="U122" s="2">
        <f>IF(S122="Reactive", H122, "")</f>
        <v>0.2</v>
      </c>
    </row>
    <row r="123" spans="1:21" x14ac:dyDescent="0.25">
      <c r="A123" t="s">
        <v>169</v>
      </c>
      <c r="B123">
        <v>219744</v>
      </c>
      <c r="C123" t="s">
        <v>68</v>
      </c>
      <c r="D123" t="s">
        <v>128</v>
      </c>
      <c r="E123" t="s">
        <v>69</v>
      </c>
      <c r="F123" s="4">
        <v>46177.845138888886</v>
      </c>
      <c r="G123" s="4">
        <v>46177.854861111111</v>
      </c>
      <c r="H123">
        <v>0.23</v>
      </c>
      <c r="I123" t="s">
        <v>183</v>
      </c>
      <c r="J123" t="s">
        <v>29</v>
      </c>
      <c r="K123" t="s">
        <v>30</v>
      </c>
      <c r="N123">
        <v>0.46</v>
      </c>
      <c r="O123" t="s">
        <v>31</v>
      </c>
      <c r="P123">
        <v>0</v>
      </c>
      <c r="Q123" s="5">
        <v>46184.729861111111</v>
      </c>
      <c r="R123" s="2" t="str">
        <f>IF(C123="", "",
   IF(ISNUMBER(MATCH(TRIM(C123),
      {"OP","CC","CM","FM","FU","INS","PC","PM","PMCO","SA","SR","ITPR","PMFL"}, 0)),
      "Proactive",
      "")
)</f>
        <v/>
      </c>
      <c r="S123" s="2" t="str">
        <f>IF(C123="", "",
   IF(ISNUMBER(MATCH(TRIM(C123),
      {"MO","U/B","OSRE","TECH","ITRE"}, 0)),
      "Reactive",
      "")
)</f>
        <v>Reactive</v>
      </c>
      <c r="T123" s="2" t="str">
        <f>IF(R123="Proactive", H123, "")</f>
        <v/>
      </c>
      <c r="U123" s="2">
        <f>IF(S123="Reactive", H123, "")</f>
        <v>0.23</v>
      </c>
    </row>
    <row r="124" spans="1:21" x14ac:dyDescent="0.25">
      <c r="A124" t="s">
        <v>169</v>
      </c>
      <c r="B124">
        <v>219743</v>
      </c>
      <c r="C124" t="s">
        <v>68</v>
      </c>
      <c r="D124" t="s">
        <v>113</v>
      </c>
      <c r="E124" t="s">
        <v>69</v>
      </c>
      <c r="F124" s="4">
        <v>46177.855555555558</v>
      </c>
      <c r="G124" s="4">
        <v>46177.864583333336</v>
      </c>
      <c r="H124">
        <v>0.22</v>
      </c>
      <c r="I124" t="s">
        <v>183</v>
      </c>
      <c r="J124" t="s">
        <v>29</v>
      </c>
      <c r="K124" t="s">
        <v>30</v>
      </c>
      <c r="N124">
        <v>0.22</v>
      </c>
      <c r="O124" t="s">
        <v>31</v>
      </c>
      <c r="P124">
        <v>0</v>
      </c>
      <c r="Q124" s="5">
        <v>46184.729861111111</v>
      </c>
      <c r="R124" s="2" t="str">
        <f>IF(C124="", "",
   IF(ISNUMBER(MATCH(TRIM(C124),
      {"OP","CC","CM","FM","FU","INS","PC","PM","PMCO","SA","SR","ITPR","PMFL"}, 0)),
      "Proactive",
      "")
)</f>
        <v/>
      </c>
      <c r="S124" s="2" t="str">
        <f>IF(C124="", "",
   IF(ISNUMBER(MATCH(TRIM(C124),
      {"MO","U/B","OSRE","TECH","ITRE"}, 0)),
      "Reactive",
      "")
)</f>
        <v>Reactive</v>
      </c>
      <c r="T124" s="2" t="str">
        <f>IF(R124="Proactive", H124, "")</f>
        <v/>
      </c>
      <c r="U124" s="2">
        <f>IF(S124="Reactive", H124, "")</f>
        <v>0.22</v>
      </c>
    </row>
    <row r="125" spans="1:21" x14ac:dyDescent="0.25">
      <c r="A125" t="s">
        <v>169</v>
      </c>
      <c r="B125">
        <v>208039</v>
      </c>
      <c r="C125" t="s">
        <v>39</v>
      </c>
      <c r="D125" t="s">
        <v>208</v>
      </c>
      <c r="E125" t="s">
        <v>132</v>
      </c>
      <c r="F125" s="4">
        <v>46177.869444444441</v>
      </c>
      <c r="G125" s="4">
        <v>46177.881249999999</v>
      </c>
      <c r="H125">
        <v>0.28000000000000003</v>
      </c>
      <c r="J125" t="s">
        <v>29</v>
      </c>
      <c r="K125" t="s">
        <v>81</v>
      </c>
      <c r="L125" t="s">
        <v>132</v>
      </c>
      <c r="M125" t="s">
        <v>133</v>
      </c>
      <c r="N125">
        <v>6.11</v>
      </c>
      <c r="O125" t="s">
        <v>31</v>
      </c>
      <c r="P125">
        <v>0</v>
      </c>
      <c r="Q125" s="5">
        <v>46185.836805555555</v>
      </c>
      <c r="R125" s="2" t="str">
        <f>IF(C125="", "",
   IF(ISNUMBER(MATCH(TRIM(C125),
      {"OP","CC","CM","FM","FU","INS","PC","PM","PMCO","SA","SR","ITPR","PMFL"}, 0)),
      "Proactive",
      "")
)</f>
        <v/>
      </c>
      <c r="S125" s="2" t="str">
        <f>IF(C125="", "",
   IF(ISNUMBER(MATCH(TRIM(C125),
      {"MO","U/B","OSRE","TECH","ITRE"}, 0)),
      "Reactive",
      "")
)</f>
        <v>Reactive</v>
      </c>
      <c r="T125" s="2" t="str">
        <f>IF(R125="Proactive", H125, "")</f>
        <v/>
      </c>
      <c r="U125" s="2">
        <f>IF(S125="Reactive", H125, "")</f>
        <v>0.28000000000000003</v>
      </c>
    </row>
    <row r="126" spans="1:21" x14ac:dyDescent="0.25">
      <c r="A126" t="s">
        <v>169</v>
      </c>
      <c r="B126">
        <v>219775</v>
      </c>
      <c r="C126" t="s">
        <v>197</v>
      </c>
      <c r="D126" t="s">
        <v>44</v>
      </c>
      <c r="E126" t="s">
        <v>198</v>
      </c>
      <c r="F126" s="4">
        <v>46177.881944444445</v>
      </c>
      <c r="G126" s="4">
        <v>46177.898611111108</v>
      </c>
      <c r="H126">
        <v>0.4</v>
      </c>
      <c r="I126" t="s">
        <v>183</v>
      </c>
      <c r="J126" t="s">
        <v>29</v>
      </c>
      <c r="K126" t="s">
        <v>30</v>
      </c>
      <c r="N126">
        <v>1.62</v>
      </c>
      <c r="O126" t="s">
        <v>31</v>
      </c>
      <c r="P126">
        <v>0</v>
      </c>
      <c r="Q126" s="5">
        <v>46184.729861111111</v>
      </c>
      <c r="R126" s="2" t="str">
        <f>IF(C126="", "",
   IF(ISNUMBER(MATCH(TRIM(C126),
      {"OP","CC","CM","FM","FU","INS","PC","PM","PMCO","SA","SR","ITPR","PMFL"}, 0)),
      "Proactive",
      "")
)</f>
        <v/>
      </c>
      <c r="S126" s="2" t="str">
        <f>IF(C126="", "",
   IF(ISNUMBER(MATCH(TRIM(C126),
      {"MO","U/B","OSRE","TECH","ITRE"}, 0)),
      "Reactive",
      "")
)</f>
        <v>Reactive</v>
      </c>
      <c r="T126" s="2" t="str">
        <f>IF(R126="Proactive", H126, "")</f>
        <v/>
      </c>
      <c r="U126" s="2">
        <f>IF(S126="Reactive", H126, "")</f>
        <v>0.4</v>
      </c>
    </row>
    <row r="127" spans="1:21" x14ac:dyDescent="0.25">
      <c r="A127" t="s">
        <v>169</v>
      </c>
      <c r="B127">
        <v>219774</v>
      </c>
      <c r="C127" t="s">
        <v>197</v>
      </c>
      <c r="D127" t="s">
        <v>199</v>
      </c>
      <c r="E127" t="s">
        <v>200</v>
      </c>
      <c r="F127" s="4">
        <v>46177.899305555555</v>
      </c>
      <c r="G127" s="4">
        <v>46177.913888888892</v>
      </c>
      <c r="H127">
        <v>0.35</v>
      </c>
      <c r="I127" t="s">
        <v>183</v>
      </c>
      <c r="J127" t="s">
        <v>29</v>
      </c>
      <c r="K127" t="s">
        <v>30</v>
      </c>
      <c r="N127">
        <v>0.35</v>
      </c>
      <c r="O127" t="s">
        <v>31</v>
      </c>
      <c r="P127">
        <v>0</v>
      </c>
      <c r="Q127" s="5">
        <v>46184.729861111111</v>
      </c>
      <c r="R127" s="2" t="str">
        <f>IF(C127="", "",
   IF(ISNUMBER(MATCH(TRIM(C127),
      {"OP","CC","CM","FM","FU","INS","PC","PM","PMCO","SA","SR","ITPR","PMFL"}, 0)),
      "Proactive",
      "")
)</f>
        <v/>
      </c>
      <c r="S127" s="2" t="str">
        <f>IF(C127="", "",
   IF(ISNUMBER(MATCH(TRIM(C127),
      {"MO","U/B","OSRE","TECH","ITRE"}, 0)),
      "Reactive",
      "")
)</f>
        <v>Reactive</v>
      </c>
      <c r="T127" s="2" t="str">
        <f>IF(R127="Proactive", H127, "")</f>
        <v/>
      </c>
      <c r="U127" s="2">
        <f>IF(S127="Reactive", H127, "")</f>
        <v>0.35</v>
      </c>
    </row>
    <row r="128" spans="1:21" x14ac:dyDescent="0.25">
      <c r="A128" t="s">
        <v>169</v>
      </c>
      <c r="B128">
        <v>199454</v>
      </c>
      <c r="C128" t="s">
        <v>30</v>
      </c>
      <c r="D128" t="s">
        <v>209</v>
      </c>
      <c r="E128" t="s">
        <v>177</v>
      </c>
      <c r="F128" s="4">
        <v>46178.594444444447</v>
      </c>
      <c r="G128" s="4">
        <v>46178.607638888891</v>
      </c>
      <c r="H128">
        <v>0.32</v>
      </c>
      <c r="I128" t="s">
        <v>210</v>
      </c>
      <c r="J128" t="s">
        <v>29</v>
      </c>
      <c r="K128" t="s">
        <v>30</v>
      </c>
      <c r="N128">
        <v>0.32</v>
      </c>
      <c r="O128" t="s">
        <v>31</v>
      </c>
      <c r="P128">
        <v>0</v>
      </c>
      <c r="Q128" s="5">
        <v>46178.907638888886</v>
      </c>
      <c r="R128" s="2" t="str">
        <f>IF(C128="", "",
   IF(ISNUMBER(MATCH(TRIM(C128),
      {"OP","CC","CM","FM","FU","INS","PC","PM","PMCO","SA","SR","ITPR","PMFL"}, 0)),
      "Proactive",
      "")
)</f>
        <v>Proactive</v>
      </c>
      <c r="S128" s="2" t="str">
        <f>IF(C128="", "",
   IF(ISNUMBER(MATCH(TRIM(C128),
      {"MO","U/B","OSRE","TECH","ITRE"}, 0)),
      "Reactive",
      "")
)</f>
        <v/>
      </c>
      <c r="T128" s="2">
        <f>IF(R128="Proactive", H128, "")</f>
        <v>0.32</v>
      </c>
      <c r="U128" s="2" t="str">
        <f>IF(S128="Reactive", H128, "")</f>
        <v/>
      </c>
    </row>
    <row r="129" spans="1:21" x14ac:dyDescent="0.25">
      <c r="A129" t="s">
        <v>169</v>
      </c>
      <c r="B129">
        <v>217451</v>
      </c>
      <c r="C129" t="s">
        <v>26</v>
      </c>
      <c r="D129" t="s">
        <v>173</v>
      </c>
      <c r="E129" t="s">
        <v>174</v>
      </c>
      <c r="F129" s="4">
        <v>46178.61041666667</v>
      </c>
      <c r="G129" s="4">
        <v>46178.62222222222</v>
      </c>
      <c r="H129">
        <v>0.28000000000000003</v>
      </c>
      <c r="I129" t="s">
        <v>210</v>
      </c>
      <c r="J129" t="s">
        <v>29</v>
      </c>
      <c r="K129" t="s">
        <v>30</v>
      </c>
      <c r="N129">
        <v>0.28000000000000003</v>
      </c>
      <c r="O129" t="s">
        <v>31</v>
      </c>
      <c r="P129">
        <v>0</v>
      </c>
      <c r="Q129" s="5">
        <v>46178.908333333333</v>
      </c>
      <c r="R129" s="2" t="str">
        <f>IF(C129="", "",
   IF(ISNUMBER(MATCH(TRIM(C129),
      {"OP","CC","CM","FM","FU","INS","PC","PM","PMCO","SA","SR","ITPR","PMFL"}, 0)),
      "Proactive",
      "")
)</f>
        <v>Proactive</v>
      </c>
      <c r="S129" s="2" t="str">
        <f>IF(C129="", "",
   IF(ISNUMBER(MATCH(TRIM(C129),
      {"MO","U/B","OSRE","TECH","ITRE"}, 0)),
      "Reactive",
      "")
)</f>
        <v/>
      </c>
      <c r="T129" s="2">
        <f>IF(R129="Proactive", H129, "")</f>
        <v>0.28000000000000003</v>
      </c>
      <c r="U129" s="2" t="str">
        <f>IF(S129="Reactive", H129, "")</f>
        <v/>
      </c>
    </row>
    <row r="130" spans="1:21" x14ac:dyDescent="0.25">
      <c r="A130" t="s">
        <v>169</v>
      </c>
      <c r="B130">
        <v>219960</v>
      </c>
      <c r="C130" t="s">
        <v>181</v>
      </c>
      <c r="D130" t="s">
        <v>44</v>
      </c>
      <c r="E130" t="s">
        <v>182</v>
      </c>
      <c r="F130" s="4">
        <v>46178.629861111112</v>
      </c>
      <c r="G130" s="4">
        <v>46178.65347222222</v>
      </c>
      <c r="H130">
        <v>0.56999999999999995</v>
      </c>
      <c r="I130" t="s">
        <v>211</v>
      </c>
      <c r="J130" t="s">
        <v>29</v>
      </c>
      <c r="K130" t="s">
        <v>30</v>
      </c>
      <c r="N130">
        <v>0.56999999999999995</v>
      </c>
      <c r="O130" t="s">
        <v>31</v>
      </c>
      <c r="P130">
        <v>0</v>
      </c>
      <c r="Q130" s="1">
        <v>46184.732638888891</v>
      </c>
      <c r="R130" s="2" t="str">
        <f>IF(C130="", "",
   IF(ISNUMBER(MATCH(TRIM(C130),
      {"OP","CC","CM","FM","FU","INS","PC","PM","PMCO","SA","SR","ITPR","PMFL"}, 0)),
      "Proactive",
      "")
)</f>
        <v>Proactive</v>
      </c>
      <c r="S130" s="2" t="str">
        <f>IF(C130="", "",
   IF(ISNUMBER(MATCH(TRIM(C130),
      {"MO","U/B","OSRE","TECH","ITRE"}, 0)),
      "Reactive",
      "")
)</f>
        <v/>
      </c>
      <c r="T130" s="2">
        <f>IF(R130="Proactive", H130, "")</f>
        <v>0.56999999999999995</v>
      </c>
      <c r="U130" s="2" t="str">
        <f>IF(S130="Reactive", H130, "")</f>
        <v/>
      </c>
    </row>
    <row r="131" spans="1:21" x14ac:dyDescent="0.25">
      <c r="A131" t="s">
        <v>169</v>
      </c>
      <c r="B131">
        <v>219961</v>
      </c>
      <c r="C131" t="s">
        <v>181</v>
      </c>
      <c r="D131" t="s">
        <v>199</v>
      </c>
      <c r="E131" t="s">
        <v>212</v>
      </c>
      <c r="F131" s="4">
        <v>46178.654166666667</v>
      </c>
      <c r="G131" s="4">
        <v>46178.673611111109</v>
      </c>
      <c r="H131">
        <v>0.47</v>
      </c>
      <c r="I131" t="s">
        <v>183</v>
      </c>
      <c r="J131" t="s">
        <v>29</v>
      </c>
      <c r="K131" t="s">
        <v>30</v>
      </c>
      <c r="N131">
        <v>0.47</v>
      </c>
      <c r="O131" t="s">
        <v>31</v>
      </c>
      <c r="P131">
        <v>0</v>
      </c>
      <c r="Q131" s="5">
        <v>46184.732638888891</v>
      </c>
      <c r="R131" s="2" t="str">
        <f>IF(C131="", "",
   IF(ISNUMBER(MATCH(TRIM(C131),
      {"OP","CC","CM","FM","FU","INS","PC","PM","PMCO","SA","SR","ITPR","PMFL"}, 0)),
      "Proactive",
      "")
)</f>
        <v>Proactive</v>
      </c>
      <c r="S131" s="2" t="str">
        <f>IF(C131="", "",
   IF(ISNUMBER(MATCH(TRIM(C131),
      {"MO","U/B","OSRE","TECH","ITRE"}, 0)),
      "Reactive",
      "")
)</f>
        <v/>
      </c>
      <c r="T131" s="2">
        <f>IF(R131="Proactive", H131, "")</f>
        <v>0.47</v>
      </c>
      <c r="U131" s="2" t="str">
        <f>IF(S131="Reactive", H131, "")</f>
        <v/>
      </c>
    </row>
    <row r="132" spans="1:21" x14ac:dyDescent="0.25">
      <c r="A132" t="s">
        <v>169</v>
      </c>
      <c r="B132">
        <v>219909</v>
      </c>
      <c r="C132" t="s">
        <v>68</v>
      </c>
      <c r="D132" t="s">
        <v>100</v>
      </c>
      <c r="E132" t="s">
        <v>69</v>
      </c>
      <c r="F132" s="4">
        <v>46178.679166666669</v>
      </c>
      <c r="G132" s="4">
        <v>46178.689583333333</v>
      </c>
      <c r="H132">
        <v>0.25</v>
      </c>
      <c r="I132" t="s">
        <v>183</v>
      </c>
      <c r="J132" t="s">
        <v>29</v>
      </c>
      <c r="K132" t="s">
        <v>30</v>
      </c>
      <c r="N132">
        <v>0.48</v>
      </c>
      <c r="O132" t="s">
        <v>31</v>
      </c>
      <c r="P132">
        <v>0</v>
      </c>
      <c r="Q132" s="5">
        <v>46184.731944444444</v>
      </c>
      <c r="R132" s="2" t="str">
        <f>IF(C132="", "",
   IF(ISNUMBER(MATCH(TRIM(C132),
      {"OP","CC","CM","FM","FU","INS","PC","PM","PMCO","SA","SR","ITPR","PMFL"}, 0)),
      "Proactive",
      "")
)</f>
        <v/>
      </c>
      <c r="S132" s="2" t="str">
        <f>IF(C132="", "",
   IF(ISNUMBER(MATCH(TRIM(C132),
      {"MO","U/B","OSRE","TECH","ITRE"}, 0)),
      "Reactive",
      "")
)</f>
        <v>Reactive</v>
      </c>
      <c r="T132" s="2" t="str">
        <f>IF(R132="Proactive", H132, "")</f>
        <v/>
      </c>
      <c r="U132" s="2">
        <f>IF(S132="Reactive", H132, "")</f>
        <v>0.25</v>
      </c>
    </row>
    <row r="133" spans="1:21" x14ac:dyDescent="0.25">
      <c r="A133" t="s">
        <v>169</v>
      </c>
      <c r="B133">
        <v>219908</v>
      </c>
      <c r="C133" t="s">
        <v>68</v>
      </c>
      <c r="D133" t="s">
        <v>128</v>
      </c>
      <c r="E133" t="s">
        <v>69</v>
      </c>
      <c r="F133" s="4">
        <v>46178.69027777778</v>
      </c>
      <c r="G133" s="4">
        <v>46178.7</v>
      </c>
      <c r="H133">
        <v>0.23</v>
      </c>
      <c r="I133" t="s">
        <v>183</v>
      </c>
      <c r="J133" t="s">
        <v>29</v>
      </c>
      <c r="K133" t="s">
        <v>30</v>
      </c>
      <c r="N133">
        <v>0.5</v>
      </c>
      <c r="O133" t="s">
        <v>31</v>
      </c>
      <c r="P133">
        <v>0</v>
      </c>
      <c r="Q133" s="5">
        <v>46184.731249999997</v>
      </c>
      <c r="R133" s="2" t="str">
        <f>IF(C133="", "",
   IF(ISNUMBER(MATCH(TRIM(C133),
      {"OP","CC","CM","FM","FU","INS","PC","PM","PMCO","SA","SR","ITPR","PMFL"}, 0)),
      "Proactive",
      "")
)</f>
        <v/>
      </c>
      <c r="S133" s="2" t="str">
        <f>IF(C133="", "",
   IF(ISNUMBER(MATCH(TRIM(C133),
      {"MO","U/B","OSRE","TECH","ITRE"}, 0)),
      "Reactive",
      "")
)</f>
        <v>Reactive</v>
      </c>
      <c r="T133" s="2" t="str">
        <f>IF(R133="Proactive", H133, "")</f>
        <v/>
      </c>
      <c r="U133" s="2">
        <f>IF(S133="Reactive", H133, "")</f>
        <v>0.23</v>
      </c>
    </row>
    <row r="134" spans="1:21" x14ac:dyDescent="0.25">
      <c r="A134" t="s">
        <v>169</v>
      </c>
      <c r="B134">
        <v>219907</v>
      </c>
      <c r="C134" t="s">
        <v>68</v>
      </c>
      <c r="D134" t="s">
        <v>113</v>
      </c>
      <c r="E134" t="s">
        <v>69</v>
      </c>
      <c r="F134" s="4">
        <v>46178.700694444444</v>
      </c>
      <c r="G134" s="4">
        <v>46178.711111111108</v>
      </c>
      <c r="H134">
        <v>0.25</v>
      </c>
      <c r="I134" t="s">
        <v>183</v>
      </c>
      <c r="J134" t="s">
        <v>29</v>
      </c>
      <c r="K134" t="s">
        <v>30</v>
      </c>
      <c r="N134">
        <v>0.25</v>
      </c>
      <c r="O134" t="s">
        <v>31</v>
      </c>
      <c r="P134">
        <v>0</v>
      </c>
      <c r="Q134" s="5">
        <v>46184.731249999997</v>
      </c>
      <c r="R134" s="2" t="str">
        <f>IF(C134="", "",
   IF(ISNUMBER(MATCH(TRIM(C134),
      {"OP","CC","CM","FM","FU","INS","PC","PM","PMCO","SA","SR","ITPR","PMFL"}, 0)),
      "Proactive",
      "")
)</f>
        <v/>
      </c>
      <c r="S134" s="2" t="str">
        <f>IF(C134="", "",
   IF(ISNUMBER(MATCH(TRIM(C134),
      {"MO","U/B","OSRE","TECH","ITRE"}, 0)),
      "Reactive",
      "")
)</f>
        <v>Reactive</v>
      </c>
      <c r="T134" s="2" t="str">
        <f>IF(R134="Proactive", H134, "")</f>
        <v/>
      </c>
      <c r="U134" s="2">
        <f>IF(S134="Reactive", H134, "")</f>
        <v>0.25</v>
      </c>
    </row>
    <row r="135" spans="1:21" x14ac:dyDescent="0.25">
      <c r="A135" t="s">
        <v>169</v>
      </c>
      <c r="B135">
        <v>219906</v>
      </c>
      <c r="C135" t="s">
        <v>68</v>
      </c>
      <c r="D135" t="s">
        <v>71</v>
      </c>
      <c r="E135" t="s">
        <v>69</v>
      </c>
      <c r="F135" s="4">
        <v>46178.711805555555</v>
      </c>
      <c r="G135" s="4">
        <v>46178.72152777778</v>
      </c>
      <c r="H135">
        <v>0.23</v>
      </c>
      <c r="I135" t="s">
        <v>183</v>
      </c>
      <c r="J135" t="s">
        <v>29</v>
      </c>
      <c r="K135" t="s">
        <v>30</v>
      </c>
      <c r="N135">
        <v>0.23</v>
      </c>
      <c r="O135" t="s">
        <v>31</v>
      </c>
      <c r="P135">
        <v>0</v>
      </c>
      <c r="Q135" s="5">
        <v>46184.731249999997</v>
      </c>
      <c r="R135" s="2" t="str">
        <f>IF(C135="", "",
   IF(ISNUMBER(MATCH(TRIM(C135),
      {"OP","CC","CM","FM","FU","INS","PC","PM","PMCO","SA","SR","ITPR","PMFL"}, 0)),
      "Proactive",
      "")
)</f>
        <v/>
      </c>
      <c r="S135" s="2" t="str">
        <f>IF(C135="", "",
   IF(ISNUMBER(MATCH(TRIM(C135),
      {"MO","U/B","OSRE","TECH","ITRE"}, 0)),
      "Reactive",
      "")
)</f>
        <v>Reactive</v>
      </c>
      <c r="T135" s="2" t="str">
        <f>IF(R135="Proactive", H135, "")</f>
        <v/>
      </c>
      <c r="U135" s="2">
        <f>IF(S135="Reactive", H135, "")</f>
        <v>0.23</v>
      </c>
    </row>
    <row r="136" spans="1:21" x14ac:dyDescent="0.25">
      <c r="A136" t="s">
        <v>169</v>
      </c>
      <c r="B136">
        <v>219905</v>
      </c>
      <c r="C136" t="s">
        <v>68</v>
      </c>
      <c r="D136" t="s">
        <v>102</v>
      </c>
      <c r="E136" t="s">
        <v>69</v>
      </c>
      <c r="F136" s="4">
        <v>46178.722222222219</v>
      </c>
      <c r="G136" s="4">
        <v>46178.732638888891</v>
      </c>
      <c r="H136">
        <v>0.25</v>
      </c>
      <c r="I136" t="s">
        <v>183</v>
      </c>
      <c r="J136" t="s">
        <v>29</v>
      </c>
      <c r="K136" t="s">
        <v>30</v>
      </c>
      <c r="N136">
        <v>0.65</v>
      </c>
      <c r="O136" t="s">
        <v>31</v>
      </c>
      <c r="P136">
        <v>0</v>
      </c>
      <c r="Q136" s="5">
        <v>46184.731249999997</v>
      </c>
      <c r="R136" s="2" t="str">
        <f>IF(C136="", "",
   IF(ISNUMBER(MATCH(TRIM(C136),
      {"OP","CC","CM","FM","FU","INS","PC","PM","PMCO","SA","SR","ITPR","PMFL"}, 0)),
      "Proactive",
      "")
)</f>
        <v/>
      </c>
      <c r="S136" s="2" t="str">
        <f>IF(C136="", "",
   IF(ISNUMBER(MATCH(TRIM(C136),
      {"MO","U/B","OSRE","TECH","ITRE"}, 0)),
      "Reactive",
      "")
)</f>
        <v>Reactive</v>
      </c>
      <c r="T136" s="2" t="str">
        <f>IF(R136="Proactive", H136, "")</f>
        <v/>
      </c>
      <c r="U136" s="2">
        <f>IF(S136="Reactive", H136, "")</f>
        <v>0.25</v>
      </c>
    </row>
    <row r="137" spans="1:21" x14ac:dyDescent="0.25">
      <c r="A137" t="s">
        <v>169</v>
      </c>
      <c r="B137">
        <v>219904</v>
      </c>
      <c r="C137" t="s">
        <v>68</v>
      </c>
      <c r="D137" t="s">
        <v>48</v>
      </c>
      <c r="E137" t="s">
        <v>69</v>
      </c>
      <c r="F137" s="4">
        <v>46178.73333333333</v>
      </c>
      <c r="G137" s="4">
        <v>46178.746527777781</v>
      </c>
      <c r="H137">
        <v>0.32</v>
      </c>
      <c r="I137" t="s">
        <v>183</v>
      </c>
      <c r="J137" t="s">
        <v>29</v>
      </c>
      <c r="K137" t="s">
        <v>30</v>
      </c>
      <c r="N137">
        <v>0.32</v>
      </c>
      <c r="O137" t="s">
        <v>31</v>
      </c>
      <c r="P137">
        <v>0</v>
      </c>
      <c r="Q137" s="5">
        <v>46184.731249999997</v>
      </c>
      <c r="R137" s="2" t="str">
        <f>IF(C137="", "",
   IF(ISNUMBER(MATCH(TRIM(C137),
      {"OP","CC","CM","FM","FU","INS","PC","PM","PMCO","SA","SR","ITPR","PMFL"}, 0)),
      "Proactive",
      "")
)</f>
        <v/>
      </c>
      <c r="S137" s="2" t="str">
        <f>IF(C137="", "",
   IF(ISNUMBER(MATCH(TRIM(C137),
      {"MO","U/B","OSRE","TECH","ITRE"}, 0)),
      "Reactive",
      "")
)</f>
        <v>Reactive</v>
      </c>
      <c r="T137" s="2" t="str">
        <f>IF(R137="Proactive", H137, "")</f>
        <v/>
      </c>
      <c r="U137" s="2">
        <f>IF(S137="Reactive", H137, "")</f>
        <v>0.32</v>
      </c>
    </row>
    <row r="138" spans="1:21" x14ac:dyDescent="0.25">
      <c r="A138" t="s">
        <v>169</v>
      </c>
      <c r="B138">
        <v>219908</v>
      </c>
      <c r="C138" t="s">
        <v>68</v>
      </c>
      <c r="D138" t="s">
        <v>128</v>
      </c>
      <c r="E138" t="s">
        <v>69</v>
      </c>
      <c r="F138" s="4">
        <v>46178.786111111112</v>
      </c>
      <c r="G138" s="4">
        <v>46178.797222222223</v>
      </c>
      <c r="H138">
        <v>0.27</v>
      </c>
      <c r="I138" t="s">
        <v>183</v>
      </c>
      <c r="J138" t="s">
        <v>29</v>
      </c>
      <c r="K138" t="s">
        <v>30</v>
      </c>
      <c r="N138">
        <v>0.5</v>
      </c>
      <c r="O138" t="s">
        <v>31</v>
      </c>
      <c r="P138">
        <v>0</v>
      </c>
      <c r="Q138" s="5">
        <v>46184.731249999997</v>
      </c>
      <c r="R138" s="2" t="str">
        <f>IF(C138="", "",
   IF(ISNUMBER(MATCH(TRIM(C138),
      {"OP","CC","CM","FM","FU","INS","PC","PM","PMCO","SA","SR","ITPR","PMFL"}, 0)),
      "Proactive",
      "")
)</f>
        <v/>
      </c>
      <c r="S138" s="2" t="str">
        <f>IF(C138="", "",
   IF(ISNUMBER(MATCH(TRIM(C138),
      {"MO","U/B","OSRE","TECH","ITRE"}, 0)),
      "Reactive",
      "")
)</f>
        <v>Reactive</v>
      </c>
      <c r="T138" s="2" t="str">
        <f>IF(R138="Proactive", H138, "")</f>
        <v/>
      </c>
      <c r="U138" s="2">
        <f>IF(S138="Reactive", H138, "")</f>
        <v>0.27</v>
      </c>
    </row>
    <row r="139" spans="1:21" x14ac:dyDescent="0.25">
      <c r="A139" t="s">
        <v>169</v>
      </c>
      <c r="B139">
        <v>219909</v>
      </c>
      <c r="C139" t="s">
        <v>68</v>
      </c>
      <c r="D139" t="s">
        <v>100</v>
      </c>
      <c r="E139" t="s">
        <v>69</v>
      </c>
      <c r="F139" s="4">
        <v>46178.79791666667</v>
      </c>
      <c r="G139" s="4">
        <v>46178.807638888888</v>
      </c>
      <c r="H139">
        <v>0.23</v>
      </c>
      <c r="I139" t="s">
        <v>183</v>
      </c>
      <c r="J139" t="s">
        <v>29</v>
      </c>
      <c r="K139" t="s">
        <v>30</v>
      </c>
      <c r="N139">
        <v>0.48</v>
      </c>
      <c r="O139" t="s">
        <v>31</v>
      </c>
      <c r="P139">
        <v>0</v>
      </c>
      <c r="Q139" s="5">
        <v>46184.731944444444</v>
      </c>
      <c r="R139" s="2" t="str">
        <f>IF(C139="", "",
   IF(ISNUMBER(MATCH(TRIM(C139),
      {"OP","CC","CM","FM","FU","INS","PC","PM","PMCO","SA","SR","ITPR","PMFL"}, 0)),
      "Proactive",
      "")
)</f>
        <v/>
      </c>
      <c r="S139" s="2" t="str">
        <f>IF(C139="", "",
   IF(ISNUMBER(MATCH(TRIM(C139),
      {"MO","U/B","OSRE","TECH","ITRE"}, 0)),
      "Reactive",
      "")
)</f>
        <v>Reactive</v>
      </c>
      <c r="T139" s="2" t="str">
        <f>IF(R139="Proactive", H139, "")</f>
        <v/>
      </c>
      <c r="U139" s="2">
        <f>IF(S139="Reactive", H139, "")</f>
        <v>0.23</v>
      </c>
    </row>
    <row r="140" spans="1:21" x14ac:dyDescent="0.25">
      <c r="A140" t="s">
        <v>169</v>
      </c>
      <c r="B140">
        <v>208039</v>
      </c>
      <c r="C140" t="s">
        <v>39</v>
      </c>
      <c r="D140" t="s">
        <v>208</v>
      </c>
      <c r="E140" t="s">
        <v>132</v>
      </c>
      <c r="F140" s="4">
        <v>46178.820138888892</v>
      </c>
      <c r="G140" s="4">
        <v>46178.834722222222</v>
      </c>
      <c r="H140">
        <v>0.35</v>
      </c>
      <c r="J140" t="s">
        <v>29</v>
      </c>
      <c r="K140" t="s">
        <v>81</v>
      </c>
      <c r="L140" t="s">
        <v>132</v>
      </c>
      <c r="M140" t="s">
        <v>133</v>
      </c>
      <c r="N140">
        <v>6.11</v>
      </c>
      <c r="O140" t="s">
        <v>31</v>
      </c>
      <c r="P140">
        <v>0</v>
      </c>
      <c r="Q140" s="5">
        <v>46185.836805555555</v>
      </c>
      <c r="R140" s="2" t="str">
        <f>IF(C140="", "",
   IF(ISNUMBER(MATCH(TRIM(C140),
      {"OP","CC","CM","FM","FU","INS","PC","PM","PMCO","SA","SR","ITPR","PMFL"}, 0)),
      "Proactive",
      "")
)</f>
        <v/>
      </c>
      <c r="S140" s="2" t="str">
        <f>IF(C140="", "",
   IF(ISNUMBER(MATCH(TRIM(C140),
      {"MO","U/B","OSRE","TECH","ITRE"}, 0)),
      "Reactive",
      "")
)</f>
        <v>Reactive</v>
      </c>
      <c r="T140" s="2" t="str">
        <f>IF(R140="Proactive", H140, "")</f>
        <v/>
      </c>
      <c r="U140" s="2">
        <f>IF(S140="Reactive", H140, "")</f>
        <v>0.35</v>
      </c>
    </row>
    <row r="141" spans="1:21" x14ac:dyDescent="0.25">
      <c r="A141" t="s">
        <v>169</v>
      </c>
      <c r="B141">
        <v>219905</v>
      </c>
      <c r="C141" t="s">
        <v>68</v>
      </c>
      <c r="D141" t="s">
        <v>102</v>
      </c>
      <c r="E141" t="s">
        <v>69</v>
      </c>
      <c r="F141" s="4">
        <v>46178.845138888886</v>
      </c>
      <c r="G141" s="4">
        <v>46178.861805555556</v>
      </c>
      <c r="H141">
        <v>0.4</v>
      </c>
      <c r="I141" t="s">
        <v>183</v>
      </c>
      <c r="J141" t="s">
        <v>29</v>
      </c>
      <c r="K141" t="s">
        <v>30</v>
      </c>
      <c r="N141">
        <v>0.65</v>
      </c>
      <c r="O141" t="s">
        <v>31</v>
      </c>
      <c r="P141">
        <v>0</v>
      </c>
      <c r="Q141" s="5">
        <v>46184.731249999997</v>
      </c>
      <c r="R141" s="2" t="str">
        <f>IF(C141="", "",
   IF(ISNUMBER(MATCH(TRIM(C141),
      {"OP","CC","CM","FM","FU","INS","PC","PM","PMCO","SA","SR","ITPR","PMFL"}, 0)),
      "Proactive",
      "")
)</f>
        <v/>
      </c>
      <c r="S141" s="2" t="str">
        <f>IF(C141="", "",
   IF(ISNUMBER(MATCH(TRIM(C141),
      {"MO","U/B","OSRE","TECH","ITRE"}, 0)),
      "Reactive",
      "")
)</f>
        <v>Reactive</v>
      </c>
      <c r="T141" s="2" t="str">
        <f>IF(R141="Proactive", H141, "")</f>
        <v/>
      </c>
      <c r="U141" s="2">
        <f>IF(S141="Reactive", H141, "")</f>
        <v>0.4</v>
      </c>
    </row>
    <row r="142" spans="1:21" x14ac:dyDescent="0.25">
      <c r="A142" t="s">
        <v>169</v>
      </c>
      <c r="B142">
        <v>208044</v>
      </c>
      <c r="C142" t="s">
        <v>39</v>
      </c>
      <c r="D142" t="s">
        <v>62</v>
      </c>
      <c r="E142" t="s">
        <v>132</v>
      </c>
      <c r="F142" s="4">
        <v>46178.869444444441</v>
      </c>
      <c r="G142" s="4">
        <v>46178.880555555559</v>
      </c>
      <c r="H142">
        <v>0.27</v>
      </c>
      <c r="J142" t="s">
        <v>29</v>
      </c>
      <c r="K142" t="s">
        <v>81</v>
      </c>
      <c r="L142" t="s">
        <v>132</v>
      </c>
      <c r="M142" t="s">
        <v>133</v>
      </c>
      <c r="N142">
        <v>10.41</v>
      </c>
      <c r="O142" t="s">
        <v>31</v>
      </c>
      <c r="P142">
        <v>0</v>
      </c>
      <c r="Q142" s="5">
        <v>46185.835416666669</v>
      </c>
      <c r="R142" s="2" t="str">
        <f>IF(C142="", "",
   IF(ISNUMBER(MATCH(TRIM(C142),
      {"OP","CC","CM","FM","FU","INS","PC","PM","PMCO","SA","SR","ITPR","PMFL"}, 0)),
      "Proactive",
      "")
)</f>
        <v/>
      </c>
      <c r="S142" s="2" t="str">
        <f>IF(C142="", "",
   IF(ISNUMBER(MATCH(TRIM(C142),
      {"MO","U/B","OSRE","TECH","ITRE"}, 0)),
      "Reactive",
      "")
)</f>
        <v>Reactive</v>
      </c>
      <c r="T142" s="2" t="str">
        <f>IF(R142="Proactive", H142, "")</f>
        <v/>
      </c>
      <c r="U142" s="2">
        <f>IF(S142="Reactive", H142, "")</f>
        <v>0.27</v>
      </c>
    </row>
    <row r="143" spans="1:21" x14ac:dyDescent="0.25">
      <c r="A143" t="s">
        <v>169</v>
      </c>
      <c r="B143">
        <v>219959</v>
      </c>
      <c r="C143" t="s">
        <v>197</v>
      </c>
      <c r="D143" t="s">
        <v>44</v>
      </c>
      <c r="E143" t="s">
        <v>198</v>
      </c>
      <c r="F143" s="4">
        <v>46178.883333333331</v>
      </c>
      <c r="G143" s="4">
        <v>46178.902083333334</v>
      </c>
      <c r="H143">
        <v>0.45</v>
      </c>
      <c r="I143" t="s">
        <v>183</v>
      </c>
      <c r="J143" t="s">
        <v>29</v>
      </c>
      <c r="K143" t="s">
        <v>30</v>
      </c>
      <c r="N143">
        <v>2.4</v>
      </c>
      <c r="O143" t="s">
        <v>31</v>
      </c>
      <c r="P143">
        <v>0</v>
      </c>
      <c r="Q143" s="5">
        <v>46184.731944444444</v>
      </c>
      <c r="R143" s="2" t="str">
        <f>IF(C143="", "",
   IF(ISNUMBER(MATCH(TRIM(C143),
      {"OP","CC","CM","FM","FU","INS","PC","PM","PMCO","SA","SR","ITPR","PMFL"}, 0)),
      "Proactive",
      "")
)</f>
        <v/>
      </c>
      <c r="S143" s="2" t="str">
        <f>IF(C143="", "",
   IF(ISNUMBER(MATCH(TRIM(C143),
      {"MO","U/B","OSRE","TECH","ITRE"}, 0)),
      "Reactive",
      "")
)</f>
        <v>Reactive</v>
      </c>
      <c r="T143" s="2" t="str">
        <f>IF(R143="Proactive", H143, "")</f>
        <v/>
      </c>
      <c r="U143" s="2">
        <f>IF(S143="Reactive", H143, "")</f>
        <v>0.45</v>
      </c>
    </row>
    <row r="144" spans="1:21" x14ac:dyDescent="0.25">
      <c r="A144" t="s">
        <v>169</v>
      </c>
      <c r="B144">
        <v>219958</v>
      </c>
      <c r="C144" t="s">
        <v>197</v>
      </c>
      <c r="D144" t="s">
        <v>199</v>
      </c>
      <c r="E144" t="s">
        <v>200</v>
      </c>
      <c r="F144" s="4">
        <v>46178.902777777781</v>
      </c>
      <c r="G144" s="4">
        <v>46178.914583333331</v>
      </c>
      <c r="H144">
        <v>0.28000000000000003</v>
      </c>
      <c r="I144" t="s">
        <v>213</v>
      </c>
      <c r="J144" t="s">
        <v>29</v>
      </c>
      <c r="K144" t="s">
        <v>30</v>
      </c>
      <c r="N144">
        <v>0.28000000000000003</v>
      </c>
      <c r="O144" t="s">
        <v>31</v>
      </c>
      <c r="P144">
        <v>0</v>
      </c>
      <c r="Q144" s="5">
        <v>46184.731944444444</v>
      </c>
      <c r="R144" s="2" t="str">
        <f>IF(C144="", "",
   IF(ISNUMBER(MATCH(TRIM(C144),
      {"OP","CC","CM","FM","FU","INS","PC","PM","PMCO","SA","SR","ITPR","PMFL"}, 0)),
      "Proactive",
      "")
)</f>
        <v/>
      </c>
      <c r="S144" s="2" t="str">
        <f>IF(C144="", "",
   IF(ISNUMBER(MATCH(TRIM(C144),
      {"MO","U/B","OSRE","TECH","ITRE"}, 0)),
      "Reactive",
      "")
)</f>
        <v>Reactive</v>
      </c>
      <c r="T144" s="2" t="str">
        <f>IF(R144="Proactive", H144, "")</f>
        <v/>
      </c>
      <c r="U144" s="2">
        <f>IF(S144="Reactive", H144, "")</f>
        <v>0.28000000000000003</v>
      </c>
    </row>
    <row r="145" spans="1:21" x14ac:dyDescent="0.25">
      <c r="A145" t="s">
        <v>169</v>
      </c>
      <c r="B145">
        <v>217947</v>
      </c>
      <c r="C145" t="s">
        <v>26</v>
      </c>
      <c r="D145" t="s">
        <v>173</v>
      </c>
      <c r="E145" t="s">
        <v>174</v>
      </c>
      <c r="F145" s="4">
        <v>46181.588888888888</v>
      </c>
      <c r="G145" s="4">
        <v>46181.602083333331</v>
      </c>
      <c r="H145">
        <v>0.32</v>
      </c>
      <c r="I145" t="s">
        <v>214</v>
      </c>
      <c r="J145" t="s">
        <v>29</v>
      </c>
      <c r="K145" t="s">
        <v>30</v>
      </c>
      <c r="N145">
        <v>0.32</v>
      </c>
      <c r="O145" t="s">
        <v>31</v>
      </c>
      <c r="P145">
        <v>0</v>
      </c>
      <c r="Q145" s="5">
        <v>46181.900694444441</v>
      </c>
      <c r="R145" s="2" t="str">
        <f>IF(C145="", "",
   IF(ISNUMBER(MATCH(TRIM(C145),
      {"OP","CC","CM","FM","FU","INS","PC","PM","PMCO","SA","SR","ITPR","PMFL"}, 0)),
      "Proactive",
      "")
)</f>
        <v>Proactive</v>
      </c>
      <c r="S145" s="2" t="str">
        <f>IF(C145="", "",
   IF(ISNUMBER(MATCH(TRIM(C145),
      {"MO","U/B","OSRE","TECH","ITRE"}, 0)),
      "Reactive",
      "")
)</f>
        <v/>
      </c>
      <c r="T145" s="2">
        <f>IF(R145="Proactive", H145, "")</f>
        <v>0.32</v>
      </c>
      <c r="U145" s="2" t="str">
        <f>IF(S145="Reactive", H145, "")</f>
        <v/>
      </c>
    </row>
    <row r="146" spans="1:21" x14ac:dyDescent="0.25">
      <c r="A146" t="s">
        <v>169</v>
      </c>
      <c r="B146">
        <v>222412</v>
      </c>
      <c r="C146" t="s">
        <v>39</v>
      </c>
      <c r="D146" t="s">
        <v>37</v>
      </c>
      <c r="E146" t="s">
        <v>215</v>
      </c>
      <c r="F146" s="4">
        <v>46181.606944444444</v>
      </c>
      <c r="G146" s="4">
        <v>46181.680555555555</v>
      </c>
      <c r="H146">
        <v>1.77</v>
      </c>
      <c r="I146" t="s">
        <v>216</v>
      </c>
      <c r="J146" t="s">
        <v>29</v>
      </c>
      <c r="K146" t="s">
        <v>42</v>
      </c>
      <c r="L146" t="s">
        <v>217</v>
      </c>
      <c r="M146" t="s">
        <v>218</v>
      </c>
      <c r="N146">
        <v>7.62</v>
      </c>
      <c r="O146" t="s">
        <v>31</v>
      </c>
      <c r="P146">
        <v>0</v>
      </c>
      <c r="Q146" s="5">
        <v>46185.845833333333</v>
      </c>
      <c r="R146" s="2" t="str">
        <f>IF(C146="", "",
   IF(ISNUMBER(MATCH(TRIM(C146),
      {"OP","CC","CM","FM","FU","INS","PC","PM","PMCO","SA","SR","ITPR","PMFL"}, 0)),
      "Proactive",
      "")
)</f>
        <v/>
      </c>
      <c r="S146" s="2" t="str">
        <f>IF(C146="", "",
   IF(ISNUMBER(MATCH(TRIM(C146),
      {"MO","U/B","OSRE","TECH","ITRE"}, 0)),
      "Reactive",
      "")
)</f>
        <v>Reactive</v>
      </c>
      <c r="T146" s="2" t="str">
        <f>IF(R146="Proactive", H146, "")</f>
        <v/>
      </c>
      <c r="U146" s="2">
        <f>IF(S146="Reactive", H146, "")</f>
        <v>1.77</v>
      </c>
    </row>
    <row r="147" spans="1:21" x14ac:dyDescent="0.25">
      <c r="A147" t="s">
        <v>169</v>
      </c>
      <c r="B147">
        <v>222423</v>
      </c>
      <c r="C147" t="s">
        <v>39</v>
      </c>
      <c r="D147" t="s">
        <v>93</v>
      </c>
      <c r="E147" t="s">
        <v>219</v>
      </c>
      <c r="F147" s="4">
        <v>46181.68472222222</v>
      </c>
      <c r="G147" s="4">
        <v>46181.711805555555</v>
      </c>
      <c r="H147">
        <v>0.65</v>
      </c>
      <c r="J147" t="s">
        <v>29</v>
      </c>
      <c r="K147" t="s">
        <v>220</v>
      </c>
      <c r="L147" t="s">
        <v>96</v>
      </c>
      <c r="M147" t="s">
        <v>97</v>
      </c>
      <c r="N147">
        <v>0.65</v>
      </c>
      <c r="O147" t="s">
        <v>31</v>
      </c>
      <c r="P147">
        <v>0</v>
      </c>
      <c r="Q147" s="5">
        <v>46185.824305555558</v>
      </c>
      <c r="R147" s="2" t="str">
        <f>IF(C147="", "",
   IF(ISNUMBER(MATCH(TRIM(C147),
      {"OP","CC","CM","FM","FU","INS","PC","PM","PMCO","SA","SR","ITPR","PMFL"}, 0)),
      "Proactive",
      "")
)</f>
        <v/>
      </c>
      <c r="S147" s="2" t="str">
        <f>IF(C147="", "",
   IF(ISNUMBER(MATCH(TRIM(C147),
      {"MO","U/B","OSRE","TECH","ITRE"}, 0)),
      "Reactive",
      "")
)</f>
        <v>Reactive</v>
      </c>
      <c r="T147" s="2" t="str">
        <f>IF(R147="Proactive", H147, "")</f>
        <v/>
      </c>
      <c r="U147" s="2">
        <f>IF(S147="Reactive", H147, "")</f>
        <v>0.65</v>
      </c>
    </row>
    <row r="148" spans="1:21" x14ac:dyDescent="0.25">
      <c r="A148" t="s">
        <v>169</v>
      </c>
      <c r="B148">
        <v>220275</v>
      </c>
      <c r="C148" t="s">
        <v>68</v>
      </c>
      <c r="D148" t="s">
        <v>100</v>
      </c>
      <c r="E148" t="s">
        <v>69</v>
      </c>
      <c r="F148" s="4">
        <v>46181.714583333334</v>
      </c>
      <c r="G148" s="4">
        <v>46181.723611111112</v>
      </c>
      <c r="H148">
        <v>0.22</v>
      </c>
      <c r="I148" t="s">
        <v>183</v>
      </c>
      <c r="J148" t="s">
        <v>29</v>
      </c>
      <c r="K148" t="s">
        <v>30</v>
      </c>
      <c r="N148">
        <v>0.45</v>
      </c>
      <c r="O148" t="s">
        <v>31</v>
      </c>
      <c r="P148">
        <v>0</v>
      </c>
      <c r="Q148" s="5">
        <v>46184.740277777775</v>
      </c>
      <c r="R148" s="2" t="str">
        <f>IF(C148="", "",
   IF(ISNUMBER(MATCH(TRIM(C148),
      {"OP","CC","CM","FM","FU","INS","PC","PM","PMCO","SA","SR","ITPR","PMFL"}, 0)),
      "Proactive",
      "")
)</f>
        <v/>
      </c>
      <c r="S148" s="2" t="str">
        <f>IF(C148="", "",
   IF(ISNUMBER(MATCH(TRIM(C148),
      {"MO","U/B","OSRE","TECH","ITRE"}, 0)),
      "Reactive",
      "")
)</f>
        <v>Reactive</v>
      </c>
      <c r="T148" s="2" t="str">
        <f>IF(R148="Proactive", H148, "")</f>
        <v/>
      </c>
      <c r="U148" s="2">
        <f>IF(S148="Reactive", H148, "")</f>
        <v>0.22</v>
      </c>
    </row>
    <row r="149" spans="1:21" x14ac:dyDescent="0.25">
      <c r="A149" t="s">
        <v>169</v>
      </c>
      <c r="B149">
        <v>220274</v>
      </c>
      <c r="C149" t="s">
        <v>68</v>
      </c>
      <c r="D149" t="s">
        <v>128</v>
      </c>
      <c r="E149" t="s">
        <v>69</v>
      </c>
      <c r="F149" s="4">
        <v>46181.724305555559</v>
      </c>
      <c r="G149" s="4">
        <v>46181.734027777777</v>
      </c>
      <c r="H149">
        <v>0.23</v>
      </c>
      <c r="I149" t="s">
        <v>183</v>
      </c>
      <c r="J149" t="s">
        <v>29</v>
      </c>
      <c r="K149" t="s">
        <v>30</v>
      </c>
      <c r="N149">
        <v>0.43</v>
      </c>
      <c r="O149" t="s">
        <v>31</v>
      </c>
      <c r="P149">
        <v>0</v>
      </c>
      <c r="Q149" s="5">
        <v>46184.739583333336</v>
      </c>
      <c r="R149" s="2" t="str">
        <f>IF(C149="", "",
   IF(ISNUMBER(MATCH(TRIM(C149),
      {"OP","CC","CM","FM","FU","INS","PC","PM","PMCO","SA","SR","ITPR","PMFL"}, 0)),
      "Proactive",
      "")
)</f>
        <v/>
      </c>
      <c r="S149" s="2" t="str">
        <f>IF(C149="", "",
   IF(ISNUMBER(MATCH(TRIM(C149),
      {"MO","U/B","OSRE","TECH","ITRE"}, 0)),
      "Reactive",
      "")
)</f>
        <v>Reactive</v>
      </c>
      <c r="T149" s="2" t="str">
        <f>IF(R149="Proactive", H149, "")</f>
        <v/>
      </c>
      <c r="U149" s="2">
        <f>IF(S149="Reactive", H149, "")</f>
        <v>0.23</v>
      </c>
    </row>
    <row r="150" spans="1:21" x14ac:dyDescent="0.25">
      <c r="A150" t="s">
        <v>169</v>
      </c>
      <c r="B150">
        <v>220272</v>
      </c>
      <c r="C150" t="s">
        <v>68</v>
      </c>
      <c r="D150" t="s">
        <v>71</v>
      </c>
      <c r="E150" t="s">
        <v>69</v>
      </c>
      <c r="F150" s="4">
        <v>46181.734027777777</v>
      </c>
      <c r="G150" s="4">
        <v>46181.743750000001</v>
      </c>
      <c r="H150">
        <v>0.23</v>
      </c>
      <c r="I150" t="s">
        <v>72</v>
      </c>
      <c r="J150" t="s">
        <v>29</v>
      </c>
      <c r="K150" t="s">
        <v>30</v>
      </c>
      <c r="N150">
        <v>0.43</v>
      </c>
      <c r="O150" t="s">
        <v>31</v>
      </c>
      <c r="P150">
        <v>0</v>
      </c>
      <c r="Q150" s="5">
        <v>46184.739583333336</v>
      </c>
      <c r="R150" s="2" t="str">
        <f>IF(C150="", "",
   IF(ISNUMBER(MATCH(TRIM(C150),
      {"OP","CC","CM","FM","FU","INS","PC","PM","PMCO","SA","SR","ITPR","PMFL"}, 0)),
      "Proactive",
      "")
)</f>
        <v/>
      </c>
      <c r="S150" s="2" t="str">
        <f>IF(C150="", "",
   IF(ISNUMBER(MATCH(TRIM(C150),
      {"MO","U/B","OSRE","TECH","ITRE"}, 0)),
      "Reactive",
      "")
)</f>
        <v>Reactive</v>
      </c>
      <c r="T150" s="2" t="str">
        <f>IF(R150="Proactive", H150, "")</f>
        <v/>
      </c>
      <c r="U150" s="2">
        <f>IF(S150="Reactive", H150, "")</f>
        <v>0.23</v>
      </c>
    </row>
    <row r="151" spans="1:21" x14ac:dyDescent="0.25">
      <c r="A151" t="s">
        <v>169</v>
      </c>
      <c r="B151">
        <v>220270</v>
      </c>
      <c r="C151" t="s">
        <v>68</v>
      </c>
      <c r="D151" t="s">
        <v>48</v>
      </c>
      <c r="E151" t="s">
        <v>69</v>
      </c>
      <c r="F151" s="4">
        <v>46181.743750000001</v>
      </c>
      <c r="G151" s="4">
        <v>46181.752083333333</v>
      </c>
      <c r="H151">
        <v>0.2</v>
      </c>
      <c r="I151" t="s">
        <v>70</v>
      </c>
      <c r="J151" t="s">
        <v>29</v>
      </c>
      <c r="K151" t="s">
        <v>30</v>
      </c>
      <c r="N151">
        <v>1.52</v>
      </c>
      <c r="O151" t="s">
        <v>31</v>
      </c>
      <c r="P151">
        <v>0</v>
      </c>
      <c r="Q151" s="5">
        <v>46184.739583333336</v>
      </c>
      <c r="R151" s="2" t="str">
        <f>IF(C151="", "",
   IF(ISNUMBER(MATCH(TRIM(C151),
      {"OP","CC","CM","FM","FU","INS","PC","PM","PMCO","SA","SR","ITPR","PMFL"}, 0)),
      "Proactive",
      "")
)</f>
        <v/>
      </c>
      <c r="S151" s="2" t="str">
        <f>IF(C151="", "",
   IF(ISNUMBER(MATCH(TRIM(C151),
      {"MO","U/B","OSRE","TECH","ITRE"}, 0)),
      "Reactive",
      "")
)</f>
        <v>Reactive</v>
      </c>
      <c r="T151" s="2" t="str">
        <f>IF(R151="Proactive", H151, "")</f>
        <v/>
      </c>
      <c r="U151" s="2">
        <f>IF(S151="Reactive", H151, "")</f>
        <v>0.2</v>
      </c>
    </row>
    <row r="152" spans="1:21" x14ac:dyDescent="0.25">
      <c r="A152" t="s">
        <v>169</v>
      </c>
      <c r="B152">
        <v>208042</v>
      </c>
      <c r="C152" t="s">
        <v>39</v>
      </c>
      <c r="D152" t="s">
        <v>124</v>
      </c>
      <c r="E152" t="s">
        <v>132</v>
      </c>
      <c r="F152" s="4">
        <v>46181.789583333331</v>
      </c>
      <c r="G152" s="4">
        <v>46181.802777777775</v>
      </c>
      <c r="H152">
        <v>0.32</v>
      </c>
      <c r="J152" t="s">
        <v>29</v>
      </c>
      <c r="K152" t="s">
        <v>81</v>
      </c>
      <c r="L152" t="s">
        <v>132</v>
      </c>
      <c r="M152" t="s">
        <v>133</v>
      </c>
      <c r="N152">
        <v>1.32</v>
      </c>
      <c r="O152" t="s">
        <v>31</v>
      </c>
      <c r="P152">
        <v>0</v>
      </c>
      <c r="Q152" s="5">
        <v>46185.836111111108</v>
      </c>
      <c r="R152" s="2" t="str">
        <f>IF(C152="", "",
   IF(ISNUMBER(MATCH(TRIM(C152),
      {"OP","CC","CM","FM","FU","INS","PC","PM","PMCO","SA","SR","ITPR","PMFL"}, 0)),
      "Proactive",
      "")
)</f>
        <v/>
      </c>
      <c r="S152" s="2" t="str">
        <f>IF(C152="", "",
   IF(ISNUMBER(MATCH(TRIM(C152),
      {"MO","U/B","OSRE","TECH","ITRE"}, 0)),
      "Reactive",
      "")
)</f>
        <v>Reactive</v>
      </c>
      <c r="T152" s="2" t="str">
        <f>IF(R152="Proactive", H152, "")</f>
        <v/>
      </c>
      <c r="U152" s="2">
        <f>IF(S152="Reactive", H152, "")</f>
        <v>0.32</v>
      </c>
    </row>
    <row r="153" spans="1:21" x14ac:dyDescent="0.25">
      <c r="A153" t="s">
        <v>169</v>
      </c>
      <c r="B153">
        <v>208036</v>
      </c>
      <c r="C153" t="s">
        <v>39</v>
      </c>
      <c r="D153" t="s">
        <v>221</v>
      </c>
      <c r="E153" t="s">
        <v>132</v>
      </c>
      <c r="F153" s="4">
        <v>46181.806944444441</v>
      </c>
      <c r="G153" s="4">
        <v>46181.81527777778</v>
      </c>
      <c r="H153">
        <v>0.2</v>
      </c>
      <c r="J153" t="s">
        <v>29</v>
      </c>
      <c r="K153" t="s">
        <v>81</v>
      </c>
      <c r="L153" t="s">
        <v>132</v>
      </c>
      <c r="M153" t="s">
        <v>133</v>
      </c>
      <c r="N153">
        <v>9.93</v>
      </c>
      <c r="O153" t="s">
        <v>31</v>
      </c>
      <c r="P153">
        <v>0</v>
      </c>
      <c r="Q153" s="5">
        <v>46185.834722222222</v>
      </c>
      <c r="R153" s="2" t="str">
        <f>IF(C153="", "",
   IF(ISNUMBER(MATCH(TRIM(C153),
      {"OP","CC","CM","FM","FU","INS","PC","PM","PMCO","SA","SR","ITPR","PMFL"}, 0)),
      "Proactive",
      "")
)</f>
        <v/>
      </c>
      <c r="S153" s="2" t="str">
        <f>IF(C153="", "",
   IF(ISNUMBER(MATCH(TRIM(C153),
      {"MO","U/B","OSRE","TECH","ITRE"}, 0)),
      "Reactive",
      "")
)</f>
        <v>Reactive</v>
      </c>
      <c r="T153" s="2" t="str">
        <f>IF(R153="Proactive", H153, "")</f>
        <v/>
      </c>
      <c r="U153" s="2">
        <f>IF(S153="Reactive", H153, "")</f>
        <v>0.2</v>
      </c>
    </row>
    <row r="154" spans="1:21" x14ac:dyDescent="0.25">
      <c r="A154" t="s">
        <v>169</v>
      </c>
      <c r="B154">
        <v>208036</v>
      </c>
      <c r="C154" t="s">
        <v>39</v>
      </c>
      <c r="D154" t="s">
        <v>221</v>
      </c>
      <c r="E154" t="s">
        <v>132</v>
      </c>
      <c r="F154" s="4">
        <v>46181.819444444445</v>
      </c>
      <c r="G154" s="4">
        <v>46181.826388888891</v>
      </c>
      <c r="H154">
        <v>0.17</v>
      </c>
      <c r="J154" t="s">
        <v>29</v>
      </c>
      <c r="K154" t="s">
        <v>81</v>
      </c>
      <c r="L154" t="s">
        <v>132</v>
      </c>
      <c r="M154" t="s">
        <v>133</v>
      </c>
      <c r="N154">
        <v>9.93</v>
      </c>
      <c r="O154" t="s">
        <v>31</v>
      </c>
      <c r="P154">
        <v>0</v>
      </c>
      <c r="Q154" s="5">
        <v>46185.834722222222</v>
      </c>
      <c r="R154" s="2" t="str">
        <f>IF(C154="", "",
   IF(ISNUMBER(MATCH(TRIM(C154),
      {"OP","CC","CM","FM","FU","INS","PC","PM","PMCO","SA","SR","ITPR","PMFL"}, 0)),
      "Proactive",
      "")
)</f>
        <v/>
      </c>
      <c r="S154" s="2" t="str">
        <f>IF(C154="", "",
   IF(ISNUMBER(MATCH(TRIM(C154),
      {"MO","U/B","OSRE","TECH","ITRE"}, 0)),
      "Reactive",
      "")
)</f>
        <v>Reactive</v>
      </c>
      <c r="T154" s="2" t="str">
        <f>IF(R154="Proactive", H154, "")</f>
        <v/>
      </c>
      <c r="U154" s="2">
        <f>IF(S154="Reactive", H154, "")</f>
        <v>0.17</v>
      </c>
    </row>
    <row r="155" spans="1:21" x14ac:dyDescent="0.25">
      <c r="A155" t="s">
        <v>169</v>
      </c>
      <c r="B155">
        <v>208036</v>
      </c>
      <c r="C155" t="s">
        <v>39</v>
      </c>
      <c r="D155" t="s">
        <v>221</v>
      </c>
      <c r="E155" t="s">
        <v>132</v>
      </c>
      <c r="F155" s="4">
        <v>46181.82708333333</v>
      </c>
      <c r="G155" s="4">
        <v>46181.839583333334</v>
      </c>
      <c r="H155">
        <v>0.3</v>
      </c>
      <c r="J155" t="s">
        <v>29</v>
      </c>
      <c r="K155" t="s">
        <v>81</v>
      </c>
      <c r="L155" t="s">
        <v>132</v>
      </c>
      <c r="M155" t="s">
        <v>133</v>
      </c>
      <c r="N155">
        <v>9.93</v>
      </c>
      <c r="O155" t="s">
        <v>31</v>
      </c>
      <c r="P155">
        <v>0</v>
      </c>
      <c r="Q155" s="5">
        <v>46185.834722222222</v>
      </c>
      <c r="R155" s="2" t="str">
        <f>IF(C155="", "",
   IF(ISNUMBER(MATCH(TRIM(C155),
      {"OP","CC","CM","FM","FU","INS","PC","PM","PMCO","SA","SR","ITPR","PMFL"}, 0)),
      "Proactive",
      "")
)</f>
        <v/>
      </c>
      <c r="S155" s="2" t="str">
        <f>IF(C155="", "",
   IF(ISNUMBER(MATCH(TRIM(C155),
      {"MO","U/B","OSRE","TECH","ITRE"}, 0)),
      "Reactive",
      "")
)</f>
        <v>Reactive</v>
      </c>
      <c r="T155" s="2" t="str">
        <f>IF(R155="Proactive", H155, "")</f>
        <v/>
      </c>
      <c r="U155" s="2">
        <f>IF(S155="Reactive", H155, "")</f>
        <v>0.3</v>
      </c>
    </row>
    <row r="156" spans="1:21" x14ac:dyDescent="0.25">
      <c r="A156" t="s">
        <v>169</v>
      </c>
      <c r="B156">
        <v>220274</v>
      </c>
      <c r="C156" t="s">
        <v>68</v>
      </c>
      <c r="D156" t="s">
        <v>128</v>
      </c>
      <c r="E156" t="s">
        <v>69</v>
      </c>
      <c r="F156" s="4">
        <v>46181.843055555553</v>
      </c>
      <c r="G156" s="4">
        <v>46181.851388888892</v>
      </c>
      <c r="H156">
        <v>0.2</v>
      </c>
      <c r="I156" t="s">
        <v>183</v>
      </c>
      <c r="J156" t="s">
        <v>29</v>
      </c>
      <c r="K156" t="s">
        <v>30</v>
      </c>
      <c r="N156">
        <v>0.43</v>
      </c>
      <c r="O156" t="s">
        <v>31</v>
      </c>
      <c r="P156">
        <v>0</v>
      </c>
      <c r="Q156" s="5">
        <v>46184.739583333336</v>
      </c>
      <c r="R156" s="2" t="str">
        <f>IF(C156="", "",
   IF(ISNUMBER(MATCH(TRIM(C156),
      {"OP","CC","CM","FM","FU","INS","PC","PM","PMCO","SA","SR","ITPR","PMFL"}, 0)),
      "Proactive",
      "")
)</f>
        <v/>
      </c>
      <c r="S156" s="2" t="str">
        <f>IF(C156="", "",
   IF(ISNUMBER(MATCH(TRIM(C156),
      {"MO","U/B","OSRE","TECH","ITRE"}, 0)),
      "Reactive",
      "")
)</f>
        <v>Reactive</v>
      </c>
      <c r="T156" s="2" t="str">
        <f>IF(R156="Proactive", H156, "")</f>
        <v/>
      </c>
      <c r="U156" s="2">
        <f>IF(S156="Reactive", H156, "")</f>
        <v>0.2</v>
      </c>
    </row>
    <row r="157" spans="1:21" x14ac:dyDescent="0.25">
      <c r="A157" t="s">
        <v>169</v>
      </c>
      <c r="B157">
        <v>220275</v>
      </c>
      <c r="C157" t="s">
        <v>68</v>
      </c>
      <c r="D157" t="s">
        <v>100</v>
      </c>
      <c r="E157" t="s">
        <v>69</v>
      </c>
      <c r="F157" s="4">
        <v>46181.851388888892</v>
      </c>
      <c r="G157" s="4">
        <v>46181.861111111109</v>
      </c>
      <c r="H157">
        <v>0.23</v>
      </c>
      <c r="I157" t="s">
        <v>183</v>
      </c>
      <c r="J157" t="s">
        <v>29</v>
      </c>
      <c r="K157" t="s">
        <v>30</v>
      </c>
      <c r="N157">
        <v>0.45</v>
      </c>
      <c r="O157" t="s">
        <v>31</v>
      </c>
      <c r="P157">
        <v>0</v>
      </c>
      <c r="Q157" s="5">
        <v>46184.740277777775</v>
      </c>
      <c r="R157" s="2" t="str">
        <f>IF(C157="", "",
   IF(ISNUMBER(MATCH(TRIM(C157),
      {"OP","CC","CM","FM","FU","INS","PC","PM","PMCO","SA","SR","ITPR","PMFL"}, 0)),
      "Proactive",
      "")
)</f>
        <v/>
      </c>
      <c r="S157" s="2" t="str">
        <f>IF(C157="", "",
   IF(ISNUMBER(MATCH(TRIM(C157),
      {"MO","U/B","OSRE","TECH","ITRE"}, 0)),
      "Reactive",
      "")
)</f>
        <v>Reactive</v>
      </c>
      <c r="T157" s="2" t="str">
        <f>IF(R157="Proactive", H157, "")</f>
        <v/>
      </c>
      <c r="U157" s="2">
        <f>IF(S157="Reactive", H157, "")</f>
        <v>0.23</v>
      </c>
    </row>
    <row r="158" spans="1:21" x14ac:dyDescent="0.25">
      <c r="A158" t="s">
        <v>169</v>
      </c>
      <c r="B158">
        <v>220271</v>
      </c>
      <c r="C158" t="s">
        <v>68</v>
      </c>
      <c r="D158" t="s">
        <v>102</v>
      </c>
      <c r="E158" t="s">
        <v>69</v>
      </c>
      <c r="F158" s="4">
        <v>46181.861805555556</v>
      </c>
      <c r="G158" s="4">
        <v>46181.87222222222</v>
      </c>
      <c r="H158">
        <v>0.25</v>
      </c>
      <c r="I158" t="s">
        <v>183</v>
      </c>
      <c r="J158" t="s">
        <v>29</v>
      </c>
      <c r="K158" t="s">
        <v>30</v>
      </c>
      <c r="N158">
        <v>0.25</v>
      </c>
      <c r="O158" t="s">
        <v>31</v>
      </c>
      <c r="P158">
        <v>0</v>
      </c>
      <c r="Q158" s="5">
        <v>46184.739583333336</v>
      </c>
      <c r="R158" s="2" t="str">
        <f>IF(C158="", "",
   IF(ISNUMBER(MATCH(TRIM(C158),
      {"OP","CC","CM","FM","FU","INS","PC","PM","PMCO","SA","SR","ITPR","PMFL"}, 0)),
      "Proactive",
      "")
)</f>
        <v/>
      </c>
      <c r="S158" s="2" t="str">
        <f>IF(C158="", "",
   IF(ISNUMBER(MATCH(TRIM(C158),
      {"MO","U/B","OSRE","TECH","ITRE"}, 0)),
      "Reactive",
      "")
)</f>
        <v>Reactive</v>
      </c>
      <c r="T158" s="2" t="str">
        <f>IF(R158="Proactive", H158, "")</f>
        <v/>
      </c>
      <c r="U158" s="2">
        <f>IF(S158="Reactive", H158, "")</f>
        <v>0.25</v>
      </c>
    </row>
    <row r="159" spans="1:21" x14ac:dyDescent="0.25">
      <c r="A159" t="s">
        <v>169</v>
      </c>
      <c r="B159">
        <v>220338</v>
      </c>
      <c r="C159" t="s">
        <v>197</v>
      </c>
      <c r="D159" t="s">
        <v>44</v>
      </c>
      <c r="E159" t="s">
        <v>198</v>
      </c>
      <c r="F159" s="4">
        <v>46181.875</v>
      </c>
      <c r="G159" s="4">
        <v>46181.893750000003</v>
      </c>
      <c r="H159">
        <v>0.45</v>
      </c>
      <c r="I159" t="s">
        <v>183</v>
      </c>
      <c r="J159" t="s">
        <v>29</v>
      </c>
      <c r="K159" t="s">
        <v>30</v>
      </c>
      <c r="N159">
        <v>0.45</v>
      </c>
      <c r="O159" t="s">
        <v>31</v>
      </c>
      <c r="P159">
        <v>0</v>
      </c>
      <c r="Q159" s="5">
        <v>46184.740277777775</v>
      </c>
      <c r="R159" s="2" t="str">
        <f>IF(C159="", "",
   IF(ISNUMBER(MATCH(TRIM(C159),
      {"OP","CC","CM","FM","FU","INS","PC","PM","PMCO","SA","SR","ITPR","PMFL"}, 0)),
      "Proactive",
      "")
)</f>
        <v/>
      </c>
      <c r="S159" s="2" t="str">
        <f>IF(C159="", "",
   IF(ISNUMBER(MATCH(TRIM(C159),
      {"MO","U/B","OSRE","TECH","ITRE"}, 0)),
      "Reactive",
      "")
)</f>
        <v>Reactive</v>
      </c>
      <c r="T159" s="2" t="str">
        <f>IF(R159="Proactive", H159, "")</f>
        <v/>
      </c>
      <c r="U159" s="2">
        <f>IF(S159="Reactive", H159, "")</f>
        <v>0.45</v>
      </c>
    </row>
    <row r="160" spans="1:21" x14ac:dyDescent="0.25">
      <c r="A160" t="s">
        <v>169</v>
      </c>
      <c r="B160">
        <v>220337</v>
      </c>
      <c r="C160" t="s">
        <v>197</v>
      </c>
      <c r="D160" t="s">
        <v>199</v>
      </c>
      <c r="E160" t="s">
        <v>200</v>
      </c>
      <c r="F160" s="4">
        <v>46181.893750000003</v>
      </c>
      <c r="G160" s="4">
        <v>46181.905555555553</v>
      </c>
      <c r="H160">
        <v>0.28000000000000003</v>
      </c>
      <c r="I160" t="s">
        <v>183</v>
      </c>
      <c r="J160" t="s">
        <v>29</v>
      </c>
      <c r="K160" t="s">
        <v>30</v>
      </c>
      <c r="N160">
        <v>0.28000000000000003</v>
      </c>
      <c r="O160" t="s">
        <v>31</v>
      </c>
      <c r="P160">
        <v>0</v>
      </c>
      <c r="Q160" s="1">
        <v>46184.740277777775</v>
      </c>
      <c r="R160" s="2" t="str">
        <f>IF(C160="", "",
   IF(ISNUMBER(MATCH(TRIM(C160),
      {"OP","CC","CM","FM","FU","INS","PC","PM","PMCO","SA","SR","ITPR","PMFL"}, 0)),
      "Proactive",
      "")
)</f>
        <v/>
      </c>
      <c r="S160" s="2" t="str">
        <f>IF(C160="", "",
   IF(ISNUMBER(MATCH(TRIM(C160),
      {"MO","U/B","OSRE","TECH","ITRE"}, 0)),
      "Reactive",
      "")
)</f>
        <v>Reactive</v>
      </c>
      <c r="T160" s="2" t="str">
        <f>IF(R160="Proactive", H160, "")</f>
        <v/>
      </c>
      <c r="U160" s="2">
        <f>IF(S160="Reactive", H160, "")</f>
        <v>0.28000000000000003</v>
      </c>
    </row>
    <row r="161" spans="1:21" x14ac:dyDescent="0.25">
      <c r="A161" t="s">
        <v>169</v>
      </c>
      <c r="B161">
        <v>218024</v>
      </c>
      <c r="C161" t="s">
        <v>26</v>
      </c>
      <c r="D161" t="s">
        <v>173</v>
      </c>
      <c r="E161" t="s">
        <v>174</v>
      </c>
      <c r="F161" s="4">
        <v>46182.590277777781</v>
      </c>
      <c r="G161" s="4">
        <v>46182.602777777778</v>
      </c>
      <c r="H161">
        <v>0.3</v>
      </c>
      <c r="I161" t="s">
        <v>222</v>
      </c>
      <c r="J161" t="s">
        <v>29</v>
      </c>
      <c r="K161" t="s">
        <v>30</v>
      </c>
      <c r="N161">
        <v>0.3</v>
      </c>
      <c r="O161" t="s">
        <v>31</v>
      </c>
      <c r="P161">
        <v>0</v>
      </c>
      <c r="Q161" s="5">
        <v>46182.894444444442</v>
      </c>
      <c r="R161" s="2" t="str">
        <f>IF(C161="", "",
   IF(ISNUMBER(MATCH(TRIM(C161),
      {"OP","CC","CM","FM","FU","INS","PC","PM","PMCO","SA","SR","ITPR","PMFL"}, 0)),
      "Proactive",
      "")
)</f>
        <v>Proactive</v>
      </c>
      <c r="S161" s="2" t="str">
        <f>IF(C161="", "",
   IF(ISNUMBER(MATCH(TRIM(C161),
      {"MO","U/B","OSRE","TECH","ITRE"}, 0)),
      "Reactive",
      "")
)</f>
        <v/>
      </c>
      <c r="T161" s="2">
        <f>IF(R161="Proactive", H161, "")</f>
        <v>0.3</v>
      </c>
      <c r="U161" s="2" t="str">
        <f>IF(S161="Reactive", H161, "")</f>
        <v/>
      </c>
    </row>
    <row r="162" spans="1:21" x14ac:dyDescent="0.25">
      <c r="A162" t="s">
        <v>169</v>
      </c>
      <c r="B162">
        <v>221662</v>
      </c>
      <c r="C162" t="s">
        <v>39</v>
      </c>
      <c r="D162" t="s">
        <v>193</v>
      </c>
      <c r="E162" t="s">
        <v>194</v>
      </c>
      <c r="F162" s="4">
        <v>46182.609027777777</v>
      </c>
      <c r="G162" s="4">
        <v>46182.62222222222</v>
      </c>
      <c r="H162">
        <v>0.32</v>
      </c>
      <c r="J162" t="s">
        <v>29</v>
      </c>
      <c r="K162" t="s">
        <v>67</v>
      </c>
      <c r="N162">
        <v>1.02</v>
      </c>
      <c r="O162" t="s">
        <v>31</v>
      </c>
      <c r="P162">
        <v>0</v>
      </c>
      <c r="Q162" s="5">
        <v>46177.908333333333</v>
      </c>
      <c r="R162" s="2" t="str">
        <f>IF(C162="", "",
   IF(ISNUMBER(MATCH(TRIM(C162),
      {"OP","CC","CM","FM","FU","INS","PC","PM","PMCO","SA","SR","ITPR","PMFL"}, 0)),
      "Proactive",
      "")
)</f>
        <v/>
      </c>
      <c r="S162" s="2" t="str">
        <f>IF(C162="", "",
   IF(ISNUMBER(MATCH(TRIM(C162),
      {"MO","U/B","OSRE","TECH","ITRE"}, 0)),
      "Reactive",
      "")
)</f>
        <v>Reactive</v>
      </c>
      <c r="T162" s="2" t="str">
        <f>IF(R162="Proactive", H162, "")</f>
        <v/>
      </c>
      <c r="U162" s="2">
        <f>IF(S162="Reactive", H162, "")</f>
        <v>0.32</v>
      </c>
    </row>
    <row r="163" spans="1:21" x14ac:dyDescent="0.25">
      <c r="A163" t="s">
        <v>169</v>
      </c>
      <c r="B163">
        <v>220395</v>
      </c>
      <c r="C163" t="s">
        <v>68</v>
      </c>
      <c r="D163" t="s">
        <v>100</v>
      </c>
      <c r="E163" t="s">
        <v>69</v>
      </c>
      <c r="F163" s="4">
        <v>46182.62777777778</v>
      </c>
      <c r="G163" s="4">
        <v>46182.637499999997</v>
      </c>
      <c r="H163">
        <v>0.23</v>
      </c>
      <c r="I163" t="s">
        <v>211</v>
      </c>
      <c r="J163" t="s">
        <v>29</v>
      </c>
      <c r="K163" t="s">
        <v>30</v>
      </c>
      <c r="N163">
        <v>0.5</v>
      </c>
      <c r="O163" t="s">
        <v>31</v>
      </c>
      <c r="P163">
        <v>0</v>
      </c>
      <c r="Q163" s="5">
        <v>46184.743055555555</v>
      </c>
      <c r="R163" s="2" t="str">
        <f>IF(C163="", "",
   IF(ISNUMBER(MATCH(TRIM(C163),
      {"OP","CC","CM","FM","FU","INS","PC","PM","PMCO","SA","SR","ITPR","PMFL"}, 0)),
      "Proactive",
      "")
)</f>
        <v/>
      </c>
      <c r="S163" s="2" t="str">
        <f>IF(C163="", "",
   IF(ISNUMBER(MATCH(TRIM(C163),
      {"MO","U/B","OSRE","TECH","ITRE"}, 0)),
      "Reactive",
      "")
)</f>
        <v>Reactive</v>
      </c>
      <c r="T163" s="2" t="str">
        <f>IF(R163="Proactive", H163, "")</f>
        <v/>
      </c>
      <c r="U163" s="2">
        <f>IF(S163="Reactive", H163, "")</f>
        <v>0.23</v>
      </c>
    </row>
    <row r="164" spans="1:21" x14ac:dyDescent="0.25">
      <c r="A164" t="s">
        <v>169</v>
      </c>
      <c r="B164">
        <v>220394</v>
      </c>
      <c r="C164" t="s">
        <v>68</v>
      </c>
      <c r="D164" t="s">
        <v>128</v>
      </c>
      <c r="E164" t="s">
        <v>69</v>
      </c>
      <c r="F164" s="4">
        <v>46182.638194444444</v>
      </c>
      <c r="G164" s="4">
        <v>46182.645833333336</v>
      </c>
      <c r="H164">
        <v>0.18</v>
      </c>
      <c r="I164" t="s">
        <v>183</v>
      </c>
      <c r="J164" t="s">
        <v>29</v>
      </c>
      <c r="K164" t="s">
        <v>30</v>
      </c>
      <c r="N164">
        <v>0.18</v>
      </c>
      <c r="O164" t="s">
        <v>31</v>
      </c>
      <c r="P164">
        <v>0</v>
      </c>
      <c r="Q164" s="5">
        <v>46184.743055555555</v>
      </c>
      <c r="R164" s="2" t="str">
        <f>IF(C164="", "",
   IF(ISNUMBER(MATCH(TRIM(C164),
      {"OP","CC","CM","FM","FU","INS","PC","PM","PMCO","SA","SR","ITPR","PMFL"}, 0)),
      "Proactive",
      "")
)</f>
        <v/>
      </c>
      <c r="S164" s="2" t="str">
        <f>IF(C164="", "",
   IF(ISNUMBER(MATCH(TRIM(C164),
      {"MO","U/B","OSRE","TECH","ITRE"}, 0)),
      "Reactive",
      "")
)</f>
        <v>Reactive</v>
      </c>
      <c r="T164" s="2" t="str">
        <f>IF(R164="Proactive", H164, "")</f>
        <v/>
      </c>
      <c r="U164" s="2">
        <f>IF(S164="Reactive", H164, "")</f>
        <v>0.18</v>
      </c>
    </row>
    <row r="165" spans="1:21" x14ac:dyDescent="0.25">
      <c r="A165" t="s">
        <v>169</v>
      </c>
      <c r="B165">
        <v>220392</v>
      </c>
      <c r="C165" t="s">
        <v>68</v>
      </c>
      <c r="D165" t="s">
        <v>71</v>
      </c>
      <c r="E165" t="s">
        <v>69</v>
      </c>
      <c r="F165" s="4">
        <v>46182.646527777775</v>
      </c>
      <c r="G165" s="4">
        <v>46182.656944444447</v>
      </c>
      <c r="H165">
        <v>0.25</v>
      </c>
      <c r="I165" t="s">
        <v>183</v>
      </c>
      <c r="J165" t="s">
        <v>29</v>
      </c>
      <c r="K165" t="s">
        <v>30</v>
      </c>
      <c r="N165">
        <v>0.56999999999999995</v>
      </c>
      <c r="O165" t="s">
        <v>31</v>
      </c>
      <c r="P165">
        <v>0</v>
      </c>
      <c r="Q165" s="5">
        <v>46184.742361111108</v>
      </c>
      <c r="R165" s="2" t="str">
        <f>IF(C165="", "",
   IF(ISNUMBER(MATCH(TRIM(C165),
      {"OP","CC","CM","FM","FU","INS","PC","PM","PMCO","SA","SR","ITPR","PMFL"}, 0)),
      "Proactive",
      "")
)</f>
        <v/>
      </c>
      <c r="S165" s="2" t="str">
        <f>IF(C165="", "",
   IF(ISNUMBER(MATCH(TRIM(C165),
      {"MO","U/B","OSRE","TECH","ITRE"}, 0)),
      "Reactive",
      "")
)</f>
        <v>Reactive</v>
      </c>
      <c r="T165" s="2" t="str">
        <f>IF(R165="Proactive", H165, "")</f>
        <v/>
      </c>
      <c r="U165" s="2">
        <f>IF(S165="Reactive", H165, "")</f>
        <v>0.25</v>
      </c>
    </row>
    <row r="166" spans="1:21" x14ac:dyDescent="0.25">
      <c r="A166" t="s">
        <v>169</v>
      </c>
      <c r="B166">
        <v>220391</v>
      </c>
      <c r="C166" t="s">
        <v>68</v>
      </c>
      <c r="D166" t="s">
        <v>102</v>
      </c>
      <c r="E166" t="s">
        <v>69</v>
      </c>
      <c r="F166" s="4">
        <v>46182.657638888886</v>
      </c>
      <c r="G166" s="4">
        <v>46182.665972222225</v>
      </c>
      <c r="H166">
        <v>0.2</v>
      </c>
      <c r="I166" t="s">
        <v>183</v>
      </c>
      <c r="J166" t="s">
        <v>29</v>
      </c>
      <c r="K166" t="s">
        <v>30</v>
      </c>
      <c r="N166">
        <v>0.2</v>
      </c>
      <c r="O166" t="s">
        <v>31</v>
      </c>
      <c r="P166">
        <v>0</v>
      </c>
      <c r="Q166" s="5">
        <v>46184.742361111108</v>
      </c>
      <c r="R166" s="2" t="str">
        <f>IF(C166="", "",
   IF(ISNUMBER(MATCH(TRIM(C166),
      {"OP","CC","CM","FM","FU","INS","PC","PM","PMCO","SA","SR","ITPR","PMFL"}, 0)),
      "Proactive",
      "")
)</f>
        <v/>
      </c>
      <c r="S166" s="2" t="str">
        <f>IF(C166="", "",
   IF(ISNUMBER(MATCH(TRIM(C166),
      {"MO","U/B","OSRE","TECH","ITRE"}, 0)),
      "Reactive",
      "")
)</f>
        <v>Reactive</v>
      </c>
      <c r="T166" s="2" t="str">
        <f>IF(R166="Proactive", H166, "")</f>
        <v/>
      </c>
      <c r="U166" s="2">
        <f>IF(S166="Reactive", H166, "")</f>
        <v>0.2</v>
      </c>
    </row>
    <row r="167" spans="1:21" x14ac:dyDescent="0.25">
      <c r="A167" t="s">
        <v>169</v>
      </c>
      <c r="B167">
        <v>220393</v>
      </c>
      <c r="C167" t="s">
        <v>68</v>
      </c>
      <c r="D167" t="s">
        <v>113</v>
      </c>
      <c r="E167" t="s">
        <v>69</v>
      </c>
      <c r="F167" s="4">
        <v>46182.665972222225</v>
      </c>
      <c r="G167" s="4">
        <v>46182.675694444442</v>
      </c>
      <c r="H167">
        <v>0.23</v>
      </c>
      <c r="I167" t="s">
        <v>183</v>
      </c>
      <c r="J167" t="s">
        <v>29</v>
      </c>
      <c r="K167" t="s">
        <v>30</v>
      </c>
      <c r="N167">
        <v>0.23</v>
      </c>
      <c r="O167" t="s">
        <v>31</v>
      </c>
      <c r="P167">
        <v>0</v>
      </c>
      <c r="Q167" s="5">
        <v>46184.742361111108</v>
      </c>
      <c r="R167" s="2" t="str">
        <f>IF(C167="", "",
   IF(ISNUMBER(MATCH(TRIM(C167),
      {"OP","CC","CM","FM","FU","INS","PC","PM","PMCO","SA","SR","ITPR","PMFL"}, 0)),
      "Proactive",
      "")
)</f>
        <v/>
      </c>
      <c r="S167" s="2" t="str">
        <f>IF(C167="", "",
   IF(ISNUMBER(MATCH(TRIM(C167),
      {"MO","U/B","OSRE","TECH","ITRE"}, 0)),
      "Reactive",
      "")
)</f>
        <v>Reactive</v>
      </c>
      <c r="T167" s="2" t="str">
        <f>IF(R167="Proactive", H167, "")</f>
        <v/>
      </c>
      <c r="U167" s="2">
        <f>IF(S167="Reactive", H167, "")</f>
        <v>0.23</v>
      </c>
    </row>
    <row r="168" spans="1:21" x14ac:dyDescent="0.25">
      <c r="A168" t="s">
        <v>169</v>
      </c>
      <c r="B168">
        <v>220390</v>
      </c>
      <c r="C168" t="s">
        <v>68</v>
      </c>
      <c r="D168" t="s">
        <v>48</v>
      </c>
      <c r="E168" t="s">
        <v>69</v>
      </c>
      <c r="F168" s="4">
        <v>46182.675694444442</v>
      </c>
      <c r="G168" s="4">
        <v>46182.686805555553</v>
      </c>
      <c r="H168">
        <v>0.27</v>
      </c>
      <c r="I168" t="s">
        <v>84</v>
      </c>
      <c r="J168" t="s">
        <v>29</v>
      </c>
      <c r="K168" t="s">
        <v>30</v>
      </c>
      <c r="N168">
        <v>1.02</v>
      </c>
      <c r="O168" t="s">
        <v>31</v>
      </c>
      <c r="P168">
        <v>0</v>
      </c>
      <c r="Q168" s="5">
        <v>46184.742361111108</v>
      </c>
      <c r="R168" s="2" t="str">
        <f>IF(C168="", "",
   IF(ISNUMBER(MATCH(TRIM(C168),
      {"OP","CC","CM","FM","FU","INS","PC","PM","PMCO","SA","SR","ITPR","PMFL"}, 0)),
      "Proactive",
      "")
)</f>
        <v/>
      </c>
      <c r="S168" s="2" t="str">
        <f>IF(C168="", "",
   IF(ISNUMBER(MATCH(TRIM(C168),
      {"MO","U/B","OSRE","TECH","ITRE"}, 0)),
      "Reactive",
      "")
)</f>
        <v>Reactive</v>
      </c>
      <c r="T168" s="2" t="str">
        <f>IF(R168="Proactive", H168, "")</f>
        <v/>
      </c>
      <c r="U168" s="2">
        <f>IF(S168="Reactive", H168, "")</f>
        <v>0.27</v>
      </c>
    </row>
    <row r="169" spans="1:21" x14ac:dyDescent="0.25">
      <c r="A169" t="s">
        <v>169</v>
      </c>
      <c r="B169">
        <v>221655</v>
      </c>
      <c r="C169" t="s">
        <v>39</v>
      </c>
      <c r="D169" t="s">
        <v>170</v>
      </c>
      <c r="E169" t="s">
        <v>171</v>
      </c>
      <c r="F169" s="4">
        <v>46182.691666666666</v>
      </c>
      <c r="G169" s="4">
        <v>46182.704861111109</v>
      </c>
      <c r="H169">
        <v>0.32</v>
      </c>
      <c r="J169" t="s">
        <v>29</v>
      </c>
      <c r="K169" t="s">
        <v>172</v>
      </c>
      <c r="N169">
        <v>1.79</v>
      </c>
      <c r="O169" t="s">
        <v>31</v>
      </c>
      <c r="P169">
        <v>0</v>
      </c>
      <c r="Q169" s="5">
        <v>46177.907638888886</v>
      </c>
      <c r="R169" s="2" t="str">
        <f>IF(C169="", "",
   IF(ISNUMBER(MATCH(TRIM(C169),
      {"OP","CC","CM","FM","FU","INS","PC","PM","PMCO","SA","SR","ITPR","PMFL"}, 0)),
      "Proactive",
      "")
)</f>
        <v/>
      </c>
      <c r="S169" s="2" t="str">
        <f>IF(C169="", "",
   IF(ISNUMBER(MATCH(TRIM(C169),
      {"MO","U/B","OSRE","TECH","ITRE"}, 0)),
      "Reactive",
      "")
)</f>
        <v>Reactive</v>
      </c>
      <c r="T169" s="2" t="str">
        <f>IF(R169="Proactive", H169, "")</f>
        <v/>
      </c>
      <c r="U169" s="2">
        <f>IF(S169="Reactive", H169, "")</f>
        <v>0.32</v>
      </c>
    </row>
    <row r="170" spans="1:21" x14ac:dyDescent="0.25">
      <c r="A170" t="s">
        <v>169</v>
      </c>
      <c r="B170">
        <v>220395</v>
      </c>
      <c r="C170" t="s">
        <v>68</v>
      </c>
      <c r="D170" t="s">
        <v>100</v>
      </c>
      <c r="E170" t="s">
        <v>69</v>
      </c>
      <c r="F170" s="4">
        <v>46182.709027777775</v>
      </c>
      <c r="G170" s="4">
        <v>46182.720138888886</v>
      </c>
      <c r="H170">
        <v>0.27</v>
      </c>
      <c r="I170" t="s">
        <v>211</v>
      </c>
      <c r="J170" t="s">
        <v>29</v>
      </c>
      <c r="K170" t="s">
        <v>30</v>
      </c>
      <c r="N170">
        <v>0.5</v>
      </c>
      <c r="O170" t="s">
        <v>31</v>
      </c>
      <c r="P170">
        <v>0</v>
      </c>
      <c r="Q170" s="5">
        <v>46184.743055555555</v>
      </c>
      <c r="R170" s="2" t="str">
        <f>IF(C170="", "",
   IF(ISNUMBER(MATCH(TRIM(C170),
      {"OP","CC","CM","FM","FU","INS","PC","PM","PMCO","SA","SR","ITPR","PMFL"}, 0)),
      "Proactive",
      "")
)</f>
        <v/>
      </c>
      <c r="S170" s="2" t="str">
        <f>IF(C170="", "",
   IF(ISNUMBER(MATCH(TRIM(C170),
      {"MO","U/B","OSRE","TECH","ITRE"}, 0)),
      "Reactive",
      "")
)</f>
        <v>Reactive</v>
      </c>
      <c r="T170" s="2" t="str">
        <f>IF(R170="Proactive", H170, "")</f>
        <v/>
      </c>
      <c r="U170" s="2">
        <f>IF(S170="Reactive", H170, "")</f>
        <v>0.27</v>
      </c>
    </row>
    <row r="171" spans="1:21" x14ac:dyDescent="0.25">
      <c r="A171" t="s">
        <v>169</v>
      </c>
      <c r="B171">
        <v>222625</v>
      </c>
      <c r="C171" t="s">
        <v>39</v>
      </c>
      <c r="D171" t="s">
        <v>34</v>
      </c>
      <c r="E171" t="s">
        <v>95</v>
      </c>
      <c r="F171" s="4">
        <v>46182.731944444444</v>
      </c>
      <c r="G171" s="4">
        <v>46182.772916666669</v>
      </c>
      <c r="H171">
        <v>0.98</v>
      </c>
      <c r="J171" t="s">
        <v>29</v>
      </c>
      <c r="K171" t="s">
        <v>42</v>
      </c>
      <c r="L171" t="s">
        <v>96</v>
      </c>
      <c r="M171" t="s">
        <v>97</v>
      </c>
      <c r="N171">
        <v>10.63</v>
      </c>
      <c r="O171" t="s">
        <v>31</v>
      </c>
      <c r="P171">
        <v>0</v>
      </c>
      <c r="Q171" s="5">
        <v>46185.823611111111</v>
      </c>
      <c r="R171" s="2" t="str">
        <f>IF(C171="", "",
   IF(ISNUMBER(MATCH(TRIM(C171),
      {"OP","CC","CM","FM","FU","INS","PC","PM","PMCO","SA","SR","ITPR","PMFL"}, 0)),
      "Proactive",
      "")
)</f>
        <v/>
      </c>
      <c r="S171" s="2" t="str">
        <f>IF(C171="", "",
   IF(ISNUMBER(MATCH(TRIM(C171),
      {"MO","U/B","OSRE","TECH","ITRE"}, 0)),
      "Reactive",
      "")
)</f>
        <v>Reactive</v>
      </c>
      <c r="T171" s="2" t="str">
        <f>IF(R171="Proactive", H171, "")</f>
        <v/>
      </c>
      <c r="U171" s="2">
        <f>IF(S171="Reactive", H171, "")</f>
        <v>0.98</v>
      </c>
    </row>
    <row r="172" spans="1:21" x14ac:dyDescent="0.25">
      <c r="A172" t="s">
        <v>169</v>
      </c>
      <c r="B172">
        <v>222625</v>
      </c>
      <c r="C172" t="s">
        <v>39</v>
      </c>
      <c r="D172" t="s">
        <v>34</v>
      </c>
      <c r="E172" t="s">
        <v>95</v>
      </c>
      <c r="F172" s="4">
        <v>46182.809027777781</v>
      </c>
      <c r="G172" s="4">
        <v>46182.888194444444</v>
      </c>
      <c r="H172">
        <v>1.9</v>
      </c>
      <c r="J172" t="s">
        <v>29</v>
      </c>
      <c r="K172" t="s">
        <v>42</v>
      </c>
      <c r="L172" t="s">
        <v>96</v>
      </c>
      <c r="M172" t="s">
        <v>97</v>
      </c>
      <c r="N172">
        <v>10.63</v>
      </c>
      <c r="O172" t="s">
        <v>31</v>
      </c>
      <c r="P172">
        <v>0</v>
      </c>
      <c r="Q172" s="1">
        <v>46185.823611111111</v>
      </c>
      <c r="R172" s="2" t="str">
        <f>IF(C172="", "",
   IF(ISNUMBER(MATCH(TRIM(C172),
      {"OP","CC","CM","FM","FU","INS","PC","PM","PMCO","SA","SR","ITPR","PMFL"}, 0)),
      "Proactive",
      "")
)</f>
        <v/>
      </c>
      <c r="S172" s="2" t="str">
        <f>IF(C172="", "",
   IF(ISNUMBER(MATCH(TRIM(C172),
      {"MO","U/B","OSRE","TECH","ITRE"}, 0)),
      "Reactive",
      "")
)</f>
        <v>Reactive</v>
      </c>
      <c r="T172" s="2" t="str">
        <f>IF(R172="Proactive", H172, "")</f>
        <v/>
      </c>
      <c r="U172" s="2">
        <f>IF(S172="Reactive", H172, "")</f>
        <v>1.9</v>
      </c>
    </row>
    <row r="173" spans="1:21" x14ac:dyDescent="0.25">
      <c r="A173" t="s">
        <v>169</v>
      </c>
      <c r="B173">
        <v>220392</v>
      </c>
      <c r="C173" t="s">
        <v>68</v>
      </c>
      <c r="D173" t="s">
        <v>71</v>
      </c>
      <c r="E173" t="s">
        <v>69</v>
      </c>
      <c r="F173" s="4">
        <v>46182.898611111108</v>
      </c>
      <c r="G173" s="4">
        <v>46182.911805555559</v>
      </c>
      <c r="H173">
        <v>0.32</v>
      </c>
      <c r="I173" t="s">
        <v>183</v>
      </c>
      <c r="J173" t="s">
        <v>29</v>
      </c>
      <c r="K173" t="s">
        <v>30</v>
      </c>
      <c r="N173">
        <v>0.56999999999999995</v>
      </c>
      <c r="O173" t="s">
        <v>31</v>
      </c>
      <c r="P173">
        <v>0</v>
      </c>
      <c r="Q173" s="5">
        <v>46184.742361111108</v>
      </c>
      <c r="R173" s="2" t="str">
        <f>IF(C173="", "",
   IF(ISNUMBER(MATCH(TRIM(C173),
      {"OP","CC","CM","FM","FU","INS","PC","PM","PMCO","SA","SR","ITPR","PMFL"}, 0)),
      "Proactive",
      "")
)</f>
        <v/>
      </c>
      <c r="S173" s="2" t="str">
        <f>IF(C173="", "",
   IF(ISNUMBER(MATCH(TRIM(C173),
      {"MO","U/B","OSRE","TECH","ITRE"}, 0)),
      "Reactive",
      "")
)</f>
        <v>Reactive</v>
      </c>
      <c r="T173" s="2" t="str">
        <f>IF(R173="Proactive", H173, "")</f>
        <v/>
      </c>
      <c r="U173" s="2">
        <f>IF(S173="Reactive", H173, "")</f>
        <v>0.32</v>
      </c>
    </row>
    <row r="174" spans="1:21" x14ac:dyDescent="0.25">
      <c r="A174" t="s">
        <v>169</v>
      </c>
      <c r="B174">
        <v>220688</v>
      </c>
      <c r="C174" t="s">
        <v>68</v>
      </c>
      <c r="D174" t="s">
        <v>100</v>
      </c>
      <c r="E174" t="s">
        <v>69</v>
      </c>
      <c r="F174" s="4">
        <v>46184.59375</v>
      </c>
      <c r="G174" s="4">
        <v>46184.603472222225</v>
      </c>
      <c r="H174">
        <v>0.23</v>
      </c>
      <c r="I174" t="s">
        <v>101</v>
      </c>
      <c r="J174" t="s">
        <v>29</v>
      </c>
      <c r="K174" t="s">
        <v>30</v>
      </c>
      <c r="N174">
        <v>1.9</v>
      </c>
      <c r="O174" t="s">
        <v>31</v>
      </c>
      <c r="P174">
        <v>0</v>
      </c>
      <c r="Q174" s="5">
        <v>46185.793055555558</v>
      </c>
      <c r="R174" s="2" t="str">
        <f>IF(C174="", "",
   IF(ISNUMBER(MATCH(TRIM(C174),
      {"OP","CC","CM","FM","FU","INS","PC","PM","PMCO","SA","SR","ITPR","PMFL"}, 0)),
      "Proactive",
      "")
)</f>
        <v/>
      </c>
      <c r="S174" s="2" t="str">
        <f>IF(C174="", "",
   IF(ISNUMBER(MATCH(TRIM(C174),
      {"MO","U/B","OSRE","TECH","ITRE"}, 0)),
      "Reactive",
      "")
)</f>
        <v>Reactive</v>
      </c>
      <c r="T174" s="2" t="str">
        <f>IF(R174="Proactive", H174, "")</f>
        <v/>
      </c>
      <c r="U174" s="2">
        <f>IF(S174="Reactive", H174, "")</f>
        <v>0.23</v>
      </c>
    </row>
    <row r="175" spans="1:21" x14ac:dyDescent="0.25">
      <c r="A175" t="s">
        <v>169</v>
      </c>
      <c r="B175">
        <v>220687</v>
      </c>
      <c r="C175" t="s">
        <v>68</v>
      </c>
      <c r="D175" t="s">
        <v>128</v>
      </c>
      <c r="E175" t="s">
        <v>69</v>
      </c>
      <c r="F175" s="4">
        <v>46184.604166666664</v>
      </c>
      <c r="G175" s="4">
        <v>46184.613194444442</v>
      </c>
      <c r="H175">
        <v>0.22</v>
      </c>
      <c r="I175" t="s">
        <v>223</v>
      </c>
      <c r="J175" t="s">
        <v>29</v>
      </c>
      <c r="K175" t="s">
        <v>30</v>
      </c>
      <c r="N175">
        <v>0.75</v>
      </c>
      <c r="O175" t="s">
        <v>31</v>
      </c>
      <c r="P175">
        <v>0</v>
      </c>
      <c r="Q175" s="1">
        <v>46185.793055555558</v>
      </c>
      <c r="R175" s="2" t="str">
        <f>IF(C175="", "",
   IF(ISNUMBER(MATCH(TRIM(C175),
      {"OP","CC","CM","FM","FU","INS","PC","PM","PMCO","SA","SR","ITPR","PMFL"}, 0)),
      "Proactive",
      "")
)</f>
        <v/>
      </c>
      <c r="S175" s="2" t="str">
        <f>IF(C175="", "",
   IF(ISNUMBER(MATCH(TRIM(C175),
      {"MO","U/B","OSRE","TECH","ITRE"}, 0)),
      "Reactive",
      "")
)</f>
        <v>Reactive</v>
      </c>
      <c r="T175" s="2" t="str">
        <f>IF(R175="Proactive", H175, "")</f>
        <v/>
      </c>
      <c r="U175" s="2">
        <f>IF(S175="Reactive", H175, "")</f>
        <v>0.22</v>
      </c>
    </row>
    <row r="176" spans="1:21" x14ac:dyDescent="0.25">
      <c r="A176" t="s">
        <v>169</v>
      </c>
      <c r="B176">
        <v>220686</v>
      </c>
      <c r="C176" t="s">
        <v>68</v>
      </c>
      <c r="D176" t="s">
        <v>113</v>
      </c>
      <c r="E176" t="s">
        <v>69</v>
      </c>
      <c r="F176" s="4">
        <v>46184.613888888889</v>
      </c>
      <c r="G176" s="4">
        <v>46184.623611111114</v>
      </c>
      <c r="H176">
        <v>0.23</v>
      </c>
      <c r="I176" t="s">
        <v>224</v>
      </c>
      <c r="J176" t="s">
        <v>29</v>
      </c>
      <c r="K176" t="s">
        <v>30</v>
      </c>
      <c r="N176">
        <v>0.57999999999999996</v>
      </c>
      <c r="O176" t="s">
        <v>31</v>
      </c>
      <c r="P176">
        <v>0</v>
      </c>
      <c r="Q176" s="5">
        <v>46185.793055555558</v>
      </c>
      <c r="R176" s="2" t="str">
        <f>IF(C176="", "",
   IF(ISNUMBER(MATCH(TRIM(C176),
      {"OP","CC","CM","FM","FU","INS","PC","PM","PMCO","SA","SR","ITPR","PMFL"}, 0)),
      "Proactive",
      "")
)</f>
        <v/>
      </c>
      <c r="S176" s="2" t="str">
        <f>IF(C176="", "",
   IF(ISNUMBER(MATCH(TRIM(C176),
      {"MO","U/B","OSRE","TECH","ITRE"}, 0)),
      "Reactive",
      "")
)</f>
        <v>Reactive</v>
      </c>
      <c r="T176" s="2" t="str">
        <f>IF(R176="Proactive", H176, "")</f>
        <v/>
      </c>
      <c r="U176" s="2">
        <f>IF(S176="Reactive", H176, "")</f>
        <v>0.23</v>
      </c>
    </row>
    <row r="177" spans="1:21" x14ac:dyDescent="0.25">
      <c r="A177" t="s">
        <v>169</v>
      </c>
      <c r="B177">
        <v>220685</v>
      </c>
      <c r="C177" t="s">
        <v>68</v>
      </c>
      <c r="D177" t="s">
        <v>71</v>
      </c>
      <c r="E177" t="s">
        <v>69</v>
      </c>
      <c r="F177" s="4">
        <v>46184.624305555553</v>
      </c>
      <c r="G177" s="4">
        <v>46184.636111111111</v>
      </c>
      <c r="H177">
        <v>0.28000000000000003</v>
      </c>
      <c r="I177" t="s">
        <v>99</v>
      </c>
      <c r="J177" t="s">
        <v>29</v>
      </c>
      <c r="K177" t="s">
        <v>30</v>
      </c>
      <c r="N177">
        <v>1.39</v>
      </c>
      <c r="O177" t="s">
        <v>31</v>
      </c>
      <c r="P177">
        <v>0</v>
      </c>
      <c r="Q177" s="1">
        <v>46185.793055555558</v>
      </c>
      <c r="R177" s="2" t="str">
        <f>IF(C177="", "",
   IF(ISNUMBER(MATCH(TRIM(C177),
      {"OP","CC","CM","FM","FU","INS","PC","PM","PMCO","SA","SR","ITPR","PMFL"}, 0)),
      "Proactive",
      "")
)</f>
        <v/>
      </c>
      <c r="S177" s="2" t="str">
        <f>IF(C177="", "",
   IF(ISNUMBER(MATCH(TRIM(C177),
      {"MO","U/B","OSRE","TECH","ITRE"}, 0)),
      "Reactive",
      "")
)</f>
        <v>Reactive</v>
      </c>
      <c r="T177" s="2" t="str">
        <f>IF(R177="Proactive", H177, "")</f>
        <v/>
      </c>
      <c r="U177" s="2">
        <f>IF(S177="Reactive", H177, "")</f>
        <v>0.28000000000000003</v>
      </c>
    </row>
    <row r="178" spans="1:21" x14ac:dyDescent="0.25">
      <c r="A178" t="s">
        <v>169</v>
      </c>
      <c r="B178">
        <v>220684</v>
      </c>
      <c r="C178" t="s">
        <v>68</v>
      </c>
      <c r="D178" t="s">
        <v>102</v>
      </c>
      <c r="E178" t="s">
        <v>69</v>
      </c>
      <c r="F178" s="4">
        <v>46184.636111111111</v>
      </c>
      <c r="G178" s="4">
        <v>46184.645138888889</v>
      </c>
      <c r="H178">
        <v>0.22</v>
      </c>
      <c r="I178" t="s">
        <v>103</v>
      </c>
      <c r="J178" t="s">
        <v>29</v>
      </c>
      <c r="K178" t="s">
        <v>30</v>
      </c>
      <c r="N178">
        <v>1.17</v>
      </c>
      <c r="O178" t="s">
        <v>31</v>
      </c>
      <c r="P178">
        <v>0</v>
      </c>
      <c r="Q178" s="5">
        <v>46185.793055555558</v>
      </c>
      <c r="R178" s="2" t="str">
        <f>IF(C178="", "",
   IF(ISNUMBER(MATCH(TRIM(C178),
      {"OP","CC","CM","FM","FU","INS","PC","PM","PMCO","SA","SR","ITPR","PMFL"}, 0)),
      "Proactive",
      "")
)</f>
        <v/>
      </c>
      <c r="S178" s="2" t="str">
        <f>IF(C178="", "",
   IF(ISNUMBER(MATCH(TRIM(C178),
      {"MO","U/B","OSRE","TECH","ITRE"}, 0)),
      "Reactive",
      "")
)</f>
        <v>Reactive</v>
      </c>
      <c r="T178" s="2" t="str">
        <f>IF(R178="Proactive", H178, "")</f>
        <v/>
      </c>
      <c r="U178" s="2">
        <f>IF(S178="Reactive", H178, "")</f>
        <v>0.22</v>
      </c>
    </row>
    <row r="179" spans="1:21" x14ac:dyDescent="0.25">
      <c r="A179" t="s">
        <v>169</v>
      </c>
      <c r="B179">
        <v>220683</v>
      </c>
      <c r="C179" t="s">
        <v>68</v>
      </c>
      <c r="D179" t="s">
        <v>48</v>
      </c>
      <c r="E179" t="s">
        <v>69</v>
      </c>
      <c r="F179" s="4">
        <v>46184.645138888889</v>
      </c>
      <c r="G179" s="4">
        <v>46184.657638888886</v>
      </c>
      <c r="H179">
        <v>0.3</v>
      </c>
      <c r="I179" t="s">
        <v>225</v>
      </c>
      <c r="J179" t="s">
        <v>29</v>
      </c>
      <c r="K179" t="s">
        <v>30</v>
      </c>
      <c r="N179">
        <v>1.06</v>
      </c>
      <c r="O179" t="s">
        <v>31</v>
      </c>
      <c r="P179">
        <v>0</v>
      </c>
      <c r="Q179" s="1">
        <v>46185.793055555558</v>
      </c>
      <c r="R179" s="2" t="str">
        <f>IF(C179="", "",
   IF(ISNUMBER(MATCH(TRIM(C179),
      {"OP","CC","CM","FM","FU","INS","PC","PM","PMCO","SA","SR","ITPR","PMFL"}, 0)),
      "Proactive",
      "")
)</f>
        <v/>
      </c>
      <c r="S179" s="2" t="str">
        <f>IF(C179="", "",
   IF(ISNUMBER(MATCH(TRIM(C179),
      {"MO","U/B","OSRE","TECH","ITRE"}, 0)),
      "Reactive",
      "")
)</f>
        <v>Reactive</v>
      </c>
      <c r="T179" s="2" t="str">
        <f>IF(R179="Proactive", H179, "")</f>
        <v/>
      </c>
      <c r="U179" s="2">
        <f>IF(S179="Reactive", H179, "")</f>
        <v>0.3</v>
      </c>
    </row>
    <row r="180" spans="1:21" x14ac:dyDescent="0.25">
      <c r="A180" t="s">
        <v>169</v>
      </c>
      <c r="B180">
        <v>218346</v>
      </c>
      <c r="C180" t="s">
        <v>26</v>
      </c>
      <c r="D180" t="s">
        <v>173</v>
      </c>
      <c r="E180" t="s">
        <v>174</v>
      </c>
      <c r="F180" s="4">
        <v>46184.660416666666</v>
      </c>
      <c r="G180" s="4">
        <v>46184.674305555556</v>
      </c>
      <c r="H180">
        <v>0.33</v>
      </c>
      <c r="I180" t="s">
        <v>226</v>
      </c>
      <c r="J180" t="s">
        <v>29</v>
      </c>
      <c r="K180" t="s">
        <v>30</v>
      </c>
      <c r="N180">
        <v>0.33</v>
      </c>
      <c r="O180" t="s">
        <v>31</v>
      </c>
      <c r="P180">
        <v>0</v>
      </c>
      <c r="Q180" s="1">
        <v>46184.901388888888</v>
      </c>
      <c r="R180" s="2" t="str">
        <f>IF(C180="", "",
   IF(ISNUMBER(MATCH(TRIM(C180),
      {"OP","CC","CM","FM","FU","INS","PC","PM","PMCO","SA","SR","ITPR","PMFL"}, 0)),
      "Proactive",
      "")
)</f>
        <v>Proactive</v>
      </c>
      <c r="S180" s="2" t="str">
        <f>IF(C180="", "",
   IF(ISNUMBER(MATCH(TRIM(C180),
      {"MO","U/B","OSRE","TECH","ITRE"}, 0)),
      "Reactive",
      "")
)</f>
        <v/>
      </c>
      <c r="T180" s="2">
        <f>IF(R180="Proactive", H180, "")</f>
        <v>0.33</v>
      </c>
      <c r="U180" s="2" t="str">
        <f>IF(S180="Reactive", H180, "")</f>
        <v/>
      </c>
    </row>
    <row r="181" spans="1:21" x14ac:dyDescent="0.25">
      <c r="A181" t="s">
        <v>169</v>
      </c>
      <c r="B181">
        <v>220688</v>
      </c>
      <c r="C181" t="s">
        <v>68</v>
      </c>
      <c r="D181" t="s">
        <v>100</v>
      </c>
      <c r="E181" t="s">
        <v>69</v>
      </c>
      <c r="F181" s="4">
        <v>46184.679861111108</v>
      </c>
      <c r="G181" s="4">
        <v>46184.688888888886</v>
      </c>
      <c r="H181">
        <v>0.22</v>
      </c>
      <c r="I181" t="s">
        <v>101</v>
      </c>
      <c r="J181" t="s">
        <v>29</v>
      </c>
      <c r="K181" t="s">
        <v>30</v>
      </c>
      <c r="N181">
        <v>1.9</v>
      </c>
      <c r="O181" t="s">
        <v>31</v>
      </c>
      <c r="P181">
        <v>0</v>
      </c>
      <c r="Q181" s="5">
        <v>46185.793055555558</v>
      </c>
      <c r="R181" s="2" t="str">
        <f>IF(C181="", "",
   IF(ISNUMBER(MATCH(TRIM(C181),
      {"OP","CC","CM","FM","FU","INS","PC","PM","PMCO","SA","SR","ITPR","PMFL"}, 0)),
      "Proactive",
      "")
)</f>
        <v/>
      </c>
      <c r="S181" s="2" t="str">
        <f>IF(C181="", "",
   IF(ISNUMBER(MATCH(TRIM(C181),
      {"MO","U/B","OSRE","TECH","ITRE"}, 0)),
      "Reactive",
      "")
)</f>
        <v>Reactive</v>
      </c>
      <c r="T181" s="2" t="str">
        <f>IF(R181="Proactive", H181, "")</f>
        <v/>
      </c>
      <c r="U181" s="2">
        <f>IF(S181="Reactive", H181, "")</f>
        <v>0.22</v>
      </c>
    </row>
    <row r="182" spans="1:21" x14ac:dyDescent="0.25">
      <c r="A182" t="s">
        <v>169</v>
      </c>
      <c r="B182">
        <v>220687</v>
      </c>
      <c r="C182" t="s">
        <v>68</v>
      </c>
      <c r="D182" t="s">
        <v>128</v>
      </c>
      <c r="E182" t="s">
        <v>69</v>
      </c>
      <c r="F182" s="4">
        <v>46184.691666666666</v>
      </c>
      <c r="G182" s="4">
        <v>46184.7</v>
      </c>
      <c r="H182">
        <v>0.2</v>
      </c>
      <c r="I182" t="s">
        <v>223</v>
      </c>
      <c r="J182" t="s">
        <v>29</v>
      </c>
      <c r="K182" t="s">
        <v>30</v>
      </c>
      <c r="N182">
        <v>0.75</v>
      </c>
      <c r="O182" t="s">
        <v>31</v>
      </c>
      <c r="P182">
        <v>0</v>
      </c>
      <c r="Q182" s="5">
        <v>46185.793055555558</v>
      </c>
      <c r="R182" s="2" t="str">
        <f>IF(C182="", "",
   IF(ISNUMBER(MATCH(TRIM(C182),
      {"OP","CC","CM","FM","FU","INS","PC","PM","PMCO","SA","SR","ITPR","PMFL"}, 0)),
      "Proactive",
      "")
)</f>
        <v/>
      </c>
      <c r="S182" s="2" t="str">
        <f>IF(C182="", "",
   IF(ISNUMBER(MATCH(TRIM(C182),
      {"MO","U/B","OSRE","TECH","ITRE"}, 0)),
      "Reactive",
      "")
)</f>
        <v>Reactive</v>
      </c>
      <c r="T182" s="2" t="str">
        <f>IF(R182="Proactive", H182, "")</f>
        <v/>
      </c>
      <c r="U182" s="2">
        <f>IF(S182="Reactive", H182, "")</f>
        <v>0.2</v>
      </c>
    </row>
    <row r="183" spans="1:21" x14ac:dyDescent="0.25">
      <c r="A183" t="s">
        <v>169</v>
      </c>
      <c r="B183">
        <v>208042</v>
      </c>
      <c r="C183" t="s">
        <v>39</v>
      </c>
      <c r="D183" t="s">
        <v>124</v>
      </c>
      <c r="E183" t="s">
        <v>132</v>
      </c>
      <c r="F183" s="4">
        <v>46184.70416666667</v>
      </c>
      <c r="G183" s="4">
        <v>46184.717361111114</v>
      </c>
      <c r="H183">
        <v>0.32</v>
      </c>
      <c r="J183" t="s">
        <v>29</v>
      </c>
      <c r="K183" t="s">
        <v>81</v>
      </c>
      <c r="L183" t="s">
        <v>132</v>
      </c>
      <c r="M183" t="s">
        <v>133</v>
      </c>
      <c r="N183">
        <v>1.32</v>
      </c>
      <c r="O183" t="s">
        <v>31</v>
      </c>
      <c r="P183">
        <v>0</v>
      </c>
      <c r="Q183" s="5">
        <v>46185.836111111108</v>
      </c>
      <c r="R183" s="2" t="str">
        <f>IF(C183="", "",
   IF(ISNUMBER(MATCH(TRIM(C183),
      {"OP","CC","CM","FM","FU","INS","PC","PM","PMCO","SA","SR","ITPR","PMFL"}, 0)),
      "Proactive",
      "")
)</f>
        <v/>
      </c>
      <c r="S183" s="2" t="str">
        <f>IF(C183="", "",
   IF(ISNUMBER(MATCH(TRIM(C183),
      {"MO","U/B","OSRE","TECH","ITRE"}, 0)),
      "Reactive",
      "")
)</f>
        <v>Reactive</v>
      </c>
      <c r="T183" s="2" t="str">
        <f>IF(R183="Proactive", H183, "")</f>
        <v/>
      </c>
      <c r="U183" s="2">
        <f>IF(S183="Reactive", H183, "")</f>
        <v>0.32</v>
      </c>
    </row>
    <row r="184" spans="1:21" x14ac:dyDescent="0.25">
      <c r="A184" t="s">
        <v>169</v>
      </c>
      <c r="B184">
        <v>208039</v>
      </c>
      <c r="C184" t="s">
        <v>39</v>
      </c>
      <c r="D184" t="s">
        <v>208</v>
      </c>
      <c r="E184" t="s">
        <v>132</v>
      </c>
      <c r="F184" s="4">
        <v>46184.720833333333</v>
      </c>
      <c r="G184" s="4">
        <v>46184.734722222223</v>
      </c>
      <c r="H184">
        <v>0.33</v>
      </c>
      <c r="J184" t="s">
        <v>29</v>
      </c>
      <c r="K184" t="s">
        <v>81</v>
      </c>
      <c r="L184" t="s">
        <v>132</v>
      </c>
      <c r="M184" t="s">
        <v>133</v>
      </c>
      <c r="N184">
        <v>6.11</v>
      </c>
      <c r="O184" t="s">
        <v>31</v>
      </c>
      <c r="P184">
        <v>0</v>
      </c>
      <c r="Q184" s="5">
        <v>46185.836805555555</v>
      </c>
      <c r="R184" s="2" t="str">
        <f>IF(C184="", "",
   IF(ISNUMBER(MATCH(TRIM(C184),
      {"OP","CC","CM","FM","FU","INS","PC","PM","PMCO","SA","SR","ITPR","PMFL"}, 0)),
      "Proactive",
      "")
)</f>
        <v/>
      </c>
      <c r="S184" s="2" t="str">
        <f>IF(C184="", "",
   IF(ISNUMBER(MATCH(TRIM(C184),
      {"MO","U/B","OSRE","TECH","ITRE"}, 0)),
      "Reactive",
      "")
)</f>
        <v>Reactive</v>
      </c>
      <c r="T184" s="2" t="str">
        <f>IF(R184="Proactive", H184, "")</f>
        <v/>
      </c>
      <c r="U184" s="2">
        <f>IF(S184="Reactive", H184, "")</f>
        <v>0.33</v>
      </c>
    </row>
    <row r="185" spans="1:21" x14ac:dyDescent="0.25">
      <c r="A185" t="s">
        <v>169</v>
      </c>
      <c r="B185">
        <v>208037</v>
      </c>
      <c r="C185" t="s">
        <v>39</v>
      </c>
      <c r="D185" t="s">
        <v>195</v>
      </c>
      <c r="E185" t="s">
        <v>132</v>
      </c>
      <c r="F185" s="4">
        <v>46184.73541666667</v>
      </c>
      <c r="G185" s="4">
        <v>46184.746527777781</v>
      </c>
      <c r="H185">
        <v>0.27</v>
      </c>
      <c r="J185" t="s">
        <v>29</v>
      </c>
      <c r="K185" t="s">
        <v>81</v>
      </c>
      <c r="L185" t="s">
        <v>132</v>
      </c>
      <c r="M185" t="s">
        <v>133</v>
      </c>
      <c r="N185">
        <v>7.03</v>
      </c>
      <c r="O185" t="s">
        <v>31</v>
      </c>
      <c r="P185">
        <v>0</v>
      </c>
      <c r="Q185" s="5">
        <v>46185.835416666669</v>
      </c>
      <c r="R185" s="2" t="str">
        <f>IF(C185="", "",
   IF(ISNUMBER(MATCH(TRIM(C185),
      {"OP","CC","CM","FM","FU","INS","PC","PM","PMCO","SA","SR","ITPR","PMFL"}, 0)),
      "Proactive",
      "")
)</f>
        <v/>
      </c>
      <c r="S185" s="2" t="str">
        <f>IF(C185="", "",
   IF(ISNUMBER(MATCH(TRIM(C185),
      {"MO","U/B","OSRE","TECH","ITRE"}, 0)),
      "Reactive",
      "")
)</f>
        <v>Reactive</v>
      </c>
      <c r="T185" s="2" t="str">
        <f>IF(R185="Proactive", H185, "")</f>
        <v/>
      </c>
      <c r="U185" s="2">
        <f>IF(S185="Reactive", H185, "")</f>
        <v>0.27</v>
      </c>
    </row>
    <row r="186" spans="1:21" x14ac:dyDescent="0.25">
      <c r="A186" t="s">
        <v>169</v>
      </c>
      <c r="B186">
        <v>220717</v>
      </c>
      <c r="C186" t="s">
        <v>197</v>
      </c>
      <c r="D186" t="s">
        <v>44</v>
      </c>
      <c r="E186" t="s">
        <v>198</v>
      </c>
      <c r="F186" s="4">
        <v>46184.785416666666</v>
      </c>
      <c r="G186" s="4">
        <v>46184.809027777781</v>
      </c>
      <c r="H186">
        <v>0.56999999999999995</v>
      </c>
      <c r="I186" t="s">
        <v>183</v>
      </c>
      <c r="J186" t="s">
        <v>29</v>
      </c>
      <c r="K186" t="s">
        <v>30</v>
      </c>
      <c r="N186">
        <v>0.56999999999999995</v>
      </c>
      <c r="O186" t="s">
        <v>31</v>
      </c>
      <c r="P186">
        <v>0</v>
      </c>
      <c r="Q186" s="5">
        <v>46185.79791666667</v>
      </c>
      <c r="R186" s="2" t="str">
        <f>IF(C186="", "",
   IF(ISNUMBER(MATCH(TRIM(C186),
      {"OP","CC","CM","FM","FU","INS","PC","PM","PMCO","SA","SR","ITPR","PMFL"}, 0)),
      "Proactive",
      "")
)</f>
        <v/>
      </c>
      <c r="S186" s="2" t="str">
        <f>IF(C186="", "",
   IF(ISNUMBER(MATCH(TRIM(C186),
      {"MO","U/B","OSRE","TECH","ITRE"}, 0)),
      "Reactive",
      "")
)</f>
        <v>Reactive</v>
      </c>
      <c r="T186" s="2" t="str">
        <f>IF(R186="Proactive", H186, "")</f>
        <v/>
      </c>
      <c r="U186" s="2">
        <f>IF(S186="Reactive", H186, "")</f>
        <v>0.56999999999999995</v>
      </c>
    </row>
    <row r="187" spans="1:21" x14ac:dyDescent="0.25">
      <c r="A187" t="s">
        <v>169</v>
      </c>
      <c r="B187">
        <v>220716</v>
      </c>
      <c r="C187" t="s">
        <v>197</v>
      </c>
      <c r="D187" t="s">
        <v>199</v>
      </c>
      <c r="E187" t="s">
        <v>200</v>
      </c>
      <c r="F187" s="4">
        <v>46184.80972222222</v>
      </c>
      <c r="G187" s="4">
        <v>46184.825694444444</v>
      </c>
      <c r="H187">
        <v>0.38</v>
      </c>
      <c r="I187" t="s">
        <v>183</v>
      </c>
      <c r="J187" t="s">
        <v>29</v>
      </c>
      <c r="K187" t="s">
        <v>30</v>
      </c>
      <c r="N187">
        <v>0.38</v>
      </c>
      <c r="O187" t="s">
        <v>31</v>
      </c>
      <c r="P187">
        <v>0</v>
      </c>
      <c r="Q187" s="5">
        <v>46185.79791666667</v>
      </c>
      <c r="R187" s="2" t="str">
        <f>IF(C187="", "",
   IF(ISNUMBER(MATCH(TRIM(C187),
      {"OP","CC","CM","FM","FU","INS","PC","PM","PMCO","SA","SR","ITPR","PMFL"}, 0)),
      "Proactive",
      "")
)</f>
        <v/>
      </c>
      <c r="S187" s="2" t="str">
        <f>IF(C187="", "",
   IF(ISNUMBER(MATCH(TRIM(C187),
      {"MO","U/B","OSRE","TECH","ITRE"}, 0)),
      "Reactive",
      "")
)</f>
        <v>Reactive</v>
      </c>
      <c r="T187" s="2" t="str">
        <f>IF(R187="Proactive", H187, "")</f>
        <v/>
      </c>
      <c r="U187" s="2">
        <f>IF(S187="Reactive", H187, "")</f>
        <v>0.38</v>
      </c>
    </row>
    <row r="188" spans="1:21" x14ac:dyDescent="0.25">
      <c r="A188" t="s">
        <v>169</v>
      </c>
      <c r="B188">
        <v>208043</v>
      </c>
      <c r="C188" t="s">
        <v>39</v>
      </c>
      <c r="D188" t="s">
        <v>196</v>
      </c>
      <c r="E188" t="s">
        <v>132</v>
      </c>
      <c r="F188" s="4">
        <v>46184.830555555556</v>
      </c>
      <c r="G188" s="4">
        <v>46184.845138888886</v>
      </c>
      <c r="H188">
        <v>0.35</v>
      </c>
      <c r="J188" t="s">
        <v>29</v>
      </c>
      <c r="K188" t="s">
        <v>81</v>
      </c>
      <c r="L188" t="s">
        <v>132</v>
      </c>
      <c r="M188" t="s">
        <v>133</v>
      </c>
      <c r="N188">
        <v>9.2899999999999991</v>
      </c>
      <c r="O188" t="s">
        <v>31</v>
      </c>
      <c r="P188">
        <v>0</v>
      </c>
      <c r="Q188" s="1">
        <v>46185.836111111108</v>
      </c>
      <c r="R188" s="2" t="str">
        <f>IF(C188="", "",
   IF(ISNUMBER(MATCH(TRIM(C188),
      {"OP","CC","CM","FM","FU","INS","PC","PM","PMCO","SA","SR","ITPR","PMFL"}, 0)),
      "Proactive",
      "")
)</f>
        <v/>
      </c>
      <c r="S188" s="2" t="str">
        <f>IF(C188="", "",
   IF(ISNUMBER(MATCH(TRIM(C188),
      {"MO","U/B","OSRE","TECH","ITRE"}, 0)),
      "Reactive",
      "")
)</f>
        <v>Reactive</v>
      </c>
      <c r="T188" s="2" t="str">
        <f>IF(R188="Proactive", H188, "")</f>
        <v/>
      </c>
      <c r="U188" s="2">
        <f>IF(S188="Reactive", H188, "")</f>
        <v>0.35</v>
      </c>
    </row>
    <row r="189" spans="1:21" x14ac:dyDescent="0.25">
      <c r="A189" t="s">
        <v>169</v>
      </c>
      <c r="B189">
        <v>220688</v>
      </c>
      <c r="C189" t="s">
        <v>68</v>
      </c>
      <c r="D189" t="s">
        <v>100</v>
      </c>
      <c r="E189" t="s">
        <v>69</v>
      </c>
      <c r="F189" s="4">
        <v>46184.85</v>
      </c>
      <c r="G189" s="4">
        <v>46184.85833333333</v>
      </c>
      <c r="H189">
        <v>0.2</v>
      </c>
      <c r="I189" t="s">
        <v>101</v>
      </c>
      <c r="J189" t="s">
        <v>29</v>
      </c>
      <c r="K189" t="s">
        <v>30</v>
      </c>
      <c r="N189">
        <v>1.9</v>
      </c>
      <c r="O189" t="s">
        <v>31</v>
      </c>
      <c r="P189">
        <v>0</v>
      </c>
      <c r="Q189" s="5">
        <v>46185.793055555558</v>
      </c>
      <c r="R189" s="2" t="str">
        <f>IF(C189="", "",
   IF(ISNUMBER(MATCH(TRIM(C189),
      {"OP","CC","CM","FM","FU","INS","PC","PM","PMCO","SA","SR","ITPR","PMFL"}, 0)),
      "Proactive",
      "")
)</f>
        <v/>
      </c>
      <c r="S189" s="2" t="str">
        <f>IF(C189="", "",
   IF(ISNUMBER(MATCH(TRIM(C189),
      {"MO","U/B","OSRE","TECH","ITRE"}, 0)),
      "Reactive",
      "")
)</f>
        <v>Reactive</v>
      </c>
      <c r="T189" s="2" t="str">
        <f>IF(R189="Proactive", H189, "")</f>
        <v/>
      </c>
      <c r="U189" s="2">
        <f>IF(S189="Reactive", H189, "")</f>
        <v>0.2</v>
      </c>
    </row>
    <row r="190" spans="1:21" x14ac:dyDescent="0.25">
      <c r="A190" t="s">
        <v>169</v>
      </c>
      <c r="B190">
        <v>220687</v>
      </c>
      <c r="C190" t="s">
        <v>68</v>
      </c>
      <c r="D190" t="s">
        <v>128</v>
      </c>
      <c r="E190" t="s">
        <v>69</v>
      </c>
      <c r="F190" s="4">
        <v>46184.859027777777</v>
      </c>
      <c r="G190" s="4">
        <v>46184.868750000001</v>
      </c>
      <c r="H190">
        <v>0.23</v>
      </c>
      <c r="I190" t="s">
        <v>223</v>
      </c>
      <c r="J190" t="s">
        <v>29</v>
      </c>
      <c r="K190" t="s">
        <v>30</v>
      </c>
      <c r="N190">
        <v>0.75</v>
      </c>
      <c r="O190" t="s">
        <v>31</v>
      </c>
      <c r="P190">
        <v>0</v>
      </c>
      <c r="Q190" s="1">
        <v>46185.793055555558</v>
      </c>
      <c r="R190" s="2" t="str">
        <f>IF(C190="", "",
   IF(ISNUMBER(MATCH(TRIM(C190),
      {"OP","CC","CM","FM","FU","INS","PC","PM","PMCO","SA","SR","ITPR","PMFL"}, 0)),
      "Proactive",
      "")
)</f>
        <v/>
      </c>
      <c r="S190" s="2" t="str">
        <f>IF(C190="", "",
   IF(ISNUMBER(MATCH(TRIM(C190),
      {"MO","U/B","OSRE","TECH","ITRE"}, 0)),
      "Reactive",
      "")
)</f>
        <v>Reactive</v>
      </c>
      <c r="T190" s="2" t="str">
        <f>IF(R190="Proactive", H190, "")</f>
        <v/>
      </c>
      <c r="U190" s="2">
        <f>IF(S190="Reactive", H190, "")</f>
        <v>0.23</v>
      </c>
    </row>
    <row r="191" spans="1:21" x14ac:dyDescent="0.25">
      <c r="A191" t="s">
        <v>169</v>
      </c>
      <c r="B191">
        <v>220683</v>
      </c>
      <c r="C191" t="s">
        <v>68</v>
      </c>
      <c r="D191" t="s">
        <v>48</v>
      </c>
      <c r="E191" t="s">
        <v>69</v>
      </c>
      <c r="F191" s="4">
        <v>46184.876388888886</v>
      </c>
      <c r="G191" s="4">
        <v>46184.898611111108</v>
      </c>
      <c r="H191">
        <v>0.53</v>
      </c>
      <c r="I191" t="s">
        <v>225</v>
      </c>
      <c r="J191" t="s">
        <v>29</v>
      </c>
      <c r="K191" t="s">
        <v>30</v>
      </c>
      <c r="N191">
        <v>1.06</v>
      </c>
      <c r="O191" t="s">
        <v>31</v>
      </c>
      <c r="P191">
        <v>0</v>
      </c>
      <c r="Q191" s="5">
        <v>46185.793055555558</v>
      </c>
      <c r="R191" s="2" t="str">
        <f>IF(C191="", "",
   IF(ISNUMBER(MATCH(TRIM(C191),
      {"OP","CC","CM","FM","FU","INS","PC","PM","PMCO","SA","SR","ITPR","PMFL"}, 0)),
      "Proactive",
      "")
)</f>
        <v/>
      </c>
      <c r="S191" s="2" t="str">
        <f>IF(C191="", "",
   IF(ISNUMBER(MATCH(TRIM(C191),
      {"MO","U/B","OSRE","TECH","ITRE"}, 0)),
      "Reactive",
      "")
)</f>
        <v>Reactive</v>
      </c>
      <c r="T191" s="2" t="str">
        <f>IF(R191="Proactive", H191, "")</f>
        <v/>
      </c>
      <c r="U191" s="2">
        <f>IF(S191="Reactive", H191, "")</f>
        <v>0.53</v>
      </c>
    </row>
    <row r="192" spans="1:21" x14ac:dyDescent="0.25">
      <c r="A192" t="s">
        <v>169</v>
      </c>
      <c r="B192">
        <v>220686</v>
      </c>
      <c r="C192" t="s">
        <v>68</v>
      </c>
      <c r="D192" t="s">
        <v>113</v>
      </c>
      <c r="E192" t="s">
        <v>69</v>
      </c>
      <c r="F192" s="4">
        <v>46184.899305555555</v>
      </c>
      <c r="G192" s="4">
        <v>46184.90902777778</v>
      </c>
      <c r="H192">
        <v>0.23</v>
      </c>
      <c r="I192" t="s">
        <v>224</v>
      </c>
      <c r="J192" t="s">
        <v>29</v>
      </c>
      <c r="K192" t="s">
        <v>30</v>
      </c>
      <c r="N192">
        <v>0.57999999999999996</v>
      </c>
      <c r="O192" t="s">
        <v>31</v>
      </c>
      <c r="P192">
        <v>0</v>
      </c>
      <c r="Q192" s="5">
        <v>46185.793055555558</v>
      </c>
      <c r="R192" s="2" t="str">
        <f>IF(C192="", "",
   IF(ISNUMBER(MATCH(TRIM(C192),
      {"OP","CC","CM","FM","FU","INS","PC","PM","PMCO","SA","SR","ITPR","PMFL"}, 0)),
      "Proactive",
      "")
)</f>
        <v/>
      </c>
      <c r="S192" s="2" t="str">
        <f>IF(C192="", "",
   IF(ISNUMBER(MATCH(TRIM(C192),
      {"MO","U/B","OSRE","TECH","ITRE"}, 0)),
      "Reactive",
      "")
)</f>
        <v>Reactive</v>
      </c>
      <c r="T192" s="2" t="str">
        <f>IF(R192="Proactive", H192, "")</f>
        <v/>
      </c>
      <c r="U192" s="2">
        <f>IF(S192="Reactive", H192, "")</f>
        <v>0.23</v>
      </c>
    </row>
    <row r="193" spans="1:21" x14ac:dyDescent="0.25">
      <c r="A193" t="s">
        <v>169</v>
      </c>
      <c r="B193">
        <v>223043</v>
      </c>
      <c r="C193" t="s">
        <v>39</v>
      </c>
      <c r="D193" t="s">
        <v>62</v>
      </c>
      <c r="E193" t="s">
        <v>227</v>
      </c>
      <c r="F193" s="4">
        <v>46185.593055555553</v>
      </c>
      <c r="G193" s="4">
        <v>46185.646527777775</v>
      </c>
      <c r="H193">
        <v>1.28</v>
      </c>
      <c r="J193" t="s">
        <v>29</v>
      </c>
      <c r="K193" t="s">
        <v>228</v>
      </c>
      <c r="L193" t="s">
        <v>229</v>
      </c>
      <c r="M193" t="s">
        <v>56</v>
      </c>
      <c r="N193">
        <v>1.28</v>
      </c>
      <c r="O193" t="s">
        <v>31</v>
      </c>
      <c r="P193">
        <v>0</v>
      </c>
      <c r="Q193" s="5">
        <v>46185.847916666666</v>
      </c>
      <c r="R193" s="2" t="str">
        <f>IF(C193="", "",
   IF(ISNUMBER(MATCH(TRIM(C193),
      {"OP","CC","CM","FM","FU","INS","PC","PM","PMCO","SA","SR","ITPR","PMFL"}, 0)),
      "Proactive",
      "")
)</f>
        <v/>
      </c>
      <c r="S193" s="2" t="str">
        <f>IF(C193="", "",
   IF(ISNUMBER(MATCH(TRIM(C193),
      {"MO","U/B","OSRE","TECH","ITRE"}, 0)),
      "Reactive",
      "")
)</f>
        <v>Reactive</v>
      </c>
      <c r="T193" s="2" t="str">
        <f>IF(R193="Proactive", H193, "")</f>
        <v/>
      </c>
      <c r="U193" s="2">
        <f>IF(S193="Reactive", H193, "")</f>
        <v>1.28</v>
      </c>
    </row>
    <row r="194" spans="1:21" x14ac:dyDescent="0.25">
      <c r="A194" t="s">
        <v>169</v>
      </c>
      <c r="B194">
        <v>223044</v>
      </c>
      <c r="C194" t="s">
        <v>39</v>
      </c>
      <c r="D194" t="s">
        <v>124</v>
      </c>
      <c r="E194" t="s">
        <v>132</v>
      </c>
      <c r="F194" s="4">
        <v>46185.651388888888</v>
      </c>
      <c r="G194" s="4">
        <v>46185.669444444444</v>
      </c>
      <c r="H194">
        <v>0.43</v>
      </c>
      <c r="J194" t="s">
        <v>29</v>
      </c>
      <c r="K194" t="s">
        <v>81</v>
      </c>
      <c r="L194" t="s">
        <v>132</v>
      </c>
      <c r="M194" t="s">
        <v>133</v>
      </c>
      <c r="N194">
        <v>0.75</v>
      </c>
      <c r="O194" t="s">
        <v>31</v>
      </c>
      <c r="P194">
        <v>0</v>
      </c>
      <c r="Q194" s="5">
        <v>46185.848611111112</v>
      </c>
      <c r="R194" s="2" t="str">
        <f>IF(C194="", "",
   IF(ISNUMBER(MATCH(TRIM(C194),
      {"OP","CC","CM","FM","FU","INS","PC","PM","PMCO","SA","SR","ITPR","PMFL"}, 0)),
      "Proactive",
      "")
)</f>
        <v/>
      </c>
      <c r="S194" s="2" t="str">
        <f>IF(C194="", "",
   IF(ISNUMBER(MATCH(TRIM(C194),
      {"MO","U/B","OSRE","TECH","ITRE"}, 0)),
      "Reactive",
      "")
)</f>
        <v>Reactive</v>
      </c>
      <c r="T194" s="2" t="str">
        <f>IF(R194="Proactive", H194, "")</f>
        <v/>
      </c>
      <c r="U194" s="2">
        <f>IF(S194="Reactive", H194, "")</f>
        <v>0.43</v>
      </c>
    </row>
    <row r="195" spans="1:21" x14ac:dyDescent="0.25">
      <c r="A195" t="s">
        <v>169</v>
      </c>
      <c r="B195">
        <v>223045</v>
      </c>
      <c r="C195" t="s">
        <v>39</v>
      </c>
      <c r="D195" t="s">
        <v>230</v>
      </c>
      <c r="E195" t="s">
        <v>132</v>
      </c>
      <c r="F195" s="4">
        <v>46185.67291666667</v>
      </c>
      <c r="G195" s="4">
        <v>46185.686111111114</v>
      </c>
      <c r="H195">
        <v>0.32</v>
      </c>
      <c r="J195" t="s">
        <v>29</v>
      </c>
      <c r="K195" t="s">
        <v>81</v>
      </c>
      <c r="L195" t="s">
        <v>132</v>
      </c>
      <c r="M195" t="s">
        <v>133</v>
      </c>
      <c r="N195">
        <v>0.32</v>
      </c>
      <c r="O195" t="s">
        <v>31</v>
      </c>
      <c r="P195">
        <v>0</v>
      </c>
      <c r="Q195" s="5">
        <v>46185.849305555559</v>
      </c>
      <c r="R195" s="2" t="str">
        <f>IF(C195="", "",
   IF(ISNUMBER(MATCH(TRIM(C195),
      {"OP","CC","CM","FM","FU","INS","PC","PM","PMCO","SA","SR","ITPR","PMFL"}, 0)),
      "Proactive",
      "")
)</f>
        <v/>
      </c>
      <c r="S195" s="2" t="str">
        <f>IF(C195="", "",
   IF(ISNUMBER(MATCH(TRIM(C195),
      {"MO","U/B","OSRE","TECH","ITRE"}, 0)),
      "Reactive",
      "")
)</f>
        <v>Reactive</v>
      </c>
      <c r="T195" s="2" t="str">
        <f>IF(R195="Proactive", H195, "")</f>
        <v/>
      </c>
      <c r="U195" s="2">
        <f>IF(S195="Reactive", H195, "")</f>
        <v>0.32</v>
      </c>
    </row>
    <row r="196" spans="1:21" x14ac:dyDescent="0.25">
      <c r="A196" t="s">
        <v>169</v>
      </c>
      <c r="B196">
        <v>218537</v>
      </c>
      <c r="C196" t="s">
        <v>26</v>
      </c>
      <c r="D196" t="s">
        <v>173</v>
      </c>
      <c r="E196" t="s">
        <v>174</v>
      </c>
      <c r="F196" s="4">
        <v>46185.691666666666</v>
      </c>
      <c r="G196" s="4">
        <v>46185.703472222223</v>
      </c>
      <c r="H196">
        <v>0.28000000000000003</v>
      </c>
      <c r="I196" t="s">
        <v>231</v>
      </c>
      <c r="J196" t="s">
        <v>29</v>
      </c>
      <c r="K196" t="s">
        <v>30</v>
      </c>
      <c r="N196">
        <v>0.28000000000000003</v>
      </c>
      <c r="O196" t="s">
        <v>31</v>
      </c>
      <c r="P196">
        <v>0</v>
      </c>
      <c r="Q196" s="5">
        <v>46185.85</v>
      </c>
      <c r="R196" s="2" t="str">
        <f>IF(C196="", "",
   IF(ISNUMBER(MATCH(TRIM(C196),
      {"OP","CC","CM","FM","FU","INS","PC","PM","PMCO","SA","SR","ITPR","PMFL"}, 0)),
      "Proactive",
      "")
)</f>
        <v>Proactive</v>
      </c>
      <c r="S196" s="2" t="str">
        <f>IF(C196="", "",
   IF(ISNUMBER(MATCH(TRIM(C196),
      {"MO","U/B","OSRE","TECH","ITRE"}, 0)),
      "Reactive",
      "")
)</f>
        <v/>
      </c>
      <c r="T196" s="2">
        <f>IF(R196="Proactive", H196, "")</f>
        <v>0.28000000000000003</v>
      </c>
      <c r="U196" s="2" t="str">
        <f>IF(S196="Reactive", H196, "")</f>
        <v/>
      </c>
    </row>
    <row r="197" spans="1:21" x14ac:dyDescent="0.25">
      <c r="A197" t="s">
        <v>169</v>
      </c>
      <c r="B197">
        <v>223044</v>
      </c>
      <c r="C197" t="s">
        <v>39</v>
      </c>
      <c r="D197" t="s">
        <v>124</v>
      </c>
      <c r="E197" t="s">
        <v>132</v>
      </c>
      <c r="F197" s="4">
        <v>46185.734027777777</v>
      </c>
      <c r="G197" s="4">
        <v>46185.74722222222</v>
      </c>
      <c r="H197">
        <v>0.32</v>
      </c>
      <c r="J197" t="s">
        <v>29</v>
      </c>
      <c r="K197" t="s">
        <v>81</v>
      </c>
      <c r="L197" t="s">
        <v>132</v>
      </c>
      <c r="M197" t="s">
        <v>133</v>
      </c>
      <c r="N197">
        <v>0.75</v>
      </c>
      <c r="O197" t="s">
        <v>31</v>
      </c>
      <c r="P197">
        <v>0</v>
      </c>
      <c r="Q197" s="5">
        <v>46185.848611111112</v>
      </c>
      <c r="R197" s="2" t="str">
        <f>IF(C197="", "",
   IF(ISNUMBER(MATCH(TRIM(C197),
      {"OP","CC","CM","FM","FU","INS","PC","PM","PMCO","SA","SR","ITPR","PMFL"}, 0)),
      "Proactive",
      "")
)</f>
        <v/>
      </c>
      <c r="S197" s="2" t="str">
        <f>IF(C197="", "",
   IF(ISNUMBER(MATCH(TRIM(C197),
      {"MO","U/B","OSRE","TECH","ITRE"}, 0)),
      "Reactive",
      "")
)</f>
        <v>Reactive</v>
      </c>
      <c r="T197" s="2" t="str">
        <f>IF(R197="Proactive", H197, "")</f>
        <v/>
      </c>
      <c r="U197" s="2">
        <f>IF(S197="Reactive", H197, "")</f>
        <v>0.32</v>
      </c>
    </row>
    <row r="198" spans="1:21" x14ac:dyDescent="0.25">
      <c r="A198" t="s">
        <v>169</v>
      </c>
      <c r="B198">
        <v>223046</v>
      </c>
      <c r="C198" t="s">
        <v>39</v>
      </c>
      <c r="D198" t="s">
        <v>195</v>
      </c>
      <c r="E198" t="s">
        <v>132</v>
      </c>
      <c r="F198" s="4">
        <v>46185.787499999999</v>
      </c>
      <c r="G198" s="4">
        <v>46185.8</v>
      </c>
      <c r="H198">
        <v>0.3</v>
      </c>
      <c r="J198" t="s">
        <v>29</v>
      </c>
      <c r="K198" t="s">
        <v>81</v>
      </c>
      <c r="L198" t="s">
        <v>132</v>
      </c>
      <c r="M198" t="s">
        <v>133</v>
      </c>
      <c r="N198">
        <v>0.3</v>
      </c>
      <c r="O198" t="s">
        <v>31</v>
      </c>
      <c r="P198">
        <v>0</v>
      </c>
      <c r="Q198" s="1">
        <v>46185.856249999997</v>
      </c>
      <c r="R198" s="2" t="str">
        <f>IF(C198="", "",
   IF(ISNUMBER(MATCH(TRIM(C198),
      {"OP","CC","CM","FM","FU","INS","PC","PM","PMCO","SA","SR","ITPR","PMFL"}, 0)),
      "Proactive",
      "")
)</f>
        <v/>
      </c>
      <c r="S198" s="2" t="str">
        <f>IF(C198="", "",
   IF(ISNUMBER(MATCH(TRIM(C198),
      {"MO","U/B","OSRE","TECH","ITRE"}, 0)),
      "Reactive",
      "")
)</f>
        <v>Reactive</v>
      </c>
      <c r="T198" s="2" t="str">
        <f>IF(R198="Proactive", H198, "")</f>
        <v/>
      </c>
      <c r="U198" s="2">
        <f>IF(S198="Reactive", H198, "")</f>
        <v>0.3</v>
      </c>
    </row>
    <row r="199" spans="1:21" x14ac:dyDescent="0.25">
      <c r="A199" t="s">
        <v>169</v>
      </c>
      <c r="B199">
        <v>223047</v>
      </c>
      <c r="C199" t="s">
        <v>39</v>
      </c>
      <c r="D199" t="s">
        <v>170</v>
      </c>
      <c r="E199" t="s">
        <v>232</v>
      </c>
      <c r="F199" s="4">
        <v>46185.835416666669</v>
      </c>
      <c r="G199" s="4">
        <v>46185.854861111111</v>
      </c>
      <c r="H199">
        <v>0.47</v>
      </c>
      <c r="J199" t="s">
        <v>29</v>
      </c>
      <c r="K199" t="s">
        <v>81</v>
      </c>
      <c r="L199" t="s">
        <v>132</v>
      </c>
      <c r="M199" t="s">
        <v>133</v>
      </c>
      <c r="N199">
        <v>0.47</v>
      </c>
      <c r="O199" t="s">
        <v>31</v>
      </c>
      <c r="P199">
        <v>0</v>
      </c>
      <c r="Q199" s="5">
        <v>46185.857638888891</v>
      </c>
      <c r="R199" s="2" t="str">
        <f>IF(C199="", "",
   IF(ISNUMBER(MATCH(TRIM(C199),
      {"OP","CC","CM","FM","FU","INS","PC","PM","PMCO","SA","SR","ITPR","PMFL"}, 0)),
      "Proactive",
      "")
)</f>
        <v/>
      </c>
      <c r="S199" s="2" t="str">
        <f>IF(C199="", "",
   IF(ISNUMBER(MATCH(TRIM(C199),
      {"MO","U/B","OSRE","TECH","ITRE"}, 0)),
      "Reactive",
      "")
)</f>
        <v>Reactive</v>
      </c>
      <c r="T199" s="2" t="str">
        <f>IF(R199="Proactive", H199, "")</f>
        <v/>
      </c>
      <c r="U199" s="2">
        <f>IF(S199="Reactive", H199, "")</f>
        <v>0.47</v>
      </c>
    </row>
    <row r="200" spans="1:21" x14ac:dyDescent="0.25">
      <c r="A200" t="s">
        <v>169</v>
      </c>
      <c r="B200">
        <v>223051</v>
      </c>
      <c r="C200" t="s">
        <v>39</v>
      </c>
      <c r="D200" t="s">
        <v>233</v>
      </c>
      <c r="E200" t="s">
        <v>234</v>
      </c>
      <c r="F200" s="4">
        <v>46185.900694444441</v>
      </c>
      <c r="G200" s="4">
        <v>46185.913194444445</v>
      </c>
      <c r="H200">
        <v>0.3</v>
      </c>
      <c r="J200" t="s">
        <v>159</v>
      </c>
      <c r="K200" t="s">
        <v>81</v>
      </c>
      <c r="N200">
        <v>0.3</v>
      </c>
      <c r="O200" t="s">
        <v>31</v>
      </c>
      <c r="P200">
        <v>0</v>
      </c>
      <c r="Q200" s="5"/>
      <c r="R200" s="2" t="str">
        <f>IF(C200="", "",
   IF(ISNUMBER(MATCH(TRIM(C200),
      {"OP","CC","CM","FM","FU","INS","PC","PM","PMCO","SA","SR","ITPR","PMFL"}, 0)),
      "Proactive",
      "")
)</f>
        <v/>
      </c>
      <c r="S200" s="2" t="str">
        <f>IF(C200="", "",
   IF(ISNUMBER(MATCH(TRIM(C200),
      {"MO","U/B","OSRE","TECH","ITRE"}, 0)),
      "Reactive",
      "")
)</f>
        <v>Reactive</v>
      </c>
      <c r="T200" s="2" t="str">
        <f>IF(R200="Proactive", H200, "")</f>
        <v/>
      </c>
      <c r="U200" s="2">
        <f>IF(S200="Reactive", H200, "")</f>
        <v>0.3</v>
      </c>
    </row>
    <row r="201" spans="1:21" x14ac:dyDescent="0.25">
      <c r="A201" t="s">
        <v>169</v>
      </c>
      <c r="B201">
        <v>221220</v>
      </c>
      <c r="C201" t="s">
        <v>68</v>
      </c>
      <c r="D201" t="s">
        <v>100</v>
      </c>
      <c r="E201" t="s">
        <v>69</v>
      </c>
      <c r="F201" s="4">
        <v>46188.67291666667</v>
      </c>
      <c r="G201" s="4">
        <v>46188.681944444441</v>
      </c>
      <c r="H201">
        <v>0.22</v>
      </c>
      <c r="I201" t="s">
        <v>235</v>
      </c>
      <c r="J201" t="s">
        <v>29</v>
      </c>
      <c r="K201" t="s">
        <v>30</v>
      </c>
      <c r="N201">
        <v>0.56000000000000005</v>
      </c>
      <c r="O201" t="s">
        <v>31</v>
      </c>
      <c r="P201">
        <v>0</v>
      </c>
      <c r="Q201" s="1">
        <v>46192.575694444444</v>
      </c>
      <c r="R201" s="2" t="str">
        <f>IF(C201="", "",
   IF(ISNUMBER(MATCH(TRIM(C201),
      {"OP","CC","CM","FM","FU","INS","PC","PM","PMCO","SA","SR","ITPR","PMFL"}, 0)),
      "Proactive",
      "")
)</f>
        <v/>
      </c>
      <c r="S201" s="2" t="str">
        <f>IF(C201="", "",
   IF(ISNUMBER(MATCH(TRIM(C201),
      {"MO","U/B","OSRE","TECH","ITRE"}, 0)),
      "Reactive",
      "")
)</f>
        <v>Reactive</v>
      </c>
      <c r="T201" s="2" t="str">
        <f>IF(R201="Proactive", H201, "")</f>
        <v/>
      </c>
      <c r="U201" s="2">
        <f>IF(S201="Reactive", H201, "")</f>
        <v>0.22</v>
      </c>
    </row>
    <row r="202" spans="1:21" x14ac:dyDescent="0.25">
      <c r="A202" t="s">
        <v>169</v>
      </c>
      <c r="B202">
        <v>221219</v>
      </c>
      <c r="C202" t="s">
        <v>68</v>
      </c>
      <c r="D202" t="s">
        <v>128</v>
      </c>
      <c r="E202" t="s">
        <v>69</v>
      </c>
      <c r="F202" s="4">
        <v>46188.682638888888</v>
      </c>
      <c r="G202" s="4">
        <v>46188.690972222219</v>
      </c>
      <c r="H202">
        <v>0.2</v>
      </c>
      <c r="I202" t="s">
        <v>236</v>
      </c>
      <c r="J202" t="s">
        <v>29</v>
      </c>
      <c r="K202" t="s">
        <v>30</v>
      </c>
      <c r="N202">
        <v>0.57999999999999996</v>
      </c>
      <c r="O202" t="s">
        <v>31</v>
      </c>
      <c r="P202">
        <v>0</v>
      </c>
      <c r="Q202" s="5">
        <v>46192.575694444444</v>
      </c>
      <c r="R202" s="2" t="str">
        <f>IF(C202="", "",
   IF(ISNUMBER(MATCH(TRIM(C202),
      {"OP","CC","CM","FM","FU","INS","PC","PM","PMCO","SA","SR","ITPR","PMFL"}, 0)),
      "Proactive",
      "")
)</f>
        <v/>
      </c>
      <c r="S202" s="2" t="str">
        <f>IF(C202="", "",
   IF(ISNUMBER(MATCH(TRIM(C202),
      {"MO","U/B","OSRE","TECH","ITRE"}, 0)),
      "Reactive",
      "")
)</f>
        <v>Reactive</v>
      </c>
      <c r="T202" s="2" t="str">
        <f>IF(R202="Proactive", H202, "")</f>
        <v/>
      </c>
      <c r="U202" s="2">
        <f>IF(S202="Reactive", H202, "")</f>
        <v>0.2</v>
      </c>
    </row>
    <row r="203" spans="1:21" x14ac:dyDescent="0.25">
      <c r="A203" t="s">
        <v>169</v>
      </c>
      <c r="B203">
        <v>221218</v>
      </c>
      <c r="C203" t="s">
        <v>68</v>
      </c>
      <c r="D203" t="s">
        <v>113</v>
      </c>
      <c r="E203" t="s">
        <v>69</v>
      </c>
      <c r="F203" s="4">
        <v>46188.690972222219</v>
      </c>
      <c r="G203" s="4">
        <v>46188.70208333333</v>
      </c>
      <c r="H203">
        <v>0.27</v>
      </c>
      <c r="I203" t="s">
        <v>237</v>
      </c>
      <c r="J203" t="s">
        <v>29</v>
      </c>
      <c r="K203" t="s">
        <v>30</v>
      </c>
      <c r="N203">
        <v>0.37</v>
      </c>
      <c r="O203" t="s">
        <v>31</v>
      </c>
      <c r="P203">
        <v>0</v>
      </c>
      <c r="Q203" s="1">
        <v>46192.575694444444</v>
      </c>
      <c r="R203" s="2" t="str">
        <f>IF(C203="", "",
   IF(ISNUMBER(MATCH(TRIM(C203),
      {"OP","CC","CM","FM","FU","INS","PC","PM","PMCO","SA","SR","ITPR","PMFL"}, 0)),
      "Proactive",
      "")
)</f>
        <v/>
      </c>
      <c r="S203" s="2" t="str">
        <f>IF(C203="", "",
   IF(ISNUMBER(MATCH(TRIM(C203),
      {"MO","U/B","OSRE","TECH","ITRE"}, 0)),
      "Reactive",
      "")
)</f>
        <v>Reactive</v>
      </c>
      <c r="T203" s="2" t="str">
        <f>IF(R203="Proactive", H203, "")</f>
        <v/>
      </c>
      <c r="U203" s="2">
        <f>IF(S203="Reactive", H203, "")</f>
        <v>0.27</v>
      </c>
    </row>
    <row r="204" spans="1:21" x14ac:dyDescent="0.25">
      <c r="A204" t="s">
        <v>169</v>
      </c>
      <c r="B204">
        <v>221217</v>
      </c>
      <c r="C204" t="s">
        <v>68</v>
      </c>
      <c r="D204" t="s">
        <v>71</v>
      </c>
      <c r="E204" t="s">
        <v>69</v>
      </c>
      <c r="F204" s="4">
        <v>46188.702777777777</v>
      </c>
      <c r="G204" s="4">
        <v>46188.711805555555</v>
      </c>
      <c r="H204">
        <v>0.22</v>
      </c>
      <c r="I204" t="s">
        <v>183</v>
      </c>
      <c r="J204" t="s">
        <v>29</v>
      </c>
      <c r="K204" t="s">
        <v>30</v>
      </c>
      <c r="N204">
        <v>0.45</v>
      </c>
      <c r="O204" t="s">
        <v>31</v>
      </c>
      <c r="P204">
        <v>0</v>
      </c>
      <c r="Q204" s="5">
        <v>46192.576388888891</v>
      </c>
      <c r="R204" s="2" t="str">
        <f>IF(C204="", "",
   IF(ISNUMBER(MATCH(TRIM(C204),
      {"OP","CC","CM","FM","FU","INS","PC","PM","PMCO","SA","SR","ITPR","PMFL"}, 0)),
      "Proactive",
      "")
)</f>
        <v/>
      </c>
      <c r="S204" s="2" t="str">
        <f>IF(C204="", "",
   IF(ISNUMBER(MATCH(TRIM(C204),
      {"MO","U/B","OSRE","TECH","ITRE"}, 0)),
      "Reactive",
      "")
)</f>
        <v>Reactive</v>
      </c>
      <c r="T204" s="2" t="str">
        <f>IF(R204="Proactive", H204, "")</f>
        <v/>
      </c>
      <c r="U204" s="2">
        <f>IF(S204="Reactive", H204, "")</f>
        <v>0.22</v>
      </c>
    </row>
    <row r="205" spans="1:21" x14ac:dyDescent="0.25">
      <c r="A205" t="s">
        <v>169</v>
      </c>
      <c r="B205">
        <v>221216</v>
      </c>
      <c r="C205" t="s">
        <v>68</v>
      </c>
      <c r="D205" t="s">
        <v>102</v>
      </c>
      <c r="E205" t="s">
        <v>69</v>
      </c>
      <c r="F205" s="4">
        <v>46188.712500000001</v>
      </c>
      <c r="G205" s="4">
        <v>46188.723611111112</v>
      </c>
      <c r="H205">
        <v>0.27</v>
      </c>
      <c r="I205" t="s">
        <v>238</v>
      </c>
      <c r="J205" t="s">
        <v>29</v>
      </c>
      <c r="K205" t="s">
        <v>30</v>
      </c>
      <c r="N205">
        <v>0.6</v>
      </c>
      <c r="O205" t="s">
        <v>31</v>
      </c>
      <c r="P205">
        <v>0</v>
      </c>
      <c r="Q205" s="5">
        <v>46192.575694444444</v>
      </c>
      <c r="R205" s="2" t="str">
        <f>IF(C205="", "",
   IF(ISNUMBER(MATCH(TRIM(C205),
      {"OP","CC","CM","FM","FU","INS","PC","PM","PMCO","SA","SR","ITPR","PMFL"}, 0)),
      "Proactive",
      "")
)</f>
        <v/>
      </c>
      <c r="S205" s="2" t="str">
        <f>IF(C205="", "",
   IF(ISNUMBER(MATCH(TRIM(C205),
      {"MO","U/B","OSRE","TECH","ITRE"}, 0)),
      "Reactive",
      "")
)</f>
        <v>Reactive</v>
      </c>
      <c r="T205" s="2" t="str">
        <f>IF(R205="Proactive", H205, "")</f>
        <v/>
      </c>
      <c r="U205" s="2">
        <f>IF(S205="Reactive", H205, "")</f>
        <v>0.27</v>
      </c>
    </row>
    <row r="206" spans="1:21" x14ac:dyDescent="0.25">
      <c r="A206" t="s">
        <v>169</v>
      </c>
      <c r="B206">
        <v>221215</v>
      </c>
      <c r="C206" t="s">
        <v>68</v>
      </c>
      <c r="D206" t="s">
        <v>48</v>
      </c>
      <c r="E206" t="s">
        <v>69</v>
      </c>
      <c r="F206" s="4">
        <v>46188.723611111112</v>
      </c>
      <c r="G206" s="4">
        <v>46188.736111111109</v>
      </c>
      <c r="H206">
        <v>0.3</v>
      </c>
      <c r="I206" t="s">
        <v>108</v>
      </c>
      <c r="J206" t="s">
        <v>29</v>
      </c>
      <c r="K206" t="s">
        <v>30</v>
      </c>
      <c r="N206">
        <v>2</v>
      </c>
      <c r="O206" t="s">
        <v>31</v>
      </c>
      <c r="P206">
        <v>0</v>
      </c>
      <c r="Q206" s="5">
        <v>46192.575694444444</v>
      </c>
      <c r="R206" s="2" t="str">
        <f>IF(C206="", "",
   IF(ISNUMBER(MATCH(TRIM(C206),
      {"OP","CC","CM","FM","FU","INS","PC","PM","PMCO","SA","SR","ITPR","PMFL"}, 0)),
      "Proactive",
      "")
)</f>
        <v/>
      </c>
      <c r="S206" s="2" t="str">
        <f>IF(C206="", "",
   IF(ISNUMBER(MATCH(TRIM(C206),
      {"MO","U/B","OSRE","TECH","ITRE"}, 0)),
      "Reactive",
      "")
)</f>
        <v>Reactive</v>
      </c>
      <c r="T206" s="2" t="str">
        <f>IF(R206="Proactive", H206, "")</f>
        <v/>
      </c>
      <c r="U206" s="2">
        <f>IF(S206="Reactive", H206, "")</f>
        <v>0.3</v>
      </c>
    </row>
    <row r="207" spans="1:21" x14ac:dyDescent="0.25">
      <c r="A207" t="s">
        <v>169</v>
      </c>
      <c r="B207">
        <v>219030</v>
      </c>
      <c r="C207" t="s">
        <v>26</v>
      </c>
      <c r="D207" t="s">
        <v>173</v>
      </c>
      <c r="E207" t="s">
        <v>174</v>
      </c>
      <c r="F207" s="4">
        <v>46188.746527777781</v>
      </c>
      <c r="G207" s="4">
        <v>46188.759027777778</v>
      </c>
      <c r="H207">
        <v>0.3</v>
      </c>
      <c r="I207" t="s">
        <v>239</v>
      </c>
      <c r="J207" t="s">
        <v>29</v>
      </c>
      <c r="K207" t="s">
        <v>30</v>
      </c>
      <c r="N207">
        <v>0.3</v>
      </c>
      <c r="O207" t="s">
        <v>31</v>
      </c>
      <c r="P207">
        <v>0</v>
      </c>
      <c r="Q207" s="1">
        <v>46188.980555555558</v>
      </c>
      <c r="R207" s="2" t="str">
        <f>IF(C207="", "",
   IF(ISNUMBER(MATCH(TRIM(C207),
      {"OP","CC","CM","FM","FU","INS","PC","PM","PMCO","SA","SR","ITPR","PMFL"}, 0)),
      "Proactive",
      "")
)</f>
        <v>Proactive</v>
      </c>
      <c r="S207" s="2" t="str">
        <f>IF(C207="", "",
   IF(ISNUMBER(MATCH(TRIM(C207),
      {"MO","U/B","OSRE","TECH","ITRE"}, 0)),
      "Reactive",
      "")
)</f>
        <v/>
      </c>
      <c r="T207" s="2">
        <f>IF(R207="Proactive", H207, "")</f>
        <v>0.3</v>
      </c>
      <c r="U207" s="2" t="str">
        <f>IF(S207="Reactive", H207, "")</f>
        <v/>
      </c>
    </row>
    <row r="208" spans="1:21" x14ac:dyDescent="0.25">
      <c r="A208" t="s">
        <v>169</v>
      </c>
      <c r="B208">
        <v>223457</v>
      </c>
      <c r="C208" t="s">
        <v>39</v>
      </c>
      <c r="D208" t="s">
        <v>195</v>
      </c>
      <c r="E208" t="s">
        <v>240</v>
      </c>
      <c r="F208" s="4">
        <v>46188.763194444444</v>
      </c>
      <c r="G208" s="4">
        <v>46188.779166666667</v>
      </c>
      <c r="H208">
        <v>0.38</v>
      </c>
      <c r="J208" t="s">
        <v>29</v>
      </c>
      <c r="K208" t="s">
        <v>228</v>
      </c>
      <c r="L208" t="s">
        <v>241</v>
      </c>
      <c r="M208" t="s">
        <v>202</v>
      </c>
      <c r="N208">
        <v>0.38</v>
      </c>
      <c r="O208" t="s">
        <v>31</v>
      </c>
      <c r="P208">
        <v>0</v>
      </c>
      <c r="Q208" s="5">
        <v>46188.981944444444</v>
      </c>
      <c r="R208" s="2" t="str">
        <f>IF(C208="", "",
   IF(ISNUMBER(MATCH(TRIM(C208),
      {"OP","CC","CM","FM","FU","INS","PC","PM","PMCO","SA","SR","ITPR","PMFL"}, 0)),
      "Proactive",
      "")
)</f>
        <v/>
      </c>
      <c r="S208" s="2" t="str">
        <f>IF(C208="", "",
   IF(ISNUMBER(MATCH(TRIM(C208),
      {"MO","U/B","OSRE","TECH","ITRE"}, 0)),
      "Reactive",
      "")
)</f>
        <v>Reactive</v>
      </c>
      <c r="T208" s="2" t="str">
        <f>IF(R208="Proactive", H208, "")</f>
        <v/>
      </c>
      <c r="U208" s="2">
        <f>IF(S208="Reactive", H208, "")</f>
        <v>0.38</v>
      </c>
    </row>
    <row r="209" spans="1:21" x14ac:dyDescent="0.25">
      <c r="A209" t="s">
        <v>169</v>
      </c>
      <c r="B209">
        <v>223458</v>
      </c>
      <c r="C209" t="s">
        <v>39</v>
      </c>
      <c r="D209" t="s">
        <v>62</v>
      </c>
      <c r="E209" t="s">
        <v>132</v>
      </c>
      <c r="F209" s="4">
        <v>46188.788194444445</v>
      </c>
      <c r="G209" s="4">
        <v>46188.800000000003</v>
      </c>
      <c r="H209">
        <v>0.28000000000000003</v>
      </c>
      <c r="J209" t="s">
        <v>159</v>
      </c>
      <c r="K209" t="s">
        <v>81</v>
      </c>
      <c r="N209">
        <v>0.55000000000000004</v>
      </c>
      <c r="O209" t="s">
        <v>31</v>
      </c>
      <c r="P209">
        <v>0</v>
      </c>
      <c r="Q209" s="5"/>
      <c r="R209" s="2" t="str">
        <f>IF(C209="", "",
   IF(ISNUMBER(MATCH(TRIM(C209),
      {"OP","CC","CM","FM","FU","INS","PC","PM","PMCO","SA","SR","ITPR","PMFL"}, 0)),
      "Proactive",
      "")
)</f>
        <v/>
      </c>
      <c r="S209" s="2" t="str">
        <f>IF(C209="", "",
   IF(ISNUMBER(MATCH(TRIM(C209),
      {"MO","U/B","OSRE","TECH","ITRE"}, 0)),
      "Reactive",
      "")
)</f>
        <v>Reactive</v>
      </c>
      <c r="T209" s="2" t="str">
        <f>IF(R209="Proactive", H209, "")</f>
        <v/>
      </c>
      <c r="U209" s="2">
        <f>IF(S209="Reactive", H209, "")</f>
        <v>0.28000000000000003</v>
      </c>
    </row>
    <row r="210" spans="1:21" x14ac:dyDescent="0.25">
      <c r="A210" t="s">
        <v>169</v>
      </c>
      <c r="B210">
        <v>221280</v>
      </c>
      <c r="C210" t="s">
        <v>181</v>
      </c>
      <c r="D210" t="s">
        <v>199</v>
      </c>
      <c r="E210" t="s">
        <v>212</v>
      </c>
      <c r="F210" s="4">
        <v>46188.804166666669</v>
      </c>
      <c r="G210" s="4">
        <v>46188.818749999999</v>
      </c>
      <c r="H210">
        <v>0.35</v>
      </c>
      <c r="I210" t="s">
        <v>242</v>
      </c>
      <c r="J210" t="s">
        <v>29</v>
      </c>
      <c r="K210" t="s">
        <v>30</v>
      </c>
      <c r="N210">
        <v>1.53</v>
      </c>
      <c r="O210" t="s">
        <v>31</v>
      </c>
      <c r="P210">
        <v>0</v>
      </c>
      <c r="Q210" s="1">
        <v>46192.576388888891</v>
      </c>
      <c r="R210" s="2" t="str">
        <f>IF(C210="", "",
   IF(ISNUMBER(MATCH(TRIM(C210),
      {"OP","CC","CM","FM","FU","INS","PC","PM","PMCO","SA","SR","ITPR","PMFL"}, 0)),
      "Proactive",
      "")
)</f>
        <v>Proactive</v>
      </c>
      <c r="S210" s="2" t="str">
        <f>IF(C210="", "",
   IF(ISNUMBER(MATCH(TRIM(C210),
      {"MO","U/B","OSRE","TECH","ITRE"}, 0)),
      "Reactive",
      "")
)</f>
        <v/>
      </c>
      <c r="T210" s="2">
        <f>IF(R210="Proactive", H210, "")</f>
        <v>0.35</v>
      </c>
      <c r="U210" s="2" t="str">
        <f>IF(S210="Reactive", H210, "")</f>
        <v/>
      </c>
    </row>
    <row r="211" spans="1:21" x14ac:dyDescent="0.25">
      <c r="A211" t="s">
        <v>169</v>
      </c>
      <c r="B211">
        <v>221219</v>
      </c>
      <c r="C211" t="s">
        <v>68</v>
      </c>
      <c r="D211" t="s">
        <v>128</v>
      </c>
      <c r="E211" t="s">
        <v>69</v>
      </c>
      <c r="F211" s="4">
        <v>46188.821527777778</v>
      </c>
      <c r="G211" s="4">
        <v>46188.831250000003</v>
      </c>
      <c r="H211">
        <v>0.23</v>
      </c>
      <c r="I211" t="s">
        <v>236</v>
      </c>
      <c r="J211" t="s">
        <v>29</v>
      </c>
      <c r="K211" t="s">
        <v>30</v>
      </c>
      <c r="N211">
        <v>0.57999999999999996</v>
      </c>
      <c r="O211" t="s">
        <v>31</v>
      </c>
      <c r="P211">
        <v>0</v>
      </c>
      <c r="Q211" s="5">
        <v>46192.575694444444</v>
      </c>
      <c r="R211" s="2" t="str">
        <f>IF(C211="", "",
   IF(ISNUMBER(MATCH(TRIM(C211),
      {"OP","CC","CM","FM","FU","INS","PC","PM","PMCO","SA","SR","ITPR","PMFL"}, 0)),
      "Proactive",
      "")
)</f>
        <v/>
      </c>
      <c r="S211" s="2" t="str">
        <f>IF(C211="", "",
   IF(ISNUMBER(MATCH(TRIM(C211),
      {"MO","U/B","OSRE","TECH","ITRE"}, 0)),
      "Reactive",
      "")
)</f>
        <v>Reactive</v>
      </c>
      <c r="T211" s="2" t="str">
        <f>IF(R211="Proactive", H211, "")</f>
        <v/>
      </c>
      <c r="U211" s="2">
        <f>IF(S211="Reactive", H211, "")</f>
        <v>0.23</v>
      </c>
    </row>
    <row r="212" spans="1:21" x14ac:dyDescent="0.25">
      <c r="A212" t="s">
        <v>169</v>
      </c>
      <c r="B212">
        <v>223459</v>
      </c>
      <c r="C212" t="s">
        <v>39</v>
      </c>
      <c r="D212" t="s">
        <v>243</v>
      </c>
      <c r="E212" t="s">
        <v>132</v>
      </c>
      <c r="F212" s="4">
        <v>46188.870138888888</v>
      </c>
      <c r="G212" s="4">
        <v>46188.888194444444</v>
      </c>
      <c r="H212">
        <v>0.43</v>
      </c>
      <c r="J212" t="s">
        <v>159</v>
      </c>
      <c r="K212" t="s">
        <v>81</v>
      </c>
      <c r="N212">
        <v>0.78</v>
      </c>
      <c r="O212" t="s">
        <v>31</v>
      </c>
      <c r="P212">
        <v>0</v>
      </c>
      <c r="R212" s="2" t="str">
        <f>IF(C212="", "",
   IF(ISNUMBER(MATCH(TRIM(C212),
      {"OP","CC","CM","FM","FU","INS","PC","PM","PMCO","SA","SR","ITPR","PMFL"}, 0)),
      "Proactive",
      "")
)</f>
        <v/>
      </c>
      <c r="S212" s="2" t="str">
        <f>IF(C212="", "",
   IF(ISNUMBER(MATCH(TRIM(C212),
      {"MO","U/B","OSRE","TECH","ITRE"}, 0)),
      "Reactive",
      "")
)</f>
        <v>Reactive</v>
      </c>
      <c r="T212" s="2" t="str">
        <f>IF(R212="Proactive", H212, "")</f>
        <v/>
      </c>
      <c r="U212" s="2">
        <f>IF(S212="Reactive", H212, "")</f>
        <v>0.43</v>
      </c>
    </row>
    <row r="213" spans="1:21" x14ac:dyDescent="0.25">
      <c r="A213" t="s">
        <v>169</v>
      </c>
      <c r="B213">
        <v>221217</v>
      </c>
      <c r="C213" t="s">
        <v>68</v>
      </c>
      <c r="D213" t="s">
        <v>71</v>
      </c>
      <c r="E213" t="s">
        <v>69</v>
      </c>
      <c r="F213" s="4">
        <v>46188.893055555556</v>
      </c>
      <c r="G213" s="4">
        <v>46188.902777777781</v>
      </c>
      <c r="H213">
        <v>0.23</v>
      </c>
      <c r="I213" t="s">
        <v>183</v>
      </c>
      <c r="J213" t="s">
        <v>29</v>
      </c>
      <c r="K213" t="s">
        <v>30</v>
      </c>
      <c r="N213">
        <v>0.45</v>
      </c>
      <c r="O213" t="s">
        <v>31</v>
      </c>
      <c r="P213">
        <v>0</v>
      </c>
      <c r="Q213" s="1">
        <v>46192.576388888891</v>
      </c>
      <c r="R213" s="2" t="str">
        <f>IF(C213="", "",
   IF(ISNUMBER(MATCH(TRIM(C213),
      {"OP","CC","CM","FM","FU","INS","PC","PM","PMCO","SA","SR","ITPR","PMFL"}, 0)),
      "Proactive",
      "")
)</f>
        <v/>
      </c>
      <c r="S213" s="2" t="str">
        <f>IF(C213="", "",
   IF(ISNUMBER(MATCH(TRIM(C213),
      {"MO","U/B","OSRE","TECH","ITRE"}, 0)),
      "Reactive",
      "")
)</f>
        <v>Reactive</v>
      </c>
      <c r="T213" s="2" t="str">
        <f>IF(R213="Proactive", H213, "")</f>
        <v/>
      </c>
      <c r="U213" s="2">
        <f>IF(S213="Reactive", H213, "")</f>
        <v>0.23</v>
      </c>
    </row>
    <row r="214" spans="1:21" x14ac:dyDescent="0.25">
      <c r="A214" t="s">
        <v>169</v>
      </c>
      <c r="B214">
        <v>221216</v>
      </c>
      <c r="C214" t="s">
        <v>68</v>
      </c>
      <c r="D214" t="s">
        <v>102</v>
      </c>
      <c r="E214" t="s">
        <v>69</v>
      </c>
      <c r="F214" s="4">
        <v>46188.90347222222</v>
      </c>
      <c r="G214" s="4">
        <v>46188.913888888892</v>
      </c>
      <c r="H214">
        <v>0.25</v>
      </c>
      <c r="I214" t="s">
        <v>238</v>
      </c>
      <c r="J214" t="s">
        <v>29</v>
      </c>
      <c r="K214" t="s">
        <v>30</v>
      </c>
      <c r="N214">
        <v>0.6</v>
      </c>
      <c r="O214" t="s">
        <v>31</v>
      </c>
      <c r="P214">
        <v>0</v>
      </c>
      <c r="Q214" s="1">
        <v>46192.575694444444</v>
      </c>
      <c r="R214" s="2" t="str">
        <f>IF(C214="", "",
   IF(ISNUMBER(MATCH(TRIM(C214),
      {"OP","CC","CM","FM","FU","INS","PC","PM","PMCO","SA","SR","ITPR","PMFL"}, 0)),
      "Proactive",
      "")
)</f>
        <v/>
      </c>
      <c r="S214" s="2" t="str">
        <f>IF(C214="", "",
   IF(ISNUMBER(MATCH(TRIM(C214),
      {"MO","U/B","OSRE","TECH","ITRE"}, 0)),
      "Reactive",
      "")
)</f>
        <v>Reactive</v>
      </c>
      <c r="T214" s="2" t="str">
        <f>IF(R214="Proactive", H214, "")</f>
        <v/>
      </c>
      <c r="U214" s="2">
        <f>IF(S214="Reactive", H214, "")</f>
        <v>0.25</v>
      </c>
    </row>
    <row r="215" spans="1:21" x14ac:dyDescent="0.25">
      <c r="A215" t="s">
        <v>169</v>
      </c>
      <c r="B215">
        <v>221215</v>
      </c>
      <c r="C215" t="s">
        <v>68</v>
      </c>
      <c r="D215" t="s">
        <v>48</v>
      </c>
      <c r="E215" t="s">
        <v>69</v>
      </c>
      <c r="F215" s="4">
        <v>46188.914583333331</v>
      </c>
      <c r="G215" s="4">
        <v>46188.925694444442</v>
      </c>
      <c r="H215">
        <v>0.27</v>
      </c>
      <c r="I215" t="s">
        <v>108</v>
      </c>
      <c r="J215" t="s">
        <v>29</v>
      </c>
      <c r="K215" t="s">
        <v>30</v>
      </c>
      <c r="N215">
        <v>2</v>
      </c>
      <c r="O215" t="s">
        <v>31</v>
      </c>
      <c r="P215">
        <v>0</v>
      </c>
      <c r="Q215" s="1">
        <v>46192.575694444444</v>
      </c>
      <c r="R215" s="2" t="str">
        <f>IF(C215="", "",
   IF(ISNUMBER(MATCH(TRIM(C215),
      {"OP","CC","CM","FM","FU","INS","PC","PM","PMCO","SA","SR","ITPR","PMFL"}, 0)),
      "Proactive",
      "")
)</f>
        <v/>
      </c>
      <c r="S215" s="2" t="str">
        <f>IF(C215="", "",
   IF(ISNUMBER(MATCH(TRIM(C215),
      {"MO","U/B","OSRE","TECH","ITRE"}, 0)),
      "Reactive",
      "")
)</f>
        <v>Reactive</v>
      </c>
      <c r="T215" s="2" t="str">
        <f>IF(R215="Proactive", H215, "")</f>
        <v/>
      </c>
      <c r="U215" s="2">
        <f>IF(S215="Reactive", H215, "")</f>
        <v>0.27</v>
      </c>
    </row>
    <row r="216" spans="1:21" x14ac:dyDescent="0.25">
      <c r="A216" t="s">
        <v>169</v>
      </c>
      <c r="B216">
        <v>221220</v>
      </c>
      <c r="C216" t="s">
        <v>68</v>
      </c>
      <c r="D216" t="s">
        <v>100</v>
      </c>
      <c r="E216" t="s">
        <v>69</v>
      </c>
      <c r="F216" s="4">
        <v>46188.930555555555</v>
      </c>
      <c r="G216" s="4">
        <v>46188.939583333333</v>
      </c>
      <c r="H216">
        <v>0.22</v>
      </c>
      <c r="I216" t="s">
        <v>235</v>
      </c>
      <c r="J216" t="s">
        <v>29</v>
      </c>
      <c r="K216" t="s">
        <v>30</v>
      </c>
      <c r="N216">
        <v>0.56000000000000005</v>
      </c>
      <c r="O216" t="s">
        <v>31</v>
      </c>
      <c r="P216">
        <v>0</v>
      </c>
      <c r="Q216" s="1">
        <v>46192.575694444444</v>
      </c>
      <c r="R216" s="2" t="str">
        <f>IF(C216="", "",
   IF(ISNUMBER(MATCH(TRIM(C216),
      {"OP","CC","CM","FM","FU","INS","PC","PM","PMCO","SA","SR","ITPR","PMFL"}, 0)),
      "Proactive",
      "")
)</f>
        <v/>
      </c>
      <c r="S216" s="2" t="str">
        <f>IF(C216="", "",
   IF(ISNUMBER(MATCH(TRIM(C216),
      {"MO","U/B","OSRE","TECH","ITRE"}, 0)),
      "Reactive",
      "")
)</f>
        <v>Reactive</v>
      </c>
      <c r="T216" s="2" t="str">
        <f>IF(R216="Proactive", H216, "")</f>
        <v/>
      </c>
      <c r="U216" s="2">
        <f>IF(S216="Reactive", H216, "")</f>
        <v>0.22</v>
      </c>
    </row>
    <row r="217" spans="1:21" x14ac:dyDescent="0.25">
      <c r="A217" t="s">
        <v>169</v>
      </c>
      <c r="B217">
        <v>223460</v>
      </c>
      <c r="C217" t="s">
        <v>39</v>
      </c>
      <c r="D217" t="s">
        <v>244</v>
      </c>
      <c r="E217" t="s">
        <v>132</v>
      </c>
      <c r="F217" s="4">
        <v>46188.946527777778</v>
      </c>
      <c r="G217" s="4">
        <v>46188.958333333336</v>
      </c>
      <c r="H217">
        <v>0.28000000000000003</v>
      </c>
      <c r="J217" t="s">
        <v>159</v>
      </c>
      <c r="K217" t="s">
        <v>81</v>
      </c>
      <c r="N217">
        <v>0.28000000000000003</v>
      </c>
      <c r="O217" t="s">
        <v>31</v>
      </c>
      <c r="P217">
        <v>0</v>
      </c>
      <c r="Q217" s="5"/>
      <c r="R217" s="2" t="str">
        <f>IF(C217="", "",
   IF(ISNUMBER(MATCH(TRIM(C217),
      {"OP","CC","CM","FM","FU","INS","PC","PM","PMCO","SA","SR","ITPR","PMFL"}, 0)),
      "Proactive",
      "")
)</f>
        <v/>
      </c>
      <c r="S217" s="2" t="str">
        <f>IF(C217="", "",
   IF(ISNUMBER(MATCH(TRIM(C217),
      {"MO","U/B","OSRE","TECH","ITRE"}, 0)),
      "Reactive",
      "")
)</f>
        <v>Reactive</v>
      </c>
      <c r="T217" s="2" t="str">
        <f>IF(R217="Proactive", H217, "")</f>
        <v/>
      </c>
      <c r="U217" s="2">
        <f>IF(S217="Reactive", H217, "")</f>
        <v>0.28000000000000003</v>
      </c>
    </row>
    <row r="218" spans="1:21" x14ac:dyDescent="0.25">
      <c r="A218" t="s">
        <v>169</v>
      </c>
      <c r="B218">
        <v>221278</v>
      </c>
      <c r="C218" t="s">
        <v>197</v>
      </c>
      <c r="D218" t="s">
        <v>44</v>
      </c>
      <c r="E218" t="s">
        <v>198</v>
      </c>
      <c r="F218" s="4">
        <v>46188.961111111108</v>
      </c>
      <c r="G218" s="4">
        <v>46188.977777777778</v>
      </c>
      <c r="H218">
        <v>0.4</v>
      </c>
      <c r="I218" t="s">
        <v>183</v>
      </c>
      <c r="J218" t="s">
        <v>29</v>
      </c>
      <c r="K218" t="s">
        <v>30</v>
      </c>
      <c r="N218">
        <v>0.4</v>
      </c>
      <c r="O218" t="s">
        <v>31</v>
      </c>
      <c r="P218">
        <v>0</v>
      </c>
      <c r="Q218" s="5">
        <v>46192.576388888891</v>
      </c>
      <c r="R218" s="2" t="str">
        <f>IF(C218="", "",
   IF(ISNUMBER(MATCH(TRIM(C218),
      {"OP","CC","CM","FM","FU","INS","PC","PM","PMCO","SA","SR","ITPR","PMFL"}, 0)),
      "Proactive",
      "")
)</f>
        <v/>
      </c>
      <c r="S218" s="2" t="str">
        <f>IF(C218="", "",
   IF(ISNUMBER(MATCH(TRIM(C218),
      {"MO","U/B","OSRE","TECH","ITRE"}, 0)),
      "Reactive",
      "")
)</f>
        <v>Reactive</v>
      </c>
      <c r="T218" s="2" t="str">
        <f>IF(R218="Proactive", H218, "")</f>
        <v/>
      </c>
      <c r="U218" s="2">
        <f>IF(S218="Reactive", H218, "")</f>
        <v>0.4</v>
      </c>
    </row>
    <row r="219" spans="1:21" x14ac:dyDescent="0.25">
      <c r="A219" t="s">
        <v>169</v>
      </c>
      <c r="B219">
        <v>221277</v>
      </c>
      <c r="C219" t="s">
        <v>197</v>
      </c>
      <c r="D219" t="s">
        <v>199</v>
      </c>
      <c r="E219" t="s">
        <v>200</v>
      </c>
      <c r="F219" s="4">
        <v>46188.98541666667</v>
      </c>
      <c r="G219" s="4">
        <v>46188.99722222222</v>
      </c>
      <c r="H219">
        <v>0.28000000000000003</v>
      </c>
      <c r="I219" t="s">
        <v>183</v>
      </c>
      <c r="J219" t="s">
        <v>29</v>
      </c>
      <c r="K219" t="s">
        <v>30</v>
      </c>
      <c r="N219">
        <v>0.28000000000000003</v>
      </c>
      <c r="O219" t="s">
        <v>31</v>
      </c>
      <c r="P219">
        <v>0</v>
      </c>
      <c r="Q219" s="5">
        <v>46192.575694444444</v>
      </c>
      <c r="R219" s="2" t="str">
        <f>IF(C219="", "",
   IF(ISNUMBER(MATCH(TRIM(C219),
      {"OP","CC","CM","FM","FU","INS","PC","PM","PMCO","SA","SR","ITPR","PMFL"}, 0)),
      "Proactive",
      "")
)</f>
        <v/>
      </c>
      <c r="S219" s="2" t="str">
        <f>IF(C219="", "",
   IF(ISNUMBER(MATCH(TRIM(C219),
      {"MO","U/B","OSRE","TECH","ITRE"}, 0)),
      "Reactive",
      "")
)</f>
        <v>Reactive</v>
      </c>
      <c r="T219" s="2" t="str">
        <f>IF(R219="Proactive", H219, "")</f>
        <v/>
      </c>
      <c r="U219" s="2">
        <f>IF(S219="Reactive", H219, "")</f>
        <v>0.28000000000000003</v>
      </c>
    </row>
    <row r="220" spans="1:21" x14ac:dyDescent="0.25">
      <c r="A220" t="s">
        <v>169</v>
      </c>
      <c r="B220">
        <v>208222</v>
      </c>
      <c r="C220" t="s">
        <v>30</v>
      </c>
      <c r="D220" t="s">
        <v>245</v>
      </c>
      <c r="E220" t="s">
        <v>177</v>
      </c>
      <c r="F220" s="4">
        <v>46189.673611111109</v>
      </c>
      <c r="G220" s="4">
        <v>46189.688194444447</v>
      </c>
      <c r="H220">
        <v>0.35</v>
      </c>
      <c r="I220" t="s">
        <v>246</v>
      </c>
      <c r="J220" t="s">
        <v>29</v>
      </c>
      <c r="K220" t="s">
        <v>30</v>
      </c>
      <c r="N220">
        <v>0.35</v>
      </c>
      <c r="O220" t="s">
        <v>31</v>
      </c>
      <c r="P220">
        <v>0</v>
      </c>
      <c r="Q220" s="5">
        <v>46189.981944444444</v>
      </c>
      <c r="R220" s="2" t="str">
        <f>IF(C220="", "",
   IF(ISNUMBER(MATCH(TRIM(C220),
      {"OP","CC","CM","FM","FU","INS","PC","PM","PMCO","SA","SR","ITPR","PMFL"}, 0)),
      "Proactive",
      "")
)</f>
        <v>Proactive</v>
      </c>
      <c r="S220" s="2" t="str">
        <f>IF(C220="", "",
   IF(ISNUMBER(MATCH(TRIM(C220),
      {"MO","U/B","OSRE","TECH","ITRE"}, 0)),
      "Reactive",
      "")
)</f>
        <v/>
      </c>
      <c r="T220" s="2">
        <f>IF(R220="Proactive", H220, "")</f>
        <v>0.35</v>
      </c>
      <c r="U220" s="2" t="str">
        <f>IF(S220="Reactive", H220, "")</f>
        <v/>
      </c>
    </row>
    <row r="221" spans="1:21" x14ac:dyDescent="0.25">
      <c r="A221" t="s">
        <v>169</v>
      </c>
      <c r="B221">
        <v>219108</v>
      </c>
      <c r="C221" t="s">
        <v>26</v>
      </c>
      <c r="D221" t="s">
        <v>173</v>
      </c>
      <c r="E221" t="s">
        <v>174</v>
      </c>
      <c r="F221" s="4">
        <v>46189.690972222219</v>
      </c>
      <c r="G221" s="4">
        <v>46189.703472222223</v>
      </c>
      <c r="H221">
        <v>0.3</v>
      </c>
      <c r="I221" t="s">
        <v>246</v>
      </c>
      <c r="J221" t="s">
        <v>29</v>
      </c>
      <c r="K221" t="s">
        <v>30</v>
      </c>
      <c r="N221">
        <v>0.3</v>
      </c>
      <c r="O221" t="s">
        <v>31</v>
      </c>
      <c r="P221">
        <v>0</v>
      </c>
      <c r="Q221" s="1">
        <v>46189.98333333333</v>
      </c>
      <c r="R221" s="2" t="str">
        <f>IF(C221="", "",
   IF(ISNUMBER(MATCH(TRIM(C221),
      {"OP","CC","CM","FM","FU","INS","PC","PM","PMCO","SA","SR","ITPR","PMFL"}, 0)),
      "Proactive",
      "")
)</f>
        <v>Proactive</v>
      </c>
      <c r="S221" s="2" t="str">
        <f>IF(C221="", "",
   IF(ISNUMBER(MATCH(TRIM(C221),
      {"MO","U/B","OSRE","TECH","ITRE"}, 0)),
      "Reactive",
      "")
)</f>
        <v/>
      </c>
      <c r="T221" s="2">
        <f>IF(R221="Proactive", H221, "")</f>
        <v>0.3</v>
      </c>
      <c r="U221" s="2" t="str">
        <f>IF(S221="Reactive", H221, "")</f>
        <v/>
      </c>
    </row>
    <row r="222" spans="1:21" x14ac:dyDescent="0.25">
      <c r="A222" t="s">
        <v>169</v>
      </c>
      <c r="B222">
        <v>221387</v>
      </c>
      <c r="C222" t="s">
        <v>68</v>
      </c>
      <c r="D222" t="s">
        <v>100</v>
      </c>
      <c r="E222" t="s">
        <v>69</v>
      </c>
      <c r="F222" s="4">
        <v>46189.710416666669</v>
      </c>
      <c r="G222" s="4">
        <v>46189.719444444447</v>
      </c>
      <c r="H222">
        <v>0.22</v>
      </c>
      <c r="I222" t="s">
        <v>213</v>
      </c>
      <c r="J222" t="s">
        <v>29</v>
      </c>
      <c r="K222" t="s">
        <v>30</v>
      </c>
      <c r="N222">
        <v>0.47</v>
      </c>
      <c r="O222" t="s">
        <v>31</v>
      </c>
      <c r="P222">
        <v>0</v>
      </c>
      <c r="Q222" s="1">
        <v>46202.288194444445</v>
      </c>
      <c r="R222" s="2" t="str">
        <f>IF(C222="", "",
   IF(ISNUMBER(MATCH(TRIM(C222),
      {"OP","CC","CM","FM","FU","INS","PC","PM","PMCO","SA","SR","ITPR","PMFL"}, 0)),
      "Proactive",
      "")
)</f>
        <v/>
      </c>
      <c r="S222" s="2" t="str">
        <f>IF(C222="", "",
   IF(ISNUMBER(MATCH(TRIM(C222),
      {"MO","U/B","OSRE","TECH","ITRE"}, 0)),
      "Reactive",
      "")
)</f>
        <v>Reactive</v>
      </c>
      <c r="T222" s="2" t="str">
        <f>IF(R222="Proactive", H222, "")</f>
        <v/>
      </c>
      <c r="U222" s="2">
        <f>IF(S222="Reactive", H222, "")</f>
        <v>0.22</v>
      </c>
    </row>
    <row r="223" spans="1:21" x14ac:dyDescent="0.25">
      <c r="A223" t="s">
        <v>169</v>
      </c>
      <c r="B223">
        <v>221386</v>
      </c>
      <c r="C223" t="s">
        <v>68</v>
      </c>
      <c r="D223" t="s">
        <v>128</v>
      </c>
      <c r="E223" t="s">
        <v>69</v>
      </c>
      <c r="F223" s="4">
        <v>46189.720138888886</v>
      </c>
      <c r="G223" s="4">
        <v>46189.729861111111</v>
      </c>
      <c r="H223">
        <v>0.23</v>
      </c>
      <c r="I223" t="s">
        <v>183</v>
      </c>
      <c r="J223" t="s">
        <v>29</v>
      </c>
      <c r="K223" t="s">
        <v>30</v>
      </c>
      <c r="N223">
        <v>0.4</v>
      </c>
      <c r="O223" t="s">
        <v>31</v>
      </c>
      <c r="P223">
        <v>0</v>
      </c>
      <c r="Q223" s="1">
        <v>46202.288194444445</v>
      </c>
      <c r="R223" s="2" t="str">
        <f>IF(C223="", "",
   IF(ISNUMBER(MATCH(TRIM(C223),
      {"OP","CC","CM","FM","FU","INS","PC","PM","PMCO","SA","SR","ITPR","PMFL"}, 0)),
      "Proactive",
      "")
)</f>
        <v/>
      </c>
      <c r="S223" s="2" t="str">
        <f>IF(C223="", "",
   IF(ISNUMBER(MATCH(TRIM(C223),
      {"MO","U/B","OSRE","TECH","ITRE"}, 0)),
      "Reactive",
      "")
)</f>
        <v>Reactive</v>
      </c>
      <c r="T223" s="2" t="str">
        <f>IF(R223="Proactive", H223, "")</f>
        <v/>
      </c>
      <c r="U223" s="2">
        <f>IF(S223="Reactive", H223, "")</f>
        <v>0.23</v>
      </c>
    </row>
    <row r="224" spans="1:21" x14ac:dyDescent="0.25">
      <c r="A224" t="s">
        <v>169</v>
      </c>
      <c r="B224">
        <v>223628</v>
      </c>
      <c r="C224" t="s">
        <v>39</v>
      </c>
      <c r="D224" t="s">
        <v>247</v>
      </c>
      <c r="E224" t="s">
        <v>248</v>
      </c>
      <c r="F224" s="4">
        <v>46189.730555555558</v>
      </c>
      <c r="G224" s="4">
        <v>46189.74722222222</v>
      </c>
      <c r="H224">
        <v>0.4</v>
      </c>
      <c r="J224" t="s">
        <v>159</v>
      </c>
      <c r="K224" t="s">
        <v>42</v>
      </c>
      <c r="N224">
        <v>1.35</v>
      </c>
      <c r="O224" t="s">
        <v>31</v>
      </c>
      <c r="P224">
        <v>0</v>
      </c>
      <c r="R224" s="2" t="str">
        <f>IF(C224="", "",
   IF(ISNUMBER(MATCH(TRIM(C224),
      {"OP","CC","CM","FM","FU","INS","PC","PM","PMCO","SA","SR","ITPR","PMFL"}, 0)),
      "Proactive",
      "")
)</f>
        <v/>
      </c>
      <c r="S224" s="2" t="str">
        <f>IF(C224="", "",
   IF(ISNUMBER(MATCH(TRIM(C224),
      {"MO","U/B","OSRE","TECH","ITRE"}, 0)),
      "Reactive",
      "")
)</f>
        <v>Reactive</v>
      </c>
      <c r="T224" s="2" t="str">
        <f>IF(R224="Proactive", H224, "")</f>
        <v/>
      </c>
      <c r="U224" s="2">
        <f>IF(S224="Reactive", H224, "")</f>
        <v>0.4</v>
      </c>
    </row>
    <row r="225" spans="1:21" x14ac:dyDescent="0.25">
      <c r="A225" t="s">
        <v>169</v>
      </c>
      <c r="B225">
        <v>221384</v>
      </c>
      <c r="C225" t="s">
        <v>68</v>
      </c>
      <c r="D225" t="s">
        <v>71</v>
      </c>
      <c r="E225" t="s">
        <v>69</v>
      </c>
      <c r="F225" s="4">
        <v>46189.750694444447</v>
      </c>
      <c r="G225" s="4">
        <v>46189.761111111111</v>
      </c>
      <c r="H225">
        <v>0.25</v>
      </c>
      <c r="I225" t="s">
        <v>111</v>
      </c>
      <c r="J225" t="s">
        <v>29</v>
      </c>
      <c r="K225" t="s">
        <v>30</v>
      </c>
      <c r="N225">
        <v>1.22</v>
      </c>
      <c r="O225" t="s">
        <v>31</v>
      </c>
      <c r="P225">
        <v>0</v>
      </c>
      <c r="Q225" s="1">
        <v>46202.287499999999</v>
      </c>
      <c r="R225" s="2" t="str">
        <f>IF(C225="", "",
   IF(ISNUMBER(MATCH(TRIM(C225),
      {"OP","CC","CM","FM","FU","INS","PC","PM","PMCO","SA","SR","ITPR","PMFL"}, 0)),
      "Proactive",
      "")
)</f>
        <v/>
      </c>
      <c r="S225" s="2" t="str">
        <f>IF(C225="", "",
   IF(ISNUMBER(MATCH(TRIM(C225),
      {"MO","U/B","OSRE","TECH","ITRE"}, 0)),
      "Reactive",
      "")
)</f>
        <v>Reactive</v>
      </c>
      <c r="T225" s="2" t="str">
        <f>IF(R225="Proactive", H225, "")</f>
        <v/>
      </c>
      <c r="U225" s="2">
        <f>IF(S225="Reactive", H225, "")</f>
        <v>0.25</v>
      </c>
    </row>
    <row r="226" spans="1:21" x14ac:dyDescent="0.25">
      <c r="A226" t="s">
        <v>169</v>
      </c>
      <c r="B226">
        <v>221383</v>
      </c>
      <c r="C226" t="s">
        <v>68</v>
      </c>
      <c r="D226" t="s">
        <v>102</v>
      </c>
      <c r="E226" t="s">
        <v>69</v>
      </c>
      <c r="F226" s="4">
        <v>46189.761111111111</v>
      </c>
      <c r="G226" s="4">
        <v>46189.770138888889</v>
      </c>
      <c r="H226">
        <v>0.22</v>
      </c>
      <c r="I226" t="s">
        <v>183</v>
      </c>
      <c r="J226" t="s">
        <v>29</v>
      </c>
      <c r="K226" t="s">
        <v>30</v>
      </c>
      <c r="N226">
        <v>0.44</v>
      </c>
      <c r="O226" t="s">
        <v>31</v>
      </c>
      <c r="P226">
        <v>0</v>
      </c>
      <c r="Q226" s="5">
        <v>46202.287499999999</v>
      </c>
      <c r="R226" s="2" t="str">
        <f>IF(C226="", "",
   IF(ISNUMBER(MATCH(TRIM(C226),
      {"OP","CC","CM","FM","FU","INS","PC","PM","PMCO","SA","SR","ITPR","PMFL"}, 0)),
      "Proactive",
      "")
)</f>
        <v/>
      </c>
      <c r="S226" s="2" t="str">
        <f>IF(C226="", "",
   IF(ISNUMBER(MATCH(TRIM(C226),
      {"MO","U/B","OSRE","TECH","ITRE"}, 0)),
      "Reactive",
      "")
)</f>
        <v>Reactive</v>
      </c>
      <c r="T226" s="2" t="str">
        <f>IF(R226="Proactive", H226, "")</f>
        <v/>
      </c>
      <c r="U226" s="2">
        <f>IF(S226="Reactive", H226, "")</f>
        <v>0.22</v>
      </c>
    </row>
    <row r="227" spans="1:21" x14ac:dyDescent="0.25">
      <c r="A227" t="s">
        <v>169</v>
      </c>
      <c r="B227">
        <v>221382</v>
      </c>
      <c r="C227" t="s">
        <v>68</v>
      </c>
      <c r="D227" t="s">
        <v>48</v>
      </c>
      <c r="E227" t="s">
        <v>69</v>
      </c>
      <c r="F227" s="4">
        <v>46189.770138888889</v>
      </c>
      <c r="G227" s="4">
        <v>46189.781944444447</v>
      </c>
      <c r="H227">
        <v>0.28000000000000003</v>
      </c>
      <c r="I227" t="s">
        <v>110</v>
      </c>
      <c r="J227" t="s">
        <v>29</v>
      </c>
      <c r="K227" t="s">
        <v>30</v>
      </c>
      <c r="N227">
        <v>1.57</v>
      </c>
      <c r="O227" t="s">
        <v>31</v>
      </c>
      <c r="P227">
        <v>0</v>
      </c>
      <c r="Q227" s="1">
        <v>46202.286805555559</v>
      </c>
      <c r="R227" s="2" t="str">
        <f>IF(C227="", "",
   IF(ISNUMBER(MATCH(TRIM(C227),
      {"OP","CC","CM","FM","FU","INS","PC","PM","PMCO","SA","SR","ITPR","PMFL"}, 0)),
      "Proactive",
      "")
)</f>
        <v/>
      </c>
      <c r="S227" s="2" t="str">
        <f>IF(C227="", "",
   IF(ISNUMBER(MATCH(TRIM(C227),
      {"MO","U/B","OSRE","TECH","ITRE"}, 0)),
      "Reactive",
      "")
)</f>
        <v>Reactive</v>
      </c>
      <c r="T227" s="2" t="str">
        <f>IF(R227="Proactive", H227, "")</f>
        <v/>
      </c>
      <c r="U227" s="2">
        <f>IF(S227="Reactive", H227, "")</f>
        <v>0.28000000000000003</v>
      </c>
    </row>
    <row r="228" spans="1:21" x14ac:dyDescent="0.25">
      <c r="A228" t="s">
        <v>169</v>
      </c>
      <c r="B228">
        <v>223629</v>
      </c>
      <c r="C228" t="s">
        <v>39</v>
      </c>
      <c r="D228" t="s">
        <v>243</v>
      </c>
      <c r="E228" t="s">
        <v>132</v>
      </c>
      <c r="F228" s="4">
        <v>46189.78402777778</v>
      </c>
      <c r="G228" s="4">
        <v>46189.796527777777</v>
      </c>
      <c r="H228">
        <v>0.3</v>
      </c>
      <c r="J228" t="s">
        <v>159</v>
      </c>
      <c r="K228" t="s">
        <v>81</v>
      </c>
      <c r="N228">
        <v>1.03</v>
      </c>
      <c r="O228" t="s">
        <v>31</v>
      </c>
      <c r="P228">
        <v>0</v>
      </c>
      <c r="R228" s="2" t="str">
        <f>IF(C228="", "",
   IF(ISNUMBER(MATCH(TRIM(C228),
      {"OP","CC","CM","FM","FU","INS","PC","PM","PMCO","SA","SR","ITPR","PMFL"}, 0)),
      "Proactive",
      "")
)</f>
        <v/>
      </c>
      <c r="S228" s="2" t="str">
        <f>IF(C228="", "",
   IF(ISNUMBER(MATCH(TRIM(C228),
      {"MO","U/B","OSRE","TECH","ITRE"}, 0)),
      "Reactive",
      "")
)</f>
        <v>Reactive</v>
      </c>
      <c r="T228" s="2" t="str">
        <f>IF(R228="Proactive", H228, "")</f>
        <v/>
      </c>
      <c r="U228" s="2">
        <f>IF(S228="Reactive", H228, "")</f>
        <v>0.3</v>
      </c>
    </row>
    <row r="229" spans="1:21" x14ac:dyDescent="0.25">
      <c r="A229" t="s">
        <v>169</v>
      </c>
      <c r="B229">
        <v>223628</v>
      </c>
      <c r="C229" t="s">
        <v>39</v>
      </c>
      <c r="D229" t="s">
        <v>247</v>
      </c>
      <c r="E229" t="s">
        <v>248</v>
      </c>
      <c r="F229" s="4">
        <v>46189.797222222223</v>
      </c>
      <c r="G229" s="4">
        <v>46189.811111111114</v>
      </c>
      <c r="H229">
        <v>0.33</v>
      </c>
      <c r="J229" t="s">
        <v>159</v>
      </c>
      <c r="K229" t="s">
        <v>42</v>
      </c>
      <c r="N229">
        <v>1.35</v>
      </c>
      <c r="O229" t="s">
        <v>31</v>
      </c>
      <c r="P229">
        <v>0</v>
      </c>
      <c r="Q229" s="5"/>
      <c r="R229" s="2" t="str">
        <f>IF(C229="", "",
   IF(ISNUMBER(MATCH(TRIM(C229),
      {"OP","CC","CM","FM","FU","INS","PC","PM","PMCO","SA","SR","ITPR","PMFL"}, 0)),
      "Proactive",
      "")
)</f>
        <v/>
      </c>
      <c r="S229" s="2" t="str">
        <f>IF(C229="", "",
   IF(ISNUMBER(MATCH(TRIM(C229),
      {"MO","U/B","OSRE","TECH","ITRE"}, 0)),
      "Reactive",
      "")
)</f>
        <v>Reactive</v>
      </c>
      <c r="T229" s="2" t="str">
        <f>IF(R229="Proactive", H229, "")</f>
        <v/>
      </c>
      <c r="U229" s="2">
        <f>IF(S229="Reactive", H229, "")</f>
        <v>0.33</v>
      </c>
    </row>
    <row r="230" spans="1:21" x14ac:dyDescent="0.25">
      <c r="A230" t="s">
        <v>169</v>
      </c>
      <c r="B230">
        <v>221444</v>
      </c>
      <c r="C230" t="s">
        <v>181</v>
      </c>
      <c r="D230" t="s">
        <v>44</v>
      </c>
      <c r="E230" t="s">
        <v>182</v>
      </c>
      <c r="F230" s="4">
        <v>46189.815972222219</v>
      </c>
      <c r="G230" s="4">
        <v>46189.831250000003</v>
      </c>
      <c r="H230">
        <v>0.37</v>
      </c>
      <c r="I230" t="s">
        <v>183</v>
      </c>
      <c r="J230" t="s">
        <v>29</v>
      </c>
      <c r="K230" t="s">
        <v>30</v>
      </c>
      <c r="N230">
        <v>0.37</v>
      </c>
      <c r="O230" t="s">
        <v>31</v>
      </c>
      <c r="P230">
        <v>0</v>
      </c>
      <c r="Q230" s="5">
        <v>46202.287499999999</v>
      </c>
      <c r="R230" s="2" t="str">
        <f>IF(C230="", "",
   IF(ISNUMBER(MATCH(TRIM(C230),
      {"OP","CC","CM","FM","FU","INS","PC","PM","PMCO","SA","SR","ITPR","PMFL"}, 0)),
      "Proactive",
      "")
)</f>
        <v>Proactive</v>
      </c>
      <c r="S230" s="2" t="str">
        <f>IF(C230="", "",
   IF(ISNUMBER(MATCH(TRIM(C230),
      {"MO","U/B","OSRE","TECH","ITRE"}, 0)),
      "Reactive",
      "")
)</f>
        <v/>
      </c>
      <c r="T230" s="2">
        <f>IF(R230="Proactive", H230, "")</f>
        <v>0.37</v>
      </c>
      <c r="U230" s="2" t="str">
        <f>IF(S230="Reactive", H230, "")</f>
        <v/>
      </c>
    </row>
    <row r="231" spans="1:21" x14ac:dyDescent="0.25">
      <c r="A231" t="s">
        <v>169</v>
      </c>
      <c r="B231">
        <v>221387</v>
      </c>
      <c r="C231" t="s">
        <v>68</v>
      </c>
      <c r="D231" t="s">
        <v>100</v>
      </c>
      <c r="E231" t="s">
        <v>69</v>
      </c>
      <c r="F231" s="4">
        <v>46189.868750000001</v>
      </c>
      <c r="G231" s="4">
        <v>46189.879166666666</v>
      </c>
      <c r="H231">
        <v>0.25</v>
      </c>
      <c r="I231" t="s">
        <v>213</v>
      </c>
      <c r="J231" t="s">
        <v>29</v>
      </c>
      <c r="K231" t="s">
        <v>30</v>
      </c>
      <c r="N231">
        <v>0.47</v>
      </c>
      <c r="O231" t="s">
        <v>31</v>
      </c>
      <c r="P231">
        <v>0</v>
      </c>
      <c r="Q231" s="5">
        <v>46202.288194444445</v>
      </c>
      <c r="R231" s="2" t="str">
        <f>IF(C231="", "",
   IF(ISNUMBER(MATCH(TRIM(C231),
      {"OP","CC","CM","FM","FU","INS","PC","PM","PMCO","SA","SR","ITPR","PMFL"}, 0)),
      "Proactive",
      "")
)</f>
        <v/>
      </c>
      <c r="S231" s="2" t="str">
        <f>IF(C231="", "",
   IF(ISNUMBER(MATCH(TRIM(C231),
      {"MO","U/B","OSRE","TECH","ITRE"}, 0)),
      "Reactive",
      "")
)</f>
        <v>Reactive</v>
      </c>
      <c r="T231" s="2" t="str">
        <f>IF(R231="Proactive", H231, "")</f>
        <v/>
      </c>
      <c r="U231" s="2">
        <f>IF(S231="Reactive", H231, "")</f>
        <v>0.25</v>
      </c>
    </row>
    <row r="232" spans="1:21" x14ac:dyDescent="0.25">
      <c r="A232" t="s">
        <v>169</v>
      </c>
      <c r="B232">
        <v>221386</v>
      </c>
      <c r="C232" t="s">
        <v>68</v>
      </c>
      <c r="D232" t="s">
        <v>128</v>
      </c>
      <c r="E232" t="s">
        <v>69</v>
      </c>
      <c r="F232" s="4">
        <v>46189.879861111112</v>
      </c>
      <c r="G232" s="4">
        <v>46189.886805555558</v>
      </c>
      <c r="H232">
        <v>0.17</v>
      </c>
      <c r="I232" t="s">
        <v>183</v>
      </c>
      <c r="J232" t="s">
        <v>29</v>
      </c>
      <c r="K232" t="s">
        <v>30</v>
      </c>
      <c r="N232">
        <v>0.4</v>
      </c>
      <c r="O232" t="s">
        <v>31</v>
      </c>
      <c r="P232">
        <v>0</v>
      </c>
      <c r="Q232" s="5">
        <v>46202.288194444445</v>
      </c>
      <c r="R232" s="2" t="str">
        <f>IF(C232="", "",
   IF(ISNUMBER(MATCH(TRIM(C232),
      {"OP","CC","CM","FM","FU","INS","PC","PM","PMCO","SA","SR","ITPR","PMFL"}, 0)),
      "Proactive",
      "")
)</f>
        <v/>
      </c>
      <c r="S232" s="2" t="str">
        <f>IF(C232="", "",
   IF(ISNUMBER(MATCH(TRIM(C232),
      {"MO","U/B","OSRE","TECH","ITRE"}, 0)),
      "Reactive",
      "")
)</f>
        <v>Reactive</v>
      </c>
      <c r="T232" s="2" t="str">
        <f>IF(R232="Proactive", H232, "")</f>
        <v/>
      </c>
      <c r="U232" s="2">
        <f>IF(S232="Reactive", H232, "")</f>
        <v>0.17</v>
      </c>
    </row>
    <row r="233" spans="1:21" x14ac:dyDescent="0.25">
      <c r="A233" t="s">
        <v>169</v>
      </c>
      <c r="B233">
        <v>221385</v>
      </c>
      <c r="C233" t="s">
        <v>68</v>
      </c>
      <c r="D233" t="s">
        <v>113</v>
      </c>
      <c r="E233" t="s">
        <v>69</v>
      </c>
      <c r="F233" s="4">
        <v>46189.886805555558</v>
      </c>
      <c r="G233" s="4">
        <v>46189.896527777775</v>
      </c>
      <c r="H233">
        <v>0.23</v>
      </c>
      <c r="I233" t="s">
        <v>183</v>
      </c>
      <c r="J233" t="s">
        <v>29</v>
      </c>
      <c r="K233" t="s">
        <v>30</v>
      </c>
      <c r="N233">
        <v>0.23</v>
      </c>
      <c r="O233" t="s">
        <v>31</v>
      </c>
      <c r="P233">
        <v>0</v>
      </c>
      <c r="Q233" s="1">
        <v>46202.287499999999</v>
      </c>
      <c r="R233" s="2" t="str">
        <f>IF(C233="", "",
   IF(ISNUMBER(MATCH(TRIM(C233),
      {"OP","CC","CM","FM","FU","INS","PC","PM","PMCO","SA","SR","ITPR","PMFL"}, 0)),
      "Proactive",
      "")
)</f>
        <v/>
      </c>
      <c r="S233" s="2" t="str">
        <f>IF(C233="", "",
   IF(ISNUMBER(MATCH(TRIM(C233),
      {"MO","U/B","OSRE","TECH","ITRE"}, 0)),
      "Reactive",
      "")
)</f>
        <v>Reactive</v>
      </c>
      <c r="T233" s="2" t="str">
        <f>IF(R233="Proactive", H233, "")</f>
        <v/>
      </c>
      <c r="U233" s="2">
        <f>IF(S233="Reactive", H233, "")</f>
        <v>0.23</v>
      </c>
    </row>
    <row r="234" spans="1:21" x14ac:dyDescent="0.25">
      <c r="A234" t="s">
        <v>169</v>
      </c>
      <c r="B234">
        <v>221384</v>
      </c>
      <c r="C234" t="s">
        <v>68</v>
      </c>
      <c r="D234" t="s">
        <v>71</v>
      </c>
      <c r="E234" t="s">
        <v>69</v>
      </c>
      <c r="F234" s="4">
        <v>46189.896527777775</v>
      </c>
      <c r="G234" s="4">
        <v>46189.907638888886</v>
      </c>
      <c r="H234">
        <v>0.27</v>
      </c>
      <c r="I234" t="s">
        <v>111</v>
      </c>
      <c r="J234" t="s">
        <v>29</v>
      </c>
      <c r="K234" t="s">
        <v>30</v>
      </c>
      <c r="N234">
        <v>1.22</v>
      </c>
      <c r="O234" t="s">
        <v>31</v>
      </c>
      <c r="P234">
        <v>0</v>
      </c>
      <c r="Q234" s="5">
        <v>46202.287499999999</v>
      </c>
      <c r="R234" s="2" t="str">
        <f>IF(C234="", "",
   IF(ISNUMBER(MATCH(TRIM(C234),
      {"OP","CC","CM","FM","FU","INS","PC","PM","PMCO","SA","SR","ITPR","PMFL"}, 0)),
      "Proactive",
      "")
)</f>
        <v/>
      </c>
      <c r="S234" s="2" t="str">
        <f>IF(C234="", "",
   IF(ISNUMBER(MATCH(TRIM(C234),
      {"MO","U/B","OSRE","TECH","ITRE"}, 0)),
      "Reactive",
      "")
)</f>
        <v>Reactive</v>
      </c>
      <c r="T234" s="2" t="str">
        <f>IF(R234="Proactive", H234, "")</f>
        <v/>
      </c>
      <c r="U234" s="2">
        <f>IF(S234="Reactive", H234, "")</f>
        <v>0.27</v>
      </c>
    </row>
    <row r="235" spans="1:21" x14ac:dyDescent="0.25">
      <c r="A235" t="s">
        <v>169</v>
      </c>
      <c r="B235">
        <v>221383</v>
      </c>
      <c r="C235" t="s">
        <v>68</v>
      </c>
      <c r="D235" t="s">
        <v>102</v>
      </c>
      <c r="E235" t="s">
        <v>69</v>
      </c>
      <c r="F235" s="4">
        <v>46189.907638888886</v>
      </c>
      <c r="G235" s="4">
        <v>46189.916666666664</v>
      </c>
      <c r="H235">
        <v>0.22</v>
      </c>
      <c r="I235" t="s">
        <v>183</v>
      </c>
      <c r="J235" t="s">
        <v>29</v>
      </c>
      <c r="K235" t="s">
        <v>30</v>
      </c>
      <c r="N235">
        <v>0.44</v>
      </c>
      <c r="O235" t="s">
        <v>31</v>
      </c>
      <c r="P235">
        <v>0</v>
      </c>
      <c r="Q235" s="1">
        <v>46202.287499999999</v>
      </c>
      <c r="R235" s="2" t="str">
        <f>IF(C235="", "",
   IF(ISNUMBER(MATCH(TRIM(C235),
      {"OP","CC","CM","FM","FU","INS","PC","PM","PMCO","SA","SR","ITPR","PMFL"}, 0)),
      "Proactive",
      "")
)</f>
        <v/>
      </c>
      <c r="S235" s="2" t="str">
        <f>IF(C235="", "",
   IF(ISNUMBER(MATCH(TRIM(C235),
      {"MO","U/B","OSRE","TECH","ITRE"}, 0)),
      "Reactive",
      "")
)</f>
        <v>Reactive</v>
      </c>
      <c r="T235" s="2" t="str">
        <f>IF(R235="Proactive", H235, "")</f>
        <v/>
      </c>
      <c r="U235" s="2">
        <f>IF(S235="Reactive", H235, "")</f>
        <v>0.22</v>
      </c>
    </row>
    <row r="236" spans="1:21" x14ac:dyDescent="0.25">
      <c r="A236" t="s">
        <v>169</v>
      </c>
      <c r="B236">
        <v>223628</v>
      </c>
      <c r="C236" t="s">
        <v>39</v>
      </c>
      <c r="D236" t="s">
        <v>247</v>
      </c>
      <c r="E236" t="s">
        <v>248</v>
      </c>
      <c r="F236" s="4">
        <v>46189.917361111111</v>
      </c>
      <c r="G236" s="4">
        <v>46189.930555555555</v>
      </c>
      <c r="H236">
        <v>0.32</v>
      </c>
      <c r="J236" t="s">
        <v>159</v>
      </c>
      <c r="K236" t="s">
        <v>42</v>
      </c>
      <c r="N236">
        <v>1.35</v>
      </c>
      <c r="O236" t="s">
        <v>31</v>
      </c>
      <c r="P236">
        <v>0</v>
      </c>
      <c r="Q236" s="5"/>
      <c r="R236" s="2" t="str">
        <f>IF(C236="", "",
   IF(ISNUMBER(MATCH(TRIM(C236),
      {"OP","CC","CM","FM","FU","INS","PC","PM","PMCO","SA","SR","ITPR","PMFL"}, 0)),
      "Proactive",
      "")
)</f>
        <v/>
      </c>
      <c r="S236" s="2" t="str">
        <f>IF(C236="", "",
   IF(ISNUMBER(MATCH(TRIM(C236),
      {"MO","U/B","OSRE","TECH","ITRE"}, 0)),
      "Reactive",
      "")
)</f>
        <v>Reactive</v>
      </c>
      <c r="T236" s="2" t="str">
        <f>IF(R236="Proactive", H236, "")</f>
        <v/>
      </c>
      <c r="U236" s="2">
        <f>IF(S236="Reactive", H236, "")</f>
        <v>0.32</v>
      </c>
    </row>
    <row r="237" spans="1:21" x14ac:dyDescent="0.25">
      <c r="A237" t="s">
        <v>169</v>
      </c>
      <c r="B237">
        <v>221382</v>
      </c>
      <c r="C237" t="s">
        <v>68</v>
      </c>
      <c r="D237" t="s">
        <v>48</v>
      </c>
      <c r="E237" t="s">
        <v>69</v>
      </c>
      <c r="F237" s="4">
        <v>46189.933333333334</v>
      </c>
      <c r="G237" s="4">
        <v>46189.939583333333</v>
      </c>
      <c r="H237">
        <v>0.15</v>
      </c>
      <c r="I237" t="s">
        <v>110</v>
      </c>
      <c r="J237" t="s">
        <v>29</v>
      </c>
      <c r="K237" t="s">
        <v>30</v>
      </c>
      <c r="N237">
        <v>1.57</v>
      </c>
      <c r="O237" t="s">
        <v>31</v>
      </c>
      <c r="P237">
        <v>0</v>
      </c>
      <c r="Q237" s="5">
        <v>46202.286805555559</v>
      </c>
      <c r="R237" s="2" t="str">
        <f>IF(C237="", "",
   IF(ISNUMBER(MATCH(TRIM(C237),
      {"OP","CC","CM","FM","FU","INS","PC","PM","PMCO","SA","SR","ITPR","PMFL"}, 0)),
      "Proactive",
      "")
)</f>
        <v/>
      </c>
      <c r="S237" s="2" t="str">
        <f>IF(C237="", "",
   IF(ISNUMBER(MATCH(TRIM(C237),
      {"MO","U/B","OSRE","TECH","ITRE"}, 0)),
      "Reactive",
      "")
)</f>
        <v>Reactive</v>
      </c>
      <c r="T237" s="2" t="str">
        <f>IF(R237="Proactive", H237, "")</f>
        <v/>
      </c>
      <c r="U237" s="2">
        <f>IF(S237="Reactive", H237, "")</f>
        <v>0.15</v>
      </c>
    </row>
    <row r="238" spans="1:21" x14ac:dyDescent="0.25">
      <c r="A238" t="s">
        <v>169</v>
      </c>
      <c r="B238">
        <v>223629</v>
      </c>
      <c r="C238" t="s">
        <v>39</v>
      </c>
      <c r="D238" t="s">
        <v>243</v>
      </c>
      <c r="E238" t="s">
        <v>132</v>
      </c>
      <c r="F238" s="4">
        <v>46189.944444444445</v>
      </c>
      <c r="G238" s="4">
        <v>46189.956944444442</v>
      </c>
      <c r="H238">
        <v>0.3</v>
      </c>
      <c r="J238" t="s">
        <v>159</v>
      </c>
      <c r="K238" t="s">
        <v>81</v>
      </c>
      <c r="N238">
        <v>1.03</v>
      </c>
      <c r="O238" t="s">
        <v>31</v>
      </c>
      <c r="P238">
        <v>0</v>
      </c>
      <c r="Q238" s="5"/>
      <c r="R238" s="2" t="str">
        <f>IF(C238="", "",
   IF(ISNUMBER(MATCH(TRIM(C238),
      {"OP","CC","CM","FM","FU","INS","PC","PM","PMCO","SA","SR","ITPR","PMFL"}, 0)),
      "Proactive",
      "")
)</f>
        <v/>
      </c>
      <c r="S238" s="2" t="str">
        <f>IF(C238="", "",
   IF(ISNUMBER(MATCH(TRIM(C238),
      {"MO","U/B","OSRE","TECH","ITRE"}, 0)),
      "Reactive",
      "")
)</f>
        <v>Reactive</v>
      </c>
      <c r="T238" s="2" t="str">
        <f>IF(R238="Proactive", H238, "")</f>
        <v/>
      </c>
      <c r="U238" s="2">
        <f>IF(S238="Reactive", H238, "")</f>
        <v>0.3</v>
      </c>
    </row>
    <row r="239" spans="1:21" x14ac:dyDescent="0.25">
      <c r="A239" t="s">
        <v>169</v>
      </c>
      <c r="B239">
        <v>221443</v>
      </c>
      <c r="C239" t="s">
        <v>197</v>
      </c>
      <c r="D239" t="s">
        <v>44</v>
      </c>
      <c r="E239" t="s">
        <v>198</v>
      </c>
      <c r="F239" s="4">
        <v>46189.960416666669</v>
      </c>
      <c r="G239" s="4">
        <v>46189.975694444445</v>
      </c>
      <c r="H239">
        <v>0.37</v>
      </c>
      <c r="I239" t="s">
        <v>183</v>
      </c>
      <c r="J239" t="s">
        <v>29</v>
      </c>
      <c r="K239" t="s">
        <v>30</v>
      </c>
      <c r="N239">
        <v>0.37</v>
      </c>
      <c r="O239" t="s">
        <v>31</v>
      </c>
      <c r="P239">
        <v>0</v>
      </c>
      <c r="Q239" s="1">
        <v>46202.287499999999</v>
      </c>
      <c r="R239" s="2" t="str">
        <f>IF(C239="", "",
   IF(ISNUMBER(MATCH(TRIM(C239),
      {"OP","CC","CM","FM","FU","INS","PC","PM","PMCO","SA","SR","ITPR","PMFL"}, 0)),
      "Proactive",
      "")
)</f>
        <v/>
      </c>
      <c r="S239" s="2" t="str">
        <f>IF(C239="", "",
   IF(ISNUMBER(MATCH(TRIM(C239),
      {"MO","U/B","OSRE","TECH","ITRE"}, 0)),
      "Reactive",
      "")
)</f>
        <v>Reactive</v>
      </c>
      <c r="T239" s="2" t="str">
        <f>IF(R239="Proactive", H239, "")</f>
        <v/>
      </c>
      <c r="U239" s="2">
        <f>IF(S239="Reactive", H239, "")</f>
        <v>0.37</v>
      </c>
    </row>
    <row r="240" spans="1:21" x14ac:dyDescent="0.25">
      <c r="A240" t="s">
        <v>169</v>
      </c>
      <c r="B240">
        <v>223628</v>
      </c>
      <c r="C240" t="s">
        <v>39</v>
      </c>
      <c r="D240" t="s">
        <v>247</v>
      </c>
      <c r="E240" t="s">
        <v>248</v>
      </c>
      <c r="F240" s="4">
        <v>46189.976388888892</v>
      </c>
      <c r="G240" s="4">
        <v>46189.988888888889</v>
      </c>
      <c r="H240">
        <v>0.3</v>
      </c>
      <c r="J240" t="s">
        <v>159</v>
      </c>
      <c r="K240" t="s">
        <v>42</v>
      </c>
      <c r="N240">
        <v>1.35</v>
      </c>
      <c r="O240" t="s">
        <v>31</v>
      </c>
      <c r="P240">
        <v>0</v>
      </c>
      <c r="R240" s="2" t="str">
        <f>IF(C240="", "",
   IF(ISNUMBER(MATCH(TRIM(C240),
      {"OP","CC","CM","FM","FU","INS","PC","PM","PMCO","SA","SR","ITPR","PMFL"}, 0)),
      "Proactive",
      "")
)</f>
        <v/>
      </c>
      <c r="S240" s="2" t="str">
        <f>IF(C240="", "",
   IF(ISNUMBER(MATCH(TRIM(C240),
      {"MO","U/B","OSRE","TECH","ITRE"}, 0)),
      "Reactive",
      "")
)</f>
        <v>Reactive</v>
      </c>
      <c r="T240" s="2" t="str">
        <f>IF(R240="Proactive", H240, "")</f>
        <v/>
      </c>
      <c r="U240" s="2">
        <f>IF(S240="Reactive", H240, "")</f>
        <v>0.3</v>
      </c>
    </row>
    <row r="241" spans="1:21" x14ac:dyDescent="0.25">
      <c r="A241" t="s">
        <v>169</v>
      </c>
      <c r="B241">
        <v>221442</v>
      </c>
      <c r="C241" t="s">
        <v>197</v>
      </c>
      <c r="D241" t="s">
        <v>199</v>
      </c>
      <c r="E241" t="s">
        <v>200</v>
      </c>
      <c r="F241" s="4">
        <v>46189.988888888889</v>
      </c>
      <c r="G241" s="4">
        <v>46190.001388888886</v>
      </c>
      <c r="H241">
        <v>0.3</v>
      </c>
      <c r="I241" t="s">
        <v>183</v>
      </c>
      <c r="J241" t="s">
        <v>29</v>
      </c>
      <c r="K241" t="s">
        <v>30</v>
      </c>
      <c r="N241">
        <v>0.3</v>
      </c>
      <c r="O241" t="s">
        <v>31</v>
      </c>
      <c r="P241">
        <v>0</v>
      </c>
      <c r="Q241" s="5">
        <v>46202.287499999999</v>
      </c>
      <c r="R241" s="2" t="str">
        <f>IF(C241="", "",
   IF(ISNUMBER(MATCH(TRIM(C241),
      {"OP","CC","CM","FM","FU","INS","PC","PM","PMCO","SA","SR","ITPR","PMFL"}, 0)),
      "Proactive",
      "")
)</f>
        <v/>
      </c>
      <c r="S241" s="2" t="str">
        <f>IF(C241="", "",
   IF(ISNUMBER(MATCH(TRIM(C241),
      {"MO","U/B","OSRE","TECH","ITRE"}, 0)),
      "Reactive",
      "")
)</f>
        <v>Reactive</v>
      </c>
      <c r="T241" s="2" t="str">
        <f>IF(R241="Proactive", H241, "")</f>
        <v/>
      </c>
      <c r="U241" s="2">
        <f>IF(S241="Reactive", H241, "")</f>
        <v>0.3</v>
      </c>
    </row>
    <row r="242" spans="1:21" x14ac:dyDescent="0.25">
      <c r="A242" t="s">
        <v>169</v>
      </c>
      <c r="B242">
        <v>219208</v>
      </c>
      <c r="C242" t="s">
        <v>26</v>
      </c>
      <c r="D242" t="s">
        <v>173</v>
      </c>
      <c r="E242" t="s">
        <v>174</v>
      </c>
      <c r="F242" s="4">
        <v>46190.672222222223</v>
      </c>
      <c r="G242" s="4">
        <v>46190.686111111114</v>
      </c>
      <c r="H242">
        <v>0.33</v>
      </c>
      <c r="J242" t="s">
        <v>159</v>
      </c>
      <c r="K242" t="s">
        <v>30</v>
      </c>
      <c r="N242">
        <v>0.33</v>
      </c>
      <c r="O242" t="s">
        <v>31</v>
      </c>
      <c r="P242">
        <v>0</v>
      </c>
      <c r="R242" s="2" t="str">
        <f>IF(C242="", "",
   IF(ISNUMBER(MATCH(TRIM(C242),
      {"OP","CC","CM","FM","FU","INS","PC","PM","PMCO","SA","SR","ITPR","PMFL"}, 0)),
      "Proactive",
      "")
)</f>
        <v>Proactive</v>
      </c>
      <c r="S242" s="2" t="str">
        <f>IF(C242="", "",
   IF(ISNUMBER(MATCH(TRIM(C242),
      {"MO","U/B","OSRE","TECH","ITRE"}, 0)),
      "Reactive",
      "")
)</f>
        <v/>
      </c>
      <c r="T242" s="2">
        <f>IF(R242="Proactive", H242, "")</f>
        <v>0.33</v>
      </c>
      <c r="U242" s="2" t="str">
        <f>IF(S242="Reactive", H242, "")</f>
        <v/>
      </c>
    </row>
    <row r="243" spans="1:21" x14ac:dyDescent="0.25">
      <c r="A243" t="s">
        <v>169</v>
      </c>
      <c r="B243">
        <v>208223</v>
      </c>
      <c r="C243" t="s">
        <v>30</v>
      </c>
      <c r="D243" t="s">
        <v>249</v>
      </c>
      <c r="E243" t="s">
        <v>177</v>
      </c>
      <c r="F243" s="4">
        <v>46190.69027777778</v>
      </c>
      <c r="G243" s="4">
        <v>46190.706944444442</v>
      </c>
      <c r="H243">
        <v>0.4</v>
      </c>
      <c r="J243" t="s">
        <v>159</v>
      </c>
      <c r="K243" t="s">
        <v>30</v>
      </c>
      <c r="N243">
        <v>0.4</v>
      </c>
      <c r="O243" t="s">
        <v>31</v>
      </c>
      <c r="P243">
        <v>0</v>
      </c>
      <c r="Q243" s="5"/>
      <c r="R243" s="2" t="str">
        <f>IF(C243="", "",
   IF(ISNUMBER(MATCH(TRIM(C243),
      {"OP","CC","CM","FM","FU","INS","PC","PM","PMCO","SA","SR","ITPR","PMFL"}, 0)),
      "Proactive",
      "")
)</f>
        <v>Proactive</v>
      </c>
      <c r="S243" s="2" t="str">
        <f>IF(C243="", "",
   IF(ISNUMBER(MATCH(TRIM(C243),
      {"MO","U/B","OSRE","TECH","ITRE"}, 0)),
      "Reactive",
      "")
)</f>
        <v/>
      </c>
      <c r="T243" s="2">
        <f>IF(R243="Proactive", H243, "")</f>
        <v>0.4</v>
      </c>
      <c r="U243" s="2" t="str">
        <f>IF(S243="Reactive", H243, "")</f>
        <v/>
      </c>
    </row>
    <row r="244" spans="1:21" x14ac:dyDescent="0.25">
      <c r="A244" t="s">
        <v>169</v>
      </c>
      <c r="B244">
        <v>221562</v>
      </c>
      <c r="C244" t="s">
        <v>68</v>
      </c>
      <c r="D244" t="s">
        <v>100</v>
      </c>
      <c r="E244" t="s">
        <v>69</v>
      </c>
      <c r="F244" s="4">
        <v>46190.711805555555</v>
      </c>
      <c r="G244" s="4">
        <v>46190.720833333333</v>
      </c>
      <c r="H244">
        <v>0.22</v>
      </c>
      <c r="I244" t="s">
        <v>250</v>
      </c>
      <c r="J244" t="s">
        <v>29</v>
      </c>
      <c r="K244" t="s">
        <v>30</v>
      </c>
      <c r="N244">
        <v>1.05</v>
      </c>
      <c r="O244" t="s">
        <v>31</v>
      </c>
      <c r="P244">
        <v>0</v>
      </c>
      <c r="Q244" s="1">
        <v>46202.294444444444</v>
      </c>
      <c r="R244" s="2" t="str">
        <f>IF(C244="", "",
   IF(ISNUMBER(MATCH(TRIM(C244),
      {"OP","CC","CM","FM","FU","INS","PC","PM","PMCO","SA","SR","ITPR","PMFL"}, 0)),
      "Proactive",
      "")
)</f>
        <v/>
      </c>
      <c r="S244" s="2" t="str">
        <f>IF(C244="", "",
   IF(ISNUMBER(MATCH(TRIM(C244),
      {"MO","U/B","OSRE","TECH","ITRE"}, 0)),
      "Reactive",
      "")
)</f>
        <v>Reactive</v>
      </c>
      <c r="T244" s="2" t="str">
        <f>IF(R244="Proactive", H244, "")</f>
        <v/>
      </c>
      <c r="U244" s="2">
        <f>IF(S244="Reactive", H244, "")</f>
        <v>0.22</v>
      </c>
    </row>
    <row r="245" spans="1:21" x14ac:dyDescent="0.25">
      <c r="A245" t="s">
        <v>169</v>
      </c>
      <c r="B245">
        <v>221561</v>
      </c>
      <c r="C245" t="s">
        <v>68</v>
      </c>
      <c r="D245" t="s">
        <v>128</v>
      </c>
      <c r="E245" t="s">
        <v>69</v>
      </c>
      <c r="F245" s="4">
        <v>46190.720833333333</v>
      </c>
      <c r="G245" s="4">
        <v>46190.729166666664</v>
      </c>
      <c r="H245">
        <v>0.2</v>
      </c>
      <c r="I245" t="s">
        <v>251</v>
      </c>
      <c r="J245" t="s">
        <v>29</v>
      </c>
      <c r="K245" t="s">
        <v>30</v>
      </c>
      <c r="N245">
        <v>0.56000000000000005</v>
      </c>
      <c r="O245" t="s">
        <v>31</v>
      </c>
      <c r="P245">
        <v>0</v>
      </c>
      <c r="Q245" s="1">
        <v>46202.294444444444</v>
      </c>
      <c r="R245" s="2" t="str">
        <f>IF(C245="", "",
   IF(ISNUMBER(MATCH(TRIM(C245),
      {"OP","CC","CM","FM","FU","INS","PC","PM","PMCO","SA","SR","ITPR","PMFL"}, 0)),
      "Proactive",
      "")
)</f>
        <v/>
      </c>
      <c r="S245" s="2" t="str">
        <f>IF(C245="", "",
   IF(ISNUMBER(MATCH(TRIM(C245),
      {"MO","U/B","OSRE","TECH","ITRE"}, 0)),
      "Reactive",
      "")
)</f>
        <v>Reactive</v>
      </c>
      <c r="T245" s="2" t="str">
        <f>IF(R245="Proactive", H245, "")</f>
        <v/>
      </c>
      <c r="U245" s="2">
        <f>IF(S245="Reactive", H245, "")</f>
        <v>0.2</v>
      </c>
    </row>
    <row r="246" spans="1:21" x14ac:dyDescent="0.25">
      <c r="A246" t="s">
        <v>169</v>
      </c>
      <c r="B246">
        <v>221560</v>
      </c>
      <c r="C246" t="s">
        <v>68</v>
      </c>
      <c r="D246" t="s">
        <v>113</v>
      </c>
      <c r="E246" t="s">
        <v>69</v>
      </c>
      <c r="F246" s="4">
        <v>46190.729861111111</v>
      </c>
      <c r="G246" s="4">
        <v>46190.740277777775</v>
      </c>
      <c r="H246">
        <v>0.25</v>
      </c>
      <c r="I246" t="s">
        <v>183</v>
      </c>
      <c r="J246" t="s">
        <v>29</v>
      </c>
      <c r="K246" t="s">
        <v>30</v>
      </c>
      <c r="N246">
        <v>0.43</v>
      </c>
      <c r="O246" t="s">
        <v>31</v>
      </c>
      <c r="P246">
        <v>0</v>
      </c>
      <c r="Q246" s="1">
        <v>46202.295138888891</v>
      </c>
      <c r="R246" s="2" t="str">
        <f>IF(C246="", "",
   IF(ISNUMBER(MATCH(TRIM(C246),
      {"OP","CC","CM","FM","FU","INS","PC","PM","PMCO","SA","SR","ITPR","PMFL"}, 0)),
      "Proactive",
      "")
)</f>
        <v/>
      </c>
      <c r="S246" s="2" t="str">
        <f>IF(C246="", "",
   IF(ISNUMBER(MATCH(TRIM(C246),
      {"MO","U/B","OSRE","TECH","ITRE"}, 0)),
      "Reactive",
      "")
)</f>
        <v>Reactive</v>
      </c>
      <c r="T246" s="2" t="str">
        <f>IF(R246="Proactive", H246, "")</f>
        <v/>
      </c>
      <c r="U246" s="2">
        <f>IF(S246="Reactive", H246, "")</f>
        <v>0.25</v>
      </c>
    </row>
    <row r="247" spans="1:21" x14ac:dyDescent="0.25">
      <c r="A247" t="s">
        <v>169</v>
      </c>
      <c r="B247">
        <v>221559</v>
      </c>
      <c r="C247" t="s">
        <v>68</v>
      </c>
      <c r="D247" t="s">
        <v>71</v>
      </c>
      <c r="E247" t="s">
        <v>69</v>
      </c>
      <c r="F247" s="4">
        <v>46190.740277777775</v>
      </c>
      <c r="G247" s="4">
        <v>46190.749305555553</v>
      </c>
      <c r="H247">
        <v>0.22</v>
      </c>
      <c r="I247" t="s">
        <v>183</v>
      </c>
      <c r="J247" t="s">
        <v>29</v>
      </c>
      <c r="K247" t="s">
        <v>30</v>
      </c>
      <c r="N247">
        <v>0.22</v>
      </c>
      <c r="O247" t="s">
        <v>31</v>
      </c>
      <c r="P247">
        <v>0</v>
      </c>
      <c r="Q247" s="5">
        <v>46202.295138888891</v>
      </c>
      <c r="R247" s="2" t="str">
        <f>IF(C247="", "",
   IF(ISNUMBER(MATCH(TRIM(C247),
      {"OP","CC","CM","FM","FU","INS","PC","PM","PMCO","SA","SR","ITPR","PMFL"}, 0)),
      "Proactive",
      "")
)</f>
        <v/>
      </c>
      <c r="S247" s="2" t="str">
        <f>IF(C247="", "",
   IF(ISNUMBER(MATCH(TRIM(C247),
      {"MO","U/B","OSRE","TECH","ITRE"}, 0)),
      "Reactive",
      "")
)</f>
        <v>Reactive</v>
      </c>
      <c r="T247" s="2" t="str">
        <f>IF(R247="Proactive", H247, "")</f>
        <v/>
      </c>
      <c r="U247" s="2">
        <f>IF(S247="Reactive", H247, "")</f>
        <v>0.22</v>
      </c>
    </row>
    <row r="248" spans="1:21" x14ac:dyDescent="0.25">
      <c r="A248" t="s">
        <v>169</v>
      </c>
      <c r="B248">
        <v>223775</v>
      </c>
      <c r="C248" t="s">
        <v>39</v>
      </c>
      <c r="D248" t="s">
        <v>221</v>
      </c>
      <c r="E248" t="s">
        <v>132</v>
      </c>
      <c r="F248" s="4">
        <v>46190.75</v>
      </c>
      <c r="G248" s="4">
        <v>46190.762499999997</v>
      </c>
      <c r="H248">
        <v>0.3</v>
      </c>
      <c r="J248" t="s">
        <v>159</v>
      </c>
      <c r="K248" t="s">
        <v>81</v>
      </c>
      <c r="L248" t="s">
        <v>132</v>
      </c>
      <c r="M248" t="s">
        <v>133</v>
      </c>
      <c r="N248">
        <v>2.3199999999999998</v>
      </c>
      <c r="O248" t="s">
        <v>31</v>
      </c>
      <c r="P248">
        <v>0</v>
      </c>
      <c r="Q248" s="5">
        <v>46190.990972222222</v>
      </c>
      <c r="R248" s="2" t="str">
        <f>IF(C248="", "",
   IF(ISNUMBER(MATCH(TRIM(C248),
      {"OP","CC","CM","FM","FU","INS","PC","PM","PMCO","SA","SR","ITPR","PMFL"}, 0)),
      "Proactive",
      "")
)</f>
        <v/>
      </c>
      <c r="S248" s="2" t="str">
        <f>IF(C248="", "",
   IF(ISNUMBER(MATCH(TRIM(C248),
      {"MO","U/B","OSRE","TECH","ITRE"}, 0)),
      "Reactive",
      "")
)</f>
        <v>Reactive</v>
      </c>
      <c r="T248" s="2" t="str">
        <f>IF(R248="Proactive", H248, "")</f>
        <v/>
      </c>
      <c r="U248" s="2">
        <f>IF(S248="Reactive", H248, "")</f>
        <v>0.3</v>
      </c>
    </row>
    <row r="249" spans="1:21" x14ac:dyDescent="0.25">
      <c r="A249" t="s">
        <v>169</v>
      </c>
      <c r="B249">
        <v>221558</v>
      </c>
      <c r="C249" t="s">
        <v>68</v>
      </c>
      <c r="D249" t="s">
        <v>102</v>
      </c>
      <c r="E249" t="s">
        <v>69</v>
      </c>
      <c r="F249" s="4">
        <v>46190.763888888891</v>
      </c>
      <c r="G249" s="4">
        <v>46190.772916666669</v>
      </c>
      <c r="H249">
        <v>0.22</v>
      </c>
      <c r="I249" t="s">
        <v>252</v>
      </c>
      <c r="J249" t="s">
        <v>29</v>
      </c>
      <c r="K249" t="s">
        <v>30</v>
      </c>
      <c r="N249">
        <v>0.68</v>
      </c>
      <c r="O249" t="s">
        <v>31</v>
      </c>
      <c r="P249">
        <v>0</v>
      </c>
      <c r="Q249" s="5">
        <v>46202.295138888891</v>
      </c>
      <c r="R249" s="2" t="str">
        <f>IF(C249="", "",
   IF(ISNUMBER(MATCH(TRIM(C249),
      {"OP","CC","CM","FM","FU","INS","PC","PM","PMCO","SA","SR","ITPR","PMFL"}, 0)),
      "Proactive",
      "")
)</f>
        <v/>
      </c>
      <c r="S249" s="2" t="str">
        <f>IF(C249="", "",
   IF(ISNUMBER(MATCH(TRIM(C249),
      {"MO","U/B","OSRE","TECH","ITRE"}, 0)),
      "Reactive",
      "")
)</f>
        <v>Reactive</v>
      </c>
      <c r="T249" s="2" t="str">
        <f>IF(R249="Proactive", H249, "")</f>
        <v/>
      </c>
      <c r="U249" s="2">
        <f>IF(S249="Reactive", H249, "")</f>
        <v>0.22</v>
      </c>
    </row>
    <row r="250" spans="1:21" x14ac:dyDescent="0.25">
      <c r="A250" t="s">
        <v>169</v>
      </c>
      <c r="B250">
        <v>221557</v>
      </c>
      <c r="C250" t="s">
        <v>68</v>
      </c>
      <c r="D250" t="s">
        <v>48</v>
      </c>
      <c r="E250" t="s">
        <v>69</v>
      </c>
      <c r="F250" s="11">
        <v>46190.772916666669</v>
      </c>
      <c r="G250" s="4">
        <v>46190.782638888886</v>
      </c>
      <c r="H250">
        <v>0.23</v>
      </c>
      <c r="I250" t="s">
        <v>253</v>
      </c>
      <c r="J250" t="s">
        <v>29</v>
      </c>
      <c r="K250" t="s">
        <v>30</v>
      </c>
      <c r="N250">
        <v>0.48</v>
      </c>
      <c r="O250" t="s">
        <v>31</v>
      </c>
      <c r="P250">
        <v>0</v>
      </c>
      <c r="Q250" s="5">
        <v>46202.294444444444</v>
      </c>
      <c r="R250" s="2" t="str">
        <f>IF(C250="", "",
   IF(ISNUMBER(MATCH(TRIM(C250),
      {"OP","CC","CM","FM","FU","INS","PC","PM","PMCO","SA","SR","ITPR","PMFL"}, 0)),
      "Proactive",
      "")
)</f>
        <v/>
      </c>
      <c r="S250" s="2" t="str">
        <f>IF(C250="", "",
   IF(ISNUMBER(MATCH(TRIM(C250),
      {"MO","U/B","OSRE","TECH","ITRE"}, 0)),
      "Reactive",
      "")
)</f>
        <v>Reactive</v>
      </c>
      <c r="T250" s="2" t="str">
        <f>IF(R250="Proactive", H250, "")</f>
        <v/>
      </c>
      <c r="U250" s="2">
        <f>IF(S250="Reactive", H250, "")</f>
        <v>0.23</v>
      </c>
    </row>
    <row r="251" spans="1:21" x14ac:dyDescent="0.25">
      <c r="A251" t="s">
        <v>169</v>
      </c>
      <c r="B251">
        <v>221605</v>
      </c>
      <c r="C251" t="s">
        <v>181</v>
      </c>
      <c r="D251" t="s">
        <v>44</v>
      </c>
      <c r="E251" t="s">
        <v>182</v>
      </c>
      <c r="F251" s="4">
        <v>46190.787499999999</v>
      </c>
      <c r="G251" s="4">
        <v>46190.804861111108</v>
      </c>
      <c r="H251">
        <v>0.42</v>
      </c>
      <c r="I251" t="s">
        <v>183</v>
      </c>
      <c r="J251" t="s">
        <v>29</v>
      </c>
      <c r="K251" t="s">
        <v>30</v>
      </c>
      <c r="N251">
        <v>0.42</v>
      </c>
      <c r="O251" t="s">
        <v>31</v>
      </c>
      <c r="P251">
        <v>0</v>
      </c>
      <c r="Q251" s="5">
        <v>46202.295138888891</v>
      </c>
      <c r="R251" s="2" t="str">
        <f>IF(C251="", "",
   IF(ISNUMBER(MATCH(TRIM(C251),
      {"OP","CC","CM","FM","FU","INS","PC","PM","PMCO","SA","SR","ITPR","PMFL"}, 0)),
      "Proactive",
      "")
)</f>
        <v>Proactive</v>
      </c>
      <c r="S251" s="2" t="str">
        <f>IF(C251="", "",
   IF(ISNUMBER(MATCH(TRIM(C251),
      {"MO","U/B","OSRE","TECH","ITRE"}, 0)),
      "Reactive",
      "")
)</f>
        <v/>
      </c>
      <c r="T251" s="2">
        <f>IF(R251="Proactive", H251, "")</f>
        <v>0.42</v>
      </c>
      <c r="U251" s="2" t="str">
        <f>IF(S251="Reactive", H251, "")</f>
        <v/>
      </c>
    </row>
    <row r="252" spans="1:21" x14ac:dyDescent="0.25">
      <c r="A252" t="s">
        <v>169</v>
      </c>
      <c r="B252">
        <v>221606</v>
      </c>
      <c r="C252" t="s">
        <v>181</v>
      </c>
      <c r="D252" t="s">
        <v>199</v>
      </c>
      <c r="E252" t="s">
        <v>212</v>
      </c>
      <c r="F252" s="4">
        <v>46190.804861111108</v>
      </c>
      <c r="G252" s="4">
        <v>46190.826388888891</v>
      </c>
      <c r="H252">
        <v>0.52</v>
      </c>
      <c r="I252" t="s">
        <v>183</v>
      </c>
      <c r="J252" t="s">
        <v>29</v>
      </c>
      <c r="K252" t="s">
        <v>30</v>
      </c>
      <c r="N252">
        <v>0.52</v>
      </c>
      <c r="O252" t="s">
        <v>31</v>
      </c>
      <c r="P252">
        <v>0</v>
      </c>
      <c r="Q252" s="5">
        <v>46202.295138888891</v>
      </c>
      <c r="R252" s="2" t="str">
        <f>IF(C252="", "",
   IF(ISNUMBER(MATCH(TRIM(C252),
      {"OP","CC","CM","FM","FU","INS","PC","PM","PMCO","SA","SR","ITPR","PMFL"}, 0)),
      "Proactive",
      "")
)</f>
        <v>Proactive</v>
      </c>
      <c r="S252" s="2" t="str">
        <f>IF(C252="", "",
   IF(ISNUMBER(MATCH(TRIM(C252),
      {"MO","U/B","OSRE","TECH","ITRE"}, 0)),
      "Reactive",
      "")
)</f>
        <v/>
      </c>
      <c r="T252" s="2">
        <f>IF(R252="Proactive", H252, "")</f>
        <v>0.52</v>
      </c>
      <c r="U252" s="2" t="str">
        <f>IF(S252="Reactive", H252, "")</f>
        <v/>
      </c>
    </row>
    <row r="253" spans="1:21" x14ac:dyDescent="0.25">
      <c r="A253" t="s">
        <v>169</v>
      </c>
      <c r="B253">
        <v>221562</v>
      </c>
      <c r="C253" t="s">
        <v>68</v>
      </c>
      <c r="D253" t="s">
        <v>100</v>
      </c>
      <c r="E253" t="s">
        <v>69</v>
      </c>
      <c r="F253" s="4">
        <v>46190.865277777775</v>
      </c>
      <c r="G253" s="4">
        <v>46190.875694444447</v>
      </c>
      <c r="H253">
        <v>0.25</v>
      </c>
      <c r="I253" t="s">
        <v>250</v>
      </c>
      <c r="J253" t="s">
        <v>29</v>
      </c>
      <c r="K253" t="s">
        <v>30</v>
      </c>
      <c r="N253">
        <v>1.05</v>
      </c>
      <c r="O253" t="s">
        <v>31</v>
      </c>
      <c r="P253">
        <v>0</v>
      </c>
      <c r="Q253" s="5">
        <v>46202.294444444444</v>
      </c>
      <c r="R253" s="2" t="str">
        <f>IF(C253="", "",
   IF(ISNUMBER(MATCH(TRIM(C253),
      {"OP","CC","CM","FM","FU","INS","PC","PM","PMCO","SA","SR","ITPR","PMFL"}, 0)),
      "Proactive",
      "")
)</f>
        <v/>
      </c>
      <c r="S253" s="2" t="str">
        <f>IF(C253="", "",
   IF(ISNUMBER(MATCH(TRIM(C253),
      {"MO","U/B","OSRE","TECH","ITRE"}, 0)),
      "Reactive",
      "")
)</f>
        <v>Reactive</v>
      </c>
      <c r="T253" s="2" t="str">
        <f>IF(R253="Proactive", H253, "")</f>
        <v/>
      </c>
      <c r="U253" s="2">
        <f>IF(S253="Reactive", H253, "")</f>
        <v>0.25</v>
      </c>
    </row>
    <row r="254" spans="1:21" x14ac:dyDescent="0.25">
      <c r="A254" t="s">
        <v>169</v>
      </c>
      <c r="B254">
        <v>221560</v>
      </c>
      <c r="C254" t="s">
        <v>68</v>
      </c>
      <c r="D254" t="s">
        <v>113</v>
      </c>
      <c r="E254" t="s">
        <v>69</v>
      </c>
      <c r="F254" s="4">
        <v>46190.876388888886</v>
      </c>
      <c r="G254" s="4">
        <v>46190.884027777778</v>
      </c>
      <c r="H254">
        <v>0.18</v>
      </c>
      <c r="I254" t="s">
        <v>183</v>
      </c>
      <c r="J254" t="s">
        <v>29</v>
      </c>
      <c r="K254" t="s">
        <v>30</v>
      </c>
      <c r="N254">
        <v>0.43</v>
      </c>
      <c r="O254" t="s">
        <v>31</v>
      </c>
      <c r="P254">
        <v>0</v>
      </c>
      <c r="Q254" s="1">
        <v>46202.295138888891</v>
      </c>
      <c r="R254" s="2" t="str">
        <f>IF(C254="", "",
   IF(ISNUMBER(MATCH(TRIM(C254),
      {"OP","CC","CM","FM","FU","INS","PC","PM","PMCO","SA","SR","ITPR","PMFL"}, 0)),
      "Proactive",
      "")
)</f>
        <v/>
      </c>
      <c r="S254" s="2" t="str">
        <f>IF(C254="", "",
   IF(ISNUMBER(MATCH(TRIM(C254),
      {"MO","U/B","OSRE","TECH","ITRE"}, 0)),
      "Reactive",
      "")
)</f>
        <v>Reactive</v>
      </c>
      <c r="T254" s="2" t="str">
        <f>IF(R254="Proactive", H254, "")</f>
        <v/>
      </c>
      <c r="U254" s="2">
        <f>IF(S254="Reactive", H254, "")</f>
        <v>0.18</v>
      </c>
    </row>
    <row r="255" spans="1:21" x14ac:dyDescent="0.25">
      <c r="A255" t="s">
        <v>169</v>
      </c>
      <c r="B255">
        <v>221558</v>
      </c>
      <c r="C255" t="s">
        <v>68</v>
      </c>
      <c r="D255" t="s">
        <v>102</v>
      </c>
      <c r="E255" t="s">
        <v>69</v>
      </c>
      <c r="F255" s="4">
        <v>46190.884722222225</v>
      </c>
      <c r="G255" s="4">
        <v>46190.900694444441</v>
      </c>
      <c r="H255">
        <v>0.38</v>
      </c>
      <c r="I255" t="s">
        <v>252</v>
      </c>
      <c r="J255" t="s">
        <v>29</v>
      </c>
      <c r="K255" t="s">
        <v>30</v>
      </c>
      <c r="N255">
        <v>0.68</v>
      </c>
      <c r="O255" t="s">
        <v>31</v>
      </c>
      <c r="P255">
        <v>0</v>
      </c>
      <c r="Q255" s="5">
        <v>46202.295138888891</v>
      </c>
      <c r="R255" s="2" t="str">
        <f>IF(C255="", "",
   IF(ISNUMBER(MATCH(TRIM(C255),
      {"OP","CC","CM","FM","FU","INS","PC","PM","PMCO","SA","SR","ITPR","PMFL"}, 0)),
      "Proactive",
      "")
)</f>
        <v/>
      </c>
      <c r="S255" s="2" t="str">
        <f>IF(C255="", "",
   IF(ISNUMBER(MATCH(TRIM(C255),
      {"MO","U/B","OSRE","TECH","ITRE"}, 0)),
      "Reactive",
      "")
)</f>
        <v>Reactive</v>
      </c>
      <c r="T255" s="2" t="str">
        <f>IF(R255="Proactive", H255, "")</f>
        <v/>
      </c>
      <c r="U255" s="2">
        <f>IF(S255="Reactive", H255, "")</f>
        <v>0.38</v>
      </c>
    </row>
    <row r="256" spans="1:21" x14ac:dyDescent="0.25">
      <c r="A256" t="s">
        <v>169</v>
      </c>
      <c r="B256">
        <v>223776</v>
      </c>
      <c r="C256" t="s">
        <v>39</v>
      </c>
      <c r="D256" t="s">
        <v>34</v>
      </c>
      <c r="E256" t="s">
        <v>254</v>
      </c>
      <c r="F256" s="4">
        <v>46190.909722222219</v>
      </c>
      <c r="G256" s="4">
        <v>46190.928472222222</v>
      </c>
      <c r="H256">
        <v>0.45</v>
      </c>
      <c r="J256" t="s">
        <v>159</v>
      </c>
      <c r="K256" t="s">
        <v>42</v>
      </c>
      <c r="N256">
        <v>0.45</v>
      </c>
      <c r="O256" t="s">
        <v>31</v>
      </c>
      <c r="P256">
        <v>0</v>
      </c>
      <c r="R256" s="2" t="str">
        <f>IF(C256="", "",
   IF(ISNUMBER(MATCH(TRIM(C256),
      {"OP","CC","CM","FM","FU","INS","PC","PM","PMCO","SA","SR","ITPR","PMFL"}, 0)),
      "Proactive",
      "")
)</f>
        <v/>
      </c>
      <c r="S256" s="2" t="str">
        <f>IF(C256="", "",
   IF(ISNUMBER(MATCH(TRIM(C256),
      {"MO","U/B","OSRE","TECH","ITRE"}, 0)),
      "Reactive",
      "")
)</f>
        <v>Reactive</v>
      </c>
      <c r="T256" s="2" t="str">
        <f>IF(R256="Proactive", H256, "")</f>
        <v/>
      </c>
      <c r="U256" s="2">
        <f>IF(S256="Reactive", H256, "")</f>
        <v>0.45</v>
      </c>
    </row>
    <row r="257" spans="1:21" x14ac:dyDescent="0.25">
      <c r="A257" t="s">
        <v>169</v>
      </c>
      <c r="B257">
        <v>223459</v>
      </c>
      <c r="C257" t="s">
        <v>39</v>
      </c>
      <c r="D257" t="s">
        <v>243</v>
      </c>
      <c r="E257" t="s">
        <v>132</v>
      </c>
      <c r="F257" s="4">
        <v>46190.930555555555</v>
      </c>
      <c r="G257" s="4">
        <v>46190.945138888892</v>
      </c>
      <c r="H257">
        <v>0.35</v>
      </c>
      <c r="J257" t="s">
        <v>159</v>
      </c>
      <c r="K257" t="s">
        <v>81</v>
      </c>
      <c r="N257">
        <v>0.78</v>
      </c>
      <c r="O257" t="s">
        <v>31</v>
      </c>
      <c r="P257">
        <v>0</v>
      </c>
      <c r="Q257" s="5"/>
      <c r="R257" s="2" t="str">
        <f>IF(C257="", "",
   IF(ISNUMBER(MATCH(TRIM(C257),
      {"OP","CC","CM","FM","FU","INS","PC","PM","PMCO","SA","SR","ITPR","PMFL"}, 0)),
      "Proactive",
      "")
)</f>
        <v/>
      </c>
      <c r="S257" s="2" t="str">
        <f>IF(C257="", "",
   IF(ISNUMBER(MATCH(TRIM(C257),
      {"MO","U/B","OSRE","TECH","ITRE"}, 0)),
      "Reactive",
      "")
)</f>
        <v>Reactive</v>
      </c>
      <c r="T257" s="2" t="str">
        <f>IF(R257="Proactive", H257, "")</f>
        <v/>
      </c>
      <c r="U257" s="2">
        <f>IF(S257="Reactive", H257, "")</f>
        <v>0.35</v>
      </c>
    </row>
    <row r="258" spans="1:21" x14ac:dyDescent="0.25">
      <c r="A258" t="s">
        <v>169</v>
      </c>
      <c r="B258">
        <v>221561</v>
      </c>
      <c r="C258" t="s">
        <v>68</v>
      </c>
      <c r="D258" t="s">
        <v>128</v>
      </c>
      <c r="E258" t="s">
        <v>69</v>
      </c>
      <c r="F258" s="4">
        <v>46190.946527777778</v>
      </c>
      <c r="G258" s="4">
        <v>46190.956250000003</v>
      </c>
      <c r="H258">
        <v>0.23</v>
      </c>
      <c r="I258" t="s">
        <v>251</v>
      </c>
      <c r="J258" t="s">
        <v>29</v>
      </c>
      <c r="K258" t="s">
        <v>30</v>
      </c>
      <c r="N258">
        <v>0.56000000000000005</v>
      </c>
      <c r="O258" t="s">
        <v>31</v>
      </c>
      <c r="P258">
        <v>0</v>
      </c>
      <c r="Q258" s="5">
        <v>46202.294444444444</v>
      </c>
      <c r="R258" s="2" t="str">
        <f>IF(C258="", "",
   IF(ISNUMBER(MATCH(TRIM(C258),
      {"OP","CC","CM","FM","FU","INS","PC","PM","PMCO","SA","SR","ITPR","PMFL"}, 0)),
      "Proactive",
      "")
)</f>
        <v/>
      </c>
      <c r="S258" s="2" t="str">
        <f>IF(C258="", "",
   IF(ISNUMBER(MATCH(TRIM(C258),
      {"MO","U/B","OSRE","TECH","ITRE"}, 0)),
      "Reactive",
      "")
)</f>
        <v>Reactive</v>
      </c>
      <c r="T258" s="2" t="str">
        <f>IF(R258="Proactive", H258, "")</f>
        <v/>
      </c>
      <c r="U258" s="2">
        <f>IF(S258="Reactive", H258, "")</f>
        <v>0.23</v>
      </c>
    </row>
    <row r="259" spans="1:21" x14ac:dyDescent="0.25">
      <c r="A259" t="s">
        <v>169</v>
      </c>
      <c r="B259">
        <v>221604</v>
      </c>
      <c r="C259" t="s">
        <v>197</v>
      </c>
      <c r="D259" t="s">
        <v>44</v>
      </c>
      <c r="E259" t="s">
        <v>198</v>
      </c>
      <c r="F259" s="4">
        <v>46190.960416666669</v>
      </c>
      <c r="G259" s="4">
        <v>46190.976388888892</v>
      </c>
      <c r="H259">
        <v>0.38</v>
      </c>
      <c r="I259" t="s">
        <v>255</v>
      </c>
      <c r="J259" t="s">
        <v>29</v>
      </c>
      <c r="K259" t="s">
        <v>30</v>
      </c>
      <c r="N259">
        <v>1.56</v>
      </c>
      <c r="O259" t="s">
        <v>31</v>
      </c>
      <c r="P259">
        <v>0</v>
      </c>
      <c r="Q259" s="1">
        <v>46202.295138888891</v>
      </c>
      <c r="R259" s="2" t="str">
        <f>IF(C259="", "",
   IF(ISNUMBER(MATCH(TRIM(C259),
      {"OP","CC","CM","FM","FU","INS","PC","PM","PMCO","SA","SR","ITPR","PMFL"}, 0)),
      "Proactive",
      "")
)</f>
        <v/>
      </c>
      <c r="S259" s="2" t="str">
        <f>IF(C259="", "",
   IF(ISNUMBER(MATCH(TRIM(C259),
      {"MO","U/B","OSRE","TECH","ITRE"}, 0)),
      "Reactive",
      "")
)</f>
        <v>Reactive</v>
      </c>
      <c r="T259" s="2" t="str">
        <f>IF(R259="Proactive", H259, "")</f>
        <v/>
      </c>
      <c r="U259" s="2">
        <f>IF(S259="Reactive", H259, "")</f>
        <v>0.38</v>
      </c>
    </row>
    <row r="260" spans="1:21" x14ac:dyDescent="0.25">
      <c r="A260" t="s">
        <v>169</v>
      </c>
      <c r="B260">
        <v>221603</v>
      </c>
      <c r="C260" t="s">
        <v>197</v>
      </c>
      <c r="D260" t="s">
        <v>199</v>
      </c>
      <c r="E260" t="s">
        <v>200</v>
      </c>
      <c r="F260" s="4">
        <v>46190.977083333331</v>
      </c>
      <c r="G260" s="4">
        <v>46190.994444444441</v>
      </c>
      <c r="H260">
        <v>0.42</v>
      </c>
      <c r="I260" t="s">
        <v>183</v>
      </c>
      <c r="J260" t="s">
        <v>29</v>
      </c>
      <c r="K260" t="s">
        <v>30</v>
      </c>
      <c r="N260">
        <v>0.42</v>
      </c>
      <c r="O260" t="s">
        <v>31</v>
      </c>
      <c r="P260">
        <v>0</v>
      </c>
      <c r="Q260" s="5">
        <v>46202.294444444444</v>
      </c>
      <c r="R260" s="2" t="str">
        <f>IF(C260="", "",
   IF(ISNUMBER(MATCH(TRIM(C260),
      {"OP","CC","CM","FM","FU","INS","PC","PM","PMCO","SA","SR","ITPR","PMFL"}, 0)),
      "Proactive",
      "")
)</f>
        <v/>
      </c>
      <c r="S260" s="2" t="str">
        <f>IF(C260="", "",
   IF(ISNUMBER(MATCH(TRIM(C260),
      {"MO","U/B","OSRE","TECH","ITRE"}, 0)),
      "Reactive",
      "")
)</f>
        <v>Reactive</v>
      </c>
      <c r="T260" s="2" t="str">
        <f>IF(R260="Proactive", H260, "")</f>
        <v/>
      </c>
      <c r="U260" s="2">
        <f>IF(S260="Reactive", H260, "")</f>
        <v>0.42</v>
      </c>
    </row>
    <row r="261" spans="1:21" x14ac:dyDescent="0.25">
      <c r="A261" t="s">
        <v>169</v>
      </c>
      <c r="B261">
        <v>212667</v>
      </c>
      <c r="C261" t="s">
        <v>30</v>
      </c>
      <c r="D261" t="s">
        <v>256</v>
      </c>
      <c r="E261" t="s">
        <v>177</v>
      </c>
      <c r="F261" s="4">
        <v>46191.67083333333</v>
      </c>
      <c r="G261" s="4">
        <v>46191.686805555553</v>
      </c>
      <c r="H261">
        <v>0.38</v>
      </c>
      <c r="I261" t="s">
        <v>257</v>
      </c>
      <c r="J261" t="s">
        <v>29</v>
      </c>
      <c r="K261" t="s">
        <v>30</v>
      </c>
      <c r="N261">
        <v>0.38</v>
      </c>
      <c r="O261" t="s">
        <v>31</v>
      </c>
      <c r="P261">
        <v>0</v>
      </c>
      <c r="Q261" s="5">
        <v>46191.978472222225</v>
      </c>
      <c r="R261" s="2" t="str">
        <f>IF(C261="", "",
   IF(ISNUMBER(MATCH(TRIM(C261),
      {"OP","CC","CM","FM","FU","INS","PC","PM","PMCO","SA","SR","ITPR","PMFL"}, 0)),
      "Proactive",
      "")
)</f>
        <v>Proactive</v>
      </c>
      <c r="S261" s="2" t="str">
        <f>IF(C261="", "",
   IF(ISNUMBER(MATCH(TRIM(C261),
      {"MO","U/B","OSRE","TECH","ITRE"}, 0)),
      "Reactive",
      "")
)</f>
        <v/>
      </c>
      <c r="T261" s="2">
        <f>IF(R261="Proactive", H261, "")</f>
        <v>0.38</v>
      </c>
      <c r="U261" s="2" t="str">
        <f>IF(S261="Reactive", H261, "")</f>
        <v/>
      </c>
    </row>
    <row r="262" spans="1:21" x14ac:dyDescent="0.25">
      <c r="A262" t="s">
        <v>169</v>
      </c>
      <c r="B262">
        <v>219418</v>
      </c>
      <c r="C262" t="s">
        <v>26</v>
      </c>
      <c r="D262" t="s">
        <v>173</v>
      </c>
      <c r="E262" t="s">
        <v>174</v>
      </c>
      <c r="F262" s="4">
        <v>46191.688888888886</v>
      </c>
      <c r="G262" s="4">
        <v>46191.70208333333</v>
      </c>
      <c r="H262">
        <v>0.32</v>
      </c>
      <c r="J262" t="s">
        <v>159</v>
      </c>
      <c r="K262" t="s">
        <v>30</v>
      </c>
      <c r="N262">
        <v>0.32</v>
      </c>
      <c r="O262" t="s">
        <v>31</v>
      </c>
      <c r="P262">
        <v>0</v>
      </c>
      <c r="Q262" s="5"/>
      <c r="R262" s="2" t="str">
        <f>IF(C262="", "",
   IF(ISNUMBER(MATCH(TRIM(C262),
      {"OP","CC","CM","FM","FU","INS","PC","PM","PMCO","SA","SR","ITPR","PMFL"}, 0)),
      "Proactive",
      "")
)</f>
        <v>Proactive</v>
      </c>
      <c r="S262" s="2" t="str">
        <f>IF(C262="", "",
   IF(ISNUMBER(MATCH(TRIM(C262),
      {"MO","U/B","OSRE","TECH","ITRE"}, 0)),
      "Reactive",
      "")
)</f>
        <v/>
      </c>
      <c r="T262" s="2">
        <f>IF(R262="Proactive", H262, "")</f>
        <v>0.32</v>
      </c>
      <c r="U262" s="2" t="str">
        <f>IF(S262="Reactive", H262, "")</f>
        <v/>
      </c>
    </row>
    <row r="263" spans="1:21" x14ac:dyDescent="0.25">
      <c r="A263" t="s">
        <v>169</v>
      </c>
      <c r="B263">
        <v>221708</v>
      </c>
      <c r="C263" t="s">
        <v>68</v>
      </c>
      <c r="D263" t="s">
        <v>128</v>
      </c>
      <c r="E263" t="s">
        <v>69</v>
      </c>
      <c r="F263" s="4">
        <v>46191.707638888889</v>
      </c>
      <c r="G263" s="4">
        <v>46191.716666666667</v>
      </c>
      <c r="H263">
        <v>0.22</v>
      </c>
      <c r="I263" t="s">
        <v>183</v>
      </c>
      <c r="J263" t="s">
        <v>29</v>
      </c>
      <c r="K263" t="s">
        <v>30</v>
      </c>
      <c r="N263">
        <v>0.42</v>
      </c>
      <c r="O263" t="s">
        <v>31</v>
      </c>
      <c r="P263">
        <v>0</v>
      </c>
      <c r="Q263" s="5">
        <v>46202.3</v>
      </c>
      <c r="R263" s="2" t="str">
        <f>IF(C263="", "",
   IF(ISNUMBER(MATCH(TRIM(C263),
      {"OP","CC","CM","FM","FU","INS","PC","PM","PMCO","SA","SR","ITPR","PMFL"}, 0)),
      "Proactive",
      "")
)</f>
        <v/>
      </c>
      <c r="S263" s="2" t="str">
        <f>IF(C263="", "",
   IF(ISNUMBER(MATCH(TRIM(C263),
      {"MO","U/B","OSRE","TECH","ITRE"}, 0)),
      "Reactive",
      "")
)</f>
        <v>Reactive</v>
      </c>
      <c r="T263" s="2" t="str">
        <f>IF(R263="Proactive", H263, "")</f>
        <v/>
      </c>
      <c r="U263" s="2">
        <f>IF(S263="Reactive", H263, "")</f>
        <v>0.22</v>
      </c>
    </row>
    <row r="264" spans="1:21" x14ac:dyDescent="0.25">
      <c r="A264" t="s">
        <v>169</v>
      </c>
      <c r="B264">
        <v>221707</v>
      </c>
      <c r="C264" t="s">
        <v>68</v>
      </c>
      <c r="D264" t="s">
        <v>113</v>
      </c>
      <c r="E264" t="s">
        <v>69</v>
      </c>
      <c r="F264" s="4">
        <v>46191.716666666667</v>
      </c>
      <c r="G264" s="4">
        <v>46191.725694444445</v>
      </c>
      <c r="H264">
        <v>0.22</v>
      </c>
      <c r="I264" t="s">
        <v>114</v>
      </c>
      <c r="J264" t="s">
        <v>29</v>
      </c>
      <c r="K264" t="s">
        <v>30</v>
      </c>
      <c r="N264">
        <v>3.01</v>
      </c>
      <c r="O264" t="s">
        <v>31</v>
      </c>
      <c r="P264">
        <v>0</v>
      </c>
      <c r="Q264" s="5">
        <v>46202.299305555556</v>
      </c>
      <c r="R264" s="2" t="str">
        <f>IF(C264="", "",
   IF(ISNUMBER(MATCH(TRIM(C264),
      {"OP","CC","CM","FM","FU","INS","PC","PM","PMCO","SA","SR","ITPR","PMFL"}, 0)),
      "Proactive",
      "")
)</f>
        <v/>
      </c>
      <c r="S264" s="2" t="str">
        <f>IF(C264="", "",
   IF(ISNUMBER(MATCH(TRIM(C264),
      {"MO","U/B","OSRE","TECH","ITRE"}, 0)),
      "Reactive",
      "")
)</f>
        <v>Reactive</v>
      </c>
      <c r="T264" s="2" t="str">
        <f>IF(R264="Proactive", H264, "")</f>
        <v/>
      </c>
      <c r="U264" s="2">
        <f>IF(S264="Reactive", H264, "")</f>
        <v>0.22</v>
      </c>
    </row>
    <row r="265" spans="1:21" x14ac:dyDescent="0.25">
      <c r="A265" t="s">
        <v>169</v>
      </c>
      <c r="B265">
        <v>221706</v>
      </c>
      <c r="C265" t="s">
        <v>68</v>
      </c>
      <c r="D265" t="s">
        <v>71</v>
      </c>
      <c r="E265" t="s">
        <v>69</v>
      </c>
      <c r="F265" s="4">
        <v>46191.726388888892</v>
      </c>
      <c r="G265" s="4">
        <v>46191.736111111109</v>
      </c>
      <c r="H265">
        <v>0.23</v>
      </c>
      <c r="I265" t="s">
        <v>183</v>
      </c>
      <c r="J265" t="s">
        <v>29</v>
      </c>
      <c r="K265" t="s">
        <v>30</v>
      </c>
      <c r="N265">
        <v>0.23</v>
      </c>
      <c r="O265" t="s">
        <v>31</v>
      </c>
      <c r="P265">
        <v>0</v>
      </c>
      <c r="Q265" s="5">
        <v>46202.299305555556</v>
      </c>
      <c r="R265" s="2" t="str">
        <f>IF(C265="", "",
   IF(ISNUMBER(MATCH(TRIM(C265),
      {"OP","CC","CM","FM","FU","INS","PC","PM","PMCO","SA","SR","ITPR","PMFL"}, 0)),
      "Proactive",
      "")
)</f>
        <v/>
      </c>
      <c r="S265" s="2" t="str">
        <f>IF(C265="", "",
   IF(ISNUMBER(MATCH(TRIM(C265),
      {"MO","U/B","OSRE","TECH","ITRE"}, 0)),
      "Reactive",
      "")
)</f>
        <v>Reactive</v>
      </c>
      <c r="T265" s="2" t="str">
        <f>IF(R265="Proactive", H265, "")</f>
        <v/>
      </c>
      <c r="U265" s="2">
        <f>IF(S265="Reactive", H265, "")</f>
        <v>0.23</v>
      </c>
    </row>
    <row r="266" spans="1:21" x14ac:dyDescent="0.25">
      <c r="A266" t="s">
        <v>169</v>
      </c>
      <c r="B266">
        <v>221709</v>
      </c>
      <c r="C266" t="s">
        <v>68</v>
      </c>
      <c r="D266" t="s">
        <v>100</v>
      </c>
      <c r="E266" t="s">
        <v>69</v>
      </c>
      <c r="F266" s="4">
        <v>46191.736805555556</v>
      </c>
      <c r="G266" s="4">
        <v>46191.74722222222</v>
      </c>
      <c r="H266">
        <v>0.25</v>
      </c>
      <c r="I266" t="s">
        <v>258</v>
      </c>
      <c r="J266" t="s">
        <v>29</v>
      </c>
      <c r="K266" t="s">
        <v>30</v>
      </c>
      <c r="N266">
        <v>0.53</v>
      </c>
      <c r="O266" t="s">
        <v>31</v>
      </c>
      <c r="P266">
        <v>0</v>
      </c>
      <c r="Q266" s="5">
        <v>46202.298611111109</v>
      </c>
      <c r="R266" s="2" t="str">
        <f>IF(C266="", "",
   IF(ISNUMBER(MATCH(TRIM(C266),
      {"OP","CC","CM","FM","FU","INS","PC","PM","PMCO","SA","SR","ITPR","PMFL"}, 0)),
      "Proactive",
      "")
)</f>
        <v/>
      </c>
      <c r="S266" s="2" t="str">
        <f>IF(C266="", "",
   IF(ISNUMBER(MATCH(TRIM(C266),
      {"MO","U/B","OSRE","TECH","ITRE"}, 0)),
      "Reactive",
      "")
)</f>
        <v>Reactive</v>
      </c>
      <c r="T266" s="2" t="str">
        <f>IF(R266="Proactive", H266, "")</f>
        <v/>
      </c>
      <c r="U266" s="2">
        <f>IF(S266="Reactive", H266, "")</f>
        <v>0.25</v>
      </c>
    </row>
    <row r="267" spans="1:21" x14ac:dyDescent="0.25">
      <c r="A267" t="s">
        <v>169</v>
      </c>
      <c r="B267">
        <v>223883</v>
      </c>
      <c r="C267" t="s">
        <v>39</v>
      </c>
      <c r="D267" t="s">
        <v>37</v>
      </c>
      <c r="E267" t="s">
        <v>259</v>
      </c>
      <c r="F267" s="4">
        <v>46191.752083333333</v>
      </c>
      <c r="G267" s="4">
        <v>46191.808333333334</v>
      </c>
      <c r="H267">
        <v>1.35</v>
      </c>
      <c r="I267" t="s">
        <v>260</v>
      </c>
      <c r="J267" t="s">
        <v>29</v>
      </c>
      <c r="K267" t="s">
        <v>228</v>
      </c>
      <c r="N267">
        <v>2.73</v>
      </c>
      <c r="O267" t="s">
        <v>31</v>
      </c>
      <c r="P267">
        <v>0</v>
      </c>
      <c r="Q267" s="5">
        <v>46192.231249999997</v>
      </c>
      <c r="R267" s="2" t="str">
        <f>IF(C267="", "",
   IF(ISNUMBER(MATCH(TRIM(C267),
      {"OP","CC","CM","FM","FU","INS","PC","PM","PMCO","SA","SR","ITPR","PMFL"}, 0)),
      "Proactive",
      "")
)</f>
        <v/>
      </c>
      <c r="S267" s="2" t="str">
        <f>IF(C267="", "",
   IF(ISNUMBER(MATCH(TRIM(C267),
      {"MO","U/B","OSRE","TECH","ITRE"}, 0)),
      "Reactive",
      "")
)</f>
        <v>Reactive</v>
      </c>
      <c r="T267" s="2" t="str">
        <f>IF(R267="Proactive", H267, "")</f>
        <v/>
      </c>
      <c r="U267" s="2">
        <f>IF(S267="Reactive", H267, "")</f>
        <v>1.35</v>
      </c>
    </row>
    <row r="268" spans="1:21" x14ac:dyDescent="0.25">
      <c r="A268" t="s">
        <v>169</v>
      </c>
      <c r="B268">
        <v>221708</v>
      </c>
      <c r="C268" t="s">
        <v>68</v>
      </c>
      <c r="D268" t="s">
        <v>128</v>
      </c>
      <c r="E268" t="s">
        <v>69</v>
      </c>
      <c r="F268" s="4">
        <v>46191.813888888886</v>
      </c>
      <c r="G268" s="4">
        <v>46191.822222222225</v>
      </c>
      <c r="H268">
        <v>0.2</v>
      </c>
      <c r="I268" t="s">
        <v>183</v>
      </c>
      <c r="J268" t="s">
        <v>29</v>
      </c>
      <c r="K268" t="s">
        <v>30</v>
      </c>
      <c r="N268">
        <v>0.42</v>
      </c>
      <c r="O268" t="s">
        <v>31</v>
      </c>
      <c r="P268">
        <v>0</v>
      </c>
      <c r="Q268" s="5">
        <v>46202.3</v>
      </c>
      <c r="R268" s="2" t="str">
        <f>IF(C268="", "",
   IF(ISNUMBER(MATCH(TRIM(C268),
      {"OP","CC","CM","FM","FU","INS","PC","PM","PMCO","SA","SR","ITPR","PMFL"}, 0)),
      "Proactive",
      "")
)</f>
        <v/>
      </c>
      <c r="S268" s="2" t="str">
        <f>IF(C268="", "",
   IF(ISNUMBER(MATCH(TRIM(C268),
      {"MO","U/B","OSRE","TECH","ITRE"}, 0)),
      "Reactive",
      "")
)</f>
        <v>Reactive</v>
      </c>
      <c r="T268" s="2" t="str">
        <f>IF(R268="Proactive", H268, "")</f>
        <v/>
      </c>
      <c r="U268" s="2">
        <f>IF(S268="Reactive", H268, "")</f>
        <v>0.2</v>
      </c>
    </row>
    <row r="269" spans="1:21" x14ac:dyDescent="0.25">
      <c r="A269" t="s">
        <v>169</v>
      </c>
      <c r="B269">
        <v>221704</v>
      </c>
      <c r="C269" t="s">
        <v>68</v>
      </c>
      <c r="D269" t="s">
        <v>48</v>
      </c>
      <c r="E269" t="s">
        <v>69</v>
      </c>
      <c r="F269" s="4">
        <v>46191.822222222225</v>
      </c>
      <c r="G269" s="4">
        <v>46191.831944444442</v>
      </c>
      <c r="H269">
        <v>0.23</v>
      </c>
      <c r="I269" t="s">
        <v>261</v>
      </c>
      <c r="J269" t="s">
        <v>29</v>
      </c>
      <c r="K269" t="s">
        <v>30</v>
      </c>
      <c r="N269">
        <v>0.38</v>
      </c>
      <c r="O269" t="s">
        <v>31</v>
      </c>
      <c r="P269">
        <v>0</v>
      </c>
      <c r="Q269" s="5">
        <v>46202.298611111109</v>
      </c>
      <c r="R269" s="2" t="str">
        <f>IF(C269="", "",
   IF(ISNUMBER(MATCH(TRIM(C269),
      {"OP","CC","CM","FM","FU","INS","PC","PM","PMCO","SA","SR","ITPR","PMFL"}, 0)),
      "Proactive",
      "")
)</f>
        <v/>
      </c>
      <c r="S269" s="2" t="str">
        <f>IF(C269="", "",
   IF(ISNUMBER(MATCH(TRIM(C269),
      {"MO","U/B","OSRE","TECH","ITRE"}, 0)),
      "Reactive",
      "")
)</f>
        <v>Reactive</v>
      </c>
      <c r="T269" s="2" t="str">
        <f>IF(R269="Proactive", H269, "")</f>
        <v/>
      </c>
      <c r="U269" s="2">
        <f>IF(S269="Reactive", H269, "")</f>
        <v>0.23</v>
      </c>
    </row>
    <row r="270" spans="1:21" x14ac:dyDescent="0.25">
      <c r="A270" t="s">
        <v>169</v>
      </c>
      <c r="B270">
        <v>223901</v>
      </c>
      <c r="C270" t="s">
        <v>39</v>
      </c>
      <c r="D270" t="s">
        <v>93</v>
      </c>
      <c r="E270" t="s">
        <v>262</v>
      </c>
      <c r="F270" s="4">
        <v>46191.868750000001</v>
      </c>
      <c r="G270" s="4">
        <v>46191.893055555556</v>
      </c>
      <c r="H270">
        <v>0.57999999999999996</v>
      </c>
      <c r="J270" t="s">
        <v>159</v>
      </c>
      <c r="K270" t="s">
        <v>228</v>
      </c>
      <c r="N270">
        <v>1.05</v>
      </c>
      <c r="O270" t="s">
        <v>31</v>
      </c>
      <c r="P270">
        <v>0</v>
      </c>
      <c r="Q270" s="5"/>
      <c r="R270" s="2" t="str">
        <f>IF(C270="", "",
   IF(ISNUMBER(MATCH(TRIM(C270),
      {"OP","CC","CM","FM","FU","INS","PC","PM","PMCO","SA","SR","ITPR","PMFL"}, 0)),
      "Proactive",
      "")
)</f>
        <v/>
      </c>
      <c r="S270" s="2" t="str">
        <f>IF(C270="", "",
   IF(ISNUMBER(MATCH(TRIM(C270),
      {"MO","U/B","OSRE","TECH","ITRE"}, 0)),
      "Reactive",
      "")
)</f>
        <v>Reactive</v>
      </c>
      <c r="T270" s="2" t="str">
        <f>IF(R270="Proactive", H270, "")</f>
        <v/>
      </c>
      <c r="U270" s="2">
        <f>IF(S270="Reactive", H270, "")</f>
        <v>0.57999999999999996</v>
      </c>
    </row>
    <row r="271" spans="1:21" x14ac:dyDescent="0.25">
      <c r="A271" t="s">
        <v>169</v>
      </c>
      <c r="B271">
        <v>223902</v>
      </c>
      <c r="C271" t="s">
        <v>39</v>
      </c>
      <c r="D271" t="s">
        <v>195</v>
      </c>
      <c r="E271" t="s">
        <v>132</v>
      </c>
      <c r="F271" s="4">
        <v>46191.896527777775</v>
      </c>
      <c r="G271" s="4">
        <v>46191.90902777778</v>
      </c>
      <c r="H271">
        <v>0.3</v>
      </c>
      <c r="J271" t="s">
        <v>159</v>
      </c>
      <c r="K271" t="s">
        <v>81</v>
      </c>
      <c r="N271">
        <v>1.07</v>
      </c>
      <c r="O271" t="s">
        <v>31</v>
      </c>
      <c r="P271">
        <v>0</v>
      </c>
      <c r="Q271" s="5"/>
      <c r="R271" s="2" t="str">
        <f>IF(C271="", "",
   IF(ISNUMBER(MATCH(TRIM(C271),
      {"OP","CC","CM","FM","FU","INS","PC","PM","PMCO","SA","SR","ITPR","PMFL"}, 0)),
      "Proactive",
      "")
)</f>
        <v/>
      </c>
      <c r="S271" s="2" t="str">
        <f>IF(C271="", "",
   IF(ISNUMBER(MATCH(TRIM(C271),
      {"MO","U/B","OSRE","TECH","ITRE"}, 0)),
      "Reactive",
      "")
)</f>
        <v>Reactive</v>
      </c>
      <c r="T271" s="2" t="str">
        <f>IF(R271="Proactive", H271, "")</f>
        <v/>
      </c>
      <c r="U271" s="2">
        <f>IF(S271="Reactive", H271, "")</f>
        <v>0.3</v>
      </c>
    </row>
    <row r="272" spans="1:21" x14ac:dyDescent="0.25">
      <c r="A272" t="s">
        <v>169</v>
      </c>
      <c r="B272">
        <v>223775</v>
      </c>
      <c r="C272" t="s">
        <v>39</v>
      </c>
      <c r="D272" t="s">
        <v>221</v>
      </c>
      <c r="E272" t="s">
        <v>132</v>
      </c>
      <c r="F272" s="4">
        <v>46191.913888888892</v>
      </c>
      <c r="G272" s="4">
        <v>46191.925694444442</v>
      </c>
      <c r="H272">
        <v>0.28000000000000003</v>
      </c>
      <c r="J272" t="s">
        <v>159</v>
      </c>
      <c r="K272" t="s">
        <v>81</v>
      </c>
      <c r="L272" t="s">
        <v>132</v>
      </c>
      <c r="M272" t="s">
        <v>133</v>
      </c>
      <c r="N272">
        <v>2.3199999999999998</v>
      </c>
      <c r="O272" t="s">
        <v>31</v>
      </c>
      <c r="P272">
        <v>0</v>
      </c>
      <c r="Q272" s="5">
        <v>46190.990972222222</v>
      </c>
      <c r="R272" s="2" t="str">
        <f>IF(C272="", "",
   IF(ISNUMBER(MATCH(TRIM(C272),
      {"OP","CC","CM","FM","FU","INS","PC","PM","PMCO","SA","SR","ITPR","PMFL"}, 0)),
      "Proactive",
      "")
)</f>
        <v/>
      </c>
      <c r="S272" s="2" t="str">
        <f>IF(C272="", "",
   IF(ISNUMBER(MATCH(TRIM(C272),
      {"MO","U/B","OSRE","TECH","ITRE"}, 0)),
      "Reactive",
      "")
)</f>
        <v>Reactive</v>
      </c>
      <c r="T272" s="2" t="str">
        <f>IF(R272="Proactive", H272, "")</f>
        <v/>
      </c>
      <c r="U272" s="2">
        <f>IF(S272="Reactive", H272, "")</f>
        <v>0.28000000000000003</v>
      </c>
    </row>
    <row r="273" spans="1:21" x14ac:dyDescent="0.25">
      <c r="A273" t="s">
        <v>169</v>
      </c>
      <c r="B273">
        <v>221709</v>
      </c>
      <c r="C273" t="s">
        <v>68</v>
      </c>
      <c r="D273" t="s">
        <v>100</v>
      </c>
      <c r="E273" t="s">
        <v>69</v>
      </c>
      <c r="F273" s="4">
        <v>46191.929166666669</v>
      </c>
      <c r="G273" s="4">
        <v>46191.936805555553</v>
      </c>
      <c r="H273">
        <v>0.18</v>
      </c>
      <c r="I273" t="s">
        <v>258</v>
      </c>
      <c r="J273" t="s">
        <v>29</v>
      </c>
      <c r="K273" t="s">
        <v>30</v>
      </c>
      <c r="N273">
        <v>0.53</v>
      </c>
      <c r="O273" t="s">
        <v>31</v>
      </c>
      <c r="P273">
        <v>0</v>
      </c>
      <c r="Q273" s="1">
        <v>46202.298611111109</v>
      </c>
      <c r="R273" s="2" t="str">
        <f>IF(C273="", "",
   IF(ISNUMBER(MATCH(TRIM(C273),
      {"OP","CC","CM","FM","FU","INS","PC","PM","PMCO","SA","SR","ITPR","PMFL"}, 0)),
      "Proactive",
      "")
)</f>
        <v/>
      </c>
      <c r="S273" s="2" t="str">
        <f>IF(C273="", "",
   IF(ISNUMBER(MATCH(TRIM(C273),
      {"MO","U/B","OSRE","TECH","ITRE"}, 0)),
      "Reactive",
      "")
)</f>
        <v>Reactive</v>
      </c>
      <c r="T273" s="2" t="str">
        <f>IF(R273="Proactive", H273, "")</f>
        <v/>
      </c>
      <c r="U273" s="2">
        <f>IF(S273="Reactive", H273, "")</f>
        <v>0.18</v>
      </c>
    </row>
    <row r="274" spans="1:21" x14ac:dyDescent="0.25">
      <c r="A274" t="s">
        <v>169</v>
      </c>
      <c r="B274">
        <v>223901</v>
      </c>
      <c r="C274" t="s">
        <v>39</v>
      </c>
      <c r="D274" t="s">
        <v>93</v>
      </c>
      <c r="E274" t="s">
        <v>262</v>
      </c>
      <c r="F274" s="4">
        <v>46191.938194444447</v>
      </c>
      <c r="G274" s="4">
        <v>46191.957638888889</v>
      </c>
      <c r="H274">
        <v>0.47</v>
      </c>
      <c r="J274" t="s">
        <v>159</v>
      </c>
      <c r="K274" t="s">
        <v>228</v>
      </c>
      <c r="N274">
        <v>1.05</v>
      </c>
      <c r="O274" t="s">
        <v>31</v>
      </c>
      <c r="P274">
        <v>0</v>
      </c>
      <c r="R274" s="2" t="str">
        <f>IF(C274="", "",
   IF(ISNUMBER(MATCH(TRIM(C274),
      {"OP","CC","CM","FM","FU","INS","PC","PM","PMCO","SA","SR","ITPR","PMFL"}, 0)),
      "Proactive",
      "")
)</f>
        <v/>
      </c>
      <c r="S274" s="2" t="str">
        <f>IF(C274="", "",
   IF(ISNUMBER(MATCH(TRIM(C274),
      {"MO","U/B","OSRE","TECH","ITRE"}, 0)),
      "Reactive",
      "")
)</f>
        <v>Reactive</v>
      </c>
      <c r="T274" s="2" t="str">
        <f>IF(R274="Proactive", H274, "")</f>
        <v/>
      </c>
      <c r="U274" s="2">
        <f>IF(S274="Reactive", H274, "")</f>
        <v>0.47</v>
      </c>
    </row>
    <row r="275" spans="1:21" x14ac:dyDescent="0.25">
      <c r="A275" t="s">
        <v>169</v>
      </c>
      <c r="B275">
        <v>221742</v>
      </c>
      <c r="C275" t="s">
        <v>197</v>
      </c>
      <c r="D275" t="s">
        <v>44</v>
      </c>
      <c r="E275" t="s">
        <v>198</v>
      </c>
      <c r="F275" s="4">
        <v>46191.961111111108</v>
      </c>
      <c r="G275" s="4">
        <v>46191.980555555558</v>
      </c>
      <c r="H275">
        <v>0.47</v>
      </c>
      <c r="I275" t="s">
        <v>183</v>
      </c>
      <c r="J275" t="s">
        <v>29</v>
      </c>
      <c r="K275" t="s">
        <v>30</v>
      </c>
      <c r="N275">
        <v>0.47</v>
      </c>
      <c r="O275" t="s">
        <v>31</v>
      </c>
      <c r="P275">
        <v>0</v>
      </c>
      <c r="Q275" s="5">
        <v>46202.299305555556</v>
      </c>
      <c r="R275" s="2" t="str">
        <f>IF(C275="", "",
   IF(ISNUMBER(MATCH(TRIM(C275),
      {"OP","CC","CM","FM","FU","INS","PC","PM","PMCO","SA","SR","ITPR","PMFL"}, 0)),
      "Proactive",
      "")
)</f>
        <v/>
      </c>
      <c r="S275" s="2" t="str">
        <f>IF(C275="", "",
   IF(ISNUMBER(MATCH(TRIM(C275),
      {"MO","U/B","OSRE","TECH","ITRE"}, 0)),
      "Reactive",
      "")
)</f>
        <v>Reactive</v>
      </c>
      <c r="T275" s="2" t="str">
        <f>IF(R275="Proactive", H275, "")</f>
        <v/>
      </c>
      <c r="U275" s="2">
        <f>IF(S275="Reactive", H275, "")</f>
        <v>0.47</v>
      </c>
    </row>
    <row r="276" spans="1:21" x14ac:dyDescent="0.25">
      <c r="A276" t="s">
        <v>169</v>
      </c>
      <c r="B276">
        <v>221741</v>
      </c>
      <c r="C276" t="s">
        <v>197</v>
      </c>
      <c r="D276" t="s">
        <v>199</v>
      </c>
      <c r="E276" t="s">
        <v>200</v>
      </c>
      <c r="F276" s="4">
        <v>46191.981249999997</v>
      </c>
      <c r="G276" s="4">
        <v>46191.995833333334</v>
      </c>
      <c r="H276">
        <v>0.35</v>
      </c>
      <c r="I276" t="s">
        <v>183</v>
      </c>
      <c r="J276" t="s">
        <v>29</v>
      </c>
      <c r="K276" t="s">
        <v>30</v>
      </c>
      <c r="N276">
        <v>0.35</v>
      </c>
      <c r="O276" t="s">
        <v>31</v>
      </c>
      <c r="P276">
        <v>0</v>
      </c>
      <c r="Q276" s="5">
        <v>46202.3</v>
      </c>
      <c r="R276" s="2" t="str">
        <f>IF(C276="", "",
   IF(ISNUMBER(MATCH(TRIM(C276),
      {"OP","CC","CM","FM","FU","INS","PC","PM","PMCO","SA","SR","ITPR","PMFL"}, 0)),
      "Proactive",
      "")
)</f>
        <v/>
      </c>
      <c r="S276" s="2" t="str">
        <f>IF(C276="", "",
   IF(ISNUMBER(MATCH(TRIM(C276),
      {"MO","U/B","OSRE","TECH","ITRE"}, 0)),
      "Reactive",
      "")
)</f>
        <v>Reactive</v>
      </c>
      <c r="T276" s="2" t="str">
        <f>IF(R276="Proactive", H276, "")</f>
        <v/>
      </c>
      <c r="U276" s="2">
        <f>IF(S276="Reactive", H276, "")</f>
        <v>0.35</v>
      </c>
    </row>
    <row r="277" spans="1:21" x14ac:dyDescent="0.25">
      <c r="A277" t="s">
        <v>169</v>
      </c>
      <c r="B277">
        <v>212668</v>
      </c>
      <c r="C277" t="s">
        <v>30</v>
      </c>
      <c r="D277" t="s">
        <v>263</v>
      </c>
      <c r="E277" t="s">
        <v>177</v>
      </c>
      <c r="F277" s="4">
        <v>46192.673611111109</v>
      </c>
      <c r="G277" s="4">
        <v>46192.688888888886</v>
      </c>
      <c r="H277">
        <v>0.37</v>
      </c>
      <c r="I277" t="s">
        <v>264</v>
      </c>
      <c r="J277" t="s">
        <v>29</v>
      </c>
      <c r="K277" t="s">
        <v>30</v>
      </c>
      <c r="N277">
        <v>0.37</v>
      </c>
      <c r="O277" t="s">
        <v>31</v>
      </c>
      <c r="P277">
        <v>0</v>
      </c>
      <c r="Q277" s="5">
        <v>46192.98333333333</v>
      </c>
      <c r="R277" s="2" t="str">
        <f>IF(C277="", "",
   IF(ISNUMBER(MATCH(TRIM(C277),
      {"OP","CC","CM","FM","FU","INS","PC","PM","PMCO","SA","SR","ITPR","PMFL"}, 0)),
      "Proactive",
      "")
)</f>
        <v>Proactive</v>
      </c>
      <c r="S277" s="2" t="str">
        <f>IF(C277="", "",
   IF(ISNUMBER(MATCH(TRIM(C277),
      {"MO","U/B","OSRE","TECH","ITRE"}, 0)),
      "Reactive",
      "")
)</f>
        <v/>
      </c>
      <c r="T277" s="2">
        <f>IF(R277="Proactive", H277, "")</f>
        <v>0.37</v>
      </c>
      <c r="U277" s="2" t="str">
        <f>IF(S277="Reactive", H277, "")</f>
        <v/>
      </c>
    </row>
    <row r="278" spans="1:21" x14ac:dyDescent="0.25">
      <c r="A278" t="s">
        <v>169</v>
      </c>
      <c r="B278">
        <v>219575</v>
      </c>
      <c r="C278" t="s">
        <v>26</v>
      </c>
      <c r="D278" t="s">
        <v>173</v>
      </c>
      <c r="E278" t="s">
        <v>174</v>
      </c>
      <c r="F278" s="4">
        <v>46192.693749999999</v>
      </c>
      <c r="G278" s="4">
        <v>46192.706250000003</v>
      </c>
      <c r="H278">
        <v>0.3</v>
      </c>
      <c r="I278" t="s">
        <v>264</v>
      </c>
      <c r="J278" t="s">
        <v>29</v>
      </c>
      <c r="K278" t="s">
        <v>30</v>
      </c>
      <c r="N278">
        <v>0.3</v>
      </c>
      <c r="O278" t="s">
        <v>31</v>
      </c>
      <c r="P278">
        <v>0</v>
      </c>
      <c r="Q278" s="5">
        <v>46192.984027777777</v>
      </c>
      <c r="R278" s="2" t="str">
        <f>IF(C278="", "",
   IF(ISNUMBER(MATCH(TRIM(C278),
      {"OP","CC","CM","FM","FU","INS","PC","PM","PMCO","SA","SR","ITPR","PMFL"}, 0)),
      "Proactive",
      "")
)</f>
        <v>Proactive</v>
      </c>
      <c r="S278" s="2" t="str">
        <f>IF(C278="", "",
   IF(ISNUMBER(MATCH(TRIM(C278),
      {"MO","U/B","OSRE","TECH","ITRE"}, 0)),
      "Reactive",
      "")
)</f>
        <v/>
      </c>
      <c r="T278" s="2">
        <f>IF(R278="Proactive", H278, "")</f>
        <v>0.3</v>
      </c>
      <c r="U278" s="2" t="str">
        <f>IF(S278="Reactive", H278, "")</f>
        <v/>
      </c>
    </row>
    <row r="279" spans="1:21" x14ac:dyDescent="0.25">
      <c r="A279" t="s">
        <v>169</v>
      </c>
      <c r="B279">
        <v>221933</v>
      </c>
      <c r="C279" t="s">
        <v>181</v>
      </c>
      <c r="D279" t="s">
        <v>44</v>
      </c>
      <c r="E279" t="s">
        <v>182</v>
      </c>
      <c r="F279" s="4">
        <v>46192.711805555555</v>
      </c>
      <c r="G279" s="4">
        <v>46192.734722222223</v>
      </c>
      <c r="H279">
        <v>0.55000000000000004</v>
      </c>
      <c r="I279" t="s">
        <v>183</v>
      </c>
      <c r="J279" t="s">
        <v>29</v>
      </c>
      <c r="K279" t="s">
        <v>30</v>
      </c>
      <c r="N279">
        <v>0.55000000000000004</v>
      </c>
      <c r="O279" t="s">
        <v>31</v>
      </c>
      <c r="P279">
        <v>0</v>
      </c>
      <c r="Q279" s="5">
        <v>46202.306250000001</v>
      </c>
      <c r="R279" s="2" t="str">
        <f>IF(C279="", "",
   IF(ISNUMBER(MATCH(TRIM(C279),
      {"OP","CC","CM","FM","FU","INS","PC","PM","PMCO","SA","SR","ITPR","PMFL"}, 0)),
      "Proactive",
      "")
)</f>
        <v>Proactive</v>
      </c>
      <c r="S279" s="2" t="str">
        <f>IF(C279="", "",
   IF(ISNUMBER(MATCH(TRIM(C279),
      {"MO","U/B","OSRE","TECH","ITRE"}, 0)),
      "Reactive",
      "")
)</f>
        <v/>
      </c>
      <c r="T279" s="2">
        <f>IF(R279="Proactive", H279, "")</f>
        <v>0.55000000000000004</v>
      </c>
      <c r="U279" s="2" t="str">
        <f>IF(S279="Reactive", H279, "")</f>
        <v/>
      </c>
    </row>
    <row r="280" spans="1:21" x14ac:dyDescent="0.25">
      <c r="A280" t="s">
        <v>169</v>
      </c>
      <c r="B280">
        <v>221881</v>
      </c>
      <c r="C280" t="s">
        <v>68</v>
      </c>
      <c r="D280" t="s">
        <v>128</v>
      </c>
      <c r="E280" t="s">
        <v>69</v>
      </c>
      <c r="F280" s="4">
        <v>46192.737500000003</v>
      </c>
      <c r="G280" s="4">
        <v>46192.75277777778</v>
      </c>
      <c r="H280">
        <v>0.37</v>
      </c>
      <c r="I280" t="s">
        <v>183</v>
      </c>
      <c r="J280" t="s">
        <v>29</v>
      </c>
      <c r="K280" t="s">
        <v>30</v>
      </c>
      <c r="N280">
        <v>0.79</v>
      </c>
      <c r="O280" t="s">
        <v>31</v>
      </c>
      <c r="P280">
        <v>0</v>
      </c>
      <c r="Q280" s="5">
        <v>46202.306250000001</v>
      </c>
      <c r="R280" s="2" t="str">
        <f>IF(C280="", "",
   IF(ISNUMBER(MATCH(TRIM(C280),
      {"OP","CC","CM","FM","FU","INS","PC","PM","PMCO","SA","SR","ITPR","PMFL"}, 0)),
      "Proactive",
      "")
)</f>
        <v/>
      </c>
      <c r="S280" s="2" t="str">
        <f>IF(C280="", "",
   IF(ISNUMBER(MATCH(TRIM(C280),
      {"MO","U/B","OSRE","TECH","ITRE"}, 0)),
      "Reactive",
      "")
)</f>
        <v>Reactive</v>
      </c>
      <c r="T280" s="2" t="str">
        <f>IF(R280="Proactive", H280, "")</f>
        <v/>
      </c>
      <c r="U280" s="2">
        <f>IF(S280="Reactive", H280, "")</f>
        <v>0.37</v>
      </c>
    </row>
    <row r="281" spans="1:21" x14ac:dyDescent="0.25">
      <c r="A281" t="s">
        <v>169</v>
      </c>
      <c r="B281">
        <v>221882</v>
      </c>
      <c r="C281" t="s">
        <v>68</v>
      </c>
      <c r="D281" t="s">
        <v>100</v>
      </c>
      <c r="E281" t="s">
        <v>69</v>
      </c>
      <c r="F281" s="4">
        <v>46192.753472222219</v>
      </c>
      <c r="G281" s="4">
        <v>46192.763888888891</v>
      </c>
      <c r="H281">
        <v>0.25</v>
      </c>
      <c r="I281" t="s">
        <v>265</v>
      </c>
      <c r="J281" t="s">
        <v>29</v>
      </c>
      <c r="K281" t="s">
        <v>30</v>
      </c>
      <c r="N281">
        <v>0.63</v>
      </c>
      <c r="O281" t="s">
        <v>31</v>
      </c>
      <c r="P281">
        <v>0</v>
      </c>
      <c r="Q281" s="5">
        <v>46202.306250000001</v>
      </c>
      <c r="R281" s="2" t="str">
        <f>IF(C281="", "",
   IF(ISNUMBER(MATCH(TRIM(C281),
      {"OP","CC","CM","FM","FU","INS","PC","PM","PMCO","SA","SR","ITPR","PMFL"}, 0)),
      "Proactive",
      "")
)</f>
        <v/>
      </c>
      <c r="S281" s="2" t="str">
        <f>IF(C281="", "",
   IF(ISNUMBER(MATCH(TRIM(C281),
      {"MO","U/B","OSRE","TECH","ITRE"}, 0)),
      "Reactive",
      "")
)</f>
        <v>Reactive</v>
      </c>
      <c r="T281" s="2" t="str">
        <f>IF(R281="Proactive", H281, "")</f>
        <v/>
      </c>
      <c r="U281" s="2">
        <f>IF(S281="Reactive", H281, "")</f>
        <v>0.25</v>
      </c>
    </row>
    <row r="282" spans="1:21" x14ac:dyDescent="0.25">
      <c r="A282" t="s">
        <v>169</v>
      </c>
      <c r="B282">
        <v>223902</v>
      </c>
      <c r="C282" t="s">
        <v>39</v>
      </c>
      <c r="D282" t="s">
        <v>195</v>
      </c>
      <c r="E282" t="s">
        <v>132</v>
      </c>
      <c r="F282" s="4">
        <v>46192.76666666667</v>
      </c>
      <c r="G282" s="4">
        <v>46192.779861111114</v>
      </c>
      <c r="H282">
        <v>0.32</v>
      </c>
      <c r="J282" t="s">
        <v>159</v>
      </c>
      <c r="K282" t="s">
        <v>81</v>
      </c>
      <c r="N282">
        <v>1.07</v>
      </c>
      <c r="O282" t="s">
        <v>31</v>
      </c>
      <c r="P282">
        <v>0</v>
      </c>
      <c r="R282" s="2" t="str">
        <f>IF(C282="", "",
   IF(ISNUMBER(MATCH(TRIM(C282),
      {"OP","CC","CM","FM","FU","INS","PC","PM","PMCO","SA","SR","ITPR","PMFL"}, 0)),
      "Proactive",
      "")
)</f>
        <v/>
      </c>
      <c r="S282" s="2" t="str">
        <f>IF(C282="", "",
   IF(ISNUMBER(MATCH(TRIM(C282),
      {"MO","U/B","OSRE","TECH","ITRE"}, 0)),
      "Reactive",
      "")
)</f>
        <v>Reactive</v>
      </c>
      <c r="T282" s="2" t="str">
        <f>IF(R282="Proactive", H282, "")</f>
        <v/>
      </c>
      <c r="U282" s="2">
        <f>IF(S282="Reactive", H282, "")</f>
        <v>0.32</v>
      </c>
    </row>
    <row r="283" spans="1:21" x14ac:dyDescent="0.25">
      <c r="A283" t="s">
        <v>169</v>
      </c>
      <c r="B283">
        <v>221877</v>
      </c>
      <c r="C283" t="s">
        <v>68</v>
      </c>
      <c r="D283" t="s">
        <v>48</v>
      </c>
      <c r="E283" t="s">
        <v>69</v>
      </c>
      <c r="F283" s="4">
        <v>46192.783333333333</v>
      </c>
      <c r="G283" s="4">
        <v>46192.793055555558</v>
      </c>
      <c r="H283">
        <v>0.23</v>
      </c>
      <c r="I283" t="s">
        <v>183</v>
      </c>
      <c r="J283" t="s">
        <v>29</v>
      </c>
      <c r="K283" t="s">
        <v>30</v>
      </c>
      <c r="N283">
        <v>0.43</v>
      </c>
      <c r="O283" t="s">
        <v>31</v>
      </c>
      <c r="P283">
        <v>0</v>
      </c>
      <c r="Q283" s="5">
        <v>46202.301388888889</v>
      </c>
      <c r="R283" s="2" t="str">
        <f>IF(C283="", "",
   IF(ISNUMBER(MATCH(TRIM(C283),
      {"OP","CC","CM","FM","FU","INS","PC","PM","PMCO","SA","SR","ITPR","PMFL"}, 0)),
      "Proactive",
      "")
)</f>
        <v/>
      </c>
      <c r="S283" s="2" t="str">
        <f>IF(C283="", "",
   IF(ISNUMBER(MATCH(TRIM(C283),
      {"MO","U/B","OSRE","TECH","ITRE"}, 0)),
      "Reactive",
      "")
)</f>
        <v>Reactive</v>
      </c>
      <c r="T283" s="2" t="str">
        <f>IF(R283="Proactive", H283, "")</f>
        <v/>
      </c>
      <c r="U283" s="2">
        <f>IF(S283="Reactive", H283, "")</f>
        <v>0.23</v>
      </c>
    </row>
    <row r="284" spans="1:21" x14ac:dyDescent="0.25">
      <c r="A284" t="s">
        <v>169</v>
      </c>
      <c r="B284">
        <v>223902</v>
      </c>
      <c r="C284" t="s">
        <v>39</v>
      </c>
      <c r="D284" t="s">
        <v>195</v>
      </c>
      <c r="E284" t="s">
        <v>132</v>
      </c>
      <c r="F284" s="4">
        <v>46192.79791666667</v>
      </c>
      <c r="G284" s="4">
        <v>46192.816666666666</v>
      </c>
      <c r="H284">
        <v>0.45</v>
      </c>
      <c r="J284" t="s">
        <v>159</v>
      </c>
      <c r="K284" t="s">
        <v>81</v>
      </c>
      <c r="N284">
        <v>1.07</v>
      </c>
      <c r="O284" t="s">
        <v>31</v>
      </c>
      <c r="P284">
        <v>0</v>
      </c>
      <c r="Q284" s="5"/>
      <c r="R284" s="2" t="str">
        <f>IF(C284="", "",
   IF(ISNUMBER(MATCH(TRIM(C284),
      {"OP","CC","CM","FM","FU","INS","PC","PM","PMCO","SA","SR","ITPR","PMFL"}, 0)),
      "Proactive",
      "")
)</f>
        <v/>
      </c>
      <c r="S284" s="2" t="str">
        <f>IF(C284="", "",
   IF(ISNUMBER(MATCH(TRIM(C284),
      {"MO","U/B","OSRE","TECH","ITRE"}, 0)),
      "Reactive",
      "")
)</f>
        <v>Reactive</v>
      </c>
      <c r="T284" s="2" t="str">
        <f>IF(R284="Proactive", H284, "")</f>
        <v/>
      </c>
      <c r="U284" s="2">
        <f>IF(S284="Reactive", H284, "")</f>
        <v>0.45</v>
      </c>
    </row>
    <row r="285" spans="1:21" x14ac:dyDescent="0.25">
      <c r="A285" t="s">
        <v>169</v>
      </c>
      <c r="B285">
        <v>221881</v>
      </c>
      <c r="C285" t="s">
        <v>68</v>
      </c>
      <c r="D285" t="s">
        <v>128</v>
      </c>
      <c r="E285" t="s">
        <v>69</v>
      </c>
      <c r="F285" s="4">
        <v>46192.821527777778</v>
      </c>
      <c r="G285" s="4">
        <v>46192.829861111109</v>
      </c>
      <c r="H285">
        <v>0.2</v>
      </c>
      <c r="I285" t="s">
        <v>183</v>
      </c>
      <c r="J285" t="s">
        <v>29</v>
      </c>
      <c r="K285" t="s">
        <v>30</v>
      </c>
      <c r="N285">
        <v>0.79</v>
      </c>
      <c r="O285" t="s">
        <v>31</v>
      </c>
      <c r="P285">
        <v>0</v>
      </c>
      <c r="Q285" s="5">
        <v>46202.306250000001</v>
      </c>
      <c r="R285" s="2" t="str">
        <f>IF(C285="", "",
   IF(ISNUMBER(MATCH(TRIM(C285),
      {"OP","CC","CM","FM","FU","INS","PC","PM","PMCO","SA","SR","ITPR","PMFL"}, 0)),
      "Proactive",
      "")
)</f>
        <v/>
      </c>
      <c r="S285" s="2" t="str">
        <f>IF(C285="", "",
   IF(ISNUMBER(MATCH(TRIM(C285),
      {"MO","U/B","OSRE","TECH","ITRE"}, 0)),
      "Reactive",
      "")
)</f>
        <v>Reactive</v>
      </c>
      <c r="T285" s="2" t="str">
        <f>IF(R285="Proactive", H285, "")</f>
        <v/>
      </c>
      <c r="U285" s="2">
        <f>IF(S285="Reactive", H285, "")</f>
        <v>0.2</v>
      </c>
    </row>
    <row r="286" spans="1:21" x14ac:dyDescent="0.25">
      <c r="A286" t="s">
        <v>169</v>
      </c>
      <c r="B286">
        <v>221879</v>
      </c>
      <c r="C286" t="s">
        <v>68</v>
      </c>
      <c r="D286" t="s">
        <v>71</v>
      </c>
      <c r="E286" t="s">
        <v>69</v>
      </c>
      <c r="F286" s="4">
        <v>46192.867361111108</v>
      </c>
      <c r="G286" s="4">
        <v>46192.87777777778</v>
      </c>
      <c r="H286">
        <v>0.25</v>
      </c>
      <c r="I286" t="s">
        <v>266</v>
      </c>
      <c r="J286" t="s">
        <v>29</v>
      </c>
      <c r="K286" t="s">
        <v>30</v>
      </c>
      <c r="N286">
        <v>0.56999999999999995</v>
      </c>
      <c r="O286" t="s">
        <v>31</v>
      </c>
      <c r="P286">
        <v>0</v>
      </c>
      <c r="Q286" s="1">
        <v>46202.302777777775</v>
      </c>
      <c r="R286" s="2" t="str">
        <f>IF(C286="", "",
   IF(ISNUMBER(MATCH(TRIM(C286),
      {"OP","CC","CM","FM","FU","INS","PC","PM","PMCO","SA","SR","ITPR","PMFL"}, 0)),
      "Proactive",
      "")
)</f>
        <v/>
      </c>
      <c r="S286" s="2" t="str">
        <f>IF(C286="", "",
   IF(ISNUMBER(MATCH(TRIM(C286),
      {"MO","U/B","OSRE","TECH","ITRE"}, 0)),
      "Reactive",
      "")
)</f>
        <v>Reactive</v>
      </c>
      <c r="T286" s="2" t="str">
        <f>IF(R286="Proactive", H286, "")</f>
        <v/>
      </c>
      <c r="U286" s="2">
        <f>IF(S286="Reactive", H286, "")</f>
        <v>0.25</v>
      </c>
    </row>
    <row r="287" spans="1:21" x14ac:dyDescent="0.25">
      <c r="A287" t="s">
        <v>169</v>
      </c>
      <c r="B287">
        <v>221878</v>
      </c>
      <c r="C287" t="s">
        <v>68</v>
      </c>
      <c r="D287" t="s">
        <v>102</v>
      </c>
      <c r="E287" t="s">
        <v>69</v>
      </c>
      <c r="F287" s="4">
        <v>46192.878472222219</v>
      </c>
      <c r="G287" s="4">
        <v>46192.887499999997</v>
      </c>
      <c r="H287">
        <v>0.22</v>
      </c>
      <c r="I287" t="s">
        <v>211</v>
      </c>
      <c r="J287" t="s">
        <v>29</v>
      </c>
      <c r="K287" t="s">
        <v>30</v>
      </c>
      <c r="N287">
        <v>0.22</v>
      </c>
      <c r="O287" t="s">
        <v>31</v>
      </c>
      <c r="P287">
        <v>0</v>
      </c>
      <c r="Q287" s="1">
        <v>46202.301388888889</v>
      </c>
      <c r="R287" s="2" t="str">
        <f>IF(C287="", "",
   IF(ISNUMBER(MATCH(TRIM(C287),
      {"OP","CC","CM","FM","FU","INS","PC","PM","PMCO","SA","SR","ITPR","PMFL"}, 0)),
      "Proactive",
      "")
)</f>
        <v/>
      </c>
      <c r="S287" s="2" t="str">
        <f>IF(C287="", "",
   IF(ISNUMBER(MATCH(TRIM(C287),
      {"MO","U/B","OSRE","TECH","ITRE"}, 0)),
      "Reactive",
      "")
)</f>
        <v>Reactive</v>
      </c>
      <c r="T287" s="2" t="str">
        <f>IF(R287="Proactive", H287, "")</f>
        <v/>
      </c>
      <c r="U287" s="2">
        <f>IF(S287="Reactive", H287, "")</f>
        <v>0.22</v>
      </c>
    </row>
    <row r="288" spans="1:21" x14ac:dyDescent="0.25">
      <c r="A288" t="s">
        <v>169</v>
      </c>
      <c r="B288">
        <v>221877</v>
      </c>
      <c r="C288" t="s">
        <v>68</v>
      </c>
      <c r="D288" t="s">
        <v>48</v>
      </c>
      <c r="E288" t="s">
        <v>69</v>
      </c>
      <c r="F288" s="4">
        <v>46192.888194444444</v>
      </c>
      <c r="G288" s="4">
        <v>46192.896527777775</v>
      </c>
      <c r="H288">
        <v>0.2</v>
      </c>
      <c r="I288" t="s">
        <v>183</v>
      </c>
      <c r="J288" t="s">
        <v>29</v>
      </c>
      <c r="K288" t="s">
        <v>30</v>
      </c>
      <c r="N288">
        <v>0.43</v>
      </c>
      <c r="O288" t="s">
        <v>31</v>
      </c>
      <c r="P288">
        <v>0</v>
      </c>
      <c r="Q288" s="1">
        <v>46202.301388888889</v>
      </c>
      <c r="R288" s="2" t="str">
        <f>IF(C288="", "",
   IF(ISNUMBER(MATCH(TRIM(C288),
      {"OP","CC","CM","FM","FU","INS","PC","PM","PMCO","SA","SR","ITPR","PMFL"}, 0)),
      "Proactive",
      "")
)</f>
        <v/>
      </c>
      <c r="S288" s="2" t="str">
        <f>IF(C288="", "",
   IF(ISNUMBER(MATCH(TRIM(C288),
      {"MO","U/B","OSRE","TECH","ITRE"}, 0)),
      "Reactive",
      "")
)</f>
        <v>Reactive</v>
      </c>
      <c r="T288" s="2" t="str">
        <f>IF(R288="Proactive", H288, "")</f>
        <v/>
      </c>
      <c r="U288" s="2">
        <f>IF(S288="Reactive", H288, "")</f>
        <v>0.2</v>
      </c>
    </row>
    <row r="289" spans="1:21" x14ac:dyDescent="0.25">
      <c r="A289" t="s">
        <v>169</v>
      </c>
      <c r="B289">
        <v>223629</v>
      </c>
      <c r="C289" t="s">
        <v>39</v>
      </c>
      <c r="D289" t="s">
        <v>243</v>
      </c>
      <c r="E289" t="s">
        <v>132</v>
      </c>
      <c r="F289" s="4">
        <v>46192.904166666667</v>
      </c>
      <c r="G289" s="4">
        <v>46192.922222222223</v>
      </c>
      <c r="H289">
        <v>0.43</v>
      </c>
      <c r="J289" t="s">
        <v>159</v>
      </c>
      <c r="K289" t="s">
        <v>81</v>
      </c>
      <c r="N289">
        <v>1.03</v>
      </c>
      <c r="O289" t="s">
        <v>31</v>
      </c>
      <c r="P289">
        <v>0</v>
      </c>
      <c r="R289" s="2" t="str">
        <f>IF(C289="", "",
   IF(ISNUMBER(MATCH(TRIM(C289),
      {"OP","CC","CM","FM","FU","INS","PC","PM","PMCO","SA","SR","ITPR","PMFL"}, 0)),
      "Proactive",
      "")
)</f>
        <v/>
      </c>
      <c r="S289" s="2" t="str">
        <f>IF(C289="", "",
   IF(ISNUMBER(MATCH(TRIM(C289),
      {"MO","U/B","OSRE","TECH","ITRE"}, 0)),
      "Reactive",
      "")
)</f>
        <v>Reactive</v>
      </c>
      <c r="T289" s="2" t="str">
        <f>IF(R289="Proactive", H289, "")</f>
        <v/>
      </c>
      <c r="U289" s="2">
        <f>IF(S289="Reactive", H289, "")</f>
        <v>0.43</v>
      </c>
    </row>
    <row r="290" spans="1:21" x14ac:dyDescent="0.25">
      <c r="A290" t="s">
        <v>169</v>
      </c>
      <c r="B290">
        <v>221882</v>
      </c>
      <c r="C290" t="s">
        <v>68</v>
      </c>
      <c r="D290" t="s">
        <v>100</v>
      </c>
      <c r="E290" t="s">
        <v>69</v>
      </c>
      <c r="F290" s="4">
        <v>46192.925694444442</v>
      </c>
      <c r="G290" s="4">
        <v>46192.9375</v>
      </c>
      <c r="H290">
        <v>0.28000000000000003</v>
      </c>
      <c r="I290" t="s">
        <v>265</v>
      </c>
      <c r="J290" t="s">
        <v>29</v>
      </c>
      <c r="K290" t="s">
        <v>30</v>
      </c>
      <c r="N290">
        <v>0.63</v>
      </c>
      <c r="O290" t="s">
        <v>31</v>
      </c>
      <c r="P290">
        <v>0</v>
      </c>
      <c r="Q290" s="5">
        <v>46202.306250000001</v>
      </c>
      <c r="R290" s="2" t="str">
        <f>IF(C290="", "",
   IF(ISNUMBER(MATCH(TRIM(C290),
      {"OP","CC","CM","FM","FU","INS","PC","PM","PMCO","SA","SR","ITPR","PMFL"}, 0)),
      "Proactive",
      "")
)</f>
        <v/>
      </c>
      <c r="S290" s="2" t="str">
        <f>IF(C290="", "",
   IF(ISNUMBER(MATCH(TRIM(C290),
      {"MO","U/B","OSRE","TECH","ITRE"}, 0)),
      "Reactive",
      "")
)</f>
        <v>Reactive</v>
      </c>
      <c r="T290" s="2" t="str">
        <f>IF(R290="Proactive", H290, "")</f>
        <v/>
      </c>
      <c r="U290" s="2">
        <f>IF(S290="Reactive", H290, "")</f>
        <v>0.28000000000000003</v>
      </c>
    </row>
    <row r="291" spans="1:21" x14ac:dyDescent="0.25">
      <c r="A291" t="s">
        <v>169</v>
      </c>
      <c r="B291">
        <v>221881</v>
      </c>
      <c r="C291" t="s">
        <v>68</v>
      </c>
      <c r="D291" t="s">
        <v>128</v>
      </c>
      <c r="E291" t="s">
        <v>69</v>
      </c>
      <c r="F291" s="4">
        <v>46192.9375</v>
      </c>
      <c r="G291" s="4">
        <v>46192.946527777778</v>
      </c>
      <c r="H291">
        <v>0.22</v>
      </c>
      <c r="I291" t="s">
        <v>183</v>
      </c>
      <c r="J291" t="s">
        <v>29</v>
      </c>
      <c r="K291" t="s">
        <v>30</v>
      </c>
      <c r="N291">
        <v>0.79</v>
      </c>
      <c r="O291" t="s">
        <v>31</v>
      </c>
      <c r="P291">
        <v>0</v>
      </c>
      <c r="Q291" s="5">
        <v>46202.306250000001</v>
      </c>
      <c r="R291" s="2" t="str">
        <f>IF(C291="", "",
   IF(ISNUMBER(MATCH(TRIM(C291),
      {"OP","CC","CM","FM","FU","INS","PC","PM","PMCO","SA","SR","ITPR","PMFL"}, 0)),
      "Proactive",
      "")
)</f>
        <v/>
      </c>
      <c r="S291" s="2" t="str">
        <f>IF(C291="", "",
   IF(ISNUMBER(MATCH(TRIM(C291),
      {"MO","U/B","OSRE","TECH","ITRE"}, 0)),
      "Reactive",
      "")
)</f>
        <v>Reactive</v>
      </c>
      <c r="T291" s="2" t="str">
        <f>IF(R291="Proactive", H291, "")</f>
        <v/>
      </c>
      <c r="U291" s="2">
        <f>IF(S291="Reactive", H291, "")</f>
        <v>0.22</v>
      </c>
    </row>
    <row r="292" spans="1:21" x14ac:dyDescent="0.25">
      <c r="A292" t="s">
        <v>169</v>
      </c>
      <c r="B292">
        <v>221932</v>
      </c>
      <c r="C292" t="s">
        <v>197</v>
      </c>
      <c r="D292" t="s">
        <v>44</v>
      </c>
      <c r="E292" t="s">
        <v>198</v>
      </c>
      <c r="F292" s="4">
        <v>46192.959027777775</v>
      </c>
      <c r="G292" s="4">
        <v>46192.975694444445</v>
      </c>
      <c r="H292">
        <v>0.4</v>
      </c>
      <c r="I292" t="s">
        <v>183</v>
      </c>
      <c r="J292" t="s">
        <v>29</v>
      </c>
      <c r="K292" t="s">
        <v>30</v>
      </c>
      <c r="N292">
        <v>0.4</v>
      </c>
      <c r="O292" t="s">
        <v>31</v>
      </c>
      <c r="P292">
        <v>0</v>
      </c>
      <c r="Q292" s="5">
        <v>46202.306250000001</v>
      </c>
      <c r="R292" s="2" t="str">
        <f>IF(C292="", "",
   IF(ISNUMBER(MATCH(TRIM(C292),
      {"OP","CC","CM","FM","FU","INS","PC","PM","PMCO","SA","SR","ITPR","PMFL"}, 0)),
      "Proactive",
      "")
)</f>
        <v/>
      </c>
      <c r="S292" s="2" t="str">
        <f>IF(C292="", "",
   IF(ISNUMBER(MATCH(TRIM(C292),
      {"MO","U/B","OSRE","TECH","ITRE"}, 0)),
      "Reactive",
      "")
)</f>
        <v>Reactive</v>
      </c>
      <c r="T292" s="2" t="str">
        <f>IF(R292="Proactive", H292, "")</f>
        <v/>
      </c>
      <c r="U292" s="2">
        <f>IF(S292="Reactive", H292, "")</f>
        <v>0.4</v>
      </c>
    </row>
    <row r="293" spans="1:21" x14ac:dyDescent="0.25">
      <c r="A293" t="s">
        <v>169</v>
      </c>
      <c r="B293">
        <v>221931</v>
      </c>
      <c r="C293" t="s">
        <v>197</v>
      </c>
      <c r="D293" t="s">
        <v>199</v>
      </c>
      <c r="E293" t="s">
        <v>200</v>
      </c>
      <c r="F293" s="4">
        <v>46192.975694444445</v>
      </c>
      <c r="G293" s="4">
        <v>46192.989583333336</v>
      </c>
      <c r="H293">
        <v>0.33</v>
      </c>
      <c r="I293" t="s">
        <v>183</v>
      </c>
      <c r="J293" t="s">
        <v>29</v>
      </c>
      <c r="K293" t="s">
        <v>30</v>
      </c>
      <c r="N293">
        <v>0.33</v>
      </c>
      <c r="O293" t="s">
        <v>31</v>
      </c>
      <c r="P293">
        <v>0</v>
      </c>
      <c r="Q293" s="5">
        <v>46202.301388888889</v>
      </c>
      <c r="R293" s="2" t="str">
        <f>IF(C293="", "",
   IF(ISNUMBER(MATCH(TRIM(C293),
      {"OP","CC","CM","FM","FU","INS","PC","PM","PMCO","SA","SR","ITPR","PMFL"}, 0)),
      "Proactive",
      "")
)</f>
        <v/>
      </c>
      <c r="S293" s="2" t="str">
        <f>IF(C293="", "",
   IF(ISNUMBER(MATCH(TRIM(C293),
      {"MO","U/B","OSRE","TECH","ITRE"}, 0)),
      "Reactive",
      "")
)</f>
        <v>Reactive</v>
      </c>
      <c r="T293" s="2" t="str">
        <f>IF(R293="Proactive", H293, "")</f>
        <v/>
      </c>
      <c r="U293" s="2">
        <f>IF(S293="Reactive", H293, "")</f>
        <v>0.33</v>
      </c>
    </row>
    <row r="294" spans="1:21" x14ac:dyDescent="0.25">
      <c r="A294" t="s">
        <v>169</v>
      </c>
      <c r="B294">
        <v>220040</v>
      </c>
      <c r="C294" t="s">
        <v>26</v>
      </c>
      <c r="D294" t="s">
        <v>173</v>
      </c>
      <c r="E294" t="s">
        <v>174</v>
      </c>
      <c r="F294" s="4">
        <v>46195.591666666667</v>
      </c>
      <c r="G294" s="4">
        <v>46195.604861111111</v>
      </c>
      <c r="H294">
        <v>0.32</v>
      </c>
      <c r="I294" t="s">
        <v>267</v>
      </c>
      <c r="J294" t="s">
        <v>29</v>
      </c>
      <c r="K294" t="s">
        <v>30</v>
      </c>
      <c r="N294">
        <v>0.32</v>
      </c>
      <c r="O294" t="s">
        <v>31</v>
      </c>
      <c r="P294">
        <v>0</v>
      </c>
      <c r="Q294" s="5">
        <v>46195.884027777778</v>
      </c>
      <c r="R294" s="2" t="str">
        <f>IF(C294="", "",
   IF(ISNUMBER(MATCH(TRIM(C294),
      {"OP","CC","CM","FM","FU","INS","PC","PM","PMCO","SA","SR","ITPR","PMFL"}, 0)),
      "Proactive",
      "")
)</f>
        <v>Proactive</v>
      </c>
      <c r="S294" s="2" t="str">
        <f>IF(C294="", "",
   IF(ISNUMBER(MATCH(TRIM(C294),
      {"MO","U/B","OSRE","TECH","ITRE"}, 0)),
      "Reactive",
      "")
)</f>
        <v/>
      </c>
      <c r="T294" s="2">
        <f>IF(R294="Proactive", H294, "")</f>
        <v>0.32</v>
      </c>
      <c r="U294" s="2" t="str">
        <f>IF(S294="Reactive", H294, "")</f>
        <v/>
      </c>
    </row>
    <row r="295" spans="1:21" x14ac:dyDescent="0.25">
      <c r="A295" t="s">
        <v>169</v>
      </c>
      <c r="B295">
        <v>222300</v>
      </c>
      <c r="C295" t="s">
        <v>68</v>
      </c>
      <c r="D295" t="s">
        <v>100</v>
      </c>
      <c r="E295" t="s">
        <v>69</v>
      </c>
      <c r="F295" s="4">
        <v>46195.606944444444</v>
      </c>
      <c r="G295" s="4">
        <v>46195.615277777775</v>
      </c>
      <c r="H295">
        <v>0.2</v>
      </c>
      <c r="I295" t="s">
        <v>183</v>
      </c>
      <c r="J295" t="s">
        <v>29</v>
      </c>
      <c r="K295" t="s">
        <v>30</v>
      </c>
      <c r="N295">
        <v>0.4</v>
      </c>
      <c r="O295" t="s">
        <v>31</v>
      </c>
      <c r="P295">
        <v>0</v>
      </c>
      <c r="Q295" s="1">
        <v>46202.311111111114</v>
      </c>
      <c r="R295" s="2" t="str">
        <f>IF(C295="", "",
   IF(ISNUMBER(MATCH(TRIM(C295),
      {"OP","CC","CM","FM","FU","INS","PC","PM","PMCO","SA","SR","ITPR","PMFL"}, 0)),
      "Proactive",
      "")
)</f>
        <v/>
      </c>
      <c r="S295" s="2" t="str">
        <f>IF(C295="", "",
   IF(ISNUMBER(MATCH(TRIM(C295),
      {"MO","U/B","OSRE","TECH","ITRE"}, 0)),
      "Reactive",
      "")
)</f>
        <v>Reactive</v>
      </c>
      <c r="T295" s="2" t="str">
        <f>IF(R295="Proactive", H295, "")</f>
        <v/>
      </c>
      <c r="U295" s="2">
        <f>IF(S295="Reactive", H295, "")</f>
        <v>0.2</v>
      </c>
    </row>
    <row r="296" spans="1:21" x14ac:dyDescent="0.25">
      <c r="A296" t="s">
        <v>169</v>
      </c>
      <c r="B296">
        <v>222299</v>
      </c>
      <c r="C296" t="s">
        <v>68</v>
      </c>
      <c r="D296" t="s">
        <v>128</v>
      </c>
      <c r="E296" t="s">
        <v>69</v>
      </c>
      <c r="F296" s="4">
        <v>46195.615972222222</v>
      </c>
      <c r="G296" s="4">
        <v>46195.624305555553</v>
      </c>
      <c r="H296">
        <v>0.2</v>
      </c>
      <c r="I296" t="s">
        <v>183</v>
      </c>
      <c r="J296" t="s">
        <v>29</v>
      </c>
      <c r="K296" t="s">
        <v>30</v>
      </c>
      <c r="N296">
        <v>0.42</v>
      </c>
      <c r="O296" t="s">
        <v>31</v>
      </c>
      <c r="P296">
        <v>0</v>
      </c>
      <c r="Q296" s="5">
        <v>46202.310416666667</v>
      </c>
      <c r="R296" s="2" t="str">
        <f>IF(C296="", "",
   IF(ISNUMBER(MATCH(TRIM(C296),
      {"OP","CC","CM","FM","FU","INS","PC","PM","PMCO","SA","SR","ITPR","PMFL"}, 0)),
      "Proactive",
      "")
)</f>
        <v/>
      </c>
      <c r="S296" s="2" t="str">
        <f>IF(C296="", "",
   IF(ISNUMBER(MATCH(TRIM(C296),
      {"MO","U/B","OSRE","TECH","ITRE"}, 0)),
      "Reactive",
      "")
)</f>
        <v>Reactive</v>
      </c>
      <c r="T296" s="2" t="str">
        <f>IF(R296="Proactive", H296, "")</f>
        <v/>
      </c>
      <c r="U296" s="2">
        <f>IF(S296="Reactive", H296, "")</f>
        <v>0.2</v>
      </c>
    </row>
    <row r="297" spans="1:21" x14ac:dyDescent="0.25">
      <c r="A297" t="s">
        <v>169</v>
      </c>
      <c r="B297">
        <v>222298</v>
      </c>
      <c r="C297" t="s">
        <v>68</v>
      </c>
      <c r="D297" t="s">
        <v>113</v>
      </c>
      <c r="E297" t="s">
        <v>69</v>
      </c>
      <c r="F297" s="4">
        <v>46195.625</v>
      </c>
      <c r="G297" s="4">
        <v>46195.634722222225</v>
      </c>
      <c r="H297">
        <v>0.23</v>
      </c>
      <c r="I297" t="s">
        <v>118</v>
      </c>
      <c r="J297" t="s">
        <v>29</v>
      </c>
      <c r="K297" t="s">
        <v>30</v>
      </c>
      <c r="N297">
        <v>1.43</v>
      </c>
      <c r="O297" t="s">
        <v>31</v>
      </c>
      <c r="P297">
        <v>0</v>
      </c>
      <c r="Q297" s="5">
        <v>46202.310416666667</v>
      </c>
      <c r="R297" s="2" t="str">
        <f>IF(C297="", "",
   IF(ISNUMBER(MATCH(TRIM(C297),
      {"OP","CC","CM","FM","FU","INS","PC","PM","PMCO","SA","SR","ITPR","PMFL"}, 0)),
      "Proactive",
      "")
)</f>
        <v/>
      </c>
      <c r="S297" s="2" t="str">
        <f>IF(C297="", "",
   IF(ISNUMBER(MATCH(TRIM(C297),
      {"MO","U/B","OSRE","TECH","ITRE"}, 0)),
      "Reactive",
      "")
)</f>
        <v>Reactive</v>
      </c>
      <c r="T297" s="2" t="str">
        <f>IF(R297="Proactive", H297, "")</f>
        <v/>
      </c>
      <c r="U297" s="2">
        <f>IF(S297="Reactive", H297, "")</f>
        <v>0.23</v>
      </c>
    </row>
    <row r="298" spans="1:21" x14ac:dyDescent="0.25">
      <c r="A298" t="s">
        <v>169</v>
      </c>
      <c r="B298">
        <v>222297</v>
      </c>
      <c r="C298" t="s">
        <v>68</v>
      </c>
      <c r="D298" t="s">
        <v>71</v>
      </c>
      <c r="E298" t="s">
        <v>69</v>
      </c>
      <c r="F298" s="4">
        <v>46195.634722222225</v>
      </c>
      <c r="G298" s="4">
        <v>46195.643750000003</v>
      </c>
      <c r="H298">
        <v>0.22</v>
      </c>
      <c r="I298" t="s">
        <v>183</v>
      </c>
      <c r="J298" t="s">
        <v>29</v>
      </c>
      <c r="K298" t="s">
        <v>30</v>
      </c>
      <c r="N298">
        <v>0.22</v>
      </c>
      <c r="O298" t="s">
        <v>31</v>
      </c>
      <c r="P298">
        <v>0</v>
      </c>
      <c r="Q298" s="5">
        <v>46202.310416666667</v>
      </c>
      <c r="R298" s="2" t="str">
        <f>IF(C298="", "",
   IF(ISNUMBER(MATCH(TRIM(C298),
      {"OP","CC","CM","FM","FU","INS","PC","PM","PMCO","SA","SR","ITPR","PMFL"}, 0)),
      "Proactive",
      "")
)</f>
        <v/>
      </c>
      <c r="S298" s="2" t="str">
        <f>IF(C298="", "",
   IF(ISNUMBER(MATCH(TRIM(C298),
      {"MO","U/B","OSRE","TECH","ITRE"}, 0)),
      "Reactive",
      "")
)</f>
        <v>Reactive</v>
      </c>
      <c r="T298" s="2" t="str">
        <f>IF(R298="Proactive", H298, "")</f>
        <v/>
      </c>
      <c r="U298" s="2">
        <f>IF(S298="Reactive", H298, "")</f>
        <v>0.22</v>
      </c>
    </row>
    <row r="299" spans="1:21" x14ac:dyDescent="0.25">
      <c r="A299" t="s">
        <v>169</v>
      </c>
      <c r="B299">
        <v>222296</v>
      </c>
      <c r="C299" t="s">
        <v>68</v>
      </c>
      <c r="D299" t="s">
        <v>102</v>
      </c>
      <c r="E299" t="s">
        <v>69</v>
      </c>
      <c r="F299" s="4">
        <v>46195.643750000003</v>
      </c>
      <c r="G299" s="4">
        <v>46195.65347222222</v>
      </c>
      <c r="H299">
        <v>0.23</v>
      </c>
      <c r="I299" t="s">
        <v>183</v>
      </c>
      <c r="J299" t="s">
        <v>29</v>
      </c>
      <c r="K299" t="s">
        <v>30</v>
      </c>
      <c r="N299">
        <v>0.23</v>
      </c>
      <c r="O299" t="s">
        <v>31</v>
      </c>
      <c r="P299">
        <v>0</v>
      </c>
      <c r="Q299" s="5">
        <v>46202.310416666667</v>
      </c>
      <c r="R299" s="2" t="str">
        <f>IF(C299="", "",
   IF(ISNUMBER(MATCH(TRIM(C299),
      {"OP","CC","CM","FM","FU","INS","PC","PM","PMCO","SA","SR","ITPR","PMFL"}, 0)),
      "Proactive",
      "")
)</f>
        <v/>
      </c>
      <c r="S299" s="2" t="str">
        <f>IF(C299="", "",
   IF(ISNUMBER(MATCH(TRIM(C299),
      {"MO","U/B","OSRE","TECH","ITRE"}, 0)),
      "Reactive",
      "")
)</f>
        <v>Reactive</v>
      </c>
      <c r="T299" s="2" t="str">
        <f>IF(R299="Proactive", H299, "")</f>
        <v/>
      </c>
      <c r="U299" s="2">
        <f>IF(S299="Reactive", H299, "")</f>
        <v>0.23</v>
      </c>
    </row>
    <row r="300" spans="1:21" x14ac:dyDescent="0.25">
      <c r="A300" t="s">
        <v>169</v>
      </c>
      <c r="B300">
        <v>222295</v>
      </c>
      <c r="C300" t="s">
        <v>68</v>
      </c>
      <c r="D300" t="s">
        <v>48</v>
      </c>
      <c r="E300" t="s">
        <v>69</v>
      </c>
      <c r="F300" s="4">
        <v>46195.65347222222</v>
      </c>
      <c r="G300" s="4">
        <v>46195.669444444444</v>
      </c>
      <c r="H300">
        <v>0.38</v>
      </c>
      <c r="I300" t="s">
        <v>183</v>
      </c>
      <c r="J300" t="s">
        <v>29</v>
      </c>
      <c r="K300" t="s">
        <v>30</v>
      </c>
      <c r="N300">
        <v>0.93</v>
      </c>
      <c r="O300" t="s">
        <v>31</v>
      </c>
      <c r="P300">
        <v>0</v>
      </c>
      <c r="Q300" s="5">
        <v>46202.310416666667</v>
      </c>
      <c r="R300" s="2" t="str">
        <f>IF(C300="", "",
   IF(ISNUMBER(MATCH(TRIM(C300),
      {"OP","CC","CM","FM","FU","INS","PC","PM","PMCO","SA","SR","ITPR","PMFL"}, 0)),
      "Proactive",
      "")
)</f>
        <v/>
      </c>
      <c r="S300" s="2" t="str">
        <f>IF(C300="", "",
   IF(ISNUMBER(MATCH(TRIM(C300),
      {"MO","U/B","OSRE","TECH","ITRE"}, 0)),
      "Reactive",
      "")
)</f>
        <v>Reactive</v>
      </c>
      <c r="T300" s="2" t="str">
        <f>IF(R300="Proactive", H300, "")</f>
        <v/>
      </c>
      <c r="U300" s="2">
        <f>IF(S300="Reactive", H300, "")</f>
        <v>0.38</v>
      </c>
    </row>
    <row r="301" spans="1:21" x14ac:dyDescent="0.25">
      <c r="A301" t="s">
        <v>169</v>
      </c>
      <c r="B301">
        <v>222354</v>
      </c>
      <c r="C301" t="s">
        <v>181</v>
      </c>
      <c r="D301" t="s">
        <v>199</v>
      </c>
      <c r="E301" t="s">
        <v>212</v>
      </c>
      <c r="F301" s="4">
        <v>46195.672222222223</v>
      </c>
      <c r="G301" s="4">
        <v>46195.691666666666</v>
      </c>
      <c r="H301">
        <v>0.47</v>
      </c>
      <c r="I301" t="s">
        <v>183</v>
      </c>
      <c r="J301" t="s">
        <v>29</v>
      </c>
      <c r="K301" t="s">
        <v>30</v>
      </c>
      <c r="N301">
        <v>0.47</v>
      </c>
      <c r="O301" t="s">
        <v>31</v>
      </c>
      <c r="P301">
        <v>0</v>
      </c>
      <c r="Q301" s="5">
        <v>46202.311111111114</v>
      </c>
      <c r="R301" s="2" t="str">
        <f>IF(C301="", "",
   IF(ISNUMBER(MATCH(TRIM(C301),
      {"OP","CC","CM","FM","FU","INS","PC","PM","PMCO","SA","SR","ITPR","PMFL"}, 0)),
      "Proactive",
      "")
)</f>
        <v>Proactive</v>
      </c>
      <c r="S301" s="2" t="str">
        <f>IF(C301="", "",
   IF(ISNUMBER(MATCH(TRIM(C301),
      {"MO","U/B","OSRE","TECH","ITRE"}, 0)),
      "Reactive",
      "")
)</f>
        <v/>
      </c>
      <c r="T301" s="2">
        <f>IF(R301="Proactive", H301, "")</f>
        <v>0.47</v>
      </c>
      <c r="U301" s="2" t="str">
        <f>IF(S301="Reactive", H301, "")</f>
        <v/>
      </c>
    </row>
    <row r="302" spans="1:21" x14ac:dyDescent="0.25">
      <c r="A302" t="s">
        <v>169</v>
      </c>
      <c r="B302">
        <v>222353</v>
      </c>
      <c r="C302" t="s">
        <v>181</v>
      </c>
      <c r="D302" t="s">
        <v>44</v>
      </c>
      <c r="E302" t="s">
        <v>182</v>
      </c>
      <c r="F302" s="4">
        <v>46195.692361111112</v>
      </c>
      <c r="G302" s="4">
        <v>46195.703472222223</v>
      </c>
      <c r="H302">
        <v>0.27</v>
      </c>
      <c r="I302" t="s">
        <v>183</v>
      </c>
      <c r="J302" t="s">
        <v>29</v>
      </c>
      <c r="K302" t="s">
        <v>30</v>
      </c>
      <c r="N302">
        <v>0.27</v>
      </c>
      <c r="O302" t="s">
        <v>31</v>
      </c>
      <c r="P302">
        <v>0</v>
      </c>
      <c r="Q302" s="5">
        <v>46202.311111111114</v>
      </c>
      <c r="R302" s="2" t="str">
        <f>IF(C302="", "",
   IF(ISNUMBER(MATCH(TRIM(C302),
      {"OP","CC","CM","FM","FU","INS","PC","PM","PMCO","SA","SR","ITPR","PMFL"}, 0)),
      "Proactive",
      "")
)</f>
        <v>Proactive</v>
      </c>
      <c r="S302" s="2" t="str">
        <f>IF(C302="", "",
   IF(ISNUMBER(MATCH(TRIM(C302),
      {"MO","U/B","OSRE","TECH","ITRE"}, 0)),
      "Reactive",
      "")
)</f>
        <v/>
      </c>
      <c r="T302" s="2">
        <f>IF(R302="Proactive", H302, "")</f>
        <v>0.27</v>
      </c>
      <c r="U302" s="2" t="str">
        <f>IF(S302="Reactive", H302, "")</f>
        <v/>
      </c>
    </row>
    <row r="303" spans="1:21" x14ac:dyDescent="0.25">
      <c r="A303" t="s">
        <v>169</v>
      </c>
      <c r="B303">
        <v>223775</v>
      </c>
      <c r="C303" t="s">
        <v>39</v>
      </c>
      <c r="D303" t="s">
        <v>221</v>
      </c>
      <c r="E303" t="s">
        <v>132</v>
      </c>
      <c r="F303" s="4">
        <v>46195.709722222222</v>
      </c>
      <c r="G303" s="4">
        <v>46195.722916666666</v>
      </c>
      <c r="H303">
        <v>0.32</v>
      </c>
      <c r="J303" t="s">
        <v>159</v>
      </c>
      <c r="K303" t="s">
        <v>81</v>
      </c>
      <c r="L303" t="s">
        <v>132</v>
      </c>
      <c r="M303" t="s">
        <v>133</v>
      </c>
      <c r="N303">
        <v>2.3199999999999998</v>
      </c>
      <c r="O303" t="s">
        <v>31</v>
      </c>
      <c r="P303">
        <v>0</v>
      </c>
      <c r="Q303" s="1">
        <v>46190.990972222222</v>
      </c>
      <c r="R303" s="2" t="str">
        <f>IF(C303="", "",
   IF(ISNUMBER(MATCH(TRIM(C303),
      {"OP","CC","CM","FM","FU","INS","PC","PM","PMCO","SA","SR","ITPR","PMFL"}, 0)),
      "Proactive",
      "")
)</f>
        <v/>
      </c>
      <c r="S303" s="2" t="str">
        <f>IF(C303="", "",
   IF(ISNUMBER(MATCH(TRIM(C303),
      {"MO","U/B","OSRE","TECH","ITRE"}, 0)),
      "Reactive",
      "")
)</f>
        <v>Reactive</v>
      </c>
      <c r="T303" s="2" t="str">
        <f>IF(R303="Proactive", H303, "")</f>
        <v/>
      </c>
      <c r="U303" s="2">
        <f>IF(S303="Reactive", H303, "")</f>
        <v>0.32</v>
      </c>
    </row>
    <row r="304" spans="1:21" x14ac:dyDescent="0.25">
      <c r="A304" t="s">
        <v>169</v>
      </c>
      <c r="B304">
        <v>222300</v>
      </c>
      <c r="C304" t="s">
        <v>68</v>
      </c>
      <c r="D304" t="s">
        <v>100</v>
      </c>
      <c r="E304" t="s">
        <v>69</v>
      </c>
      <c r="F304" s="4">
        <v>46195.727083333331</v>
      </c>
      <c r="G304" s="4">
        <v>46195.73541666667</v>
      </c>
      <c r="H304">
        <v>0.2</v>
      </c>
      <c r="I304" t="s">
        <v>183</v>
      </c>
      <c r="J304" t="s">
        <v>29</v>
      </c>
      <c r="K304" t="s">
        <v>30</v>
      </c>
      <c r="N304">
        <v>0.4</v>
      </c>
      <c r="O304" t="s">
        <v>31</v>
      </c>
      <c r="P304">
        <v>0</v>
      </c>
      <c r="Q304" s="5">
        <v>46202.311111111114</v>
      </c>
      <c r="R304" s="2" t="str">
        <f>IF(C304="", "",
   IF(ISNUMBER(MATCH(TRIM(C304),
      {"OP","CC","CM","FM","FU","INS","PC","PM","PMCO","SA","SR","ITPR","PMFL"}, 0)),
      "Proactive",
      "")
)</f>
        <v/>
      </c>
      <c r="S304" s="2" t="str">
        <f>IF(C304="", "",
   IF(ISNUMBER(MATCH(TRIM(C304),
      {"MO","U/B","OSRE","TECH","ITRE"}, 0)),
      "Reactive",
      "")
)</f>
        <v>Reactive</v>
      </c>
      <c r="T304" s="2" t="str">
        <f>IF(R304="Proactive", H304, "")</f>
        <v/>
      </c>
      <c r="U304" s="2">
        <f>IF(S304="Reactive", H304, "")</f>
        <v>0.2</v>
      </c>
    </row>
    <row r="305" spans="1:21" x14ac:dyDescent="0.25">
      <c r="A305" t="s">
        <v>169</v>
      </c>
      <c r="B305">
        <v>222295</v>
      </c>
      <c r="C305" t="s">
        <v>68</v>
      </c>
      <c r="D305" t="s">
        <v>48</v>
      </c>
      <c r="E305" t="s">
        <v>69</v>
      </c>
      <c r="F305" s="4">
        <v>46195.736805555556</v>
      </c>
      <c r="G305" s="4">
        <v>46195.747916666667</v>
      </c>
      <c r="H305">
        <v>0.27</v>
      </c>
      <c r="I305" t="s">
        <v>183</v>
      </c>
      <c r="J305" t="s">
        <v>29</v>
      </c>
      <c r="K305" t="s">
        <v>30</v>
      </c>
      <c r="N305">
        <v>0.93</v>
      </c>
      <c r="O305" t="s">
        <v>31</v>
      </c>
      <c r="P305">
        <v>0</v>
      </c>
      <c r="Q305" s="5">
        <v>46202.310416666667</v>
      </c>
      <c r="R305" s="2" t="str">
        <f>IF(C305="", "",
   IF(ISNUMBER(MATCH(TRIM(C305),
      {"OP","CC","CM","FM","FU","INS","PC","PM","PMCO","SA","SR","ITPR","PMFL"}, 0)),
      "Proactive",
      "")
)</f>
        <v/>
      </c>
      <c r="S305" s="2" t="str">
        <f>IF(C305="", "",
   IF(ISNUMBER(MATCH(TRIM(C305),
      {"MO","U/B","OSRE","TECH","ITRE"}, 0)),
      "Reactive",
      "")
)</f>
        <v>Reactive</v>
      </c>
      <c r="T305" s="2" t="str">
        <f>IF(R305="Proactive", H305, "")</f>
        <v/>
      </c>
      <c r="U305" s="2">
        <f>IF(S305="Reactive", H305, "")</f>
        <v>0.27</v>
      </c>
    </row>
    <row r="306" spans="1:21" x14ac:dyDescent="0.25">
      <c r="A306" t="s">
        <v>169</v>
      </c>
      <c r="B306">
        <v>224466</v>
      </c>
      <c r="C306" t="s">
        <v>39</v>
      </c>
      <c r="D306" t="s">
        <v>208</v>
      </c>
      <c r="E306" t="s">
        <v>132</v>
      </c>
      <c r="F306" s="4">
        <v>46195.787499999999</v>
      </c>
      <c r="G306" s="4">
        <v>46195.799305555556</v>
      </c>
      <c r="H306">
        <v>0.28000000000000003</v>
      </c>
      <c r="J306" t="s">
        <v>159</v>
      </c>
      <c r="K306" t="s">
        <v>81</v>
      </c>
      <c r="N306">
        <v>0.28000000000000003</v>
      </c>
      <c r="O306" t="s">
        <v>31</v>
      </c>
      <c r="P306">
        <v>0</v>
      </c>
      <c r="Q306" s="5"/>
      <c r="R306" s="2" t="str">
        <f>IF(C306="", "",
   IF(ISNUMBER(MATCH(TRIM(C306),
      {"OP","CC","CM","FM","FU","INS","PC","PM","PMCO","SA","SR","ITPR","PMFL"}, 0)),
      "Proactive",
      "")
)</f>
        <v/>
      </c>
      <c r="S306" s="2" t="str">
        <f>IF(C306="", "",
   IF(ISNUMBER(MATCH(TRIM(C306),
      {"MO","U/B","OSRE","TECH","ITRE"}, 0)),
      "Reactive",
      "")
)</f>
        <v>Reactive</v>
      </c>
      <c r="T306" s="2" t="str">
        <f>IF(R306="Proactive", H306, "")</f>
        <v/>
      </c>
      <c r="U306" s="2">
        <f>IF(S306="Reactive", H306, "")</f>
        <v>0.28000000000000003</v>
      </c>
    </row>
    <row r="307" spans="1:21" x14ac:dyDescent="0.25">
      <c r="A307" t="s">
        <v>169</v>
      </c>
      <c r="B307">
        <v>222299</v>
      </c>
      <c r="C307" t="s">
        <v>68</v>
      </c>
      <c r="D307" t="s">
        <v>128</v>
      </c>
      <c r="E307" t="s">
        <v>69</v>
      </c>
      <c r="F307" s="4">
        <v>46195.804166666669</v>
      </c>
      <c r="G307" s="4">
        <v>46195.813194444447</v>
      </c>
      <c r="H307">
        <v>0.22</v>
      </c>
      <c r="I307" t="s">
        <v>183</v>
      </c>
      <c r="J307" t="s">
        <v>29</v>
      </c>
      <c r="K307" t="s">
        <v>30</v>
      </c>
      <c r="N307">
        <v>0.42</v>
      </c>
      <c r="O307" t="s">
        <v>31</v>
      </c>
      <c r="P307">
        <v>0</v>
      </c>
      <c r="Q307" s="5">
        <v>46202.310416666667</v>
      </c>
      <c r="R307" s="2" t="str">
        <f>IF(C307="", "",
   IF(ISNUMBER(MATCH(TRIM(C307),
      {"OP","CC","CM","FM","FU","INS","PC","PM","PMCO","SA","SR","ITPR","PMFL"}, 0)),
      "Proactive",
      "")
)</f>
        <v/>
      </c>
      <c r="S307" s="2" t="str">
        <f>IF(C307="", "",
   IF(ISNUMBER(MATCH(TRIM(C307),
      {"MO","U/B","OSRE","TECH","ITRE"}, 0)),
      "Reactive",
      "")
)</f>
        <v>Reactive</v>
      </c>
      <c r="T307" s="2" t="str">
        <f>IF(R307="Proactive", H307, "")</f>
        <v/>
      </c>
      <c r="U307" s="2">
        <f>IF(S307="Reactive", H307, "")</f>
        <v>0.22</v>
      </c>
    </row>
    <row r="308" spans="1:21" x14ac:dyDescent="0.25">
      <c r="A308" t="s">
        <v>169</v>
      </c>
      <c r="B308">
        <v>222298</v>
      </c>
      <c r="C308" t="s">
        <v>68</v>
      </c>
      <c r="D308" t="s">
        <v>113</v>
      </c>
      <c r="E308" t="s">
        <v>69</v>
      </c>
      <c r="F308" s="4">
        <v>46195.815972222219</v>
      </c>
      <c r="G308" s="4">
        <v>46195.826388888891</v>
      </c>
      <c r="H308">
        <v>0.25</v>
      </c>
      <c r="I308" t="s">
        <v>118</v>
      </c>
      <c r="J308" t="s">
        <v>29</v>
      </c>
      <c r="K308" t="s">
        <v>30</v>
      </c>
      <c r="N308">
        <v>1.43</v>
      </c>
      <c r="O308" t="s">
        <v>31</v>
      </c>
      <c r="P308">
        <v>0</v>
      </c>
      <c r="Q308" s="5">
        <v>46202.310416666667</v>
      </c>
      <c r="R308" s="2" t="str">
        <f>IF(C308="", "",
   IF(ISNUMBER(MATCH(TRIM(C308),
      {"OP","CC","CM","FM","FU","INS","PC","PM","PMCO","SA","SR","ITPR","PMFL"}, 0)),
      "Proactive",
      "")
)</f>
        <v/>
      </c>
      <c r="S308" s="2" t="str">
        <f>IF(C308="", "",
   IF(ISNUMBER(MATCH(TRIM(C308),
      {"MO","U/B","OSRE","TECH","ITRE"}, 0)),
      "Reactive",
      "")
)</f>
        <v>Reactive</v>
      </c>
      <c r="T308" s="2" t="str">
        <f>IF(R308="Proactive", H308, "")</f>
        <v/>
      </c>
      <c r="U308" s="2">
        <f>IF(S308="Reactive", H308, "")</f>
        <v>0.25</v>
      </c>
    </row>
    <row r="309" spans="1:21" x14ac:dyDescent="0.25">
      <c r="A309" t="s">
        <v>169</v>
      </c>
      <c r="B309">
        <v>224467</v>
      </c>
      <c r="C309" t="s">
        <v>39</v>
      </c>
      <c r="D309" t="s">
        <v>196</v>
      </c>
      <c r="E309" t="s">
        <v>132</v>
      </c>
      <c r="F309" s="4">
        <v>46195.82916666667</v>
      </c>
      <c r="G309" s="4">
        <v>46195.848611111112</v>
      </c>
      <c r="H309">
        <v>0.47</v>
      </c>
      <c r="J309" t="s">
        <v>159</v>
      </c>
      <c r="K309" t="s">
        <v>81</v>
      </c>
      <c r="N309">
        <v>0.47</v>
      </c>
      <c r="O309" t="s">
        <v>31</v>
      </c>
      <c r="P309">
        <v>0</v>
      </c>
      <c r="Q309" s="5"/>
      <c r="R309" s="2" t="str">
        <f>IF(C309="", "",
   IF(ISNUMBER(MATCH(TRIM(C309),
      {"OP","CC","CM","FM","FU","INS","PC","PM","PMCO","SA","SR","ITPR","PMFL"}, 0)),
      "Proactive",
      "")
)</f>
        <v/>
      </c>
      <c r="S309" s="2" t="str">
        <f>IF(C309="", "",
   IF(ISNUMBER(MATCH(TRIM(C309),
      {"MO","U/B","OSRE","TECH","ITRE"}, 0)),
      "Reactive",
      "")
)</f>
        <v>Reactive</v>
      </c>
      <c r="T309" s="2" t="str">
        <f>IF(R309="Proactive", H309, "")</f>
        <v/>
      </c>
      <c r="U309" s="2">
        <f>IF(S309="Reactive", H309, "")</f>
        <v>0.47</v>
      </c>
    </row>
    <row r="310" spans="1:21" x14ac:dyDescent="0.25">
      <c r="A310" t="s">
        <v>169</v>
      </c>
      <c r="B310">
        <v>222295</v>
      </c>
      <c r="C310" t="s">
        <v>68</v>
      </c>
      <c r="D310" t="s">
        <v>48</v>
      </c>
      <c r="E310" t="s">
        <v>69</v>
      </c>
      <c r="F310" s="4">
        <v>46195.852083333331</v>
      </c>
      <c r="G310" s="4">
        <v>46195.863888888889</v>
      </c>
      <c r="H310">
        <v>0.28000000000000003</v>
      </c>
      <c r="I310" t="s">
        <v>183</v>
      </c>
      <c r="J310" t="s">
        <v>29</v>
      </c>
      <c r="K310" t="s">
        <v>30</v>
      </c>
      <c r="N310">
        <v>0.93</v>
      </c>
      <c r="O310" t="s">
        <v>31</v>
      </c>
      <c r="P310">
        <v>0</v>
      </c>
      <c r="Q310" s="5">
        <v>46202.310416666667</v>
      </c>
      <c r="R310" s="2" t="str">
        <f>IF(C310="", "",
   IF(ISNUMBER(MATCH(TRIM(C310),
      {"OP","CC","CM","FM","FU","INS","PC","PM","PMCO","SA","SR","ITPR","PMFL"}, 0)),
      "Proactive",
      "")
)</f>
        <v/>
      </c>
      <c r="S310" s="2" t="str">
        <f>IF(C310="", "",
   IF(ISNUMBER(MATCH(TRIM(C310),
      {"MO","U/B","OSRE","TECH","ITRE"}, 0)),
      "Reactive",
      "")
)</f>
        <v>Reactive</v>
      </c>
      <c r="T310" s="2" t="str">
        <f>IF(R310="Proactive", H310, "")</f>
        <v/>
      </c>
      <c r="U310" s="2">
        <f>IF(S310="Reactive", H310, "")</f>
        <v>0.28000000000000003</v>
      </c>
    </row>
    <row r="311" spans="1:21" x14ac:dyDescent="0.25">
      <c r="A311" t="s">
        <v>169</v>
      </c>
      <c r="B311">
        <v>224465</v>
      </c>
      <c r="C311" t="s">
        <v>39</v>
      </c>
      <c r="D311" t="s">
        <v>268</v>
      </c>
      <c r="E311" t="s">
        <v>269</v>
      </c>
      <c r="F311" s="4">
        <v>46195.868750000001</v>
      </c>
      <c r="G311" s="4">
        <v>46195.884722222225</v>
      </c>
      <c r="H311">
        <v>0.38</v>
      </c>
      <c r="J311" t="s">
        <v>159</v>
      </c>
      <c r="K311" t="s">
        <v>220</v>
      </c>
      <c r="N311">
        <v>0.38</v>
      </c>
      <c r="O311" t="s">
        <v>31</v>
      </c>
      <c r="P311">
        <v>0</v>
      </c>
      <c r="Q311" s="5"/>
      <c r="R311" s="2" t="str">
        <f>IF(C311="", "",
   IF(ISNUMBER(MATCH(TRIM(C311),
      {"OP","CC","CM","FM","FU","INS","PC","PM","PMCO","SA","SR","ITPR","PMFL"}, 0)),
      "Proactive",
      "")
)</f>
        <v/>
      </c>
      <c r="S311" s="2" t="str">
        <f>IF(C311="", "",
   IF(ISNUMBER(MATCH(TRIM(C311),
      {"MO","U/B","OSRE","TECH","ITRE"}, 0)),
      "Reactive",
      "")
)</f>
        <v>Reactive</v>
      </c>
      <c r="T311" s="2" t="str">
        <f>IF(R311="Proactive", H311, "")</f>
        <v/>
      </c>
      <c r="U311" s="2">
        <f>IF(S311="Reactive", H311, "")</f>
        <v>0.38</v>
      </c>
    </row>
    <row r="312" spans="1:21" x14ac:dyDescent="0.25">
      <c r="A312" t="s">
        <v>169</v>
      </c>
      <c r="B312">
        <v>222352</v>
      </c>
      <c r="C312" t="s">
        <v>197</v>
      </c>
      <c r="D312" t="s">
        <v>44</v>
      </c>
      <c r="E312" t="s">
        <v>198</v>
      </c>
      <c r="F312" s="4">
        <v>46195.887499999997</v>
      </c>
      <c r="G312" s="4">
        <v>46195.905555555553</v>
      </c>
      <c r="H312">
        <v>0.43</v>
      </c>
      <c r="I312" t="s">
        <v>183</v>
      </c>
      <c r="J312" t="s">
        <v>29</v>
      </c>
      <c r="K312" t="s">
        <v>30</v>
      </c>
      <c r="N312">
        <v>0.43</v>
      </c>
      <c r="O312" t="s">
        <v>31</v>
      </c>
      <c r="P312">
        <v>0</v>
      </c>
      <c r="Q312" s="5">
        <v>46202.311111111114</v>
      </c>
      <c r="R312" s="2" t="str">
        <f>IF(C312="", "",
   IF(ISNUMBER(MATCH(TRIM(C312),
      {"OP","CC","CM","FM","FU","INS","PC","PM","PMCO","SA","SR","ITPR","PMFL"}, 0)),
      "Proactive",
      "")
)</f>
        <v/>
      </c>
      <c r="S312" s="2" t="str">
        <f>IF(C312="", "",
   IF(ISNUMBER(MATCH(TRIM(C312),
      {"MO","U/B","OSRE","TECH","ITRE"}, 0)),
      "Reactive",
      "")
)</f>
        <v>Reactive</v>
      </c>
      <c r="T312" s="2" t="str">
        <f>IF(R312="Proactive", H312, "")</f>
        <v/>
      </c>
      <c r="U312" s="2">
        <f>IF(S312="Reactive", H312, "")</f>
        <v>0.43</v>
      </c>
    </row>
    <row r="313" spans="1:21" x14ac:dyDescent="0.25">
      <c r="A313" t="s">
        <v>169</v>
      </c>
      <c r="B313">
        <v>222351</v>
      </c>
      <c r="C313" t="s">
        <v>197</v>
      </c>
      <c r="D313" t="s">
        <v>199</v>
      </c>
      <c r="E313" t="s">
        <v>200</v>
      </c>
      <c r="F313" s="4">
        <v>46195.905555555553</v>
      </c>
      <c r="G313" s="4">
        <v>46195.915972222225</v>
      </c>
      <c r="H313">
        <v>0.25</v>
      </c>
      <c r="I313" t="s">
        <v>183</v>
      </c>
      <c r="J313" t="s">
        <v>29</v>
      </c>
      <c r="K313" t="s">
        <v>30</v>
      </c>
      <c r="N313">
        <v>0.25</v>
      </c>
      <c r="O313" t="s">
        <v>31</v>
      </c>
      <c r="P313">
        <v>0</v>
      </c>
      <c r="Q313" s="5">
        <v>46202.311111111114</v>
      </c>
      <c r="R313" s="2" t="str">
        <f>IF(C313="", "",
   IF(ISNUMBER(MATCH(TRIM(C313),
      {"OP","CC","CM","FM","FU","INS","PC","PM","PMCO","SA","SR","ITPR","PMFL"}, 0)),
      "Proactive",
      "")
)</f>
        <v/>
      </c>
      <c r="S313" s="2" t="str">
        <f>IF(C313="", "",
   IF(ISNUMBER(MATCH(TRIM(C313),
      {"MO","U/B","OSRE","TECH","ITRE"}, 0)),
      "Reactive",
      "")
)</f>
        <v>Reactive</v>
      </c>
      <c r="T313" s="2" t="str">
        <f>IF(R313="Proactive", H313, "")</f>
        <v/>
      </c>
      <c r="U313" s="2">
        <f>IF(S313="Reactive", H313, "")</f>
        <v>0.25</v>
      </c>
    </row>
    <row r="314" spans="1:21" x14ac:dyDescent="0.25">
      <c r="A314" t="s">
        <v>169</v>
      </c>
      <c r="B314">
        <v>224620</v>
      </c>
      <c r="C314" t="s">
        <v>39</v>
      </c>
      <c r="D314" t="s">
        <v>124</v>
      </c>
      <c r="E314" t="s">
        <v>270</v>
      </c>
      <c r="F314" s="4">
        <v>46196.59375</v>
      </c>
      <c r="G314" s="4">
        <v>46196.631249999999</v>
      </c>
      <c r="H314">
        <v>0.9</v>
      </c>
      <c r="J314" t="s">
        <v>159</v>
      </c>
      <c r="N314">
        <v>0.9</v>
      </c>
      <c r="O314" t="s">
        <v>31</v>
      </c>
      <c r="P314">
        <v>0</v>
      </c>
      <c r="R314" s="2" t="str">
        <f>IF(C314="", "",
   IF(ISNUMBER(MATCH(TRIM(C314),
      {"OP","CC","CM","FM","FU","INS","PC","PM","PMCO","SA","SR","ITPR","PMFL"}, 0)),
      "Proactive",
      "")
)</f>
        <v/>
      </c>
      <c r="S314" s="2" t="str">
        <f>IF(C314="", "",
   IF(ISNUMBER(MATCH(TRIM(C314),
      {"MO","U/B","OSRE","TECH","ITRE"}, 0)),
      "Reactive",
      "")
)</f>
        <v>Reactive</v>
      </c>
      <c r="T314" s="2" t="str">
        <f>IF(R314="Proactive", H314, "")</f>
        <v/>
      </c>
      <c r="U314" s="2">
        <f>IF(S314="Reactive", H314, "")</f>
        <v>0.9</v>
      </c>
    </row>
    <row r="315" spans="1:21" x14ac:dyDescent="0.25">
      <c r="A315" t="s">
        <v>169</v>
      </c>
      <c r="B315">
        <v>222469</v>
      </c>
      <c r="C315" t="s">
        <v>68</v>
      </c>
      <c r="D315" t="s">
        <v>100</v>
      </c>
      <c r="E315" t="s">
        <v>69</v>
      </c>
      <c r="F315" s="4">
        <v>46196.633333333331</v>
      </c>
      <c r="G315" s="4">
        <v>46196.64166666667</v>
      </c>
      <c r="H315">
        <v>0.2</v>
      </c>
      <c r="I315" t="s">
        <v>183</v>
      </c>
      <c r="J315" t="s">
        <v>29</v>
      </c>
      <c r="K315" t="s">
        <v>30</v>
      </c>
      <c r="N315">
        <v>0.2</v>
      </c>
      <c r="O315" t="s">
        <v>31</v>
      </c>
      <c r="P315">
        <v>0</v>
      </c>
      <c r="Q315" s="5">
        <v>46202.313194444447</v>
      </c>
      <c r="R315" s="2" t="str">
        <f>IF(C315="", "",
   IF(ISNUMBER(MATCH(TRIM(C315),
      {"OP","CC","CM","FM","FU","INS","PC","PM","PMCO","SA","SR","ITPR","PMFL"}, 0)),
      "Proactive",
      "")
)</f>
        <v/>
      </c>
      <c r="S315" s="2" t="str">
        <f>IF(C315="", "",
   IF(ISNUMBER(MATCH(TRIM(C315),
      {"MO","U/B","OSRE","TECH","ITRE"}, 0)),
      "Reactive",
      "")
)</f>
        <v>Reactive</v>
      </c>
      <c r="T315" s="2" t="str">
        <f>IF(R315="Proactive", H315, "")</f>
        <v/>
      </c>
      <c r="U315" s="2">
        <f>IF(S315="Reactive", H315, "")</f>
        <v>0.2</v>
      </c>
    </row>
    <row r="316" spans="1:21" x14ac:dyDescent="0.25">
      <c r="A316" t="s">
        <v>169</v>
      </c>
      <c r="B316">
        <v>222468</v>
      </c>
      <c r="C316" t="s">
        <v>68</v>
      </c>
      <c r="D316" t="s">
        <v>128</v>
      </c>
      <c r="E316" t="s">
        <v>69</v>
      </c>
      <c r="F316" s="4">
        <v>46196.642361111109</v>
      </c>
      <c r="G316" s="4">
        <v>46196.650694444441</v>
      </c>
      <c r="H316">
        <v>0.2</v>
      </c>
      <c r="I316" t="s">
        <v>129</v>
      </c>
      <c r="J316" t="s">
        <v>29</v>
      </c>
      <c r="K316" t="s">
        <v>30</v>
      </c>
      <c r="N316">
        <v>0.78</v>
      </c>
      <c r="O316" t="s">
        <v>31</v>
      </c>
      <c r="P316">
        <v>0</v>
      </c>
      <c r="Q316" s="5">
        <v>46202.313194444447</v>
      </c>
      <c r="R316" s="2" t="str">
        <f>IF(C316="", "",
   IF(ISNUMBER(MATCH(TRIM(C316),
      {"OP","CC","CM","FM","FU","INS","PC","PM","PMCO","SA","SR","ITPR","PMFL"}, 0)),
      "Proactive",
      "")
)</f>
        <v/>
      </c>
      <c r="S316" s="2" t="str">
        <f>IF(C316="", "",
   IF(ISNUMBER(MATCH(TRIM(C316),
      {"MO","U/B","OSRE","TECH","ITRE"}, 0)),
      "Reactive",
      "")
)</f>
        <v>Reactive</v>
      </c>
      <c r="T316" s="2" t="str">
        <f>IF(R316="Proactive", H316, "")</f>
        <v/>
      </c>
      <c r="U316" s="2">
        <f>IF(S316="Reactive", H316, "")</f>
        <v>0.2</v>
      </c>
    </row>
    <row r="317" spans="1:21" x14ac:dyDescent="0.25">
      <c r="A317" t="s">
        <v>169</v>
      </c>
      <c r="B317">
        <v>222467</v>
      </c>
      <c r="C317" t="s">
        <v>68</v>
      </c>
      <c r="D317" t="s">
        <v>113</v>
      </c>
      <c r="E317" t="s">
        <v>69</v>
      </c>
      <c r="F317" s="4">
        <v>46196.650694444441</v>
      </c>
      <c r="G317" s="4">
        <v>46196.661111111112</v>
      </c>
      <c r="H317">
        <v>0.25</v>
      </c>
      <c r="I317" t="s">
        <v>183</v>
      </c>
      <c r="J317" t="s">
        <v>29</v>
      </c>
      <c r="K317" t="s">
        <v>30</v>
      </c>
      <c r="N317">
        <v>0.25</v>
      </c>
      <c r="O317" t="s">
        <v>31</v>
      </c>
      <c r="P317">
        <v>0</v>
      </c>
      <c r="Q317" s="5">
        <v>46202.313194444447</v>
      </c>
      <c r="R317" s="2" t="str">
        <f>IF(C317="", "",
   IF(ISNUMBER(MATCH(TRIM(C317),
      {"OP","CC","CM","FM","FU","INS","PC","PM","PMCO","SA","SR","ITPR","PMFL"}, 0)),
      "Proactive",
      "")
)</f>
        <v/>
      </c>
      <c r="S317" s="2" t="str">
        <f>IF(C317="", "",
   IF(ISNUMBER(MATCH(TRIM(C317),
      {"MO","U/B","OSRE","TECH","ITRE"}, 0)),
      "Reactive",
      "")
)</f>
        <v>Reactive</v>
      </c>
      <c r="T317" s="2" t="str">
        <f>IF(R317="Proactive", H317, "")</f>
        <v/>
      </c>
      <c r="U317" s="2">
        <f>IF(S317="Reactive", H317, "")</f>
        <v>0.25</v>
      </c>
    </row>
    <row r="318" spans="1:21" x14ac:dyDescent="0.25">
      <c r="A318" t="s">
        <v>169</v>
      </c>
      <c r="B318">
        <v>222466</v>
      </c>
      <c r="C318" t="s">
        <v>68</v>
      </c>
      <c r="D318" t="s">
        <v>71</v>
      </c>
      <c r="E318" t="s">
        <v>69</v>
      </c>
      <c r="F318" s="4">
        <v>46196.661111111112</v>
      </c>
      <c r="G318" s="4">
        <v>46196.672222222223</v>
      </c>
      <c r="H318">
        <v>0.27</v>
      </c>
      <c r="I318" t="s">
        <v>183</v>
      </c>
      <c r="J318" t="s">
        <v>29</v>
      </c>
      <c r="K318" t="s">
        <v>30</v>
      </c>
      <c r="N318">
        <v>0.75</v>
      </c>
      <c r="O318" t="s">
        <v>31</v>
      </c>
      <c r="P318">
        <v>0</v>
      </c>
      <c r="Q318" s="5">
        <v>46202.3125</v>
      </c>
      <c r="R318" s="2" t="str">
        <f>IF(C318="", "",
   IF(ISNUMBER(MATCH(TRIM(C318),
      {"OP","CC","CM","FM","FU","INS","PC","PM","PMCO","SA","SR","ITPR","PMFL"}, 0)),
      "Proactive",
      "")
)</f>
        <v/>
      </c>
      <c r="S318" s="2" t="str">
        <f>IF(C318="", "",
   IF(ISNUMBER(MATCH(TRIM(C318),
      {"MO","U/B","OSRE","TECH","ITRE"}, 0)),
      "Reactive",
      "")
)</f>
        <v>Reactive</v>
      </c>
      <c r="T318" s="2" t="str">
        <f>IF(R318="Proactive", H318, "")</f>
        <v/>
      </c>
      <c r="U318" s="2">
        <f>IF(S318="Reactive", H318, "")</f>
        <v>0.27</v>
      </c>
    </row>
    <row r="319" spans="1:21" x14ac:dyDescent="0.25">
      <c r="A319" t="s">
        <v>169</v>
      </c>
      <c r="B319">
        <v>222465</v>
      </c>
      <c r="C319" t="s">
        <v>68</v>
      </c>
      <c r="D319" t="s">
        <v>102</v>
      </c>
      <c r="E319" t="s">
        <v>69</v>
      </c>
      <c r="F319" s="4">
        <v>46196.67291666667</v>
      </c>
      <c r="G319" s="4">
        <v>46196.679861111108</v>
      </c>
      <c r="H319">
        <v>0.17</v>
      </c>
      <c r="I319" t="s">
        <v>183</v>
      </c>
      <c r="J319" t="s">
        <v>29</v>
      </c>
      <c r="K319" t="s">
        <v>30</v>
      </c>
      <c r="N319">
        <v>0.64</v>
      </c>
      <c r="O319" t="s">
        <v>31</v>
      </c>
      <c r="P319">
        <v>0</v>
      </c>
      <c r="Q319" s="5">
        <v>46202.3125</v>
      </c>
      <c r="R319" s="2" t="str">
        <f>IF(C319="", "",
   IF(ISNUMBER(MATCH(TRIM(C319),
      {"OP","CC","CM","FM","FU","INS","PC","PM","PMCO","SA","SR","ITPR","PMFL"}, 0)),
      "Proactive",
      "")
)</f>
        <v/>
      </c>
      <c r="S319" s="2" t="str">
        <f>IF(C319="", "",
   IF(ISNUMBER(MATCH(TRIM(C319),
      {"MO","U/B","OSRE","TECH","ITRE"}, 0)),
      "Reactive",
      "")
)</f>
        <v>Reactive</v>
      </c>
      <c r="T319" s="2" t="str">
        <f>IF(R319="Proactive", H319, "")</f>
        <v/>
      </c>
      <c r="U319" s="2">
        <f>IF(S319="Reactive", H319, "")</f>
        <v>0.17</v>
      </c>
    </row>
    <row r="320" spans="1:21" x14ac:dyDescent="0.25">
      <c r="A320" t="s">
        <v>169</v>
      </c>
      <c r="B320">
        <v>222464</v>
      </c>
      <c r="C320" t="s">
        <v>68</v>
      </c>
      <c r="D320" t="s">
        <v>48</v>
      </c>
      <c r="E320" t="s">
        <v>69</v>
      </c>
      <c r="F320" s="4">
        <v>46196.679861111108</v>
      </c>
      <c r="G320" s="4">
        <v>46196.693055555559</v>
      </c>
      <c r="H320">
        <v>0.32</v>
      </c>
      <c r="I320" t="s">
        <v>183</v>
      </c>
      <c r="J320" t="s">
        <v>29</v>
      </c>
      <c r="K320" t="s">
        <v>30</v>
      </c>
      <c r="N320">
        <v>0.77</v>
      </c>
      <c r="O320" t="s">
        <v>31</v>
      </c>
      <c r="P320">
        <v>0</v>
      </c>
      <c r="Q320" s="5">
        <v>46202.3125</v>
      </c>
      <c r="R320" s="2" t="str">
        <f>IF(C320="", "",
   IF(ISNUMBER(MATCH(TRIM(C320),
      {"OP","CC","CM","FM","FU","INS","PC","PM","PMCO","SA","SR","ITPR","PMFL"}, 0)),
      "Proactive",
      "")
)</f>
        <v/>
      </c>
      <c r="S320" s="2" t="str">
        <f>IF(C320="", "",
   IF(ISNUMBER(MATCH(TRIM(C320),
      {"MO","U/B","OSRE","TECH","ITRE"}, 0)),
      "Reactive",
      "")
)</f>
        <v>Reactive</v>
      </c>
      <c r="T320" s="2" t="str">
        <f>IF(R320="Proactive", H320, "")</f>
        <v/>
      </c>
      <c r="U320" s="2">
        <f>IF(S320="Reactive", H320, "")</f>
        <v>0.32</v>
      </c>
    </row>
    <row r="321" spans="1:21" x14ac:dyDescent="0.25">
      <c r="A321" t="s">
        <v>169</v>
      </c>
      <c r="B321">
        <v>223775</v>
      </c>
      <c r="C321" t="s">
        <v>39</v>
      </c>
      <c r="D321" t="s">
        <v>221</v>
      </c>
      <c r="E321" t="s">
        <v>132</v>
      </c>
      <c r="F321" s="4">
        <v>46196.693749999999</v>
      </c>
      <c r="G321" s="4">
        <v>46196.702777777777</v>
      </c>
      <c r="H321">
        <v>0.22</v>
      </c>
      <c r="J321" t="s">
        <v>159</v>
      </c>
      <c r="K321" t="s">
        <v>81</v>
      </c>
      <c r="L321" t="s">
        <v>132</v>
      </c>
      <c r="M321" t="s">
        <v>133</v>
      </c>
      <c r="N321">
        <v>2.3199999999999998</v>
      </c>
      <c r="O321" t="s">
        <v>31</v>
      </c>
      <c r="P321">
        <v>0</v>
      </c>
      <c r="Q321" s="5">
        <v>46190.990972222222</v>
      </c>
      <c r="R321" s="2" t="str">
        <f>IF(C321="", "",
   IF(ISNUMBER(MATCH(TRIM(C321),
      {"OP","CC","CM","FM","FU","INS","PC","PM","PMCO","SA","SR","ITPR","PMFL"}, 0)),
      "Proactive",
      "")
)</f>
        <v/>
      </c>
      <c r="S321" s="2" t="str">
        <f>IF(C321="", "",
   IF(ISNUMBER(MATCH(TRIM(C321),
      {"MO","U/B","OSRE","TECH","ITRE"}, 0)),
      "Reactive",
      "")
)</f>
        <v>Reactive</v>
      </c>
      <c r="T321" s="2" t="str">
        <f>IF(R321="Proactive", H321, "")</f>
        <v/>
      </c>
      <c r="U321" s="2">
        <f>IF(S321="Reactive", H321, "")</f>
        <v>0.22</v>
      </c>
    </row>
    <row r="322" spans="1:21" x14ac:dyDescent="0.25">
      <c r="A322" t="s">
        <v>169</v>
      </c>
      <c r="B322">
        <v>222466</v>
      </c>
      <c r="C322" t="s">
        <v>68</v>
      </c>
      <c r="D322" t="s">
        <v>71</v>
      </c>
      <c r="E322" t="s">
        <v>69</v>
      </c>
      <c r="F322" s="4">
        <v>46196.703472222223</v>
      </c>
      <c r="G322" s="4">
        <v>46196.713888888888</v>
      </c>
      <c r="H322">
        <v>0.25</v>
      </c>
      <c r="I322" t="s">
        <v>183</v>
      </c>
      <c r="J322" t="s">
        <v>29</v>
      </c>
      <c r="K322" t="s">
        <v>30</v>
      </c>
      <c r="N322">
        <v>0.75</v>
      </c>
      <c r="O322" t="s">
        <v>31</v>
      </c>
      <c r="P322">
        <v>0</v>
      </c>
      <c r="Q322" s="5">
        <v>46202.3125</v>
      </c>
      <c r="R322" s="2" t="str">
        <f>IF(C322="", "",
   IF(ISNUMBER(MATCH(TRIM(C322),
      {"OP","CC","CM","FM","FU","INS","PC","PM","PMCO","SA","SR","ITPR","PMFL"}, 0)),
      "Proactive",
      "")
)</f>
        <v/>
      </c>
      <c r="S322" s="2" t="str">
        <f>IF(C322="", "",
   IF(ISNUMBER(MATCH(TRIM(C322),
      {"MO","U/B","OSRE","TECH","ITRE"}, 0)),
      "Reactive",
      "")
)</f>
        <v>Reactive</v>
      </c>
      <c r="T322" s="2" t="str">
        <f>IF(R322="Proactive", H322, "")</f>
        <v/>
      </c>
      <c r="U322" s="2">
        <f>IF(S322="Reactive", H322, "")</f>
        <v>0.25</v>
      </c>
    </row>
    <row r="323" spans="1:21" x14ac:dyDescent="0.25">
      <c r="A323" t="s">
        <v>169</v>
      </c>
      <c r="B323">
        <v>222465</v>
      </c>
      <c r="C323" t="s">
        <v>68</v>
      </c>
      <c r="D323" t="s">
        <v>102</v>
      </c>
      <c r="E323" t="s">
        <v>69</v>
      </c>
      <c r="F323" s="4">
        <v>46196.714583333334</v>
      </c>
      <c r="G323" s="4">
        <v>46196.723611111112</v>
      </c>
      <c r="H323">
        <v>0.22</v>
      </c>
      <c r="I323" t="s">
        <v>183</v>
      </c>
      <c r="J323" t="s">
        <v>29</v>
      </c>
      <c r="K323" t="s">
        <v>30</v>
      </c>
      <c r="N323">
        <v>0.64</v>
      </c>
      <c r="O323" t="s">
        <v>31</v>
      </c>
      <c r="P323">
        <v>0</v>
      </c>
      <c r="Q323" s="5">
        <v>46202.3125</v>
      </c>
      <c r="R323" s="2" t="str">
        <f>IF(C323="", "",
   IF(ISNUMBER(MATCH(TRIM(C323),
      {"OP","CC","CM","FM","FU","INS","PC","PM","PMCO","SA","SR","ITPR","PMFL"}, 0)),
      "Proactive",
      "")
)</f>
        <v/>
      </c>
      <c r="S323" s="2" t="str">
        <f>IF(C323="", "",
   IF(ISNUMBER(MATCH(TRIM(C323),
      {"MO","U/B","OSRE","TECH","ITRE"}, 0)),
      "Reactive",
      "")
)</f>
        <v>Reactive</v>
      </c>
      <c r="T323" s="2" t="str">
        <f>IF(R323="Proactive", H323, "")</f>
        <v/>
      </c>
      <c r="U323" s="2">
        <f>IF(S323="Reactive", H323, "")</f>
        <v>0.22</v>
      </c>
    </row>
    <row r="324" spans="1:21" x14ac:dyDescent="0.25">
      <c r="A324" t="s">
        <v>169</v>
      </c>
      <c r="B324">
        <v>222464</v>
      </c>
      <c r="C324" t="s">
        <v>68</v>
      </c>
      <c r="D324" t="s">
        <v>48</v>
      </c>
      <c r="E324" t="s">
        <v>69</v>
      </c>
      <c r="F324" s="4">
        <v>46196.724305555559</v>
      </c>
      <c r="G324" s="4">
        <v>46196.734027777777</v>
      </c>
      <c r="H324">
        <v>0.23</v>
      </c>
      <c r="I324" t="s">
        <v>183</v>
      </c>
      <c r="J324" t="s">
        <v>29</v>
      </c>
      <c r="K324" t="s">
        <v>30</v>
      </c>
      <c r="N324">
        <v>0.77</v>
      </c>
      <c r="O324" t="s">
        <v>31</v>
      </c>
      <c r="P324">
        <v>0</v>
      </c>
      <c r="Q324" s="5">
        <v>46202.3125</v>
      </c>
      <c r="R324" s="2" t="str">
        <f>IF(C324="", "",
   IF(ISNUMBER(MATCH(TRIM(C324),
      {"OP","CC","CM","FM","FU","INS","PC","PM","PMCO","SA","SR","ITPR","PMFL"}, 0)),
      "Proactive",
      "")
)</f>
        <v/>
      </c>
      <c r="S324" s="2" t="str">
        <f>IF(C324="", "",
   IF(ISNUMBER(MATCH(TRIM(C324),
      {"MO","U/B","OSRE","TECH","ITRE"}, 0)),
      "Reactive",
      "")
)</f>
        <v>Reactive</v>
      </c>
      <c r="T324" s="2" t="str">
        <f>IF(R324="Proactive", H324, "")</f>
        <v/>
      </c>
      <c r="U324" s="2">
        <f>IF(S324="Reactive", H324, "")</f>
        <v>0.23</v>
      </c>
    </row>
    <row r="325" spans="1:21" x14ac:dyDescent="0.25">
      <c r="A325" t="s">
        <v>169</v>
      </c>
      <c r="B325">
        <v>224622</v>
      </c>
      <c r="C325" t="s">
        <v>39</v>
      </c>
      <c r="D325" t="s">
        <v>195</v>
      </c>
      <c r="E325" t="s">
        <v>132</v>
      </c>
      <c r="F325" s="4">
        <v>46196.73541666667</v>
      </c>
      <c r="G325" s="4">
        <v>46196.747916666667</v>
      </c>
      <c r="H325">
        <v>0.3</v>
      </c>
      <c r="J325" t="s">
        <v>159</v>
      </c>
      <c r="K325" t="s">
        <v>81</v>
      </c>
      <c r="N325">
        <v>0.52</v>
      </c>
      <c r="O325" t="s">
        <v>31</v>
      </c>
      <c r="P325">
        <v>0</v>
      </c>
      <c r="Q325" s="5"/>
      <c r="R325" s="2" t="str">
        <f>IF(C325="", "",
   IF(ISNUMBER(MATCH(TRIM(C325),
      {"OP","CC","CM","FM","FU","INS","PC","PM","PMCO","SA","SR","ITPR","PMFL"}, 0)),
      "Proactive",
      "")
)</f>
        <v/>
      </c>
      <c r="S325" s="2" t="str">
        <f>IF(C325="", "",
   IF(ISNUMBER(MATCH(TRIM(C325),
      {"MO","U/B","OSRE","TECH","ITRE"}, 0)),
      "Reactive",
      "")
)</f>
        <v>Reactive</v>
      </c>
      <c r="T325" s="2" t="str">
        <f>IF(R325="Proactive", H325, "")</f>
        <v/>
      </c>
      <c r="U325" s="2">
        <f>IF(S325="Reactive", H325, "")</f>
        <v>0.3</v>
      </c>
    </row>
    <row r="326" spans="1:21" x14ac:dyDescent="0.25">
      <c r="A326" t="s">
        <v>169</v>
      </c>
      <c r="B326">
        <v>224621</v>
      </c>
      <c r="C326" t="s">
        <v>39</v>
      </c>
      <c r="D326" t="s">
        <v>62</v>
      </c>
      <c r="E326" t="s">
        <v>132</v>
      </c>
      <c r="F326" s="4">
        <v>46196.782638888886</v>
      </c>
      <c r="G326" s="4">
        <v>46196.793749999997</v>
      </c>
      <c r="H326">
        <v>0.27</v>
      </c>
      <c r="J326" t="s">
        <v>159</v>
      </c>
      <c r="K326" t="s">
        <v>81</v>
      </c>
      <c r="N326">
        <v>0.27</v>
      </c>
      <c r="O326" t="s">
        <v>31</v>
      </c>
      <c r="P326">
        <v>0</v>
      </c>
      <c r="R326" s="2" t="str">
        <f>IF(C326="", "",
   IF(ISNUMBER(MATCH(TRIM(C326),
      {"OP","CC","CM","FM","FU","INS","PC","PM","PMCO","SA","SR","ITPR","PMFL"}, 0)),
      "Proactive",
      "")
)</f>
        <v/>
      </c>
      <c r="S326" s="2" t="str">
        <f>IF(C326="", "",
   IF(ISNUMBER(MATCH(TRIM(C326),
      {"MO","U/B","OSRE","TECH","ITRE"}, 0)),
      "Reactive",
      "")
)</f>
        <v>Reactive</v>
      </c>
      <c r="T326" s="2" t="str">
        <f>IF(R326="Proactive", H326, "")</f>
        <v/>
      </c>
      <c r="U326" s="2">
        <f>IF(S326="Reactive", H326, "")</f>
        <v>0.27</v>
      </c>
    </row>
    <row r="327" spans="1:21" x14ac:dyDescent="0.25">
      <c r="A327" t="s">
        <v>169</v>
      </c>
      <c r="B327">
        <v>223775</v>
      </c>
      <c r="C327" t="s">
        <v>39</v>
      </c>
      <c r="D327" t="s">
        <v>221</v>
      </c>
      <c r="E327" t="s">
        <v>132</v>
      </c>
      <c r="F327" s="4">
        <v>46196.794444444444</v>
      </c>
      <c r="G327" s="4">
        <v>46196.803472222222</v>
      </c>
      <c r="H327">
        <v>0.22</v>
      </c>
      <c r="J327" t="s">
        <v>159</v>
      </c>
      <c r="K327" t="s">
        <v>81</v>
      </c>
      <c r="L327" t="s">
        <v>132</v>
      </c>
      <c r="M327" t="s">
        <v>133</v>
      </c>
      <c r="N327">
        <v>2.3199999999999998</v>
      </c>
      <c r="O327" t="s">
        <v>31</v>
      </c>
      <c r="P327">
        <v>0</v>
      </c>
      <c r="Q327" s="5">
        <v>46190.990972222222</v>
      </c>
      <c r="R327" s="2" t="str">
        <f>IF(C327="", "",
   IF(ISNUMBER(MATCH(TRIM(C327),
      {"OP","CC","CM","FM","FU","INS","PC","PM","PMCO","SA","SR","ITPR","PMFL"}, 0)),
      "Proactive",
      "")
)</f>
        <v/>
      </c>
      <c r="S327" s="2" t="str">
        <f>IF(C327="", "",
   IF(ISNUMBER(MATCH(TRIM(C327),
      {"MO","U/B","OSRE","TECH","ITRE"}, 0)),
      "Reactive",
      "")
)</f>
        <v>Reactive</v>
      </c>
      <c r="T327" s="2" t="str">
        <f>IF(R327="Proactive", H327, "")</f>
        <v/>
      </c>
      <c r="U327" s="2">
        <f>IF(S327="Reactive", H327, "")</f>
        <v>0.22</v>
      </c>
    </row>
    <row r="328" spans="1:21" x14ac:dyDescent="0.25">
      <c r="A328" t="s">
        <v>169</v>
      </c>
      <c r="B328">
        <v>224623</v>
      </c>
      <c r="C328" t="s">
        <v>39</v>
      </c>
      <c r="D328" t="s">
        <v>73</v>
      </c>
      <c r="E328" t="s">
        <v>271</v>
      </c>
      <c r="F328" s="4">
        <v>46196.802777777775</v>
      </c>
      <c r="G328" s="4">
        <v>46196.876388888886</v>
      </c>
      <c r="H328">
        <v>1.77</v>
      </c>
      <c r="J328" t="s">
        <v>159</v>
      </c>
      <c r="N328">
        <v>1.77</v>
      </c>
      <c r="O328" t="s">
        <v>31</v>
      </c>
      <c r="P328">
        <v>0</v>
      </c>
      <c r="Q328" s="5"/>
      <c r="R328" s="2" t="str">
        <f>IF(C328="", "",
   IF(ISNUMBER(MATCH(TRIM(C328),
      {"OP","CC","CM","FM","FU","INS","PC","PM","PMCO","SA","SR","ITPR","PMFL"}, 0)),
      "Proactive",
      "")
)</f>
        <v/>
      </c>
      <c r="S328" s="2" t="str">
        <f>IF(C328="", "",
   IF(ISNUMBER(MATCH(TRIM(C328),
      {"MO","U/B","OSRE","TECH","ITRE"}, 0)),
      "Reactive",
      "")
)</f>
        <v>Reactive</v>
      </c>
      <c r="T328" s="2" t="str">
        <f>IF(R328="Proactive", H328, "")</f>
        <v/>
      </c>
      <c r="U328" s="2">
        <f>IF(S328="Reactive", H328, "")</f>
        <v>1.77</v>
      </c>
    </row>
    <row r="329" spans="1:21" x14ac:dyDescent="0.25">
      <c r="A329" t="s">
        <v>169</v>
      </c>
      <c r="B329">
        <v>222465</v>
      </c>
      <c r="C329" t="s">
        <v>68</v>
      </c>
      <c r="D329" t="s">
        <v>102</v>
      </c>
      <c r="E329" t="s">
        <v>69</v>
      </c>
      <c r="F329" s="4">
        <v>46196.877083333333</v>
      </c>
      <c r="G329" s="4">
        <v>46196.887499999997</v>
      </c>
      <c r="H329">
        <v>0.25</v>
      </c>
      <c r="I329" t="s">
        <v>183</v>
      </c>
      <c r="J329" t="s">
        <v>29</v>
      </c>
      <c r="K329" t="s">
        <v>30</v>
      </c>
      <c r="N329">
        <v>0.64</v>
      </c>
      <c r="O329" t="s">
        <v>31</v>
      </c>
      <c r="P329">
        <v>0</v>
      </c>
      <c r="Q329" s="5">
        <v>46202.3125</v>
      </c>
      <c r="R329" s="2" t="str">
        <f>IF(C329="", "",
   IF(ISNUMBER(MATCH(TRIM(C329),
      {"OP","CC","CM","FM","FU","INS","PC","PM","PMCO","SA","SR","ITPR","PMFL"}, 0)),
      "Proactive",
      "")
)</f>
        <v/>
      </c>
      <c r="S329" s="2" t="str">
        <f>IF(C329="", "",
   IF(ISNUMBER(MATCH(TRIM(C329),
      {"MO","U/B","OSRE","TECH","ITRE"}, 0)),
      "Reactive",
      "")
)</f>
        <v>Reactive</v>
      </c>
      <c r="T329" s="2" t="str">
        <f>IF(R329="Proactive", H329, "")</f>
        <v/>
      </c>
      <c r="U329" s="2">
        <f>IF(S329="Reactive", H329, "")</f>
        <v>0.25</v>
      </c>
    </row>
    <row r="330" spans="1:21" x14ac:dyDescent="0.25">
      <c r="A330" t="s">
        <v>169</v>
      </c>
      <c r="B330">
        <v>222464</v>
      </c>
      <c r="C330" t="s">
        <v>68</v>
      </c>
      <c r="D330" t="s">
        <v>48</v>
      </c>
      <c r="E330" t="s">
        <v>69</v>
      </c>
      <c r="F330" s="4">
        <v>46196.887499999997</v>
      </c>
      <c r="G330" s="4">
        <v>46196.896527777775</v>
      </c>
      <c r="H330">
        <v>0.22</v>
      </c>
      <c r="I330" t="s">
        <v>183</v>
      </c>
      <c r="J330" t="s">
        <v>29</v>
      </c>
      <c r="K330" t="s">
        <v>30</v>
      </c>
      <c r="N330">
        <v>0.77</v>
      </c>
      <c r="O330" t="s">
        <v>31</v>
      </c>
      <c r="P330">
        <v>0</v>
      </c>
      <c r="Q330" s="5">
        <v>46202.3125</v>
      </c>
      <c r="R330" s="2" t="str">
        <f>IF(C330="", "",
   IF(ISNUMBER(MATCH(TRIM(C330),
      {"OP","CC","CM","FM","FU","INS","PC","PM","PMCO","SA","SR","ITPR","PMFL"}, 0)),
      "Proactive",
      "")
)</f>
        <v/>
      </c>
      <c r="S330" s="2" t="str">
        <f>IF(C330="", "",
   IF(ISNUMBER(MATCH(TRIM(C330),
      {"MO","U/B","OSRE","TECH","ITRE"}, 0)),
      "Reactive",
      "")
)</f>
        <v>Reactive</v>
      </c>
      <c r="T330" s="2" t="str">
        <f>IF(R330="Proactive", H330, "")</f>
        <v/>
      </c>
      <c r="U330" s="2">
        <f>IF(S330="Reactive", H330, "")</f>
        <v>0.22</v>
      </c>
    </row>
    <row r="331" spans="1:21" x14ac:dyDescent="0.25">
      <c r="A331" t="s">
        <v>169</v>
      </c>
      <c r="B331">
        <v>222466</v>
      </c>
      <c r="C331" t="s">
        <v>68</v>
      </c>
      <c r="D331" t="s">
        <v>71</v>
      </c>
      <c r="E331" t="s">
        <v>69</v>
      </c>
      <c r="F331" s="4">
        <v>46196.897222222222</v>
      </c>
      <c r="G331" s="4">
        <v>46196.906944444447</v>
      </c>
      <c r="H331">
        <v>0.23</v>
      </c>
      <c r="I331" t="s">
        <v>183</v>
      </c>
      <c r="J331" t="s">
        <v>29</v>
      </c>
      <c r="K331" t="s">
        <v>30</v>
      </c>
      <c r="N331">
        <v>0.75</v>
      </c>
      <c r="O331" t="s">
        <v>31</v>
      </c>
      <c r="P331">
        <v>0</v>
      </c>
      <c r="Q331" s="5">
        <v>46202.3125</v>
      </c>
      <c r="R331" s="2" t="str">
        <f>IF(C331="", "",
   IF(ISNUMBER(MATCH(TRIM(C331),
      {"OP","CC","CM","FM","FU","INS","PC","PM","PMCO","SA","SR","ITPR","PMFL"}, 0)),
      "Proactive",
      "")
)</f>
        <v/>
      </c>
      <c r="S331" s="2" t="str">
        <f>IF(C331="", "",
   IF(ISNUMBER(MATCH(TRIM(C331),
      {"MO","U/B","OSRE","TECH","ITRE"}, 0)),
      "Reactive",
      "")
)</f>
        <v>Reactive</v>
      </c>
      <c r="T331" s="2" t="str">
        <f>IF(R331="Proactive", H331, "")</f>
        <v/>
      </c>
      <c r="U331" s="2">
        <f>IF(S331="Reactive", H331, "")</f>
        <v>0.23</v>
      </c>
    </row>
    <row r="332" spans="1:21" x14ac:dyDescent="0.25">
      <c r="A332" t="s">
        <v>169</v>
      </c>
      <c r="B332">
        <v>224622</v>
      </c>
      <c r="C332" t="s">
        <v>39</v>
      </c>
      <c r="D332" t="s">
        <v>195</v>
      </c>
      <c r="E332" t="s">
        <v>132</v>
      </c>
      <c r="F332" s="4">
        <v>46196.906944444447</v>
      </c>
      <c r="G332" s="4">
        <v>46196.915972222225</v>
      </c>
      <c r="H332">
        <v>0.22</v>
      </c>
      <c r="J332" t="s">
        <v>159</v>
      </c>
      <c r="K332" t="s">
        <v>81</v>
      </c>
      <c r="N332">
        <v>0.52</v>
      </c>
      <c r="O332" t="s">
        <v>31</v>
      </c>
      <c r="P332">
        <v>0</v>
      </c>
      <c r="Q332" s="5"/>
      <c r="R332" s="2" t="str">
        <f>IF(C332="", "",
   IF(ISNUMBER(MATCH(TRIM(C332),
      {"OP","CC","CM","FM","FU","INS","PC","PM","PMCO","SA","SR","ITPR","PMFL"}, 0)),
      "Proactive",
      "")
)</f>
        <v/>
      </c>
      <c r="S332" s="2" t="str">
        <f>IF(C332="", "",
   IF(ISNUMBER(MATCH(TRIM(C332),
      {"MO","U/B","OSRE","TECH","ITRE"}, 0)),
      "Reactive",
      "")
)</f>
        <v>Reactive</v>
      </c>
      <c r="T332" s="2" t="str">
        <f>IF(R332="Proactive", H332, "")</f>
        <v/>
      </c>
      <c r="U332" s="2">
        <f>IF(S332="Reactive", H332, "")</f>
        <v>0.22</v>
      </c>
    </row>
    <row r="333" spans="1:21" x14ac:dyDescent="0.25">
      <c r="A333" t="s">
        <v>169</v>
      </c>
      <c r="B333">
        <v>222671</v>
      </c>
      <c r="C333" t="s">
        <v>68</v>
      </c>
      <c r="D333" t="s">
        <v>71</v>
      </c>
      <c r="E333" t="s">
        <v>69</v>
      </c>
      <c r="F333" s="4">
        <v>46197.588194444441</v>
      </c>
      <c r="G333" s="4">
        <v>46197.597222222219</v>
      </c>
      <c r="H333">
        <v>0.22</v>
      </c>
      <c r="I333" t="s">
        <v>183</v>
      </c>
      <c r="J333" t="s">
        <v>29</v>
      </c>
      <c r="K333" t="s">
        <v>30</v>
      </c>
      <c r="N333">
        <v>0.65</v>
      </c>
      <c r="O333" t="s">
        <v>31</v>
      </c>
      <c r="P333">
        <v>0</v>
      </c>
      <c r="Q333" s="5">
        <v>46202.313888888886</v>
      </c>
      <c r="R333" s="2" t="str">
        <f>IF(C333="", "",
   IF(ISNUMBER(MATCH(TRIM(C333),
      {"OP","CC","CM","FM","FU","INS","PC","PM","PMCO","SA","SR","ITPR","PMFL"}, 0)),
      "Proactive",
      "")
)</f>
        <v/>
      </c>
      <c r="S333" s="2" t="str">
        <f>IF(C333="", "",
   IF(ISNUMBER(MATCH(TRIM(C333),
      {"MO","U/B","OSRE","TECH","ITRE"}, 0)),
      "Reactive",
      "")
)</f>
        <v>Reactive</v>
      </c>
      <c r="T333" s="2" t="str">
        <f>IF(R333="Proactive", H333, "")</f>
        <v/>
      </c>
      <c r="U333" s="2">
        <f>IF(S333="Reactive", H333, "")</f>
        <v>0.22</v>
      </c>
    </row>
    <row r="334" spans="1:21" x14ac:dyDescent="0.25">
      <c r="A334" t="s">
        <v>169</v>
      </c>
      <c r="B334">
        <v>224779</v>
      </c>
      <c r="C334" t="s">
        <v>39</v>
      </c>
      <c r="D334" t="s">
        <v>193</v>
      </c>
      <c r="E334" t="s">
        <v>272</v>
      </c>
      <c r="F334" s="4">
        <v>46197.598611111112</v>
      </c>
      <c r="G334" s="4">
        <v>46197.630555555559</v>
      </c>
      <c r="H334">
        <v>0.77</v>
      </c>
      <c r="J334" t="s">
        <v>159</v>
      </c>
      <c r="N334">
        <v>0.77</v>
      </c>
      <c r="O334" t="s">
        <v>31</v>
      </c>
      <c r="P334">
        <v>0</v>
      </c>
      <c r="Q334" s="5"/>
      <c r="R334" s="2" t="str">
        <f>IF(C334="", "",
   IF(ISNUMBER(MATCH(TRIM(C334),
      {"OP","CC","CM","FM","FU","INS","PC","PM","PMCO","SA","SR","ITPR","PMFL"}, 0)),
      "Proactive",
      "")
)</f>
        <v/>
      </c>
      <c r="S334" s="2" t="str">
        <f>IF(C334="", "",
   IF(ISNUMBER(MATCH(TRIM(C334),
      {"MO","U/B","OSRE","TECH","ITRE"}, 0)),
      "Reactive",
      "")
)</f>
        <v>Reactive</v>
      </c>
      <c r="T334" s="2" t="str">
        <f>IF(R334="Proactive", H334, "")</f>
        <v/>
      </c>
      <c r="U334" s="2">
        <f>IF(S334="Reactive", H334, "")</f>
        <v>0.77</v>
      </c>
    </row>
    <row r="335" spans="1:21" x14ac:dyDescent="0.25">
      <c r="A335" t="s">
        <v>169</v>
      </c>
      <c r="B335">
        <v>222672</v>
      </c>
      <c r="C335" t="s">
        <v>68</v>
      </c>
      <c r="D335" t="s">
        <v>113</v>
      </c>
      <c r="E335" t="s">
        <v>69</v>
      </c>
      <c r="F335" s="4">
        <v>46197.632638888892</v>
      </c>
      <c r="G335" s="4">
        <v>46197.643750000003</v>
      </c>
      <c r="H335">
        <v>0.27</v>
      </c>
      <c r="I335" t="s">
        <v>183</v>
      </c>
      <c r="J335" t="s">
        <v>29</v>
      </c>
      <c r="K335" t="s">
        <v>30</v>
      </c>
      <c r="N335">
        <v>0.95</v>
      </c>
      <c r="O335" t="s">
        <v>31</v>
      </c>
      <c r="P335">
        <v>0</v>
      </c>
      <c r="Q335" s="5">
        <v>46202.314583333333</v>
      </c>
      <c r="R335" s="2" t="str">
        <f>IF(C335="", "",
   IF(ISNUMBER(MATCH(TRIM(C335),
      {"OP","CC","CM","FM","FU","INS","PC","PM","PMCO","SA","SR","ITPR","PMFL"}, 0)),
      "Proactive",
      "")
)</f>
        <v/>
      </c>
      <c r="S335" s="2" t="str">
        <f>IF(C335="", "",
   IF(ISNUMBER(MATCH(TRIM(C335),
      {"MO","U/B","OSRE","TECH","ITRE"}, 0)),
      "Reactive",
      "")
)</f>
        <v>Reactive</v>
      </c>
      <c r="T335" s="2" t="str">
        <f>IF(R335="Proactive", H335, "")</f>
        <v/>
      </c>
      <c r="U335" s="2">
        <f>IF(S335="Reactive", H335, "")</f>
        <v>0.27</v>
      </c>
    </row>
    <row r="336" spans="1:21" x14ac:dyDescent="0.25">
      <c r="A336" t="s">
        <v>169</v>
      </c>
      <c r="B336">
        <v>222673</v>
      </c>
      <c r="C336" t="s">
        <v>68</v>
      </c>
      <c r="D336" t="s">
        <v>128</v>
      </c>
      <c r="E336" t="s">
        <v>69</v>
      </c>
      <c r="F336" s="4">
        <v>46197.644444444442</v>
      </c>
      <c r="G336" s="4">
        <v>46197.65347222222</v>
      </c>
      <c r="H336">
        <v>0.22</v>
      </c>
      <c r="I336" t="s">
        <v>183</v>
      </c>
      <c r="J336" t="s">
        <v>29</v>
      </c>
      <c r="K336" t="s">
        <v>30</v>
      </c>
      <c r="N336">
        <v>0.22</v>
      </c>
      <c r="O336" t="s">
        <v>31</v>
      </c>
      <c r="P336">
        <v>0</v>
      </c>
      <c r="Q336" s="5">
        <v>46202.314583333333</v>
      </c>
      <c r="R336" s="2" t="str">
        <f>IF(C336="", "",
   IF(ISNUMBER(MATCH(TRIM(C336),
      {"OP","CC","CM","FM","FU","INS","PC","PM","PMCO","SA","SR","ITPR","PMFL"}, 0)),
      "Proactive",
      "")
)</f>
        <v/>
      </c>
      <c r="S336" s="2" t="str">
        <f>IF(C336="", "",
   IF(ISNUMBER(MATCH(TRIM(C336),
      {"MO","U/B","OSRE","TECH","ITRE"}, 0)),
      "Reactive",
      "")
)</f>
        <v>Reactive</v>
      </c>
      <c r="T336" s="2" t="str">
        <f>IF(R336="Proactive", H336, "")</f>
        <v/>
      </c>
      <c r="U336" s="2">
        <f>IF(S336="Reactive", H336, "")</f>
        <v>0.22</v>
      </c>
    </row>
    <row r="337" spans="1:21" x14ac:dyDescent="0.25">
      <c r="A337" t="s">
        <v>169</v>
      </c>
      <c r="B337">
        <v>222674</v>
      </c>
      <c r="C337" t="s">
        <v>68</v>
      </c>
      <c r="D337" t="s">
        <v>100</v>
      </c>
      <c r="E337" t="s">
        <v>69</v>
      </c>
      <c r="F337" s="4">
        <v>46197.654166666667</v>
      </c>
      <c r="G337" s="4">
        <v>46197.663194444445</v>
      </c>
      <c r="H337">
        <v>0.22</v>
      </c>
      <c r="I337" t="s">
        <v>136</v>
      </c>
      <c r="J337" t="s">
        <v>29</v>
      </c>
      <c r="K337" t="s">
        <v>30</v>
      </c>
      <c r="N337">
        <v>1.02</v>
      </c>
      <c r="O337" t="s">
        <v>31</v>
      </c>
      <c r="P337">
        <v>0</v>
      </c>
      <c r="Q337" s="5">
        <v>46202.314583333333</v>
      </c>
      <c r="R337" s="2" t="str">
        <f>IF(C337="", "",
   IF(ISNUMBER(MATCH(TRIM(C337),
      {"OP","CC","CM","FM","FU","INS","PC","PM","PMCO","SA","SR","ITPR","PMFL"}, 0)),
      "Proactive",
      "")
)</f>
        <v/>
      </c>
      <c r="S337" s="2" t="str">
        <f>IF(C337="", "",
   IF(ISNUMBER(MATCH(TRIM(C337),
      {"MO","U/B","OSRE","TECH","ITRE"}, 0)),
      "Reactive",
      "")
)</f>
        <v>Reactive</v>
      </c>
      <c r="T337" s="2" t="str">
        <f>IF(R337="Proactive", H337, "")</f>
        <v/>
      </c>
      <c r="U337" s="2">
        <f>IF(S337="Reactive", H337, "")</f>
        <v>0.22</v>
      </c>
    </row>
    <row r="338" spans="1:21" x14ac:dyDescent="0.25">
      <c r="A338" t="s">
        <v>169</v>
      </c>
      <c r="B338">
        <v>224778</v>
      </c>
      <c r="C338" t="s">
        <v>39</v>
      </c>
      <c r="E338" t="s">
        <v>273</v>
      </c>
      <c r="F338" s="4">
        <v>46197.665972222225</v>
      </c>
      <c r="G338" s="4">
        <v>46197.686111111114</v>
      </c>
      <c r="H338">
        <v>0.48</v>
      </c>
      <c r="J338" t="s">
        <v>159</v>
      </c>
      <c r="N338">
        <v>1.08</v>
      </c>
      <c r="P338">
        <v>0</v>
      </c>
      <c r="Q338" s="5"/>
      <c r="R338" s="2" t="str">
        <f>IF(C338="", "",
   IF(ISNUMBER(MATCH(TRIM(C338),
      {"OP","CC","CM","FM","FU","INS","PC","PM","PMCO","SA","SR","ITPR","PMFL"}, 0)),
      "Proactive",
      "")
)</f>
        <v/>
      </c>
      <c r="S338" s="2" t="str">
        <f>IF(C338="", "",
   IF(ISNUMBER(MATCH(TRIM(C338),
      {"MO","U/B","OSRE","TECH","ITRE"}, 0)),
      "Reactive",
      "")
)</f>
        <v>Reactive</v>
      </c>
      <c r="T338" s="2" t="str">
        <f>IF(R338="Proactive", H338, "")</f>
        <v/>
      </c>
      <c r="U338" s="2">
        <f>IF(S338="Reactive", H338, "")</f>
        <v>0.48</v>
      </c>
    </row>
    <row r="339" spans="1:21" x14ac:dyDescent="0.25">
      <c r="A339" t="s">
        <v>169</v>
      </c>
      <c r="B339">
        <v>222672</v>
      </c>
      <c r="C339" t="s">
        <v>68</v>
      </c>
      <c r="D339" t="s">
        <v>113</v>
      </c>
      <c r="E339" t="s">
        <v>69</v>
      </c>
      <c r="F339" s="4">
        <v>46197.686805555553</v>
      </c>
      <c r="G339" s="4">
        <v>46197.695833333331</v>
      </c>
      <c r="H339">
        <v>0.22</v>
      </c>
      <c r="I339" t="s">
        <v>183</v>
      </c>
      <c r="J339" t="s">
        <v>29</v>
      </c>
      <c r="K339" t="s">
        <v>30</v>
      </c>
      <c r="N339">
        <v>0.95</v>
      </c>
      <c r="O339" t="s">
        <v>31</v>
      </c>
      <c r="P339">
        <v>0</v>
      </c>
      <c r="Q339" s="5">
        <v>46202.314583333333</v>
      </c>
      <c r="R339" s="2" t="str">
        <f>IF(C339="", "",
   IF(ISNUMBER(MATCH(TRIM(C339),
      {"OP","CC","CM","FM","FU","INS","PC","PM","PMCO","SA","SR","ITPR","PMFL"}, 0)),
      "Proactive",
      "")
)</f>
        <v/>
      </c>
      <c r="S339" s="2" t="str">
        <f>IF(C339="", "",
   IF(ISNUMBER(MATCH(TRIM(C339),
      {"MO","U/B","OSRE","TECH","ITRE"}, 0)),
      "Reactive",
      "")
)</f>
        <v>Reactive</v>
      </c>
      <c r="T339" s="2" t="str">
        <f>IF(R339="Proactive", H339, "")</f>
        <v/>
      </c>
      <c r="U339" s="2">
        <f>IF(S339="Reactive", H339, "")</f>
        <v>0.22</v>
      </c>
    </row>
    <row r="340" spans="1:21" x14ac:dyDescent="0.25">
      <c r="A340" t="s">
        <v>169</v>
      </c>
      <c r="B340">
        <v>224778</v>
      </c>
      <c r="C340" t="s">
        <v>39</v>
      </c>
      <c r="E340" t="s">
        <v>273</v>
      </c>
      <c r="F340" s="4">
        <v>46197.696527777778</v>
      </c>
      <c r="G340" s="4">
        <v>46197.72152777778</v>
      </c>
      <c r="H340">
        <v>0.6</v>
      </c>
      <c r="J340" t="s">
        <v>159</v>
      </c>
      <c r="N340">
        <v>1.08</v>
      </c>
      <c r="P340">
        <v>0</v>
      </c>
      <c r="Q340" s="5"/>
      <c r="R340" s="2" t="str">
        <f>IF(C340="", "",
   IF(ISNUMBER(MATCH(TRIM(C340),
      {"OP","CC","CM","FM","FU","INS","PC","PM","PMCO","SA","SR","ITPR","PMFL"}, 0)),
      "Proactive",
      "")
)</f>
        <v/>
      </c>
      <c r="S340" s="2" t="str">
        <f>IF(C340="", "",
   IF(ISNUMBER(MATCH(TRIM(C340),
      {"MO","U/B","OSRE","TECH","ITRE"}, 0)),
      "Reactive",
      "")
)</f>
        <v>Reactive</v>
      </c>
      <c r="T340" s="2" t="str">
        <f>IF(R340="Proactive", H340, "")</f>
        <v/>
      </c>
      <c r="U340" s="2">
        <f>IF(S340="Reactive", H340, "")</f>
        <v>0.6</v>
      </c>
    </row>
    <row r="341" spans="1:21" x14ac:dyDescent="0.25">
      <c r="A341" t="s">
        <v>169</v>
      </c>
      <c r="B341">
        <v>222672</v>
      </c>
      <c r="C341" t="s">
        <v>68</v>
      </c>
      <c r="D341" t="s">
        <v>113</v>
      </c>
      <c r="E341" t="s">
        <v>69</v>
      </c>
      <c r="F341" s="4">
        <v>46197.722222222219</v>
      </c>
      <c r="G341" s="4">
        <v>46197.731944444444</v>
      </c>
      <c r="H341">
        <v>0.23</v>
      </c>
      <c r="I341" t="s">
        <v>183</v>
      </c>
      <c r="J341" t="s">
        <v>29</v>
      </c>
      <c r="K341" t="s">
        <v>30</v>
      </c>
      <c r="N341">
        <v>0.95</v>
      </c>
      <c r="O341" t="s">
        <v>31</v>
      </c>
      <c r="P341">
        <v>0</v>
      </c>
      <c r="Q341" s="5">
        <v>46202.314583333333</v>
      </c>
      <c r="R341" s="2" t="str">
        <f>IF(C341="", "",
   IF(ISNUMBER(MATCH(TRIM(C341),
      {"OP","CC","CM","FM","FU","INS","PC","PM","PMCO","SA","SR","ITPR","PMFL"}, 0)),
      "Proactive",
      "")
)</f>
        <v/>
      </c>
      <c r="S341" s="2" t="str">
        <f>IF(C341="", "",
   IF(ISNUMBER(MATCH(TRIM(C341),
      {"MO","U/B","OSRE","TECH","ITRE"}, 0)),
      "Reactive",
      "")
)</f>
        <v>Reactive</v>
      </c>
      <c r="T341" s="2" t="str">
        <f>IF(R341="Proactive", H341, "")</f>
        <v/>
      </c>
      <c r="U341" s="2">
        <f>IF(S341="Reactive", H341, "")</f>
        <v>0.23</v>
      </c>
    </row>
    <row r="342" spans="1:21" x14ac:dyDescent="0.25">
      <c r="A342" t="s">
        <v>169</v>
      </c>
      <c r="B342">
        <v>222671</v>
      </c>
      <c r="C342" t="s">
        <v>68</v>
      </c>
      <c r="D342" t="s">
        <v>71</v>
      </c>
      <c r="E342" t="s">
        <v>69</v>
      </c>
      <c r="F342" s="4">
        <v>46197.732638888891</v>
      </c>
      <c r="G342" s="4">
        <v>46197.742361111108</v>
      </c>
      <c r="H342">
        <v>0.23</v>
      </c>
      <c r="I342" t="s">
        <v>183</v>
      </c>
      <c r="J342" t="s">
        <v>29</v>
      </c>
      <c r="K342" t="s">
        <v>30</v>
      </c>
      <c r="N342">
        <v>0.65</v>
      </c>
      <c r="O342" t="s">
        <v>31</v>
      </c>
      <c r="P342">
        <v>0</v>
      </c>
      <c r="Q342" s="5">
        <v>46202.313888888886</v>
      </c>
      <c r="R342" s="2" t="str">
        <f>IF(C342="", "",
   IF(ISNUMBER(MATCH(TRIM(C342),
      {"OP","CC","CM","FM","FU","INS","PC","PM","PMCO","SA","SR","ITPR","PMFL"}, 0)),
      "Proactive",
      "")
)</f>
        <v/>
      </c>
      <c r="S342" s="2" t="str">
        <f>IF(C342="", "",
   IF(ISNUMBER(MATCH(TRIM(C342),
      {"MO","U/B","OSRE","TECH","ITRE"}, 0)),
      "Reactive",
      "")
)</f>
        <v>Reactive</v>
      </c>
      <c r="T342" s="2" t="str">
        <f>IF(R342="Proactive", H342, "")</f>
        <v/>
      </c>
      <c r="U342" s="2">
        <f>IF(S342="Reactive", H342, "")</f>
        <v>0.23</v>
      </c>
    </row>
    <row r="343" spans="1:21" x14ac:dyDescent="0.25">
      <c r="A343" t="s">
        <v>169</v>
      </c>
      <c r="B343">
        <v>222669</v>
      </c>
      <c r="C343" t="s">
        <v>68</v>
      </c>
      <c r="D343" t="s">
        <v>48</v>
      </c>
      <c r="E343" t="s">
        <v>69</v>
      </c>
      <c r="F343" s="4">
        <v>46197.742361111108</v>
      </c>
      <c r="G343" s="4">
        <v>46197.751388888886</v>
      </c>
      <c r="H343">
        <v>0.22</v>
      </c>
      <c r="I343" t="s">
        <v>183</v>
      </c>
      <c r="J343" t="s">
        <v>29</v>
      </c>
      <c r="K343" t="s">
        <v>30</v>
      </c>
      <c r="N343">
        <v>0.42</v>
      </c>
      <c r="O343" t="s">
        <v>31</v>
      </c>
      <c r="P343">
        <v>0</v>
      </c>
      <c r="Q343" s="5">
        <v>46202.313888888886</v>
      </c>
      <c r="R343" s="2" t="str">
        <f>IF(C343="", "",
   IF(ISNUMBER(MATCH(TRIM(C343),
      {"OP","CC","CM","FM","FU","INS","PC","PM","PMCO","SA","SR","ITPR","PMFL"}, 0)),
      "Proactive",
      "")
)</f>
        <v/>
      </c>
      <c r="S343" s="2" t="str">
        <f>IF(C343="", "",
   IF(ISNUMBER(MATCH(TRIM(C343),
      {"MO","U/B","OSRE","TECH","ITRE"}, 0)),
      "Reactive",
      "")
)</f>
        <v>Reactive</v>
      </c>
      <c r="T343" s="2" t="str">
        <f>IF(R343="Proactive", H343, "")</f>
        <v/>
      </c>
      <c r="U343" s="2">
        <f>IF(S343="Reactive", H343, "")</f>
        <v>0.22</v>
      </c>
    </row>
    <row r="344" spans="1:21" x14ac:dyDescent="0.25">
      <c r="A344" t="s">
        <v>169</v>
      </c>
      <c r="B344">
        <v>224781</v>
      </c>
      <c r="C344" t="s">
        <v>39</v>
      </c>
      <c r="D344" t="s">
        <v>230</v>
      </c>
      <c r="E344" t="s">
        <v>132</v>
      </c>
      <c r="F344" s="4">
        <v>46197.786111111112</v>
      </c>
      <c r="G344" s="4">
        <v>46197.802777777775</v>
      </c>
      <c r="H344">
        <v>0.4</v>
      </c>
      <c r="J344" t="s">
        <v>159</v>
      </c>
      <c r="K344" t="s">
        <v>81</v>
      </c>
      <c r="N344">
        <v>0.63</v>
      </c>
      <c r="O344" t="s">
        <v>31</v>
      </c>
      <c r="P344">
        <v>0</v>
      </c>
      <c r="Q344" s="5"/>
      <c r="R344" s="2" t="str">
        <f>IF(C344="", "",
   IF(ISNUMBER(MATCH(TRIM(C344),
      {"OP","CC","CM","FM","FU","INS","PC","PM","PMCO","SA","SR","ITPR","PMFL"}, 0)),
      "Proactive",
      "")
)</f>
        <v/>
      </c>
      <c r="S344" s="2" t="str">
        <f>IF(C344="", "",
   IF(ISNUMBER(MATCH(TRIM(C344),
      {"MO","U/B","OSRE","TECH","ITRE"}, 0)),
      "Reactive",
      "")
)</f>
        <v>Reactive</v>
      </c>
      <c r="T344" s="2" t="str">
        <f>IF(R344="Proactive", H344, "")</f>
        <v/>
      </c>
      <c r="U344" s="2">
        <f>IF(S344="Reactive", H344, "")</f>
        <v>0.4</v>
      </c>
    </row>
    <row r="345" spans="1:21" x14ac:dyDescent="0.25">
      <c r="A345" t="s">
        <v>169</v>
      </c>
      <c r="B345">
        <v>224782</v>
      </c>
      <c r="C345" t="s">
        <v>39</v>
      </c>
      <c r="D345" t="s">
        <v>208</v>
      </c>
      <c r="E345" t="s">
        <v>132</v>
      </c>
      <c r="F345" s="4">
        <v>46197.803472222222</v>
      </c>
      <c r="G345" s="4">
        <v>46197.815972222219</v>
      </c>
      <c r="H345">
        <v>0.3</v>
      </c>
      <c r="J345" t="s">
        <v>159</v>
      </c>
      <c r="K345" t="s">
        <v>81</v>
      </c>
      <c r="N345">
        <v>0.6</v>
      </c>
      <c r="O345" t="s">
        <v>31</v>
      </c>
      <c r="P345">
        <v>0</v>
      </c>
      <c r="Q345" s="5"/>
      <c r="R345" s="2" t="str">
        <f>IF(C345="", "",
   IF(ISNUMBER(MATCH(TRIM(C345),
      {"OP","CC","CM","FM","FU","INS","PC","PM","PMCO","SA","SR","ITPR","PMFL"}, 0)),
      "Proactive",
      "")
)</f>
        <v/>
      </c>
      <c r="S345" s="2" t="str">
        <f>IF(C345="", "",
   IF(ISNUMBER(MATCH(TRIM(C345),
      {"MO","U/B","OSRE","TECH","ITRE"}, 0)),
      "Reactive",
      "")
)</f>
        <v>Reactive</v>
      </c>
      <c r="T345" s="2" t="str">
        <f>IF(R345="Proactive", H345, "")</f>
        <v/>
      </c>
      <c r="U345" s="2">
        <f>IF(S345="Reactive", H345, "")</f>
        <v>0.3</v>
      </c>
    </row>
    <row r="346" spans="1:21" x14ac:dyDescent="0.25">
      <c r="A346" t="s">
        <v>169</v>
      </c>
      <c r="B346">
        <v>222669</v>
      </c>
      <c r="C346" t="s">
        <v>68</v>
      </c>
      <c r="D346" t="s">
        <v>48</v>
      </c>
      <c r="E346" t="s">
        <v>69</v>
      </c>
      <c r="F346" s="4">
        <v>46197.817361111112</v>
      </c>
      <c r="G346" s="4">
        <v>46197.825694444444</v>
      </c>
      <c r="H346">
        <v>0.2</v>
      </c>
      <c r="I346" t="s">
        <v>183</v>
      </c>
      <c r="J346" t="s">
        <v>29</v>
      </c>
      <c r="K346" t="s">
        <v>30</v>
      </c>
      <c r="N346">
        <v>0.42</v>
      </c>
      <c r="O346" t="s">
        <v>31</v>
      </c>
      <c r="P346">
        <v>0</v>
      </c>
      <c r="Q346" s="5">
        <v>46202.313888888886</v>
      </c>
      <c r="R346" s="2" t="str">
        <f>IF(C346="", "",
   IF(ISNUMBER(MATCH(TRIM(C346),
      {"OP","CC","CM","FM","FU","INS","PC","PM","PMCO","SA","SR","ITPR","PMFL"}, 0)),
      "Proactive",
      "")
)</f>
        <v/>
      </c>
      <c r="S346" s="2" t="str">
        <f>IF(C346="", "",
   IF(ISNUMBER(MATCH(TRIM(C346),
      {"MO","U/B","OSRE","TECH","ITRE"}, 0)),
      "Reactive",
      "")
)</f>
        <v>Reactive</v>
      </c>
      <c r="T346" s="2" t="str">
        <f>IF(R346="Proactive", H346, "")</f>
        <v/>
      </c>
      <c r="U346" s="2">
        <f>IF(S346="Reactive", H346, "")</f>
        <v>0.2</v>
      </c>
    </row>
    <row r="347" spans="1:21" x14ac:dyDescent="0.25">
      <c r="A347" t="s">
        <v>169</v>
      </c>
      <c r="B347">
        <v>222671</v>
      </c>
      <c r="C347" t="s">
        <v>68</v>
      </c>
      <c r="D347" t="s">
        <v>71</v>
      </c>
      <c r="E347" t="s">
        <v>69</v>
      </c>
      <c r="F347" s="4">
        <v>46197.825694444444</v>
      </c>
      <c r="G347" s="4">
        <v>46197.834027777775</v>
      </c>
      <c r="H347">
        <v>0.2</v>
      </c>
      <c r="I347" t="s">
        <v>183</v>
      </c>
      <c r="J347" t="s">
        <v>29</v>
      </c>
      <c r="K347" t="s">
        <v>30</v>
      </c>
      <c r="N347">
        <v>0.65</v>
      </c>
      <c r="O347" t="s">
        <v>31</v>
      </c>
      <c r="P347">
        <v>0</v>
      </c>
      <c r="Q347" s="1">
        <v>46202.313888888886</v>
      </c>
      <c r="R347" s="2" t="str">
        <f>IF(C347="", "",
   IF(ISNUMBER(MATCH(TRIM(C347),
      {"OP","CC","CM","FM","FU","INS","PC","PM","PMCO","SA","SR","ITPR","PMFL"}, 0)),
      "Proactive",
      "")
)</f>
        <v/>
      </c>
      <c r="S347" s="2" t="str">
        <f>IF(C347="", "",
   IF(ISNUMBER(MATCH(TRIM(C347),
      {"MO","U/B","OSRE","TECH","ITRE"}, 0)),
      "Reactive",
      "")
)</f>
        <v>Reactive</v>
      </c>
      <c r="T347" s="2" t="str">
        <f>IF(R347="Proactive", H347, "")</f>
        <v/>
      </c>
      <c r="U347" s="2">
        <f>IF(S347="Reactive", H347, "")</f>
        <v>0.2</v>
      </c>
    </row>
    <row r="348" spans="1:21" x14ac:dyDescent="0.25">
      <c r="A348" t="s">
        <v>169</v>
      </c>
      <c r="B348">
        <v>222672</v>
      </c>
      <c r="C348" t="s">
        <v>68</v>
      </c>
      <c r="D348" t="s">
        <v>113</v>
      </c>
      <c r="E348" t="s">
        <v>69</v>
      </c>
      <c r="F348" s="4">
        <v>46197.834722222222</v>
      </c>
      <c r="G348" s="4">
        <v>46197.844444444447</v>
      </c>
      <c r="H348">
        <v>0.23</v>
      </c>
      <c r="I348" t="s">
        <v>183</v>
      </c>
      <c r="J348" t="s">
        <v>29</v>
      </c>
      <c r="K348" t="s">
        <v>30</v>
      </c>
      <c r="N348">
        <v>0.95</v>
      </c>
      <c r="O348" t="s">
        <v>31</v>
      </c>
      <c r="P348">
        <v>0</v>
      </c>
      <c r="Q348" s="1">
        <v>46202.314583333333</v>
      </c>
      <c r="R348" s="2" t="str">
        <f>IF(C348="", "",
   IF(ISNUMBER(MATCH(TRIM(C348),
      {"OP","CC","CM","FM","FU","INS","PC","PM","PMCO","SA","SR","ITPR","PMFL"}, 0)),
      "Proactive",
      "")
)</f>
        <v/>
      </c>
      <c r="S348" s="2" t="str">
        <f>IF(C348="", "",
   IF(ISNUMBER(MATCH(TRIM(C348),
      {"MO","U/B","OSRE","TECH","ITRE"}, 0)),
      "Reactive",
      "")
)</f>
        <v>Reactive</v>
      </c>
      <c r="T348" s="2" t="str">
        <f>IF(R348="Proactive", H348, "")</f>
        <v/>
      </c>
      <c r="U348" s="2">
        <f>IF(S348="Reactive", H348, "")</f>
        <v>0.23</v>
      </c>
    </row>
    <row r="349" spans="1:21" x14ac:dyDescent="0.25">
      <c r="A349" t="s">
        <v>169</v>
      </c>
      <c r="B349">
        <v>222674</v>
      </c>
      <c r="C349" t="s">
        <v>68</v>
      </c>
      <c r="D349" t="s">
        <v>100</v>
      </c>
      <c r="E349" t="s">
        <v>69</v>
      </c>
      <c r="F349" s="4">
        <v>46197.845138888886</v>
      </c>
      <c r="G349" s="4">
        <v>46197.856249999997</v>
      </c>
      <c r="H349">
        <v>0.27</v>
      </c>
      <c r="I349" t="s">
        <v>136</v>
      </c>
      <c r="J349" t="s">
        <v>29</v>
      </c>
      <c r="K349" t="s">
        <v>30</v>
      </c>
      <c r="N349">
        <v>1.02</v>
      </c>
      <c r="O349" t="s">
        <v>31</v>
      </c>
      <c r="P349">
        <v>0</v>
      </c>
      <c r="Q349" s="1">
        <v>46202.314583333333</v>
      </c>
      <c r="R349" s="2" t="str">
        <f>IF(C349="", "",
   IF(ISNUMBER(MATCH(TRIM(C349),
      {"OP","CC","CM","FM","FU","INS","PC","PM","PMCO","SA","SR","ITPR","PMFL"}, 0)),
      "Proactive",
      "")
)</f>
        <v/>
      </c>
      <c r="S349" s="2" t="str">
        <f>IF(C349="", "",
   IF(ISNUMBER(MATCH(TRIM(C349),
      {"MO","U/B","OSRE","TECH","ITRE"}, 0)),
      "Reactive",
      "")
)</f>
        <v>Reactive</v>
      </c>
      <c r="T349" s="2" t="str">
        <f>IF(R349="Proactive", H349, "")</f>
        <v/>
      </c>
      <c r="U349" s="2">
        <f>IF(S349="Reactive", H349, "")</f>
        <v>0.27</v>
      </c>
    </row>
    <row r="350" spans="1:21" x14ac:dyDescent="0.25">
      <c r="A350" t="s">
        <v>169</v>
      </c>
      <c r="B350">
        <v>224782</v>
      </c>
      <c r="C350" t="s">
        <v>39</v>
      </c>
      <c r="D350" t="s">
        <v>208</v>
      </c>
      <c r="E350" t="s">
        <v>132</v>
      </c>
      <c r="F350" s="4">
        <v>46197.857638888891</v>
      </c>
      <c r="G350" s="4">
        <v>46197.870138888888</v>
      </c>
      <c r="H350">
        <v>0.3</v>
      </c>
      <c r="J350" t="s">
        <v>159</v>
      </c>
      <c r="K350" t="s">
        <v>81</v>
      </c>
      <c r="N350">
        <v>0.6</v>
      </c>
      <c r="O350" t="s">
        <v>31</v>
      </c>
      <c r="P350">
        <v>0</v>
      </c>
      <c r="R350" s="2" t="str">
        <f>IF(C350="", "",
   IF(ISNUMBER(MATCH(TRIM(C350),
      {"OP","CC","CM","FM","FU","INS","PC","PM","PMCO","SA","SR","ITPR","PMFL"}, 0)),
      "Proactive",
      "")
)</f>
        <v/>
      </c>
      <c r="S350" s="2" t="str">
        <f>IF(C350="", "",
   IF(ISNUMBER(MATCH(TRIM(C350),
      {"MO","U/B","OSRE","TECH","ITRE"}, 0)),
      "Reactive",
      "")
)</f>
        <v>Reactive</v>
      </c>
      <c r="T350" s="2" t="str">
        <f>IF(R350="Proactive", H350, "")</f>
        <v/>
      </c>
      <c r="U350" s="2">
        <f>IF(S350="Reactive", H350, "")</f>
        <v>0.3</v>
      </c>
    </row>
    <row r="351" spans="1:21" x14ac:dyDescent="0.25">
      <c r="A351" t="s">
        <v>169</v>
      </c>
      <c r="B351">
        <v>223775</v>
      </c>
      <c r="C351" t="s">
        <v>39</v>
      </c>
      <c r="D351" t="s">
        <v>221</v>
      </c>
      <c r="E351" t="s">
        <v>132</v>
      </c>
      <c r="F351" s="4">
        <v>46197.871527777781</v>
      </c>
      <c r="G351" s="4">
        <v>46197.879861111112</v>
      </c>
      <c r="H351">
        <v>0.2</v>
      </c>
      <c r="J351" t="s">
        <v>159</v>
      </c>
      <c r="K351" t="s">
        <v>81</v>
      </c>
      <c r="L351" t="s">
        <v>132</v>
      </c>
      <c r="M351" t="s">
        <v>133</v>
      </c>
      <c r="N351">
        <v>2.3199999999999998</v>
      </c>
      <c r="O351" t="s">
        <v>31</v>
      </c>
      <c r="P351">
        <v>0</v>
      </c>
      <c r="Q351" s="5">
        <v>46190.990972222222</v>
      </c>
      <c r="R351" s="2" t="str">
        <f>IF(C351="", "",
   IF(ISNUMBER(MATCH(TRIM(C351),
      {"OP","CC","CM","FM","FU","INS","PC","PM","PMCO","SA","SR","ITPR","PMFL"}, 0)),
      "Proactive",
      "")
)</f>
        <v/>
      </c>
      <c r="S351" s="2" t="str">
        <f>IF(C351="", "",
   IF(ISNUMBER(MATCH(TRIM(C351),
      {"MO","U/B","OSRE","TECH","ITRE"}, 0)),
      "Reactive",
      "")
)</f>
        <v>Reactive</v>
      </c>
      <c r="T351" s="2" t="str">
        <f>IF(R351="Proactive", H351, "")</f>
        <v/>
      </c>
      <c r="U351" s="2">
        <f>IF(S351="Reactive", H351, "")</f>
        <v>0.2</v>
      </c>
    </row>
    <row r="352" spans="1:21" x14ac:dyDescent="0.25">
      <c r="A352" t="s">
        <v>169</v>
      </c>
      <c r="B352">
        <v>224781</v>
      </c>
      <c r="C352" t="s">
        <v>39</v>
      </c>
      <c r="D352" t="s">
        <v>230</v>
      </c>
      <c r="E352" t="s">
        <v>132</v>
      </c>
      <c r="F352" s="4">
        <v>46197.881249999999</v>
      </c>
      <c r="G352" s="4">
        <v>46197.890972222223</v>
      </c>
      <c r="H352">
        <v>0.23</v>
      </c>
      <c r="J352" t="s">
        <v>159</v>
      </c>
      <c r="K352" t="s">
        <v>81</v>
      </c>
      <c r="N352">
        <v>0.63</v>
      </c>
      <c r="O352" t="s">
        <v>31</v>
      </c>
      <c r="P352">
        <v>0</v>
      </c>
      <c r="Q352" s="5"/>
      <c r="R352" s="2" t="str">
        <f>IF(C352="", "",
   IF(ISNUMBER(MATCH(TRIM(C352),
      {"OP","CC","CM","FM","FU","INS","PC","PM","PMCO","SA","SR","ITPR","PMFL"}, 0)),
      "Proactive",
      "")
)</f>
        <v/>
      </c>
      <c r="S352" s="2" t="str">
        <f>IF(C352="", "",
   IF(ISNUMBER(MATCH(TRIM(C352),
      {"MO","U/B","OSRE","TECH","ITRE"}, 0)),
      "Reactive",
      "")
)</f>
        <v>Reactive</v>
      </c>
      <c r="T352" s="2" t="str">
        <f>IF(R352="Proactive", H352, "")</f>
        <v/>
      </c>
      <c r="U352" s="2">
        <f>IF(S352="Reactive", H352, "")</f>
        <v>0.23</v>
      </c>
    </row>
    <row r="353" spans="1:21" x14ac:dyDescent="0.25">
      <c r="A353" t="s">
        <v>169</v>
      </c>
      <c r="B353">
        <v>223775</v>
      </c>
      <c r="C353" t="s">
        <v>39</v>
      </c>
      <c r="D353" t="s">
        <v>221</v>
      </c>
      <c r="E353" t="s">
        <v>132</v>
      </c>
      <c r="F353" s="4">
        <v>46197.89166666667</v>
      </c>
      <c r="G353" s="4">
        <v>46197.902083333334</v>
      </c>
      <c r="H353">
        <v>0.25</v>
      </c>
      <c r="J353" t="s">
        <v>159</v>
      </c>
      <c r="K353" t="s">
        <v>81</v>
      </c>
      <c r="L353" t="s">
        <v>132</v>
      </c>
      <c r="M353" t="s">
        <v>133</v>
      </c>
      <c r="N353">
        <v>2.3199999999999998</v>
      </c>
      <c r="O353" t="s">
        <v>31</v>
      </c>
      <c r="P353">
        <v>0</v>
      </c>
      <c r="Q353" s="5">
        <v>46190.990972222222</v>
      </c>
      <c r="R353" s="2" t="str">
        <f>IF(C353="", "",
   IF(ISNUMBER(MATCH(TRIM(C353),
      {"OP","CC","CM","FM","FU","INS","PC","PM","PMCO","SA","SR","ITPR","PMFL"}, 0)),
      "Proactive",
      "")
)</f>
        <v/>
      </c>
      <c r="S353" s="2" t="str">
        <f>IF(C353="", "",
   IF(ISNUMBER(MATCH(TRIM(C353),
      {"MO","U/B","OSRE","TECH","ITRE"}, 0)),
      "Reactive",
      "")
)</f>
        <v>Reactive</v>
      </c>
      <c r="T353" s="2" t="str">
        <f>IF(R353="Proactive", H353, "")</f>
        <v/>
      </c>
      <c r="U353" s="2">
        <f>IF(S353="Reactive", H353, "")</f>
        <v>0.25</v>
      </c>
    </row>
    <row r="354" spans="1:21" x14ac:dyDescent="0.25">
      <c r="A354" t="s">
        <v>169</v>
      </c>
      <c r="B354">
        <v>224783</v>
      </c>
      <c r="C354" t="s">
        <v>39</v>
      </c>
      <c r="D354" t="s">
        <v>37</v>
      </c>
      <c r="E354" t="s">
        <v>274</v>
      </c>
      <c r="F354" s="4">
        <v>46197.904166666667</v>
      </c>
      <c r="G354" s="4">
        <v>46197.915972222225</v>
      </c>
      <c r="H354">
        <v>0.28000000000000003</v>
      </c>
      <c r="J354" t="s">
        <v>159</v>
      </c>
      <c r="K354" t="s">
        <v>42</v>
      </c>
      <c r="N354">
        <v>0.28000000000000003</v>
      </c>
      <c r="O354" t="s">
        <v>31</v>
      </c>
      <c r="P354">
        <v>0</v>
      </c>
      <c r="Q354" s="5"/>
      <c r="R354" s="2" t="str">
        <f>IF(C354="", "",
   IF(ISNUMBER(MATCH(TRIM(C354),
      {"OP","CC","CM","FM","FU","INS","PC","PM","PMCO","SA","SR","ITPR","PMFL"}, 0)),
      "Proactive",
      "")
)</f>
        <v/>
      </c>
      <c r="S354" s="2" t="str">
        <f>IF(C354="", "",
   IF(ISNUMBER(MATCH(TRIM(C354),
      {"MO","U/B","OSRE","TECH","ITRE"}, 0)),
      "Reactive",
      "")
)</f>
        <v>Reactive</v>
      </c>
      <c r="T354" s="2" t="str">
        <f>IF(R354="Proactive", H354, "")</f>
        <v/>
      </c>
      <c r="U354" s="2">
        <f>IF(S354="Reactive", H354, "")</f>
        <v>0.28000000000000003</v>
      </c>
    </row>
    <row r="355" spans="1:21" x14ac:dyDescent="0.25">
      <c r="A355" t="s">
        <v>169</v>
      </c>
      <c r="B355">
        <v>220358</v>
      </c>
      <c r="C355" t="s">
        <v>26</v>
      </c>
      <c r="D355" t="s">
        <v>173</v>
      </c>
      <c r="E355" t="s">
        <v>174</v>
      </c>
      <c r="F355" s="4">
        <v>46198.589583333334</v>
      </c>
      <c r="G355" s="4">
        <v>46198.605555555558</v>
      </c>
      <c r="H355">
        <v>0.38</v>
      </c>
      <c r="J355" t="s">
        <v>159</v>
      </c>
      <c r="K355" t="s">
        <v>30</v>
      </c>
      <c r="N355">
        <v>0.38</v>
      </c>
      <c r="O355" t="s">
        <v>31</v>
      </c>
      <c r="P355">
        <v>0</v>
      </c>
      <c r="Q355" s="5"/>
      <c r="R355" s="2" t="str">
        <f>IF(C355="", "",
   IF(ISNUMBER(MATCH(TRIM(C355),
      {"OP","CC","CM","FM","FU","INS","PC","PM","PMCO","SA","SR","ITPR","PMFL"}, 0)),
      "Proactive",
      "")
)</f>
        <v>Proactive</v>
      </c>
      <c r="S355" s="2" t="str">
        <f>IF(C355="", "",
   IF(ISNUMBER(MATCH(TRIM(C355),
      {"MO","U/B","OSRE","TECH","ITRE"}, 0)),
      "Reactive",
      "")
)</f>
        <v/>
      </c>
      <c r="T355" s="2">
        <f>IF(R355="Proactive", H355, "")</f>
        <v>0.38</v>
      </c>
      <c r="U355" s="2" t="str">
        <f>IF(S355="Reactive", H355, "")</f>
        <v/>
      </c>
    </row>
    <row r="356" spans="1:21" x14ac:dyDescent="0.25">
      <c r="A356" t="s">
        <v>169</v>
      </c>
      <c r="B356">
        <v>222791</v>
      </c>
      <c r="C356" t="s">
        <v>68</v>
      </c>
      <c r="D356" t="s">
        <v>113</v>
      </c>
      <c r="E356" t="s">
        <v>69</v>
      </c>
      <c r="F356" s="4">
        <v>46198.606249999997</v>
      </c>
      <c r="G356" s="4">
        <v>46198.615277777775</v>
      </c>
      <c r="H356">
        <v>0.22</v>
      </c>
      <c r="I356" t="s">
        <v>183</v>
      </c>
      <c r="J356" t="s">
        <v>29</v>
      </c>
      <c r="K356" t="s">
        <v>30</v>
      </c>
      <c r="N356">
        <v>0.22</v>
      </c>
      <c r="O356" t="s">
        <v>31</v>
      </c>
      <c r="P356">
        <v>0</v>
      </c>
      <c r="Q356" s="5">
        <v>46202.315972222219</v>
      </c>
      <c r="R356" s="2" t="str">
        <f>IF(C356="", "",
   IF(ISNUMBER(MATCH(TRIM(C356),
      {"OP","CC","CM","FM","FU","INS","PC","PM","PMCO","SA","SR","ITPR","PMFL"}, 0)),
      "Proactive",
      "")
)</f>
        <v/>
      </c>
      <c r="S356" s="2" t="str">
        <f>IF(C356="", "",
   IF(ISNUMBER(MATCH(TRIM(C356),
      {"MO","U/B","OSRE","TECH","ITRE"}, 0)),
      "Reactive",
      "")
)</f>
        <v>Reactive</v>
      </c>
      <c r="T356" s="2" t="str">
        <f>IF(R356="Proactive", H356, "")</f>
        <v/>
      </c>
      <c r="U356" s="2">
        <f>IF(S356="Reactive", H356, "")</f>
        <v>0.22</v>
      </c>
    </row>
    <row r="357" spans="1:21" x14ac:dyDescent="0.25">
      <c r="A357" t="s">
        <v>169</v>
      </c>
      <c r="B357">
        <v>222790</v>
      </c>
      <c r="C357" t="s">
        <v>68</v>
      </c>
      <c r="D357" t="s">
        <v>71</v>
      </c>
      <c r="E357" t="s">
        <v>69</v>
      </c>
      <c r="F357" s="4">
        <v>46198.615277777775</v>
      </c>
      <c r="G357" s="4">
        <v>46198.623611111114</v>
      </c>
      <c r="H357">
        <v>0.2</v>
      </c>
      <c r="I357" t="s">
        <v>183</v>
      </c>
      <c r="J357" t="s">
        <v>29</v>
      </c>
      <c r="K357" t="s">
        <v>30</v>
      </c>
      <c r="N357">
        <v>0.43</v>
      </c>
      <c r="O357" t="s">
        <v>31</v>
      </c>
      <c r="P357">
        <v>0</v>
      </c>
      <c r="Q357" s="5">
        <v>46202.315972222219</v>
      </c>
      <c r="R357" s="2" t="str">
        <f>IF(C357="", "",
   IF(ISNUMBER(MATCH(TRIM(C357),
      {"OP","CC","CM","FM","FU","INS","PC","PM","PMCO","SA","SR","ITPR","PMFL"}, 0)),
      "Proactive",
      "")
)</f>
        <v/>
      </c>
      <c r="S357" s="2" t="str">
        <f>IF(C357="", "",
   IF(ISNUMBER(MATCH(TRIM(C357),
      {"MO","U/B","OSRE","TECH","ITRE"}, 0)),
      "Reactive",
      "")
)</f>
        <v>Reactive</v>
      </c>
      <c r="T357" s="2" t="str">
        <f>IF(R357="Proactive", H357, "")</f>
        <v/>
      </c>
      <c r="U357" s="2">
        <f>IF(S357="Reactive", H357, "")</f>
        <v>0.2</v>
      </c>
    </row>
    <row r="358" spans="1:21" x14ac:dyDescent="0.25">
      <c r="A358" t="s">
        <v>169</v>
      </c>
      <c r="B358">
        <v>224930</v>
      </c>
      <c r="C358" t="s">
        <v>39</v>
      </c>
      <c r="D358" t="s">
        <v>243</v>
      </c>
      <c r="E358" t="s">
        <v>132</v>
      </c>
      <c r="F358" s="4">
        <v>46198.624305555553</v>
      </c>
      <c r="G358" s="4">
        <v>46198.642361111109</v>
      </c>
      <c r="H358">
        <v>0.43</v>
      </c>
      <c r="J358" t="s">
        <v>159</v>
      </c>
      <c r="K358" t="s">
        <v>81</v>
      </c>
      <c r="N358">
        <v>0.8</v>
      </c>
      <c r="O358" t="s">
        <v>31</v>
      </c>
      <c r="P358">
        <v>0</v>
      </c>
      <c r="Q358" s="5"/>
      <c r="R358" s="2" t="str">
        <f>IF(C358="", "",
   IF(ISNUMBER(MATCH(TRIM(C358),
      {"OP","CC","CM","FM","FU","INS","PC","PM","PMCO","SA","SR","ITPR","PMFL"}, 0)),
      "Proactive",
      "")
)</f>
        <v/>
      </c>
      <c r="S358" s="2" t="str">
        <f>IF(C358="", "",
   IF(ISNUMBER(MATCH(TRIM(C358),
      {"MO","U/B","OSRE","TECH","ITRE"}, 0)),
      "Reactive",
      "")
)</f>
        <v>Reactive</v>
      </c>
      <c r="T358" s="2" t="str">
        <f>IF(R358="Proactive", H358, "")</f>
        <v/>
      </c>
      <c r="U358" s="2">
        <f>IF(S358="Reactive", H358, "")</f>
        <v>0.43</v>
      </c>
    </row>
    <row r="359" spans="1:21" x14ac:dyDescent="0.25">
      <c r="A359" t="s">
        <v>169</v>
      </c>
      <c r="B359">
        <v>222788</v>
      </c>
      <c r="C359" t="s">
        <v>68</v>
      </c>
      <c r="D359" t="s">
        <v>48</v>
      </c>
      <c r="E359" t="s">
        <v>69</v>
      </c>
      <c r="F359" s="4">
        <v>46198.643055555556</v>
      </c>
      <c r="G359" s="4">
        <v>46198.652777777781</v>
      </c>
      <c r="H359">
        <v>0.23</v>
      </c>
      <c r="I359" t="s">
        <v>275</v>
      </c>
      <c r="J359" t="s">
        <v>29</v>
      </c>
      <c r="K359" t="s">
        <v>30</v>
      </c>
      <c r="N359">
        <v>0.45</v>
      </c>
      <c r="O359" t="s">
        <v>31</v>
      </c>
      <c r="P359">
        <v>0</v>
      </c>
      <c r="Q359" s="5">
        <v>46202.31527777778</v>
      </c>
      <c r="R359" s="2" t="str">
        <f>IF(C359="", "",
   IF(ISNUMBER(MATCH(TRIM(C359),
      {"OP","CC","CM","FM","FU","INS","PC","PM","PMCO","SA","SR","ITPR","PMFL"}, 0)),
      "Proactive",
      "")
)</f>
        <v/>
      </c>
      <c r="S359" s="2" t="str">
        <f>IF(C359="", "",
   IF(ISNUMBER(MATCH(TRIM(C359),
      {"MO","U/B","OSRE","TECH","ITRE"}, 0)),
      "Reactive",
      "")
)</f>
        <v>Reactive</v>
      </c>
      <c r="T359" s="2" t="str">
        <f>IF(R359="Proactive", H359, "")</f>
        <v/>
      </c>
      <c r="U359" s="2">
        <f>IF(S359="Reactive", H359, "")</f>
        <v>0.23</v>
      </c>
    </row>
    <row r="360" spans="1:21" x14ac:dyDescent="0.25">
      <c r="A360" t="s">
        <v>169</v>
      </c>
      <c r="B360">
        <v>222826</v>
      </c>
      <c r="C360" t="s">
        <v>181</v>
      </c>
      <c r="D360" t="s">
        <v>44</v>
      </c>
      <c r="E360" t="s">
        <v>182</v>
      </c>
      <c r="F360" s="4">
        <v>46198.654166666667</v>
      </c>
      <c r="G360" s="4">
        <v>46198.668749999997</v>
      </c>
      <c r="H360">
        <v>0.35</v>
      </c>
      <c r="I360" t="s">
        <v>183</v>
      </c>
      <c r="J360" t="s">
        <v>29</v>
      </c>
      <c r="K360" t="s">
        <v>30</v>
      </c>
      <c r="N360">
        <v>0.35</v>
      </c>
      <c r="O360" t="s">
        <v>31</v>
      </c>
      <c r="P360">
        <v>0</v>
      </c>
      <c r="Q360" s="5">
        <v>46202.318749999999</v>
      </c>
      <c r="R360" s="2" t="str">
        <f>IF(C360="", "",
   IF(ISNUMBER(MATCH(TRIM(C360),
      {"OP","CC","CM","FM","FU","INS","PC","PM","PMCO","SA","SR","ITPR","PMFL"}, 0)),
      "Proactive",
      "")
)</f>
        <v>Proactive</v>
      </c>
      <c r="S360" s="2" t="str">
        <f>IF(C360="", "",
   IF(ISNUMBER(MATCH(TRIM(C360),
      {"MO","U/B","OSRE","TECH","ITRE"}, 0)),
      "Reactive",
      "")
)</f>
        <v/>
      </c>
      <c r="T360" s="2">
        <f>IF(R360="Proactive", H360, "")</f>
        <v>0.35</v>
      </c>
      <c r="U360" s="2" t="str">
        <f>IF(S360="Reactive", H360, "")</f>
        <v/>
      </c>
    </row>
    <row r="361" spans="1:21" x14ac:dyDescent="0.25">
      <c r="A361" t="s">
        <v>169</v>
      </c>
      <c r="B361">
        <v>223775</v>
      </c>
      <c r="C361" t="s">
        <v>39</v>
      </c>
      <c r="D361" t="s">
        <v>221</v>
      </c>
      <c r="E361" t="s">
        <v>132</v>
      </c>
      <c r="F361" s="4">
        <v>46198.67083333333</v>
      </c>
      <c r="G361" s="4">
        <v>46198.680555555555</v>
      </c>
      <c r="H361">
        <v>0.23</v>
      </c>
      <c r="J361" t="s">
        <v>159</v>
      </c>
      <c r="K361" t="s">
        <v>81</v>
      </c>
      <c r="L361" t="s">
        <v>132</v>
      </c>
      <c r="M361" t="s">
        <v>133</v>
      </c>
      <c r="N361">
        <v>2.3199999999999998</v>
      </c>
      <c r="O361" t="s">
        <v>31</v>
      </c>
      <c r="P361">
        <v>0</v>
      </c>
      <c r="Q361" s="5">
        <v>46190.990972222222</v>
      </c>
      <c r="R361" s="2" t="str">
        <f>IF(C361="", "",
   IF(ISNUMBER(MATCH(TRIM(C361),
      {"OP","CC","CM","FM","FU","INS","PC","PM","PMCO","SA","SR","ITPR","PMFL"}, 0)),
      "Proactive",
      "")
)</f>
        <v/>
      </c>
      <c r="S361" s="2" t="str">
        <f>IF(C361="", "",
   IF(ISNUMBER(MATCH(TRIM(C361),
      {"MO","U/B","OSRE","TECH","ITRE"}, 0)),
      "Reactive",
      "")
)</f>
        <v>Reactive</v>
      </c>
      <c r="T361" s="2" t="str">
        <f>IF(R361="Proactive", H361, "")</f>
        <v/>
      </c>
      <c r="U361" s="2">
        <f>IF(S361="Reactive", H361, "")</f>
        <v>0.23</v>
      </c>
    </row>
    <row r="362" spans="1:21" x14ac:dyDescent="0.25">
      <c r="A362" t="s">
        <v>169</v>
      </c>
      <c r="B362">
        <v>224930</v>
      </c>
      <c r="C362" t="s">
        <v>39</v>
      </c>
      <c r="D362" t="s">
        <v>243</v>
      </c>
      <c r="E362" t="s">
        <v>132</v>
      </c>
      <c r="F362" s="4">
        <v>46198.681944444441</v>
      </c>
      <c r="G362" s="4">
        <v>46198.697222222225</v>
      </c>
      <c r="H362">
        <v>0.37</v>
      </c>
      <c r="J362" t="s">
        <v>159</v>
      </c>
      <c r="K362" t="s">
        <v>81</v>
      </c>
      <c r="N362">
        <v>0.8</v>
      </c>
      <c r="O362" t="s">
        <v>31</v>
      </c>
      <c r="P362">
        <v>0</v>
      </c>
      <c r="Q362" s="5"/>
      <c r="R362" s="2" t="str">
        <f>IF(C362="", "",
   IF(ISNUMBER(MATCH(TRIM(C362),
      {"OP","CC","CM","FM","FU","INS","PC","PM","PMCO","SA","SR","ITPR","PMFL"}, 0)),
      "Proactive",
      "")
)</f>
        <v/>
      </c>
      <c r="S362" s="2" t="str">
        <f>IF(C362="", "",
   IF(ISNUMBER(MATCH(TRIM(C362),
      {"MO","U/B","OSRE","TECH","ITRE"}, 0)),
      "Reactive",
      "")
)</f>
        <v>Reactive</v>
      </c>
      <c r="T362" s="2" t="str">
        <f>IF(R362="Proactive", H362, "")</f>
        <v/>
      </c>
      <c r="U362" s="2">
        <f>IF(S362="Reactive", H362, "")</f>
        <v>0.37</v>
      </c>
    </row>
    <row r="363" spans="1:21" x14ac:dyDescent="0.25">
      <c r="A363" t="s">
        <v>169</v>
      </c>
      <c r="B363">
        <v>222788</v>
      </c>
      <c r="C363" t="s">
        <v>68</v>
      </c>
      <c r="D363" t="s">
        <v>48</v>
      </c>
      <c r="E363" t="s">
        <v>69</v>
      </c>
      <c r="F363" s="4">
        <v>46198.698611111111</v>
      </c>
      <c r="G363" s="4">
        <v>46198.707638888889</v>
      </c>
      <c r="H363">
        <v>0.22</v>
      </c>
      <c r="I363" t="s">
        <v>275</v>
      </c>
      <c r="J363" t="s">
        <v>29</v>
      </c>
      <c r="K363" t="s">
        <v>30</v>
      </c>
      <c r="N363">
        <v>0.45</v>
      </c>
      <c r="O363" t="s">
        <v>31</v>
      </c>
      <c r="P363">
        <v>0</v>
      </c>
      <c r="Q363" s="5">
        <v>46202.31527777778</v>
      </c>
      <c r="R363" s="2" t="str">
        <f>IF(C363="", "",
   IF(ISNUMBER(MATCH(TRIM(C363),
      {"OP","CC","CM","FM","FU","INS","PC","PM","PMCO","SA","SR","ITPR","PMFL"}, 0)),
      "Proactive",
      "")
)</f>
        <v/>
      </c>
      <c r="S363" s="2" t="str">
        <f>IF(C363="", "",
   IF(ISNUMBER(MATCH(TRIM(C363),
      {"MO","U/B","OSRE","TECH","ITRE"}, 0)),
      "Reactive",
      "")
)</f>
        <v>Reactive</v>
      </c>
      <c r="T363" s="2" t="str">
        <f>IF(R363="Proactive", H363, "")</f>
        <v/>
      </c>
      <c r="U363" s="2">
        <f>IF(S363="Reactive", H363, "")</f>
        <v>0.22</v>
      </c>
    </row>
    <row r="364" spans="1:21" x14ac:dyDescent="0.25">
      <c r="A364" t="s">
        <v>169</v>
      </c>
      <c r="B364">
        <v>224931</v>
      </c>
      <c r="C364" t="s">
        <v>39</v>
      </c>
      <c r="D364" t="s">
        <v>221</v>
      </c>
      <c r="E364" t="s">
        <v>276</v>
      </c>
      <c r="F364" s="4">
        <v>46198.714583333334</v>
      </c>
      <c r="G364" s="4">
        <v>46198.784722222219</v>
      </c>
      <c r="H364">
        <v>1.68</v>
      </c>
      <c r="J364" t="s">
        <v>159</v>
      </c>
      <c r="N364">
        <v>1.68</v>
      </c>
      <c r="O364" t="s">
        <v>31</v>
      </c>
      <c r="P364">
        <v>0</v>
      </c>
      <c r="Q364" s="5"/>
      <c r="R364" s="2" t="str">
        <f>IF(C364="", "",
   IF(ISNUMBER(MATCH(TRIM(C364),
      {"OP","CC","CM","FM","FU","INS","PC","PM","PMCO","SA","SR","ITPR","PMFL"}, 0)),
      "Proactive",
      "")
)</f>
        <v/>
      </c>
      <c r="S364" s="2" t="str">
        <f>IF(C364="", "",
   IF(ISNUMBER(MATCH(TRIM(C364),
      {"MO","U/B","OSRE","TECH","ITRE"}, 0)),
      "Reactive",
      "")
)</f>
        <v>Reactive</v>
      </c>
      <c r="T364" s="2" t="str">
        <f>IF(R364="Proactive", H364, "")</f>
        <v/>
      </c>
      <c r="U364" s="2">
        <f>IF(S364="Reactive", H364, "")</f>
        <v>1.68</v>
      </c>
    </row>
    <row r="365" spans="1:21" x14ac:dyDescent="0.25">
      <c r="A365" t="s">
        <v>169</v>
      </c>
      <c r="B365">
        <v>223458</v>
      </c>
      <c r="C365" t="s">
        <v>39</v>
      </c>
      <c r="D365" t="s">
        <v>62</v>
      </c>
      <c r="E365" t="s">
        <v>132</v>
      </c>
      <c r="F365" s="4">
        <v>46198.818749999999</v>
      </c>
      <c r="G365" s="4">
        <v>46198.829861111109</v>
      </c>
      <c r="H365">
        <v>0.27</v>
      </c>
      <c r="J365" t="s">
        <v>159</v>
      </c>
      <c r="K365" t="s">
        <v>81</v>
      </c>
      <c r="N365">
        <v>0.55000000000000004</v>
      </c>
      <c r="O365" t="s">
        <v>31</v>
      </c>
      <c r="P365">
        <v>0</v>
      </c>
      <c r="R365" s="2" t="str">
        <f>IF(C365="", "",
   IF(ISNUMBER(MATCH(TRIM(C365),
      {"OP","CC","CM","FM","FU","INS","PC","PM","PMCO","SA","SR","ITPR","PMFL"}, 0)),
      "Proactive",
      "")
)</f>
        <v/>
      </c>
      <c r="S365" s="2" t="str">
        <f>IF(C365="", "",
   IF(ISNUMBER(MATCH(TRIM(C365),
      {"MO","U/B","OSRE","TECH","ITRE"}, 0)),
      "Reactive",
      "")
)</f>
        <v>Reactive</v>
      </c>
      <c r="T365" s="2" t="str">
        <f>IF(R365="Proactive", H365, "")</f>
        <v/>
      </c>
      <c r="U365" s="2">
        <f>IF(S365="Reactive", H365, "")</f>
        <v>0.27</v>
      </c>
    </row>
    <row r="366" spans="1:21" x14ac:dyDescent="0.25">
      <c r="A366" t="s">
        <v>169</v>
      </c>
      <c r="B366">
        <v>222790</v>
      </c>
      <c r="C366" t="s">
        <v>68</v>
      </c>
      <c r="D366" t="s">
        <v>71</v>
      </c>
      <c r="E366" t="s">
        <v>69</v>
      </c>
      <c r="F366" s="4">
        <v>46198.831944444442</v>
      </c>
      <c r="G366" s="4">
        <v>46198.841666666667</v>
      </c>
      <c r="H366">
        <v>0.23</v>
      </c>
      <c r="I366" t="s">
        <v>183</v>
      </c>
      <c r="J366" t="s">
        <v>29</v>
      </c>
      <c r="K366" t="s">
        <v>30</v>
      </c>
      <c r="N366">
        <v>0.43</v>
      </c>
      <c r="O366" t="s">
        <v>31</v>
      </c>
      <c r="P366">
        <v>0</v>
      </c>
      <c r="Q366" s="5">
        <v>46202.315972222219</v>
      </c>
      <c r="R366" s="2" t="str">
        <f>IF(C366="", "",
   IF(ISNUMBER(MATCH(TRIM(C366),
      {"OP","CC","CM","FM","FU","INS","PC","PM","PMCO","SA","SR","ITPR","PMFL"}, 0)),
      "Proactive",
      "")
)</f>
        <v/>
      </c>
      <c r="S366" s="2" t="str">
        <f>IF(C366="", "",
   IF(ISNUMBER(MATCH(TRIM(C366),
      {"MO","U/B","OSRE","TECH","ITRE"}, 0)),
      "Reactive",
      "")
)</f>
        <v>Reactive</v>
      </c>
      <c r="T366" s="2" t="str">
        <f>IF(R366="Proactive", H366, "")</f>
        <v/>
      </c>
      <c r="U366" s="2">
        <f>IF(S366="Reactive", H366, "")</f>
        <v>0.23</v>
      </c>
    </row>
    <row r="367" spans="1:21" x14ac:dyDescent="0.25">
      <c r="A367" t="s">
        <v>169</v>
      </c>
      <c r="B367">
        <v>223775</v>
      </c>
      <c r="C367" t="s">
        <v>39</v>
      </c>
      <c r="D367" t="s">
        <v>221</v>
      </c>
      <c r="E367" t="s">
        <v>132</v>
      </c>
      <c r="F367" s="4">
        <v>46198.84375</v>
      </c>
      <c r="G367" s="4">
        <v>46198.856249999997</v>
      </c>
      <c r="H367">
        <v>0.3</v>
      </c>
      <c r="J367" t="s">
        <v>159</v>
      </c>
      <c r="K367" t="s">
        <v>81</v>
      </c>
      <c r="L367" t="s">
        <v>132</v>
      </c>
      <c r="M367" t="s">
        <v>133</v>
      </c>
      <c r="N367">
        <v>2.3199999999999998</v>
      </c>
      <c r="O367" t="s">
        <v>31</v>
      </c>
      <c r="P367">
        <v>0</v>
      </c>
      <c r="Q367" s="5">
        <v>46190.990972222222</v>
      </c>
      <c r="R367" s="2" t="str">
        <f>IF(C367="", "",
   IF(ISNUMBER(MATCH(TRIM(C367),
      {"OP","CC","CM","FM","FU","INS","PC","PM","PMCO","SA","SR","ITPR","PMFL"}, 0)),
      "Proactive",
      "")
)</f>
        <v/>
      </c>
      <c r="S367" s="2" t="str">
        <f>IF(C367="", "",
   IF(ISNUMBER(MATCH(TRIM(C367),
      {"MO","U/B","OSRE","TECH","ITRE"}, 0)),
      "Reactive",
      "")
)</f>
        <v>Reactive</v>
      </c>
      <c r="T367" s="2" t="str">
        <f>IF(R367="Proactive", H367, "")</f>
        <v/>
      </c>
      <c r="U367" s="2">
        <f>IF(S367="Reactive", H367, "")</f>
        <v>0.3</v>
      </c>
    </row>
    <row r="368" spans="1:21" x14ac:dyDescent="0.25">
      <c r="A368" t="s">
        <v>169</v>
      </c>
      <c r="B368">
        <v>222793</v>
      </c>
      <c r="C368" t="s">
        <v>68</v>
      </c>
      <c r="D368" t="s">
        <v>100</v>
      </c>
      <c r="E368" t="s">
        <v>69</v>
      </c>
      <c r="F368" s="4">
        <v>46198.856944444444</v>
      </c>
      <c r="G368" s="4">
        <v>46198.866666666669</v>
      </c>
      <c r="H368">
        <v>0.23</v>
      </c>
      <c r="I368" t="s">
        <v>183</v>
      </c>
      <c r="J368" t="s">
        <v>29</v>
      </c>
      <c r="K368" t="s">
        <v>30</v>
      </c>
      <c r="N368">
        <v>0.23</v>
      </c>
      <c r="O368" t="s">
        <v>31</v>
      </c>
      <c r="P368">
        <v>0</v>
      </c>
      <c r="Q368" s="5">
        <v>46202.318055555559</v>
      </c>
      <c r="R368" s="2" t="str">
        <f>IF(C368="", "",
   IF(ISNUMBER(MATCH(TRIM(C368),
      {"OP","CC","CM","FM","FU","INS","PC","PM","PMCO","SA","SR","ITPR","PMFL"}, 0)),
      "Proactive",
      "")
)</f>
        <v/>
      </c>
      <c r="S368" s="2" t="str">
        <f>IF(C368="", "",
   IF(ISNUMBER(MATCH(TRIM(C368),
      {"MO","U/B","OSRE","TECH","ITRE"}, 0)),
      "Reactive",
      "")
)</f>
        <v>Reactive</v>
      </c>
      <c r="T368" s="2" t="str">
        <f>IF(R368="Proactive", H368, "")</f>
        <v/>
      </c>
      <c r="U368" s="2">
        <f>IF(S368="Reactive", H368, "")</f>
        <v>0.23</v>
      </c>
    </row>
    <row r="369" spans="1:21" x14ac:dyDescent="0.25">
      <c r="A369" t="s">
        <v>169</v>
      </c>
      <c r="B369">
        <v>222789</v>
      </c>
      <c r="C369" t="s">
        <v>68</v>
      </c>
      <c r="D369" t="s">
        <v>102</v>
      </c>
      <c r="E369" t="s">
        <v>69</v>
      </c>
      <c r="F369" s="4">
        <v>46198.866666666669</v>
      </c>
      <c r="G369" s="4">
        <v>46198.875694444447</v>
      </c>
      <c r="H369">
        <v>0.22</v>
      </c>
      <c r="I369" t="s">
        <v>183</v>
      </c>
      <c r="J369" t="s">
        <v>29</v>
      </c>
      <c r="K369" t="s">
        <v>30</v>
      </c>
      <c r="N369">
        <v>0.22</v>
      </c>
      <c r="O369" t="s">
        <v>31</v>
      </c>
      <c r="P369">
        <v>0</v>
      </c>
      <c r="Q369" s="1">
        <v>46202.31527777778</v>
      </c>
      <c r="R369" s="2" t="str">
        <f>IF(C369="", "",
   IF(ISNUMBER(MATCH(TRIM(C369),
      {"OP","CC","CM","FM","FU","INS","PC","PM","PMCO","SA","SR","ITPR","PMFL"}, 0)),
      "Proactive",
      "")
)</f>
        <v/>
      </c>
      <c r="S369" s="2" t="str">
        <f>IF(C369="", "",
   IF(ISNUMBER(MATCH(TRIM(C369),
      {"MO","U/B","OSRE","TECH","ITRE"}, 0)),
      "Reactive",
      "")
)</f>
        <v>Reactive</v>
      </c>
      <c r="T369" s="2" t="str">
        <f>IF(R369="Proactive", H369, "")</f>
        <v/>
      </c>
      <c r="U369" s="2">
        <f>IF(S369="Reactive", H369, "")</f>
        <v>0.22</v>
      </c>
    </row>
    <row r="370" spans="1:21" x14ac:dyDescent="0.25">
      <c r="A370" t="s">
        <v>169</v>
      </c>
      <c r="B370">
        <v>222825</v>
      </c>
      <c r="C370" t="s">
        <v>197</v>
      </c>
      <c r="D370" t="s">
        <v>44</v>
      </c>
      <c r="E370" t="s">
        <v>198</v>
      </c>
      <c r="F370" s="4">
        <v>46198.879166666666</v>
      </c>
      <c r="G370" s="4">
        <v>46198.896527777775</v>
      </c>
      <c r="H370">
        <v>0.42</v>
      </c>
      <c r="I370" t="s">
        <v>183</v>
      </c>
      <c r="J370" t="s">
        <v>29</v>
      </c>
      <c r="K370" t="s">
        <v>30</v>
      </c>
      <c r="N370">
        <v>0.42</v>
      </c>
      <c r="O370" t="s">
        <v>31</v>
      </c>
      <c r="P370">
        <v>0</v>
      </c>
      <c r="Q370" s="5">
        <v>46202.318749999999</v>
      </c>
      <c r="R370" s="2" t="str">
        <f>IF(C370="", "",
   IF(ISNUMBER(MATCH(TRIM(C370),
      {"OP","CC","CM","FM","FU","INS","PC","PM","PMCO","SA","SR","ITPR","PMFL"}, 0)),
      "Proactive",
      "")
)</f>
        <v/>
      </c>
      <c r="S370" s="2" t="str">
        <f>IF(C370="", "",
   IF(ISNUMBER(MATCH(TRIM(C370),
      {"MO","U/B","OSRE","TECH","ITRE"}, 0)),
      "Reactive",
      "")
)</f>
        <v>Reactive</v>
      </c>
      <c r="T370" s="2" t="str">
        <f>IF(R370="Proactive", H370, "")</f>
        <v/>
      </c>
      <c r="U370" s="2">
        <f>IF(S370="Reactive", H370, "")</f>
        <v>0.42</v>
      </c>
    </row>
    <row r="371" spans="1:21" x14ac:dyDescent="0.25">
      <c r="A371" t="s">
        <v>169</v>
      </c>
      <c r="B371">
        <v>222824</v>
      </c>
      <c r="C371" t="s">
        <v>197</v>
      </c>
      <c r="D371" t="s">
        <v>199</v>
      </c>
      <c r="E371" t="s">
        <v>200</v>
      </c>
      <c r="F371" s="4">
        <v>46198.896527777775</v>
      </c>
      <c r="G371" s="4">
        <v>46198.912499999999</v>
      </c>
      <c r="H371">
        <v>0.38</v>
      </c>
      <c r="I371" t="s">
        <v>183</v>
      </c>
      <c r="J371" t="s">
        <v>29</v>
      </c>
      <c r="K371" t="s">
        <v>30</v>
      </c>
      <c r="N371">
        <v>0.38</v>
      </c>
      <c r="O371" t="s">
        <v>31</v>
      </c>
      <c r="P371">
        <v>0</v>
      </c>
      <c r="Q371" s="1">
        <v>46202.318055555559</v>
      </c>
      <c r="R371" s="2" t="str">
        <f>IF(C371="", "",
   IF(ISNUMBER(MATCH(TRIM(C371),
      {"OP","CC","CM","FM","FU","INS","PC","PM","PMCO","SA","SR","ITPR","PMFL"}, 0)),
      "Proactive",
      "")
)</f>
        <v/>
      </c>
      <c r="S371" s="2" t="str">
        <f>IF(C371="", "",
   IF(ISNUMBER(MATCH(TRIM(C371),
      {"MO","U/B","OSRE","TECH","ITRE"}, 0)),
      "Reactive",
      "")
)</f>
        <v>Reactive</v>
      </c>
      <c r="T371" s="2" t="str">
        <f>IF(R371="Proactive", H371, "")</f>
        <v/>
      </c>
      <c r="U371" s="2">
        <f>IF(S371="Reactive", H371, "")</f>
        <v>0.38</v>
      </c>
    </row>
    <row r="372" spans="1:21" x14ac:dyDescent="0.25">
      <c r="A372" t="s">
        <v>169</v>
      </c>
      <c r="B372">
        <v>220979</v>
      </c>
      <c r="C372" t="s">
        <v>26</v>
      </c>
      <c r="D372" t="s">
        <v>173</v>
      </c>
      <c r="E372" t="s">
        <v>174</v>
      </c>
      <c r="F372" s="4">
        <v>46202.592361111114</v>
      </c>
      <c r="G372" s="4">
        <v>46202.604861111111</v>
      </c>
      <c r="H372">
        <v>0.3</v>
      </c>
      <c r="J372" t="s">
        <v>159</v>
      </c>
      <c r="K372" t="s">
        <v>30</v>
      </c>
      <c r="N372">
        <v>0.3</v>
      </c>
      <c r="O372" t="s">
        <v>31</v>
      </c>
      <c r="P372">
        <v>0</v>
      </c>
      <c r="Q372" s="5"/>
      <c r="R372" s="2" t="str">
        <f>IF(C372="", "",
   IF(ISNUMBER(MATCH(TRIM(C372),
      {"OP","CC","CM","FM","FU","INS","PC","PM","PMCO","SA","SR","ITPR","PMFL"}, 0)),
      "Proactive",
      "")
)</f>
        <v>Proactive</v>
      </c>
      <c r="S372" s="2" t="str">
        <f>IF(C372="", "",
   IF(ISNUMBER(MATCH(TRIM(C372),
      {"MO","U/B","OSRE","TECH","ITRE"}, 0)),
      "Reactive",
      "")
)</f>
        <v/>
      </c>
      <c r="T372" s="2">
        <f>IF(R372="Proactive", H372, "")</f>
        <v>0.3</v>
      </c>
      <c r="U372" s="2" t="str">
        <f>IF(S372="Reactive", H372, "")</f>
        <v/>
      </c>
    </row>
    <row r="373" spans="1:21" x14ac:dyDescent="0.25">
      <c r="A373" t="s">
        <v>169</v>
      </c>
      <c r="B373">
        <v>212669</v>
      </c>
      <c r="C373" t="s">
        <v>30</v>
      </c>
      <c r="D373" t="s">
        <v>277</v>
      </c>
      <c r="E373" t="s">
        <v>177</v>
      </c>
      <c r="F373" s="4">
        <v>46202.606944444444</v>
      </c>
      <c r="G373" s="4">
        <v>46202.620138888888</v>
      </c>
      <c r="H373">
        <v>0.32</v>
      </c>
      <c r="I373" t="s">
        <v>278</v>
      </c>
      <c r="J373" t="s">
        <v>29</v>
      </c>
      <c r="K373" t="s">
        <v>30</v>
      </c>
      <c r="N373">
        <v>0.32</v>
      </c>
      <c r="O373" t="s">
        <v>31</v>
      </c>
      <c r="P373">
        <v>0</v>
      </c>
      <c r="Q373" s="5">
        <v>46202.895138888889</v>
      </c>
      <c r="R373" s="2" t="str">
        <f>IF(C373="", "",
   IF(ISNUMBER(MATCH(TRIM(C373),
      {"OP","CC","CM","FM","FU","INS","PC","PM","PMCO","SA","SR","ITPR","PMFL"}, 0)),
      "Proactive",
      "")
)</f>
        <v>Proactive</v>
      </c>
      <c r="S373" s="2" t="str">
        <f>IF(C373="", "",
   IF(ISNUMBER(MATCH(TRIM(C373),
      {"MO","U/B","OSRE","TECH","ITRE"}, 0)),
      "Reactive",
      "")
)</f>
        <v/>
      </c>
      <c r="T373" s="2">
        <f>IF(R373="Proactive", H373, "")</f>
        <v>0.32</v>
      </c>
      <c r="U373" s="2" t="str">
        <f>IF(S373="Reactive", H373, "")</f>
        <v/>
      </c>
    </row>
    <row r="374" spans="1:21" x14ac:dyDescent="0.25">
      <c r="A374" t="s">
        <v>169</v>
      </c>
      <c r="B374">
        <v>223328</v>
      </c>
      <c r="C374" t="s">
        <v>68</v>
      </c>
      <c r="D374" t="s">
        <v>100</v>
      </c>
      <c r="E374" t="s">
        <v>69</v>
      </c>
      <c r="F374" s="4">
        <v>46202.62222222222</v>
      </c>
      <c r="G374" s="4">
        <v>46202.634722222225</v>
      </c>
      <c r="H374">
        <v>0.3</v>
      </c>
      <c r="I374" t="s">
        <v>279</v>
      </c>
      <c r="J374" t="s">
        <v>29</v>
      </c>
      <c r="K374" t="s">
        <v>30</v>
      </c>
      <c r="N374">
        <v>0.75</v>
      </c>
      <c r="O374" t="s">
        <v>31</v>
      </c>
      <c r="P374">
        <v>0</v>
      </c>
      <c r="Q374" s="5">
        <v>46203.277777777781</v>
      </c>
      <c r="R374" s="2" t="str">
        <f>IF(C374="", "",
   IF(ISNUMBER(MATCH(TRIM(C374),
      {"OP","CC","CM","FM","FU","INS","PC","PM","PMCO","SA","SR","ITPR","PMFL"}, 0)),
      "Proactive",
      "")
)</f>
        <v/>
      </c>
      <c r="S374" s="2" t="str">
        <f>IF(C374="", "",
   IF(ISNUMBER(MATCH(TRIM(C374),
      {"MO","U/B","OSRE","TECH","ITRE"}, 0)),
      "Reactive",
      "")
)</f>
        <v>Reactive</v>
      </c>
      <c r="T374" s="2" t="str">
        <f>IF(R374="Proactive", H374, "")</f>
        <v/>
      </c>
      <c r="U374" s="2">
        <f>IF(S374="Reactive", H374, "")</f>
        <v>0.3</v>
      </c>
    </row>
    <row r="375" spans="1:21" x14ac:dyDescent="0.25">
      <c r="A375" t="s">
        <v>169</v>
      </c>
      <c r="B375">
        <v>223382</v>
      </c>
      <c r="C375" t="s">
        <v>181</v>
      </c>
      <c r="D375" t="s">
        <v>44</v>
      </c>
      <c r="E375" t="s">
        <v>182</v>
      </c>
      <c r="F375" s="4">
        <v>46202.636805555558</v>
      </c>
      <c r="G375" s="4">
        <v>46202.65347222222</v>
      </c>
      <c r="H375">
        <v>0.4</v>
      </c>
      <c r="I375" t="s">
        <v>183</v>
      </c>
      <c r="J375" t="s">
        <v>29</v>
      </c>
      <c r="K375" t="s">
        <v>30</v>
      </c>
      <c r="N375">
        <v>0.4</v>
      </c>
      <c r="O375" t="s">
        <v>31</v>
      </c>
      <c r="P375">
        <v>0</v>
      </c>
      <c r="Q375" s="5">
        <v>46203.281944444447</v>
      </c>
      <c r="R375" s="2" t="str">
        <f>IF(C375="", "",
   IF(ISNUMBER(MATCH(TRIM(C375),
      {"OP","CC","CM","FM","FU","INS","PC","PM","PMCO","SA","SR","ITPR","PMFL"}, 0)),
      "Proactive",
      "")
)</f>
        <v>Proactive</v>
      </c>
      <c r="S375" s="2" t="str">
        <f>IF(C375="", "",
   IF(ISNUMBER(MATCH(TRIM(C375),
      {"MO","U/B","OSRE","TECH","ITRE"}, 0)),
      "Reactive",
      "")
)</f>
        <v/>
      </c>
      <c r="T375" s="2">
        <f>IF(R375="Proactive", H375, "")</f>
        <v>0.4</v>
      </c>
      <c r="U375" s="2" t="str">
        <f>IF(S375="Reactive", H375, "")</f>
        <v/>
      </c>
    </row>
    <row r="376" spans="1:21" x14ac:dyDescent="0.25">
      <c r="A376" t="s">
        <v>169</v>
      </c>
      <c r="B376">
        <v>223326</v>
      </c>
      <c r="C376" t="s">
        <v>68</v>
      </c>
      <c r="D376" t="s">
        <v>113</v>
      </c>
      <c r="E376" t="s">
        <v>69</v>
      </c>
      <c r="F376" s="4">
        <v>46202.655555555553</v>
      </c>
      <c r="G376" s="4">
        <v>46202.665277777778</v>
      </c>
      <c r="H376">
        <v>0.23</v>
      </c>
      <c r="I376" t="s">
        <v>280</v>
      </c>
      <c r="J376" t="s">
        <v>29</v>
      </c>
      <c r="K376" t="s">
        <v>30</v>
      </c>
      <c r="N376">
        <v>0.36</v>
      </c>
      <c r="O376" t="s">
        <v>31</v>
      </c>
      <c r="P376">
        <v>0</v>
      </c>
      <c r="Q376" s="5">
        <v>46203.27847222222</v>
      </c>
      <c r="R376" s="2" t="str">
        <f>IF(C376="", "",
   IF(ISNUMBER(MATCH(TRIM(C376),
      {"OP","CC","CM","FM","FU","INS","PC","PM","PMCO","SA","SR","ITPR","PMFL"}, 0)),
      "Proactive",
      "")
)</f>
        <v/>
      </c>
      <c r="S376" s="2" t="str">
        <f>IF(C376="", "",
   IF(ISNUMBER(MATCH(TRIM(C376),
      {"MO","U/B","OSRE","TECH","ITRE"}, 0)),
      "Reactive",
      "")
)</f>
        <v>Reactive</v>
      </c>
      <c r="T376" s="2" t="str">
        <f>IF(R376="Proactive", H376, "")</f>
        <v/>
      </c>
      <c r="U376" s="2">
        <f>IF(S376="Reactive", H376, "")</f>
        <v>0.23</v>
      </c>
    </row>
    <row r="377" spans="1:21" x14ac:dyDescent="0.25">
      <c r="A377" t="s">
        <v>169</v>
      </c>
      <c r="B377">
        <v>223325</v>
      </c>
      <c r="C377" t="s">
        <v>68</v>
      </c>
      <c r="D377" t="s">
        <v>71</v>
      </c>
      <c r="E377" t="s">
        <v>69</v>
      </c>
      <c r="F377" s="4">
        <v>46202.666666666664</v>
      </c>
      <c r="G377" s="4">
        <v>46202.675694444442</v>
      </c>
      <c r="H377">
        <v>0.22</v>
      </c>
      <c r="I377" t="s">
        <v>157</v>
      </c>
      <c r="J377" t="s">
        <v>29</v>
      </c>
      <c r="K377" t="s">
        <v>30</v>
      </c>
      <c r="N377">
        <v>2.87</v>
      </c>
      <c r="O377" t="s">
        <v>31</v>
      </c>
      <c r="P377">
        <v>0</v>
      </c>
      <c r="Q377" s="5">
        <v>46203.277777777781</v>
      </c>
      <c r="R377" s="2" t="str">
        <f>IF(C377="", "",
   IF(ISNUMBER(MATCH(TRIM(C377),
      {"OP","CC","CM","FM","FU","INS","PC","PM","PMCO","SA","SR","ITPR","PMFL"}, 0)),
      "Proactive",
      "")
)</f>
        <v/>
      </c>
      <c r="S377" s="2" t="str">
        <f>IF(C377="", "",
   IF(ISNUMBER(MATCH(TRIM(C377),
      {"MO","U/B","OSRE","TECH","ITRE"}, 0)),
      "Reactive",
      "")
)</f>
        <v>Reactive</v>
      </c>
      <c r="T377" s="2" t="str">
        <f>IF(R377="Proactive", H377, "")</f>
        <v/>
      </c>
      <c r="U377" s="2">
        <f>IF(S377="Reactive", H377, "")</f>
        <v>0.22</v>
      </c>
    </row>
    <row r="378" spans="1:21" x14ac:dyDescent="0.25">
      <c r="A378" t="s">
        <v>169</v>
      </c>
      <c r="B378">
        <v>225477</v>
      </c>
      <c r="C378" t="s">
        <v>39</v>
      </c>
      <c r="D378" t="s">
        <v>208</v>
      </c>
      <c r="E378" t="s">
        <v>132</v>
      </c>
      <c r="F378" s="4">
        <v>46202.677083333336</v>
      </c>
      <c r="G378" s="4">
        <v>46202.693749999999</v>
      </c>
      <c r="H378">
        <v>0.4</v>
      </c>
      <c r="I378" t="s">
        <v>278</v>
      </c>
      <c r="J378" t="s">
        <v>29</v>
      </c>
      <c r="K378" t="s">
        <v>81</v>
      </c>
      <c r="N378">
        <v>0.4</v>
      </c>
      <c r="O378" t="s">
        <v>31</v>
      </c>
      <c r="P378">
        <v>0</v>
      </c>
      <c r="Q378" s="5">
        <v>46202.897916666669</v>
      </c>
      <c r="R378" s="2" t="str">
        <f>IF(C378="", "",
   IF(ISNUMBER(MATCH(TRIM(C378),
      {"OP","CC","CM","FM","FU","INS","PC","PM","PMCO","SA","SR","ITPR","PMFL"}, 0)),
      "Proactive",
      "")
)</f>
        <v/>
      </c>
      <c r="S378" s="2" t="str">
        <f>IF(C378="", "",
   IF(ISNUMBER(MATCH(TRIM(C378),
      {"MO","U/B","OSRE","TECH","ITRE"}, 0)),
      "Reactive",
      "")
)</f>
        <v>Reactive</v>
      </c>
      <c r="T378" s="2" t="str">
        <f>IF(R378="Proactive", H378, "")</f>
        <v/>
      </c>
      <c r="U378" s="2">
        <f>IF(S378="Reactive", H378, "")</f>
        <v>0.4</v>
      </c>
    </row>
    <row r="379" spans="1:21" x14ac:dyDescent="0.25">
      <c r="A379" t="s">
        <v>169</v>
      </c>
      <c r="B379">
        <v>225478</v>
      </c>
      <c r="C379" t="s">
        <v>39</v>
      </c>
      <c r="D379" t="s">
        <v>124</v>
      </c>
      <c r="E379" t="s">
        <v>132</v>
      </c>
      <c r="F379" s="4">
        <v>46202.694444444445</v>
      </c>
      <c r="G379" s="4">
        <v>46202.706944444442</v>
      </c>
      <c r="H379">
        <v>0.3</v>
      </c>
      <c r="J379" t="s">
        <v>29</v>
      </c>
      <c r="K379" t="s">
        <v>81</v>
      </c>
      <c r="L379" t="s">
        <v>132</v>
      </c>
      <c r="M379" t="s">
        <v>133</v>
      </c>
      <c r="N379">
        <v>0.3</v>
      </c>
      <c r="O379" t="s">
        <v>31</v>
      </c>
      <c r="P379">
        <v>0</v>
      </c>
      <c r="Q379" s="5">
        <v>46202.898611111108</v>
      </c>
      <c r="R379" s="2" t="str">
        <f>IF(C379="", "",
   IF(ISNUMBER(MATCH(TRIM(C379),
      {"OP","CC","CM","FM","FU","INS","PC","PM","PMCO","SA","SR","ITPR","PMFL"}, 0)),
      "Proactive",
      "")
)</f>
        <v/>
      </c>
      <c r="S379" s="2" t="str">
        <f>IF(C379="", "",
   IF(ISNUMBER(MATCH(TRIM(C379),
      {"MO","U/B","OSRE","TECH","ITRE"}, 0)),
      "Reactive",
      "")
)</f>
        <v>Reactive</v>
      </c>
      <c r="T379" s="2" t="str">
        <f>IF(R379="Proactive", H379, "")</f>
        <v/>
      </c>
      <c r="U379" s="2">
        <f>IF(S379="Reactive", H379, "")</f>
        <v>0.3</v>
      </c>
    </row>
    <row r="380" spans="1:21" x14ac:dyDescent="0.25">
      <c r="A380" t="s">
        <v>169</v>
      </c>
      <c r="B380">
        <v>223328</v>
      </c>
      <c r="C380" t="s">
        <v>68</v>
      </c>
      <c r="D380" t="s">
        <v>100</v>
      </c>
      <c r="E380" t="s">
        <v>69</v>
      </c>
      <c r="F380" s="4">
        <v>46202.709722222222</v>
      </c>
      <c r="G380" s="4">
        <v>46202.720833333333</v>
      </c>
      <c r="H380">
        <v>0.27</v>
      </c>
      <c r="I380" t="s">
        <v>279</v>
      </c>
      <c r="J380" t="s">
        <v>29</v>
      </c>
      <c r="K380" t="s">
        <v>30</v>
      </c>
      <c r="N380">
        <v>0.75</v>
      </c>
      <c r="O380" t="s">
        <v>31</v>
      </c>
      <c r="P380">
        <v>0</v>
      </c>
      <c r="Q380" s="5">
        <v>46203.277777777781</v>
      </c>
      <c r="R380" s="2" t="str">
        <f>IF(C380="", "",
   IF(ISNUMBER(MATCH(TRIM(C380),
      {"OP","CC","CM","FM","FU","INS","PC","PM","PMCO","SA","SR","ITPR","PMFL"}, 0)),
      "Proactive",
      "")
)</f>
        <v/>
      </c>
      <c r="S380" s="2" t="str">
        <f>IF(C380="", "",
   IF(ISNUMBER(MATCH(TRIM(C380),
      {"MO","U/B","OSRE","TECH","ITRE"}, 0)),
      "Reactive",
      "")
)</f>
        <v>Reactive</v>
      </c>
      <c r="T380" s="2" t="str">
        <f>IF(R380="Proactive", H380, "")</f>
        <v/>
      </c>
      <c r="U380" s="2">
        <f>IF(S380="Reactive", H380, "")</f>
        <v>0.27</v>
      </c>
    </row>
    <row r="381" spans="1:21" x14ac:dyDescent="0.25">
      <c r="A381" t="s">
        <v>169</v>
      </c>
      <c r="B381">
        <v>223327</v>
      </c>
      <c r="C381" t="s">
        <v>68</v>
      </c>
      <c r="D381" t="s">
        <v>128</v>
      </c>
      <c r="E381" t="s">
        <v>69</v>
      </c>
      <c r="F381" s="4">
        <v>46202.720833333333</v>
      </c>
      <c r="G381" s="4">
        <v>46202.729861111111</v>
      </c>
      <c r="H381">
        <v>0.22</v>
      </c>
      <c r="I381" t="s">
        <v>156</v>
      </c>
      <c r="J381" t="s">
        <v>29</v>
      </c>
      <c r="K381" t="s">
        <v>30</v>
      </c>
      <c r="N381">
        <v>0.82</v>
      </c>
      <c r="O381" t="s">
        <v>31</v>
      </c>
      <c r="P381">
        <v>0</v>
      </c>
      <c r="Q381" s="5">
        <v>46203.281944444447</v>
      </c>
      <c r="R381" s="2" t="str">
        <f>IF(C381="", "",
   IF(ISNUMBER(MATCH(TRIM(C381),
      {"OP","CC","CM","FM","FU","INS","PC","PM","PMCO","SA","SR","ITPR","PMFL"}, 0)),
      "Proactive",
      "")
)</f>
        <v/>
      </c>
      <c r="S381" s="2" t="str">
        <f>IF(C381="", "",
   IF(ISNUMBER(MATCH(TRIM(C381),
      {"MO","U/B","OSRE","TECH","ITRE"}, 0)),
      "Reactive",
      "")
)</f>
        <v>Reactive</v>
      </c>
      <c r="T381" s="2" t="str">
        <f>IF(R381="Proactive", H381, "")</f>
        <v/>
      </c>
      <c r="U381" s="2">
        <f>IF(S381="Reactive", H381, "")</f>
        <v>0.22</v>
      </c>
    </row>
    <row r="382" spans="1:21" x14ac:dyDescent="0.25">
      <c r="A382" t="s">
        <v>169</v>
      </c>
      <c r="B382">
        <v>225479</v>
      </c>
      <c r="C382" t="s">
        <v>39</v>
      </c>
      <c r="D382" t="s">
        <v>243</v>
      </c>
      <c r="E382" t="s">
        <v>132</v>
      </c>
      <c r="F382" s="4">
        <v>46202.731944444444</v>
      </c>
      <c r="G382" s="4">
        <v>46202.744444444441</v>
      </c>
      <c r="H382">
        <v>0.3</v>
      </c>
      <c r="J382" t="s">
        <v>159</v>
      </c>
      <c r="K382" t="s">
        <v>81</v>
      </c>
      <c r="N382">
        <v>0.3</v>
      </c>
      <c r="O382" t="s">
        <v>31</v>
      </c>
      <c r="P382">
        <v>0</v>
      </c>
      <c r="R382" s="2" t="str">
        <f>IF(C382="", "",
   IF(ISNUMBER(MATCH(TRIM(C382),
      {"OP","CC","CM","FM","FU","INS","PC","PM","PMCO","SA","SR","ITPR","PMFL"}, 0)),
      "Proactive",
      "")
)</f>
        <v/>
      </c>
      <c r="S382" s="2" t="str">
        <f>IF(C382="", "",
   IF(ISNUMBER(MATCH(TRIM(C382),
      {"MO","U/B","OSRE","TECH","ITRE"}, 0)),
      "Reactive",
      "")
)</f>
        <v>Reactive</v>
      </c>
      <c r="T382" s="2" t="str">
        <f>IF(R382="Proactive", H382, "")</f>
        <v/>
      </c>
      <c r="U382" s="2">
        <f>IF(S382="Reactive", H382, "")</f>
        <v>0.3</v>
      </c>
    </row>
    <row r="383" spans="1:21" x14ac:dyDescent="0.25">
      <c r="A383" t="s">
        <v>169</v>
      </c>
      <c r="B383">
        <v>225473</v>
      </c>
      <c r="C383" t="s">
        <v>39</v>
      </c>
      <c r="D383" t="s">
        <v>281</v>
      </c>
      <c r="E383" t="s">
        <v>282</v>
      </c>
      <c r="F383" s="4">
        <v>46202.783333333333</v>
      </c>
      <c r="G383" s="4">
        <v>46202.872916666667</v>
      </c>
      <c r="H383">
        <v>2.15</v>
      </c>
      <c r="I383" t="s">
        <v>283</v>
      </c>
      <c r="J383" t="s">
        <v>29</v>
      </c>
      <c r="N383">
        <v>4.2300000000000004</v>
      </c>
      <c r="O383" t="s">
        <v>31</v>
      </c>
      <c r="P383">
        <v>0</v>
      </c>
      <c r="Q383" s="5">
        <v>46203.068055555559</v>
      </c>
      <c r="R383" s="2" t="str">
        <f>IF(C383="", "",
   IF(ISNUMBER(MATCH(TRIM(C383),
      {"OP","CC","CM","FM","FU","INS","PC","PM","PMCO","SA","SR","ITPR","PMFL"}, 0)),
      "Proactive",
      "")
)</f>
        <v/>
      </c>
      <c r="S383" s="2" t="str">
        <f>IF(C383="", "",
   IF(ISNUMBER(MATCH(TRIM(C383),
      {"MO","U/B","OSRE","TECH","ITRE"}, 0)),
      "Reactive",
      "")
)</f>
        <v>Reactive</v>
      </c>
      <c r="T383" s="2" t="str">
        <f>IF(R383="Proactive", H383, "")</f>
        <v/>
      </c>
      <c r="U383" s="2">
        <f>IF(S383="Reactive", H383, "")</f>
        <v>2.15</v>
      </c>
    </row>
    <row r="384" spans="1:21" x14ac:dyDescent="0.25">
      <c r="A384" t="s">
        <v>169</v>
      </c>
      <c r="B384">
        <v>223381</v>
      </c>
      <c r="C384" t="s">
        <v>197</v>
      </c>
      <c r="D384" t="s">
        <v>44</v>
      </c>
      <c r="E384" t="s">
        <v>198</v>
      </c>
      <c r="F384" s="4">
        <v>46202.875</v>
      </c>
      <c r="G384" s="4">
        <v>46202.893055555556</v>
      </c>
      <c r="H384">
        <v>0.43</v>
      </c>
      <c r="I384" t="s">
        <v>284</v>
      </c>
      <c r="J384" t="s">
        <v>29</v>
      </c>
      <c r="K384" t="s">
        <v>30</v>
      </c>
      <c r="N384">
        <v>0.93</v>
      </c>
      <c r="O384" t="s">
        <v>31</v>
      </c>
      <c r="P384">
        <v>0</v>
      </c>
      <c r="Q384" s="5">
        <v>46203.27847222222</v>
      </c>
      <c r="R384" s="2" t="str">
        <f>IF(C384="", "",
   IF(ISNUMBER(MATCH(TRIM(C384),
      {"OP","CC","CM","FM","FU","INS","PC","PM","PMCO","SA","SR","ITPR","PMFL"}, 0)),
      "Proactive",
      "")
)</f>
        <v/>
      </c>
      <c r="S384" s="2" t="str">
        <f>IF(C384="", "",
   IF(ISNUMBER(MATCH(TRIM(C384),
      {"MO","U/B","OSRE","TECH","ITRE"}, 0)),
      "Reactive",
      "")
)</f>
        <v>Reactive</v>
      </c>
      <c r="T384" s="2" t="str">
        <f>IF(R384="Proactive", H384, "")</f>
        <v/>
      </c>
      <c r="U384" s="2">
        <f>IF(S384="Reactive", H384, "")</f>
        <v>0.43</v>
      </c>
    </row>
    <row r="385" spans="1:21" x14ac:dyDescent="0.25">
      <c r="A385" t="s">
        <v>169</v>
      </c>
      <c r="B385">
        <v>223380</v>
      </c>
      <c r="C385" t="s">
        <v>197</v>
      </c>
      <c r="D385" t="s">
        <v>199</v>
      </c>
      <c r="E385" t="s">
        <v>200</v>
      </c>
      <c r="F385" s="4">
        <v>46202.893750000003</v>
      </c>
      <c r="G385" s="4">
        <v>46202.909722222219</v>
      </c>
      <c r="H385">
        <v>0.38</v>
      </c>
      <c r="I385" t="s">
        <v>183</v>
      </c>
      <c r="J385" t="s">
        <v>29</v>
      </c>
      <c r="K385" t="s">
        <v>30</v>
      </c>
      <c r="N385">
        <v>0.38</v>
      </c>
      <c r="O385" t="s">
        <v>31</v>
      </c>
      <c r="P385">
        <v>0</v>
      </c>
      <c r="Q385" s="5">
        <v>46203.281944444447</v>
      </c>
      <c r="R385" s="2" t="str">
        <f>IF(C385="", "",
   IF(ISNUMBER(MATCH(TRIM(C385),
      {"OP","CC","CM","FM","FU","INS","PC","PM","PMCO","SA","SR","ITPR","PMFL"}, 0)),
      "Proactive",
      "")
)</f>
        <v/>
      </c>
      <c r="S385" s="2" t="str">
        <f>IF(C385="", "",
   IF(ISNUMBER(MATCH(TRIM(C385),
      {"MO","U/B","OSRE","TECH","ITRE"}, 0)),
      "Reactive",
      "")
)</f>
        <v>Reactive</v>
      </c>
      <c r="T385" s="2" t="str">
        <f>IF(R385="Proactive", H385, "")</f>
        <v/>
      </c>
      <c r="U385" s="2">
        <f>IF(S385="Reactive", H385, "")</f>
        <v>0.38</v>
      </c>
    </row>
    <row r="386" spans="1:21" x14ac:dyDescent="0.25">
      <c r="A386" t="s">
        <v>169</v>
      </c>
      <c r="B386">
        <v>221040</v>
      </c>
      <c r="C386" t="s">
        <v>26</v>
      </c>
      <c r="D386" t="s">
        <v>173</v>
      </c>
      <c r="E386" t="s">
        <v>174</v>
      </c>
      <c r="F386" s="4">
        <v>46203.594444444447</v>
      </c>
      <c r="G386" s="4">
        <v>46203.606249999997</v>
      </c>
      <c r="H386">
        <v>0.28000000000000003</v>
      </c>
      <c r="J386" t="s">
        <v>159</v>
      </c>
      <c r="K386" t="s">
        <v>30</v>
      </c>
      <c r="N386">
        <v>0.28000000000000003</v>
      </c>
      <c r="O386" t="s">
        <v>31</v>
      </c>
      <c r="P386">
        <v>0</v>
      </c>
      <c r="Q386" s="5"/>
      <c r="R386" s="2" t="str">
        <f>IF(C386="", "",
   IF(ISNUMBER(MATCH(TRIM(C386),
      {"OP","CC","CM","FM","FU","INS","PC","PM","PMCO","SA","SR","ITPR","PMFL"}, 0)),
      "Proactive",
      "")
)</f>
        <v>Proactive</v>
      </c>
      <c r="S386" s="2" t="str">
        <f>IF(C386="", "",
   IF(ISNUMBER(MATCH(TRIM(C386),
      {"MO","U/B","OSRE","TECH","ITRE"}, 0)),
      "Reactive",
      "")
)</f>
        <v/>
      </c>
      <c r="T386" s="2">
        <f>IF(R386="Proactive", H386, "")</f>
        <v>0.28000000000000003</v>
      </c>
      <c r="U386" s="2" t="str">
        <f>IF(S386="Reactive", H386, "")</f>
        <v/>
      </c>
    </row>
    <row r="387" spans="1:21" x14ac:dyDescent="0.25">
      <c r="A387" t="s">
        <v>169</v>
      </c>
      <c r="B387">
        <v>223495</v>
      </c>
      <c r="C387" t="s">
        <v>68</v>
      </c>
      <c r="D387" t="s">
        <v>100</v>
      </c>
      <c r="E387" t="s">
        <v>69</v>
      </c>
      <c r="F387" s="4">
        <v>46203.60833333333</v>
      </c>
      <c r="G387" s="4">
        <v>46203.618055555555</v>
      </c>
      <c r="H387">
        <v>0.23</v>
      </c>
      <c r="I387" t="s">
        <v>285</v>
      </c>
      <c r="J387" t="s">
        <v>29</v>
      </c>
      <c r="K387" t="s">
        <v>30</v>
      </c>
      <c r="N387">
        <v>0.98</v>
      </c>
      <c r="O387" t="s">
        <v>31</v>
      </c>
      <c r="P387">
        <v>0</v>
      </c>
      <c r="Q387" s="5">
        <v>46204.288888888892</v>
      </c>
      <c r="R387" s="2" t="str">
        <f>IF(C387="", "",
   IF(ISNUMBER(MATCH(TRIM(C387),
      {"OP","CC","CM","FM","FU","INS","PC","PM","PMCO","SA","SR","ITPR","PMFL"}, 0)),
      "Proactive",
      "")
)</f>
        <v/>
      </c>
      <c r="S387" s="2" t="str">
        <f>IF(C387="", "",
   IF(ISNUMBER(MATCH(TRIM(C387),
      {"MO","U/B","OSRE","TECH","ITRE"}, 0)),
      "Reactive",
      "")
)</f>
        <v>Reactive</v>
      </c>
      <c r="T387" s="2" t="str">
        <f>IF(R387="Proactive", H387, "")</f>
        <v/>
      </c>
      <c r="U387" s="2">
        <f>IF(S387="Reactive", H387, "")</f>
        <v>0.23</v>
      </c>
    </row>
    <row r="388" spans="1:21" x14ac:dyDescent="0.25">
      <c r="A388" t="s">
        <v>169</v>
      </c>
      <c r="B388">
        <v>223494</v>
      </c>
      <c r="C388" t="s">
        <v>68</v>
      </c>
      <c r="D388" t="s">
        <v>128</v>
      </c>
      <c r="E388" t="s">
        <v>69</v>
      </c>
      <c r="F388" s="4">
        <v>46203.618750000001</v>
      </c>
      <c r="G388" s="4">
        <v>46203.62777777778</v>
      </c>
      <c r="H388">
        <v>0.22</v>
      </c>
      <c r="I388" t="s">
        <v>163</v>
      </c>
      <c r="J388" t="s">
        <v>29</v>
      </c>
      <c r="K388" t="s">
        <v>30</v>
      </c>
      <c r="N388">
        <v>0.52</v>
      </c>
      <c r="O388" t="s">
        <v>31</v>
      </c>
      <c r="P388">
        <v>0</v>
      </c>
      <c r="Q388" s="5">
        <v>46204.288888888892</v>
      </c>
      <c r="R388" s="2" t="str">
        <f>IF(C388="", "",
   IF(ISNUMBER(MATCH(TRIM(C388),
      {"OP","CC","CM","FM","FU","INS","PC","PM","PMCO","SA","SR","ITPR","PMFL"}, 0)),
      "Proactive",
      "")
)</f>
        <v/>
      </c>
      <c r="S388" s="2" t="str">
        <f>IF(C388="", "",
   IF(ISNUMBER(MATCH(TRIM(C388),
      {"MO","U/B","OSRE","TECH","ITRE"}, 0)),
      "Reactive",
      "")
)</f>
        <v>Reactive</v>
      </c>
      <c r="T388" s="2" t="str">
        <f>IF(R388="Proactive", H388, "")</f>
        <v/>
      </c>
      <c r="U388" s="2">
        <f>IF(S388="Reactive", H388, "")</f>
        <v>0.22</v>
      </c>
    </row>
    <row r="389" spans="1:21" x14ac:dyDescent="0.25">
      <c r="A389" t="s">
        <v>169</v>
      </c>
      <c r="B389">
        <v>223490</v>
      </c>
      <c r="C389" t="s">
        <v>68</v>
      </c>
      <c r="D389" t="s">
        <v>48</v>
      </c>
      <c r="E389" t="s">
        <v>69</v>
      </c>
      <c r="F389" s="4">
        <v>46203.628472222219</v>
      </c>
      <c r="G389" s="4">
        <v>46203.638194444444</v>
      </c>
      <c r="H389">
        <v>0.23</v>
      </c>
      <c r="I389" t="s">
        <v>168</v>
      </c>
      <c r="J389" t="s">
        <v>29</v>
      </c>
      <c r="K389" t="s">
        <v>30</v>
      </c>
      <c r="N389">
        <v>0.75</v>
      </c>
      <c r="O389" t="s">
        <v>31</v>
      </c>
      <c r="P389">
        <v>0</v>
      </c>
      <c r="Q389" s="5">
        <v>46204.288888888892</v>
      </c>
      <c r="R389" s="2" t="str">
        <f>IF(C389="", "",
   IF(ISNUMBER(MATCH(TRIM(C389),
      {"OP","CC","CM","FM","FU","INS","PC","PM","PMCO","SA","SR","ITPR","PMFL"}, 0)),
      "Proactive",
      "")
)</f>
        <v/>
      </c>
      <c r="S389" s="2" t="str">
        <f>IF(C389="", "",
   IF(ISNUMBER(MATCH(TRIM(C389),
      {"MO","U/B","OSRE","TECH","ITRE"}, 0)),
      "Reactive",
      "")
)</f>
        <v>Reactive</v>
      </c>
      <c r="T389" s="2" t="str">
        <f>IF(R389="Proactive", H389, "")</f>
        <v/>
      </c>
      <c r="U389" s="2">
        <f>IF(S389="Reactive", H389, "")</f>
        <v>0.23</v>
      </c>
    </row>
    <row r="390" spans="1:21" x14ac:dyDescent="0.25">
      <c r="A390" t="s">
        <v>169</v>
      </c>
      <c r="B390">
        <v>223495</v>
      </c>
      <c r="C390" t="s">
        <v>68</v>
      </c>
      <c r="D390" t="s">
        <v>100</v>
      </c>
      <c r="E390" t="s">
        <v>69</v>
      </c>
      <c r="F390" s="4">
        <v>46203.638888888891</v>
      </c>
      <c r="G390" s="4">
        <v>46203.649305555555</v>
      </c>
      <c r="H390">
        <v>0.25</v>
      </c>
      <c r="I390" t="s">
        <v>285</v>
      </c>
      <c r="J390" t="s">
        <v>29</v>
      </c>
      <c r="K390" t="s">
        <v>30</v>
      </c>
      <c r="N390">
        <v>0.98</v>
      </c>
      <c r="O390" t="s">
        <v>31</v>
      </c>
      <c r="P390">
        <v>0</v>
      </c>
      <c r="Q390" s="1">
        <v>46204.288888888892</v>
      </c>
      <c r="R390" s="2" t="str">
        <f>IF(C390="", "",
   IF(ISNUMBER(MATCH(TRIM(C390),
      {"OP","CC","CM","FM","FU","INS","PC","PM","PMCO","SA","SR","ITPR","PMFL"}, 0)),
      "Proactive",
      "")
)</f>
        <v/>
      </c>
      <c r="S390" s="2" t="str">
        <f>IF(C390="", "",
   IF(ISNUMBER(MATCH(TRIM(C390),
      {"MO","U/B","OSRE","TECH","ITRE"}, 0)),
      "Reactive",
      "")
)</f>
        <v>Reactive</v>
      </c>
      <c r="T390" s="2" t="str">
        <f>IF(R390="Proactive", H390, "")</f>
        <v/>
      </c>
      <c r="U390" s="2">
        <f>IF(S390="Reactive", H390, "")</f>
        <v>0.25</v>
      </c>
    </row>
    <row r="391" spans="1:21" x14ac:dyDescent="0.25">
      <c r="A391" t="s">
        <v>169</v>
      </c>
      <c r="B391">
        <v>223493</v>
      </c>
      <c r="C391" t="s">
        <v>68</v>
      </c>
      <c r="D391" t="s">
        <v>113</v>
      </c>
      <c r="E391" t="s">
        <v>69</v>
      </c>
      <c r="F391" s="4">
        <v>46203.649305555555</v>
      </c>
      <c r="G391" s="4">
        <v>46203.65902777778</v>
      </c>
      <c r="H391">
        <v>0.23</v>
      </c>
      <c r="I391" t="s">
        <v>286</v>
      </c>
      <c r="J391" t="s">
        <v>29</v>
      </c>
      <c r="K391" t="s">
        <v>30</v>
      </c>
      <c r="N391">
        <v>0.55000000000000004</v>
      </c>
      <c r="O391" t="s">
        <v>31</v>
      </c>
      <c r="P391">
        <v>0</v>
      </c>
      <c r="Q391" s="5">
        <v>46204.288888888892</v>
      </c>
      <c r="R391" s="2" t="str">
        <f>IF(C391="", "",
   IF(ISNUMBER(MATCH(TRIM(C391),
      {"OP","CC","CM","FM","FU","INS","PC","PM","PMCO","SA","SR","ITPR","PMFL"}, 0)),
      "Proactive",
      "")
)</f>
        <v/>
      </c>
      <c r="S391" s="2" t="str">
        <f>IF(C391="", "",
   IF(ISNUMBER(MATCH(TRIM(C391),
      {"MO","U/B","OSRE","TECH","ITRE"}, 0)),
      "Reactive",
      "")
)</f>
        <v>Reactive</v>
      </c>
      <c r="T391" s="2" t="str">
        <f>IF(R391="Proactive", H391, "")</f>
        <v/>
      </c>
      <c r="U391" s="2">
        <f>IF(S391="Reactive", H391, "")</f>
        <v>0.23</v>
      </c>
    </row>
    <row r="392" spans="1:21" x14ac:dyDescent="0.25">
      <c r="A392" t="s">
        <v>169</v>
      </c>
      <c r="B392">
        <v>225634</v>
      </c>
      <c r="C392" t="s">
        <v>39</v>
      </c>
      <c r="D392" t="s">
        <v>196</v>
      </c>
      <c r="E392" t="s">
        <v>132</v>
      </c>
      <c r="F392" s="4">
        <v>46203.664583333331</v>
      </c>
      <c r="G392" s="4">
        <v>46203.679861111108</v>
      </c>
      <c r="H392">
        <v>0.37</v>
      </c>
      <c r="J392" t="s">
        <v>159</v>
      </c>
      <c r="K392" t="s">
        <v>81</v>
      </c>
      <c r="N392">
        <v>2.1800000000000002</v>
      </c>
      <c r="O392" t="s">
        <v>31</v>
      </c>
      <c r="P392">
        <v>0</v>
      </c>
      <c r="Q392" s="5"/>
      <c r="R392" s="2" t="str">
        <f>IF(C392="", "",
   IF(ISNUMBER(MATCH(TRIM(C392),
      {"OP","CC","CM","FM","FU","INS","PC","PM","PMCO","SA","SR","ITPR","PMFL"}, 0)),
      "Proactive",
      "")
)</f>
        <v/>
      </c>
      <c r="S392" s="2" t="str">
        <f>IF(C392="", "",
   IF(ISNUMBER(MATCH(TRIM(C392),
      {"MO","U/B","OSRE","TECH","ITRE"}, 0)),
      "Reactive",
      "")
)</f>
        <v>Reactive</v>
      </c>
      <c r="T392" s="2" t="str">
        <f>IF(R392="Proactive", H392, "")</f>
        <v/>
      </c>
      <c r="U392" s="2">
        <f>IF(S392="Reactive", H392, "")</f>
        <v>0.37</v>
      </c>
    </row>
    <row r="393" spans="1:21" x14ac:dyDescent="0.25">
      <c r="A393" t="s">
        <v>169</v>
      </c>
      <c r="B393">
        <v>225635</v>
      </c>
      <c r="C393" t="s">
        <v>39</v>
      </c>
      <c r="D393" t="s">
        <v>195</v>
      </c>
      <c r="E393" t="s">
        <v>132</v>
      </c>
      <c r="F393" s="4">
        <v>46203.680555555555</v>
      </c>
      <c r="G393" s="4">
        <v>46203.693055555559</v>
      </c>
      <c r="H393">
        <v>0.3</v>
      </c>
      <c r="J393" t="s">
        <v>159</v>
      </c>
      <c r="K393" t="s">
        <v>81</v>
      </c>
      <c r="N393">
        <v>1.46</v>
      </c>
      <c r="O393" t="s">
        <v>31</v>
      </c>
      <c r="P393">
        <v>0</v>
      </c>
      <c r="Q393" s="5"/>
      <c r="R393" s="2" t="str">
        <f>IF(C393="", "",
   IF(ISNUMBER(MATCH(TRIM(C393),
      {"OP","CC","CM","FM","FU","INS","PC","PM","PMCO","SA","SR","ITPR","PMFL"}, 0)),
      "Proactive",
      "")
)</f>
        <v/>
      </c>
      <c r="S393" s="2" t="str">
        <f>IF(C393="", "",
   IF(ISNUMBER(MATCH(TRIM(C393),
      {"MO","U/B","OSRE","TECH","ITRE"}, 0)),
      "Reactive",
      "")
)</f>
        <v>Reactive</v>
      </c>
      <c r="T393" s="2" t="str">
        <f>IF(R393="Proactive", H393, "")</f>
        <v/>
      </c>
      <c r="U393" s="2">
        <f>IF(S393="Reactive", H393, "")</f>
        <v>0.3</v>
      </c>
    </row>
    <row r="394" spans="1:21" x14ac:dyDescent="0.25">
      <c r="A394" t="s">
        <v>169</v>
      </c>
      <c r="B394">
        <v>225634</v>
      </c>
      <c r="C394" t="s">
        <v>39</v>
      </c>
      <c r="D394" t="s">
        <v>196</v>
      </c>
      <c r="E394" t="s">
        <v>132</v>
      </c>
      <c r="F394" s="4">
        <v>46203.693749999999</v>
      </c>
      <c r="G394" s="4">
        <v>46203.706250000003</v>
      </c>
      <c r="H394">
        <v>0.3</v>
      </c>
      <c r="J394" t="s">
        <v>159</v>
      </c>
      <c r="K394" t="s">
        <v>81</v>
      </c>
      <c r="N394">
        <v>2.1800000000000002</v>
      </c>
      <c r="O394" t="s">
        <v>31</v>
      </c>
      <c r="P394">
        <v>0</v>
      </c>
      <c r="Q394" s="5"/>
      <c r="R394" s="2" t="str">
        <f>IF(C394="", "",
   IF(ISNUMBER(MATCH(TRIM(C394),
      {"OP","CC","CM","FM","FU","INS","PC","PM","PMCO","SA","SR","ITPR","PMFL"}, 0)),
      "Proactive",
      "")
)</f>
        <v/>
      </c>
      <c r="S394" s="2" t="str">
        <f>IF(C394="", "",
   IF(ISNUMBER(MATCH(TRIM(C394),
      {"MO","U/B","OSRE","TECH","ITRE"}, 0)),
      "Reactive",
      "")
)</f>
        <v>Reactive</v>
      </c>
      <c r="T394" s="2" t="str">
        <f>IF(R394="Proactive", H394, "")</f>
        <v/>
      </c>
      <c r="U394" s="2">
        <f>IF(S394="Reactive", H394, "")</f>
        <v>0.3</v>
      </c>
    </row>
    <row r="395" spans="1:21" x14ac:dyDescent="0.25">
      <c r="A395" t="s">
        <v>169</v>
      </c>
      <c r="B395">
        <v>225636</v>
      </c>
      <c r="C395" t="s">
        <v>39</v>
      </c>
      <c r="D395" t="s">
        <v>243</v>
      </c>
      <c r="E395" t="s">
        <v>132</v>
      </c>
      <c r="F395" s="4">
        <v>46203.706944444442</v>
      </c>
      <c r="G395" s="4">
        <v>46203.722916666666</v>
      </c>
      <c r="H395">
        <v>0.38</v>
      </c>
      <c r="J395" t="s">
        <v>159</v>
      </c>
      <c r="K395" t="s">
        <v>81</v>
      </c>
      <c r="N395">
        <v>1.36</v>
      </c>
      <c r="O395" t="s">
        <v>31</v>
      </c>
      <c r="P395">
        <v>0</v>
      </c>
      <c r="Q395" s="5"/>
      <c r="R395" s="2" t="str">
        <f>IF(C395="", "",
   IF(ISNUMBER(MATCH(TRIM(C395),
      {"OP","CC","CM","FM","FU","INS","PC","PM","PMCO","SA","SR","ITPR","PMFL"}, 0)),
      "Proactive",
      "")
)</f>
        <v/>
      </c>
      <c r="S395" s="2" t="str">
        <f>IF(C395="", "",
   IF(ISNUMBER(MATCH(TRIM(C395),
      {"MO","U/B","OSRE","TECH","ITRE"}, 0)),
      "Reactive",
      "")
)</f>
        <v>Reactive</v>
      </c>
      <c r="T395" s="2" t="str">
        <f>IF(R395="Proactive", H395, "")</f>
        <v/>
      </c>
      <c r="U395" s="2">
        <f>IF(S395="Reactive", H395, "")</f>
        <v>0.38</v>
      </c>
    </row>
    <row r="396" spans="1:21" x14ac:dyDescent="0.25">
      <c r="A396" t="s">
        <v>169</v>
      </c>
      <c r="B396">
        <v>225637</v>
      </c>
      <c r="C396" t="s">
        <v>39</v>
      </c>
      <c r="D396" t="s">
        <v>208</v>
      </c>
      <c r="E396" t="s">
        <v>132</v>
      </c>
      <c r="F396" s="4">
        <v>46203.723611111112</v>
      </c>
      <c r="G396" s="4">
        <v>46203.734027777777</v>
      </c>
      <c r="H396">
        <v>0.25</v>
      </c>
      <c r="J396" t="s">
        <v>159</v>
      </c>
      <c r="K396" t="s">
        <v>81</v>
      </c>
      <c r="N396">
        <v>0.85</v>
      </c>
      <c r="O396" t="s">
        <v>31</v>
      </c>
      <c r="P396">
        <v>0</v>
      </c>
      <c r="Q396" s="5"/>
      <c r="R396" s="2" t="str">
        <f>IF(C396="", "",
   IF(ISNUMBER(MATCH(TRIM(C396),
      {"OP","CC","CM","FM","FU","INS","PC","PM","PMCO","SA","SR","ITPR","PMFL"}, 0)),
      "Proactive",
      "")
)</f>
        <v/>
      </c>
      <c r="S396" s="2" t="str">
        <f>IF(C396="", "",
   IF(ISNUMBER(MATCH(TRIM(C396),
      {"MO","U/B","OSRE","TECH","ITRE"}, 0)),
      "Reactive",
      "")
)</f>
        <v>Reactive</v>
      </c>
      <c r="T396" s="2" t="str">
        <f>IF(R396="Proactive", H396, "")</f>
        <v/>
      </c>
      <c r="U396" s="2">
        <f>IF(S396="Reactive", H396, "")</f>
        <v>0.25</v>
      </c>
    </row>
    <row r="397" spans="1:21" x14ac:dyDescent="0.25">
      <c r="A397" t="s">
        <v>169</v>
      </c>
      <c r="B397">
        <v>225635</v>
      </c>
      <c r="C397" t="s">
        <v>39</v>
      </c>
      <c r="D397" t="s">
        <v>195</v>
      </c>
      <c r="E397" t="s">
        <v>132</v>
      </c>
      <c r="F397" s="4">
        <v>46203.734027777777</v>
      </c>
      <c r="G397" s="4">
        <v>46203.743750000001</v>
      </c>
      <c r="H397">
        <v>0.23</v>
      </c>
      <c r="J397" t="s">
        <v>159</v>
      </c>
      <c r="K397" t="s">
        <v>81</v>
      </c>
      <c r="N397">
        <v>1.46</v>
      </c>
      <c r="O397" t="s">
        <v>31</v>
      </c>
      <c r="P397">
        <v>0</v>
      </c>
      <c r="R397" s="2" t="str">
        <f>IF(C397="", "",
   IF(ISNUMBER(MATCH(TRIM(C397),
      {"OP","CC","CM","FM","FU","INS","PC","PM","PMCO","SA","SR","ITPR","PMFL"}, 0)),
      "Proactive",
      "")
)</f>
        <v/>
      </c>
      <c r="S397" s="2" t="str">
        <f>IF(C397="", "",
   IF(ISNUMBER(MATCH(TRIM(C397),
      {"MO","U/B","OSRE","TECH","ITRE"}, 0)),
      "Reactive",
      "")
)</f>
        <v>Reactive</v>
      </c>
      <c r="T397" s="2" t="str">
        <f>IF(R397="Proactive", H397, "")</f>
        <v/>
      </c>
      <c r="U397" s="2">
        <f>IF(S397="Reactive", H397, "")</f>
        <v>0.23</v>
      </c>
    </row>
    <row r="398" spans="1:21" x14ac:dyDescent="0.25">
      <c r="A398" t="s">
        <v>169</v>
      </c>
      <c r="B398">
        <v>225637</v>
      </c>
      <c r="C398" t="s">
        <v>39</v>
      </c>
      <c r="D398" t="s">
        <v>208</v>
      </c>
      <c r="E398" t="s">
        <v>132</v>
      </c>
      <c r="F398" s="4">
        <v>46203.743750000001</v>
      </c>
      <c r="G398" s="4">
        <v>46203.75277777778</v>
      </c>
      <c r="H398">
        <v>0.22</v>
      </c>
      <c r="J398" t="s">
        <v>159</v>
      </c>
      <c r="K398" t="s">
        <v>81</v>
      </c>
      <c r="N398">
        <v>0.85</v>
      </c>
      <c r="O398" t="s">
        <v>31</v>
      </c>
      <c r="P398">
        <v>0</v>
      </c>
      <c r="Q398" s="5"/>
      <c r="R398" s="2" t="str">
        <f>IF(C398="", "",
   IF(ISNUMBER(MATCH(TRIM(C398),
      {"OP","CC","CM","FM","FU","INS","PC","PM","PMCO","SA","SR","ITPR","PMFL"}, 0)),
      "Proactive",
      "")
)</f>
        <v/>
      </c>
      <c r="S398" s="2" t="str">
        <f>IF(C398="", "",
   IF(ISNUMBER(MATCH(TRIM(C398),
      {"MO","U/B","OSRE","TECH","ITRE"}, 0)),
      "Reactive",
      "")
)</f>
        <v>Reactive</v>
      </c>
      <c r="T398" s="2" t="str">
        <f>IF(R398="Proactive", H398, "")</f>
        <v/>
      </c>
      <c r="U398" s="2">
        <f>IF(S398="Reactive", H398, "")</f>
        <v>0.22</v>
      </c>
    </row>
    <row r="399" spans="1:21" x14ac:dyDescent="0.25">
      <c r="A399" t="s">
        <v>169</v>
      </c>
      <c r="B399">
        <v>225634</v>
      </c>
      <c r="C399" t="s">
        <v>39</v>
      </c>
      <c r="D399" t="s">
        <v>196</v>
      </c>
      <c r="E399" t="s">
        <v>132</v>
      </c>
      <c r="F399" s="4">
        <v>46203.786111111112</v>
      </c>
      <c r="G399" s="4">
        <v>46203.814583333333</v>
      </c>
      <c r="H399">
        <v>0.68</v>
      </c>
      <c r="J399" t="s">
        <v>159</v>
      </c>
      <c r="K399" t="s">
        <v>81</v>
      </c>
      <c r="N399">
        <v>2.1800000000000002</v>
      </c>
      <c r="O399" t="s">
        <v>31</v>
      </c>
      <c r="P399">
        <v>0</v>
      </c>
      <c r="Q399" s="5"/>
      <c r="R399" s="2" t="str">
        <f>IF(C399="", "",
   IF(ISNUMBER(MATCH(TRIM(C399),
      {"OP","CC","CM","FM","FU","INS","PC","PM","PMCO","SA","SR","ITPR","PMFL"}, 0)),
      "Proactive",
      "")
)</f>
        <v/>
      </c>
      <c r="S399" s="2" t="str">
        <f>IF(C399="", "",
   IF(ISNUMBER(MATCH(TRIM(C399),
      {"MO","U/B","OSRE","TECH","ITRE"}, 0)),
      "Reactive",
      "")
)</f>
        <v>Reactive</v>
      </c>
      <c r="T399" s="2" t="str">
        <f>IF(R399="Proactive", H399, "")</f>
        <v/>
      </c>
      <c r="U399" s="2">
        <f>IF(S399="Reactive", H399, "")</f>
        <v>0.68</v>
      </c>
    </row>
    <row r="400" spans="1:21" x14ac:dyDescent="0.25">
      <c r="A400" t="s">
        <v>169</v>
      </c>
      <c r="B400">
        <v>223495</v>
      </c>
      <c r="C400" t="s">
        <v>68</v>
      </c>
      <c r="D400" t="s">
        <v>100</v>
      </c>
      <c r="E400" t="s">
        <v>69</v>
      </c>
      <c r="F400" s="4">
        <v>46203.816666666666</v>
      </c>
      <c r="G400" s="4">
        <v>46203.826388888891</v>
      </c>
      <c r="H400">
        <v>0.23</v>
      </c>
      <c r="I400" t="s">
        <v>285</v>
      </c>
      <c r="J400" t="s">
        <v>29</v>
      </c>
      <c r="K400" t="s">
        <v>30</v>
      </c>
      <c r="N400">
        <v>0.98</v>
      </c>
      <c r="O400" t="s">
        <v>31</v>
      </c>
      <c r="P400">
        <v>0</v>
      </c>
      <c r="Q400" s="1">
        <v>46204.288888888892</v>
      </c>
      <c r="R400" s="2" t="str">
        <f>IF(C400="", "",
   IF(ISNUMBER(MATCH(TRIM(C400),
      {"OP","CC","CM","FM","FU","INS","PC","PM","PMCO","SA","SR","ITPR","PMFL"}, 0)),
      "Proactive",
      "")
)</f>
        <v/>
      </c>
      <c r="S400" s="2" t="str">
        <f>IF(C400="", "",
   IF(ISNUMBER(MATCH(TRIM(C400),
      {"MO","U/B","OSRE","TECH","ITRE"}, 0)),
      "Reactive",
      "")
)</f>
        <v>Reactive</v>
      </c>
      <c r="T400" s="2" t="str">
        <f>IF(R400="Proactive", H400, "")</f>
        <v/>
      </c>
      <c r="U400" s="2">
        <f>IF(S400="Reactive", H400, "")</f>
        <v>0.23</v>
      </c>
    </row>
    <row r="401" spans="1:21" x14ac:dyDescent="0.25">
      <c r="A401" t="s">
        <v>169</v>
      </c>
      <c r="B401">
        <v>225636</v>
      </c>
      <c r="C401" t="s">
        <v>39</v>
      </c>
      <c r="D401" t="s">
        <v>243</v>
      </c>
      <c r="E401" t="s">
        <v>132</v>
      </c>
      <c r="F401" s="4">
        <v>46203.82708333333</v>
      </c>
      <c r="G401" s="4">
        <v>46203.838888888888</v>
      </c>
      <c r="H401">
        <v>0.28000000000000003</v>
      </c>
      <c r="J401" t="s">
        <v>159</v>
      </c>
      <c r="K401" t="s">
        <v>81</v>
      </c>
      <c r="N401">
        <v>1.36</v>
      </c>
      <c r="O401" t="s">
        <v>31</v>
      </c>
      <c r="P401">
        <v>0</v>
      </c>
      <c r="Q401" s="5"/>
      <c r="R401" s="2" t="str">
        <f>IF(C401="", "",
   IF(ISNUMBER(MATCH(TRIM(C401),
      {"OP","CC","CM","FM","FU","INS","PC","PM","PMCO","SA","SR","ITPR","PMFL"}, 0)),
      "Proactive",
      "")
)</f>
        <v/>
      </c>
      <c r="S401" s="2" t="str">
        <f>IF(C401="", "",
   IF(ISNUMBER(MATCH(TRIM(C401),
      {"MO","U/B","OSRE","TECH","ITRE"}, 0)),
      "Reactive",
      "")
)</f>
        <v>Reactive</v>
      </c>
      <c r="T401" s="2" t="str">
        <f>IF(R401="Proactive", H401, "")</f>
        <v/>
      </c>
      <c r="U401" s="2">
        <f>IF(S401="Reactive", H401, "")</f>
        <v>0.28000000000000003</v>
      </c>
    </row>
    <row r="402" spans="1:21" x14ac:dyDescent="0.25">
      <c r="A402" t="s">
        <v>169</v>
      </c>
      <c r="B402">
        <v>225634</v>
      </c>
      <c r="C402" t="s">
        <v>39</v>
      </c>
      <c r="D402" t="s">
        <v>196</v>
      </c>
      <c r="E402" t="s">
        <v>132</v>
      </c>
      <c r="F402" s="4">
        <v>46203.840277777781</v>
      </c>
      <c r="G402" s="4">
        <v>46203.85</v>
      </c>
      <c r="H402">
        <v>0.23</v>
      </c>
      <c r="J402" t="s">
        <v>159</v>
      </c>
      <c r="K402" t="s">
        <v>81</v>
      </c>
      <c r="N402">
        <v>2.1800000000000002</v>
      </c>
      <c r="O402" t="s">
        <v>31</v>
      </c>
      <c r="P402">
        <v>0</v>
      </c>
      <c r="Q402" s="5"/>
      <c r="R402" s="2" t="str">
        <f>IF(C402="", "",
   IF(ISNUMBER(MATCH(TRIM(C402),
      {"OP","CC","CM","FM","FU","INS","PC","PM","PMCO","SA","SR","ITPR","PMFL"}, 0)),
      "Proactive",
      "")
)</f>
        <v/>
      </c>
      <c r="S402" s="2" t="str">
        <f>IF(C402="", "",
   IF(ISNUMBER(MATCH(TRIM(C402),
      {"MO","U/B","OSRE","TECH","ITRE"}, 0)),
      "Reactive",
      "")
)</f>
        <v>Reactive</v>
      </c>
      <c r="T402" s="2" t="str">
        <f>IF(R402="Proactive", H402, "")</f>
        <v/>
      </c>
      <c r="U402" s="2">
        <f>IF(S402="Reactive", H402, "")</f>
        <v>0.23</v>
      </c>
    </row>
    <row r="403" spans="1:21" x14ac:dyDescent="0.25">
      <c r="A403" t="s">
        <v>169</v>
      </c>
      <c r="B403">
        <v>225638</v>
      </c>
      <c r="C403" t="s">
        <v>39</v>
      </c>
      <c r="D403" t="s">
        <v>287</v>
      </c>
      <c r="E403" t="s">
        <v>132</v>
      </c>
      <c r="F403" s="4">
        <v>46203.851388888892</v>
      </c>
      <c r="G403" s="4">
        <v>46203.864583333336</v>
      </c>
      <c r="H403">
        <v>0.32</v>
      </c>
      <c r="J403" t="s">
        <v>159</v>
      </c>
      <c r="K403" t="s">
        <v>81</v>
      </c>
      <c r="N403">
        <v>0.32</v>
      </c>
      <c r="O403" t="s">
        <v>31</v>
      </c>
      <c r="P403">
        <v>0</v>
      </c>
      <c r="Q403" s="5"/>
      <c r="R403" s="2" t="str">
        <f>IF(C403="", "",
   IF(ISNUMBER(MATCH(TRIM(C403),
      {"OP","CC","CM","FM","FU","INS","PC","PM","PMCO","SA","SR","ITPR","PMFL"}, 0)),
      "Proactive",
      "")
)</f>
        <v/>
      </c>
      <c r="S403" s="2" t="str">
        <f>IF(C403="", "",
   IF(ISNUMBER(MATCH(TRIM(C403),
      {"MO","U/B","OSRE","TECH","ITRE"}, 0)),
      "Reactive",
      "")
)</f>
        <v>Reactive</v>
      </c>
      <c r="T403" s="2" t="str">
        <f>IF(R403="Proactive", H403, "")</f>
        <v/>
      </c>
      <c r="U403" s="2">
        <f>IF(S403="Reactive", H403, "")</f>
        <v>0.32</v>
      </c>
    </row>
    <row r="404" spans="1:21" x14ac:dyDescent="0.25">
      <c r="A404" t="s">
        <v>169</v>
      </c>
      <c r="B404">
        <v>223548</v>
      </c>
      <c r="C404" t="s">
        <v>197</v>
      </c>
      <c r="D404" t="s">
        <v>44</v>
      </c>
      <c r="E404" t="s">
        <v>198</v>
      </c>
      <c r="F404" s="4">
        <v>46203.871527777781</v>
      </c>
      <c r="G404" s="4">
        <v>46203.893055555556</v>
      </c>
      <c r="H404">
        <v>0.52</v>
      </c>
      <c r="I404" t="s">
        <v>183</v>
      </c>
      <c r="J404" t="s">
        <v>29</v>
      </c>
      <c r="K404" t="s">
        <v>30</v>
      </c>
      <c r="N404">
        <v>1.17</v>
      </c>
      <c r="O404" t="s">
        <v>31</v>
      </c>
      <c r="P404">
        <v>0</v>
      </c>
      <c r="Q404" s="5">
        <v>46204.290277777778</v>
      </c>
      <c r="R404" s="2" t="str">
        <f>IF(C404="", "",
   IF(ISNUMBER(MATCH(TRIM(C404),
      {"OP","CC","CM","FM","FU","INS","PC","PM","PMCO","SA","SR","ITPR","PMFL"}, 0)),
      "Proactive",
      "")
)</f>
        <v/>
      </c>
      <c r="S404" s="2" t="str">
        <f>IF(C404="", "",
   IF(ISNUMBER(MATCH(TRIM(C404),
      {"MO","U/B","OSRE","TECH","ITRE"}, 0)),
      "Reactive",
      "")
)</f>
        <v>Reactive</v>
      </c>
      <c r="T404" s="2" t="str">
        <f>IF(R404="Proactive", H404, "")</f>
        <v/>
      </c>
      <c r="U404" s="2">
        <f>IF(S404="Reactive", H404, "")</f>
        <v>0.52</v>
      </c>
    </row>
    <row r="405" spans="1:21" x14ac:dyDescent="0.25">
      <c r="A405" t="s">
        <v>169</v>
      </c>
      <c r="B405">
        <v>223547</v>
      </c>
      <c r="C405" t="s">
        <v>197</v>
      </c>
      <c r="D405" t="s">
        <v>199</v>
      </c>
      <c r="E405" t="s">
        <v>200</v>
      </c>
      <c r="F405" s="4">
        <v>46203.893055555556</v>
      </c>
      <c r="G405" s="4">
        <v>46203.908333333333</v>
      </c>
      <c r="H405">
        <v>0.37</v>
      </c>
      <c r="I405" t="s">
        <v>183</v>
      </c>
      <c r="J405" t="s">
        <v>29</v>
      </c>
      <c r="K405" t="s">
        <v>30</v>
      </c>
      <c r="N405">
        <v>0.37</v>
      </c>
      <c r="O405" t="s">
        <v>31</v>
      </c>
      <c r="P405">
        <v>0</v>
      </c>
      <c r="Q405" s="5">
        <v>46204.288888888892</v>
      </c>
      <c r="R405" s="2" t="str">
        <f>IF(C405="", "",
   IF(ISNUMBER(MATCH(TRIM(C405),
      {"OP","CC","CM","FM","FU","INS","PC","PM","PMCO","SA","SR","ITPR","PMFL"}, 0)),
      "Proactive",
      "")
)</f>
        <v/>
      </c>
      <c r="S405" s="2" t="str">
        <f>IF(C405="", "",
   IF(ISNUMBER(MATCH(TRIM(C405),
      {"MO","U/B","OSRE","TECH","ITRE"}, 0)),
      "Reactive",
      "")
)</f>
        <v>Reactive</v>
      </c>
      <c r="T405" s="2" t="str">
        <f>IF(R405="Proactive", H405, "")</f>
        <v/>
      </c>
      <c r="U405" s="2">
        <f>IF(S405="Reactive", H405, "")</f>
        <v>0.37</v>
      </c>
    </row>
    <row r="406" spans="1:21" x14ac:dyDescent="0.25">
      <c r="A406" t="s">
        <v>288</v>
      </c>
      <c r="B406">
        <v>221343</v>
      </c>
      <c r="C406" t="s">
        <v>289</v>
      </c>
      <c r="D406" t="s">
        <v>290</v>
      </c>
      <c r="E406" t="s">
        <v>291</v>
      </c>
      <c r="F406" s="4">
        <v>46174.84375</v>
      </c>
      <c r="G406" s="4">
        <v>46174.90625</v>
      </c>
      <c r="H406">
        <v>1.5</v>
      </c>
      <c r="I406" t="s">
        <v>292</v>
      </c>
      <c r="J406" t="s">
        <v>29</v>
      </c>
      <c r="N406">
        <v>1.5</v>
      </c>
      <c r="O406" t="s">
        <v>31</v>
      </c>
      <c r="P406">
        <v>0</v>
      </c>
      <c r="Q406" s="5">
        <v>46175.020833333336</v>
      </c>
      <c r="R406" s="2" t="str">
        <f>IF(C406="", "",
   IF(ISNUMBER(MATCH(TRIM(C406),
      {"OP","CC","CM","FM","FU","INS","PC","PM","PMCO","SA","SR","ITPR","PMFL"}, 0)),
      "Proactive",
      "")
)</f>
        <v>Proactive</v>
      </c>
      <c r="S406" s="2" t="str">
        <f>IF(C406="", "",
   IF(ISNUMBER(MATCH(TRIM(C406),
      {"MO","U/B","OSRE","TECH","ITRE"}, 0)),
      "Reactive",
      "")
)</f>
        <v/>
      </c>
      <c r="T406" s="2">
        <f>IF(R406="Proactive", H406, "")</f>
        <v>1.5</v>
      </c>
      <c r="U406" s="2" t="str">
        <f>IF(S406="Reactive", H406, "")</f>
        <v/>
      </c>
    </row>
    <row r="407" spans="1:21" x14ac:dyDescent="0.25">
      <c r="A407" t="s">
        <v>288</v>
      </c>
      <c r="B407">
        <v>221448</v>
      </c>
      <c r="C407" t="s">
        <v>39</v>
      </c>
      <c r="D407" t="s">
        <v>185</v>
      </c>
      <c r="E407" t="s">
        <v>293</v>
      </c>
      <c r="F407" s="4">
        <v>46174.888888888891</v>
      </c>
      <c r="G407" s="4">
        <v>46174.982638888891</v>
      </c>
      <c r="H407">
        <v>2.25</v>
      </c>
      <c r="I407" t="s">
        <v>294</v>
      </c>
      <c r="J407" t="s">
        <v>29</v>
      </c>
      <c r="N407">
        <v>2.25</v>
      </c>
      <c r="O407" t="s">
        <v>31</v>
      </c>
      <c r="P407">
        <v>0</v>
      </c>
      <c r="Q407" s="5">
        <v>46175.719444444447</v>
      </c>
      <c r="R407" s="2" t="str">
        <f>IF(C407="", "",
   IF(ISNUMBER(MATCH(TRIM(C407),
      {"OP","CC","CM","FM","FU","INS","PC","PM","PMCO","SA","SR","ITPR","PMFL"}, 0)),
      "Proactive",
      "")
)</f>
        <v/>
      </c>
      <c r="S407" s="2" t="str">
        <f>IF(C407="", "",
   IF(ISNUMBER(MATCH(TRIM(C407),
      {"MO","U/B","OSRE","TECH","ITRE"}, 0)),
      "Reactive",
      "")
)</f>
        <v>Reactive</v>
      </c>
      <c r="T407" s="2" t="str">
        <f>IF(R407="Proactive", H407, "")</f>
        <v/>
      </c>
      <c r="U407" s="2">
        <f>IF(S407="Reactive", H407, "")</f>
        <v>2.25</v>
      </c>
    </row>
    <row r="408" spans="1:21" x14ac:dyDescent="0.25">
      <c r="A408" t="s">
        <v>288</v>
      </c>
      <c r="B408">
        <v>221498</v>
      </c>
      <c r="C408" t="s">
        <v>289</v>
      </c>
      <c r="D408" t="s">
        <v>295</v>
      </c>
      <c r="E408" t="s">
        <v>296</v>
      </c>
      <c r="F408" s="4">
        <v>46175.763194444444</v>
      </c>
      <c r="G408" s="4">
        <v>46175.810416666667</v>
      </c>
      <c r="H408">
        <v>1.1299999999999999</v>
      </c>
      <c r="I408" t="s">
        <v>297</v>
      </c>
      <c r="J408" t="s">
        <v>29</v>
      </c>
      <c r="N408">
        <v>5.15</v>
      </c>
      <c r="O408" t="s">
        <v>31</v>
      </c>
      <c r="P408">
        <v>0</v>
      </c>
      <c r="Q408" s="5">
        <v>46176.185416666667</v>
      </c>
      <c r="R408" s="2" t="str">
        <f>IF(C408="", "",
   IF(ISNUMBER(MATCH(TRIM(C408),
      {"OP","CC","CM","FM","FU","INS","PC","PM","PMCO","SA","SR","ITPR","PMFL"}, 0)),
      "Proactive",
      "")
)</f>
        <v>Proactive</v>
      </c>
      <c r="S408" s="2" t="str">
        <f>IF(C408="", "",
   IF(ISNUMBER(MATCH(TRIM(C408),
      {"MO","U/B","OSRE","TECH","ITRE"}, 0)),
      "Reactive",
      "")
)</f>
        <v/>
      </c>
      <c r="T408" s="2">
        <f>IF(R408="Proactive", H408, "")</f>
        <v>1.1299999999999999</v>
      </c>
      <c r="U408" s="2" t="str">
        <f>IF(S408="Reactive", H408, "")</f>
        <v/>
      </c>
    </row>
    <row r="409" spans="1:21" x14ac:dyDescent="0.25">
      <c r="A409" t="s">
        <v>288</v>
      </c>
      <c r="B409">
        <v>221516</v>
      </c>
      <c r="C409" t="s">
        <v>289</v>
      </c>
      <c r="D409" t="s">
        <v>298</v>
      </c>
      <c r="E409" t="s">
        <v>299</v>
      </c>
      <c r="F409" s="4">
        <v>46175.894444444442</v>
      </c>
      <c r="G409" s="4">
        <v>46175.977777777778</v>
      </c>
      <c r="H409">
        <v>2</v>
      </c>
      <c r="I409" t="s">
        <v>300</v>
      </c>
      <c r="J409" t="s">
        <v>29</v>
      </c>
      <c r="N409">
        <v>2</v>
      </c>
      <c r="O409" t="s">
        <v>31</v>
      </c>
      <c r="P409">
        <v>0</v>
      </c>
      <c r="Q409" s="5">
        <v>46176.186805555553</v>
      </c>
      <c r="R409" s="2" t="str">
        <f>IF(C409="", "",
   IF(ISNUMBER(MATCH(TRIM(C409),
      {"OP","CC","CM","FM","FU","INS","PC","PM","PMCO","SA","SR","ITPR","PMFL"}, 0)),
      "Proactive",
      "")
)</f>
        <v>Proactive</v>
      </c>
      <c r="S409" s="2" t="str">
        <f>IF(C409="", "",
   IF(ISNUMBER(MATCH(TRIM(C409),
      {"MO","U/B","OSRE","TECH","ITRE"}, 0)),
      "Reactive",
      "")
)</f>
        <v/>
      </c>
      <c r="T409" s="2">
        <f>IF(R409="Proactive", H409, "")</f>
        <v>2</v>
      </c>
      <c r="U409" s="2" t="str">
        <f>IF(S409="Reactive", H409, "")</f>
        <v/>
      </c>
    </row>
    <row r="410" spans="1:21" x14ac:dyDescent="0.25">
      <c r="A410" t="s">
        <v>288</v>
      </c>
      <c r="B410">
        <v>221508</v>
      </c>
      <c r="C410" t="s">
        <v>39</v>
      </c>
      <c r="D410" t="s">
        <v>301</v>
      </c>
      <c r="E410" t="s">
        <v>302</v>
      </c>
      <c r="F410" s="4">
        <v>46176.020138888889</v>
      </c>
      <c r="G410" s="4">
        <v>46176.0625</v>
      </c>
      <c r="H410">
        <v>1.02</v>
      </c>
      <c r="I410" t="s">
        <v>303</v>
      </c>
      <c r="J410" t="s">
        <v>29</v>
      </c>
      <c r="N410">
        <v>1.02</v>
      </c>
      <c r="O410" t="s">
        <v>31</v>
      </c>
      <c r="P410">
        <v>0</v>
      </c>
      <c r="Q410" s="1">
        <v>46176.1875</v>
      </c>
      <c r="R410" s="2" t="str">
        <f>IF(C410="", "",
   IF(ISNUMBER(MATCH(TRIM(C410),
      {"OP","CC","CM","FM","FU","INS","PC","PM","PMCO","SA","SR","ITPR","PMFL"}, 0)),
      "Proactive",
      "")
)</f>
        <v/>
      </c>
      <c r="S410" s="2" t="str">
        <f>IF(C410="", "",
   IF(ISNUMBER(MATCH(TRIM(C410),
      {"MO","U/B","OSRE","TECH","ITRE"}, 0)),
      "Reactive",
      "")
)</f>
        <v>Reactive</v>
      </c>
      <c r="T410" s="2" t="str">
        <f>IF(R410="Proactive", H410, "")</f>
        <v/>
      </c>
      <c r="U410" s="2">
        <f>IF(S410="Reactive", H410, "")</f>
        <v>1.02</v>
      </c>
    </row>
    <row r="411" spans="1:21" x14ac:dyDescent="0.25">
      <c r="A411" t="s">
        <v>288</v>
      </c>
      <c r="B411">
        <v>221498</v>
      </c>
      <c r="C411" t="s">
        <v>289</v>
      </c>
      <c r="D411" t="s">
        <v>295</v>
      </c>
      <c r="E411" t="s">
        <v>296</v>
      </c>
      <c r="F411" s="4">
        <v>46176.758333333331</v>
      </c>
      <c r="G411" s="4">
        <v>46176.807638888888</v>
      </c>
      <c r="H411">
        <v>1.18</v>
      </c>
      <c r="I411" t="s">
        <v>297</v>
      </c>
      <c r="J411" t="s">
        <v>29</v>
      </c>
      <c r="N411">
        <v>5.15</v>
      </c>
      <c r="O411" t="s">
        <v>31</v>
      </c>
      <c r="P411">
        <v>0</v>
      </c>
      <c r="Q411" s="5">
        <v>46176.185416666667</v>
      </c>
      <c r="R411" s="2" t="str">
        <f>IF(C411="", "",
   IF(ISNUMBER(MATCH(TRIM(C411),
      {"OP","CC","CM","FM","FU","INS","PC","PM","PMCO","SA","SR","ITPR","PMFL"}, 0)),
      "Proactive",
      "")
)</f>
        <v>Proactive</v>
      </c>
      <c r="S411" s="2" t="str">
        <f>IF(C411="", "",
   IF(ISNUMBER(MATCH(TRIM(C411),
      {"MO","U/B","OSRE","TECH","ITRE"}, 0)),
      "Reactive",
      "")
)</f>
        <v/>
      </c>
      <c r="T411" s="2">
        <f>IF(R411="Proactive", H411, "")</f>
        <v>1.18</v>
      </c>
      <c r="U411" s="2" t="str">
        <f>IF(S411="Reactive", H411, "")</f>
        <v/>
      </c>
    </row>
    <row r="412" spans="1:21" x14ac:dyDescent="0.25">
      <c r="A412" t="s">
        <v>288</v>
      </c>
      <c r="B412">
        <v>219649</v>
      </c>
      <c r="C412" t="s">
        <v>197</v>
      </c>
      <c r="D412" t="s">
        <v>199</v>
      </c>
      <c r="E412" t="s">
        <v>200</v>
      </c>
      <c r="F412" s="4">
        <v>46176.807638888888</v>
      </c>
      <c r="G412" s="4">
        <v>46176.881944444445</v>
      </c>
      <c r="H412">
        <v>1.78</v>
      </c>
      <c r="I412" t="s">
        <v>183</v>
      </c>
      <c r="J412" t="s">
        <v>29</v>
      </c>
      <c r="K412" t="s">
        <v>30</v>
      </c>
      <c r="N412">
        <v>2.0499999999999998</v>
      </c>
      <c r="O412" t="s">
        <v>31</v>
      </c>
      <c r="P412">
        <v>0</v>
      </c>
      <c r="Q412" s="5">
        <v>46184.726388888892</v>
      </c>
      <c r="R412" s="2" t="str">
        <f>IF(C412="", "",
   IF(ISNUMBER(MATCH(TRIM(C412),
      {"OP","CC","CM","FM","FU","INS","PC","PM","PMCO","SA","SR","ITPR","PMFL"}, 0)),
      "Proactive",
      "")
)</f>
        <v/>
      </c>
      <c r="S412" s="2" t="str">
        <f>IF(C412="", "",
   IF(ISNUMBER(MATCH(TRIM(C412),
      {"MO","U/B","OSRE","TECH","ITRE"}, 0)),
      "Reactive",
      "")
)</f>
        <v>Reactive</v>
      </c>
      <c r="T412" s="2" t="str">
        <f>IF(R412="Proactive", H412, "")</f>
        <v/>
      </c>
      <c r="U412" s="2">
        <f>IF(S412="Reactive", H412, "")</f>
        <v>1.78</v>
      </c>
    </row>
    <row r="413" spans="1:21" x14ac:dyDescent="0.25">
      <c r="A413" t="s">
        <v>288</v>
      </c>
      <c r="B413">
        <v>221659</v>
      </c>
      <c r="C413" t="s">
        <v>39</v>
      </c>
      <c r="D413" t="s">
        <v>304</v>
      </c>
      <c r="E413" t="s">
        <v>305</v>
      </c>
      <c r="F413" s="4">
        <v>46176.943055555559</v>
      </c>
      <c r="G413" s="4">
        <v>46176.976388888892</v>
      </c>
      <c r="H413">
        <v>0.8</v>
      </c>
      <c r="I413" t="s">
        <v>306</v>
      </c>
      <c r="J413" t="s">
        <v>29</v>
      </c>
      <c r="N413">
        <v>0.8</v>
      </c>
      <c r="O413" t="s">
        <v>31</v>
      </c>
      <c r="P413">
        <v>0</v>
      </c>
      <c r="Q413" s="5">
        <v>46177.711111111108</v>
      </c>
      <c r="R413" s="2" t="str">
        <f>IF(C413="", "",
   IF(ISNUMBER(MATCH(TRIM(C413),
      {"OP","CC","CM","FM","FU","INS","PC","PM","PMCO","SA","SR","ITPR","PMFL"}, 0)),
      "Proactive",
      "")
)</f>
        <v/>
      </c>
      <c r="S413" s="2" t="str">
        <f>IF(C413="", "",
   IF(ISNUMBER(MATCH(TRIM(C413),
      {"MO","U/B","OSRE","TECH","ITRE"}, 0)),
      "Reactive",
      "")
)</f>
        <v>Reactive</v>
      </c>
      <c r="T413" s="2" t="str">
        <f>IF(R413="Proactive", H413, "")</f>
        <v/>
      </c>
      <c r="U413" s="2">
        <f>IF(S413="Reactive", H413, "")</f>
        <v>0.8</v>
      </c>
    </row>
    <row r="414" spans="1:21" x14ac:dyDescent="0.25">
      <c r="A414" t="s">
        <v>288</v>
      </c>
      <c r="B414">
        <v>219775</v>
      </c>
      <c r="C414" t="s">
        <v>197</v>
      </c>
      <c r="D414" t="s">
        <v>44</v>
      </c>
      <c r="E414" t="s">
        <v>198</v>
      </c>
      <c r="F414" s="4">
        <v>46177.818055555559</v>
      </c>
      <c r="G414" s="4">
        <v>46177.868750000001</v>
      </c>
      <c r="H414">
        <v>1.22</v>
      </c>
      <c r="I414" t="s">
        <v>183</v>
      </c>
      <c r="J414" t="s">
        <v>29</v>
      </c>
      <c r="K414" t="s">
        <v>30</v>
      </c>
      <c r="N414">
        <v>1.62</v>
      </c>
      <c r="O414" t="s">
        <v>31</v>
      </c>
      <c r="P414">
        <v>0</v>
      </c>
      <c r="Q414" s="5">
        <v>46184.729861111111</v>
      </c>
      <c r="R414" s="2" t="str">
        <f>IF(C414="", "",
   IF(ISNUMBER(MATCH(TRIM(C414),
      {"OP","CC","CM","FM","FU","INS","PC","PM","PMCO","SA","SR","ITPR","PMFL"}, 0)),
      "Proactive",
      "")
)</f>
        <v/>
      </c>
      <c r="S414" s="2" t="str">
        <f>IF(C414="", "",
   IF(ISNUMBER(MATCH(TRIM(C414),
      {"MO","U/B","OSRE","TECH","ITRE"}, 0)),
      "Reactive",
      "")
)</f>
        <v>Reactive</v>
      </c>
      <c r="T414" s="2" t="str">
        <f>IF(R414="Proactive", H414, "")</f>
        <v/>
      </c>
      <c r="U414" s="2">
        <f>IF(S414="Reactive", H414, "")</f>
        <v>1.22</v>
      </c>
    </row>
    <row r="415" spans="1:21" x14ac:dyDescent="0.25">
      <c r="A415" t="s">
        <v>288</v>
      </c>
      <c r="B415">
        <v>221498</v>
      </c>
      <c r="C415" t="s">
        <v>289</v>
      </c>
      <c r="D415" t="s">
        <v>295</v>
      </c>
      <c r="E415" t="s">
        <v>296</v>
      </c>
      <c r="F415" s="4">
        <v>46177.92083333333</v>
      </c>
      <c r="G415" s="4">
        <v>46177.967361111114</v>
      </c>
      <c r="H415">
        <v>1.1200000000000001</v>
      </c>
      <c r="I415" t="s">
        <v>297</v>
      </c>
      <c r="J415" t="s">
        <v>29</v>
      </c>
      <c r="N415">
        <v>5.15</v>
      </c>
      <c r="O415" t="s">
        <v>31</v>
      </c>
      <c r="P415">
        <v>0</v>
      </c>
      <c r="Q415" s="5">
        <v>46176.185416666667</v>
      </c>
      <c r="R415" s="2" t="str">
        <f>IF(C415="", "",
   IF(ISNUMBER(MATCH(TRIM(C415),
      {"OP","CC","CM","FM","FU","INS","PC","PM","PMCO","SA","SR","ITPR","PMFL"}, 0)),
      "Proactive",
      "")
)</f>
        <v>Proactive</v>
      </c>
      <c r="S415" s="2" t="str">
        <f>IF(C415="", "",
   IF(ISNUMBER(MATCH(TRIM(C415),
      {"MO","U/B","OSRE","TECH","ITRE"}, 0)),
      "Reactive",
      "")
)</f>
        <v/>
      </c>
      <c r="T415" s="2">
        <f>IF(R415="Proactive", H415, "")</f>
        <v>1.1200000000000001</v>
      </c>
      <c r="U415" s="2" t="str">
        <f>IF(S415="Reactive", H415, "")</f>
        <v/>
      </c>
    </row>
    <row r="416" spans="1:21" x14ac:dyDescent="0.25">
      <c r="A416" t="s">
        <v>288</v>
      </c>
      <c r="B416">
        <v>219959</v>
      </c>
      <c r="C416" t="s">
        <v>197</v>
      </c>
      <c r="D416" t="s">
        <v>44</v>
      </c>
      <c r="E416" t="s">
        <v>198</v>
      </c>
      <c r="F416" s="4">
        <v>46178.842361111114</v>
      </c>
      <c r="G416" s="4">
        <v>46178.923611111109</v>
      </c>
      <c r="H416">
        <v>1.95</v>
      </c>
      <c r="I416" t="s">
        <v>183</v>
      </c>
      <c r="J416" t="s">
        <v>29</v>
      </c>
      <c r="K416" t="s">
        <v>30</v>
      </c>
      <c r="N416">
        <v>2.4</v>
      </c>
      <c r="O416" t="s">
        <v>31</v>
      </c>
      <c r="P416">
        <v>0</v>
      </c>
      <c r="Q416" s="5">
        <v>46184.731944444444</v>
      </c>
      <c r="R416" s="2" t="str">
        <f>IF(C416="", "",
   IF(ISNUMBER(MATCH(TRIM(C416),
      {"OP","CC","CM","FM","FU","INS","PC","PM","PMCO","SA","SR","ITPR","PMFL"}, 0)),
      "Proactive",
      "")
)</f>
        <v/>
      </c>
      <c r="S416" s="2" t="str">
        <f>IF(C416="", "",
   IF(ISNUMBER(MATCH(TRIM(C416),
      {"MO","U/B","OSRE","TECH","ITRE"}, 0)),
      "Reactive",
      "")
)</f>
        <v>Reactive</v>
      </c>
      <c r="T416" s="2" t="str">
        <f>IF(R416="Proactive", H416, "")</f>
        <v/>
      </c>
      <c r="U416" s="2">
        <f>IF(S416="Reactive", H416, "")</f>
        <v>1.95</v>
      </c>
    </row>
    <row r="417" spans="1:21" x14ac:dyDescent="0.25">
      <c r="A417" t="s">
        <v>288</v>
      </c>
      <c r="B417">
        <v>222412</v>
      </c>
      <c r="C417" t="s">
        <v>39</v>
      </c>
      <c r="D417" t="s">
        <v>37</v>
      </c>
      <c r="E417" t="s">
        <v>215</v>
      </c>
      <c r="F417" s="4">
        <v>46181.756944444445</v>
      </c>
      <c r="G417" s="4">
        <v>46182.000694444447</v>
      </c>
      <c r="H417">
        <v>5.85</v>
      </c>
      <c r="I417" t="s">
        <v>216</v>
      </c>
      <c r="J417" t="s">
        <v>29</v>
      </c>
      <c r="K417" t="s">
        <v>42</v>
      </c>
      <c r="L417" t="s">
        <v>217</v>
      </c>
      <c r="M417" t="s">
        <v>218</v>
      </c>
      <c r="N417">
        <v>7.62</v>
      </c>
      <c r="O417" t="s">
        <v>31</v>
      </c>
      <c r="P417">
        <v>0</v>
      </c>
      <c r="Q417" s="5">
        <v>46185.845833333333</v>
      </c>
      <c r="R417" s="2" t="str">
        <f>IF(C417="", "",
   IF(ISNUMBER(MATCH(TRIM(C417),
      {"OP","CC","CM","FM","FU","INS","PC","PM","PMCO","SA","SR","ITPR","PMFL"}, 0)),
      "Proactive",
      "")
)</f>
        <v/>
      </c>
      <c r="S417" s="2" t="str">
        <f>IF(C417="", "",
   IF(ISNUMBER(MATCH(TRIM(C417),
      {"MO","U/B","OSRE","TECH","ITRE"}, 0)),
      "Reactive",
      "")
)</f>
        <v>Reactive</v>
      </c>
      <c r="T417" s="2" t="str">
        <f>IF(R417="Proactive", H417, "")</f>
        <v/>
      </c>
      <c r="U417" s="2">
        <f>IF(S417="Reactive", H417, "")</f>
        <v>5.85</v>
      </c>
    </row>
    <row r="418" spans="1:21" x14ac:dyDescent="0.25">
      <c r="A418" t="s">
        <v>288</v>
      </c>
      <c r="B418">
        <v>222425</v>
      </c>
      <c r="C418" t="s">
        <v>289</v>
      </c>
      <c r="D418" t="s">
        <v>307</v>
      </c>
      <c r="E418" t="s">
        <v>308</v>
      </c>
      <c r="F418" s="4">
        <v>46182.002083333333</v>
      </c>
      <c r="G418" s="4">
        <v>46182.071527777778</v>
      </c>
      <c r="H418">
        <v>1.67</v>
      </c>
      <c r="I418" t="s">
        <v>309</v>
      </c>
      <c r="J418" t="s">
        <v>29</v>
      </c>
      <c r="N418">
        <v>1.67</v>
      </c>
      <c r="O418" t="s">
        <v>31</v>
      </c>
      <c r="P418">
        <v>0</v>
      </c>
      <c r="Q418" s="5">
        <v>46182.083333333336</v>
      </c>
      <c r="R418" s="2" t="str">
        <f>IF(C418="", "",
   IF(ISNUMBER(MATCH(TRIM(C418),
      {"OP","CC","CM","FM","FU","INS","PC","PM","PMCO","SA","SR","ITPR","PMFL"}, 0)),
      "Proactive",
      "")
)</f>
        <v>Proactive</v>
      </c>
      <c r="S418" s="2" t="str">
        <f>IF(C418="", "",
   IF(ISNUMBER(MATCH(TRIM(C418),
      {"MO","U/B","OSRE","TECH","ITRE"}, 0)),
      "Reactive",
      "")
)</f>
        <v/>
      </c>
      <c r="T418" s="2">
        <f>IF(R418="Proactive", H418, "")</f>
        <v>1.67</v>
      </c>
      <c r="U418" s="2" t="str">
        <f>IF(S418="Reactive", H418, "")</f>
        <v/>
      </c>
    </row>
    <row r="419" spans="1:21" x14ac:dyDescent="0.25">
      <c r="A419" t="s">
        <v>288</v>
      </c>
      <c r="B419">
        <v>222625</v>
      </c>
      <c r="C419" t="s">
        <v>39</v>
      </c>
      <c r="D419" t="s">
        <v>34</v>
      </c>
      <c r="E419" t="s">
        <v>95</v>
      </c>
      <c r="F419" s="4">
        <v>46182.879861111112</v>
      </c>
      <c r="G419" s="4">
        <v>46183.091666666667</v>
      </c>
      <c r="H419">
        <v>5.08</v>
      </c>
      <c r="J419" t="s">
        <v>29</v>
      </c>
      <c r="K419" t="s">
        <v>42</v>
      </c>
      <c r="L419" t="s">
        <v>96</v>
      </c>
      <c r="M419" t="s">
        <v>97</v>
      </c>
      <c r="N419">
        <v>10.63</v>
      </c>
      <c r="O419" t="s">
        <v>31</v>
      </c>
      <c r="P419">
        <v>0</v>
      </c>
      <c r="Q419" s="1">
        <v>46185.823611111111</v>
      </c>
      <c r="R419" s="2" t="str">
        <f>IF(C419="", "",
   IF(ISNUMBER(MATCH(TRIM(C419),
      {"OP","CC","CM","FM","FU","INS","PC","PM","PMCO","SA","SR","ITPR","PMFL"}, 0)),
      "Proactive",
      "")
)</f>
        <v/>
      </c>
      <c r="S419" s="2" t="str">
        <f>IF(C419="", "",
   IF(ISNUMBER(MATCH(TRIM(C419),
      {"MO","U/B","OSRE","TECH","ITRE"}, 0)),
      "Reactive",
      "")
)</f>
        <v>Reactive</v>
      </c>
      <c r="T419" s="2" t="str">
        <f>IF(R419="Proactive", H419, "")</f>
        <v/>
      </c>
      <c r="U419" s="2">
        <f>IF(S419="Reactive", H419, "")</f>
        <v>5.08</v>
      </c>
    </row>
    <row r="420" spans="1:21" x14ac:dyDescent="0.25">
      <c r="A420" t="s">
        <v>288</v>
      </c>
      <c r="B420">
        <v>221498</v>
      </c>
      <c r="C420" t="s">
        <v>289</v>
      </c>
      <c r="D420" t="s">
        <v>295</v>
      </c>
      <c r="E420" t="s">
        <v>296</v>
      </c>
      <c r="F420" s="4">
        <v>46183.777777777781</v>
      </c>
      <c r="G420" s="4">
        <v>46183.849305555559</v>
      </c>
      <c r="H420">
        <v>1.72</v>
      </c>
      <c r="I420" t="s">
        <v>297</v>
      </c>
      <c r="J420" t="s">
        <v>29</v>
      </c>
      <c r="N420">
        <v>5.15</v>
      </c>
      <c r="O420" t="s">
        <v>31</v>
      </c>
      <c r="P420">
        <v>0</v>
      </c>
      <c r="Q420" s="5">
        <v>46176.185416666667</v>
      </c>
      <c r="R420" s="2" t="str">
        <f>IF(C420="", "",
   IF(ISNUMBER(MATCH(TRIM(C420),
      {"OP","CC","CM","FM","FU","INS","PC","PM","PMCO","SA","SR","ITPR","PMFL"}, 0)),
      "Proactive",
      "")
)</f>
        <v>Proactive</v>
      </c>
      <c r="S420" s="2" t="str">
        <f>IF(C420="", "",
   IF(ISNUMBER(MATCH(TRIM(C420),
      {"MO","U/B","OSRE","TECH","ITRE"}, 0)),
      "Reactive",
      "")
)</f>
        <v/>
      </c>
      <c r="T420" s="2">
        <f>IF(R420="Proactive", H420, "")</f>
        <v>1.72</v>
      </c>
      <c r="U420" s="2" t="str">
        <f>IF(S420="Reactive", H420, "")</f>
        <v/>
      </c>
    </row>
    <row r="421" spans="1:21" x14ac:dyDescent="0.25">
      <c r="A421" t="s">
        <v>288</v>
      </c>
      <c r="B421">
        <v>222759</v>
      </c>
      <c r="C421" t="s">
        <v>289</v>
      </c>
      <c r="D421" t="s">
        <v>310</v>
      </c>
      <c r="E421" t="s">
        <v>311</v>
      </c>
      <c r="F421" s="4">
        <v>46183.934027777781</v>
      </c>
      <c r="G421" s="4">
        <v>46184.015972222223</v>
      </c>
      <c r="H421">
        <v>1.97</v>
      </c>
      <c r="I421" t="s">
        <v>312</v>
      </c>
      <c r="J421" t="s">
        <v>29</v>
      </c>
      <c r="N421">
        <v>1.97</v>
      </c>
      <c r="O421" t="s">
        <v>31</v>
      </c>
      <c r="P421">
        <v>0</v>
      </c>
      <c r="Q421" s="5">
        <v>46184.932638888888</v>
      </c>
      <c r="R421" s="2" t="str">
        <f>IF(C421="", "",
   IF(ISNUMBER(MATCH(TRIM(C421),
      {"OP","CC","CM","FM","FU","INS","PC","PM","PMCO","SA","SR","ITPR","PMFL"}, 0)),
      "Proactive",
      "")
)</f>
        <v>Proactive</v>
      </c>
      <c r="S421" s="2" t="str">
        <f>IF(C421="", "",
   IF(ISNUMBER(MATCH(TRIM(C421),
      {"MO","U/B","OSRE","TECH","ITRE"}, 0)),
      "Reactive",
      "")
)</f>
        <v/>
      </c>
      <c r="T421" s="2">
        <f>IF(R421="Proactive", H421, "")</f>
        <v>1.97</v>
      </c>
      <c r="U421" s="2" t="str">
        <f>IF(S421="Reactive", H421, "")</f>
        <v/>
      </c>
    </row>
    <row r="422" spans="1:21" x14ac:dyDescent="0.25">
      <c r="A422" t="s">
        <v>288</v>
      </c>
      <c r="B422">
        <v>222765</v>
      </c>
      <c r="C422" t="s">
        <v>39</v>
      </c>
      <c r="D422" t="s">
        <v>313</v>
      </c>
      <c r="E422" t="s">
        <v>314</v>
      </c>
      <c r="F422" s="4">
        <v>46184.01666666667</v>
      </c>
      <c r="G422" s="4">
        <v>46184.05972222222</v>
      </c>
      <c r="H422">
        <v>1.03</v>
      </c>
      <c r="I422" t="s">
        <v>315</v>
      </c>
      <c r="J422" t="s">
        <v>29</v>
      </c>
      <c r="N422">
        <v>1.03</v>
      </c>
      <c r="O422" t="s">
        <v>31</v>
      </c>
      <c r="P422">
        <v>0</v>
      </c>
      <c r="Q422" s="5">
        <v>46184.934027777781</v>
      </c>
      <c r="R422" s="2" t="str">
        <f>IF(C422="", "",
   IF(ISNUMBER(MATCH(TRIM(C422),
      {"OP","CC","CM","FM","FU","INS","PC","PM","PMCO","SA","SR","ITPR","PMFL"}, 0)),
      "Proactive",
      "")
)</f>
        <v/>
      </c>
      <c r="S422" s="2" t="str">
        <f>IF(C422="", "",
   IF(ISNUMBER(MATCH(TRIM(C422),
      {"MO","U/B","OSRE","TECH","ITRE"}, 0)),
      "Reactive",
      "")
)</f>
        <v>Reactive</v>
      </c>
      <c r="T422" s="2" t="str">
        <f>IF(R422="Proactive", H422, "")</f>
        <v/>
      </c>
      <c r="U422" s="2">
        <f>IF(S422="Reactive", H422, "")</f>
        <v>1.03</v>
      </c>
    </row>
    <row r="423" spans="1:21" x14ac:dyDescent="0.25">
      <c r="A423" t="s">
        <v>288</v>
      </c>
      <c r="B423">
        <v>222884</v>
      </c>
      <c r="C423" t="s">
        <v>289</v>
      </c>
      <c r="D423" t="s">
        <v>295</v>
      </c>
      <c r="E423" t="s">
        <v>296</v>
      </c>
      <c r="F423" s="4">
        <v>46184.955555555556</v>
      </c>
      <c r="G423" s="4">
        <v>46185.007638888892</v>
      </c>
      <c r="H423">
        <v>1.25</v>
      </c>
      <c r="I423" t="s">
        <v>316</v>
      </c>
      <c r="J423" t="s">
        <v>29</v>
      </c>
      <c r="N423">
        <v>1.25</v>
      </c>
      <c r="O423" t="s">
        <v>31</v>
      </c>
      <c r="P423">
        <v>0</v>
      </c>
      <c r="Q423" s="5">
        <v>46185.21597222222</v>
      </c>
      <c r="R423" s="2" t="str">
        <f>IF(C423="", "",
   IF(ISNUMBER(MATCH(TRIM(C423),
      {"OP","CC","CM","FM","FU","INS","PC","PM","PMCO","SA","SR","ITPR","PMFL"}, 0)),
      "Proactive",
      "")
)</f>
        <v>Proactive</v>
      </c>
      <c r="S423" s="2" t="str">
        <f>IF(C423="", "",
   IF(ISNUMBER(MATCH(TRIM(C423),
      {"MO","U/B","OSRE","TECH","ITRE"}, 0)),
      "Reactive",
      "")
)</f>
        <v/>
      </c>
      <c r="T423" s="2">
        <f>IF(R423="Proactive", H423, "")</f>
        <v>1.25</v>
      </c>
      <c r="U423" s="2" t="str">
        <f>IF(S423="Reactive", H423, "")</f>
        <v/>
      </c>
    </row>
    <row r="424" spans="1:21" x14ac:dyDescent="0.25">
      <c r="A424" t="s">
        <v>288</v>
      </c>
      <c r="B424">
        <v>213337</v>
      </c>
      <c r="C424" t="s">
        <v>30</v>
      </c>
      <c r="D424" t="s">
        <v>317</v>
      </c>
      <c r="E424" t="s">
        <v>318</v>
      </c>
      <c r="F424" s="4">
        <v>46185.104166666664</v>
      </c>
      <c r="G424" s="4">
        <v>46185.114583333336</v>
      </c>
      <c r="H424">
        <v>0.25</v>
      </c>
      <c r="I424" t="s">
        <v>319</v>
      </c>
      <c r="J424" t="s">
        <v>29</v>
      </c>
      <c r="K424" t="s">
        <v>30</v>
      </c>
      <c r="N424">
        <v>0.25</v>
      </c>
      <c r="O424" t="s">
        <v>31</v>
      </c>
      <c r="P424">
        <v>0</v>
      </c>
      <c r="Q424" s="5">
        <v>46185.216666666667</v>
      </c>
      <c r="R424" s="2" t="str">
        <f>IF(C424="", "",
   IF(ISNUMBER(MATCH(TRIM(C424),
      {"OP","CC","CM","FM","FU","INS","PC","PM","PMCO","SA","SR","ITPR","PMFL"}, 0)),
      "Proactive",
      "")
)</f>
        <v>Proactive</v>
      </c>
      <c r="S424" s="2" t="str">
        <f>IF(C424="", "",
   IF(ISNUMBER(MATCH(TRIM(C424),
      {"MO","U/B","OSRE","TECH","ITRE"}, 0)),
      "Reactive",
      "")
)</f>
        <v/>
      </c>
      <c r="T424" s="2">
        <f>IF(R424="Proactive", H424, "")</f>
        <v>0.25</v>
      </c>
      <c r="U424" s="2" t="str">
        <f>IF(S424="Reactive", H424, "")</f>
        <v/>
      </c>
    </row>
    <row r="425" spans="1:21" x14ac:dyDescent="0.25">
      <c r="A425" t="s">
        <v>288</v>
      </c>
      <c r="B425">
        <v>213338</v>
      </c>
      <c r="C425" t="s">
        <v>30</v>
      </c>
      <c r="D425" t="s">
        <v>320</v>
      </c>
      <c r="E425" t="s">
        <v>318</v>
      </c>
      <c r="F425" s="4">
        <v>46185.114583333336</v>
      </c>
      <c r="G425" s="4">
        <v>46185.125</v>
      </c>
      <c r="H425">
        <v>0.25</v>
      </c>
      <c r="I425" t="s">
        <v>319</v>
      </c>
      <c r="J425" t="s">
        <v>29</v>
      </c>
      <c r="K425" t="s">
        <v>30</v>
      </c>
      <c r="N425">
        <v>0.25</v>
      </c>
      <c r="O425" t="s">
        <v>31</v>
      </c>
      <c r="P425">
        <v>0</v>
      </c>
      <c r="Q425" s="5">
        <v>46185.217361111114</v>
      </c>
      <c r="R425" s="2" t="str">
        <f>IF(C425="", "",
   IF(ISNUMBER(MATCH(TRIM(C425),
      {"OP","CC","CM","FM","FU","INS","PC","PM","PMCO","SA","SR","ITPR","PMFL"}, 0)),
      "Proactive",
      "")
)</f>
        <v>Proactive</v>
      </c>
      <c r="S425" s="2" t="str">
        <f>IF(C425="", "",
   IF(ISNUMBER(MATCH(TRIM(C425),
      {"MO","U/B","OSRE","TECH","ITRE"}, 0)),
      "Reactive",
      "")
)</f>
        <v/>
      </c>
      <c r="T425" s="2">
        <f>IF(R425="Proactive", H425, "")</f>
        <v>0.25</v>
      </c>
      <c r="U425" s="2" t="str">
        <f>IF(S425="Reactive", H425, "")</f>
        <v/>
      </c>
    </row>
    <row r="426" spans="1:21" x14ac:dyDescent="0.25">
      <c r="A426" t="s">
        <v>288</v>
      </c>
      <c r="B426">
        <v>213339</v>
      </c>
      <c r="C426" t="s">
        <v>30</v>
      </c>
      <c r="D426" t="s">
        <v>321</v>
      </c>
      <c r="E426" t="s">
        <v>318</v>
      </c>
      <c r="F426" s="4">
        <v>46185.125</v>
      </c>
      <c r="G426" s="4">
        <v>46185.135416666664</v>
      </c>
      <c r="H426">
        <v>0.25</v>
      </c>
      <c r="I426" t="s">
        <v>319</v>
      </c>
      <c r="J426" t="s">
        <v>29</v>
      </c>
      <c r="K426" t="s">
        <v>30</v>
      </c>
      <c r="N426">
        <v>0.25</v>
      </c>
      <c r="O426" t="s">
        <v>31</v>
      </c>
      <c r="P426">
        <v>0</v>
      </c>
      <c r="Q426" s="5">
        <v>46185.217361111114</v>
      </c>
      <c r="R426" s="2" t="str">
        <f>IF(C426="", "",
   IF(ISNUMBER(MATCH(TRIM(C426),
      {"OP","CC","CM","FM","FU","INS","PC","PM","PMCO","SA","SR","ITPR","PMFL"}, 0)),
      "Proactive",
      "")
)</f>
        <v>Proactive</v>
      </c>
      <c r="S426" s="2" t="str">
        <f>IF(C426="", "",
   IF(ISNUMBER(MATCH(TRIM(C426),
      {"MO","U/B","OSRE","TECH","ITRE"}, 0)),
      "Reactive",
      "")
)</f>
        <v/>
      </c>
      <c r="T426" s="2">
        <f>IF(R426="Proactive", H426, "")</f>
        <v>0.25</v>
      </c>
      <c r="U426" s="2" t="str">
        <f>IF(S426="Reactive", H426, "")</f>
        <v/>
      </c>
    </row>
    <row r="427" spans="1:21" x14ac:dyDescent="0.25">
      <c r="A427" t="s">
        <v>288</v>
      </c>
      <c r="B427">
        <v>213340</v>
      </c>
      <c r="C427" t="s">
        <v>30</v>
      </c>
      <c r="D427" t="s">
        <v>322</v>
      </c>
      <c r="E427" t="s">
        <v>318</v>
      </c>
      <c r="F427" s="4">
        <v>46185.135416666664</v>
      </c>
      <c r="G427" s="4">
        <v>46185.145833333336</v>
      </c>
      <c r="H427">
        <v>0.25</v>
      </c>
      <c r="I427" t="s">
        <v>319</v>
      </c>
      <c r="J427" t="s">
        <v>29</v>
      </c>
      <c r="K427" t="s">
        <v>30</v>
      </c>
      <c r="N427">
        <v>0.25</v>
      </c>
      <c r="O427" t="s">
        <v>31</v>
      </c>
      <c r="P427">
        <v>0</v>
      </c>
      <c r="Q427" s="5">
        <v>46185.218055555553</v>
      </c>
      <c r="R427" s="2" t="str">
        <f>IF(C427="", "",
   IF(ISNUMBER(MATCH(TRIM(C427),
      {"OP","CC","CM","FM","FU","INS","PC","PM","PMCO","SA","SR","ITPR","PMFL"}, 0)),
      "Proactive",
      "")
)</f>
        <v>Proactive</v>
      </c>
      <c r="S427" s="2" t="str">
        <f>IF(C427="", "",
   IF(ISNUMBER(MATCH(TRIM(C427),
      {"MO","U/B","OSRE","TECH","ITRE"}, 0)),
      "Reactive",
      "")
)</f>
        <v/>
      </c>
      <c r="T427" s="2">
        <f>IF(R427="Proactive", H427, "")</f>
        <v>0.25</v>
      </c>
      <c r="U427" s="2" t="str">
        <f>IF(S427="Reactive", H427, "")</f>
        <v/>
      </c>
    </row>
    <row r="428" spans="1:21" x14ac:dyDescent="0.25">
      <c r="A428" t="s">
        <v>288</v>
      </c>
      <c r="B428">
        <v>213341</v>
      </c>
      <c r="C428" t="s">
        <v>30</v>
      </c>
      <c r="D428" t="s">
        <v>323</v>
      </c>
      <c r="E428" t="s">
        <v>318</v>
      </c>
      <c r="F428" s="4">
        <v>46185.166666666664</v>
      </c>
      <c r="G428" s="4">
        <v>46185.177083333336</v>
      </c>
      <c r="H428">
        <v>0.25</v>
      </c>
      <c r="I428" t="s">
        <v>319</v>
      </c>
      <c r="J428" t="s">
        <v>29</v>
      </c>
      <c r="K428" t="s">
        <v>30</v>
      </c>
      <c r="N428">
        <v>0.25</v>
      </c>
      <c r="O428" t="s">
        <v>31</v>
      </c>
      <c r="P428">
        <v>0</v>
      </c>
      <c r="Q428" s="1">
        <v>46185.21875</v>
      </c>
      <c r="R428" s="2" t="str">
        <f>IF(C428="", "",
   IF(ISNUMBER(MATCH(TRIM(C428),
      {"OP","CC","CM","FM","FU","INS","PC","PM","PMCO","SA","SR","ITPR","PMFL"}, 0)),
      "Proactive",
      "")
)</f>
        <v>Proactive</v>
      </c>
      <c r="S428" s="2" t="str">
        <f>IF(C428="", "",
   IF(ISNUMBER(MATCH(TRIM(C428),
      {"MO","U/B","OSRE","TECH","ITRE"}, 0)),
      "Reactive",
      "")
)</f>
        <v/>
      </c>
      <c r="T428" s="2">
        <f>IF(R428="Proactive", H428, "")</f>
        <v>0.25</v>
      </c>
      <c r="U428" s="2" t="str">
        <f>IF(S428="Reactive", H428, "")</f>
        <v/>
      </c>
    </row>
    <row r="429" spans="1:21" x14ac:dyDescent="0.25">
      <c r="A429" t="s">
        <v>288</v>
      </c>
      <c r="B429">
        <v>213342</v>
      </c>
      <c r="C429" t="s">
        <v>30</v>
      </c>
      <c r="D429" t="s">
        <v>324</v>
      </c>
      <c r="E429" t="s">
        <v>318</v>
      </c>
      <c r="F429" s="4">
        <v>46185.177083333336</v>
      </c>
      <c r="G429" s="4">
        <v>46185.1875</v>
      </c>
      <c r="H429">
        <v>0.25</v>
      </c>
      <c r="I429" t="s">
        <v>319</v>
      </c>
      <c r="J429" t="s">
        <v>29</v>
      </c>
      <c r="K429" t="s">
        <v>30</v>
      </c>
      <c r="N429">
        <v>0.25</v>
      </c>
      <c r="O429" t="s">
        <v>31</v>
      </c>
      <c r="P429">
        <v>0</v>
      </c>
      <c r="Q429" s="1">
        <v>46185.21875</v>
      </c>
      <c r="R429" s="2" t="str">
        <f>IF(C429="", "",
   IF(ISNUMBER(MATCH(TRIM(C429),
      {"OP","CC","CM","FM","FU","INS","PC","PM","PMCO","SA","SR","ITPR","PMFL"}, 0)),
      "Proactive",
      "")
)</f>
        <v>Proactive</v>
      </c>
      <c r="S429" s="2" t="str">
        <f>IF(C429="", "",
   IF(ISNUMBER(MATCH(TRIM(C429),
      {"MO","U/B","OSRE","TECH","ITRE"}, 0)),
      "Reactive",
      "")
)</f>
        <v/>
      </c>
      <c r="T429" s="2">
        <f>IF(R429="Proactive", H429, "")</f>
        <v>0.25</v>
      </c>
      <c r="U429" s="2" t="str">
        <f>IF(S429="Reactive", H429, "")</f>
        <v/>
      </c>
    </row>
    <row r="430" spans="1:21" x14ac:dyDescent="0.25">
      <c r="A430" t="s">
        <v>288</v>
      </c>
      <c r="B430">
        <v>213343</v>
      </c>
      <c r="C430" t="s">
        <v>30</v>
      </c>
      <c r="D430" t="s">
        <v>325</v>
      </c>
      <c r="E430" t="s">
        <v>318</v>
      </c>
      <c r="F430" s="4">
        <v>46185.197916666664</v>
      </c>
      <c r="G430" s="4">
        <v>46185.208333333336</v>
      </c>
      <c r="H430">
        <v>0.25</v>
      </c>
      <c r="I430" t="s">
        <v>319</v>
      </c>
      <c r="J430" t="s">
        <v>29</v>
      </c>
      <c r="K430" t="s">
        <v>30</v>
      </c>
      <c r="N430">
        <v>0.25</v>
      </c>
      <c r="O430" t="s">
        <v>31</v>
      </c>
      <c r="P430">
        <v>0</v>
      </c>
      <c r="Q430" s="5">
        <v>46185.219444444447</v>
      </c>
      <c r="R430" s="2" t="str">
        <f>IF(C430="", "",
   IF(ISNUMBER(MATCH(TRIM(C430),
      {"OP","CC","CM","FM","FU","INS","PC","PM","PMCO","SA","SR","ITPR","PMFL"}, 0)),
      "Proactive",
      "")
)</f>
        <v>Proactive</v>
      </c>
      <c r="S430" s="2" t="str">
        <f>IF(C430="", "",
   IF(ISNUMBER(MATCH(TRIM(C430),
      {"MO","U/B","OSRE","TECH","ITRE"}, 0)),
      "Reactive",
      "")
)</f>
        <v/>
      </c>
      <c r="T430" s="2">
        <f>IF(R430="Proactive", H430, "")</f>
        <v>0.25</v>
      </c>
      <c r="U430" s="2" t="str">
        <f>IF(S430="Reactive", H430, "")</f>
        <v/>
      </c>
    </row>
    <row r="431" spans="1:21" x14ac:dyDescent="0.25">
      <c r="A431" t="s">
        <v>288</v>
      </c>
      <c r="B431">
        <v>213344</v>
      </c>
      <c r="C431" t="s">
        <v>30</v>
      </c>
      <c r="D431" t="s">
        <v>326</v>
      </c>
      <c r="E431" t="s">
        <v>318</v>
      </c>
      <c r="F431" s="4">
        <v>46185.21875</v>
      </c>
      <c r="G431" s="4">
        <v>46185.229166666664</v>
      </c>
      <c r="H431">
        <v>0.25</v>
      </c>
      <c r="I431" t="s">
        <v>319</v>
      </c>
      <c r="J431" t="s">
        <v>29</v>
      </c>
      <c r="K431" t="s">
        <v>30</v>
      </c>
      <c r="N431">
        <v>0.25</v>
      </c>
      <c r="O431" t="s">
        <v>31</v>
      </c>
      <c r="P431">
        <v>0</v>
      </c>
      <c r="Q431" s="5">
        <v>46185.220138888886</v>
      </c>
      <c r="R431" s="2" t="str">
        <f>IF(C431="", "",
   IF(ISNUMBER(MATCH(TRIM(C431),
      {"OP","CC","CM","FM","FU","INS","PC","PM","PMCO","SA","SR","ITPR","PMFL"}, 0)),
      "Proactive",
      "")
)</f>
        <v>Proactive</v>
      </c>
      <c r="S431" s="2" t="str">
        <f>IF(C431="", "",
   IF(ISNUMBER(MATCH(TRIM(C431),
      {"MO","U/B","OSRE","TECH","ITRE"}, 0)),
      "Reactive",
      "")
)</f>
        <v/>
      </c>
      <c r="T431" s="2">
        <f>IF(R431="Proactive", H431, "")</f>
        <v>0.25</v>
      </c>
      <c r="U431" s="2" t="str">
        <f>IF(S431="Reactive", H431, "")</f>
        <v/>
      </c>
    </row>
    <row r="432" spans="1:21" x14ac:dyDescent="0.25">
      <c r="A432" t="s">
        <v>288</v>
      </c>
      <c r="B432">
        <v>213345</v>
      </c>
      <c r="C432" t="s">
        <v>30</v>
      </c>
      <c r="D432" t="s">
        <v>327</v>
      </c>
      <c r="E432" t="s">
        <v>318</v>
      </c>
      <c r="F432" s="4">
        <v>46185.229166666664</v>
      </c>
      <c r="G432" s="4">
        <v>46185.239583333336</v>
      </c>
      <c r="H432">
        <v>0.25</v>
      </c>
      <c r="I432" t="s">
        <v>319</v>
      </c>
      <c r="J432" t="s">
        <v>29</v>
      </c>
      <c r="K432" t="s">
        <v>30</v>
      </c>
      <c r="N432">
        <v>0.25</v>
      </c>
      <c r="O432" t="s">
        <v>31</v>
      </c>
      <c r="P432">
        <v>0</v>
      </c>
      <c r="Q432" s="5">
        <v>46185.220138888886</v>
      </c>
      <c r="R432" s="2" t="str">
        <f>IF(C432="", "",
   IF(ISNUMBER(MATCH(TRIM(C432),
      {"OP","CC","CM","FM","FU","INS","PC","PM","PMCO","SA","SR","ITPR","PMFL"}, 0)),
      "Proactive",
      "")
)</f>
        <v>Proactive</v>
      </c>
      <c r="S432" s="2" t="str">
        <f>IF(C432="", "",
   IF(ISNUMBER(MATCH(TRIM(C432),
      {"MO","U/B","OSRE","TECH","ITRE"}, 0)),
      "Reactive",
      "")
)</f>
        <v/>
      </c>
      <c r="T432" s="2">
        <f>IF(R432="Proactive", H432, "")</f>
        <v>0.25</v>
      </c>
      <c r="U432" s="2" t="str">
        <f>IF(S432="Reactive", H432, "")</f>
        <v/>
      </c>
    </row>
    <row r="433" spans="1:21" x14ac:dyDescent="0.25">
      <c r="A433" t="s">
        <v>288</v>
      </c>
      <c r="B433">
        <v>213346</v>
      </c>
      <c r="C433" t="s">
        <v>30</v>
      </c>
      <c r="D433" t="s">
        <v>328</v>
      </c>
      <c r="E433" t="s">
        <v>318</v>
      </c>
      <c r="F433" s="4">
        <v>46185.239583333336</v>
      </c>
      <c r="G433" s="4">
        <v>46185.25</v>
      </c>
      <c r="H433">
        <v>0.25</v>
      </c>
      <c r="I433" t="s">
        <v>319</v>
      </c>
      <c r="J433" t="s">
        <v>29</v>
      </c>
      <c r="K433" t="s">
        <v>30</v>
      </c>
      <c r="N433">
        <v>0.25</v>
      </c>
      <c r="O433" t="s">
        <v>31</v>
      </c>
      <c r="P433">
        <v>0</v>
      </c>
      <c r="Q433" s="5">
        <v>46185.220833333333</v>
      </c>
      <c r="R433" s="2" t="str">
        <f>IF(C433="", "",
   IF(ISNUMBER(MATCH(TRIM(C433),
      {"OP","CC","CM","FM","FU","INS","PC","PM","PMCO","SA","SR","ITPR","PMFL"}, 0)),
      "Proactive",
      "")
)</f>
        <v>Proactive</v>
      </c>
      <c r="S433" s="2" t="str">
        <f>IF(C433="", "",
   IF(ISNUMBER(MATCH(TRIM(C433),
      {"MO","U/B","OSRE","TECH","ITRE"}, 0)),
      "Reactive",
      "")
)</f>
        <v/>
      </c>
      <c r="T433" s="2">
        <f>IF(R433="Proactive", H433, "")</f>
        <v>0.25</v>
      </c>
      <c r="U433" s="2" t="str">
        <f>IF(S433="Reactive", H433, "")</f>
        <v/>
      </c>
    </row>
    <row r="434" spans="1:21" x14ac:dyDescent="0.25">
      <c r="A434" t="s">
        <v>288</v>
      </c>
      <c r="B434">
        <v>223052</v>
      </c>
      <c r="C434" t="s">
        <v>289</v>
      </c>
      <c r="D434" t="s">
        <v>329</v>
      </c>
      <c r="E434" t="s">
        <v>330</v>
      </c>
      <c r="F434" s="4">
        <v>46185.943749999999</v>
      </c>
      <c r="G434" s="4">
        <v>46186.000694444447</v>
      </c>
      <c r="H434">
        <v>1.37</v>
      </c>
      <c r="I434" t="s">
        <v>331</v>
      </c>
      <c r="J434" t="s">
        <v>29</v>
      </c>
      <c r="N434">
        <v>1.37</v>
      </c>
      <c r="O434" t="s">
        <v>31</v>
      </c>
      <c r="P434">
        <v>0</v>
      </c>
      <c r="Q434" s="5">
        <v>46186.451388888891</v>
      </c>
      <c r="R434" s="2" t="str">
        <f>IF(C434="", "",
   IF(ISNUMBER(MATCH(TRIM(C434),
      {"OP","CC","CM","FM","FU","INS","PC","PM","PMCO","SA","SR","ITPR","PMFL"}, 0)),
      "Proactive",
      "")
)</f>
        <v>Proactive</v>
      </c>
      <c r="S434" s="2" t="str">
        <f>IF(C434="", "",
   IF(ISNUMBER(MATCH(TRIM(C434),
      {"MO","U/B","OSRE","TECH","ITRE"}, 0)),
      "Reactive",
      "")
)</f>
        <v/>
      </c>
      <c r="T434" s="2">
        <f>IF(R434="Proactive", H434, "")</f>
        <v>1.37</v>
      </c>
      <c r="U434" s="2" t="str">
        <f>IF(S434="Reactive", H434, "")</f>
        <v/>
      </c>
    </row>
    <row r="435" spans="1:21" x14ac:dyDescent="0.25">
      <c r="A435" t="s">
        <v>288</v>
      </c>
      <c r="B435">
        <v>223053</v>
      </c>
      <c r="C435" t="s">
        <v>289</v>
      </c>
      <c r="D435" t="s">
        <v>332</v>
      </c>
      <c r="E435" t="s">
        <v>333</v>
      </c>
      <c r="F435" s="4">
        <v>46186.002083333333</v>
      </c>
      <c r="G435" s="4">
        <v>46186.043055555558</v>
      </c>
      <c r="H435">
        <v>0.98</v>
      </c>
      <c r="I435" t="s">
        <v>334</v>
      </c>
      <c r="J435" t="s">
        <v>29</v>
      </c>
      <c r="N435">
        <v>0.98</v>
      </c>
      <c r="O435" t="s">
        <v>31</v>
      </c>
      <c r="P435">
        <v>0</v>
      </c>
      <c r="Q435" s="5">
        <v>46186.45208333333</v>
      </c>
      <c r="R435" s="2" t="str">
        <f>IF(C435="", "",
   IF(ISNUMBER(MATCH(TRIM(C435),
      {"OP","CC","CM","FM","FU","INS","PC","PM","PMCO","SA","SR","ITPR","PMFL"}, 0)),
      "Proactive",
      "")
)</f>
        <v>Proactive</v>
      </c>
      <c r="S435" s="2" t="str">
        <f>IF(C435="", "",
   IF(ISNUMBER(MATCH(TRIM(C435),
      {"MO","U/B","OSRE","TECH","ITRE"}, 0)),
      "Reactive",
      "")
)</f>
        <v/>
      </c>
      <c r="T435" s="2">
        <f>IF(R435="Proactive", H435, "")</f>
        <v>0.98</v>
      </c>
      <c r="U435" s="2" t="str">
        <f>IF(S435="Reactive", H435, "")</f>
        <v/>
      </c>
    </row>
    <row r="436" spans="1:21" x14ac:dyDescent="0.25">
      <c r="A436" t="s">
        <v>288</v>
      </c>
      <c r="B436">
        <v>223054</v>
      </c>
      <c r="C436" t="s">
        <v>289</v>
      </c>
      <c r="D436" t="s">
        <v>335</v>
      </c>
      <c r="E436" t="s">
        <v>336</v>
      </c>
      <c r="F436" s="4">
        <v>46186.09375</v>
      </c>
      <c r="G436" s="4">
        <v>46186.12222222222</v>
      </c>
      <c r="H436">
        <v>0.68</v>
      </c>
      <c r="I436" t="s">
        <v>337</v>
      </c>
      <c r="J436" t="s">
        <v>29</v>
      </c>
      <c r="N436">
        <v>0.68</v>
      </c>
      <c r="O436" t="s">
        <v>31</v>
      </c>
      <c r="P436">
        <v>0</v>
      </c>
      <c r="Q436" s="5">
        <v>46186.453472222223</v>
      </c>
      <c r="R436" s="2" t="str">
        <f>IF(C436="", "",
   IF(ISNUMBER(MATCH(TRIM(C436),
      {"OP","CC","CM","FM","FU","INS","PC","PM","PMCO","SA","SR","ITPR","PMFL"}, 0)),
      "Proactive",
      "")
)</f>
        <v>Proactive</v>
      </c>
      <c r="S436" s="2" t="str">
        <f>IF(C436="", "",
   IF(ISNUMBER(MATCH(TRIM(C436),
      {"MO","U/B","OSRE","TECH","ITRE"}, 0)),
      "Reactive",
      "")
)</f>
        <v/>
      </c>
      <c r="T436" s="2">
        <f>IF(R436="Proactive", H436, "")</f>
        <v>0.68</v>
      </c>
      <c r="U436" s="2" t="str">
        <f>IF(S436="Reactive", H436, "")</f>
        <v/>
      </c>
    </row>
    <row r="437" spans="1:21" x14ac:dyDescent="0.25">
      <c r="A437" t="s">
        <v>288</v>
      </c>
      <c r="B437">
        <v>223138</v>
      </c>
      <c r="C437" t="s">
        <v>289</v>
      </c>
      <c r="D437" t="s">
        <v>338</v>
      </c>
      <c r="E437" t="s">
        <v>339</v>
      </c>
      <c r="F437" s="4">
        <v>46186.130555555559</v>
      </c>
      <c r="G437" s="4">
        <v>46186.245833333334</v>
      </c>
      <c r="H437">
        <v>2.77</v>
      </c>
      <c r="I437" t="s">
        <v>340</v>
      </c>
      <c r="J437" t="s">
        <v>29</v>
      </c>
      <c r="N437">
        <v>2.77</v>
      </c>
      <c r="O437" t="s">
        <v>31</v>
      </c>
      <c r="P437">
        <v>0</v>
      </c>
      <c r="Q437" s="5">
        <v>46186.454861111109</v>
      </c>
      <c r="R437" s="2" t="str">
        <f>IF(C437="", "",
   IF(ISNUMBER(MATCH(TRIM(C437),
      {"OP","CC","CM","FM","FU","INS","PC","PM","PMCO","SA","SR","ITPR","PMFL"}, 0)),
      "Proactive",
      "")
)</f>
        <v>Proactive</v>
      </c>
      <c r="S437" s="2" t="str">
        <f>IF(C437="", "",
   IF(ISNUMBER(MATCH(TRIM(C437),
      {"MO","U/B","OSRE","TECH","ITRE"}, 0)),
      "Reactive",
      "")
)</f>
        <v/>
      </c>
      <c r="T437" s="2">
        <f>IF(R437="Proactive", H437, "")</f>
        <v>2.77</v>
      </c>
      <c r="U437" s="2" t="str">
        <f>IF(S437="Reactive", H437, "")</f>
        <v/>
      </c>
    </row>
    <row r="438" spans="1:21" x14ac:dyDescent="0.25">
      <c r="A438" t="s">
        <v>288</v>
      </c>
      <c r="B438">
        <v>223430</v>
      </c>
      <c r="C438" t="s">
        <v>289</v>
      </c>
      <c r="D438" t="s">
        <v>298</v>
      </c>
      <c r="E438" t="s">
        <v>341</v>
      </c>
      <c r="F438" s="4">
        <v>46188.776388888888</v>
      </c>
      <c r="G438" s="4">
        <v>46188.808333333334</v>
      </c>
      <c r="H438">
        <v>0.77</v>
      </c>
      <c r="I438" t="s">
        <v>342</v>
      </c>
      <c r="J438" t="s">
        <v>29</v>
      </c>
      <c r="N438">
        <v>0.77</v>
      </c>
      <c r="O438" t="s">
        <v>31</v>
      </c>
      <c r="P438">
        <v>0</v>
      </c>
      <c r="Q438" s="5">
        <v>46188.808333333334</v>
      </c>
      <c r="R438" s="2" t="str">
        <f>IF(C438="", "",
   IF(ISNUMBER(MATCH(TRIM(C438),
      {"OP","CC","CM","FM","FU","INS","PC","PM","PMCO","SA","SR","ITPR","PMFL"}, 0)),
      "Proactive",
      "")
)</f>
        <v>Proactive</v>
      </c>
      <c r="S438" s="2" t="str">
        <f>IF(C438="", "",
   IF(ISNUMBER(MATCH(TRIM(C438),
      {"MO","U/B","OSRE","TECH","ITRE"}, 0)),
      "Reactive",
      "")
)</f>
        <v/>
      </c>
      <c r="T438" s="2">
        <f>IF(R438="Proactive", H438, "")</f>
        <v>0.77</v>
      </c>
      <c r="U438" s="2" t="str">
        <f>IF(S438="Reactive", H438, "")</f>
        <v/>
      </c>
    </row>
    <row r="439" spans="1:21" x14ac:dyDescent="0.25">
      <c r="A439" t="s">
        <v>288</v>
      </c>
      <c r="B439">
        <v>223434</v>
      </c>
      <c r="C439" t="s">
        <v>289</v>
      </c>
      <c r="D439" t="s">
        <v>37</v>
      </c>
      <c r="E439" t="s">
        <v>343</v>
      </c>
      <c r="F439" s="4">
        <v>46188.80972222222</v>
      </c>
      <c r="G439" s="4">
        <v>46188.887499999997</v>
      </c>
      <c r="H439">
        <v>1.87</v>
      </c>
      <c r="I439" t="s">
        <v>344</v>
      </c>
      <c r="J439" t="s">
        <v>29</v>
      </c>
      <c r="N439">
        <v>1.87</v>
      </c>
      <c r="O439" t="s">
        <v>31</v>
      </c>
      <c r="P439">
        <v>0</v>
      </c>
      <c r="Q439" s="5">
        <v>46188.929166666669</v>
      </c>
      <c r="R439" s="2" t="str">
        <f>IF(C439="", "",
   IF(ISNUMBER(MATCH(TRIM(C439),
      {"OP","CC","CM","FM","FU","INS","PC","PM","PMCO","SA","SR","ITPR","PMFL"}, 0)),
      "Proactive",
      "")
)</f>
        <v>Proactive</v>
      </c>
      <c r="S439" s="2" t="str">
        <f>IF(C439="", "",
   IF(ISNUMBER(MATCH(TRIM(C439),
      {"MO","U/B","OSRE","TECH","ITRE"}, 0)),
      "Reactive",
      "")
)</f>
        <v/>
      </c>
      <c r="T439" s="2">
        <f>IF(R439="Proactive", H439, "")</f>
        <v>1.87</v>
      </c>
      <c r="U439" s="2" t="str">
        <f>IF(S439="Reactive", H439, "")</f>
        <v/>
      </c>
    </row>
    <row r="440" spans="1:21" x14ac:dyDescent="0.25">
      <c r="A440" t="s">
        <v>288</v>
      </c>
      <c r="B440">
        <v>221280</v>
      </c>
      <c r="C440" t="s">
        <v>181</v>
      </c>
      <c r="D440" t="s">
        <v>199</v>
      </c>
      <c r="E440" t="s">
        <v>212</v>
      </c>
      <c r="F440" s="4">
        <v>46188.888194444444</v>
      </c>
      <c r="G440" s="4">
        <v>46188.9375</v>
      </c>
      <c r="H440">
        <v>1.18</v>
      </c>
      <c r="I440" t="s">
        <v>242</v>
      </c>
      <c r="J440" t="s">
        <v>29</v>
      </c>
      <c r="K440" t="s">
        <v>30</v>
      </c>
      <c r="N440">
        <v>1.53</v>
      </c>
      <c r="O440" t="s">
        <v>31</v>
      </c>
      <c r="P440">
        <v>0</v>
      </c>
      <c r="Q440" s="5">
        <v>46192.576388888891</v>
      </c>
      <c r="R440" s="2" t="str">
        <f>IF(C440="", "",
   IF(ISNUMBER(MATCH(TRIM(C440),
      {"OP","CC","CM","FM","FU","INS","PC","PM","PMCO","SA","SR","ITPR","PMFL"}, 0)),
      "Proactive",
      "")
)</f>
        <v>Proactive</v>
      </c>
      <c r="S440" s="2" t="str">
        <f>IF(C440="", "",
   IF(ISNUMBER(MATCH(TRIM(C440),
      {"MO","U/B","OSRE","TECH","ITRE"}, 0)),
      "Reactive",
      "")
)</f>
        <v/>
      </c>
      <c r="T440" s="2">
        <f>IF(R440="Proactive", H440, "")</f>
        <v>1.18</v>
      </c>
      <c r="U440" s="2" t="str">
        <f>IF(S440="Reactive", H440, "")</f>
        <v/>
      </c>
    </row>
    <row r="441" spans="1:21" x14ac:dyDescent="0.25">
      <c r="A441" t="s">
        <v>288</v>
      </c>
      <c r="B441">
        <v>223452</v>
      </c>
      <c r="C441" t="s">
        <v>289</v>
      </c>
      <c r="D441" t="s">
        <v>345</v>
      </c>
      <c r="E441" t="s">
        <v>346</v>
      </c>
      <c r="F441" s="4">
        <v>46189.00277777778</v>
      </c>
      <c r="G441" s="4">
        <v>46189.024305555555</v>
      </c>
      <c r="H441">
        <v>0.52</v>
      </c>
      <c r="I441" t="s">
        <v>347</v>
      </c>
      <c r="J441" t="s">
        <v>29</v>
      </c>
      <c r="N441">
        <v>0.52</v>
      </c>
      <c r="O441" t="s">
        <v>31</v>
      </c>
      <c r="P441">
        <v>0</v>
      </c>
      <c r="Q441" s="1">
        <v>46189.186805555553</v>
      </c>
      <c r="R441" s="2" t="str">
        <f>IF(C441="", "",
   IF(ISNUMBER(MATCH(TRIM(C441),
      {"OP","CC","CM","FM","FU","INS","PC","PM","PMCO","SA","SR","ITPR","PMFL"}, 0)),
      "Proactive",
      "")
)</f>
        <v>Proactive</v>
      </c>
      <c r="S441" s="2" t="str">
        <f>IF(C441="", "",
   IF(ISNUMBER(MATCH(TRIM(C441),
      {"MO","U/B","OSRE","TECH","ITRE"}, 0)),
      "Reactive",
      "")
)</f>
        <v/>
      </c>
      <c r="T441" s="2">
        <f>IF(R441="Proactive", H441, "")</f>
        <v>0.52</v>
      </c>
      <c r="U441" s="2" t="str">
        <f>IF(S441="Reactive", H441, "")</f>
        <v/>
      </c>
    </row>
    <row r="442" spans="1:21" x14ac:dyDescent="0.25">
      <c r="A442" t="s">
        <v>288</v>
      </c>
      <c r="B442">
        <v>223453</v>
      </c>
      <c r="C442" t="s">
        <v>289</v>
      </c>
      <c r="D442" t="s">
        <v>348</v>
      </c>
      <c r="E442" t="s">
        <v>349</v>
      </c>
      <c r="F442" s="4">
        <v>46189.022222222222</v>
      </c>
      <c r="G442" s="4">
        <v>46189.045138888891</v>
      </c>
      <c r="H442">
        <v>0.55000000000000004</v>
      </c>
      <c r="I442" t="s">
        <v>350</v>
      </c>
      <c r="J442" t="s">
        <v>29</v>
      </c>
      <c r="N442">
        <v>0.55000000000000004</v>
      </c>
      <c r="O442" t="s">
        <v>31</v>
      </c>
      <c r="P442">
        <v>0</v>
      </c>
      <c r="Q442" s="1">
        <v>46189.1875</v>
      </c>
      <c r="R442" s="2" t="str">
        <f>IF(C442="", "",
   IF(ISNUMBER(MATCH(TRIM(C442),
      {"OP","CC","CM","FM","FU","INS","PC","PM","PMCO","SA","SR","ITPR","PMFL"}, 0)),
      "Proactive",
      "")
)</f>
        <v>Proactive</v>
      </c>
      <c r="S442" s="2" t="str">
        <f>IF(C442="", "",
   IF(ISNUMBER(MATCH(TRIM(C442),
      {"MO","U/B","OSRE","TECH","ITRE"}, 0)),
      "Reactive",
      "")
)</f>
        <v/>
      </c>
      <c r="T442" s="2">
        <f>IF(R442="Proactive", H442, "")</f>
        <v>0.55000000000000004</v>
      </c>
      <c r="U442" s="2" t="str">
        <f>IF(S442="Reactive", H442, "")</f>
        <v/>
      </c>
    </row>
    <row r="443" spans="1:21" x14ac:dyDescent="0.25">
      <c r="A443" t="s">
        <v>288</v>
      </c>
      <c r="B443">
        <v>199095</v>
      </c>
      <c r="C443" t="s">
        <v>30</v>
      </c>
      <c r="D443" t="s">
        <v>351</v>
      </c>
      <c r="E443" t="s">
        <v>318</v>
      </c>
      <c r="F443" s="4">
        <v>46189.104861111111</v>
      </c>
      <c r="G443" s="4">
        <v>46189.125</v>
      </c>
      <c r="H443">
        <v>0.48</v>
      </c>
      <c r="I443" t="s">
        <v>352</v>
      </c>
      <c r="J443" t="s">
        <v>29</v>
      </c>
      <c r="K443" t="s">
        <v>30</v>
      </c>
      <c r="N443">
        <v>0.48</v>
      </c>
      <c r="O443" t="s">
        <v>31</v>
      </c>
      <c r="P443">
        <v>0</v>
      </c>
      <c r="Q443" s="1">
        <v>46189.188888888886</v>
      </c>
      <c r="R443" s="2" t="str">
        <f>IF(C443="", "",
   IF(ISNUMBER(MATCH(TRIM(C443),
      {"OP","CC","CM","FM","FU","INS","PC","PM","PMCO","SA","SR","ITPR","PMFL"}, 0)),
      "Proactive",
      "")
)</f>
        <v>Proactive</v>
      </c>
      <c r="S443" s="2" t="str">
        <f>IF(C443="", "",
   IF(ISNUMBER(MATCH(TRIM(C443),
      {"MO","U/B","OSRE","TECH","ITRE"}, 0)),
      "Reactive",
      "")
)</f>
        <v/>
      </c>
      <c r="T443" s="2">
        <f>IF(R443="Proactive", H443, "")</f>
        <v>0.48</v>
      </c>
      <c r="U443" s="2" t="str">
        <f>IF(S443="Reactive", H443, "")</f>
        <v/>
      </c>
    </row>
    <row r="444" spans="1:21" x14ac:dyDescent="0.25">
      <c r="A444" t="s">
        <v>288</v>
      </c>
      <c r="B444">
        <v>199096</v>
      </c>
      <c r="C444" t="s">
        <v>30</v>
      </c>
      <c r="D444" t="s">
        <v>353</v>
      </c>
      <c r="E444" t="s">
        <v>318</v>
      </c>
      <c r="F444" s="4">
        <v>46189.125694444447</v>
      </c>
      <c r="G444" s="4">
        <v>46189.146527777775</v>
      </c>
      <c r="H444">
        <v>0.5</v>
      </c>
      <c r="I444" t="s">
        <v>352</v>
      </c>
      <c r="J444" t="s">
        <v>29</v>
      </c>
      <c r="K444" t="s">
        <v>30</v>
      </c>
      <c r="N444">
        <v>0.5</v>
      </c>
      <c r="O444" t="s">
        <v>31</v>
      </c>
      <c r="P444">
        <v>0</v>
      </c>
      <c r="Q444" s="1">
        <v>46189.189583333333</v>
      </c>
      <c r="R444" s="2" t="str">
        <f>IF(C444="", "",
   IF(ISNUMBER(MATCH(TRIM(C444),
      {"OP","CC","CM","FM","FU","INS","PC","PM","PMCO","SA","SR","ITPR","PMFL"}, 0)),
      "Proactive",
      "")
)</f>
        <v>Proactive</v>
      </c>
      <c r="S444" s="2" t="str">
        <f>IF(C444="", "",
   IF(ISNUMBER(MATCH(TRIM(C444),
      {"MO","U/B","OSRE","TECH","ITRE"}, 0)),
      "Reactive",
      "")
)</f>
        <v/>
      </c>
      <c r="T444" s="2">
        <f>IF(R444="Proactive", H444, "")</f>
        <v>0.5</v>
      </c>
      <c r="U444" s="2" t="str">
        <f>IF(S444="Reactive", H444, "")</f>
        <v/>
      </c>
    </row>
    <row r="445" spans="1:21" x14ac:dyDescent="0.25">
      <c r="A445" t="s">
        <v>288</v>
      </c>
      <c r="B445">
        <v>199097</v>
      </c>
      <c r="C445" t="s">
        <v>30</v>
      </c>
      <c r="D445" t="s">
        <v>354</v>
      </c>
      <c r="E445" t="s">
        <v>318</v>
      </c>
      <c r="F445" s="4">
        <v>46189.147916666669</v>
      </c>
      <c r="G445" s="4">
        <v>46189.168055555558</v>
      </c>
      <c r="H445">
        <v>0.48</v>
      </c>
      <c r="I445" t="s">
        <v>352</v>
      </c>
      <c r="J445" t="s">
        <v>29</v>
      </c>
      <c r="K445" t="s">
        <v>30</v>
      </c>
      <c r="N445">
        <v>0.48</v>
      </c>
      <c r="O445" t="s">
        <v>31</v>
      </c>
      <c r="P445">
        <v>0</v>
      </c>
      <c r="Q445" s="5">
        <v>46189.189583333333</v>
      </c>
      <c r="R445" s="2" t="str">
        <f>IF(C445="", "",
   IF(ISNUMBER(MATCH(TRIM(C445),
      {"OP","CC","CM","FM","FU","INS","PC","PM","PMCO","SA","SR","ITPR","PMFL"}, 0)),
      "Proactive",
      "")
)</f>
        <v>Proactive</v>
      </c>
      <c r="S445" s="2" t="str">
        <f>IF(C445="", "",
   IF(ISNUMBER(MATCH(TRIM(C445),
      {"MO","U/B","OSRE","TECH","ITRE"}, 0)),
      "Reactive",
      "")
)</f>
        <v/>
      </c>
      <c r="T445" s="2">
        <f>IF(R445="Proactive", H445, "")</f>
        <v>0.48</v>
      </c>
      <c r="U445" s="2" t="str">
        <f>IF(S445="Reactive", H445, "")</f>
        <v/>
      </c>
    </row>
    <row r="446" spans="1:21" x14ac:dyDescent="0.25">
      <c r="A446" t="s">
        <v>288</v>
      </c>
      <c r="B446">
        <v>199098</v>
      </c>
      <c r="C446" t="s">
        <v>30</v>
      </c>
      <c r="D446" t="s">
        <v>355</v>
      </c>
      <c r="E446" t="s">
        <v>318</v>
      </c>
      <c r="F446" s="4">
        <v>46189.167361111111</v>
      </c>
      <c r="G446" s="4">
        <v>46189.19027777778</v>
      </c>
      <c r="H446">
        <v>0.55000000000000004</v>
      </c>
      <c r="I446" t="s">
        <v>352</v>
      </c>
      <c r="J446" t="s">
        <v>29</v>
      </c>
      <c r="K446" t="s">
        <v>30</v>
      </c>
      <c r="N446">
        <v>0.55000000000000004</v>
      </c>
      <c r="O446" t="s">
        <v>31</v>
      </c>
      <c r="P446">
        <v>0</v>
      </c>
      <c r="Q446" s="5">
        <v>46189.19027777778</v>
      </c>
      <c r="R446" s="2" t="str">
        <f>IF(C446="", "",
   IF(ISNUMBER(MATCH(TRIM(C446),
      {"OP","CC","CM","FM","FU","INS","PC","PM","PMCO","SA","SR","ITPR","PMFL"}, 0)),
      "Proactive",
      "")
)</f>
        <v>Proactive</v>
      </c>
      <c r="S446" s="2" t="str">
        <f>IF(C446="", "",
   IF(ISNUMBER(MATCH(TRIM(C446),
      {"MO","U/B","OSRE","TECH","ITRE"}, 0)),
      "Reactive",
      "")
)</f>
        <v/>
      </c>
      <c r="T446" s="2">
        <f>IF(R446="Proactive", H446, "")</f>
        <v>0.55000000000000004</v>
      </c>
      <c r="U446" s="2" t="str">
        <f>IF(S446="Reactive", H446, "")</f>
        <v/>
      </c>
    </row>
    <row r="447" spans="1:21" x14ac:dyDescent="0.25">
      <c r="A447" t="s">
        <v>288</v>
      </c>
      <c r="B447">
        <v>199099</v>
      </c>
      <c r="C447" t="s">
        <v>30</v>
      </c>
      <c r="D447" t="s">
        <v>356</v>
      </c>
      <c r="E447" t="s">
        <v>318</v>
      </c>
      <c r="F447" s="4">
        <v>46189.190972222219</v>
      </c>
      <c r="G447" s="4">
        <v>46189.209027777775</v>
      </c>
      <c r="H447">
        <v>0.43</v>
      </c>
      <c r="I447" t="s">
        <v>352</v>
      </c>
      <c r="J447" t="s">
        <v>29</v>
      </c>
      <c r="K447" t="s">
        <v>30</v>
      </c>
      <c r="N447">
        <v>0.43</v>
      </c>
      <c r="O447" t="s">
        <v>31</v>
      </c>
      <c r="P447">
        <v>0</v>
      </c>
      <c r="Q447" s="1">
        <v>46189.190972222219</v>
      </c>
      <c r="R447" s="2" t="str">
        <f>IF(C447="", "",
   IF(ISNUMBER(MATCH(TRIM(C447),
      {"OP","CC","CM","FM","FU","INS","PC","PM","PMCO","SA","SR","ITPR","PMFL"}, 0)),
      "Proactive",
      "")
)</f>
        <v>Proactive</v>
      </c>
      <c r="S447" s="2" t="str">
        <f>IF(C447="", "",
   IF(ISNUMBER(MATCH(TRIM(C447),
      {"MO","U/B","OSRE","TECH","ITRE"}, 0)),
      "Reactive",
      "")
)</f>
        <v/>
      </c>
      <c r="T447" s="2">
        <f>IF(R447="Proactive", H447, "")</f>
        <v>0.43</v>
      </c>
      <c r="U447" s="2" t="str">
        <f>IF(S447="Reactive", H447, "")</f>
        <v/>
      </c>
    </row>
    <row r="448" spans="1:21" x14ac:dyDescent="0.25">
      <c r="A448" t="s">
        <v>288</v>
      </c>
      <c r="B448">
        <v>199100</v>
      </c>
      <c r="C448" t="s">
        <v>30</v>
      </c>
      <c r="D448" t="s">
        <v>357</v>
      </c>
      <c r="E448" t="s">
        <v>318</v>
      </c>
      <c r="F448" s="4">
        <v>46189.228472222225</v>
      </c>
      <c r="G448" s="4">
        <v>46189.249305555553</v>
      </c>
      <c r="H448">
        <v>0.5</v>
      </c>
      <c r="I448" t="s">
        <v>352</v>
      </c>
      <c r="J448" t="s">
        <v>29</v>
      </c>
      <c r="K448" t="s">
        <v>30</v>
      </c>
      <c r="N448">
        <v>0.5</v>
      </c>
      <c r="O448" t="s">
        <v>31</v>
      </c>
      <c r="P448">
        <v>0</v>
      </c>
      <c r="Q448" s="5">
        <v>46189.191666666666</v>
      </c>
      <c r="R448" s="2" t="str">
        <f>IF(C448="", "",
   IF(ISNUMBER(MATCH(TRIM(C448),
      {"OP","CC","CM","FM","FU","INS","PC","PM","PMCO","SA","SR","ITPR","PMFL"}, 0)),
      "Proactive",
      "")
)</f>
        <v>Proactive</v>
      </c>
      <c r="S448" s="2" t="str">
        <f>IF(C448="", "",
   IF(ISNUMBER(MATCH(TRIM(C448),
      {"MO","U/B","OSRE","TECH","ITRE"}, 0)),
      "Reactive",
      "")
)</f>
        <v/>
      </c>
      <c r="T448" s="2">
        <f>IF(R448="Proactive", H448, "")</f>
        <v>0.5</v>
      </c>
      <c r="U448" s="2" t="str">
        <f>IF(S448="Reactive", H448, "")</f>
        <v/>
      </c>
    </row>
    <row r="449" spans="1:21" x14ac:dyDescent="0.25">
      <c r="A449" t="s">
        <v>288</v>
      </c>
      <c r="B449">
        <v>223602</v>
      </c>
      <c r="C449" t="s">
        <v>39</v>
      </c>
      <c r="D449" t="s">
        <v>358</v>
      </c>
      <c r="E449" t="s">
        <v>359</v>
      </c>
      <c r="F449" s="4">
        <v>46189.769444444442</v>
      </c>
      <c r="G449" s="4">
        <v>46189.799305555556</v>
      </c>
      <c r="H449">
        <v>0.72</v>
      </c>
      <c r="I449" t="s">
        <v>360</v>
      </c>
      <c r="J449" t="s">
        <v>29</v>
      </c>
      <c r="N449">
        <v>0.72</v>
      </c>
      <c r="O449" t="s">
        <v>31</v>
      </c>
      <c r="P449">
        <v>0</v>
      </c>
      <c r="Q449" s="5">
        <v>46190.15347222222</v>
      </c>
      <c r="R449" s="2" t="str">
        <f>IF(C449="", "",
   IF(ISNUMBER(MATCH(TRIM(C449),
      {"OP","CC","CM","FM","FU","INS","PC","PM","PMCO","SA","SR","ITPR","PMFL"}, 0)),
      "Proactive",
      "")
)</f>
        <v/>
      </c>
      <c r="S449" s="2" t="str">
        <f>IF(C449="", "",
   IF(ISNUMBER(MATCH(TRIM(C449),
      {"MO","U/B","OSRE","TECH","ITRE"}, 0)),
      "Reactive",
      "")
)</f>
        <v>Reactive</v>
      </c>
      <c r="T449" s="2" t="str">
        <f>IF(R449="Proactive", H449, "")</f>
        <v/>
      </c>
      <c r="U449" s="2">
        <f>IF(S449="Reactive", H449, "")</f>
        <v>0.72</v>
      </c>
    </row>
    <row r="450" spans="1:21" x14ac:dyDescent="0.25">
      <c r="A450" t="s">
        <v>288</v>
      </c>
      <c r="B450">
        <v>223603</v>
      </c>
      <c r="C450" t="s">
        <v>39</v>
      </c>
      <c r="D450" t="s">
        <v>361</v>
      </c>
      <c r="E450" t="s">
        <v>362</v>
      </c>
      <c r="F450" s="4">
        <v>46189.820833333331</v>
      </c>
      <c r="G450" s="4">
        <v>46189.871527777781</v>
      </c>
      <c r="H450">
        <v>1.22</v>
      </c>
      <c r="I450" t="s">
        <v>363</v>
      </c>
      <c r="J450" t="s">
        <v>29</v>
      </c>
      <c r="N450">
        <v>1.22</v>
      </c>
      <c r="O450" t="s">
        <v>31</v>
      </c>
      <c r="P450">
        <v>0</v>
      </c>
      <c r="Q450" s="5">
        <v>46190.154861111114</v>
      </c>
      <c r="R450" s="2" t="str">
        <f>IF(C450="", "",
   IF(ISNUMBER(MATCH(TRIM(C450),
      {"OP","CC","CM","FM","FU","INS","PC","PM","PMCO","SA","SR","ITPR","PMFL"}, 0)),
      "Proactive",
      "")
)</f>
        <v/>
      </c>
      <c r="S450" s="2" t="str">
        <f>IF(C450="", "",
   IF(ISNUMBER(MATCH(TRIM(C450),
      {"MO","U/B","OSRE","TECH","ITRE"}, 0)),
      "Reactive",
      "")
)</f>
        <v>Reactive</v>
      </c>
      <c r="T450" s="2" t="str">
        <f>IF(R450="Proactive", H450, "")</f>
        <v/>
      </c>
      <c r="U450" s="2">
        <f>IF(S450="Reactive", H450, "")</f>
        <v>1.22</v>
      </c>
    </row>
    <row r="451" spans="1:21" x14ac:dyDescent="0.25">
      <c r="A451" t="s">
        <v>288</v>
      </c>
      <c r="B451">
        <v>223607</v>
      </c>
      <c r="C451" t="s">
        <v>289</v>
      </c>
      <c r="D451" t="s">
        <v>295</v>
      </c>
      <c r="E451" t="s">
        <v>296</v>
      </c>
      <c r="F451" s="4">
        <v>46189.905555555553</v>
      </c>
      <c r="G451" s="4">
        <v>46189.947222222225</v>
      </c>
      <c r="H451">
        <v>1</v>
      </c>
      <c r="I451" t="s">
        <v>364</v>
      </c>
      <c r="J451" t="s">
        <v>29</v>
      </c>
      <c r="N451">
        <v>2.17</v>
      </c>
      <c r="O451" t="s">
        <v>31</v>
      </c>
      <c r="P451">
        <v>0</v>
      </c>
      <c r="Q451" s="5">
        <v>46190.15625</v>
      </c>
      <c r="R451" s="2" t="str">
        <f>IF(C451="", "",
   IF(ISNUMBER(MATCH(TRIM(C451),
      {"OP","CC","CM","FM","FU","INS","PC","PM","PMCO","SA","SR","ITPR","PMFL"}, 0)),
      "Proactive",
      "")
)</f>
        <v>Proactive</v>
      </c>
      <c r="S451" s="2" t="str">
        <f>IF(C451="", "",
   IF(ISNUMBER(MATCH(TRIM(C451),
      {"MO","U/B","OSRE","TECH","ITRE"}, 0)),
      "Reactive",
      "")
)</f>
        <v/>
      </c>
      <c r="T451" s="2">
        <f>IF(R451="Proactive", H451, "")</f>
        <v>1</v>
      </c>
      <c r="U451" s="2" t="str">
        <f>IF(S451="Reactive", H451, "")</f>
        <v/>
      </c>
    </row>
    <row r="452" spans="1:21" x14ac:dyDescent="0.25">
      <c r="A452" t="s">
        <v>288</v>
      </c>
      <c r="B452">
        <v>223612</v>
      </c>
      <c r="C452" t="s">
        <v>289</v>
      </c>
      <c r="D452" t="s">
        <v>365</v>
      </c>
      <c r="E452" t="s">
        <v>366</v>
      </c>
      <c r="F452" s="4">
        <v>46190.013888888891</v>
      </c>
      <c r="G452" s="4">
        <v>46190.073611111111</v>
      </c>
      <c r="H452">
        <v>1.43</v>
      </c>
      <c r="I452" t="s">
        <v>367</v>
      </c>
      <c r="J452" t="s">
        <v>29</v>
      </c>
      <c r="N452">
        <v>1.43</v>
      </c>
      <c r="O452" t="s">
        <v>31</v>
      </c>
      <c r="P452">
        <v>0</v>
      </c>
      <c r="Q452" s="5">
        <v>46190.156944444447</v>
      </c>
      <c r="R452" s="2" t="str">
        <f>IF(C452="", "",
   IF(ISNUMBER(MATCH(TRIM(C452),
      {"OP","CC","CM","FM","FU","INS","PC","PM","PMCO","SA","SR","ITPR","PMFL"}, 0)),
      "Proactive",
      "")
)</f>
        <v>Proactive</v>
      </c>
      <c r="S452" s="2" t="str">
        <f>IF(C452="", "",
   IF(ISNUMBER(MATCH(TRIM(C452),
      {"MO","U/B","OSRE","TECH","ITRE"}, 0)),
      "Reactive",
      "")
)</f>
        <v/>
      </c>
      <c r="T452" s="2">
        <f>IF(R452="Proactive", H452, "")</f>
        <v>1.43</v>
      </c>
      <c r="U452" s="2" t="str">
        <f>IF(S452="Reactive", H452, "")</f>
        <v/>
      </c>
    </row>
    <row r="453" spans="1:21" x14ac:dyDescent="0.25">
      <c r="A453" t="s">
        <v>288</v>
      </c>
      <c r="B453">
        <v>201130</v>
      </c>
      <c r="C453" t="s">
        <v>30</v>
      </c>
      <c r="D453" t="s">
        <v>368</v>
      </c>
      <c r="E453" t="s">
        <v>318</v>
      </c>
      <c r="F453" s="4">
        <v>46190.104166666664</v>
      </c>
      <c r="G453" s="4">
        <v>46190.125</v>
      </c>
      <c r="H453">
        <v>0.5</v>
      </c>
      <c r="I453" t="s">
        <v>369</v>
      </c>
      <c r="J453" t="s">
        <v>29</v>
      </c>
      <c r="K453" t="s">
        <v>30</v>
      </c>
      <c r="N453">
        <v>0.5</v>
      </c>
      <c r="O453" t="s">
        <v>31</v>
      </c>
      <c r="P453">
        <v>0</v>
      </c>
      <c r="Q453" s="5">
        <v>46190.1875</v>
      </c>
      <c r="R453" s="2" t="str">
        <f>IF(C453="", "",
   IF(ISNUMBER(MATCH(TRIM(C453),
      {"OP","CC","CM","FM","FU","INS","PC","PM","PMCO","SA","SR","ITPR","PMFL"}, 0)),
      "Proactive",
      "")
)</f>
        <v>Proactive</v>
      </c>
      <c r="S453" s="2" t="str">
        <f>IF(C453="", "",
   IF(ISNUMBER(MATCH(TRIM(C453),
      {"MO","U/B","OSRE","TECH","ITRE"}, 0)),
      "Reactive",
      "")
)</f>
        <v/>
      </c>
      <c r="T453" s="2">
        <f>IF(R453="Proactive", H453, "")</f>
        <v>0.5</v>
      </c>
      <c r="U453" s="2" t="str">
        <f>IF(S453="Reactive", H453, "")</f>
        <v/>
      </c>
    </row>
    <row r="454" spans="1:21" x14ac:dyDescent="0.25">
      <c r="A454" t="s">
        <v>288</v>
      </c>
      <c r="B454">
        <v>201131</v>
      </c>
      <c r="C454" t="s">
        <v>30</v>
      </c>
      <c r="D454" t="s">
        <v>370</v>
      </c>
      <c r="E454" t="s">
        <v>318</v>
      </c>
      <c r="F454" s="4">
        <v>46190.125</v>
      </c>
      <c r="G454" s="4">
        <v>46190.138888888891</v>
      </c>
      <c r="H454">
        <v>0.33</v>
      </c>
      <c r="I454" t="s">
        <v>369</v>
      </c>
      <c r="J454" t="s">
        <v>29</v>
      </c>
      <c r="K454" t="s">
        <v>30</v>
      </c>
      <c r="N454">
        <v>0.33</v>
      </c>
      <c r="O454" t="s">
        <v>31</v>
      </c>
      <c r="P454">
        <v>0</v>
      </c>
      <c r="Q454" s="5">
        <v>46190.19027777778</v>
      </c>
      <c r="R454" s="2" t="str">
        <f>IF(C454="", "",
   IF(ISNUMBER(MATCH(TRIM(C454),
      {"OP","CC","CM","FM","FU","INS","PC","PM","PMCO","SA","SR","ITPR","PMFL"}, 0)),
      "Proactive",
      "")
)</f>
        <v>Proactive</v>
      </c>
      <c r="S454" s="2" t="str">
        <f>IF(C454="", "",
   IF(ISNUMBER(MATCH(TRIM(C454),
      {"MO","U/B","OSRE","TECH","ITRE"}, 0)),
      "Reactive",
      "")
)</f>
        <v/>
      </c>
      <c r="T454" s="2">
        <f>IF(R454="Proactive", H454, "")</f>
        <v>0.33</v>
      </c>
      <c r="U454" s="2" t="str">
        <f>IF(S454="Reactive", H454, "")</f>
        <v/>
      </c>
    </row>
    <row r="455" spans="1:21" x14ac:dyDescent="0.25">
      <c r="A455" t="s">
        <v>288</v>
      </c>
      <c r="B455">
        <v>201132</v>
      </c>
      <c r="C455" t="s">
        <v>30</v>
      </c>
      <c r="D455" t="s">
        <v>371</v>
      </c>
      <c r="E455" t="s">
        <v>318</v>
      </c>
      <c r="F455" s="4">
        <v>46190.138888888891</v>
      </c>
      <c r="G455" s="4">
        <v>46190.152777777781</v>
      </c>
      <c r="H455">
        <v>0.33</v>
      </c>
      <c r="I455" t="s">
        <v>369</v>
      </c>
      <c r="J455" t="s">
        <v>29</v>
      </c>
      <c r="K455" t="s">
        <v>30</v>
      </c>
      <c r="N455">
        <v>0.33</v>
      </c>
      <c r="O455" t="s">
        <v>31</v>
      </c>
      <c r="P455">
        <v>0</v>
      </c>
      <c r="Q455" s="5">
        <v>46190.190972222219</v>
      </c>
      <c r="R455" s="2" t="str">
        <f>IF(C455="", "",
   IF(ISNUMBER(MATCH(TRIM(C455),
      {"OP","CC","CM","FM","FU","INS","PC","PM","PMCO","SA","SR","ITPR","PMFL"}, 0)),
      "Proactive",
      "")
)</f>
        <v>Proactive</v>
      </c>
      <c r="S455" s="2" t="str">
        <f>IF(C455="", "",
   IF(ISNUMBER(MATCH(TRIM(C455),
      {"MO","U/B","OSRE","TECH","ITRE"}, 0)),
      "Reactive",
      "")
)</f>
        <v/>
      </c>
      <c r="T455" s="2">
        <f>IF(R455="Proactive", H455, "")</f>
        <v>0.33</v>
      </c>
      <c r="U455" s="2" t="str">
        <f>IF(S455="Reactive", H455, "")</f>
        <v/>
      </c>
    </row>
    <row r="456" spans="1:21" x14ac:dyDescent="0.25">
      <c r="A456" t="s">
        <v>288</v>
      </c>
      <c r="B456">
        <v>201133</v>
      </c>
      <c r="C456" t="s">
        <v>30</v>
      </c>
      <c r="D456" t="s">
        <v>372</v>
      </c>
      <c r="E456" t="s">
        <v>318</v>
      </c>
      <c r="F456" s="4">
        <v>46190.152777777781</v>
      </c>
      <c r="G456" s="4">
        <v>46190.166666666664</v>
      </c>
      <c r="H456">
        <v>0.33</v>
      </c>
      <c r="I456" t="s">
        <v>369</v>
      </c>
      <c r="J456" t="s">
        <v>29</v>
      </c>
      <c r="K456" t="s">
        <v>30</v>
      </c>
      <c r="N456">
        <v>0.33</v>
      </c>
      <c r="O456" t="s">
        <v>31</v>
      </c>
      <c r="P456">
        <v>0</v>
      </c>
      <c r="Q456" s="5">
        <v>46190.191666666666</v>
      </c>
      <c r="R456" s="2" t="str">
        <f>IF(C456="", "",
   IF(ISNUMBER(MATCH(TRIM(C456),
      {"OP","CC","CM","FM","FU","INS","PC","PM","PMCO","SA","SR","ITPR","PMFL"}, 0)),
      "Proactive",
      "")
)</f>
        <v>Proactive</v>
      </c>
      <c r="S456" s="2" t="str">
        <f>IF(C456="", "",
   IF(ISNUMBER(MATCH(TRIM(C456),
      {"MO","U/B","OSRE","TECH","ITRE"}, 0)),
      "Reactive",
      "")
)</f>
        <v/>
      </c>
      <c r="T456" s="2">
        <f>IF(R456="Proactive", H456, "")</f>
        <v>0.33</v>
      </c>
      <c r="U456" s="2" t="str">
        <f>IF(S456="Reactive", H456, "")</f>
        <v/>
      </c>
    </row>
    <row r="457" spans="1:21" x14ac:dyDescent="0.25">
      <c r="A457" t="s">
        <v>288</v>
      </c>
      <c r="B457">
        <v>201134</v>
      </c>
      <c r="C457" t="s">
        <v>30</v>
      </c>
      <c r="D457" t="s">
        <v>373</v>
      </c>
      <c r="E457" t="s">
        <v>318</v>
      </c>
      <c r="F457" s="4">
        <v>46190.166666666664</v>
      </c>
      <c r="G457" s="4">
        <v>46190.180555555555</v>
      </c>
      <c r="H457">
        <v>0.33</v>
      </c>
      <c r="I457" t="s">
        <v>369</v>
      </c>
      <c r="J457" t="s">
        <v>29</v>
      </c>
      <c r="K457" t="s">
        <v>30</v>
      </c>
      <c r="N457">
        <v>0.33</v>
      </c>
      <c r="O457" t="s">
        <v>31</v>
      </c>
      <c r="P457">
        <v>0</v>
      </c>
      <c r="Q457" s="5">
        <v>46190.191666666666</v>
      </c>
      <c r="R457" s="2" t="str">
        <f>IF(C457="", "",
   IF(ISNUMBER(MATCH(TRIM(C457),
      {"OP","CC","CM","FM","FU","INS","PC","PM","PMCO","SA","SR","ITPR","PMFL"}, 0)),
      "Proactive",
      "")
)</f>
        <v>Proactive</v>
      </c>
      <c r="S457" s="2" t="str">
        <f>IF(C457="", "",
   IF(ISNUMBER(MATCH(TRIM(C457),
      {"MO","U/B","OSRE","TECH","ITRE"}, 0)),
      "Reactive",
      "")
)</f>
        <v/>
      </c>
      <c r="T457" s="2">
        <f>IF(R457="Proactive", H457, "")</f>
        <v>0.33</v>
      </c>
      <c r="U457" s="2" t="str">
        <f>IF(S457="Reactive", H457, "")</f>
        <v/>
      </c>
    </row>
    <row r="458" spans="1:21" x14ac:dyDescent="0.25">
      <c r="A458" t="s">
        <v>288</v>
      </c>
      <c r="B458">
        <v>201135</v>
      </c>
      <c r="C458" t="s">
        <v>30</v>
      </c>
      <c r="D458" t="s">
        <v>374</v>
      </c>
      <c r="E458" t="s">
        <v>318</v>
      </c>
      <c r="F458" s="4">
        <v>46190.180555555555</v>
      </c>
      <c r="G458" s="4">
        <v>46190.194444444445</v>
      </c>
      <c r="H458">
        <v>0.33</v>
      </c>
      <c r="I458" t="s">
        <v>369</v>
      </c>
      <c r="J458" t="s">
        <v>29</v>
      </c>
      <c r="K458" t="s">
        <v>30</v>
      </c>
      <c r="N458">
        <v>0.33</v>
      </c>
      <c r="O458" t="s">
        <v>31</v>
      </c>
      <c r="P458">
        <v>0</v>
      </c>
      <c r="Q458" s="5">
        <v>46190.192361111112</v>
      </c>
      <c r="R458" s="2" t="str">
        <f>IF(C458="", "",
   IF(ISNUMBER(MATCH(TRIM(C458),
      {"OP","CC","CM","FM","FU","INS","PC","PM","PMCO","SA","SR","ITPR","PMFL"}, 0)),
      "Proactive",
      "")
)</f>
        <v>Proactive</v>
      </c>
      <c r="S458" s="2" t="str">
        <f>IF(C458="", "",
   IF(ISNUMBER(MATCH(TRIM(C458),
      {"MO","U/B","OSRE","TECH","ITRE"}, 0)),
      "Reactive",
      "")
)</f>
        <v/>
      </c>
      <c r="T458" s="2">
        <f>IF(R458="Proactive", H458, "")</f>
        <v>0.33</v>
      </c>
      <c r="U458" s="2" t="str">
        <f>IF(S458="Reactive", H458, "")</f>
        <v/>
      </c>
    </row>
    <row r="459" spans="1:21" x14ac:dyDescent="0.25">
      <c r="A459" t="s">
        <v>288</v>
      </c>
      <c r="B459">
        <v>201136</v>
      </c>
      <c r="C459" t="s">
        <v>30</v>
      </c>
      <c r="D459" t="s">
        <v>375</v>
      </c>
      <c r="E459" t="s">
        <v>318</v>
      </c>
      <c r="F459" s="4">
        <v>46190.194444444445</v>
      </c>
      <c r="G459" s="4">
        <v>46190.208333333336</v>
      </c>
      <c r="H459">
        <v>0.33</v>
      </c>
      <c r="I459" t="s">
        <v>369</v>
      </c>
      <c r="J459" t="s">
        <v>29</v>
      </c>
      <c r="K459" t="s">
        <v>30</v>
      </c>
      <c r="N459">
        <v>0.33</v>
      </c>
      <c r="O459" t="s">
        <v>31</v>
      </c>
      <c r="P459">
        <v>0</v>
      </c>
      <c r="Q459" s="5">
        <v>46190.192361111112</v>
      </c>
      <c r="R459" s="2" t="str">
        <f>IF(C459="", "",
   IF(ISNUMBER(MATCH(TRIM(C459),
      {"OP","CC","CM","FM","FU","INS","PC","PM","PMCO","SA","SR","ITPR","PMFL"}, 0)),
      "Proactive",
      "")
)</f>
        <v>Proactive</v>
      </c>
      <c r="S459" s="2" t="str">
        <f>IF(C459="", "",
   IF(ISNUMBER(MATCH(TRIM(C459),
      {"MO","U/B","OSRE","TECH","ITRE"}, 0)),
      "Reactive",
      "")
)</f>
        <v/>
      </c>
      <c r="T459" s="2">
        <f>IF(R459="Proactive", H459, "")</f>
        <v>0.33</v>
      </c>
      <c r="U459" s="2" t="str">
        <f>IF(S459="Reactive", H459, "")</f>
        <v/>
      </c>
    </row>
    <row r="460" spans="1:21" x14ac:dyDescent="0.25">
      <c r="A460" t="s">
        <v>288</v>
      </c>
      <c r="B460">
        <v>201137</v>
      </c>
      <c r="C460" t="s">
        <v>30</v>
      </c>
      <c r="D460" t="s">
        <v>376</v>
      </c>
      <c r="E460" t="s">
        <v>318</v>
      </c>
      <c r="F460" s="4">
        <v>46190.208333333336</v>
      </c>
      <c r="G460" s="4">
        <v>46190.222222222219</v>
      </c>
      <c r="H460">
        <v>0.33</v>
      </c>
      <c r="I460" t="s">
        <v>369</v>
      </c>
      <c r="J460" t="s">
        <v>29</v>
      </c>
      <c r="K460" t="s">
        <v>30</v>
      </c>
      <c r="N460">
        <v>0.33</v>
      </c>
      <c r="O460" t="s">
        <v>31</v>
      </c>
      <c r="P460">
        <v>0</v>
      </c>
      <c r="Q460" s="5">
        <v>46190.193055555559</v>
      </c>
      <c r="R460" s="2" t="str">
        <f>IF(C460="", "",
   IF(ISNUMBER(MATCH(TRIM(C460),
      {"OP","CC","CM","FM","FU","INS","PC","PM","PMCO","SA","SR","ITPR","PMFL"}, 0)),
      "Proactive",
      "")
)</f>
        <v>Proactive</v>
      </c>
      <c r="S460" s="2" t="str">
        <f>IF(C460="", "",
   IF(ISNUMBER(MATCH(TRIM(C460),
      {"MO","U/B","OSRE","TECH","ITRE"}, 0)),
      "Reactive",
      "")
)</f>
        <v/>
      </c>
      <c r="T460" s="2">
        <f>IF(R460="Proactive", H460, "")</f>
        <v>0.33</v>
      </c>
      <c r="U460" s="2" t="str">
        <f>IF(S460="Reactive", H460, "")</f>
        <v/>
      </c>
    </row>
    <row r="461" spans="1:21" x14ac:dyDescent="0.25">
      <c r="A461" t="s">
        <v>288</v>
      </c>
      <c r="B461">
        <v>201139</v>
      </c>
      <c r="C461" t="s">
        <v>30</v>
      </c>
      <c r="D461" t="s">
        <v>377</v>
      </c>
      <c r="E461" t="s">
        <v>318</v>
      </c>
      <c r="F461" s="4">
        <v>46190.236111111109</v>
      </c>
      <c r="G461" s="4">
        <v>46190.25</v>
      </c>
      <c r="H461">
        <v>0.33</v>
      </c>
      <c r="I461" t="s">
        <v>378</v>
      </c>
      <c r="J461" t="s">
        <v>29</v>
      </c>
      <c r="K461" t="s">
        <v>30</v>
      </c>
      <c r="N461">
        <v>0.33</v>
      </c>
      <c r="O461" t="s">
        <v>31</v>
      </c>
      <c r="P461">
        <v>0</v>
      </c>
      <c r="Q461" s="5">
        <v>46190.193749999999</v>
      </c>
      <c r="R461" s="2" t="str">
        <f>IF(C461="", "",
   IF(ISNUMBER(MATCH(TRIM(C461),
      {"OP","CC","CM","FM","FU","INS","PC","PM","PMCO","SA","SR","ITPR","PMFL"}, 0)),
      "Proactive",
      "")
)</f>
        <v>Proactive</v>
      </c>
      <c r="S461" s="2" t="str">
        <f>IF(C461="", "",
   IF(ISNUMBER(MATCH(TRIM(C461),
      {"MO","U/B","OSRE","TECH","ITRE"}, 0)),
      "Reactive",
      "")
)</f>
        <v/>
      </c>
      <c r="T461" s="2">
        <f>IF(R461="Proactive", H461, "")</f>
        <v>0.33</v>
      </c>
      <c r="U461" s="2" t="str">
        <f>IF(S461="Reactive", H461, "")</f>
        <v/>
      </c>
    </row>
    <row r="462" spans="1:21" x14ac:dyDescent="0.25">
      <c r="A462" t="s">
        <v>288</v>
      </c>
      <c r="B462">
        <v>223607</v>
      </c>
      <c r="C462" t="s">
        <v>289</v>
      </c>
      <c r="D462" t="s">
        <v>295</v>
      </c>
      <c r="E462" t="s">
        <v>296</v>
      </c>
      <c r="F462" s="4">
        <v>46190.768055555556</v>
      </c>
      <c r="G462" s="4">
        <v>46190.816666666666</v>
      </c>
      <c r="H462">
        <v>1.17</v>
      </c>
      <c r="I462" t="s">
        <v>364</v>
      </c>
      <c r="J462" t="s">
        <v>29</v>
      </c>
      <c r="N462">
        <v>2.17</v>
      </c>
      <c r="O462" t="s">
        <v>31</v>
      </c>
      <c r="P462">
        <v>0</v>
      </c>
      <c r="Q462" s="5">
        <v>46190.15625</v>
      </c>
      <c r="R462" s="2" t="str">
        <f>IF(C462="", "",
   IF(ISNUMBER(MATCH(TRIM(C462),
      {"OP","CC","CM","FM","FU","INS","PC","PM","PMCO","SA","SR","ITPR","PMFL"}, 0)),
      "Proactive",
      "")
)</f>
        <v>Proactive</v>
      </c>
      <c r="S462" s="2" t="str">
        <f>IF(C462="", "",
   IF(ISNUMBER(MATCH(TRIM(C462),
      {"MO","U/B","OSRE","TECH","ITRE"}, 0)),
      "Reactive",
      "")
)</f>
        <v/>
      </c>
      <c r="T462" s="2">
        <f>IF(R462="Proactive", H462, "")</f>
        <v>1.17</v>
      </c>
      <c r="U462" s="2" t="str">
        <f>IF(S462="Reactive", H462, "")</f>
        <v/>
      </c>
    </row>
    <row r="463" spans="1:21" x14ac:dyDescent="0.25">
      <c r="A463" t="s">
        <v>288</v>
      </c>
      <c r="B463">
        <v>221604</v>
      </c>
      <c r="C463" t="s">
        <v>197</v>
      </c>
      <c r="D463" t="s">
        <v>44</v>
      </c>
      <c r="E463" t="s">
        <v>198</v>
      </c>
      <c r="F463" s="4">
        <v>46190.817361111112</v>
      </c>
      <c r="G463" s="4">
        <v>46190.850694444445</v>
      </c>
      <c r="H463">
        <v>0.8</v>
      </c>
      <c r="I463" t="s">
        <v>255</v>
      </c>
      <c r="J463" t="s">
        <v>29</v>
      </c>
      <c r="K463" t="s">
        <v>30</v>
      </c>
      <c r="N463">
        <v>1.56</v>
      </c>
      <c r="O463" t="s">
        <v>31</v>
      </c>
      <c r="P463">
        <v>0</v>
      </c>
      <c r="Q463" s="5">
        <v>46202.295138888891</v>
      </c>
      <c r="R463" s="2" t="str">
        <f>IF(C463="", "",
   IF(ISNUMBER(MATCH(TRIM(C463),
      {"OP","CC","CM","FM","FU","INS","PC","PM","PMCO","SA","SR","ITPR","PMFL"}, 0)),
      "Proactive",
      "")
)</f>
        <v/>
      </c>
      <c r="S463" s="2" t="str">
        <f>IF(C463="", "",
   IF(ISNUMBER(MATCH(TRIM(C463),
      {"MO","U/B","OSRE","TECH","ITRE"}, 0)),
      "Reactive",
      "")
)</f>
        <v>Reactive</v>
      </c>
      <c r="T463" s="2" t="str">
        <f>IF(R463="Proactive", H463, "")</f>
        <v/>
      </c>
      <c r="U463" s="2">
        <f>IF(S463="Reactive", H463, "")</f>
        <v>0.8</v>
      </c>
    </row>
    <row r="464" spans="1:21" x14ac:dyDescent="0.25">
      <c r="A464" t="s">
        <v>288</v>
      </c>
      <c r="B464">
        <v>219848</v>
      </c>
      <c r="C464" t="s">
        <v>30</v>
      </c>
      <c r="D464" t="s">
        <v>379</v>
      </c>
      <c r="E464" t="s">
        <v>318</v>
      </c>
      <c r="F464" s="4">
        <v>46191.005555555559</v>
      </c>
      <c r="G464" s="4">
        <v>46191.019444444442</v>
      </c>
      <c r="H464">
        <v>0.33</v>
      </c>
      <c r="I464" t="s">
        <v>380</v>
      </c>
      <c r="J464" t="s">
        <v>29</v>
      </c>
      <c r="K464" t="s">
        <v>30</v>
      </c>
      <c r="N464">
        <v>0.33</v>
      </c>
      <c r="O464" t="s">
        <v>31</v>
      </c>
      <c r="P464">
        <v>0</v>
      </c>
      <c r="Q464" s="5">
        <v>46191.213888888888</v>
      </c>
      <c r="R464" s="2" t="str">
        <f>IF(C464="", "",
   IF(ISNUMBER(MATCH(TRIM(C464),
      {"OP","CC","CM","FM","FU","INS","PC","PM","PMCO","SA","SR","ITPR","PMFL"}, 0)),
      "Proactive",
      "")
)</f>
        <v>Proactive</v>
      </c>
      <c r="S464" s="2" t="str">
        <f>IF(C464="", "",
   IF(ISNUMBER(MATCH(TRIM(C464),
      {"MO","U/B","OSRE","TECH","ITRE"}, 0)),
      "Reactive",
      "")
)</f>
        <v/>
      </c>
      <c r="T464" s="2">
        <f>IF(R464="Proactive", H464, "")</f>
        <v>0.33</v>
      </c>
      <c r="U464" s="2" t="str">
        <f>IF(S464="Reactive", H464, "")</f>
        <v/>
      </c>
    </row>
    <row r="465" spans="1:21" x14ac:dyDescent="0.25">
      <c r="A465" t="s">
        <v>288</v>
      </c>
      <c r="B465">
        <v>219849</v>
      </c>
      <c r="C465" t="s">
        <v>30</v>
      </c>
      <c r="D465" t="s">
        <v>381</v>
      </c>
      <c r="E465" t="s">
        <v>318</v>
      </c>
      <c r="F465" s="4">
        <v>46191.020833333336</v>
      </c>
      <c r="G465" s="4">
        <v>46191.034722222219</v>
      </c>
      <c r="H465">
        <v>0.33</v>
      </c>
      <c r="I465" t="s">
        <v>380</v>
      </c>
      <c r="J465" t="s">
        <v>29</v>
      </c>
      <c r="K465" t="s">
        <v>30</v>
      </c>
      <c r="N465">
        <v>0.33</v>
      </c>
      <c r="O465" t="s">
        <v>31</v>
      </c>
      <c r="P465">
        <v>0</v>
      </c>
      <c r="Q465" s="5">
        <v>46191.214583333334</v>
      </c>
      <c r="R465" s="2" t="str">
        <f>IF(C465="", "",
   IF(ISNUMBER(MATCH(TRIM(C465),
      {"OP","CC","CM","FM","FU","INS","PC","PM","PMCO","SA","SR","ITPR","PMFL"}, 0)),
      "Proactive",
      "")
)</f>
        <v>Proactive</v>
      </c>
      <c r="S465" s="2" t="str">
        <f>IF(C465="", "",
   IF(ISNUMBER(MATCH(TRIM(C465),
      {"MO","U/B","OSRE","TECH","ITRE"}, 0)),
      "Reactive",
      "")
)</f>
        <v/>
      </c>
      <c r="T465" s="2">
        <f>IF(R465="Proactive", H465, "")</f>
        <v>0.33</v>
      </c>
      <c r="U465" s="2" t="str">
        <f>IF(S465="Reactive", H465, "")</f>
        <v/>
      </c>
    </row>
    <row r="466" spans="1:21" x14ac:dyDescent="0.25">
      <c r="A466" t="s">
        <v>288</v>
      </c>
      <c r="B466">
        <v>219852</v>
      </c>
      <c r="C466" t="s">
        <v>30</v>
      </c>
      <c r="D466" t="s">
        <v>382</v>
      </c>
      <c r="E466" t="s">
        <v>318</v>
      </c>
      <c r="F466" s="4">
        <v>46191.034722222219</v>
      </c>
      <c r="G466" s="4">
        <v>46191.052083333336</v>
      </c>
      <c r="H466">
        <v>0.42</v>
      </c>
      <c r="I466" t="s">
        <v>380</v>
      </c>
      <c r="J466" t="s">
        <v>29</v>
      </c>
      <c r="K466" t="s">
        <v>30</v>
      </c>
      <c r="N466">
        <v>0.42</v>
      </c>
      <c r="O466" t="s">
        <v>31</v>
      </c>
      <c r="P466">
        <v>0</v>
      </c>
      <c r="Q466" s="5">
        <v>46191.215277777781</v>
      </c>
      <c r="R466" s="2" t="str">
        <f>IF(C466="", "",
   IF(ISNUMBER(MATCH(TRIM(C466),
      {"OP","CC","CM","FM","FU","INS","PC","PM","PMCO","SA","SR","ITPR","PMFL"}, 0)),
      "Proactive",
      "")
)</f>
        <v>Proactive</v>
      </c>
      <c r="S466" s="2" t="str">
        <f>IF(C466="", "",
   IF(ISNUMBER(MATCH(TRIM(C466),
      {"MO","U/B","OSRE","TECH","ITRE"}, 0)),
      "Reactive",
      "")
)</f>
        <v/>
      </c>
      <c r="T466" s="2">
        <f>IF(R466="Proactive", H466, "")</f>
        <v>0.42</v>
      </c>
      <c r="U466" s="2" t="str">
        <f>IF(S466="Reactive", H466, "")</f>
        <v/>
      </c>
    </row>
    <row r="467" spans="1:21" x14ac:dyDescent="0.25">
      <c r="A467" t="s">
        <v>288</v>
      </c>
      <c r="B467">
        <v>219853</v>
      </c>
      <c r="C467" t="s">
        <v>30</v>
      </c>
      <c r="D467" t="s">
        <v>383</v>
      </c>
      <c r="E467" t="s">
        <v>318</v>
      </c>
      <c r="F467" s="4">
        <v>46191.065972222219</v>
      </c>
      <c r="G467" s="4">
        <v>46191.083333333336</v>
      </c>
      <c r="H467">
        <v>0.42</v>
      </c>
      <c r="I467" t="s">
        <v>380</v>
      </c>
      <c r="J467" t="s">
        <v>29</v>
      </c>
      <c r="K467" t="s">
        <v>30</v>
      </c>
      <c r="N467">
        <v>0.42</v>
      </c>
      <c r="O467" t="s">
        <v>31</v>
      </c>
      <c r="P467">
        <v>0</v>
      </c>
      <c r="Q467" s="5">
        <v>46191.21597222222</v>
      </c>
      <c r="R467" s="2" t="str">
        <f>IF(C467="", "",
   IF(ISNUMBER(MATCH(TRIM(C467),
      {"OP","CC","CM","FM","FU","INS","PC","PM","PMCO","SA","SR","ITPR","PMFL"}, 0)),
      "Proactive",
      "")
)</f>
        <v>Proactive</v>
      </c>
      <c r="S467" s="2" t="str">
        <f>IF(C467="", "",
   IF(ISNUMBER(MATCH(TRIM(C467),
      {"MO","U/B","OSRE","TECH","ITRE"}, 0)),
      "Reactive",
      "")
)</f>
        <v/>
      </c>
      <c r="T467" s="2">
        <f>IF(R467="Proactive", H467, "")</f>
        <v>0.42</v>
      </c>
      <c r="U467" s="2" t="str">
        <f>IF(S467="Reactive", H467, "")</f>
        <v/>
      </c>
    </row>
    <row r="468" spans="1:21" x14ac:dyDescent="0.25">
      <c r="A468" t="s">
        <v>288</v>
      </c>
      <c r="B468">
        <v>219855</v>
      </c>
      <c r="C468" t="s">
        <v>30</v>
      </c>
      <c r="D468" t="s">
        <v>384</v>
      </c>
      <c r="E468" t="s">
        <v>318</v>
      </c>
      <c r="F468" s="4">
        <v>46191.083333333336</v>
      </c>
      <c r="G468" s="4">
        <v>46191.097222222219</v>
      </c>
      <c r="H468">
        <v>0.33</v>
      </c>
      <c r="I468" t="s">
        <v>380</v>
      </c>
      <c r="J468" t="s">
        <v>29</v>
      </c>
      <c r="K468" t="s">
        <v>30</v>
      </c>
      <c r="N468">
        <v>0.33</v>
      </c>
      <c r="O468" t="s">
        <v>31</v>
      </c>
      <c r="P468">
        <v>0</v>
      </c>
      <c r="Q468" s="5">
        <v>46191.21597222222</v>
      </c>
      <c r="R468" s="2" t="str">
        <f>IF(C468="", "",
   IF(ISNUMBER(MATCH(TRIM(C468),
      {"OP","CC","CM","FM","FU","INS","PC","PM","PMCO","SA","SR","ITPR","PMFL"}, 0)),
      "Proactive",
      "")
)</f>
        <v>Proactive</v>
      </c>
      <c r="S468" s="2" t="str">
        <f>IF(C468="", "",
   IF(ISNUMBER(MATCH(TRIM(C468),
      {"MO","U/B","OSRE","TECH","ITRE"}, 0)),
      "Reactive",
      "")
)</f>
        <v/>
      </c>
      <c r="T468" s="2">
        <f>IF(R468="Proactive", H468, "")</f>
        <v>0.33</v>
      </c>
      <c r="U468" s="2" t="str">
        <f>IF(S468="Reactive", H468, "")</f>
        <v/>
      </c>
    </row>
    <row r="469" spans="1:21" x14ac:dyDescent="0.25">
      <c r="A469" t="s">
        <v>288</v>
      </c>
      <c r="B469">
        <v>219854</v>
      </c>
      <c r="C469" t="s">
        <v>30</v>
      </c>
      <c r="D469" t="s">
        <v>385</v>
      </c>
      <c r="E469" t="s">
        <v>318</v>
      </c>
      <c r="F469" s="4">
        <v>46191.097222222219</v>
      </c>
      <c r="G469" s="4">
        <v>46191.111111111109</v>
      </c>
      <c r="H469">
        <v>0.33</v>
      </c>
      <c r="I469" t="s">
        <v>380</v>
      </c>
      <c r="J469" t="s">
        <v>29</v>
      </c>
      <c r="K469" t="s">
        <v>30</v>
      </c>
      <c r="N469">
        <v>0.33</v>
      </c>
      <c r="O469" t="s">
        <v>31</v>
      </c>
      <c r="P469">
        <v>0</v>
      </c>
      <c r="Q469" s="5">
        <v>46191.216666666667</v>
      </c>
      <c r="R469" s="2" t="str">
        <f>IF(C469="", "",
   IF(ISNUMBER(MATCH(TRIM(C469),
      {"OP","CC","CM","FM","FU","INS","PC","PM","PMCO","SA","SR","ITPR","PMFL"}, 0)),
      "Proactive",
      "")
)</f>
        <v>Proactive</v>
      </c>
      <c r="S469" s="2" t="str">
        <f>IF(C469="", "",
   IF(ISNUMBER(MATCH(TRIM(C469),
      {"MO","U/B","OSRE","TECH","ITRE"}, 0)),
      "Reactive",
      "")
)</f>
        <v/>
      </c>
      <c r="T469" s="2">
        <f>IF(R469="Proactive", H469, "")</f>
        <v>0.33</v>
      </c>
      <c r="U469" s="2" t="str">
        <f>IF(S469="Reactive", H469, "")</f>
        <v/>
      </c>
    </row>
    <row r="470" spans="1:21" x14ac:dyDescent="0.25">
      <c r="A470" t="s">
        <v>288</v>
      </c>
      <c r="B470">
        <v>223844</v>
      </c>
      <c r="C470" t="s">
        <v>289</v>
      </c>
      <c r="D470" t="s">
        <v>37</v>
      </c>
      <c r="E470" t="s">
        <v>386</v>
      </c>
      <c r="F470" s="4">
        <v>46191.135416666664</v>
      </c>
      <c r="G470" s="4">
        <v>46191.232638888891</v>
      </c>
      <c r="H470">
        <v>2.33</v>
      </c>
      <c r="I470" t="s">
        <v>387</v>
      </c>
      <c r="J470" t="s">
        <v>29</v>
      </c>
      <c r="N470">
        <v>2.33</v>
      </c>
      <c r="O470" t="s">
        <v>31</v>
      </c>
      <c r="P470">
        <v>0</v>
      </c>
      <c r="Q470" s="5">
        <v>46191.21875</v>
      </c>
      <c r="R470" s="2" t="str">
        <f>IF(C470="", "",
   IF(ISNUMBER(MATCH(TRIM(C470),
      {"OP","CC","CM","FM","FU","INS","PC","PM","PMCO","SA","SR","ITPR","PMFL"}, 0)),
      "Proactive",
      "")
)</f>
        <v>Proactive</v>
      </c>
      <c r="S470" s="2" t="str">
        <f>IF(C470="", "",
   IF(ISNUMBER(MATCH(TRIM(C470),
      {"MO","U/B","OSRE","TECH","ITRE"}, 0)),
      "Reactive",
      "")
)</f>
        <v/>
      </c>
      <c r="T470" s="2">
        <f>IF(R470="Proactive", H470, "")</f>
        <v>2.33</v>
      </c>
      <c r="U470" s="2" t="str">
        <f>IF(S470="Reactive", H470, "")</f>
        <v/>
      </c>
    </row>
    <row r="471" spans="1:21" x14ac:dyDescent="0.25">
      <c r="A471" t="s">
        <v>288</v>
      </c>
      <c r="B471">
        <v>223876</v>
      </c>
      <c r="C471" t="s">
        <v>289</v>
      </c>
      <c r="D471" t="s">
        <v>37</v>
      </c>
      <c r="E471" t="s">
        <v>388</v>
      </c>
      <c r="F471" s="4">
        <v>46191.765972222223</v>
      </c>
      <c r="G471" s="4">
        <v>46191.813194444447</v>
      </c>
      <c r="H471">
        <v>1.1299999999999999</v>
      </c>
      <c r="I471" t="s">
        <v>389</v>
      </c>
      <c r="J471" t="s">
        <v>29</v>
      </c>
      <c r="N471">
        <v>1.1299999999999999</v>
      </c>
      <c r="O471" t="s">
        <v>31</v>
      </c>
      <c r="P471">
        <v>0</v>
      </c>
      <c r="Q471" s="5">
        <v>46192.229861111111</v>
      </c>
      <c r="R471" s="2" t="str">
        <f>IF(C471="", "",
   IF(ISNUMBER(MATCH(TRIM(C471),
      {"OP","CC","CM","FM","FU","INS","PC","PM","PMCO","SA","SR","ITPR","PMFL"}, 0)),
      "Proactive",
      "")
)</f>
        <v>Proactive</v>
      </c>
      <c r="S471" s="2" t="str">
        <f>IF(C471="", "",
   IF(ISNUMBER(MATCH(TRIM(C471),
      {"MO","U/B","OSRE","TECH","ITRE"}, 0)),
      "Reactive",
      "")
)</f>
        <v/>
      </c>
      <c r="T471" s="2">
        <f>IF(R471="Proactive", H471, "")</f>
        <v>1.1299999999999999</v>
      </c>
      <c r="U471" s="2" t="str">
        <f>IF(S471="Reactive", H471, "")</f>
        <v/>
      </c>
    </row>
    <row r="472" spans="1:21" x14ac:dyDescent="0.25">
      <c r="A472" t="s">
        <v>288</v>
      </c>
      <c r="B472">
        <v>223883</v>
      </c>
      <c r="C472" t="s">
        <v>39</v>
      </c>
      <c r="D472" t="s">
        <v>37</v>
      </c>
      <c r="E472" t="s">
        <v>259</v>
      </c>
      <c r="F472" s="4">
        <v>46191.813888888886</v>
      </c>
      <c r="G472" s="4">
        <v>46191.871527777781</v>
      </c>
      <c r="H472">
        <v>1.38</v>
      </c>
      <c r="I472" t="s">
        <v>260</v>
      </c>
      <c r="J472" t="s">
        <v>29</v>
      </c>
      <c r="K472" t="s">
        <v>228</v>
      </c>
      <c r="N472">
        <v>2.73</v>
      </c>
      <c r="O472" t="s">
        <v>31</v>
      </c>
      <c r="P472">
        <v>0</v>
      </c>
      <c r="Q472" s="5">
        <v>46192.231249999997</v>
      </c>
      <c r="R472" s="2" t="str">
        <f>IF(C472="", "",
   IF(ISNUMBER(MATCH(TRIM(C472),
      {"OP","CC","CM","FM","FU","INS","PC","PM","PMCO","SA","SR","ITPR","PMFL"}, 0)),
      "Proactive",
      "")
)</f>
        <v/>
      </c>
      <c r="S472" s="2" t="str">
        <f>IF(C472="", "",
   IF(ISNUMBER(MATCH(TRIM(C472),
      {"MO","U/B","OSRE","TECH","ITRE"}, 0)),
      "Reactive",
      "")
)</f>
        <v>Reactive</v>
      </c>
      <c r="T472" s="2" t="str">
        <f>IF(R472="Proactive", H472, "")</f>
        <v/>
      </c>
      <c r="U472" s="2">
        <f>IF(S472="Reactive", H472, "")</f>
        <v>1.38</v>
      </c>
    </row>
    <row r="473" spans="1:21" x14ac:dyDescent="0.25">
      <c r="A473" t="s">
        <v>288</v>
      </c>
      <c r="B473">
        <v>202724</v>
      </c>
      <c r="C473" t="s">
        <v>30</v>
      </c>
      <c r="D473" t="s">
        <v>390</v>
      </c>
      <c r="E473" t="s">
        <v>391</v>
      </c>
      <c r="F473" s="4">
        <v>46192.104166666664</v>
      </c>
      <c r="G473" s="4">
        <v>46192.166666666664</v>
      </c>
      <c r="H473">
        <v>1.5</v>
      </c>
      <c r="I473" t="s">
        <v>392</v>
      </c>
      <c r="J473" t="s">
        <v>29</v>
      </c>
      <c r="K473" t="s">
        <v>30</v>
      </c>
      <c r="N473">
        <v>5.75</v>
      </c>
      <c r="O473" t="s">
        <v>31</v>
      </c>
      <c r="P473">
        <v>0</v>
      </c>
      <c r="Q473" s="5">
        <v>46192.232638888891</v>
      </c>
      <c r="R473" s="2" t="str">
        <f>IF(C473="", "",
   IF(ISNUMBER(MATCH(TRIM(C473),
      {"OP","CC","CM","FM","FU","INS","PC","PM","PMCO","SA","SR","ITPR","PMFL"}, 0)),
      "Proactive",
      "")
)</f>
        <v>Proactive</v>
      </c>
      <c r="S473" s="2" t="str">
        <f>IF(C473="", "",
   IF(ISNUMBER(MATCH(TRIM(C473),
      {"MO","U/B","OSRE","TECH","ITRE"}, 0)),
      "Reactive",
      "")
)</f>
        <v/>
      </c>
      <c r="T473" s="2">
        <f>IF(R473="Proactive", H473, "")</f>
        <v>1.5</v>
      </c>
      <c r="U473" s="2" t="str">
        <f>IF(S473="Reactive", H473, "")</f>
        <v/>
      </c>
    </row>
    <row r="474" spans="1:21" x14ac:dyDescent="0.25">
      <c r="A474" t="s">
        <v>288</v>
      </c>
      <c r="B474">
        <v>202725</v>
      </c>
      <c r="C474" t="s">
        <v>30</v>
      </c>
      <c r="D474" t="s">
        <v>393</v>
      </c>
      <c r="E474" t="s">
        <v>391</v>
      </c>
      <c r="F474" s="4">
        <v>46192.167361111111</v>
      </c>
      <c r="G474" s="4">
        <v>46192.232638888891</v>
      </c>
      <c r="H474">
        <v>1.57</v>
      </c>
      <c r="J474" t="s">
        <v>29</v>
      </c>
      <c r="K474" t="s">
        <v>30</v>
      </c>
      <c r="N474">
        <v>1.57</v>
      </c>
      <c r="O474" t="s">
        <v>31</v>
      </c>
      <c r="P474">
        <v>0</v>
      </c>
      <c r="Q474" s="5">
        <v>46192.23333333333</v>
      </c>
      <c r="R474" s="2" t="str">
        <f>IF(C474="", "",
   IF(ISNUMBER(MATCH(TRIM(C474),
      {"OP","CC","CM","FM","FU","INS","PC","PM","PMCO","SA","SR","ITPR","PMFL"}, 0)),
      "Proactive",
      "")
)</f>
        <v>Proactive</v>
      </c>
      <c r="S474" s="2" t="str">
        <f>IF(C474="", "",
   IF(ISNUMBER(MATCH(TRIM(C474),
      {"MO","U/B","OSRE","TECH","ITRE"}, 0)),
      "Reactive",
      "")
)</f>
        <v/>
      </c>
      <c r="T474" s="2">
        <f>IF(R474="Proactive", H474, "")</f>
        <v>1.57</v>
      </c>
      <c r="U474" s="2" t="str">
        <f>IF(S474="Reactive", H474, "")</f>
        <v/>
      </c>
    </row>
    <row r="475" spans="1:21" x14ac:dyDescent="0.25">
      <c r="A475" t="s">
        <v>288</v>
      </c>
      <c r="B475">
        <v>224070</v>
      </c>
      <c r="C475" t="s">
        <v>289</v>
      </c>
      <c r="D475" t="s">
        <v>295</v>
      </c>
      <c r="E475" t="s">
        <v>296</v>
      </c>
      <c r="F475" s="4">
        <v>46192.385416666664</v>
      </c>
      <c r="G475" s="4">
        <v>46192.427777777775</v>
      </c>
      <c r="H475">
        <v>1.02</v>
      </c>
      <c r="I475" t="s">
        <v>394</v>
      </c>
      <c r="J475" t="s">
        <v>29</v>
      </c>
      <c r="N475">
        <v>1.02</v>
      </c>
      <c r="O475" t="s">
        <v>31</v>
      </c>
      <c r="P475">
        <v>0</v>
      </c>
      <c r="Q475" s="5">
        <v>46193.427777777775</v>
      </c>
      <c r="R475" s="2" t="str">
        <f>IF(C475="", "",
   IF(ISNUMBER(MATCH(TRIM(C475),
      {"OP","CC","CM","FM","FU","INS","PC","PM","PMCO","SA","SR","ITPR","PMFL"}, 0)),
      "Proactive",
      "")
)</f>
        <v>Proactive</v>
      </c>
      <c r="S475" s="2" t="str">
        <f>IF(C475="", "",
   IF(ISNUMBER(MATCH(TRIM(C475),
      {"MO","U/B","OSRE","TECH","ITRE"}, 0)),
      "Reactive",
      "")
)</f>
        <v/>
      </c>
      <c r="T475" s="2">
        <f>IF(R475="Proactive", H475, "")</f>
        <v>1.02</v>
      </c>
      <c r="U475" s="2" t="str">
        <f>IF(S475="Reactive", H475, "")</f>
        <v/>
      </c>
    </row>
    <row r="476" spans="1:21" x14ac:dyDescent="0.25">
      <c r="A476" t="s">
        <v>288</v>
      </c>
      <c r="B476">
        <v>224063</v>
      </c>
      <c r="C476" t="s">
        <v>289</v>
      </c>
      <c r="D476" t="s">
        <v>395</v>
      </c>
      <c r="E476" t="s">
        <v>396</v>
      </c>
      <c r="F476" s="4">
        <v>46192.780555555553</v>
      </c>
      <c r="G476" s="4">
        <v>46192.843055555553</v>
      </c>
      <c r="H476">
        <v>1.5</v>
      </c>
      <c r="I476" t="s">
        <v>397</v>
      </c>
      <c r="J476" t="s">
        <v>29</v>
      </c>
      <c r="N476">
        <v>1.5</v>
      </c>
      <c r="O476" t="s">
        <v>31</v>
      </c>
      <c r="P476">
        <v>0</v>
      </c>
      <c r="Q476" s="5">
        <v>46193.427083333336</v>
      </c>
      <c r="R476" s="2" t="str">
        <f>IF(C476="", "",
   IF(ISNUMBER(MATCH(TRIM(C476),
      {"OP","CC","CM","FM","FU","INS","PC","PM","PMCO","SA","SR","ITPR","PMFL"}, 0)),
      "Proactive",
      "")
)</f>
        <v>Proactive</v>
      </c>
      <c r="S476" s="2" t="str">
        <f>IF(C476="", "",
   IF(ISNUMBER(MATCH(TRIM(C476),
      {"MO","U/B","OSRE","TECH","ITRE"}, 0)),
      "Reactive",
      "")
)</f>
        <v/>
      </c>
      <c r="T476" s="2">
        <f>IF(R476="Proactive", H476, "")</f>
        <v>1.5</v>
      </c>
      <c r="U476" s="2" t="str">
        <f>IF(S476="Reactive", H476, "")</f>
        <v/>
      </c>
    </row>
    <row r="477" spans="1:21" x14ac:dyDescent="0.25">
      <c r="A477" t="s">
        <v>288</v>
      </c>
      <c r="B477">
        <v>220790</v>
      </c>
      <c r="C477" t="s">
        <v>30</v>
      </c>
      <c r="D477" t="s">
        <v>398</v>
      </c>
      <c r="E477" t="s">
        <v>318</v>
      </c>
      <c r="F477" s="4">
        <v>46193.095138888886</v>
      </c>
      <c r="G477" s="4">
        <v>46193.111111111109</v>
      </c>
      <c r="H477">
        <v>0.38</v>
      </c>
      <c r="I477" t="s">
        <v>399</v>
      </c>
      <c r="J477" t="s">
        <v>29</v>
      </c>
      <c r="K477" t="s">
        <v>30</v>
      </c>
      <c r="N477">
        <v>0.38</v>
      </c>
      <c r="O477" t="s">
        <v>31</v>
      </c>
      <c r="P477">
        <v>0</v>
      </c>
      <c r="Q477" s="5">
        <v>46193.429166666669</v>
      </c>
      <c r="R477" s="2" t="str">
        <f>IF(C477="", "",
   IF(ISNUMBER(MATCH(TRIM(C477),
      {"OP","CC","CM","FM","FU","INS","PC","PM","PMCO","SA","SR","ITPR","PMFL"}, 0)),
      "Proactive",
      "")
)</f>
        <v>Proactive</v>
      </c>
      <c r="S477" s="2" t="str">
        <f>IF(C477="", "",
   IF(ISNUMBER(MATCH(TRIM(C477),
      {"MO","U/B","OSRE","TECH","ITRE"}, 0)),
      "Reactive",
      "")
)</f>
        <v/>
      </c>
      <c r="T477" s="2">
        <f>IF(R477="Proactive", H477, "")</f>
        <v>0.38</v>
      </c>
      <c r="U477" s="2" t="str">
        <f>IF(S477="Reactive", H477, "")</f>
        <v/>
      </c>
    </row>
    <row r="478" spans="1:21" x14ac:dyDescent="0.25">
      <c r="A478" t="s">
        <v>288</v>
      </c>
      <c r="B478">
        <v>220788</v>
      </c>
      <c r="C478" t="s">
        <v>30</v>
      </c>
      <c r="D478" t="s">
        <v>400</v>
      </c>
      <c r="E478" t="s">
        <v>318</v>
      </c>
      <c r="F478" s="4">
        <v>46193.111111111109</v>
      </c>
      <c r="G478" s="4">
        <v>46193.125</v>
      </c>
      <c r="H478">
        <v>0.33</v>
      </c>
      <c r="I478" t="s">
        <v>399</v>
      </c>
      <c r="J478" t="s">
        <v>29</v>
      </c>
      <c r="K478" t="s">
        <v>30</v>
      </c>
      <c r="N478">
        <v>0.33</v>
      </c>
      <c r="O478" t="s">
        <v>31</v>
      </c>
      <c r="P478">
        <v>0</v>
      </c>
      <c r="Q478" s="5">
        <v>46193.429166666669</v>
      </c>
      <c r="R478" s="2" t="str">
        <f>IF(C478="", "",
   IF(ISNUMBER(MATCH(TRIM(C478),
      {"OP","CC","CM","FM","FU","INS","PC","PM","PMCO","SA","SR","ITPR","PMFL"}, 0)),
      "Proactive",
      "")
)</f>
        <v>Proactive</v>
      </c>
      <c r="S478" s="2" t="str">
        <f>IF(C478="", "",
   IF(ISNUMBER(MATCH(TRIM(C478),
      {"MO","U/B","OSRE","TECH","ITRE"}, 0)),
      "Reactive",
      "")
)</f>
        <v/>
      </c>
      <c r="T478" s="2">
        <f>IF(R478="Proactive", H478, "")</f>
        <v>0.33</v>
      </c>
      <c r="U478" s="2" t="str">
        <f>IF(S478="Reactive", H478, "")</f>
        <v/>
      </c>
    </row>
    <row r="479" spans="1:21" x14ac:dyDescent="0.25">
      <c r="A479" t="s">
        <v>288</v>
      </c>
      <c r="B479">
        <v>220787</v>
      </c>
      <c r="C479" t="s">
        <v>30</v>
      </c>
      <c r="D479" t="s">
        <v>401</v>
      </c>
      <c r="E479" t="s">
        <v>318</v>
      </c>
      <c r="F479" s="4">
        <v>46193.125694444447</v>
      </c>
      <c r="G479" s="4">
        <v>46193.144444444442</v>
      </c>
      <c r="H479">
        <v>0.45</v>
      </c>
      <c r="I479" t="s">
        <v>399</v>
      </c>
      <c r="J479" t="s">
        <v>29</v>
      </c>
      <c r="K479" t="s">
        <v>30</v>
      </c>
      <c r="N479">
        <v>0.45</v>
      </c>
      <c r="O479" t="s">
        <v>31</v>
      </c>
      <c r="P479">
        <v>0</v>
      </c>
      <c r="Q479" s="5">
        <v>46193.429861111108</v>
      </c>
      <c r="R479" s="2" t="str">
        <f>IF(C479="", "",
   IF(ISNUMBER(MATCH(TRIM(C479),
      {"OP","CC","CM","FM","FU","INS","PC","PM","PMCO","SA","SR","ITPR","PMFL"}, 0)),
      "Proactive",
      "")
)</f>
        <v>Proactive</v>
      </c>
      <c r="S479" s="2" t="str">
        <f>IF(C479="", "",
   IF(ISNUMBER(MATCH(TRIM(C479),
      {"MO","U/B","OSRE","TECH","ITRE"}, 0)),
      "Reactive",
      "")
)</f>
        <v/>
      </c>
      <c r="T479" s="2">
        <f>IF(R479="Proactive", H479, "")</f>
        <v>0.45</v>
      </c>
      <c r="U479" s="2" t="str">
        <f>IF(S479="Reactive", H479, "")</f>
        <v/>
      </c>
    </row>
    <row r="480" spans="1:21" x14ac:dyDescent="0.25">
      <c r="A480" t="s">
        <v>288</v>
      </c>
      <c r="B480">
        <v>220786</v>
      </c>
      <c r="C480" t="s">
        <v>30</v>
      </c>
      <c r="D480" t="s">
        <v>402</v>
      </c>
      <c r="E480" t="s">
        <v>318</v>
      </c>
      <c r="F480" s="4">
        <v>46193.138194444444</v>
      </c>
      <c r="G480" s="4">
        <v>46193.159722222219</v>
      </c>
      <c r="H480">
        <v>0.52</v>
      </c>
      <c r="I480" t="s">
        <v>399</v>
      </c>
      <c r="J480" t="s">
        <v>29</v>
      </c>
      <c r="K480" t="s">
        <v>30</v>
      </c>
      <c r="N480">
        <v>0.52</v>
      </c>
      <c r="O480" t="s">
        <v>31</v>
      </c>
      <c r="P480">
        <v>0</v>
      </c>
      <c r="Q480" s="5">
        <v>46193.430555555555</v>
      </c>
      <c r="R480" s="2" t="str">
        <f>IF(C480="", "",
   IF(ISNUMBER(MATCH(TRIM(C480),
      {"OP","CC","CM","FM","FU","INS","PC","PM","PMCO","SA","SR","ITPR","PMFL"}, 0)),
      "Proactive",
      "")
)</f>
        <v>Proactive</v>
      </c>
      <c r="S480" s="2" t="str">
        <f>IF(C480="", "",
   IF(ISNUMBER(MATCH(TRIM(C480),
      {"MO","U/B","OSRE","TECH","ITRE"}, 0)),
      "Reactive",
      "")
)</f>
        <v/>
      </c>
      <c r="T480" s="2">
        <f>IF(R480="Proactive", H480, "")</f>
        <v>0.52</v>
      </c>
      <c r="U480" s="2" t="str">
        <f>IF(S480="Reactive", H480, "")</f>
        <v/>
      </c>
    </row>
    <row r="481" spans="1:21" x14ac:dyDescent="0.25">
      <c r="A481" t="s">
        <v>288</v>
      </c>
      <c r="B481">
        <v>220785</v>
      </c>
      <c r="C481" t="s">
        <v>30</v>
      </c>
      <c r="D481" t="s">
        <v>403</v>
      </c>
      <c r="E481" t="s">
        <v>318</v>
      </c>
      <c r="F481" s="4">
        <v>46193.168749999997</v>
      </c>
      <c r="G481" s="4">
        <v>46193.188194444447</v>
      </c>
      <c r="H481">
        <v>0.47</v>
      </c>
      <c r="I481" t="s">
        <v>399</v>
      </c>
      <c r="J481" t="s">
        <v>29</v>
      </c>
      <c r="K481" t="s">
        <v>30</v>
      </c>
      <c r="N481">
        <v>0.47</v>
      </c>
      <c r="O481" t="s">
        <v>31</v>
      </c>
      <c r="P481">
        <v>0</v>
      </c>
      <c r="Q481" s="5">
        <v>46193.431250000001</v>
      </c>
      <c r="R481" s="2" t="str">
        <f>IF(C481="", "",
   IF(ISNUMBER(MATCH(TRIM(C481),
      {"OP","CC","CM","FM","FU","INS","PC","PM","PMCO","SA","SR","ITPR","PMFL"}, 0)),
      "Proactive",
      "")
)</f>
        <v>Proactive</v>
      </c>
      <c r="S481" s="2" t="str">
        <f>IF(C481="", "",
   IF(ISNUMBER(MATCH(TRIM(C481),
      {"MO","U/B","OSRE","TECH","ITRE"}, 0)),
      "Reactive",
      "")
)</f>
        <v/>
      </c>
      <c r="T481" s="2">
        <f>IF(R481="Proactive", H481, "")</f>
        <v>0.47</v>
      </c>
      <c r="U481" s="2" t="str">
        <f>IF(S481="Reactive", H481, "")</f>
        <v/>
      </c>
    </row>
    <row r="482" spans="1:21" x14ac:dyDescent="0.25">
      <c r="A482" t="s">
        <v>288</v>
      </c>
      <c r="B482">
        <v>220784</v>
      </c>
      <c r="C482" t="s">
        <v>30</v>
      </c>
      <c r="D482" t="s">
        <v>404</v>
      </c>
      <c r="E482" t="s">
        <v>318</v>
      </c>
      <c r="F482" s="4">
        <v>46193.188888888886</v>
      </c>
      <c r="G482" s="4">
        <v>46193.208333333336</v>
      </c>
      <c r="H482">
        <v>0.47</v>
      </c>
      <c r="I482" t="s">
        <v>399</v>
      </c>
      <c r="J482" t="s">
        <v>29</v>
      </c>
      <c r="K482" t="s">
        <v>30</v>
      </c>
      <c r="N482">
        <v>0.47</v>
      </c>
      <c r="O482" t="s">
        <v>31</v>
      </c>
      <c r="P482">
        <v>0</v>
      </c>
      <c r="Q482" s="5">
        <v>46193.431250000001</v>
      </c>
      <c r="R482" s="2" t="str">
        <f>IF(C482="", "",
   IF(ISNUMBER(MATCH(TRIM(C482),
      {"OP","CC","CM","FM","FU","INS","PC","PM","PMCO","SA","SR","ITPR","PMFL"}, 0)),
      "Proactive",
      "")
)</f>
        <v>Proactive</v>
      </c>
      <c r="S482" s="2" t="str">
        <f>IF(C482="", "",
   IF(ISNUMBER(MATCH(TRIM(C482),
      {"MO","U/B","OSRE","TECH","ITRE"}, 0)),
      "Reactive",
      "")
)</f>
        <v/>
      </c>
      <c r="T482" s="2">
        <f>IF(R482="Proactive", H482, "")</f>
        <v>0.47</v>
      </c>
      <c r="U482" s="2" t="str">
        <f>IF(S482="Reactive", H482, "")</f>
        <v/>
      </c>
    </row>
    <row r="483" spans="1:21" x14ac:dyDescent="0.25">
      <c r="A483" t="s">
        <v>288</v>
      </c>
      <c r="B483">
        <v>220783</v>
      </c>
      <c r="C483" t="s">
        <v>30</v>
      </c>
      <c r="D483" t="s">
        <v>405</v>
      </c>
      <c r="E483" t="s">
        <v>318</v>
      </c>
      <c r="F483" s="4">
        <v>46193.210416666669</v>
      </c>
      <c r="G483" s="4">
        <v>46193.228472222225</v>
      </c>
      <c r="H483">
        <v>0.43</v>
      </c>
      <c r="I483" t="s">
        <v>399</v>
      </c>
      <c r="J483" t="s">
        <v>29</v>
      </c>
      <c r="K483" t="s">
        <v>30</v>
      </c>
      <c r="N483">
        <v>0.43</v>
      </c>
      <c r="O483" t="s">
        <v>31</v>
      </c>
      <c r="P483">
        <v>0</v>
      </c>
      <c r="Q483" s="5">
        <v>46193.431944444441</v>
      </c>
      <c r="R483" s="2" t="str">
        <f>IF(C483="", "",
   IF(ISNUMBER(MATCH(TRIM(C483),
      {"OP","CC","CM","FM","FU","INS","PC","PM","PMCO","SA","SR","ITPR","PMFL"}, 0)),
      "Proactive",
      "")
)</f>
        <v>Proactive</v>
      </c>
      <c r="S483" s="2" t="str">
        <f>IF(C483="", "",
   IF(ISNUMBER(MATCH(TRIM(C483),
      {"MO","U/B","OSRE","TECH","ITRE"}, 0)),
      "Reactive",
      "")
)</f>
        <v/>
      </c>
      <c r="T483" s="2">
        <f>IF(R483="Proactive", H483, "")</f>
        <v>0.43</v>
      </c>
      <c r="U483" s="2" t="str">
        <f>IF(S483="Reactive", H483, "")</f>
        <v/>
      </c>
    </row>
    <row r="484" spans="1:21" x14ac:dyDescent="0.25">
      <c r="A484" t="s">
        <v>288</v>
      </c>
      <c r="B484">
        <v>220782</v>
      </c>
      <c r="C484" t="s">
        <v>30</v>
      </c>
      <c r="D484" t="s">
        <v>406</v>
      </c>
      <c r="E484" t="s">
        <v>318</v>
      </c>
      <c r="F484" s="4">
        <v>46193.229861111111</v>
      </c>
      <c r="G484" s="4">
        <v>46193.239583333336</v>
      </c>
      <c r="H484">
        <v>0.23</v>
      </c>
      <c r="I484" t="s">
        <v>399</v>
      </c>
      <c r="J484" t="s">
        <v>29</v>
      </c>
      <c r="K484" t="s">
        <v>30</v>
      </c>
      <c r="N484">
        <v>0.23</v>
      </c>
      <c r="O484" t="s">
        <v>31</v>
      </c>
      <c r="P484">
        <v>0</v>
      </c>
      <c r="Q484" s="5">
        <v>46193.432638888888</v>
      </c>
      <c r="R484" s="2" t="str">
        <f>IF(C484="", "",
   IF(ISNUMBER(MATCH(TRIM(C484),
      {"OP","CC","CM","FM","FU","INS","PC","PM","PMCO","SA","SR","ITPR","PMFL"}, 0)),
      "Proactive",
      "")
)</f>
        <v>Proactive</v>
      </c>
      <c r="S484" s="2" t="str">
        <f>IF(C484="", "",
   IF(ISNUMBER(MATCH(TRIM(C484),
      {"MO","U/B","OSRE","TECH","ITRE"}, 0)),
      "Reactive",
      "")
)</f>
        <v/>
      </c>
      <c r="T484" s="2">
        <f>IF(R484="Proactive", H484, "")</f>
        <v>0.23</v>
      </c>
      <c r="U484" s="2" t="str">
        <f>IF(S484="Reactive", H484, "")</f>
        <v/>
      </c>
    </row>
    <row r="485" spans="1:21" x14ac:dyDescent="0.25">
      <c r="A485" t="s">
        <v>288</v>
      </c>
      <c r="B485">
        <v>220781</v>
      </c>
      <c r="C485" t="s">
        <v>30</v>
      </c>
      <c r="D485" t="s">
        <v>407</v>
      </c>
      <c r="E485" t="s">
        <v>318</v>
      </c>
      <c r="F485" s="4">
        <v>46193.240277777775</v>
      </c>
      <c r="G485" s="4">
        <v>46193.251388888886</v>
      </c>
      <c r="H485">
        <v>0.27</v>
      </c>
      <c r="I485" t="s">
        <v>399</v>
      </c>
      <c r="J485" t="s">
        <v>29</v>
      </c>
      <c r="K485" t="s">
        <v>30</v>
      </c>
      <c r="N485">
        <v>0.27</v>
      </c>
      <c r="O485" t="s">
        <v>31</v>
      </c>
      <c r="P485">
        <v>0</v>
      </c>
      <c r="Q485" s="5">
        <v>46193.433333333334</v>
      </c>
      <c r="R485" s="2" t="str">
        <f>IF(C485="", "",
   IF(ISNUMBER(MATCH(TRIM(C485),
      {"OP","CC","CM","FM","FU","INS","PC","PM","PMCO","SA","SR","ITPR","PMFL"}, 0)),
      "Proactive",
      "")
)</f>
        <v>Proactive</v>
      </c>
      <c r="S485" s="2" t="str">
        <f>IF(C485="", "",
   IF(ISNUMBER(MATCH(TRIM(C485),
      {"MO","U/B","OSRE","TECH","ITRE"}, 0)),
      "Reactive",
      "")
)</f>
        <v/>
      </c>
      <c r="T485" s="2">
        <f>IF(R485="Proactive", H485, "")</f>
        <v>0.27</v>
      </c>
      <c r="U485" s="2" t="str">
        <f>IF(S485="Reactive", H485, "")</f>
        <v/>
      </c>
    </row>
    <row r="486" spans="1:21" x14ac:dyDescent="0.25">
      <c r="A486" t="s">
        <v>288</v>
      </c>
      <c r="B486">
        <v>219858</v>
      </c>
      <c r="C486" t="s">
        <v>26</v>
      </c>
      <c r="D486" t="s">
        <v>149</v>
      </c>
      <c r="E486" t="s">
        <v>150</v>
      </c>
      <c r="F486" s="4">
        <v>46194.254861111112</v>
      </c>
      <c r="G486" s="4">
        <v>46194.34375</v>
      </c>
      <c r="H486">
        <v>2.13</v>
      </c>
      <c r="J486" t="s">
        <v>29</v>
      </c>
      <c r="K486" t="s">
        <v>30</v>
      </c>
      <c r="N486">
        <v>2.13</v>
      </c>
      <c r="O486" t="s">
        <v>31</v>
      </c>
      <c r="P486">
        <v>0</v>
      </c>
      <c r="Q486" s="5">
        <v>46194.34375</v>
      </c>
      <c r="R486" s="2" t="str">
        <f>IF(C486="", "",
   IF(ISNUMBER(MATCH(TRIM(C486),
      {"OP","CC","CM","FM","FU","INS","PC","PM","PMCO","SA","SR","ITPR","PMFL"}, 0)),
      "Proactive",
      "")
)</f>
        <v>Proactive</v>
      </c>
      <c r="S486" s="2" t="str">
        <f>IF(C486="", "",
   IF(ISNUMBER(MATCH(TRIM(C486),
      {"MO","U/B","OSRE","TECH","ITRE"}, 0)),
      "Reactive",
      "")
)</f>
        <v/>
      </c>
      <c r="T486" s="2">
        <f>IF(R486="Proactive", H486, "")</f>
        <v>2.13</v>
      </c>
      <c r="U486" s="2" t="str">
        <f>IF(S486="Reactive", H486, "")</f>
        <v/>
      </c>
    </row>
    <row r="487" spans="1:21" x14ac:dyDescent="0.25">
      <c r="A487" t="s">
        <v>288</v>
      </c>
      <c r="B487">
        <v>219857</v>
      </c>
      <c r="C487" t="s">
        <v>26</v>
      </c>
      <c r="D487" t="s">
        <v>27</v>
      </c>
      <c r="E487" t="s">
        <v>28</v>
      </c>
      <c r="F487" s="4">
        <v>46194.34375</v>
      </c>
      <c r="G487" s="4">
        <v>46194.373611111114</v>
      </c>
      <c r="H487">
        <v>0.72</v>
      </c>
      <c r="J487" t="s">
        <v>29</v>
      </c>
      <c r="K487" t="s">
        <v>30</v>
      </c>
      <c r="N487">
        <v>0.72</v>
      </c>
      <c r="O487" t="s">
        <v>31</v>
      </c>
      <c r="P487">
        <v>0</v>
      </c>
      <c r="Q487" s="5">
        <v>46194.374305555553</v>
      </c>
      <c r="R487" s="2" t="str">
        <f>IF(C487="", "",
   IF(ISNUMBER(MATCH(TRIM(C487),
      {"OP","CC","CM","FM","FU","INS","PC","PM","PMCO","SA","SR","ITPR","PMFL"}, 0)),
      "Proactive",
      "")
)</f>
        <v>Proactive</v>
      </c>
      <c r="S487" s="2" t="str">
        <f>IF(C487="", "",
   IF(ISNUMBER(MATCH(TRIM(C487),
      {"MO","U/B","OSRE","TECH","ITRE"}, 0)),
      "Reactive",
      "")
)</f>
        <v/>
      </c>
      <c r="T487" s="2">
        <f>IF(R487="Proactive", H487, "")</f>
        <v>0.72</v>
      </c>
      <c r="U487" s="2" t="str">
        <f>IF(S487="Reactive", H487, "")</f>
        <v/>
      </c>
    </row>
    <row r="488" spans="1:21" x14ac:dyDescent="0.25">
      <c r="A488" t="s">
        <v>288</v>
      </c>
      <c r="B488">
        <v>219856</v>
      </c>
      <c r="C488" t="s">
        <v>26</v>
      </c>
      <c r="D488" t="s">
        <v>408</v>
      </c>
      <c r="E488" t="s">
        <v>409</v>
      </c>
      <c r="F488" s="4">
        <v>46194.374305555553</v>
      </c>
      <c r="G488" s="4">
        <v>46194.400694444441</v>
      </c>
      <c r="H488">
        <v>0.63</v>
      </c>
      <c r="J488" t="s">
        <v>29</v>
      </c>
      <c r="K488" t="s">
        <v>30</v>
      </c>
      <c r="N488">
        <v>0.63</v>
      </c>
      <c r="O488" t="s">
        <v>31</v>
      </c>
      <c r="P488">
        <v>0</v>
      </c>
      <c r="Q488" s="5">
        <v>46194.400694444441</v>
      </c>
      <c r="R488" s="2" t="str">
        <f>IF(C488="", "",
   IF(ISNUMBER(MATCH(TRIM(C488),
      {"OP","CC","CM","FM","FU","INS","PC","PM","PMCO","SA","SR","ITPR","PMFL"}, 0)),
      "Proactive",
      "")
)</f>
        <v>Proactive</v>
      </c>
      <c r="S488" s="2" t="str">
        <f>IF(C488="", "",
   IF(ISNUMBER(MATCH(TRIM(C488),
      {"MO","U/B","OSRE","TECH","ITRE"}, 0)),
      "Reactive",
      "")
)</f>
        <v/>
      </c>
      <c r="T488" s="2">
        <f>IF(R488="Proactive", H488, "")</f>
        <v>0.63</v>
      </c>
      <c r="U488" s="2" t="str">
        <f>IF(S488="Reactive", H488, "")</f>
        <v/>
      </c>
    </row>
    <row r="489" spans="1:21" x14ac:dyDescent="0.25">
      <c r="A489" t="s">
        <v>288</v>
      </c>
      <c r="B489">
        <v>224459</v>
      </c>
      <c r="C489" t="s">
        <v>289</v>
      </c>
      <c r="D489" t="s">
        <v>196</v>
      </c>
      <c r="E489" t="s">
        <v>410</v>
      </c>
      <c r="F489" s="4">
        <v>46195.804166666669</v>
      </c>
      <c r="G489" s="4">
        <v>46195.834027777775</v>
      </c>
      <c r="H489">
        <v>0.72</v>
      </c>
      <c r="J489" t="s">
        <v>29</v>
      </c>
      <c r="N489">
        <v>0.72</v>
      </c>
      <c r="O489" t="s">
        <v>31</v>
      </c>
      <c r="P489">
        <v>0</v>
      </c>
      <c r="Q489" s="5">
        <v>46198.459722222222</v>
      </c>
      <c r="R489" s="2" t="str">
        <f>IF(C489="", "",
   IF(ISNUMBER(MATCH(TRIM(C489),
      {"OP","CC","CM","FM","FU","INS","PC","PM","PMCO","SA","SR","ITPR","PMFL"}, 0)),
      "Proactive",
      "")
)</f>
        <v>Proactive</v>
      </c>
      <c r="S489" s="2" t="str">
        <f>IF(C489="", "",
   IF(ISNUMBER(MATCH(TRIM(C489),
      {"MO","U/B","OSRE","TECH","ITRE"}, 0)),
      "Reactive",
      "")
)</f>
        <v/>
      </c>
      <c r="T489" s="2">
        <f>IF(R489="Proactive", H489, "")</f>
        <v>0.72</v>
      </c>
      <c r="U489" s="2" t="str">
        <f>IF(S489="Reactive", H489, "")</f>
        <v/>
      </c>
    </row>
    <row r="490" spans="1:21" x14ac:dyDescent="0.25">
      <c r="A490" t="s">
        <v>288</v>
      </c>
      <c r="B490">
        <v>224917</v>
      </c>
      <c r="C490" t="s">
        <v>39</v>
      </c>
      <c r="D490" t="s">
        <v>390</v>
      </c>
      <c r="E490" t="s">
        <v>411</v>
      </c>
      <c r="F490" s="4">
        <v>46198.816666666666</v>
      </c>
      <c r="G490" s="4">
        <v>46199.11041666667</v>
      </c>
      <c r="H490">
        <v>7.05</v>
      </c>
      <c r="J490" t="s">
        <v>159</v>
      </c>
      <c r="N490">
        <v>7.05</v>
      </c>
      <c r="O490" t="s">
        <v>31</v>
      </c>
      <c r="P490">
        <v>0</v>
      </c>
      <c r="Q490" s="5"/>
      <c r="R490" s="2" t="str">
        <f>IF(C490="", "",
   IF(ISNUMBER(MATCH(TRIM(C490),
      {"OP","CC","CM","FM","FU","INS","PC","PM","PMCO","SA","SR","ITPR","PMFL"}, 0)),
      "Proactive",
      "")
)</f>
        <v/>
      </c>
      <c r="S490" s="2" t="str">
        <f>IF(C490="", "",
   IF(ISNUMBER(MATCH(TRIM(C490),
      {"MO","U/B","OSRE","TECH","ITRE"}, 0)),
      "Reactive",
      "")
)</f>
        <v>Reactive</v>
      </c>
      <c r="T490" s="2" t="str">
        <f>IF(R490="Proactive", H490, "")</f>
        <v/>
      </c>
      <c r="U490" s="2">
        <f>IF(S490="Reactive", H490, "")</f>
        <v>7.05</v>
      </c>
    </row>
    <row r="491" spans="1:21" x14ac:dyDescent="0.25">
      <c r="A491" t="s">
        <v>288</v>
      </c>
      <c r="B491">
        <v>225461</v>
      </c>
      <c r="C491" t="s">
        <v>289</v>
      </c>
      <c r="D491" t="s">
        <v>295</v>
      </c>
      <c r="E491" t="s">
        <v>412</v>
      </c>
      <c r="F491" s="4">
        <v>46202.770138888889</v>
      </c>
      <c r="G491" s="4">
        <v>46202.813194444447</v>
      </c>
      <c r="H491">
        <v>1.03</v>
      </c>
      <c r="I491" t="s">
        <v>413</v>
      </c>
      <c r="J491" t="s">
        <v>29</v>
      </c>
      <c r="N491">
        <v>1.03</v>
      </c>
      <c r="O491" t="s">
        <v>31</v>
      </c>
      <c r="P491">
        <v>0</v>
      </c>
      <c r="Q491" s="5">
        <v>46202.911805555559</v>
      </c>
      <c r="R491" s="2" t="str">
        <f>IF(C491="", "",
   IF(ISNUMBER(MATCH(TRIM(C491),
      {"OP","CC","CM","FM","FU","INS","PC","PM","PMCO","SA","SR","ITPR","PMFL"}, 0)),
      "Proactive",
      "")
)</f>
        <v>Proactive</v>
      </c>
      <c r="S491" s="2" t="str">
        <f>IF(C491="", "",
   IF(ISNUMBER(MATCH(TRIM(C491),
      {"MO","U/B","OSRE","TECH","ITRE"}, 0)),
      "Reactive",
      "")
)</f>
        <v/>
      </c>
      <c r="T491" s="2">
        <f>IF(R491="Proactive", H491, "")</f>
        <v>1.03</v>
      </c>
      <c r="U491" s="2" t="str">
        <f>IF(S491="Reactive", H491, "")</f>
        <v/>
      </c>
    </row>
    <row r="492" spans="1:21" x14ac:dyDescent="0.25">
      <c r="A492" t="s">
        <v>288</v>
      </c>
      <c r="B492">
        <v>225463</v>
      </c>
      <c r="C492" t="s">
        <v>289</v>
      </c>
      <c r="D492" t="s">
        <v>414</v>
      </c>
      <c r="E492" t="s">
        <v>415</v>
      </c>
      <c r="F492" s="4">
        <v>46202.813194444447</v>
      </c>
      <c r="G492" s="4">
        <v>46202.834027777775</v>
      </c>
      <c r="H492">
        <v>0.5</v>
      </c>
      <c r="I492" t="s">
        <v>416</v>
      </c>
      <c r="J492" t="s">
        <v>29</v>
      </c>
      <c r="N492">
        <v>0.5</v>
      </c>
      <c r="O492" t="s">
        <v>31</v>
      </c>
      <c r="P492">
        <v>0</v>
      </c>
      <c r="Q492" s="5">
        <v>46202.912499999999</v>
      </c>
      <c r="R492" s="2" t="str">
        <f>IF(C492="", "",
   IF(ISNUMBER(MATCH(TRIM(C492),
      {"OP","CC","CM","FM","FU","INS","PC","PM","PMCO","SA","SR","ITPR","PMFL"}, 0)),
      "Proactive",
      "")
)</f>
        <v>Proactive</v>
      </c>
      <c r="S492" s="2" t="str">
        <f>IF(C492="", "",
   IF(ISNUMBER(MATCH(TRIM(C492),
      {"MO","U/B","OSRE","TECH","ITRE"}, 0)),
      "Reactive",
      "")
)</f>
        <v/>
      </c>
      <c r="T492" s="2">
        <f>IF(R492="Proactive", H492, "")</f>
        <v>0.5</v>
      </c>
      <c r="U492" s="2" t="str">
        <f>IF(S492="Reactive", H492, "")</f>
        <v/>
      </c>
    </row>
    <row r="493" spans="1:21" x14ac:dyDescent="0.25">
      <c r="A493" t="s">
        <v>288</v>
      </c>
      <c r="B493">
        <v>225473</v>
      </c>
      <c r="C493" t="s">
        <v>39</v>
      </c>
      <c r="D493" t="s">
        <v>281</v>
      </c>
      <c r="E493" t="s">
        <v>282</v>
      </c>
      <c r="F493" s="4">
        <v>46202.829861111109</v>
      </c>
      <c r="G493" s="4">
        <v>46202.916666666664</v>
      </c>
      <c r="H493">
        <v>2.08</v>
      </c>
      <c r="I493" t="s">
        <v>283</v>
      </c>
      <c r="J493" t="s">
        <v>29</v>
      </c>
      <c r="N493">
        <v>4.2300000000000004</v>
      </c>
      <c r="O493" t="s">
        <v>31</v>
      </c>
      <c r="P493">
        <v>0</v>
      </c>
      <c r="Q493" s="5">
        <v>46203.068055555559</v>
      </c>
      <c r="R493" s="2" t="str">
        <f>IF(C493="", "",
   IF(ISNUMBER(MATCH(TRIM(C493),
      {"OP","CC","CM","FM","FU","INS","PC","PM","PMCO","SA","SR","ITPR","PMFL"}, 0)),
      "Proactive",
      "")
)</f>
        <v/>
      </c>
      <c r="S493" s="2" t="str">
        <f>IF(C493="", "",
   IF(ISNUMBER(MATCH(TRIM(C493),
      {"MO","U/B","OSRE","TECH","ITRE"}, 0)),
      "Reactive",
      "")
)</f>
        <v>Reactive</v>
      </c>
      <c r="T493" s="2" t="str">
        <f>IF(R493="Proactive", H493, "")</f>
        <v/>
      </c>
      <c r="U493" s="2">
        <f>IF(S493="Reactive", H493, "")</f>
        <v>2.08</v>
      </c>
    </row>
    <row r="494" spans="1:21" x14ac:dyDescent="0.25">
      <c r="A494" t="s">
        <v>288</v>
      </c>
      <c r="B494">
        <v>225572</v>
      </c>
      <c r="C494" t="s">
        <v>289</v>
      </c>
      <c r="D494" t="s">
        <v>417</v>
      </c>
      <c r="E494" t="s">
        <v>418</v>
      </c>
      <c r="F494" s="4">
        <v>46202.948611111111</v>
      </c>
      <c r="G494" s="4">
        <v>46203.000694444447</v>
      </c>
      <c r="H494">
        <v>1.25</v>
      </c>
      <c r="I494" t="s">
        <v>419</v>
      </c>
      <c r="J494" t="s">
        <v>29</v>
      </c>
      <c r="N494">
        <v>4.13</v>
      </c>
      <c r="O494" t="s">
        <v>31</v>
      </c>
      <c r="P494">
        <v>0</v>
      </c>
      <c r="Q494" s="1">
        <v>46203.069444444445</v>
      </c>
      <c r="R494" s="2" t="str">
        <f>IF(C494="", "",
   IF(ISNUMBER(MATCH(TRIM(C494),
      {"OP","CC","CM","FM","FU","INS","PC","PM","PMCO","SA","SR","ITPR","PMFL"}, 0)),
      "Proactive",
      "")
)</f>
        <v>Proactive</v>
      </c>
      <c r="S494" s="2" t="str">
        <f>IF(C494="", "",
   IF(ISNUMBER(MATCH(TRIM(C494),
      {"MO","U/B","OSRE","TECH","ITRE"}, 0)),
      "Reactive",
      "")
)</f>
        <v/>
      </c>
      <c r="T494" s="2">
        <f>IF(R494="Proactive", H494, "")</f>
        <v>1.25</v>
      </c>
      <c r="U494" s="2" t="str">
        <f>IF(S494="Reactive", H494, "")</f>
        <v/>
      </c>
    </row>
    <row r="495" spans="1:21" x14ac:dyDescent="0.25">
      <c r="A495" t="s">
        <v>288</v>
      </c>
      <c r="B495">
        <v>225572</v>
      </c>
      <c r="C495" t="s">
        <v>289</v>
      </c>
      <c r="D495" t="s">
        <v>417</v>
      </c>
      <c r="E495" t="s">
        <v>418</v>
      </c>
      <c r="F495" s="4">
        <v>46202.948611111111</v>
      </c>
      <c r="G495" s="4">
        <v>46203.068749999999</v>
      </c>
      <c r="H495">
        <v>2.88</v>
      </c>
      <c r="I495" t="s">
        <v>419</v>
      </c>
      <c r="J495" t="s">
        <v>29</v>
      </c>
      <c r="N495">
        <v>4.13</v>
      </c>
      <c r="O495" t="s">
        <v>31</v>
      </c>
      <c r="P495">
        <v>0</v>
      </c>
      <c r="Q495" s="5">
        <v>46203.069444444445</v>
      </c>
      <c r="R495" s="2" t="str">
        <f>IF(C495="", "",
   IF(ISNUMBER(MATCH(TRIM(C495),
      {"OP","CC","CM","FM","FU","INS","PC","PM","PMCO","SA","SR","ITPR","PMFL"}, 0)),
      "Proactive",
      "")
)</f>
        <v>Proactive</v>
      </c>
      <c r="S495" s="2" t="str">
        <f>IF(C495="", "",
   IF(ISNUMBER(MATCH(TRIM(C495),
      {"MO","U/B","OSRE","TECH","ITRE"}, 0)),
      "Reactive",
      "")
)</f>
        <v/>
      </c>
      <c r="T495" s="2">
        <f>IF(R495="Proactive", H495, "")</f>
        <v>2.88</v>
      </c>
      <c r="U495" s="2" t="str">
        <f>IF(S495="Reactive", H495, "")</f>
        <v/>
      </c>
    </row>
    <row r="496" spans="1:21" x14ac:dyDescent="0.25">
      <c r="A496" t="s">
        <v>288</v>
      </c>
      <c r="B496">
        <v>225573</v>
      </c>
      <c r="C496" t="s">
        <v>289</v>
      </c>
      <c r="D496" t="s">
        <v>420</v>
      </c>
      <c r="E496" t="s">
        <v>421</v>
      </c>
      <c r="F496" s="4">
        <v>46203.003472222219</v>
      </c>
      <c r="G496" s="4">
        <v>46203.055555555555</v>
      </c>
      <c r="H496">
        <v>1.25</v>
      </c>
      <c r="I496" t="s">
        <v>422</v>
      </c>
      <c r="J496" t="s">
        <v>29</v>
      </c>
      <c r="N496">
        <v>1.25</v>
      </c>
      <c r="O496" t="s">
        <v>31</v>
      </c>
      <c r="P496">
        <v>0</v>
      </c>
      <c r="Q496" s="5">
        <v>46203.070833333331</v>
      </c>
      <c r="R496" s="2" t="str">
        <f>IF(C496="", "",
   IF(ISNUMBER(MATCH(TRIM(C496),
      {"OP","CC","CM","FM","FU","INS","PC","PM","PMCO","SA","SR","ITPR","PMFL"}, 0)),
      "Proactive",
      "")
)</f>
        <v>Proactive</v>
      </c>
      <c r="S496" s="2" t="str">
        <f>IF(C496="", "",
   IF(ISNUMBER(MATCH(TRIM(C496),
      {"MO","U/B","OSRE","TECH","ITRE"}, 0)),
      "Reactive",
      "")
)</f>
        <v/>
      </c>
      <c r="T496" s="2">
        <f>IF(R496="Proactive", H496, "")</f>
        <v>1.25</v>
      </c>
      <c r="U496" s="2" t="str">
        <f>IF(S496="Reactive", H496, "")</f>
        <v/>
      </c>
    </row>
    <row r="497" spans="1:21" x14ac:dyDescent="0.25">
      <c r="A497" t="s">
        <v>288</v>
      </c>
      <c r="B497">
        <v>225631</v>
      </c>
      <c r="C497" t="s">
        <v>289</v>
      </c>
      <c r="D497" t="s">
        <v>348</v>
      </c>
      <c r="E497" t="s">
        <v>423</v>
      </c>
      <c r="F497" s="4">
        <v>46203.4375</v>
      </c>
      <c r="G497" s="4">
        <v>46203.479166666664</v>
      </c>
      <c r="H497">
        <v>1</v>
      </c>
      <c r="I497" t="s">
        <v>424</v>
      </c>
      <c r="J497" t="s">
        <v>29</v>
      </c>
      <c r="N497">
        <v>1</v>
      </c>
      <c r="O497" t="s">
        <v>31</v>
      </c>
      <c r="P497">
        <v>0</v>
      </c>
      <c r="Q497" s="5">
        <v>46204.102777777778</v>
      </c>
      <c r="R497" s="2" t="str">
        <f>IF(C497="", "",
   IF(ISNUMBER(MATCH(TRIM(C497),
      {"OP","CC","CM","FM","FU","INS","PC","PM","PMCO","SA","SR","ITPR","PMFL"}, 0)),
      "Proactive",
      "")
)</f>
        <v>Proactive</v>
      </c>
      <c r="S497" s="2" t="str">
        <f>IF(C497="", "",
   IF(ISNUMBER(MATCH(TRIM(C497),
      {"MO","U/B","OSRE","TECH","ITRE"}, 0)),
      "Reactive",
      "")
)</f>
        <v/>
      </c>
      <c r="T497" s="2">
        <f>IF(R497="Proactive", H497, "")</f>
        <v>1</v>
      </c>
      <c r="U497" s="2" t="str">
        <f>IF(S497="Reactive", H497, "")</f>
        <v/>
      </c>
    </row>
    <row r="498" spans="1:21" x14ac:dyDescent="0.25">
      <c r="A498" t="s">
        <v>288</v>
      </c>
      <c r="B498">
        <v>225625</v>
      </c>
      <c r="C498" t="s">
        <v>289</v>
      </c>
      <c r="D498" t="s">
        <v>196</v>
      </c>
      <c r="E498" t="s">
        <v>410</v>
      </c>
      <c r="F498" s="4">
        <v>46203.759027777778</v>
      </c>
      <c r="G498" s="4">
        <v>46203.787499999999</v>
      </c>
      <c r="H498">
        <v>0.68</v>
      </c>
      <c r="I498" t="s">
        <v>425</v>
      </c>
      <c r="J498" t="s">
        <v>29</v>
      </c>
      <c r="N498">
        <v>0.68</v>
      </c>
      <c r="O498" t="s">
        <v>31</v>
      </c>
      <c r="P498">
        <v>0</v>
      </c>
      <c r="Q498" s="5">
        <v>46203.787499999999</v>
      </c>
      <c r="R498" s="2" t="str">
        <f>IF(C498="", "",
   IF(ISNUMBER(MATCH(TRIM(C498),
      {"OP","CC","CM","FM","FU","INS","PC","PM","PMCO","SA","SR","ITPR","PMFL"}, 0)),
      "Proactive",
      "")
)</f>
        <v>Proactive</v>
      </c>
      <c r="S498" s="2" t="str">
        <f>IF(C498="", "",
   IF(ISNUMBER(MATCH(TRIM(C498),
      {"MO","U/B","OSRE","TECH","ITRE"}, 0)),
      "Reactive",
      "")
)</f>
        <v/>
      </c>
      <c r="T498" s="2">
        <f>IF(R498="Proactive", H498, "")</f>
        <v>0.68</v>
      </c>
      <c r="U498" s="2" t="str">
        <f>IF(S498="Reactive", H498, "")</f>
        <v/>
      </c>
    </row>
    <row r="499" spans="1:21" x14ac:dyDescent="0.25">
      <c r="A499" t="s">
        <v>288</v>
      </c>
      <c r="B499">
        <v>225627</v>
      </c>
      <c r="C499" t="s">
        <v>289</v>
      </c>
      <c r="D499" t="s">
        <v>298</v>
      </c>
      <c r="E499" t="s">
        <v>426</v>
      </c>
      <c r="F499" s="4">
        <v>46203.788194444445</v>
      </c>
      <c r="G499" s="4">
        <v>46203.841666666667</v>
      </c>
      <c r="H499">
        <v>1.28</v>
      </c>
      <c r="I499" t="s">
        <v>427</v>
      </c>
      <c r="J499" t="s">
        <v>29</v>
      </c>
      <c r="N499">
        <v>1.28</v>
      </c>
      <c r="O499" t="s">
        <v>31</v>
      </c>
      <c r="P499">
        <v>0</v>
      </c>
      <c r="Q499" s="5">
        <v>46203.841666666667</v>
      </c>
      <c r="R499" s="2" t="str">
        <f>IF(C499="", "",
   IF(ISNUMBER(MATCH(TRIM(C499),
      {"OP","CC","CM","FM","FU","INS","PC","PM","PMCO","SA","SR","ITPR","PMFL"}, 0)),
      "Proactive",
      "")
)</f>
        <v>Proactive</v>
      </c>
      <c r="S499" s="2" t="str">
        <f>IF(C499="", "",
   IF(ISNUMBER(MATCH(TRIM(C499),
      {"MO","U/B","OSRE","TECH","ITRE"}, 0)),
      "Reactive",
      "")
)</f>
        <v/>
      </c>
      <c r="T499" s="2">
        <f>IF(R499="Proactive", H499, "")</f>
        <v>1.28</v>
      </c>
      <c r="U499" s="2" t="str">
        <f>IF(S499="Reactive", H499, "")</f>
        <v/>
      </c>
    </row>
    <row r="500" spans="1:21" x14ac:dyDescent="0.25">
      <c r="A500" t="s">
        <v>288</v>
      </c>
      <c r="B500">
        <v>225628</v>
      </c>
      <c r="C500" t="s">
        <v>289</v>
      </c>
      <c r="D500" t="s">
        <v>428</v>
      </c>
      <c r="E500" t="s">
        <v>429</v>
      </c>
      <c r="F500" s="4">
        <v>46203.841666666667</v>
      </c>
      <c r="G500" s="4">
        <v>46203.885416666664</v>
      </c>
      <c r="H500">
        <v>1.05</v>
      </c>
      <c r="I500" t="s">
        <v>430</v>
      </c>
      <c r="J500" t="s">
        <v>29</v>
      </c>
      <c r="N500">
        <v>1.05</v>
      </c>
      <c r="O500" t="s">
        <v>31</v>
      </c>
      <c r="P500">
        <v>0</v>
      </c>
      <c r="Q500" s="5">
        <v>46204.102083333331</v>
      </c>
      <c r="R500" s="2" t="str">
        <f>IF(C500="", "",
   IF(ISNUMBER(MATCH(TRIM(C500),
      {"OP","CC","CM","FM","FU","INS","PC","PM","PMCO","SA","SR","ITPR","PMFL"}, 0)),
      "Proactive",
      "")
)</f>
        <v>Proactive</v>
      </c>
      <c r="S500" s="2" t="str">
        <f>IF(C500="", "",
   IF(ISNUMBER(MATCH(TRIM(C500),
      {"MO","U/B","OSRE","TECH","ITRE"}, 0)),
      "Reactive",
      "")
)</f>
        <v/>
      </c>
      <c r="T500" s="2">
        <f>IF(R500="Proactive", H500, "")</f>
        <v>1.05</v>
      </c>
      <c r="U500" s="2" t="str">
        <f>IF(S500="Reactive", H500, "")</f>
        <v/>
      </c>
    </row>
    <row r="501" spans="1:21" x14ac:dyDescent="0.25">
      <c r="A501" t="s">
        <v>431</v>
      </c>
      <c r="B501">
        <v>225035</v>
      </c>
      <c r="C501" t="s">
        <v>30</v>
      </c>
      <c r="D501" t="s">
        <v>432</v>
      </c>
      <c r="E501" t="s">
        <v>433</v>
      </c>
      <c r="F501" s="4"/>
      <c r="G501" s="4"/>
      <c r="H501">
        <v>0.1</v>
      </c>
      <c r="I501" t="s">
        <v>183</v>
      </c>
      <c r="J501" t="s">
        <v>29</v>
      </c>
      <c r="K501" t="s">
        <v>30</v>
      </c>
      <c r="N501">
        <v>0.1</v>
      </c>
      <c r="O501" t="s">
        <v>31</v>
      </c>
      <c r="P501">
        <v>0</v>
      </c>
      <c r="Q501" s="5">
        <v>46203.282638888886</v>
      </c>
      <c r="R501" s="2" t="str">
        <f>IF(C501="", "",
   IF(ISNUMBER(MATCH(TRIM(C501),
      {"OP","CC","CM","FM","FU","INS","PC","PM","PMCO","SA","SR","ITPR","PMFL"}, 0)),
      "Proactive",
      "")
)</f>
        <v>Proactive</v>
      </c>
      <c r="S501" s="2" t="str">
        <f>IF(C501="", "",
   IF(ISNUMBER(MATCH(TRIM(C501),
      {"MO","U/B","OSRE","TECH","ITRE"}, 0)),
      "Reactive",
      "")
)</f>
        <v/>
      </c>
      <c r="T501" s="2">
        <f>IF(R501="Proactive", H501, "")</f>
        <v>0.1</v>
      </c>
      <c r="U501" s="2" t="str">
        <f>IF(S501="Reactive", H501, "")</f>
        <v/>
      </c>
    </row>
    <row r="502" spans="1:21" x14ac:dyDescent="0.25">
      <c r="A502" t="s">
        <v>431</v>
      </c>
      <c r="B502">
        <v>222985</v>
      </c>
      <c r="C502" t="s">
        <v>30</v>
      </c>
      <c r="D502" t="s">
        <v>432</v>
      </c>
      <c r="E502" t="s">
        <v>433</v>
      </c>
      <c r="F502" s="4"/>
      <c r="G502" s="4"/>
      <c r="H502">
        <v>0.11</v>
      </c>
      <c r="I502" t="s">
        <v>183</v>
      </c>
      <c r="J502" t="s">
        <v>29</v>
      </c>
      <c r="K502" t="s">
        <v>30</v>
      </c>
      <c r="N502">
        <v>0.11</v>
      </c>
      <c r="O502" t="s">
        <v>31</v>
      </c>
      <c r="P502">
        <v>0</v>
      </c>
      <c r="Q502" s="5">
        <v>46192.57708333333</v>
      </c>
      <c r="R502" s="2" t="str">
        <f>IF(C502="", "",
   IF(ISNUMBER(MATCH(TRIM(C502),
      {"OP","CC","CM","FM","FU","INS","PC","PM","PMCO","SA","SR","ITPR","PMFL"}, 0)),
      "Proactive",
      "")
)</f>
        <v>Proactive</v>
      </c>
      <c r="S502" s="2" t="str">
        <f>IF(C502="", "",
   IF(ISNUMBER(MATCH(TRIM(C502),
      {"MO","U/B","OSRE","TECH","ITRE"}, 0)),
      "Reactive",
      "")
)</f>
        <v/>
      </c>
      <c r="T502" s="2">
        <f>IF(R502="Proactive", H502, "")</f>
        <v>0.11</v>
      </c>
      <c r="U502" s="2" t="str">
        <f>IF(S502="Reactive", H502, "")</f>
        <v/>
      </c>
    </row>
    <row r="503" spans="1:21" x14ac:dyDescent="0.25">
      <c r="A503" t="s">
        <v>431</v>
      </c>
      <c r="B503">
        <v>222343</v>
      </c>
      <c r="C503" t="s">
        <v>30</v>
      </c>
      <c r="D503" t="s">
        <v>432</v>
      </c>
      <c r="E503" t="s">
        <v>433</v>
      </c>
      <c r="F503" s="4"/>
      <c r="G503" s="4"/>
      <c r="H503">
        <v>0.14000000000000001</v>
      </c>
      <c r="I503" t="s">
        <v>183</v>
      </c>
      <c r="J503" t="s">
        <v>29</v>
      </c>
      <c r="K503" t="s">
        <v>30</v>
      </c>
      <c r="N503">
        <v>0.14000000000000001</v>
      </c>
      <c r="O503" t="s">
        <v>31</v>
      </c>
      <c r="P503">
        <v>0</v>
      </c>
      <c r="Q503" s="5">
        <v>46185.798611111109</v>
      </c>
      <c r="R503" s="2" t="str">
        <f>IF(C503="", "",
   IF(ISNUMBER(MATCH(TRIM(C503),
      {"OP","CC","CM","FM","FU","INS","PC","PM","PMCO","SA","SR","ITPR","PMFL"}, 0)),
      "Proactive",
      "")
)</f>
        <v>Proactive</v>
      </c>
      <c r="S503" s="2" t="str">
        <f>IF(C503="", "",
   IF(ISNUMBER(MATCH(TRIM(C503),
      {"MO","U/B","OSRE","TECH","ITRE"}, 0)),
      "Reactive",
      "")
)</f>
        <v/>
      </c>
      <c r="T503" s="2">
        <f>IF(R503="Proactive", H503, "")</f>
        <v>0.14000000000000001</v>
      </c>
      <c r="U503" s="2" t="str">
        <f>IF(S503="Reactive", H503, "")</f>
        <v/>
      </c>
    </row>
    <row r="504" spans="1:21" x14ac:dyDescent="0.25">
      <c r="A504" t="s">
        <v>431</v>
      </c>
      <c r="B504">
        <v>222868</v>
      </c>
      <c r="C504" t="s">
        <v>39</v>
      </c>
      <c r="D504" t="s">
        <v>124</v>
      </c>
      <c r="E504" t="s">
        <v>434</v>
      </c>
      <c r="F504" s="4">
        <v>46184.74722222222</v>
      </c>
      <c r="G504" s="4">
        <v>46184.758333333331</v>
      </c>
      <c r="H504">
        <v>0.27</v>
      </c>
      <c r="I504" t="s">
        <v>435</v>
      </c>
      <c r="J504" t="s">
        <v>29</v>
      </c>
      <c r="K504" t="s">
        <v>42</v>
      </c>
      <c r="L504" t="s">
        <v>55</v>
      </c>
      <c r="M504" t="s">
        <v>436</v>
      </c>
      <c r="N504">
        <v>0.27</v>
      </c>
      <c r="O504" t="s">
        <v>31</v>
      </c>
      <c r="P504">
        <v>0</v>
      </c>
      <c r="Q504" s="5">
        <v>46185.794444444444</v>
      </c>
      <c r="R504" s="2" t="str">
        <f>IF(C504="", "",
   IF(ISNUMBER(MATCH(TRIM(C504),
      {"OP","CC","CM","FM","FU","INS","PC","PM","PMCO","SA","SR","ITPR","PMFL"}, 0)),
      "Proactive",
      "")
)</f>
        <v/>
      </c>
      <c r="S504" s="2" t="str">
        <f>IF(C504="", "",
   IF(ISNUMBER(MATCH(TRIM(C504),
      {"MO","U/B","OSRE","TECH","ITRE"}, 0)),
      "Reactive",
      "")
)</f>
        <v>Reactive</v>
      </c>
      <c r="T504" s="2" t="str">
        <f>IF(R504="Proactive", H504, "")</f>
        <v/>
      </c>
      <c r="U504" s="2">
        <f>IF(S504="Reactive", H504, "")</f>
        <v>0.27</v>
      </c>
    </row>
    <row r="505" spans="1:21" x14ac:dyDescent="0.25">
      <c r="A505" t="s">
        <v>431</v>
      </c>
      <c r="B505">
        <v>220687</v>
      </c>
      <c r="C505" t="s">
        <v>68</v>
      </c>
      <c r="D505" t="s">
        <v>128</v>
      </c>
      <c r="E505" t="s">
        <v>69</v>
      </c>
      <c r="F505" s="4">
        <v>46184.758333333331</v>
      </c>
      <c r="G505" s="4">
        <v>46184.762499999997</v>
      </c>
      <c r="H505">
        <v>0.1</v>
      </c>
      <c r="I505" t="s">
        <v>223</v>
      </c>
      <c r="J505" t="s">
        <v>29</v>
      </c>
      <c r="K505" t="s">
        <v>30</v>
      </c>
      <c r="N505">
        <v>0.75</v>
      </c>
      <c r="O505" t="s">
        <v>31</v>
      </c>
      <c r="P505">
        <v>0</v>
      </c>
      <c r="Q505" s="5">
        <v>46185.793055555558</v>
      </c>
      <c r="R505" s="2" t="str">
        <f>IF(C505="", "",
   IF(ISNUMBER(MATCH(TRIM(C505),
      {"OP","CC","CM","FM","FU","INS","PC","PM","PMCO","SA","SR","ITPR","PMFL"}, 0)),
      "Proactive",
      "")
)</f>
        <v/>
      </c>
      <c r="S505" s="2" t="str">
        <f>IF(C505="", "",
   IF(ISNUMBER(MATCH(TRIM(C505),
      {"MO","U/B","OSRE","TECH","ITRE"}, 0)),
      "Reactive",
      "")
)</f>
        <v>Reactive</v>
      </c>
      <c r="T505" s="2" t="str">
        <f>IF(R505="Proactive", H505, "")</f>
        <v/>
      </c>
      <c r="U505" s="2">
        <f>IF(S505="Reactive", H505, "")</f>
        <v>0.1</v>
      </c>
    </row>
    <row r="506" spans="1:21" x14ac:dyDescent="0.25">
      <c r="A506" t="s">
        <v>431</v>
      </c>
      <c r="B506">
        <v>220688</v>
      </c>
      <c r="C506" t="s">
        <v>68</v>
      </c>
      <c r="D506" t="s">
        <v>100</v>
      </c>
      <c r="E506" t="s">
        <v>69</v>
      </c>
      <c r="F506" s="4">
        <v>46184.763194444444</v>
      </c>
      <c r="G506" s="4">
        <v>46184.767361111109</v>
      </c>
      <c r="H506">
        <v>0.1</v>
      </c>
      <c r="I506" t="s">
        <v>101</v>
      </c>
      <c r="J506" t="s">
        <v>29</v>
      </c>
      <c r="K506" t="s">
        <v>30</v>
      </c>
      <c r="N506">
        <v>1.9</v>
      </c>
      <c r="O506" t="s">
        <v>31</v>
      </c>
      <c r="P506">
        <v>0</v>
      </c>
      <c r="Q506" s="5">
        <v>46185.793055555558</v>
      </c>
      <c r="R506" s="2" t="str">
        <f>IF(C506="", "",
   IF(ISNUMBER(MATCH(TRIM(C506),
      {"OP","CC","CM","FM","FU","INS","PC","PM","PMCO","SA","SR","ITPR","PMFL"}, 0)),
      "Proactive",
      "")
)</f>
        <v/>
      </c>
      <c r="S506" s="2" t="str">
        <f>IF(C506="", "",
   IF(ISNUMBER(MATCH(TRIM(C506),
      {"MO","U/B","OSRE","TECH","ITRE"}, 0)),
      "Reactive",
      "")
)</f>
        <v>Reactive</v>
      </c>
      <c r="T506" s="2" t="str">
        <f>IF(R506="Proactive", H506, "")</f>
        <v/>
      </c>
      <c r="U506" s="2">
        <f>IF(S506="Reactive", H506, "")</f>
        <v>0.1</v>
      </c>
    </row>
    <row r="507" spans="1:21" x14ac:dyDescent="0.25">
      <c r="A507" t="s">
        <v>431</v>
      </c>
      <c r="B507">
        <v>220686</v>
      </c>
      <c r="C507" t="s">
        <v>68</v>
      </c>
      <c r="D507" t="s">
        <v>113</v>
      </c>
      <c r="E507" t="s">
        <v>69</v>
      </c>
      <c r="F507" s="4">
        <v>46184.767361111109</v>
      </c>
      <c r="G507" s="4">
        <v>46184.772222222222</v>
      </c>
      <c r="H507">
        <v>0.12</v>
      </c>
      <c r="I507" t="s">
        <v>224</v>
      </c>
      <c r="J507" t="s">
        <v>29</v>
      </c>
      <c r="K507" t="s">
        <v>30</v>
      </c>
      <c r="N507">
        <v>0.57999999999999996</v>
      </c>
      <c r="O507" t="s">
        <v>31</v>
      </c>
      <c r="P507">
        <v>0</v>
      </c>
      <c r="Q507" s="5">
        <v>46185.793055555558</v>
      </c>
      <c r="R507" s="2" t="str">
        <f>IF(C507="", "",
   IF(ISNUMBER(MATCH(TRIM(C507),
      {"OP","CC","CM","FM","FU","INS","PC","PM","PMCO","SA","SR","ITPR","PMFL"}, 0)),
      "Proactive",
      "")
)</f>
        <v/>
      </c>
      <c r="S507" s="2" t="str">
        <f>IF(C507="", "",
   IF(ISNUMBER(MATCH(TRIM(C507),
      {"MO","U/B","OSRE","TECH","ITRE"}, 0)),
      "Reactive",
      "")
)</f>
        <v>Reactive</v>
      </c>
      <c r="T507" s="2" t="str">
        <f>IF(R507="Proactive", H507, "")</f>
        <v/>
      </c>
      <c r="U507" s="2">
        <f>IF(S507="Reactive", H507, "")</f>
        <v>0.12</v>
      </c>
    </row>
    <row r="508" spans="1:21" x14ac:dyDescent="0.25">
      <c r="A508" t="s">
        <v>431</v>
      </c>
      <c r="B508">
        <v>220683</v>
      </c>
      <c r="C508" t="s">
        <v>68</v>
      </c>
      <c r="D508" t="s">
        <v>48</v>
      </c>
      <c r="E508" t="s">
        <v>69</v>
      </c>
      <c r="F508" s="4">
        <v>46184.772222222222</v>
      </c>
      <c r="G508" s="4">
        <v>46184.781944444447</v>
      </c>
      <c r="H508">
        <v>0.23</v>
      </c>
      <c r="I508" t="s">
        <v>225</v>
      </c>
      <c r="J508" t="s">
        <v>29</v>
      </c>
      <c r="K508" t="s">
        <v>30</v>
      </c>
      <c r="N508">
        <v>1.06</v>
      </c>
      <c r="O508" t="s">
        <v>31</v>
      </c>
      <c r="P508">
        <v>0</v>
      </c>
      <c r="Q508" s="5">
        <v>46185.793055555558</v>
      </c>
      <c r="R508" s="2" t="str">
        <f>IF(C508="", "",
   IF(ISNUMBER(MATCH(TRIM(C508),
      {"OP","CC","CM","FM","FU","INS","PC","PM","PMCO","SA","SR","ITPR","PMFL"}, 0)),
      "Proactive",
      "")
)</f>
        <v/>
      </c>
      <c r="S508" s="2" t="str">
        <f>IF(C508="", "",
   IF(ISNUMBER(MATCH(TRIM(C508),
      {"MO","U/B","OSRE","TECH","ITRE"}, 0)),
      "Reactive",
      "")
)</f>
        <v>Reactive</v>
      </c>
      <c r="T508" s="2" t="str">
        <f>IF(R508="Proactive", H508, "")</f>
        <v/>
      </c>
      <c r="U508" s="2">
        <f>IF(S508="Reactive", H508, "")</f>
        <v>0.23</v>
      </c>
    </row>
    <row r="509" spans="1:21" x14ac:dyDescent="0.25">
      <c r="A509" t="s">
        <v>431</v>
      </c>
      <c r="B509">
        <v>220685</v>
      </c>
      <c r="C509" t="s">
        <v>68</v>
      </c>
      <c r="D509" t="s">
        <v>71</v>
      </c>
      <c r="E509" t="s">
        <v>69</v>
      </c>
      <c r="F509" s="4">
        <v>46184.781944444447</v>
      </c>
      <c r="G509" s="4">
        <v>46184.787499999999</v>
      </c>
      <c r="H509">
        <v>0.13</v>
      </c>
      <c r="I509" t="s">
        <v>99</v>
      </c>
      <c r="J509" t="s">
        <v>29</v>
      </c>
      <c r="K509" t="s">
        <v>30</v>
      </c>
      <c r="N509">
        <v>1.39</v>
      </c>
      <c r="O509" t="s">
        <v>31</v>
      </c>
      <c r="P509">
        <v>0</v>
      </c>
      <c r="Q509" s="5">
        <v>46185.793055555558</v>
      </c>
      <c r="R509" s="2" t="str">
        <f>IF(C509="", "",
   IF(ISNUMBER(MATCH(TRIM(C509),
      {"OP","CC","CM","FM","FU","INS","PC","PM","PMCO","SA","SR","ITPR","PMFL"}, 0)),
      "Proactive",
      "")
)</f>
        <v/>
      </c>
      <c r="S509" s="2" t="str">
        <f>IF(C509="", "",
   IF(ISNUMBER(MATCH(TRIM(C509),
      {"MO","U/B","OSRE","TECH","ITRE"}, 0)),
      "Reactive",
      "")
)</f>
        <v>Reactive</v>
      </c>
      <c r="T509" s="2" t="str">
        <f>IF(R509="Proactive", H509, "")</f>
        <v/>
      </c>
      <c r="U509" s="2">
        <f>IF(S509="Reactive", H509, "")</f>
        <v>0.13</v>
      </c>
    </row>
    <row r="510" spans="1:21" x14ac:dyDescent="0.25">
      <c r="A510" t="s">
        <v>431</v>
      </c>
      <c r="B510">
        <v>222872</v>
      </c>
      <c r="C510" t="s">
        <v>39</v>
      </c>
      <c r="D510" t="s">
        <v>437</v>
      </c>
      <c r="E510" t="s">
        <v>438</v>
      </c>
      <c r="F510" s="4">
        <v>46184.788194444445</v>
      </c>
      <c r="G510" s="4">
        <v>46184.806944444441</v>
      </c>
      <c r="H510">
        <v>0.45</v>
      </c>
      <c r="I510" t="s">
        <v>439</v>
      </c>
      <c r="J510" t="s">
        <v>29</v>
      </c>
      <c r="K510" t="s">
        <v>228</v>
      </c>
      <c r="L510" t="s">
        <v>440</v>
      </c>
      <c r="M510" t="s">
        <v>56</v>
      </c>
      <c r="N510">
        <v>0.45</v>
      </c>
      <c r="O510" t="s">
        <v>31</v>
      </c>
      <c r="P510">
        <v>0</v>
      </c>
      <c r="Q510" s="5">
        <v>46185.797222222223</v>
      </c>
      <c r="R510" s="2" t="str">
        <f>IF(C510="", "",
   IF(ISNUMBER(MATCH(TRIM(C510),
      {"OP","CC","CM","FM","FU","INS","PC","PM","PMCO","SA","SR","ITPR","PMFL"}, 0)),
      "Proactive",
      "")
)</f>
        <v/>
      </c>
      <c r="S510" s="2" t="str">
        <f>IF(C510="", "",
   IF(ISNUMBER(MATCH(TRIM(C510),
      {"MO","U/B","OSRE","TECH","ITRE"}, 0)),
      "Reactive",
      "")
)</f>
        <v>Reactive</v>
      </c>
      <c r="T510" s="2" t="str">
        <f>IF(R510="Proactive", H510, "")</f>
        <v/>
      </c>
      <c r="U510" s="2">
        <f>IF(S510="Reactive", H510, "")</f>
        <v>0.45</v>
      </c>
    </row>
    <row r="511" spans="1:21" x14ac:dyDescent="0.25">
      <c r="A511" t="s">
        <v>431</v>
      </c>
      <c r="B511">
        <v>223024</v>
      </c>
      <c r="C511" t="s">
        <v>39</v>
      </c>
      <c r="D511" t="s">
        <v>93</v>
      </c>
      <c r="E511" t="s">
        <v>441</v>
      </c>
      <c r="F511" s="4">
        <v>46185.600694444445</v>
      </c>
      <c r="G511" s="4">
        <v>46185.679166666669</v>
      </c>
      <c r="H511">
        <v>1.88</v>
      </c>
      <c r="I511" t="s">
        <v>442</v>
      </c>
      <c r="J511" t="s">
        <v>159</v>
      </c>
      <c r="K511" t="s">
        <v>443</v>
      </c>
      <c r="N511">
        <v>1.88</v>
      </c>
      <c r="O511" t="s">
        <v>31</v>
      </c>
      <c r="P511">
        <v>0</v>
      </c>
      <c r="Q511" s="5"/>
      <c r="R511" s="2" t="str">
        <f>IF(C511="", "",
   IF(ISNUMBER(MATCH(TRIM(C511),
      {"OP","CC","CM","FM","FU","INS","PC","PM","PMCO","SA","SR","ITPR","PMFL"}, 0)),
      "Proactive",
      "")
)</f>
        <v/>
      </c>
      <c r="S511" s="2" t="str">
        <f>IF(C511="", "",
   IF(ISNUMBER(MATCH(TRIM(C511),
      {"MO","U/B","OSRE","TECH","ITRE"}, 0)),
      "Reactive",
      "")
)</f>
        <v>Reactive</v>
      </c>
      <c r="T511" s="2" t="str">
        <f>IF(R511="Proactive", H511, "")</f>
        <v/>
      </c>
      <c r="U511" s="2">
        <f>IF(S511="Reactive", H511, "")</f>
        <v>1.88</v>
      </c>
    </row>
    <row r="512" spans="1:21" x14ac:dyDescent="0.25">
      <c r="A512" t="s">
        <v>431</v>
      </c>
      <c r="B512">
        <v>223034</v>
      </c>
      <c r="C512" t="s">
        <v>39</v>
      </c>
      <c r="D512" t="s">
        <v>444</v>
      </c>
      <c r="E512" t="s">
        <v>445</v>
      </c>
      <c r="F512" s="4">
        <v>46185.737500000003</v>
      </c>
      <c r="G512" s="4">
        <v>46185.752083333333</v>
      </c>
      <c r="H512">
        <v>0.35</v>
      </c>
      <c r="J512" t="s">
        <v>159</v>
      </c>
      <c r="K512" t="s">
        <v>220</v>
      </c>
      <c r="N512">
        <v>0.35</v>
      </c>
      <c r="O512" t="s">
        <v>31</v>
      </c>
      <c r="P512">
        <v>0</v>
      </c>
      <c r="Q512" s="5"/>
      <c r="R512" s="2" t="str">
        <f>IF(C512="", "",
   IF(ISNUMBER(MATCH(TRIM(C512),
      {"OP","CC","CM","FM","FU","INS","PC","PM","PMCO","SA","SR","ITPR","PMFL"}, 0)),
      "Proactive",
      "")
)</f>
        <v/>
      </c>
      <c r="S512" s="2" t="str">
        <f>IF(C512="", "",
   IF(ISNUMBER(MATCH(TRIM(C512),
      {"MO","U/B","OSRE","TECH","ITRE"}, 0)),
      "Reactive",
      "")
)</f>
        <v>Reactive</v>
      </c>
      <c r="T512" s="2" t="str">
        <f>IF(R512="Proactive", H512, "")</f>
        <v/>
      </c>
      <c r="U512" s="2">
        <f>IF(S512="Reactive", H512, "")</f>
        <v>0.35</v>
      </c>
    </row>
    <row r="513" spans="1:21" x14ac:dyDescent="0.25">
      <c r="A513" t="s">
        <v>431</v>
      </c>
      <c r="B513">
        <v>223036</v>
      </c>
      <c r="C513" t="s">
        <v>39</v>
      </c>
      <c r="D513" t="s">
        <v>196</v>
      </c>
      <c r="E513" t="s">
        <v>446</v>
      </c>
      <c r="F513" s="4">
        <v>46185.776388888888</v>
      </c>
      <c r="G513" s="4">
        <v>46185.80972222222</v>
      </c>
      <c r="H513">
        <v>0.8</v>
      </c>
      <c r="J513" t="s">
        <v>159</v>
      </c>
      <c r="N513">
        <v>0.8</v>
      </c>
      <c r="O513" t="s">
        <v>31</v>
      </c>
      <c r="P513">
        <v>0</v>
      </c>
      <c r="Q513" s="5"/>
      <c r="R513" s="2" t="str">
        <f>IF(C513="", "",
   IF(ISNUMBER(MATCH(TRIM(C513),
      {"OP","CC","CM","FM","FU","INS","PC","PM","PMCO","SA","SR","ITPR","PMFL"}, 0)),
      "Proactive",
      "")
)</f>
        <v/>
      </c>
      <c r="S513" s="2" t="str">
        <f>IF(C513="", "",
   IF(ISNUMBER(MATCH(TRIM(C513),
      {"MO","U/B","OSRE","TECH","ITRE"}, 0)),
      "Reactive",
      "")
)</f>
        <v>Reactive</v>
      </c>
      <c r="T513" s="2" t="str">
        <f>IF(R513="Proactive", H513, "")</f>
        <v/>
      </c>
      <c r="U513" s="2">
        <f>IF(S513="Reactive", H513, "")</f>
        <v>0.8</v>
      </c>
    </row>
    <row r="514" spans="1:21" x14ac:dyDescent="0.25">
      <c r="A514" t="s">
        <v>431</v>
      </c>
      <c r="B514">
        <v>223391</v>
      </c>
      <c r="C514" t="s">
        <v>289</v>
      </c>
      <c r="D514" t="s">
        <v>447</v>
      </c>
      <c r="E514" t="s">
        <v>448</v>
      </c>
      <c r="F514" s="4">
        <v>46188.277083333334</v>
      </c>
      <c r="G514" s="4">
        <v>46188.294444444444</v>
      </c>
      <c r="H514">
        <v>0.42</v>
      </c>
      <c r="I514" t="s">
        <v>449</v>
      </c>
      <c r="J514" t="s">
        <v>29</v>
      </c>
      <c r="N514">
        <v>0.42</v>
      </c>
      <c r="O514" t="s">
        <v>31</v>
      </c>
      <c r="P514">
        <v>0</v>
      </c>
      <c r="Q514" s="5">
        <v>46192.57916666667</v>
      </c>
      <c r="R514" s="2" t="str">
        <f>IF(C514="", "",
   IF(ISNUMBER(MATCH(TRIM(C514),
      {"OP","CC","CM","FM","FU","INS","PC","PM","PMCO","SA","SR","ITPR","PMFL"}, 0)),
      "Proactive",
      "")
)</f>
        <v>Proactive</v>
      </c>
      <c r="S514" s="2" t="str">
        <f>IF(C514="", "",
   IF(ISNUMBER(MATCH(TRIM(C514),
      {"MO","U/B","OSRE","TECH","ITRE"}, 0)),
      "Reactive",
      "")
)</f>
        <v/>
      </c>
      <c r="T514" s="2">
        <f>IF(R514="Proactive", H514, "")</f>
        <v>0.42</v>
      </c>
      <c r="U514" s="2" t="str">
        <f>IF(S514="Reactive", H514, "")</f>
        <v/>
      </c>
    </row>
    <row r="515" spans="1:21" x14ac:dyDescent="0.25">
      <c r="A515" t="s">
        <v>431</v>
      </c>
      <c r="B515">
        <v>223390</v>
      </c>
      <c r="C515" t="s">
        <v>39</v>
      </c>
      <c r="D515" t="s">
        <v>124</v>
      </c>
      <c r="E515" t="s">
        <v>450</v>
      </c>
      <c r="F515">
        <v>46188.294444444444</v>
      </c>
      <c r="G515">
        <v>46188.354166666664</v>
      </c>
      <c r="H515">
        <v>1.43</v>
      </c>
      <c r="I515" t="s">
        <v>451</v>
      </c>
      <c r="J515" t="s">
        <v>29</v>
      </c>
      <c r="K515" t="s">
        <v>81</v>
      </c>
      <c r="L515" t="s">
        <v>229</v>
      </c>
      <c r="M515" t="s">
        <v>56</v>
      </c>
      <c r="N515">
        <v>1.93</v>
      </c>
      <c r="O515" t="s">
        <v>31</v>
      </c>
      <c r="P515">
        <v>0</v>
      </c>
      <c r="Q515" s="5">
        <v>46192.577777777777</v>
      </c>
      <c r="R515" s="2" t="str">
        <f>IF(C515="", "",
   IF(ISNUMBER(MATCH(TRIM(C515),
      {"OP","CC","CM","FM","FU","INS","PC","PM","PMCO","SA","SR","ITPR","PMFL"}, 0)),
      "Proactive",
      "")
)</f>
        <v/>
      </c>
      <c r="S515" s="2" t="str">
        <f>IF(C515="", "",
   IF(ISNUMBER(MATCH(TRIM(C515),
      {"MO","U/B","OSRE","TECH","ITRE"}, 0)),
      "Reactive",
      "")
)</f>
        <v>Reactive</v>
      </c>
      <c r="T515" s="2" t="str">
        <f>IF(R515="Proactive", H515, "")</f>
        <v/>
      </c>
      <c r="U515" s="2">
        <f>IF(S515="Reactive", H515, "")</f>
        <v>1.43</v>
      </c>
    </row>
    <row r="516" spans="1:21" x14ac:dyDescent="0.25">
      <c r="A516" t="s">
        <v>431</v>
      </c>
      <c r="B516">
        <v>221216</v>
      </c>
      <c r="C516" t="s">
        <v>68</v>
      </c>
      <c r="D516" t="s">
        <v>102</v>
      </c>
      <c r="E516" t="s">
        <v>69</v>
      </c>
      <c r="F516">
        <v>46188.354166666664</v>
      </c>
      <c r="G516">
        <v>46188.357638888891</v>
      </c>
      <c r="H516">
        <v>0.08</v>
      </c>
      <c r="I516" t="s">
        <v>238</v>
      </c>
      <c r="J516" t="s">
        <v>29</v>
      </c>
      <c r="K516" t="s">
        <v>30</v>
      </c>
      <c r="N516">
        <v>0.6</v>
      </c>
      <c r="O516" t="s">
        <v>31</v>
      </c>
      <c r="P516">
        <v>0</v>
      </c>
      <c r="Q516" s="5">
        <v>46192.575694444444</v>
      </c>
      <c r="R516" s="2" t="str">
        <f>IF(C516="", "",
   IF(ISNUMBER(MATCH(TRIM(C516),
      {"OP","CC","CM","FM","FU","INS","PC","PM","PMCO","SA","SR","ITPR","PMFL"}, 0)),
      "Proactive",
      "")
)</f>
        <v/>
      </c>
      <c r="S516" s="2" t="str">
        <f>IF(C516="", "",
   IF(ISNUMBER(MATCH(TRIM(C516),
      {"MO","U/B","OSRE","TECH","ITRE"}, 0)),
      "Reactive",
      "")
)</f>
        <v>Reactive</v>
      </c>
      <c r="T516" s="2" t="str">
        <f>IF(R516="Proactive", H516, "")</f>
        <v/>
      </c>
      <c r="U516" s="2">
        <f>IF(S516="Reactive", H516, "")</f>
        <v>0.08</v>
      </c>
    </row>
    <row r="517" spans="1:21" x14ac:dyDescent="0.25">
      <c r="A517" t="s">
        <v>431</v>
      </c>
      <c r="B517">
        <v>223390</v>
      </c>
      <c r="C517" t="s">
        <v>39</v>
      </c>
      <c r="D517" t="s">
        <v>124</v>
      </c>
      <c r="E517" t="s">
        <v>450</v>
      </c>
      <c r="F517">
        <v>46188.370833333334</v>
      </c>
      <c r="G517">
        <v>46188.383333333331</v>
      </c>
      <c r="H517">
        <v>0.3</v>
      </c>
      <c r="I517" t="s">
        <v>451</v>
      </c>
      <c r="J517" t="s">
        <v>29</v>
      </c>
      <c r="K517" t="s">
        <v>81</v>
      </c>
      <c r="L517" t="s">
        <v>229</v>
      </c>
      <c r="M517" t="s">
        <v>56</v>
      </c>
      <c r="N517">
        <v>1.93</v>
      </c>
      <c r="O517" t="s">
        <v>31</v>
      </c>
      <c r="P517">
        <v>0</v>
      </c>
      <c r="Q517" s="5">
        <v>46192.577777777777</v>
      </c>
      <c r="R517" s="2" t="str">
        <f>IF(C517="", "",
   IF(ISNUMBER(MATCH(TRIM(C517),
      {"OP","CC","CM","FM","FU","INS","PC","PM","PMCO","SA","SR","ITPR","PMFL"}, 0)),
      "Proactive",
      "")
)</f>
        <v/>
      </c>
      <c r="S517" s="2" t="str">
        <f>IF(C517="", "",
   IF(ISNUMBER(MATCH(TRIM(C517),
      {"MO","U/B","OSRE","TECH","ITRE"}, 0)),
      "Reactive",
      "")
)</f>
        <v>Reactive</v>
      </c>
      <c r="T517" s="2" t="str">
        <f>IF(R517="Proactive", H517, "")</f>
        <v/>
      </c>
      <c r="U517" s="2">
        <f>IF(S517="Reactive", H517, "")</f>
        <v>0.3</v>
      </c>
    </row>
    <row r="518" spans="1:21" x14ac:dyDescent="0.25">
      <c r="A518" t="s">
        <v>431</v>
      </c>
      <c r="B518">
        <v>223390</v>
      </c>
      <c r="C518" t="s">
        <v>39</v>
      </c>
      <c r="D518" t="s">
        <v>124</v>
      </c>
      <c r="E518" t="s">
        <v>450</v>
      </c>
      <c r="F518">
        <v>46188.383333333331</v>
      </c>
      <c r="G518">
        <v>46188.39166666667</v>
      </c>
      <c r="H518">
        <v>0.2</v>
      </c>
      <c r="I518" t="s">
        <v>451</v>
      </c>
      <c r="J518" t="s">
        <v>29</v>
      </c>
      <c r="K518" t="s">
        <v>81</v>
      </c>
      <c r="L518" t="s">
        <v>229</v>
      </c>
      <c r="M518" t="s">
        <v>56</v>
      </c>
      <c r="N518">
        <v>1.93</v>
      </c>
      <c r="O518" t="s">
        <v>31</v>
      </c>
      <c r="P518">
        <v>0</v>
      </c>
      <c r="Q518" s="5">
        <v>46192.577777777777</v>
      </c>
      <c r="R518" s="2" t="str">
        <f>IF(C518="", "",
   IF(ISNUMBER(MATCH(TRIM(C518),
      {"OP","CC","CM","FM","FU","INS","PC","PM","PMCO","SA","SR","ITPR","PMFL"}, 0)),
      "Proactive",
      "")
)</f>
        <v/>
      </c>
      <c r="S518" s="2" t="str">
        <f>IF(C518="", "",
   IF(ISNUMBER(MATCH(TRIM(C518),
      {"MO","U/B","OSRE","TECH","ITRE"}, 0)),
      "Reactive",
      "")
)</f>
        <v>Reactive</v>
      </c>
      <c r="T518" s="2" t="str">
        <f>IF(R518="Proactive", H518, "")</f>
        <v/>
      </c>
      <c r="U518" s="2">
        <f>IF(S518="Reactive", H518, "")</f>
        <v>0.2</v>
      </c>
    </row>
    <row r="519" spans="1:21" x14ac:dyDescent="0.25">
      <c r="A519" t="s">
        <v>431</v>
      </c>
      <c r="B519">
        <v>223404</v>
      </c>
      <c r="C519" t="s">
        <v>39</v>
      </c>
      <c r="D519" t="s">
        <v>452</v>
      </c>
      <c r="E519" t="s">
        <v>453</v>
      </c>
      <c r="F519">
        <v>46188.463194444441</v>
      </c>
      <c r="G519">
        <v>46188.46875</v>
      </c>
      <c r="H519">
        <v>0.13</v>
      </c>
      <c r="I519" t="s">
        <v>454</v>
      </c>
      <c r="J519" t="s">
        <v>29</v>
      </c>
      <c r="K519" t="s">
        <v>81</v>
      </c>
      <c r="L519" t="s">
        <v>455</v>
      </c>
      <c r="M519" t="s">
        <v>133</v>
      </c>
      <c r="N519">
        <v>0.13</v>
      </c>
      <c r="O519" t="s">
        <v>31</v>
      </c>
      <c r="P519">
        <v>0</v>
      </c>
      <c r="Q519" s="5">
        <v>46188.472916666666</v>
      </c>
      <c r="R519" s="2" t="str">
        <f>IF(C519="", "",
   IF(ISNUMBER(MATCH(TRIM(C519),
      {"OP","CC","CM","FM","FU","INS","PC","PM","PMCO","SA","SR","ITPR","PMFL"}, 0)),
      "Proactive",
      "")
)</f>
        <v/>
      </c>
      <c r="S519" s="2" t="str">
        <f>IF(C519="", "",
   IF(ISNUMBER(MATCH(TRIM(C519),
      {"MO","U/B","OSRE","TECH","ITRE"}, 0)),
      "Reactive",
      "")
)</f>
        <v>Reactive</v>
      </c>
      <c r="T519" s="2" t="str">
        <f>IF(R519="Proactive", H519, "")</f>
        <v/>
      </c>
      <c r="U519" s="2">
        <f>IF(S519="Reactive", H519, "")</f>
        <v>0.13</v>
      </c>
    </row>
    <row r="520" spans="1:21" x14ac:dyDescent="0.25">
      <c r="A520" t="s">
        <v>431</v>
      </c>
      <c r="B520">
        <v>223405</v>
      </c>
      <c r="C520" t="s">
        <v>39</v>
      </c>
      <c r="D520" t="s">
        <v>456</v>
      </c>
      <c r="E520" t="s">
        <v>453</v>
      </c>
      <c r="F520">
        <v>46188.46875</v>
      </c>
      <c r="G520">
        <v>46188.472222222219</v>
      </c>
      <c r="H520">
        <v>0.08</v>
      </c>
      <c r="I520" t="s">
        <v>454</v>
      </c>
      <c r="J520" t="s">
        <v>29</v>
      </c>
      <c r="K520" t="s">
        <v>81</v>
      </c>
      <c r="L520" t="s">
        <v>455</v>
      </c>
      <c r="M520" t="s">
        <v>133</v>
      </c>
      <c r="N520">
        <v>0.08</v>
      </c>
      <c r="O520" t="s">
        <v>31</v>
      </c>
      <c r="P520">
        <v>0</v>
      </c>
      <c r="Q520" s="5">
        <v>46188.472222222219</v>
      </c>
      <c r="R520" s="2" t="str">
        <f>IF(C520="", "",
   IF(ISNUMBER(MATCH(TRIM(C520),
      {"OP","CC","CM","FM","FU","INS","PC","PM","PMCO","SA","SR","ITPR","PMFL"}, 0)),
      "Proactive",
      "")
)</f>
        <v/>
      </c>
      <c r="S520" s="2" t="str">
        <f>IF(C520="", "",
   IF(ISNUMBER(MATCH(TRIM(C520),
      {"MO","U/B","OSRE","TECH","ITRE"}, 0)),
      "Reactive",
      "")
)</f>
        <v>Reactive</v>
      </c>
      <c r="T520" s="2" t="str">
        <f>IF(R520="Proactive", H520, "")</f>
        <v/>
      </c>
      <c r="U520" s="2">
        <f>IF(S520="Reactive", H520, "")</f>
        <v>0.08</v>
      </c>
    </row>
    <row r="521" spans="1:21" x14ac:dyDescent="0.25">
      <c r="A521" t="s">
        <v>431</v>
      </c>
      <c r="B521">
        <v>221220</v>
      </c>
      <c r="C521" t="s">
        <v>68</v>
      </c>
      <c r="D521" t="s">
        <v>100</v>
      </c>
      <c r="E521" t="s">
        <v>69</v>
      </c>
      <c r="F521">
        <v>46188.472916666666</v>
      </c>
      <c r="G521">
        <v>46188.477777777778</v>
      </c>
      <c r="H521">
        <v>0.12</v>
      </c>
      <c r="I521" t="s">
        <v>235</v>
      </c>
      <c r="J521" t="s">
        <v>29</v>
      </c>
      <c r="K521" t="s">
        <v>30</v>
      </c>
      <c r="N521">
        <v>0.56000000000000005</v>
      </c>
      <c r="O521" t="s">
        <v>31</v>
      </c>
      <c r="P521">
        <v>0</v>
      </c>
      <c r="Q521" s="5">
        <v>46192.575694444444</v>
      </c>
      <c r="R521" s="2" t="str">
        <f>IF(C521="", "",
   IF(ISNUMBER(MATCH(TRIM(C521),
      {"OP","CC","CM","FM","FU","INS","PC","PM","PMCO","SA","SR","ITPR","PMFL"}, 0)),
      "Proactive",
      "")
)</f>
        <v/>
      </c>
      <c r="S521" s="2" t="str">
        <f>IF(C521="", "",
   IF(ISNUMBER(MATCH(TRIM(C521),
      {"MO","U/B","OSRE","TECH","ITRE"}, 0)),
      "Reactive",
      "")
)</f>
        <v>Reactive</v>
      </c>
      <c r="T521" s="2" t="str">
        <f>IF(R521="Proactive", H521, "")</f>
        <v/>
      </c>
      <c r="U521" s="2">
        <f>IF(S521="Reactive", H521, "")</f>
        <v>0.12</v>
      </c>
    </row>
    <row r="522" spans="1:21" x14ac:dyDescent="0.25">
      <c r="A522" t="s">
        <v>431</v>
      </c>
      <c r="B522">
        <v>221219</v>
      </c>
      <c r="C522" t="s">
        <v>68</v>
      </c>
      <c r="D522" t="s">
        <v>128</v>
      </c>
      <c r="E522" t="s">
        <v>69</v>
      </c>
      <c r="F522">
        <v>46188.477777777778</v>
      </c>
      <c r="G522">
        <v>46188.484027777777</v>
      </c>
      <c r="H522">
        <v>0.15</v>
      </c>
      <c r="I522" t="s">
        <v>236</v>
      </c>
      <c r="J522" t="s">
        <v>29</v>
      </c>
      <c r="K522" t="s">
        <v>30</v>
      </c>
      <c r="N522">
        <v>0.57999999999999996</v>
      </c>
      <c r="O522" t="s">
        <v>31</v>
      </c>
      <c r="P522">
        <v>0</v>
      </c>
      <c r="Q522" s="5">
        <v>46192.575694444444</v>
      </c>
      <c r="R522" s="2" t="str">
        <f>IF(C522="", "",
   IF(ISNUMBER(MATCH(TRIM(C522),
      {"OP","CC","CM","FM","FU","INS","PC","PM","PMCO","SA","SR","ITPR","PMFL"}, 0)),
      "Proactive",
      "")
)</f>
        <v/>
      </c>
      <c r="S522" s="2" t="str">
        <f>IF(C522="", "",
   IF(ISNUMBER(MATCH(TRIM(C522),
      {"MO","U/B","OSRE","TECH","ITRE"}, 0)),
      "Reactive",
      "")
)</f>
        <v>Reactive</v>
      </c>
      <c r="T522" s="2" t="str">
        <f>IF(R522="Proactive", H522, "")</f>
        <v/>
      </c>
      <c r="U522" s="2">
        <f>IF(S522="Reactive", H522, "")</f>
        <v>0.15</v>
      </c>
    </row>
    <row r="523" spans="1:21" x14ac:dyDescent="0.25">
      <c r="A523" t="s">
        <v>431</v>
      </c>
      <c r="B523">
        <v>221218</v>
      </c>
      <c r="C523" t="s">
        <v>68</v>
      </c>
      <c r="D523" t="s">
        <v>113</v>
      </c>
      <c r="E523" t="s">
        <v>69</v>
      </c>
      <c r="F523" s="4">
        <v>46188.484027777777</v>
      </c>
      <c r="G523" s="4">
        <v>46188.488194444442</v>
      </c>
      <c r="H523">
        <v>0.1</v>
      </c>
      <c r="I523" t="s">
        <v>237</v>
      </c>
      <c r="J523" t="s">
        <v>29</v>
      </c>
      <c r="K523" t="s">
        <v>30</v>
      </c>
      <c r="N523">
        <v>0.37</v>
      </c>
      <c r="O523" t="s">
        <v>31</v>
      </c>
      <c r="P523">
        <v>0</v>
      </c>
      <c r="Q523" s="5">
        <v>46192.575694444444</v>
      </c>
      <c r="R523" s="2" t="str">
        <f>IF(C523="", "",
   IF(ISNUMBER(MATCH(TRIM(C523),
      {"OP","CC","CM","FM","FU","INS","PC","PM","PMCO","SA","SR","ITPR","PMFL"}, 0)),
      "Proactive",
      "")
)</f>
        <v/>
      </c>
      <c r="S523" s="2" t="str">
        <f>IF(C523="", "",
   IF(ISNUMBER(MATCH(TRIM(C523),
      {"MO","U/B","OSRE","TECH","ITRE"}, 0)),
      "Reactive",
      "")
)</f>
        <v>Reactive</v>
      </c>
      <c r="T523" s="2" t="str">
        <f>IF(R523="Proactive", H523, "")</f>
        <v/>
      </c>
      <c r="U523" s="2">
        <f>IF(S523="Reactive", H523, "")</f>
        <v>0.1</v>
      </c>
    </row>
    <row r="524" spans="1:21" x14ac:dyDescent="0.25">
      <c r="A524" t="s">
        <v>431</v>
      </c>
      <c r="B524">
        <v>221215</v>
      </c>
      <c r="C524" t="s">
        <v>68</v>
      </c>
      <c r="D524" t="s">
        <v>48</v>
      </c>
      <c r="E524" t="s">
        <v>69</v>
      </c>
      <c r="F524" s="4">
        <v>46188.488194444442</v>
      </c>
      <c r="G524" s="4">
        <v>46188.493750000001</v>
      </c>
      <c r="H524">
        <v>0.13</v>
      </c>
      <c r="I524" t="s">
        <v>108</v>
      </c>
      <c r="J524" t="s">
        <v>29</v>
      </c>
      <c r="K524" t="s">
        <v>30</v>
      </c>
      <c r="N524">
        <v>2</v>
      </c>
      <c r="O524" t="s">
        <v>31</v>
      </c>
      <c r="P524">
        <v>0</v>
      </c>
      <c r="Q524" s="5">
        <v>46192.575694444444</v>
      </c>
      <c r="R524" s="2" t="str">
        <f>IF(C524="", "",
   IF(ISNUMBER(MATCH(TRIM(C524),
      {"OP","CC","CM","FM","FU","INS","PC","PM","PMCO","SA","SR","ITPR","PMFL"}, 0)),
      "Proactive",
      "")
)</f>
        <v/>
      </c>
      <c r="S524" s="2" t="str">
        <f>IF(C524="", "",
   IF(ISNUMBER(MATCH(TRIM(C524),
      {"MO","U/B","OSRE","TECH","ITRE"}, 0)),
      "Reactive",
      "")
)</f>
        <v>Reactive</v>
      </c>
      <c r="T524" s="2" t="str">
        <f>IF(R524="Proactive", H524, "")</f>
        <v/>
      </c>
      <c r="U524" s="2">
        <f>IF(S524="Reactive", H524, "")</f>
        <v>0.13</v>
      </c>
    </row>
    <row r="525" spans="1:21" x14ac:dyDescent="0.25">
      <c r="A525" t="s">
        <v>431</v>
      </c>
      <c r="B525">
        <v>219026</v>
      </c>
      <c r="C525" t="s">
        <v>26</v>
      </c>
      <c r="D525" t="s">
        <v>27</v>
      </c>
      <c r="E525" t="s">
        <v>33</v>
      </c>
      <c r="F525" s="4">
        <v>46188.51666666667</v>
      </c>
      <c r="G525" s="4">
        <v>46188.532638888886</v>
      </c>
      <c r="H525">
        <v>0.38</v>
      </c>
      <c r="I525" t="s">
        <v>457</v>
      </c>
      <c r="J525" t="s">
        <v>29</v>
      </c>
      <c r="K525" t="s">
        <v>30</v>
      </c>
      <c r="N525">
        <v>0.38</v>
      </c>
      <c r="O525" t="s">
        <v>31</v>
      </c>
      <c r="P525">
        <v>0</v>
      </c>
      <c r="Q525" s="5">
        <v>46188.532638888886</v>
      </c>
      <c r="R525" s="2" t="str">
        <f>IF(C525="", "",
   IF(ISNUMBER(MATCH(TRIM(C525),
      {"OP","CC","CM","FM","FU","INS","PC","PM","PMCO","SA","SR","ITPR","PMFL"}, 0)),
      "Proactive",
      "")
)</f>
        <v>Proactive</v>
      </c>
      <c r="S525" s="2" t="str">
        <f>IF(C525="", "",
   IF(ISNUMBER(MATCH(TRIM(C525),
      {"MO","U/B","OSRE","TECH","ITRE"}, 0)),
      "Reactive",
      "")
)</f>
        <v/>
      </c>
      <c r="T525" s="2">
        <f>IF(R525="Proactive", H525, "")</f>
        <v>0.38</v>
      </c>
      <c r="U525" s="2" t="str">
        <f>IF(S525="Reactive", H525, "")</f>
        <v/>
      </c>
    </row>
    <row r="526" spans="1:21" x14ac:dyDescent="0.25">
      <c r="A526" t="s">
        <v>431</v>
      </c>
      <c r="B526">
        <v>219027</v>
      </c>
      <c r="C526" t="s">
        <v>26</v>
      </c>
      <c r="D526" t="s">
        <v>27</v>
      </c>
      <c r="E526" t="s">
        <v>28</v>
      </c>
      <c r="F526" s="4">
        <v>46188.532638888886</v>
      </c>
      <c r="G526" s="4">
        <v>46188.538194444445</v>
      </c>
      <c r="H526">
        <v>0.13</v>
      </c>
      <c r="I526" t="s">
        <v>457</v>
      </c>
      <c r="J526" t="s">
        <v>29</v>
      </c>
      <c r="K526" t="s">
        <v>30</v>
      </c>
      <c r="N526">
        <v>0.13</v>
      </c>
      <c r="O526" t="s">
        <v>31</v>
      </c>
      <c r="P526">
        <v>0</v>
      </c>
      <c r="Q526" s="5">
        <v>46188.538194444445</v>
      </c>
      <c r="R526" s="2" t="str">
        <f>IF(C526="", "",
   IF(ISNUMBER(MATCH(TRIM(C526),
      {"OP","CC","CM","FM","FU","INS","PC","PM","PMCO","SA","SR","ITPR","PMFL"}, 0)),
      "Proactive",
      "")
)</f>
        <v>Proactive</v>
      </c>
      <c r="S526" s="2" t="str">
        <f>IF(C526="", "",
   IF(ISNUMBER(MATCH(TRIM(C526),
      {"MO","U/B","OSRE","TECH","ITRE"}, 0)),
      "Reactive",
      "")
)</f>
        <v/>
      </c>
      <c r="T526" s="2">
        <f>IF(R526="Proactive", H526, "")</f>
        <v>0.13</v>
      </c>
      <c r="U526" s="2" t="str">
        <f>IF(S526="Reactive", H526, "")</f>
        <v/>
      </c>
    </row>
    <row r="527" spans="1:21" x14ac:dyDescent="0.25">
      <c r="A527" t="s">
        <v>431</v>
      </c>
      <c r="B527">
        <v>223125</v>
      </c>
      <c r="C527" t="s">
        <v>30</v>
      </c>
      <c r="D527" t="s">
        <v>432</v>
      </c>
      <c r="E527" t="s">
        <v>433</v>
      </c>
      <c r="F527" s="4">
        <v>46189.258333333331</v>
      </c>
      <c r="G527" s="4">
        <v>46189.263194444444</v>
      </c>
      <c r="H527">
        <v>0.12</v>
      </c>
      <c r="I527" t="s">
        <v>458</v>
      </c>
      <c r="J527" t="s">
        <v>29</v>
      </c>
      <c r="K527" t="s">
        <v>30</v>
      </c>
      <c r="N527">
        <v>0.12</v>
      </c>
      <c r="O527" t="s">
        <v>31</v>
      </c>
      <c r="P527">
        <v>0</v>
      </c>
      <c r="Q527" s="5">
        <v>46189.27847222222</v>
      </c>
      <c r="R527" s="2" t="str">
        <f>IF(C527="", "",
   IF(ISNUMBER(MATCH(TRIM(C527),
      {"OP","CC","CM","FM","FU","INS","PC","PM","PMCO","SA","SR","ITPR","PMFL"}, 0)),
      "Proactive",
      "")
)</f>
        <v>Proactive</v>
      </c>
      <c r="S527" s="2" t="str">
        <f>IF(C527="", "",
   IF(ISNUMBER(MATCH(TRIM(C527),
      {"MO","U/B","OSRE","TECH","ITRE"}, 0)),
      "Reactive",
      "")
)</f>
        <v/>
      </c>
      <c r="T527" s="2">
        <f>IF(R527="Proactive", H527, "")</f>
        <v>0.12</v>
      </c>
      <c r="U527" s="2" t="str">
        <f>IF(S527="Reactive", H527, "")</f>
        <v/>
      </c>
    </row>
    <row r="528" spans="1:21" x14ac:dyDescent="0.25">
      <c r="A528" t="s">
        <v>431</v>
      </c>
      <c r="B528">
        <v>219106</v>
      </c>
      <c r="C528" t="s">
        <v>26</v>
      </c>
      <c r="D528" t="s">
        <v>27</v>
      </c>
      <c r="E528" t="s">
        <v>28</v>
      </c>
      <c r="F528" s="4">
        <v>46189.269444444442</v>
      </c>
      <c r="G528" s="4">
        <v>46189.277777777781</v>
      </c>
      <c r="H528">
        <v>0.2</v>
      </c>
      <c r="I528" t="s">
        <v>458</v>
      </c>
      <c r="J528" t="s">
        <v>29</v>
      </c>
      <c r="K528" t="s">
        <v>30</v>
      </c>
      <c r="N528">
        <v>0.2</v>
      </c>
      <c r="O528" t="s">
        <v>31</v>
      </c>
      <c r="P528">
        <v>0</v>
      </c>
      <c r="Q528" s="5">
        <v>46189.277777777781</v>
      </c>
      <c r="R528" s="2" t="str">
        <f>IF(C528="", "",
   IF(ISNUMBER(MATCH(TRIM(C528),
      {"OP","CC","CM","FM","FU","INS","PC","PM","PMCO","SA","SR","ITPR","PMFL"}, 0)),
      "Proactive",
      "")
)</f>
        <v>Proactive</v>
      </c>
      <c r="S528" s="2" t="str">
        <f>IF(C528="", "",
   IF(ISNUMBER(MATCH(TRIM(C528),
      {"MO","U/B","OSRE","TECH","ITRE"}, 0)),
      "Reactive",
      "")
)</f>
        <v/>
      </c>
      <c r="T528" s="2">
        <f>IF(R528="Proactive", H528, "")</f>
        <v>0.2</v>
      </c>
      <c r="U528" s="2" t="str">
        <f>IF(S528="Reactive", H528, "")</f>
        <v/>
      </c>
    </row>
    <row r="529" spans="1:21" x14ac:dyDescent="0.25">
      <c r="A529" t="s">
        <v>431</v>
      </c>
      <c r="B529">
        <v>223558</v>
      </c>
      <c r="C529" t="s">
        <v>289</v>
      </c>
      <c r="D529" t="s">
        <v>243</v>
      </c>
      <c r="E529" t="s">
        <v>459</v>
      </c>
      <c r="F529" s="4">
        <v>46189.290972222225</v>
      </c>
      <c r="G529" s="4">
        <v>46189.330555555556</v>
      </c>
      <c r="H529">
        <v>0.95</v>
      </c>
      <c r="I529" t="s">
        <v>460</v>
      </c>
      <c r="J529" t="s">
        <v>29</v>
      </c>
      <c r="N529">
        <v>2.98</v>
      </c>
      <c r="O529" t="s">
        <v>31</v>
      </c>
      <c r="P529">
        <v>0</v>
      </c>
      <c r="Q529" s="5">
        <v>46202.290972222225</v>
      </c>
      <c r="R529" s="2" t="str">
        <f>IF(C529="", "",
   IF(ISNUMBER(MATCH(TRIM(C529),
      {"OP","CC","CM","FM","FU","INS","PC","PM","PMCO","SA","SR","ITPR","PMFL"}, 0)),
      "Proactive",
      "")
)</f>
        <v>Proactive</v>
      </c>
      <c r="S529" s="2" t="str">
        <f>IF(C529="", "",
   IF(ISNUMBER(MATCH(TRIM(C529),
      {"MO","U/B","OSRE","TECH","ITRE"}, 0)),
      "Reactive",
      "")
)</f>
        <v/>
      </c>
      <c r="T529" s="2">
        <f>IF(R529="Proactive", H529, "")</f>
        <v>0.95</v>
      </c>
      <c r="U529" s="2" t="str">
        <f>IF(S529="Reactive", H529, "")</f>
        <v/>
      </c>
    </row>
    <row r="530" spans="1:21" x14ac:dyDescent="0.25">
      <c r="A530" t="s">
        <v>431</v>
      </c>
      <c r="B530">
        <v>223559</v>
      </c>
      <c r="C530" t="s">
        <v>289</v>
      </c>
      <c r="D530" t="s">
        <v>287</v>
      </c>
      <c r="E530" t="s">
        <v>461</v>
      </c>
      <c r="F530" s="4">
        <v>46189.331250000003</v>
      </c>
      <c r="G530" s="4">
        <v>46189.352777777778</v>
      </c>
      <c r="H530">
        <v>0.52</v>
      </c>
      <c r="I530" t="s">
        <v>462</v>
      </c>
      <c r="J530" t="s">
        <v>29</v>
      </c>
      <c r="N530">
        <v>0.52</v>
      </c>
      <c r="O530" t="s">
        <v>31</v>
      </c>
      <c r="P530">
        <v>0</v>
      </c>
      <c r="Q530" s="5">
        <v>46189.452777777777</v>
      </c>
      <c r="R530" s="2" t="str">
        <f>IF(C530="", "",
   IF(ISNUMBER(MATCH(TRIM(C530),
      {"OP","CC","CM","FM","FU","INS","PC","PM","PMCO","SA","SR","ITPR","PMFL"}, 0)),
      "Proactive",
      "")
)</f>
        <v>Proactive</v>
      </c>
      <c r="S530" s="2" t="str">
        <f>IF(C530="", "",
   IF(ISNUMBER(MATCH(TRIM(C530),
      {"MO","U/B","OSRE","TECH","ITRE"}, 0)),
      "Reactive",
      "")
)</f>
        <v/>
      </c>
      <c r="T530" s="2">
        <f>IF(R530="Proactive", H530, "")</f>
        <v>0.52</v>
      </c>
      <c r="U530" s="2" t="str">
        <f>IF(S530="Reactive", H530, "")</f>
        <v/>
      </c>
    </row>
    <row r="531" spans="1:21" x14ac:dyDescent="0.25">
      <c r="A531" t="s">
        <v>431</v>
      </c>
      <c r="B531">
        <v>221382</v>
      </c>
      <c r="C531" t="s">
        <v>68</v>
      </c>
      <c r="D531" t="s">
        <v>48</v>
      </c>
      <c r="E531" t="s">
        <v>69</v>
      </c>
      <c r="F531" s="4">
        <v>46189.453472222223</v>
      </c>
      <c r="G531" s="4">
        <v>46189.462500000001</v>
      </c>
      <c r="H531">
        <v>0.22</v>
      </c>
      <c r="I531" t="s">
        <v>110</v>
      </c>
      <c r="J531" t="s">
        <v>29</v>
      </c>
      <c r="K531" t="s">
        <v>30</v>
      </c>
      <c r="N531">
        <v>1.57</v>
      </c>
      <c r="O531" t="s">
        <v>31</v>
      </c>
      <c r="P531">
        <v>0</v>
      </c>
      <c r="Q531" s="5">
        <v>46202.286805555559</v>
      </c>
      <c r="R531" s="2" t="str">
        <f>IF(C531="", "",
   IF(ISNUMBER(MATCH(TRIM(C531),
      {"OP","CC","CM","FM","FU","INS","PC","PM","PMCO","SA","SR","ITPR","PMFL"}, 0)),
      "Proactive",
      "")
)</f>
        <v/>
      </c>
      <c r="S531" s="2" t="str">
        <f>IF(C531="", "",
   IF(ISNUMBER(MATCH(TRIM(C531),
      {"MO","U/B","OSRE","TECH","ITRE"}, 0)),
      "Reactive",
      "")
)</f>
        <v>Reactive</v>
      </c>
      <c r="T531" s="2" t="str">
        <f>IF(R531="Proactive", H531, "")</f>
        <v/>
      </c>
      <c r="U531" s="2">
        <f>IF(S531="Reactive", H531, "")</f>
        <v>0.22</v>
      </c>
    </row>
    <row r="532" spans="1:21" x14ac:dyDescent="0.25">
      <c r="A532" t="s">
        <v>431</v>
      </c>
      <c r="B532">
        <v>223567</v>
      </c>
      <c r="C532" t="s">
        <v>39</v>
      </c>
      <c r="D532" t="s">
        <v>428</v>
      </c>
      <c r="E532" t="s">
        <v>429</v>
      </c>
      <c r="F532" s="4">
        <v>46189.463194444441</v>
      </c>
      <c r="G532" s="4">
        <v>46189.475694444445</v>
      </c>
      <c r="H532">
        <v>0.3</v>
      </c>
      <c r="I532" t="s">
        <v>463</v>
      </c>
      <c r="J532" t="s">
        <v>29</v>
      </c>
      <c r="K532" t="s">
        <v>42</v>
      </c>
      <c r="L532" t="s">
        <v>55</v>
      </c>
      <c r="M532" t="s">
        <v>56</v>
      </c>
      <c r="N532">
        <v>0.3</v>
      </c>
      <c r="O532" t="s">
        <v>31</v>
      </c>
      <c r="P532">
        <v>0</v>
      </c>
      <c r="Q532" s="5">
        <v>46202.293749999997</v>
      </c>
      <c r="R532" s="2" t="str">
        <f>IF(C532="", "",
   IF(ISNUMBER(MATCH(TRIM(C532),
      {"OP","CC","CM","FM","FU","INS","PC","PM","PMCO","SA","SR","ITPR","PMFL"}, 0)),
      "Proactive",
      "")
)</f>
        <v/>
      </c>
      <c r="S532" s="2" t="str">
        <f>IF(C532="", "",
   IF(ISNUMBER(MATCH(TRIM(C532),
      {"MO","U/B","OSRE","TECH","ITRE"}, 0)),
      "Reactive",
      "")
)</f>
        <v>Reactive</v>
      </c>
      <c r="T532" s="2" t="str">
        <f>IF(R532="Proactive", H532, "")</f>
        <v/>
      </c>
      <c r="U532" s="2">
        <f>IF(S532="Reactive", H532, "")</f>
        <v>0.3</v>
      </c>
    </row>
    <row r="533" spans="1:21" x14ac:dyDescent="0.25">
      <c r="A533" t="s">
        <v>431</v>
      </c>
      <c r="B533">
        <v>223569</v>
      </c>
      <c r="C533" t="s">
        <v>39</v>
      </c>
      <c r="D533" t="s">
        <v>295</v>
      </c>
      <c r="E533" t="s">
        <v>464</v>
      </c>
      <c r="F533" s="4">
        <v>46189.476388888892</v>
      </c>
      <c r="G533" s="4">
        <v>46189.489583333336</v>
      </c>
      <c r="H533">
        <v>0.32</v>
      </c>
      <c r="I533" t="s">
        <v>465</v>
      </c>
      <c r="J533" t="s">
        <v>29</v>
      </c>
      <c r="K533" t="s">
        <v>466</v>
      </c>
      <c r="L533" t="s">
        <v>467</v>
      </c>
      <c r="M533" t="s">
        <v>468</v>
      </c>
      <c r="N533">
        <v>0.32</v>
      </c>
      <c r="O533" t="s">
        <v>31</v>
      </c>
      <c r="P533">
        <v>0</v>
      </c>
      <c r="Q533" s="5">
        <v>46202.293055555558</v>
      </c>
      <c r="R533" s="2" t="str">
        <f>IF(C533="", "",
   IF(ISNUMBER(MATCH(TRIM(C533),
      {"OP","CC","CM","FM","FU","INS","PC","PM","PMCO","SA","SR","ITPR","PMFL"}, 0)),
      "Proactive",
      "")
)</f>
        <v/>
      </c>
      <c r="S533" s="2" t="str">
        <f>IF(C533="", "",
   IF(ISNUMBER(MATCH(TRIM(C533),
      {"MO","U/B","OSRE","TECH","ITRE"}, 0)),
      "Reactive",
      "")
)</f>
        <v>Reactive</v>
      </c>
      <c r="T533" s="2" t="str">
        <f>IF(R533="Proactive", H533, "")</f>
        <v/>
      </c>
      <c r="U533" s="2">
        <f>IF(S533="Reactive", H533, "")</f>
        <v>0.32</v>
      </c>
    </row>
    <row r="534" spans="1:21" x14ac:dyDescent="0.25">
      <c r="A534" t="s">
        <v>431</v>
      </c>
      <c r="B534">
        <v>223558</v>
      </c>
      <c r="C534" t="s">
        <v>289</v>
      </c>
      <c r="D534" t="s">
        <v>243</v>
      </c>
      <c r="E534" t="s">
        <v>459</v>
      </c>
      <c r="F534" s="4">
        <v>46190.303472222222</v>
      </c>
      <c r="G534" s="4">
        <v>46190.353472222225</v>
      </c>
      <c r="H534">
        <v>1.2</v>
      </c>
      <c r="I534" t="s">
        <v>460</v>
      </c>
      <c r="J534" t="s">
        <v>29</v>
      </c>
      <c r="N534">
        <v>2.98</v>
      </c>
      <c r="O534" t="s">
        <v>31</v>
      </c>
      <c r="P534">
        <v>0</v>
      </c>
      <c r="Q534" s="5">
        <v>46202.290972222225</v>
      </c>
      <c r="R534" s="2" t="str">
        <f>IF(C534="", "",
   IF(ISNUMBER(MATCH(TRIM(C534),
      {"OP","CC","CM","FM","FU","INS","PC","PM","PMCO","SA","SR","ITPR","PMFL"}, 0)),
      "Proactive",
      "")
)</f>
        <v>Proactive</v>
      </c>
      <c r="S534" s="2" t="str">
        <f>IF(C534="", "",
   IF(ISNUMBER(MATCH(TRIM(C534),
      {"MO","U/B","OSRE","TECH","ITRE"}, 0)),
      "Reactive",
      "")
)</f>
        <v/>
      </c>
      <c r="T534" s="2">
        <f>IF(R534="Proactive", H534, "")</f>
        <v>1.2</v>
      </c>
      <c r="U534" s="2" t="str">
        <f>IF(S534="Reactive", H534, "")</f>
        <v/>
      </c>
    </row>
    <row r="535" spans="1:21" x14ac:dyDescent="0.25">
      <c r="A535" t="s">
        <v>431</v>
      </c>
      <c r="B535">
        <v>221562</v>
      </c>
      <c r="C535" t="s">
        <v>68</v>
      </c>
      <c r="D535" t="s">
        <v>100</v>
      </c>
      <c r="E535" t="s">
        <v>69</v>
      </c>
      <c r="F535" s="4">
        <v>46190.400694444441</v>
      </c>
      <c r="G535" s="4">
        <v>46190.40625</v>
      </c>
      <c r="H535">
        <v>0.13</v>
      </c>
      <c r="I535" t="s">
        <v>250</v>
      </c>
      <c r="J535" t="s">
        <v>29</v>
      </c>
      <c r="K535" t="s">
        <v>30</v>
      </c>
      <c r="N535">
        <v>1.05</v>
      </c>
      <c r="O535" t="s">
        <v>31</v>
      </c>
      <c r="P535">
        <v>0</v>
      </c>
      <c r="Q535" s="5">
        <v>46202.294444444444</v>
      </c>
      <c r="R535" s="2" t="str">
        <f>IF(C535="", "",
   IF(ISNUMBER(MATCH(TRIM(C535),
      {"OP","CC","CM","FM","FU","INS","PC","PM","PMCO","SA","SR","ITPR","PMFL"}, 0)),
      "Proactive",
      "")
)</f>
        <v/>
      </c>
      <c r="S535" s="2" t="str">
        <f>IF(C535="", "",
   IF(ISNUMBER(MATCH(TRIM(C535),
      {"MO","U/B","OSRE","TECH","ITRE"}, 0)),
      "Reactive",
      "")
)</f>
        <v>Reactive</v>
      </c>
      <c r="T535" s="2" t="str">
        <f>IF(R535="Proactive", H535, "")</f>
        <v/>
      </c>
      <c r="U535" s="2">
        <f>IF(S535="Reactive", H535, "")</f>
        <v>0.13</v>
      </c>
    </row>
    <row r="536" spans="1:21" x14ac:dyDescent="0.25">
      <c r="A536" t="s">
        <v>431</v>
      </c>
      <c r="B536">
        <v>219205</v>
      </c>
      <c r="C536" t="s">
        <v>26</v>
      </c>
      <c r="D536" t="s">
        <v>27</v>
      </c>
      <c r="E536" t="s">
        <v>28</v>
      </c>
      <c r="F536" s="4">
        <v>46190.413194444445</v>
      </c>
      <c r="G536" s="4">
        <v>46190.420138888891</v>
      </c>
      <c r="H536">
        <v>0.17</v>
      </c>
      <c r="I536" t="s">
        <v>469</v>
      </c>
      <c r="J536" t="s">
        <v>29</v>
      </c>
      <c r="K536" t="s">
        <v>30</v>
      </c>
      <c r="N536">
        <v>0.17</v>
      </c>
      <c r="O536" t="s">
        <v>31</v>
      </c>
      <c r="P536">
        <v>0</v>
      </c>
      <c r="Q536" s="5">
        <v>46190.420138888891</v>
      </c>
      <c r="R536" s="2" t="str">
        <f>IF(C536="", "",
   IF(ISNUMBER(MATCH(TRIM(C536),
      {"OP","CC","CM","FM","FU","INS","PC","PM","PMCO","SA","SR","ITPR","PMFL"}, 0)),
      "Proactive",
      "")
)</f>
        <v>Proactive</v>
      </c>
      <c r="S536" s="2" t="str">
        <f>IF(C536="", "",
   IF(ISNUMBER(MATCH(TRIM(C536),
      {"MO","U/B","OSRE","TECH","ITRE"}, 0)),
      "Reactive",
      "")
)</f>
        <v/>
      </c>
      <c r="T536" s="2">
        <f>IF(R536="Proactive", H536, "")</f>
        <v>0.17</v>
      </c>
      <c r="U536" s="2" t="str">
        <f>IF(S536="Reactive", H536, "")</f>
        <v/>
      </c>
    </row>
    <row r="537" spans="1:21" x14ac:dyDescent="0.25">
      <c r="A537" t="s">
        <v>431</v>
      </c>
      <c r="B537">
        <v>223221</v>
      </c>
      <c r="C537" t="s">
        <v>30</v>
      </c>
      <c r="D537" t="s">
        <v>432</v>
      </c>
      <c r="E537" t="s">
        <v>433</v>
      </c>
      <c r="F537" s="4">
        <v>46190.420138888891</v>
      </c>
      <c r="G537" s="4">
        <v>46190.42291666667</v>
      </c>
      <c r="H537">
        <v>7.0000000000000007E-2</v>
      </c>
      <c r="I537" t="s">
        <v>469</v>
      </c>
      <c r="J537" t="s">
        <v>29</v>
      </c>
      <c r="K537" t="s">
        <v>30</v>
      </c>
      <c r="N537">
        <v>7.0000000000000007E-2</v>
      </c>
      <c r="O537" t="s">
        <v>31</v>
      </c>
      <c r="P537">
        <v>0</v>
      </c>
      <c r="Q537" s="5">
        <v>46190.443749999999</v>
      </c>
      <c r="R537" s="2" t="str">
        <f>IF(C537="", "",
   IF(ISNUMBER(MATCH(TRIM(C537),
      {"OP","CC","CM","FM","FU","INS","PC","PM","PMCO","SA","SR","ITPR","PMFL"}, 0)),
      "Proactive",
      "")
)</f>
        <v>Proactive</v>
      </c>
      <c r="S537" s="2" t="str">
        <f>IF(C537="", "",
   IF(ISNUMBER(MATCH(TRIM(C537),
      {"MO","U/B","OSRE","TECH","ITRE"}, 0)),
      "Reactive",
      "")
)</f>
        <v/>
      </c>
      <c r="T537" s="2">
        <f>IF(R537="Proactive", H537, "")</f>
        <v>7.0000000000000007E-2</v>
      </c>
      <c r="U537" s="2" t="str">
        <f>IF(S537="Reactive", H537, "")</f>
        <v/>
      </c>
    </row>
    <row r="538" spans="1:21" x14ac:dyDescent="0.25">
      <c r="A538" t="s">
        <v>431</v>
      </c>
      <c r="B538">
        <v>221561</v>
      </c>
      <c r="C538" t="s">
        <v>68</v>
      </c>
      <c r="D538" t="s">
        <v>128</v>
      </c>
      <c r="E538" t="s">
        <v>69</v>
      </c>
      <c r="F538" s="4">
        <v>46190.443749999999</v>
      </c>
      <c r="G538" s="4">
        <v>46190.449305555558</v>
      </c>
      <c r="H538">
        <v>0.13</v>
      </c>
      <c r="I538" t="s">
        <v>251</v>
      </c>
      <c r="J538" t="s">
        <v>29</v>
      </c>
      <c r="K538" t="s">
        <v>30</v>
      </c>
      <c r="N538">
        <v>0.56000000000000005</v>
      </c>
      <c r="O538" t="s">
        <v>31</v>
      </c>
      <c r="P538">
        <v>0</v>
      </c>
      <c r="Q538" s="5">
        <v>46202.294444444444</v>
      </c>
      <c r="R538" s="2" t="str">
        <f>IF(C538="", "",
   IF(ISNUMBER(MATCH(TRIM(C538),
      {"OP","CC","CM","FM","FU","INS","PC","PM","PMCO","SA","SR","ITPR","PMFL"}, 0)),
      "Proactive",
      "")
)</f>
        <v/>
      </c>
      <c r="S538" s="2" t="str">
        <f>IF(C538="", "",
   IF(ISNUMBER(MATCH(TRIM(C538),
      {"MO","U/B","OSRE","TECH","ITRE"}, 0)),
      "Reactive",
      "")
)</f>
        <v>Reactive</v>
      </c>
      <c r="T538" s="2" t="str">
        <f>IF(R538="Proactive", H538, "")</f>
        <v/>
      </c>
      <c r="U538" s="2">
        <f>IF(S538="Reactive", H538, "")</f>
        <v>0.13</v>
      </c>
    </row>
    <row r="539" spans="1:21" x14ac:dyDescent="0.25">
      <c r="A539" t="s">
        <v>431</v>
      </c>
      <c r="B539">
        <v>221562</v>
      </c>
      <c r="C539" t="s">
        <v>68</v>
      </c>
      <c r="D539" t="s">
        <v>100</v>
      </c>
      <c r="E539" t="s">
        <v>69</v>
      </c>
      <c r="F539" s="4">
        <v>46190.452777777777</v>
      </c>
      <c r="G539" s="4">
        <v>46190.464583333334</v>
      </c>
      <c r="H539">
        <v>0.28000000000000003</v>
      </c>
      <c r="I539" t="s">
        <v>250</v>
      </c>
      <c r="J539" t="s">
        <v>29</v>
      </c>
      <c r="K539" t="s">
        <v>30</v>
      </c>
      <c r="N539">
        <v>1.05</v>
      </c>
      <c r="O539" t="s">
        <v>31</v>
      </c>
      <c r="P539">
        <v>0</v>
      </c>
      <c r="Q539" s="5">
        <v>46202.294444444444</v>
      </c>
      <c r="R539" s="2" t="str">
        <f>IF(C539="", "",
   IF(ISNUMBER(MATCH(TRIM(C539),
      {"OP","CC","CM","FM","FU","INS","PC","PM","PMCO","SA","SR","ITPR","PMFL"}, 0)),
      "Proactive",
      "")
)</f>
        <v/>
      </c>
      <c r="S539" s="2" t="str">
        <f>IF(C539="", "",
   IF(ISNUMBER(MATCH(TRIM(C539),
      {"MO","U/B","OSRE","TECH","ITRE"}, 0)),
      "Reactive",
      "")
)</f>
        <v>Reactive</v>
      </c>
      <c r="T539" s="2" t="str">
        <f>IF(R539="Proactive", H539, "")</f>
        <v/>
      </c>
      <c r="U539" s="2">
        <f>IF(S539="Reactive", H539, "")</f>
        <v>0.28000000000000003</v>
      </c>
    </row>
    <row r="540" spans="1:21" x14ac:dyDescent="0.25">
      <c r="A540" t="s">
        <v>431</v>
      </c>
      <c r="B540">
        <v>223737</v>
      </c>
      <c r="C540" t="s">
        <v>39</v>
      </c>
      <c r="D540" t="s">
        <v>470</v>
      </c>
      <c r="E540" t="s">
        <v>471</v>
      </c>
      <c r="F540" s="4">
        <v>46190.465277777781</v>
      </c>
      <c r="G540" s="4">
        <v>46190.474999999999</v>
      </c>
      <c r="H540">
        <v>0.23</v>
      </c>
      <c r="I540" t="s">
        <v>472</v>
      </c>
      <c r="J540" t="s">
        <v>29</v>
      </c>
      <c r="K540" t="s">
        <v>172</v>
      </c>
      <c r="L540" t="s">
        <v>241</v>
      </c>
      <c r="M540" t="s">
        <v>473</v>
      </c>
      <c r="N540">
        <v>0.23</v>
      </c>
      <c r="O540" t="s">
        <v>31</v>
      </c>
      <c r="P540">
        <v>0</v>
      </c>
      <c r="Q540" s="5">
        <v>46202.29583333333</v>
      </c>
      <c r="R540" s="2" t="str">
        <f>IF(C540="", "",
   IF(ISNUMBER(MATCH(TRIM(C540),
      {"OP","CC","CM","FM","FU","INS","PC","PM","PMCO","SA","SR","ITPR","PMFL"}, 0)),
      "Proactive",
      "")
)</f>
        <v/>
      </c>
      <c r="S540" s="2" t="str">
        <f>IF(C540="", "",
   IF(ISNUMBER(MATCH(TRIM(C540),
      {"MO","U/B","OSRE","TECH","ITRE"}, 0)),
      "Reactive",
      "")
)</f>
        <v>Reactive</v>
      </c>
      <c r="T540" s="2" t="str">
        <f>IF(R540="Proactive", H540, "")</f>
        <v/>
      </c>
      <c r="U540" s="2">
        <f>IF(S540="Reactive", H540, "")</f>
        <v>0.23</v>
      </c>
    </row>
    <row r="541" spans="1:21" x14ac:dyDescent="0.25">
      <c r="A541" t="s">
        <v>431</v>
      </c>
      <c r="B541">
        <v>221604</v>
      </c>
      <c r="C541" t="s">
        <v>197</v>
      </c>
      <c r="D541" t="s">
        <v>44</v>
      </c>
      <c r="E541" t="s">
        <v>198</v>
      </c>
      <c r="F541" s="4">
        <v>46190.475694444445</v>
      </c>
      <c r="G541" s="4">
        <v>46190.491666666669</v>
      </c>
      <c r="H541">
        <v>0.38</v>
      </c>
      <c r="I541" t="s">
        <v>255</v>
      </c>
      <c r="J541" t="s">
        <v>29</v>
      </c>
      <c r="K541" t="s">
        <v>30</v>
      </c>
      <c r="N541">
        <v>1.56</v>
      </c>
      <c r="O541" t="s">
        <v>31</v>
      </c>
      <c r="P541">
        <v>0</v>
      </c>
      <c r="Q541" s="5">
        <v>46202.295138888891</v>
      </c>
      <c r="R541" s="2" t="str">
        <f>IF(C541="", "",
   IF(ISNUMBER(MATCH(TRIM(C541),
      {"OP","CC","CM","FM","FU","INS","PC","PM","PMCO","SA","SR","ITPR","PMFL"}, 0)),
      "Proactive",
      "")
)</f>
        <v/>
      </c>
      <c r="S541" s="2" t="str">
        <f>IF(C541="", "",
   IF(ISNUMBER(MATCH(TRIM(C541),
      {"MO","U/B","OSRE","TECH","ITRE"}, 0)),
      "Reactive",
      "")
)</f>
        <v>Reactive</v>
      </c>
      <c r="T541" s="2" t="str">
        <f>IF(R541="Proactive", H541, "")</f>
        <v/>
      </c>
      <c r="U541" s="2">
        <f>IF(S541="Reactive", H541, "")</f>
        <v>0.38</v>
      </c>
    </row>
    <row r="542" spans="1:21" x14ac:dyDescent="0.25">
      <c r="A542" t="s">
        <v>431</v>
      </c>
      <c r="B542">
        <v>221557</v>
      </c>
      <c r="C542" t="s">
        <v>68</v>
      </c>
      <c r="D542" t="s">
        <v>48</v>
      </c>
      <c r="E542" t="s">
        <v>69</v>
      </c>
      <c r="F542" s="4">
        <v>46190.491666666669</v>
      </c>
      <c r="G542" s="4">
        <v>46190.497916666667</v>
      </c>
      <c r="H542">
        <v>0.15</v>
      </c>
      <c r="I542" t="s">
        <v>253</v>
      </c>
      <c r="J542" t="s">
        <v>29</v>
      </c>
      <c r="K542" t="s">
        <v>30</v>
      </c>
      <c r="N542">
        <v>0.48</v>
      </c>
      <c r="O542" t="s">
        <v>31</v>
      </c>
      <c r="P542">
        <v>0</v>
      </c>
      <c r="Q542" s="5">
        <v>46202.294444444444</v>
      </c>
      <c r="R542" s="2" t="str">
        <f>IF(C542="", "",
   IF(ISNUMBER(MATCH(TRIM(C542),
      {"OP","CC","CM","FM","FU","INS","PC","PM","PMCO","SA","SR","ITPR","PMFL"}, 0)),
      "Proactive",
      "")
)</f>
        <v/>
      </c>
      <c r="S542" s="2" t="str">
        <f>IF(C542="", "",
   IF(ISNUMBER(MATCH(TRIM(C542),
      {"MO","U/B","OSRE","TECH","ITRE"}, 0)),
      "Reactive",
      "")
)</f>
        <v>Reactive</v>
      </c>
      <c r="T542" s="2" t="str">
        <f>IF(R542="Proactive", H542, "")</f>
        <v/>
      </c>
      <c r="U542" s="2">
        <f>IF(S542="Reactive", H542, "")</f>
        <v>0.15</v>
      </c>
    </row>
    <row r="543" spans="1:21" x14ac:dyDescent="0.25">
      <c r="A543" t="s">
        <v>431</v>
      </c>
      <c r="B543">
        <v>221562</v>
      </c>
      <c r="C543" t="s">
        <v>68</v>
      </c>
      <c r="D543" t="s">
        <v>100</v>
      </c>
      <c r="E543" t="s">
        <v>69</v>
      </c>
      <c r="F543" s="4">
        <v>46190.497916666667</v>
      </c>
      <c r="G543" s="4">
        <v>46190.504861111112</v>
      </c>
      <c r="H543">
        <v>0.17</v>
      </c>
      <c r="I543" t="s">
        <v>250</v>
      </c>
      <c r="J543" t="s">
        <v>29</v>
      </c>
      <c r="K543" t="s">
        <v>30</v>
      </c>
      <c r="N543">
        <v>1.05</v>
      </c>
      <c r="O543" t="s">
        <v>31</v>
      </c>
      <c r="P543">
        <v>0</v>
      </c>
      <c r="Q543" s="5">
        <v>46202.294444444444</v>
      </c>
      <c r="R543" s="2" t="str">
        <f>IF(C543="", "",
   IF(ISNUMBER(MATCH(TRIM(C543),
      {"OP","CC","CM","FM","FU","INS","PC","PM","PMCO","SA","SR","ITPR","PMFL"}, 0)),
      "Proactive",
      "")
)</f>
        <v/>
      </c>
      <c r="S543" s="2" t="str">
        <f>IF(C543="", "",
   IF(ISNUMBER(MATCH(TRIM(C543),
      {"MO","U/B","OSRE","TECH","ITRE"}, 0)),
      "Reactive",
      "")
)</f>
        <v>Reactive</v>
      </c>
      <c r="T543" s="2" t="str">
        <f>IF(R543="Proactive", H543, "")</f>
        <v/>
      </c>
      <c r="U543" s="2">
        <f>IF(S543="Reactive", H543, "")</f>
        <v>0.17</v>
      </c>
    </row>
    <row r="544" spans="1:21" x14ac:dyDescent="0.25">
      <c r="A544" t="s">
        <v>431</v>
      </c>
      <c r="B544">
        <v>221558</v>
      </c>
      <c r="C544" t="s">
        <v>68</v>
      </c>
      <c r="D544" t="s">
        <v>102</v>
      </c>
      <c r="E544" t="s">
        <v>69</v>
      </c>
      <c r="F544" s="4">
        <v>46190.504861111112</v>
      </c>
      <c r="G544" s="4">
        <v>46190.508333333331</v>
      </c>
      <c r="H544">
        <v>0.08</v>
      </c>
      <c r="I544" t="s">
        <v>252</v>
      </c>
      <c r="J544" t="s">
        <v>29</v>
      </c>
      <c r="K544" t="s">
        <v>30</v>
      </c>
      <c r="N544">
        <v>0.68</v>
      </c>
      <c r="O544" t="s">
        <v>31</v>
      </c>
      <c r="P544">
        <v>0</v>
      </c>
      <c r="Q544" s="5">
        <v>46202.295138888891</v>
      </c>
      <c r="R544" s="2" t="str">
        <f>IF(C544="", "",
   IF(ISNUMBER(MATCH(TRIM(C544),
      {"OP","CC","CM","FM","FU","INS","PC","PM","PMCO","SA","SR","ITPR","PMFL"}, 0)),
      "Proactive",
      "")
)</f>
        <v/>
      </c>
      <c r="S544" s="2" t="str">
        <f>IF(C544="", "",
   IF(ISNUMBER(MATCH(TRIM(C544),
      {"MO","U/B","OSRE","TECH","ITRE"}, 0)),
      "Reactive",
      "")
)</f>
        <v>Reactive</v>
      </c>
      <c r="T544" s="2" t="str">
        <f>IF(R544="Proactive", H544, "")</f>
        <v/>
      </c>
      <c r="U544" s="2">
        <f>IF(S544="Reactive", H544, "")</f>
        <v>0.08</v>
      </c>
    </row>
    <row r="545" spans="1:21" x14ac:dyDescent="0.25">
      <c r="A545" t="s">
        <v>431</v>
      </c>
      <c r="B545">
        <v>221557</v>
      </c>
      <c r="C545" t="s">
        <v>68</v>
      </c>
      <c r="D545" t="s">
        <v>48</v>
      </c>
      <c r="E545" t="s">
        <v>69</v>
      </c>
      <c r="F545" s="4">
        <v>46190.531944444447</v>
      </c>
      <c r="G545" s="4">
        <v>46190.536111111112</v>
      </c>
      <c r="H545">
        <v>0.1</v>
      </c>
      <c r="I545" t="s">
        <v>253</v>
      </c>
      <c r="J545" t="s">
        <v>29</v>
      </c>
      <c r="K545" t="s">
        <v>30</v>
      </c>
      <c r="N545">
        <v>0.48</v>
      </c>
      <c r="O545" t="s">
        <v>31</v>
      </c>
      <c r="P545">
        <v>0</v>
      </c>
      <c r="Q545" s="5">
        <v>46202.294444444444</v>
      </c>
      <c r="R545" s="2" t="str">
        <f>IF(C545="", "",
   IF(ISNUMBER(MATCH(TRIM(C545),
      {"OP","CC","CM","FM","FU","INS","PC","PM","PMCO","SA","SR","ITPR","PMFL"}, 0)),
      "Proactive",
      "")
)</f>
        <v/>
      </c>
      <c r="S545" s="2" t="str">
        <f>IF(C545="", "",
   IF(ISNUMBER(MATCH(TRIM(C545),
      {"MO","U/B","OSRE","TECH","ITRE"}, 0)),
      "Reactive",
      "")
)</f>
        <v>Reactive</v>
      </c>
      <c r="T545" s="2" t="str">
        <f>IF(R545="Proactive", H545, "")</f>
        <v/>
      </c>
      <c r="U545" s="2">
        <f>IF(S545="Reactive", H545, "")</f>
        <v>0.1</v>
      </c>
    </row>
    <row r="546" spans="1:21" x14ac:dyDescent="0.25">
      <c r="A546" t="s">
        <v>431</v>
      </c>
      <c r="B546">
        <v>223742</v>
      </c>
      <c r="C546" t="s">
        <v>39</v>
      </c>
      <c r="D546" t="s">
        <v>335</v>
      </c>
      <c r="E546" t="s">
        <v>474</v>
      </c>
      <c r="F546" s="4">
        <v>46190.536111111112</v>
      </c>
      <c r="G546" s="4">
        <v>46190.541666666664</v>
      </c>
      <c r="H546">
        <v>0.13</v>
      </c>
      <c r="I546" t="s">
        <v>475</v>
      </c>
      <c r="J546" t="s">
        <v>29</v>
      </c>
      <c r="K546" t="s">
        <v>42</v>
      </c>
      <c r="L546" t="s">
        <v>241</v>
      </c>
      <c r="M546" t="s">
        <v>202</v>
      </c>
      <c r="N546">
        <v>0.13</v>
      </c>
      <c r="O546" t="s">
        <v>31</v>
      </c>
      <c r="P546">
        <v>0</v>
      </c>
      <c r="Q546" s="5">
        <v>46202.296527777777</v>
      </c>
      <c r="R546" s="2" t="str">
        <f>IF(C546="", "",
   IF(ISNUMBER(MATCH(TRIM(C546),
      {"OP","CC","CM","FM","FU","INS","PC","PM","PMCO","SA","SR","ITPR","PMFL"}, 0)),
      "Proactive",
      "")
)</f>
        <v/>
      </c>
      <c r="S546" s="2" t="str">
        <f>IF(C546="", "",
   IF(ISNUMBER(MATCH(TRIM(C546),
      {"MO","U/B","OSRE","TECH","ITRE"}, 0)),
      "Reactive",
      "")
)</f>
        <v>Reactive</v>
      </c>
      <c r="T546" s="2" t="str">
        <f>IF(R546="Proactive", H546, "")</f>
        <v/>
      </c>
      <c r="U546" s="2">
        <f>IF(S546="Reactive", H546, "")</f>
        <v>0.13</v>
      </c>
    </row>
    <row r="547" spans="1:21" x14ac:dyDescent="0.25">
      <c r="A547" t="s">
        <v>431</v>
      </c>
      <c r="B547">
        <v>223744</v>
      </c>
      <c r="C547" t="s">
        <v>39</v>
      </c>
      <c r="D547" t="s">
        <v>476</v>
      </c>
      <c r="E547" t="s">
        <v>477</v>
      </c>
      <c r="F547" s="4">
        <v>46190.541666666664</v>
      </c>
      <c r="G547" s="4">
        <v>46190.56527777778</v>
      </c>
      <c r="H547">
        <v>0.56999999999999995</v>
      </c>
      <c r="I547" t="s">
        <v>478</v>
      </c>
      <c r="J547" t="s">
        <v>29</v>
      </c>
      <c r="K547" t="s">
        <v>42</v>
      </c>
      <c r="L547" t="s">
        <v>229</v>
      </c>
      <c r="M547" t="s">
        <v>473</v>
      </c>
      <c r="N547">
        <v>0.56999999999999995</v>
      </c>
      <c r="O547" t="s">
        <v>31</v>
      </c>
      <c r="P547">
        <v>0</v>
      </c>
      <c r="Q547" s="5">
        <v>46202.297222222223</v>
      </c>
      <c r="R547" s="2" t="str">
        <f>IF(C547="", "",
   IF(ISNUMBER(MATCH(TRIM(C547),
      {"OP","CC","CM","FM","FU","INS","PC","PM","PMCO","SA","SR","ITPR","PMFL"}, 0)),
      "Proactive",
      "")
)</f>
        <v/>
      </c>
      <c r="S547" s="2" t="str">
        <f>IF(C547="", "",
   IF(ISNUMBER(MATCH(TRIM(C547),
      {"MO","U/B","OSRE","TECH","ITRE"}, 0)),
      "Reactive",
      "")
)</f>
        <v>Reactive</v>
      </c>
      <c r="T547" s="2" t="str">
        <f>IF(R547="Proactive", H547, "")</f>
        <v/>
      </c>
      <c r="U547" s="2">
        <f>IF(S547="Reactive", H547, "")</f>
        <v>0.56999999999999995</v>
      </c>
    </row>
    <row r="548" spans="1:21" x14ac:dyDescent="0.25">
      <c r="A548" t="s">
        <v>431</v>
      </c>
      <c r="B548">
        <v>223558</v>
      </c>
      <c r="C548" t="s">
        <v>289</v>
      </c>
      <c r="D548" t="s">
        <v>243</v>
      </c>
      <c r="E548" t="s">
        <v>459</v>
      </c>
      <c r="F548" s="4">
        <v>46191.3</v>
      </c>
      <c r="G548" s="4">
        <v>46191.334722222222</v>
      </c>
      <c r="H548">
        <v>0.83</v>
      </c>
      <c r="I548" t="s">
        <v>460</v>
      </c>
      <c r="J548" t="s">
        <v>29</v>
      </c>
      <c r="N548">
        <v>2.98</v>
      </c>
      <c r="O548" t="s">
        <v>31</v>
      </c>
      <c r="P548">
        <v>0</v>
      </c>
      <c r="Q548" s="5">
        <v>46202.290972222225</v>
      </c>
      <c r="R548" s="2" t="str">
        <f>IF(C548="", "",
   IF(ISNUMBER(MATCH(TRIM(C548),
      {"OP","CC","CM","FM","FU","INS","PC","PM","PMCO","SA","SR","ITPR","PMFL"}, 0)),
      "Proactive",
      "")
)</f>
        <v>Proactive</v>
      </c>
      <c r="S548" s="2" t="str">
        <f>IF(C548="", "",
   IF(ISNUMBER(MATCH(TRIM(C548),
      {"MO","U/B","OSRE","TECH","ITRE"}, 0)),
      "Reactive",
      "")
)</f>
        <v/>
      </c>
      <c r="T548" s="2">
        <f>IF(R548="Proactive", H548, "")</f>
        <v>0.83</v>
      </c>
      <c r="U548" s="2" t="str">
        <f>IF(S548="Reactive", H548, "")</f>
        <v/>
      </c>
    </row>
    <row r="549" spans="1:21" x14ac:dyDescent="0.25">
      <c r="A549" t="s">
        <v>431</v>
      </c>
      <c r="B549">
        <v>223372</v>
      </c>
      <c r="C549" t="s">
        <v>30</v>
      </c>
      <c r="D549" t="s">
        <v>432</v>
      </c>
      <c r="E549" t="s">
        <v>433</v>
      </c>
      <c r="F549" s="4">
        <v>46191.335416666669</v>
      </c>
      <c r="G549" s="4">
        <v>46191.340277777781</v>
      </c>
      <c r="H549">
        <v>0.12</v>
      </c>
      <c r="I549" t="s">
        <v>479</v>
      </c>
      <c r="J549" t="s">
        <v>29</v>
      </c>
      <c r="K549" t="s">
        <v>30</v>
      </c>
      <c r="N549">
        <v>0.12</v>
      </c>
      <c r="O549" t="s">
        <v>31</v>
      </c>
      <c r="P549">
        <v>0</v>
      </c>
      <c r="Q549" s="5">
        <v>46191.340277777781</v>
      </c>
      <c r="R549" s="2" t="str">
        <f>IF(C549="", "",
   IF(ISNUMBER(MATCH(TRIM(C549),
      {"OP","CC","CM","FM","FU","INS","PC","PM","PMCO","SA","SR","ITPR","PMFL"}, 0)),
      "Proactive",
      "")
)</f>
        <v>Proactive</v>
      </c>
      <c r="S549" s="2" t="str">
        <f>IF(C549="", "",
   IF(ISNUMBER(MATCH(TRIM(C549),
      {"MO","U/B","OSRE","TECH","ITRE"}, 0)),
      "Reactive",
      "")
)</f>
        <v/>
      </c>
      <c r="T549" s="2">
        <f>IF(R549="Proactive", H549, "")</f>
        <v>0.12</v>
      </c>
      <c r="U549" s="2" t="str">
        <f>IF(S549="Reactive", H549, "")</f>
        <v/>
      </c>
    </row>
    <row r="550" spans="1:21" x14ac:dyDescent="0.25">
      <c r="A550" t="s">
        <v>431</v>
      </c>
      <c r="B550">
        <v>219416</v>
      </c>
      <c r="C550" t="s">
        <v>26</v>
      </c>
      <c r="D550" t="s">
        <v>27</v>
      </c>
      <c r="E550" t="s">
        <v>28</v>
      </c>
      <c r="F550" s="4">
        <v>46191.340277777781</v>
      </c>
      <c r="G550" s="4">
        <v>46191.352777777778</v>
      </c>
      <c r="H550">
        <v>0.3</v>
      </c>
      <c r="I550" t="s">
        <v>479</v>
      </c>
      <c r="J550" t="s">
        <v>29</v>
      </c>
      <c r="K550" t="s">
        <v>30</v>
      </c>
      <c r="N550">
        <v>0.3</v>
      </c>
      <c r="O550" t="s">
        <v>31</v>
      </c>
      <c r="P550">
        <v>0</v>
      </c>
      <c r="Q550" s="5">
        <v>46191.341666666667</v>
      </c>
      <c r="R550" s="2" t="str">
        <f>IF(C550="", "",
   IF(ISNUMBER(MATCH(TRIM(C550),
      {"OP","CC","CM","FM","FU","INS","PC","PM","PMCO","SA","SR","ITPR","PMFL"}, 0)),
      "Proactive",
      "")
)</f>
        <v>Proactive</v>
      </c>
      <c r="S550" s="2" t="str">
        <f>IF(C550="", "",
   IF(ISNUMBER(MATCH(TRIM(C550),
      {"MO","U/B","OSRE","TECH","ITRE"}, 0)),
      "Reactive",
      "")
)</f>
        <v/>
      </c>
      <c r="T550" s="2">
        <f>IF(R550="Proactive", H550, "")</f>
        <v>0.3</v>
      </c>
      <c r="U550" s="2" t="str">
        <f>IF(S550="Reactive", H550, "")</f>
        <v/>
      </c>
    </row>
    <row r="551" spans="1:21" x14ac:dyDescent="0.25">
      <c r="A551" t="s">
        <v>431</v>
      </c>
      <c r="B551">
        <v>218842</v>
      </c>
      <c r="C551" t="s">
        <v>30</v>
      </c>
      <c r="D551" t="s">
        <v>37</v>
      </c>
      <c r="E551" t="s">
        <v>35</v>
      </c>
      <c r="F551" s="4">
        <v>46191.349305555559</v>
      </c>
      <c r="G551" s="4">
        <v>46191.376388888886</v>
      </c>
      <c r="H551">
        <v>0.65</v>
      </c>
      <c r="I551" t="s">
        <v>480</v>
      </c>
      <c r="J551" t="s">
        <v>29</v>
      </c>
      <c r="K551" t="s">
        <v>30</v>
      </c>
      <c r="N551">
        <v>0.65</v>
      </c>
      <c r="O551" t="s">
        <v>31</v>
      </c>
      <c r="P551">
        <v>0</v>
      </c>
      <c r="Q551" s="5">
        <v>46191.376388888886</v>
      </c>
      <c r="R551" s="2" t="str">
        <f>IF(C551="", "",
   IF(ISNUMBER(MATCH(TRIM(C551),
      {"OP","CC","CM","FM","FU","INS","PC","PM","PMCO","SA","SR","ITPR","PMFL"}, 0)),
      "Proactive",
      "")
)</f>
        <v>Proactive</v>
      </c>
      <c r="S551" s="2" t="str">
        <f>IF(C551="", "",
   IF(ISNUMBER(MATCH(TRIM(C551),
      {"MO","U/B","OSRE","TECH","ITRE"}, 0)),
      "Reactive",
      "")
)</f>
        <v/>
      </c>
      <c r="T551" s="2">
        <f>IF(R551="Proactive", H551, "")</f>
        <v>0.65</v>
      </c>
      <c r="U551" s="2" t="str">
        <f>IF(S551="Reactive", H551, "")</f>
        <v/>
      </c>
    </row>
    <row r="552" spans="1:21" x14ac:dyDescent="0.25">
      <c r="A552" t="s">
        <v>431</v>
      </c>
      <c r="B552">
        <v>221707</v>
      </c>
      <c r="C552" t="s">
        <v>68</v>
      </c>
      <c r="D552" t="s">
        <v>113</v>
      </c>
      <c r="E552" t="s">
        <v>69</v>
      </c>
      <c r="F552" s="4">
        <v>46191.376388888886</v>
      </c>
      <c r="G552" s="4">
        <v>46191.380555555559</v>
      </c>
      <c r="H552">
        <v>0.1</v>
      </c>
      <c r="I552" t="s">
        <v>114</v>
      </c>
      <c r="J552" t="s">
        <v>29</v>
      </c>
      <c r="K552" t="s">
        <v>30</v>
      </c>
      <c r="N552">
        <v>3.01</v>
      </c>
      <c r="O552" t="s">
        <v>31</v>
      </c>
      <c r="P552">
        <v>0</v>
      </c>
      <c r="Q552" s="5">
        <v>46202.299305555556</v>
      </c>
      <c r="R552" s="2" t="str">
        <f>IF(C552="", "",
   IF(ISNUMBER(MATCH(TRIM(C552),
      {"OP","CC","CM","FM","FU","INS","PC","PM","PMCO","SA","SR","ITPR","PMFL"}, 0)),
      "Proactive",
      "")
)</f>
        <v/>
      </c>
      <c r="S552" s="2" t="str">
        <f>IF(C552="", "",
   IF(ISNUMBER(MATCH(TRIM(C552),
      {"MO","U/B","OSRE","TECH","ITRE"}, 0)),
      "Reactive",
      "")
)</f>
        <v>Reactive</v>
      </c>
      <c r="T552" s="2" t="str">
        <f>IF(R552="Proactive", H552, "")</f>
        <v/>
      </c>
      <c r="U552" s="2">
        <f>IF(S552="Reactive", H552, "")</f>
        <v>0.1</v>
      </c>
    </row>
    <row r="553" spans="1:21" x14ac:dyDescent="0.25">
      <c r="A553" t="s">
        <v>431</v>
      </c>
      <c r="B553">
        <v>221709</v>
      </c>
      <c r="C553" t="s">
        <v>68</v>
      </c>
      <c r="D553" t="s">
        <v>100</v>
      </c>
      <c r="E553" t="s">
        <v>69</v>
      </c>
      <c r="F553" s="4">
        <v>46191.428472222222</v>
      </c>
      <c r="G553" s="4">
        <v>46191.432638888888</v>
      </c>
      <c r="H553">
        <v>0.1</v>
      </c>
      <c r="I553" t="s">
        <v>258</v>
      </c>
      <c r="J553" t="s">
        <v>29</v>
      </c>
      <c r="K553" t="s">
        <v>30</v>
      </c>
      <c r="N553">
        <v>0.53</v>
      </c>
      <c r="O553" t="s">
        <v>31</v>
      </c>
      <c r="P553">
        <v>0</v>
      </c>
      <c r="Q553" s="5">
        <v>46202.298611111109</v>
      </c>
      <c r="R553" s="2" t="str">
        <f>IF(C553="", "",
   IF(ISNUMBER(MATCH(TRIM(C553),
      {"OP","CC","CM","FM","FU","INS","PC","PM","PMCO","SA","SR","ITPR","PMFL"}, 0)),
      "Proactive",
      "")
)</f>
        <v/>
      </c>
      <c r="S553" s="2" t="str">
        <f>IF(C553="", "",
   IF(ISNUMBER(MATCH(TRIM(C553),
      {"MO","U/B","OSRE","TECH","ITRE"}, 0)),
      "Reactive",
      "")
)</f>
        <v>Reactive</v>
      </c>
      <c r="T553" s="2" t="str">
        <f>IF(R553="Proactive", H553, "")</f>
        <v/>
      </c>
      <c r="U553" s="2">
        <f>IF(S553="Reactive", H553, "")</f>
        <v>0.1</v>
      </c>
    </row>
    <row r="554" spans="1:21" x14ac:dyDescent="0.25">
      <c r="A554" t="s">
        <v>431</v>
      </c>
      <c r="B554">
        <v>221707</v>
      </c>
      <c r="C554" t="s">
        <v>68</v>
      </c>
      <c r="D554" t="s">
        <v>113</v>
      </c>
      <c r="E554" t="s">
        <v>69</v>
      </c>
      <c r="F554" s="4">
        <v>46191.432638888888</v>
      </c>
      <c r="G554" s="4">
        <v>46191.4375</v>
      </c>
      <c r="H554">
        <v>0.12</v>
      </c>
      <c r="I554" t="s">
        <v>114</v>
      </c>
      <c r="J554" t="s">
        <v>29</v>
      </c>
      <c r="K554" t="s">
        <v>30</v>
      </c>
      <c r="N554">
        <v>3.01</v>
      </c>
      <c r="O554" t="s">
        <v>31</v>
      </c>
      <c r="P554">
        <v>0</v>
      </c>
      <c r="Q554" s="5">
        <v>46202.299305555556</v>
      </c>
      <c r="R554" s="2" t="str">
        <f>IF(C554="", "",
   IF(ISNUMBER(MATCH(TRIM(C554),
      {"OP","CC","CM","FM","FU","INS","PC","PM","PMCO","SA","SR","ITPR","PMFL"}, 0)),
      "Proactive",
      "")
)</f>
        <v/>
      </c>
      <c r="S554" s="2" t="str">
        <f>IF(C554="", "",
   IF(ISNUMBER(MATCH(TRIM(C554),
      {"MO","U/B","OSRE","TECH","ITRE"}, 0)),
      "Reactive",
      "")
)</f>
        <v>Reactive</v>
      </c>
      <c r="T554" s="2" t="str">
        <f>IF(R554="Proactive", H554, "")</f>
        <v/>
      </c>
      <c r="U554" s="2">
        <f>IF(S554="Reactive", H554, "")</f>
        <v>0.12</v>
      </c>
    </row>
    <row r="555" spans="1:21" x14ac:dyDescent="0.25">
      <c r="A555" t="s">
        <v>431</v>
      </c>
      <c r="B555">
        <v>221704</v>
      </c>
      <c r="C555" t="s">
        <v>68</v>
      </c>
      <c r="D555" t="s">
        <v>48</v>
      </c>
      <c r="E555" t="s">
        <v>69</v>
      </c>
      <c r="F555" s="4">
        <v>46191.438194444447</v>
      </c>
      <c r="G555" s="4">
        <v>46191.444444444445</v>
      </c>
      <c r="H555">
        <v>0.15</v>
      </c>
      <c r="I555" t="s">
        <v>261</v>
      </c>
      <c r="J555" t="s">
        <v>29</v>
      </c>
      <c r="K555" t="s">
        <v>30</v>
      </c>
      <c r="N555">
        <v>0.38</v>
      </c>
      <c r="O555" t="s">
        <v>31</v>
      </c>
      <c r="P555">
        <v>0</v>
      </c>
      <c r="Q555" s="5">
        <v>46202.298611111109</v>
      </c>
      <c r="R555" s="2" t="str">
        <f>IF(C555="", "",
   IF(ISNUMBER(MATCH(TRIM(C555),
      {"OP","CC","CM","FM","FU","INS","PC","PM","PMCO","SA","SR","ITPR","PMFL"}, 0)),
      "Proactive",
      "")
)</f>
        <v/>
      </c>
      <c r="S555" s="2" t="str">
        <f>IF(C555="", "",
   IF(ISNUMBER(MATCH(TRIM(C555),
      {"MO","U/B","OSRE","TECH","ITRE"}, 0)),
      "Reactive",
      "")
)</f>
        <v>Reactive</v>
      </c>
      <c r="T555" s="2" t="str">
        <f>IF(R555="Proactive", H555, "")</f>
        <v/>
      </c>
      <c r="U555" s="2">
        <f>IF(S555="Reactive", H555, "")</f>
        <v>0.15</v>
      </c>
    </row>
    <row r="556" spans="1:21" x14ac:dyDescent="0.25">
      <c r="A556" t="s">
        <v>431</v>
      </c>
      <c r="B556">
        <v>223539</v>
      </c>
      <c r="C556" t="s">
        <v>30</v>
      </c>
      <c r="D556" t="s">
        <v>432</v>
      </c>
      <c r="E556" t="s">
        <v>433</v>
      </c>
      <c r="F556" s="4">
        <v>46192.287499999999</v>
      </c>
      <c r="G556" s="4">
        <v>46192.293749999997</v>
      </c>
      <c r="H556">
        <v>0.15</v>
      </c>
      <c r="I556" t="s">
        <v>481</v>
      </c>
      <c r="J556" t="s">
        <v>29</v>
      </c>
      <c r="K556" t="s">
        <v>30</v>
      </c>
      <c r="N556">
        <v>0.15</v>
      </c>
      <c r="O556" t="s">
        <v>31</v>
      </c>
      <c r="P556">
        <v>0</v>
      </c>
      <c r="Q556" s="5">
        <v>46192.293749999997</v>
      </c>
      <c r="R556" s="2" t="str">
        <f>IF(C556="", "",
   IF(ISNUMBER(MATCH(TRIM(C556),
      {"OP","CC","CM","FM","FU","INS","PC","PM","PMCO","SA","SR","ITPR","PMFL"}, 0)),
      "Proactive",
      "")
)</f>
        <v>Proactive</v>
      </c>
      <c r="S556" s="2" t="str">
        <f>IF(C556="", "",
   IF(ISNUMBER(MATCH(TRIM(C556),
      {"MO","U/B","OSRE","TECH","ITRE"}, 0)),
      "Reactive",
      "")
)</f>
        <v/>
      </c>
      <c r="T556" s="2">
        <f>IF(R556="Proactive", H556, "")</f>
        <v>0.15</v>
      </c>
      <c r="U556" s="2" t="str">
        <f>IF(S556="Reactive", H556, "")</f>
        <v/>
      </c>
    </row>
    <row r="557" spans="1:21" x14ac:dyDescent="0.25">
      <c r="A557" t="s">
        <v>431</v>
      </c>
      <c r="B557">
        <v>219573</v>
      </c>
      <c r="C557" t="s">
        <v>26</v>
      </c>
      <c r="D557" t="s">
        <v>27</v>
      </c>
      <c r="E557" t="s">
        <v>28</v>
      </c>
      <c r="F557" s="4">
        <v>46192.293749999997</v>
      </c>
      <c r="G557" s="4">
        <v>46192.306944444441</v>
      </c>
      <c r="H557">
        <v>0.32</v>
      </c>
      <c r="I557" t="s">
        <v>481</v>
      </c>
      <c r="J557" t="s">
        <v>29</v>
      </c>
      <c r="K557" t="s">
        <v>30</v>
      </c>
      <c r="N557">
        <v>0.32</v>
      </c>
      <c r="O557" t="s">
        <v>31</v>
      </c>
      <c r="P557">
        <v>0</v>
      </c>
      <c r="Q557" s="5">
        <v>46192.439583333333</v>
      </c>
      <c r="R557" s="2" t="str">
        <f>IF(C557="", "",
   IF(ISNUMBER(MATCH(TRIM(C557),
      {"OP","CC","CM","FM","FU","INS","PC","PM","PMCO","SA","SR","ITPR","PMFL"}, 0)),
      "Proactive",
      "")
)</f>
        <v>Proactive</v>
      </c>
      <c r="S557" s="2" t="str">
        <f>IF(C557="", "",
   IF(ISNUMBER(MATCH(TRIM(C557),
      {"MO","U/B","OSRE","TECH","ITRE"}, 0)),
      "Reactive",
      "")
)</f>
        <v/>
      </c>
      <c r="T557" s="2">
        <f>IF(R557="Proactive", H557, "")</f>
        <v>0.32</v>
      </c>
      <c r="U557" s="2" t="str">
        <f>IF(S557="Reactive", H557, "")</f>
        <v/>
      </c>
    </row>
    <row r="558" spans="1:21" x14ac:dyDescent="0.25">
      <c r="A558" t="s">
        <v>431</v>
      </c>
      <c r="B558">
        <v>221882</v>
      </c>
      <c r="C558" t="s">
        <v>68</v>
      </c>
      <c r="D558" t="s">
        <v>100</v>
      </c>
      <c r="E558" t="s">
        <v>69</v>
      </c>
      <c r="F558" s="4">
        <v>46192.439583333333</v>
      </c>
      <c r="G558" s="4">
        <v>46192.443749999999</v>
      </c>
      <c r="H558">
        <v>0.1</v>
      </c>
      <c r="I558" t="s">
        <v>265</v>
      </c>
      <c r="J558" t="s">
        <v>29</v>
      </c>
      <c r="K558" t="s">
        <v>30</v>
      </c>
      <c r="N558">
        <v>0.63</v>
      </c>
      <c r="O558" t="s">
        <v>31</v>
      </c>
      <c r="P558">
        <v>0</v>
      </c>
      <c r="Q558" s="5">
        <v>46202.306250000001</v>
      </c>
      <c r="R558" s="2" t="str">
        <f>IF(C558="", "",
   IF(ISNUMBER(MATCH(TRIM(C558),
      {"OP","CC","CM","FM","FU","INS","PC","PM","PMCO","SA","SR","ITPR","PMFL"}, 0)),
      "Proactive",
      "")
)</f>
        <v/>
      </c>
      <c r="S558" s="2" t="str">
        <f>IF(C558="", "",
   IF(ISNUMBER(MATCH(TRIM(C558),
      {"MO","U/B","OSRE","TECH","ITRE"}, 0)),
      "Reactive",
      "")
)</f>
        <v>Reactive</v>
      </c>
      <c r="T558" s="2" t="str">
        <f>IF(R558="Proactive", H558, "")</f>
        <v/>
      </c>
      <c r="U558" s="2">
        <f>IF(S558="Reactive", H558, "")</f>
        <v>0.1</v>
      </c>
    </row>
    <row r="559" spans="1:21" x14ac:dyDescent="0.25">
      <c r="A559" t="s">
        <v>431</v>
      </c>
      <c r="B559">
        <v>221880</v>
      </c>
      <c r="C559" t="s">
        <v>68</v>
      </c>
      <c r="D559" t="s">
        <v>113</v>
      </c>
      <c r="E559" t="s">
        <v>69</v>
      </c>
      <c r="F559" s="4">
        <v>46192.443749999999</v>
      </c>
      <c r="G559" s="4">
        <v>46192.446527777778</v>
      </c>
      <c r="H559">
        <v>7.0000000000000007E-2</v>
      </c>
      <c r="I559" t="s">
        <v>482</v>
      </c>
      <c r="J559" t="s">
        <v>29</v>
      </c>
      <c r="K559" t="s">
        <v>30</v>
      </c>
      <c r="N559">
        <v>7.0000000000000007E-2</v>
      </c>
      <c r="O559" t="s">
        <v>31</v>
      </c>
      <c r="P559">
        <v>0</v>
      </c>
      <c r="Q559" s="5">
        <v>46202.306250000001</v>
      </c>
      <c r="R559" s="2" t="str">
        <f>IF(C559="", "",
   IF(ISNUMBER(MATCH(TRIM(C559),
      {"OP","CC","CM","FM","FU","INS","PC","PM","PMCO","SA","SR","ITPR","PMFL"}, 0)),
      "Proactive",
      "")
)</f>
        <v/>
      </c>
      <c r="S559" s="2" t="str">
        <f>IF(C559="", "",
   IF(ISNUMBER(MATCH(TRIM(C559),
      {"MO","U/B","OSRE","TECH","ITRE"}, 0)),
      "Reactive",
      "")
)</f>
        <v>Reactive</v>
      </c>
      <c r="T559" s="2" t="str">
        <f>IF(R559="Proactive", H559, "")</f>
        <v/>
      </c>
      <c r="U559" s="2">
        <f>IF(S559="Reactive", H559, "")</f>
        <v>7.0000000000000007E-2</v>
      </c>
    </row>
    <row r="560" spans="1:21" x14ac:dyDescent="0.25">
      <c r="A560" t="s">
        <v>431</v>
      </c>
      <c r="B560">
        <v>221879</v>
      </c>
      <c r="C560" t="s">
        <v>68</v>
      </c>
      <c r="D560" t="s">
        <v>71</v>
      </c>
      <c r="E560" t="s">
        <v>69</v>
      </c>
      <c r="F560" s="4">
        <v>46192.446527777778</v>
      </c>
      <c r="G560" s="4">
        <v>46192.459722222222</v>
      </c>
      <c r="H560">
        <v>0.32</v>
      </c>
      <c r="I560" t="s">
        <v>266</v>
      </c>
      <c r="J560" t="s">
        <v>29</v>
      </c>
      <c r="K560" t="s">
        <v>30</v>
      </c>
      <c r="N560">
        <v>0.56999999999999995</v>
      </c>
      <c r="O560" t="s">
        <v>31</v>
      </c>
      <c r="P560">
        <v>0</v>
      </c>
      <c r="Q560" s="5">
        <v>46202.302777777775</v>
      </c>
      <c r="R560" s="2" t="str">
        <f>IF(C560="", "",
   IF(ISNUMBER(MATCH(TRIM(C560),
      {"OP","CC","CM","FM","FU","INS","PC","PM","PMCO","SA","SR","ITPR","PMFL"}, 0)),
      "Proactive",
      "")
)</f>
        <v/>
      </c>
      <c r="S560" s="2" t="str">
        <f>IF(C560="", "",
   IF(ISNUMBER(MATCH(TRIM(C560),
      {"MO","U/B","OSRE","TECH","ITRE"}, 0)),
      "Reactive",
      "")
)</f>
        <v>Reactive</v>
      </c>
      <c r="T560" s="2" t="str">
        <f>IF(R560="Proactive", H560, "")</f>
        <v/>
      </c>
      <c r="U560" s="2">
        <f>IF(S560="Reactive", H560, "")</f>
        <v>0.32</v>
      </c>
    </row>
    <row r="561" spans="1:21" x14ac:dyDescent="0.25">
      <c r="A561" t="s">
        <v>431</v>
      </c>
      <c r="B561">
        <v>225428</v>
      </c>
      <c r="C561" t="s">
        <v>39</v>
      </c>
      <c r="D561" t="s">
        <v>151</v>
      </c>
      <c r="E561" t="s">
        <v>152</v>
      </c>
      <c r="F561" s="4">
        <v>46202.363888888889</v>
      </c>
      <c r="G561" s="4">
        <v>46202.39166666667</v>
      </c>
      <c r="H561">
        <v>0.67</v>
      </c>
      <c r="I561" t="s">
        <v>153</v>
      </c>
      <c r="J561" t="s">
        <v>29</v>
      </c>
      <c r="K561" t="s">
        <v>154</v>
      </c>
      <c r="L561" t="s">
        <v>155</v>
      </c>
      <c r="M561" t="s">
        <v>56</v>
      </c>
      <c r="N561">
        <v>1.84</v>
      </c>
      <c r="O561" t="s">
        <v>31</v>
      </c>
      <c r="P561">
        <v>0</v>
      </c>
      <c r="Q561" s="5">
        <v>46202.509722222225</v>
      </c>
      <c r="R561" s="2" t="str">
        <f>IF(C561="", "",
   IF(ISNUMBER(MATCH(TRIM(C561),
      {"OP","CC","CM","FM","FU","INS","PC","PM","PMCO","SA","SR","ITPR","PMFL"}, 0)),
      "Proactive",
      "")
)</f>
        <v/>
      </c>
      <c r="S561" s="2" t="str">
        <f>IF(C561="", "",
   IF(ISNUMBER(MATCH(TRIM(C561),
      {"MO","U/B","OSRE","TECH","ITRE"}, 0)),
      "Reactive",
      "")
)</f>
        <v>Reactive</v>
      </c>
      <c r="T561" s="2" t="str">
        <f>IF(R561="Proactive", H561, "")</f>
        <v/>
      </c>
      <c r="U561" s="2">
        <f>IF(S561="Reactive", H561, "")</f>
        <v>0.67</v>
      </c>
    </row>
    <row r="562" spans="1:21" x14ac:dyDescent="0.25">
      <c r="A562" t="s">
        <v>431</v>
      </c>
      <c r="B562">
        <v>223328</v>
      </c>
      <c r="C562" t="s">
        <v>68</v>
      </c>
      <c r="D562" t="s">
        <v>100</v>
      </c>
      <c r="E562" t="s">
        <v>69</v>
      </c>
      <c r="F562" s="4">
        <v>46202.39166666667</v>
      </c>
      <c r="G562" s="4">
        <v>46202.397222222222</v>
      </c>
      <c r="H562">
        <v>0.13</v>
      </c>
      <c r="I562" t="s">
        <v>279</v>
      </c>
      <c r="J562" t="s">
        <v>29</v>
      </c>
      <c r="K562" t="s">
        <v>30</v>
      </c>
      <c r="N562">
        <v>0.75</v>
      </c>
      <c r="O562" t="s">
        <v>31</v>
      </c>
      <c r="P562">
        <v>0</v>
      </c>
      <c r="Q562" s="5">
        <v>46203.277777777781</v>
      </c>
      <c r="R562" s="2" t="str">
        <f>IF(C562="", "",
   IF(ISNUMBER(MATCH(TRIM(C562),
      {"OP","CC","CM","FM","FU","INS","PC","PM","PMCO","SA","SR","ITPR","PMFL"}, 0)),
      "Proactive",
      "")
)</f>
        <v/>
      </c>
      <c r="S562" s="2" t="str">
        <f>IF(C562="", "",
   IF(ISNUMBER(MATCH(TRIM(C562),
      {"MO","U/B","OSRE","TECH","ITRE"}, 0)),
      "Reactive",
      "")
)</f>
        <v>Reactive</v>
      </c>
      <c r="T562" s="2" t="str">
        <f>IF(R562="Proactive", H562, "")</f>
        <v/>
      </c>
      <c r="U562" s="2">
        <f>IF(S562="Reactive", H562, "")</f>
        <v>0.13</v>
      </c>
    </row>
    <row r="563" spans="1:21" x14ac:dyDescent="0.25">
      <c r="A563" t="s">
        <v>431</v>
      </c>
      <c r="B563">
        <v>223326</v>
      </c>
      <c r="C563" t="s">
        <v>68</v>
      </c>
      <c r="D563" t="s">
        <v>113</v>
      </c>
      <c r="E563" t="s">
        <v>69</v>
      </c>
      <c r="F563" s="4">
        <v>46202.436111111114</v>
      </c>
      <c r="G563" s="4">
        <v>46202.441666666666</v>
      </c>
      <c r="H563">
        <v>0.13</v>
      </c>
      <c r="I563" t="s">
        <v>280</v>
      </c>
      <c r="J563" t="s">
        <v>29</v>
      </c>
      <c r="K563" t="s">
        <v>30</v>
      </c>
      <c r="N563">
        <v>0.36</v>
      </c>
      <c r="O563" t="s">
        <v>31</v>
      </c>
      <c r="P563">
        <v>0</v>
      </c>
      <c r="Q563" s="5">
        <v>46203.27847222222</v>
      </c>
      <c r="R563" s="2" t="str">
        <f>IF(C563="", "",
   IF(ISNUMBER(MATCH(TRIM(C563),
      {"OP","CC","CM","FM","FU","INS","PC","PM","PMCO","SA","SR","ITPR","PMFL"}, 0)),
      "Proactive",
      "")
)</f>
        <v/>
      </c>
      <c r="S563" s="2" t="str">
        <f>IF(C563="", "",
   IF(ISNUMBER(MATCH(TRIM(C563),
      {"MO","U/B","OSRE","TECH","ITRE"}, 0)),
      "Reactive",
      "")
)</f>
        <v>Reactive</v>
      </c>
      <c r="T563" s="2" t="str">
        <f>IF(R563="Proactive", H563, "")</f>
        <v/>
      </c>
      <c r="U563" s="2">
        <f>IF(S563="Reactive", H563, "")</f>
        <v>0.13</v>
      </c>
    </row>
    <row r="564" spans="1:21" x14ac:dyDescent="0.25">
      <c r="A564" t="s">
        <v>431</v>
      </c>
      <c r="B564">
        <v>223324</v>
      </c>
      <c r="C564" t="s">
        <v>68</v>
      </c>
      <c r="D564" t="s">
        <v>102</v>
      </c>
      <c r="E564" t="s">
        <v>69</v>
      </c>
      <c r="F564" s="4">
        <v>46202.441666666666</v>
      </c>
      <c r="G564" s="4">
        <v>46202.444444444445</v>
      </c>
      <c r="H564">
        <v>7.0000000000000007E-2</v>
      </c>
      <c r="I564" t="s">
        <v>483</v>
      </c>
      <c r="J564" t="s">
        <v>29</v>
      </c>
      <c r="K564" t="s">
        <v>30</v>
      </c>
      <c r="N564">
        <v>7.0000000000000007E-2</v>
      </c>
      <c r="O564" t="s">
        <v>31</v>
      </c>
      <c r="P564">
        <v>0</v>
      </c>
      <c r="Q564" s="5">
        <v>46203.277777777781</v>
      </c>
      <c r="R564" s="2" t="str">
        <f>IF(C564="", "",
   IF(ISNUMBER(MATCH(TRIM(C564),
      {"OP","CC","CM","FM","FU","INS","PC","PM","PMCO","SA","SR","ITPR","PMFL"}, 0)),
      "Proactive",
      "")
)</f>
        <v/>
      </c>
      <c r="S564" s="2" t="str">
        <f>IF(C564="", "",
   IF(ISNUMBER(MATCH(TRIM(C564),
      {"MO","U/B","OSRE","TECH","ITRE"}, 0)),
      "Reactive",
      "")
)</f>
        <v>Reactive</v>
      </c>
      <c r="T564" s="2" t="str">
        <f>IF(R564="Proactive", H564, "")</f>
        <v/>
      </c>
      <c r="U564" s="2">
        <f>IF(S564="Reactive", H564, "")</f>
        <v>7.0000000000000007E-2</v>
      </c>
    </row>
    <row r="565" spans="1:21" x14ac:dyDescent="0.25">
      <c r="A565" t="s">
        <v>431</v>
      </c>
      <c r="B565">
        <v>223325</v>
      </c>
      <c r="C565" t="s">
        <v>68</v>
      </c>
      <c r="D565" t="s">
        <v>71</v>
      </c>
      <c r="E565" t="s">
        <v>69</v>
      </c>
      <c r="F565" s="4">
        <v>46202.444444444445</v>
      </c>
      <c r="G565" s="4">
        <v>46202.447222222225</v>
      </c>
      <c r="H565">
        <v>7.0000000000000007E-2</v>
      </c>
      <c r="I565" t="s">
        <v>157</v>
      </c>
      <c r="J565" t="s">
        <v>29</v>
      </c>
      <c r="K565" t="s">
        <v>30</v>
      </c>
      <c r="N565">
        <v>2.87</v>
      </c>
      <c r="O565" t="s">
        <v>31</v>
      </c>
      <c r="P565">
        <v>0</v>
      </c>
      <c r="Q565" s="5">
        <v>46203.277777777781</v>
      </c>
      <c r="R565" s="2" t="str">
        <f>IF(C565="", "",
   IF(ISNUMBER(MATCH(TRIM(C565),
      {"OP","CC","CM","FM","FU","INS","PC","PM","PMCO","SA","SR","ITPR","PMFL"}, 0)),
      "Proactive",
      "")
)</f>
        <v/>
      </c>
      <c r="S565" s="2" t="str">
        <f>IF(C565="", "",
   IF(ISNUMBER(MATCH(TRIM(C565),
      {"MO","U/B","OSRE","TECH","ITRE"}, 0)),
      "Reactive",
      "")
)</f>
        <v>Reactive</v>
      </c>
      <c r="T565" s="2" t="str">
        <f>IF(R565="Proactive", H565, "")</f>
        <v/>
      </c>
      <c r="U565" s="2">
        <f>IF(S565="Reactive", H565, "")</f>
        <v>7.0000000000000007E-2</v>
      </c>
    </row>
    <row r="566" spans="1:21" x14ac:dyDescent="0.25">
      <c r="A566" t="s">
        <v>431</v>
      </c>
      <c r="B566">
        <v>223323</v>
      </c>
      <c r="C566" t="s">
        <v>68</v>
      </c>
      <c r="D566" t="s">
        <v>48</v>
      </c>
      <c r="E566" t="s">
        <v>69</v>
      </c>
      <c r="F566" s="4">
        <v>46202.447222222225</v>
      </c>
      <c r="G566" s="4">
        <v>46202.451388888891</v>
      </c>
      <c r="H566">
        <v>0.1</v>
      </c>
      <c r="I566" t="s">
        <v>484</v>
      </c>
      <c r="J566" t="s">
        <v>29</v>
      </c>
      <c r="K566" t="s">
        <v>30</v>
      </c>
      <c r="N566">
        <v>0.1</v>
      </c>
      <c r="O566" t="s">
        <v>31</v>
      </c>
      <c r="P566">
        <v>0</v>
      </c>
      <c r="Q566" s="5">
        <v>46203.277777777781</v>
      </c>
      <c r="R566" s="2" t="str">
        <f>IF(C566="", "",
   IF(ISNUMBER(MATCH(TRIM(C566),
      {"OP","CC","CM","FM","FU","INS","PC","PM","PMCO","SA","SR","ITPR","PMFL"}, 0)),
      "Proactive",
      "")
)</f>
        <v/>
      </c>
      <c r="S566" s="2" t="str">
        <f>IF(C566="", "",
   IF(ISNUMBER(MATCH(TRIM(C566),
      {"MO","U/B","OSRE","TECH","ITRE"}, 0)),
      "Reactive",
      "")
)</f>
        <v>Reactive</v>
      </c>
      <c r="T566" s="2" t="str">
        <f>IF(R566="Proactive", H566, "")</f>
        <v/>
      </c>
      <c r="U566" s="2">
        <f>IF(S566="Reactive", H566, "")</f>
        <v>0.1</v>
      </c>
    </row>
    <row r="567" spans="1:21" x14ac:dyDescent="0.25">
      <c r="A567" t="s">
        <v>431</v>
      </c>
      <c r="B567">
        <v>225437</v>
      </c>
      <c r="C567" t="s">
        <v>39</v>
      </c>
      <c r="D567" t="s">
        <v>485</v>
      </c>
      <c r="E567" t="s">
        <v>486</v>
      </c>
      <c r="F567" s="4">
        <v>46202.45208333333</v>
      </c>
      <c r="G567" s="4">
        <v>46202.464583333334</v>
      </c>
      <c r="H567">
        <v>0.3</v>
      </c>
      <c r="I567" t="s">
        <v>487</v>
      </c>
      <c r="J567" t="s">
        <v>29</v>
      </c>
      <c r="K567" t="s">
        <v>109</v>
      </c>
      <c r="L567" t="s">
        <v>488</v>
      </c>
      <c r="M567" t="s">
        <v>56</v>
      </c>
      <c r="N567">
        <v>0.3</v>
      </c>
      <c r="O567" t="s">
        <v>31</v>
      </c>
      <c r="P567">
        <v>0</v>
      </c>
      <c r="Q567" s="5">
        <v>46203.27847222222</v>
      </c>
      <c r="R567" s="2" t="str">
        <f>IF(C567="", "",
   IF(ISNUMBER(MATCH(TRIM(C567),
      {"OP","CC","CM","FM","FU","INS","PC","PM","PMCO","SA","SR","ITPR","PMFL"}, 0)),
      "Proactive",
      "")
)</f>
        <v/>
      </c>
      <c r="S567" s="2" t="str">
        <f>IF(C567="", "",
   IF(ISNUMBER(MATCH(TRIM(C567),
      {"MO","U/B","OSRE","TECH","ITRE"}, 0)),
      "Reactive",
      "")
)</f>
        <v>Reactive</v>
      </c>
      <c r="T567" s="2" t="str">
        <f>IF(R567="Proactive", H567, "")</f>
        <v/>
      </c>
      <c r="U567" s="2">
        <f>IF(S567="Reactive", H567, "")</f>
        <v>0.3</v>
      </c>
    </row>
    <row r="568" spans="1:21" x14ac:dyDescent="0.25">
      <c r="A568" t="s">
        <v>431</v>
      </c>
      <c r="B568">
        <v>223328</v>
      </c>
      <c r="C568" t="s">
        <v>68</v>
      </c>
      <c r="D568" t="s">
        <v>100</v>
      </c>
      <c r="E568" t="s">
        <v>69</v>
      </c>
      <c r="F568" s="4">
        <v>46202.465277777781</v>
      </c>
      <c r="G568" s="4">
        <v>46202.467361111114</v>
      </c>
      <c r="H568">
        <v>0.05</v>
      </c>
      <c r="I568" t="s">
        <v>279</v>
      </c>
      <c r="J568" t="s">
        <v>29</v>
      </c>
      <c r="K568" t="s">
        <v>30</v>
      </c>
      <c r="N568">
        <v>0.75</v>
      </c>
      <c r="O568" t="s">
        <v>31</v>
      </c>
      <c r="P568">
        <v>0</v>
      </c>
      <c r="Q568" s="5">
        <v>46203.277777777781</v>
      </c>
      <c r="R568" s="2" t="str">
        <f>IF(C568="", "",
   IF(ISNUMBER(MATCH(TRIM(C568),
      {"OP","CC","CM","FM","FU","INS","PC","PM","PMCO","SA","SR","ITPR","PMFL"}, 0)),
      "Proactive",
      "")
)</f>
        <v/>
      </c>
      <c r="S568" s="2" t="str">
        <f>IF(C568="", "",
   IF(ISNUMBER(MATCH(TRIM(C568),
      {"MO","U/B","OSRE","TECH","ITRE"}, 0)),
      "Reactive",
      "")
)</f>
        <v>Reactive</v>
      </c>
      <c r="T568" s="2" t="str">
        <f>IF(R568="Proactive", H568, "")</f>
        <v/>
      </c>
      <c r="U568" s="2">
        <f>IF(S568="Reactive", H568, "")</f>
        <v>0.05</v>
      </c>
    </row>
    <row r="569" spans="1:21" x14ac:dyDescent="0.25">
      <c r="A569" t="s">
        <v>431</v>
      </c>
      <c r="B569">
        <v>223381</v>
      </c>
      <c r="C569" t="s">
        <v>197</v>
      </c>
      <c r="D569" t="s">
        <v>44</v>
      </c>
      <c r="E569" t="s">
        <v>198</v>
      </c>
      <c r="F569" s="4">
        <v>46202.467361111114</v>
      </c>
      <c r="G569" s="4">
        <v>46202.488194444442</v>
      </c>
      <c r="H569">
        <v>0.5</v>
      </c>
      <c r="I569" t="s">
        <v>284</v>
      </c>
      <c r="J569" t="s">
        <v>29</v>
      </c>
      <c r="K569" t="s">
        <v>30</v>
      </c>
      <c r="N569">
        <v>0.93</v>
      </c>
      <c r="O569" t="s">
        <v>31</v>
      </c>
      <c r="P569">
        <v>0</v>
      </c>
      <c r="Q569" s="5">
        <v>46203.27847222222</v>
      </c>
      <c r="R569" s="2" t="str">
        <f>IF(C569="", "",
   IF(ISNUMBER(MATCH(TRIM(C569),
      {"OP","CC","CM","FM","FU","INS","PC","PM","PMCO","SA","SR","ITPR","PMFL"}, 0)),
      "Proactive",
      "")
)</f>
        <v/>
      </c>
      <c r="S569" s="2" t="str">
        <f>IF(C569="", "",
   IF(ISNUMBER(MATCH(TRIM(C569),
      {"MO","U/B","OSRE","TECH","ITRE"}, 0)),
      "Reactive",
      "")
)</f>
        <v>Reactive</v>
      </c>
      <c r="T569" s="2" t="str">
        <f>IF(R569="Proactive", H569, "")</f>
        <v/>
      </c>
      <c r="U569" s="2">
        <f>IF(S569="Reactive", H569, "")</f>
        <v>0.5</v>
      </c>
    </row>
    <row r="570" spans="1:21" x14ac:dyDescent="0.25">
      <c r="A570" t="s">
        <v>431</v>
      </c>
      <c r="B570">
        <v>225442</v>
      </c>
      <c r="C570" t="s">
        <v>39</v>
      </c>
      <c r="D570" t="s">
        <v>489</v>
      </c>
      <c r="E570" t="s">
        <v>490</v>
      </c>
      <c r="F570" s="4">
        <v>46202.495138888888</v>
      </c>
      <c r="G570" s="4">
        <v>46202.50277777778</v>
      </c>
      <c r="H570">
        <v>0.18</v>
      </c>
      <c r="I570" t="s">
        <v>491</v>
      </c>
      <c r="J570" t="s">
        <v>29</v>
      </c>
      <c r="K570" t="s">
        <v>172</v>
      </c>
      <c r="L570" t="s">
        <v>155</v>
      </c>
      <c r="M570" t="s">
        <v>56</v>
      </c>
      <c r="N570">
        <v>0.18</v>
      </c>
      <c r="O570" t="s">
        <v>31</v>
      </c>
      <c r="P570">
        <v>0</v>
      </c>
      <c r="Q570" s="5">
        <v>46203.279166666667</v>
      </c>
      <c r="R570" s="2" t="str">
        <f>IF(C570="", "",
   IF(ISNUMBER(MATCH(TRIM(C570),
      {"OP","CC","CM","FM","FU","INS","PC","PM","PMCO","SA","SR","ITPR","PMFL"}, 0)),
      "Proactive",
      "")
)</f>
        <v/>
      </c>
      <c r="S570" s="2" t="str">
        <f>IF(C570="", "",
   IF(ISNUMBER(MATCH(TRIM(C570),
      {"MO","U/B","OSRE","TECH","ITRE"}, 0)),
      "Reactive",
      "")
)</f>
        <v>Reactive</v>
      </c>
      <c r="T570" s="2" t="str">
        <f>IF(R570="Proactive", H570, "")</f>
        <v/>
      </c>
      <c r="U570" s="2">
        <f>IF(S570="Reactive", H570, "")</f>
        <v>0.18</v>
      </c>
    </row>
    <row r="571" spans="1:21" x14ac:dyDescent="0.25">
      <c r="A571" t="s">
        <v>431</v>
      </c>
      <c r="B571">
        <v>225445</v>
      </c>
      <c r="C571" t="s">
        <v>492</v>
      </c>
      <c r="D571" t="s">
        <v>34</v>
      </c>
      <c r="E571" t="s">
        <v>493</v>
      </c>
      <c r="F571" s="4">
        <v>46202.509722222225</v>
      </c>
      <c r="G571" s="4">
        <v>46202.522916666669</v>
      </c>
      <c r="H571">
        <v>0.32</v>
      </c>
      <c r="I571" t="s">
        <v>494</v>
      </c>
      <c r="J571" t="s">
        <v>29</v>
      </c>
      <c r="N571">
        <v>0.32</v>
      </c>
      <c r="O571" t="s">
        <v>31</v>
      </c>
      <c r="P571">
        <v>0</v>
      </c>
      <c r="Q571" s="5">
        <v>46203.281944444447</v>
      </c>
      <c r="R571" s="2" t="str">
        <f>IF(C571="", "",
   IF(ISNUMBER(MATCH(TRIM(C571),
      {"OP","CC","CM","FM","FU","INS","PC","PM","PMCO","SA","SR","ITPR","PMFL"}, 0)),
      "Proactive",
      "")
)</f>
        <v/>
      </c>
      <c r="S571" s="2" t="str">
        <f>IF(C571="", "",
   IF(ISNUMBER(MATCH(TRIM(C571),
      {"MO","U/B","OSRE","TECH","ITRE"}, 0)),
      "Reactive",
      "")
)</f>
        <v>Reactive</v>
      </c>
      <c r="T571" s="2" t="str">
        <f>IF(R571="Proactive", H571, "")</f>
        <v/>
      </c>
      <c r="U571" s="2">
        <f>IF(S571="Reactive", H571, "")</f>
        <v>0.32</v>
      </c>
    </row>
    <row r="572" spans="1:21" x14ac:dyDescent="0.25">
      <c r="A572" t="s">
        <v>431</v>
      </c>
      <c r="B572">
        <v>225452</v>
      </c>
      <c r="C572" t="s">
        <v>492</v>
      </c>
      <c r="D572" t="s">
        <v>233</v>
      </c>
      <c r="E572" t="s">
        <v>495</v>
      </c>
      <c r="F572" s="4">
        <v>46202.559027777781</v>
      </c>
      <c r="G572" s="4">
        <v>46202.579861111109</v>
      </c>
      <c r="H572">
        <v>0.5</v>
      </c>
      <c r="I572" t="s">
        <v>496</v>
      </c>
      <c r="J572" t="s">
        <v>29</v>
      </c>
      <c r="K572" t="s">
        <v>42</v>
      </c>
      <c r="N572">
        <v>0.5</v>
      </c>
      <c r="O572" t="s">
        <v>31</v>
      </c>
      <c r="P572">
        <v>0</v>
      </c>
      <c r="Q572" s="5">
        <v>46203.280555555553</v>
      </c>
      <c r="R572" s="2" t="str">
        <f>IF(C572="", "",
   IF(ISNUMBER(MATCH(TRIM(C572),
      {"OP","CC","CM","FM","FU","INS","PC","PM","PMCO","SA","SR","ITPR","PMFL"}, 0)),
      "Proactive",
      "")
)</f>
        <v/>
      </c>
      <c r="S572" s="2" t="str">
        <f>IF(C572="", "",
   IF(ISNUMBER(MATCH(TRIM(C572),
      {"MO","U/B","OSRE","TECH","ITRE"}, 0)),
      "Reactive",
      "")
)</f>
        <v>Reactive</v>
      </c>
      <c r="T572" s="2" t="str">
        <f>IF(R572="Proactive", H572, "")</f>
        <v/>
      </c>
      <c r="U572" s="2">
        <f>IF(S572="Reactive", H572, "")</f>
        <v>0.5</v>
      </c>
    </row>
    <row r="573" spans="1:21" x14ac:dyDescent="0.25">
      <c r="A573" t="s">
        <v>431</v>
      </c>
      <c r="B573">
        <v>225165</v>
      </c>
      <c r="C573" t="s">
        <v>30</v>
      </c>
      <c r="D573" t="s">
        <v>432</v>
      </c>
      <c r="E573" t="s">
        <v>433</v>
      </c>
      <c r="F573" s="4">
        <v>46203.279166666667</v>
      </c>
      <c r="G573" s="4">
        <v>46203.28402777778</v>
      </c>
      <c r="H573">
        <v>0.12</v>
      </c>
      <c r="I573" t="s">
        <v>183</v>
      </c>
      <c r="J573" t="s">
        <v>29</v>
      </c>
      <c r="K573" t="s">
        <v>30</v>
      </c>
      <c r="N573">
        <v>0.12</v>
      </c>
      <c r="O573" t="s">
        <v>31</v>
      </c>
      <c r="P573">
        <v>0</v>
      </c>
      <c r="Q573" s="5">
        <v>46204.290277777778</v>
      </c>
      <c r="R573" s="2" t="str">
        <f>IF(C573="", "",
   IF(ISNUMBER(MATCH(TRIM(C573),
      {"OP","CC","CM","FM","FU","INS","PC","PM","PMCO","SA","SR","ITPR","PMFL"}, 0)),
      "Proactive",
      "")
)</f>
        <v>Proactive</v>
      </c>
      <c r="S573" s="2" t="str">
        <f>IF(C573="", "",
   IF(ISNUMBER(MATCH(TRIM(C573),
      {"MO","U/B","OSRE","TECH","ITRE"}, 0)),
      "Reactive",
      "")
)</f>
        <v/>
      </c>
      <c r="T573" s="2">
        <f>IF(R573="Proactive", H573, "")</f>
        <v>0.12</v>
      </c>
      <c r="U573" s="2" t="str">
        <f>IF(S573="Reactive", H573, "")</f>
        <v/>
      </c>
    </row>
    <row r="574" spans="1:21" x14ac:dyDescent="0.25">
      <c r="A574" t="s">
        <v>431</v>
      </c>
      <c r="B574">
        <v>220780</v>
      </c>
      <c r="C574" t="s">
        <v>30</v>
      </c>
      <c r="D574" t="s">
        <v>37</v>
      </c>
      <c r="E574" t="s">
        <v>35</v>
      </c>
      <c r="F574" s="4">
        <v>46203.309027777781</v>
      </c>
      <c r="G574" s="4">
        <v>46203.34097222222</v>
      </c>
      <c r="H574">
        <v>0.77</v>
      </c>
      <c r="I574" t="s">
        <v>497</v>
      </c>
      <c r="J574" t="s">
        <v>29</v>
      </c>
      <c r="K574" t="s">
        <v>30</v>
      </c>
      <c r="N574">
        <v>0.77</v>
      </c>
      <c r="O574" t="s">
        <v>31</v>
      </c>
      <c r="P574">
        <v>0</v>
      </c>
      <c r="Q574" s="5">
        <v>46203.479861111111</v>
      </c>
      <c r="R574" s="2" t="str">
        <f>IF(C574="", "",
   IF(ISNUMBER(MATCH(TRIM(C574),
      {"OP","CC","CM","FM","FU","INS","PC","PM","PMCO","SA","SR","ITPR","PMFL"}, 0)),
      "Proactive",
      "")
)</f>
        <v>Proactive</v>
      </c>
      <c r="S574" s="2" t="str">
        <f>IF(C574="", "",
   IF(ISNUMBER(MATCH(TRIM(C574),
      {"MO","U/B","OSRE","TECH","ITRE"}, 0)),
      "Reactive",
      "")
)</f>
        <v/>
      </c>
      <c r="T574" s="2">
        <f>IF(R574="Proactive", H574, "")</f>
        <v>0.77</v>
      </c>
      <c r="U574" s="2" t="str">
        <f>IF(S574="Reactive", H574, "")</f>
        <v/>
      </c>
    </row>
    <row r="575" spans="1:21" x14ac:dyDescent="0.25">
      <c r="A575" t="s">
        <v>431</v>
      </c>
      <c r="B575">
        <v>223495</v>
      </c>
      <c r="C575" t="s">
        <v>68</v>
      </c>
      <c r="D575" t="s">
        <v>100</v>
      </c>
      <c r="E575" t="s">
        <v>69</v>
      </c>
      <c r="F575" s="4">
        <v>46203.479861111111</v>
      </c>
      <c r="G575" s="4">
        <v>46203.488888888889</v>
      </c>
      <c r="H575">
        <v>0.22</v>
      </c>
      <c r="I575" t="s">
        <v>285</v>
      </c>
      <c r="J575" t="s">
        <v>29</v>
      </c>
      <c r="K575" t="s">
        <v>30</v>
      </c>
      <c r="N575">
        <v>0.98</v>
      </c>
      <c r="O575" t="s">
        <v>31</v>
      </c>
      <c r="P575">
        <v>0</v>
      </c>
      <c r="Q575" s="5">
        <v>46204.288888888892</v>
      </c>
      <c r="R575" s="2" t="str">
        <f>IF(C575="", "",
   IF(ISNUMBER(MATCH(TRIM(C575),
      {"OP","CC","CM","FM","FU","INS","PC","PM","PMCO","SA","SR","ITPR","PMFL"}, 0)),
      "Proactive",
      "")
)</f>
        <v/>
      </c>
      <c r="S575" s="2" t="str">
        <f>IF(C575="", "",
   IF(ISNUMBER(MATCH(TRIM(C575),
      {"MO","U/B","OSRE","TECH","ITRE"}, 0)),
      "Reactive",
      "")
)</f>
        <v>Reactive</v>
      </c>
      <c r="T575" s="2" t="str">
        <f>IF(R575="Proactive", H575, "")</f>
        <v/>
      </c>
      <c r="U575" s="2">
        <f>IF(S575="Reactive", H575, "")</f>
        <v>0.22</v>
      </c>
    </row>
    <row r="576" spans="1:21" x14ac:dyDescent="0.25">
      <c r="A576" t="s">
        <v>431</v>
      </c>
      <c r="B576">
        <v>223493</v>
      </c>
      <c r="C576" t="s">
        <v>68</v>
      </c>
      <c r="D576" t="s">
        <v>113</v>
      </c>
      <c r="E576" t="s">
        <v>69</v>
      </c>
      <c r="F576" s="4">
        <v>46203.488888888889</v>
      </c>
      <c r="G576" s="4">
        <v>46203.497916666667</v>
      </c>
      <c r="H576">
        <v>0.22</v>
      </c>
      <c r="I576" t="s">
        <v>286</v>
      </c>
      <c r="J576" t="s">
        <v>29</v>
      </c>
      <c r="K576" t="s">
        <v>30</v>
      </c>
      <c r="N576">
        <v>0.55000000000000004</v>
      </c>
      <c r="O576" t="s">
        <v>31</v>
      </c>
      <c r="P576">
        <v>0</v>
      </c>
      <c r="Q576" s="5">
        <v>46204.288888888892</v>
      </c>
      <c r="R576" s="2" t="str">
        <f>IF(C576="", "",
   IF(ISNUMBER(MATCH(TRIM(C576),
      {"OP","CC","CM","FM","FU","INS","PC","PM","PMCO","SA","SR","ITPR","PMFL"}, 0)),
      "Proactive",
      "")
)</f>
        <v/>
      </c>
      <c r="S576" s="2" t="str">
        <f>IF(C576="", "",
   IF(ISNUMBER(MATCH(TRIM(C576),
      {"MO","U/B","OSRE","TECH","ITRE"}, 0)),
      "Reactive",
      "")
)</f>
        <v>Reactive</v>
      </c>
      <c r="T576" s="2" t="str">
        <f>IF(R576="Proactive", H576, "")</f>
        <v/>
      </c>
      <c r="U576" s="2">
        <f>IF(S576="Reactive", H576, "")</f>
        <v>0.22</v>
      </c>
    </row>
    <row r="577" spans="1:21" x14ac:dyDescent="0.25">
      <c r="A577" t="s">
        <v>431</v>
      </c>
      <c r="B577">
        <v>223495</v>
      </c>
      <c r="C577" t="s">
        <v>68</v>
      </c>
      <c r="D577" t="s">
        <v>100</v>
      </c>
      <c r="E577" t="s">
        <v>69</v>
      </c>
      <c r="F577" s="4">
        <v>46203.527083333334</v>
      </c>
      <c r="G577" s="4">
        <v>46203.529166666667</v>
      </c>
      <c r="H577">
        <v>0.05</v>
      </c>
      <c r="I577" t="s">
        <v>285</v>
      </c>
      <c r="J577" t="s">
        <v>29</v>
      </c>
      <c r="K577" t="s">
        <v>30</v>
      </c>
      <c r="N577">
        <v>0.98</v>
      </c>
      <c r="O577" t="s">
        <v>31</v>
      </c>
      <c r="P577">
        <v>0</v>
      </c>
      <c r="Q577" s="5">
        <v>46204.288888888892</v>
      </c>
      <c r="R577" s="2" t="str">
        <f>IF(C577="", "",
   IF(ISNUMBER(MATCH(TRIM(C577),
      {"OP","CC","CM","FM","FU","INS","PC","PM","PMCO","SA","SR","ITPR","PMFL"}, 0)),
      "Proactive",
      "")
)</f>
        <v/>
      </c>
      <c r="S577" s="2" t="str">
        <f>IF(C577="", "",
   IF(ISNUMBER(MATCH(TRIM(C577),
      {"MO","U/B","OSRE","TECH","ITRE"}, 0)),
      "Reactive",
      "")
)</f>
        <v>Reactive</v>
      </c>
      <c r="T577" s="2" t="str">
        <f>IF(R577="Proactive", H577, "")</f>
        <v/>
      </c>
      <c r="U577" s="2">
        <f>IF(S577="Reactive", H577, "")</f>
        <v>0.05</v>
      </c>
    </row>
    <row r="578" spans="1:21" x14ac:dyDescent="0.25">
      <c r="A578" t="s">
        <v>431</v>
      </c>
      <c r="B578">
        <v>223493</v>
      </c>
      <c r="C578" t="s">
        <v>68</v>
      </c>
      <c r="D578" t="s">
        <v>113</v>
      </c>
      <c r="E578" t="s">
        <v>69</v>
      </c>
      <c r="F578" s="4">
        <v>46203.529166666667</v>
      </c>
      <c r="G578" s="4">
        <v>46203.533333333333</v>
      </c>
      <c r="H578">
        <v>0.1</v>
      </c>
      <c r="I578" t="s">
        <v>286</v>
      </c>
      <c r="J578" t="s">
        <v>29</v>
      </c>
      <c r="K578" t="s">
        <v>30</v>
      </c>
      <c r="N578">
        <v>0.55000000000000004</v>
      </c>
      <c r="O578" t="s">
        <v>31</v>
      </c>
      <c r="P578">
        <v>0</v>
      </c>
      <c r="Q578" s="5">
        <v>46204.288888888892</v>
      </c>
      <c r="R578" s="2" t="str">
        <f>IF(C578="", "",
   IF(ISNUMBER(MATCH(TRIM(C578),
      {"OP","CC","CM","FM","FU","INS","PC","PM","PMCO","SA","SR","ITPR","PMFL"}, 0)),
      "Proactive",
      "")
)</f>
        <v/>
      </c>
      <c r="S578" s="2" t="str">
        <f>IF(C578="", "",
   IF(ISNUMBER(MATCH(TRIM(C578),
      {"MO","U/B","OSRE","TECH","ITRE"}, 0)),
      "Reactive",
      "")
)</f>
        <v>Reactive</v>
      </c>
      <c r="T578" s="2" t="str">
        <f>IF(R578="Proactive", H578, "")</f>
        <v/>
      </c>
      <c r="U578" s="2">
        <f>IF(S578="Reactive", H578, "")</f>
        <v>0.1</v>
      </c>
    </row>
    <row r="579" spans="1:21" x14ac:dyDescent="0.25">
      <c r="A579" t="s">
        <v>431</v>
      </c>
      <c r="B579">
        <v>223548</v>
      </c>
      <c r="C579" t="s">
        <v>197</v>
      </c>
      <c r="D579" t="s">
        <v>44</v>
      </c>
      <c r="E579" t="s">
        <v>198</v>
      </c>
      <c r="F579" s="4">
        <v>46203.55972222222</v>
      </c>
      <c r="G579" s="4">
        <v>46203.586805555555</v>
      </c>
      <c r="H579">
        <v>0.65</v>
      </c>
      <c r="I579" t="s">
        <v>183</v>
      </c>
      <c r="J579" t="s">
        <v>29</v>
      </c>
      <c r="K579" t="s">
        <v>30</v>
      </c>
      <c r="N579">
        <v>1.17</v>
      </c>
      <c r="O579" t="s">
        <v>31</v>
      </c>
      <c r="P579">
        <v>0</v>
      </c>
      <c r="Q579" s="5">
        <v>46204.290277777778</v>
      </c>
      <c r="R579" s="2" t="str">
        <f>IF(C579="", "",
   IF(ISNUMBER(MATCH(TRIM(C579),
      {"OP","CC","CM","FM","FU","INS","PC","PM","PMCO","SA","SR","ITPR","PMFL"}, 0)),
      "Proactive",
      "")
)</f>
        <v/>
      </c>
      <c r="S579" s="2" t="str">
        <f>IF(C579="", "",
   IF(ISNUMBER(MATCH(TRIM(C579),
      {"MO","U/B","OSRE","TECH","ITRE"}, 0)),
      "Reactive",
      "")
)</f>
        <v>Reactive</v>
      </c>
      <c r="T579" s="2" t="str">
        <f>IF(R579="Proactive", H579, "")</f>
        <v/>
      </c>
      <c r="U579" s="2">
        <f>IF(S579="Reactive", H579, "")</f>
        <v>0.65</v>
      </c>
    </row>
    <row r="580" spans="1:21" x14ac:dyDescent="0.25">
      <c r="A580" t="s">
        <v>498</v>
      </c>
      <c r="B580">
        <v>216926</v>
      </c>
      <c r="C580" t="s">
        <v>26</v>
      </c>
      <c r="D580" t="s">
        <v>149</v>
      </c>
      <c r="E580" t="s">
        <v>150</v>
      </c>
      <c r="F580" s="4">
        <v>46174.197916666664</v>
      </c>
      <c r="G580" s="4">
        <v>46174.247916666667</v>
      </c>
      <c r="H580">
        <v>1.2</v>
      </c>
      <c r="I580" t="s">
        <v>499</v>
      </c>
      <c r="J580" t="s">
        <v>29</v>
      </c>
      <c r="K580" t="s">
        <v>30</v>
      </c>
      <c r="N580">
        <v>1.2</v>
      </c>
      <c r="O580" t="s">
        <v>31</v>
      </c>
      <c r="P580">
        <v>0</v>
      </c>
      <c r="Q580" s="5">
        <v>46174.366666666669</v>
      </c>
      <c r="R580" s="2" t="str">
        <f>IF(C580="", "",
   IF(ISNUMBER(MATCH(TRIM(C580),
      {"OP","CC","CM","FM","FU","INS","PC","PM","PMCO","SA","SR","ITPR","PMFL"}, 0)),
      "Proactive",
      "")
)</f>
        <v>Proactive</v>
      </c>
      <c r="S580" s="2" t="str">
        <f>IF(C580="", "",
   IF(ISNUMBER(MATCH(TRIM(C580),
      {"MO","U/B","OSRE","TECH","ITRE"}, 0)),
      "Reactive",
      "")
)</f>
        <v/>
      </c>
      <c r="T580" s="2">
        <f>IF(R580="Proactive", H580, "")</f>
        <v>1.2</v>
      </c>
      <c r="U580" s="2" t="str">
        <f>IF(S580="Reactive", H580, "")</f>
        <v/>
      </c>
    </row>
    <row r="581" spans="1:21" x14ac:dyDescent="0.25">
      <c r="A581" t="s">
        <v>498</v>
      </c>
      <c r="B581">
        <v>217448</v>
      </c>
      <c r="C581" t="s">
        <v>26</v>
      </c>
      <c r="D581" t="s">
        <v>408</v>
      </c>
      <c r="E581" t="s">
        <v>500</v>
      </c>
      <c r="F581" s="4">
        <v>46174.255555555559</v>
      </c>
      <c r="G581" s="4">
        <v>46174.261805555558</v>
      </c>
      <c r="H581">
        <v>0.15</v>
      </c>
      <c r="J581" t="s">
        <v>29</v>
      </c>
      <c r="K581" t="s">
        <v>30</v>
      </c>
      <c r="N581">
        <v>0.15</v>
      </c>
      <c r="O581" t="s">
        <v>31</v>
      </c>
      <c r="P581">
        <v>0</v>
      </c>
      <c r="Q581" s="5">
        <v>46174.262499999997</v>
      </c>
      <c r="R581" s="2" t="str">
        <f>IF(C581="", "",
   IF(ISNUMBER(MATCH(TRIM(C581),
      {"OP","CC","CM","FM","FU","INS","PC","PM","PMCO","SA","SR","ITPR","PMFL"}, 0)),
      "Proactive",
      "")
)</f>
        <v>Proactive</v>
      </c>
      <c r="S581" s="2" t="str">
        <f>IF(C581="", "",
   IF(ISNUMBER(MATCH(TRIM(C581),
      {"MO","U/B","OSRE","TECH","ITRE"}, 0)),
      "Reactive",
      "")
)</f>
        <v/>
      </c>
      <c r="T581" s="2">
        <f>IF(R581="Proactive", H581, "")</f>
        <v>0.15</v>
      </c>
      <c r="U581" s="2" t="str">
        <f>IF(S581="Reactive", H581, "")</f>
        <v/>
      </c>
    </row>
    <row r="582" spans="1:21" x14ac:dyDescent="0.25">
      <c r="A582" t="s">
        <v>498</v>
      </c>
      <c r="B582">
        <v>217136</v>
      </c>
      <c r="C582" t="s">
        <v>26</v>
      </c>
      <c r="D582" t="s">
        <v>501</v>
      </c>
      <c r="E582" t="s">
        <v>502</v>
      </c>
      <c r="F582" s="4">
        <v>46174.273611111108</v>
      </c>
      <c r="G582" s="4">
        <v>46174.286111111112</v>
      </c>
      <c r="H582">
        <v>0.3</v>
      </c>
      <c r="J582" t="s">
        <v>29</v>
      </c>
      <c r="K582" t="s">
        <v>30</v>
      </c>
      <c r="N582">
        <v>0.3</v>
      </c>
      <c r="O582" t="s">
        <v>31</v>
      </c>
      <c r="P582">
        <v>0</v>
      </c>
      <c r="Q582" s="5">
        <v>46174.286111111112</v>
      </c>
      <c r="R582" s="2" t="str">
        <f>IF(C582="", "",
   IF(ISNUMBER(MATCH(TRIM(C582),
      {"OP","CC","CM","FM","FU","INS","PC","PM","PMCO","SA","SR","ITPR","PMFL"}, 0)),
      "Proactive",
      "")
)</f>
        <v>Proactive</v>
      </c>
      <c r="S582" s="2" t="str">
        <f>IF(C582="", "",
   IF(ISNUMBER(MATCH(TRIM(C582),
      {"MO","U/B","OSRE","TECH","ITRE"}, 0)),
      "Reactive",
      "")
)</f>
        <v/>
      </c>
      <c r="T582" s="2">
        <f>IF(R582="Proactive", H582, "")</f>
        <v>0.3</v>
      </c>
      <c r="U582" s="2" t="str">
        <f>IF(S582="Reactive", H582, "")</f>
        <v/>
      </c>
    </row>
    <row r="583" spans="1:21" x14ac:dyDescent="0.25">
      <c r="A583" t="s">
        <v>498</v>
      </c>
      <c r="B583">
        <v>217024</v>
      </c>
      <c r="C583" t="s">
        <v>26</v>
      </c>
      <c r="D583" t="s">
        <v>149</v>
      </c>
      <c r="E583" t="s">
        <v>150</v>
      </c>
      <c r="F583" s="4">
        <v>46175.209027777775</v>
      </c>
      <c r="G583" s="4">
        <v>46175.275694444441</v>
      </c>
      <c r="H583">
        <v>1.6</v>
      </c>
      <c r="I583" t="s">
        <v>503</v>
      </c>
      <c r="J583" t="s">
        <v>29</v>
      </c>
      <c r="K583" t="s">
        <v>30</v>
      </c>
      <c r="N583">
        <v>1.6</v>
      </c>
      <c r="O583" t="s">
        <v>31</v>
      </c>
      <c r="P583">
        <v>0</v>
      </c>
      <c r="Q583" s="5">
        <v>46175.436111111114</v>
      </c>
      <c r="R583" s="2" t="str">
        <f>IF(C583="", "",
   IF(ISNUMBER(MATCH(TRIM(C583),
      {"OP","CC","CM","FM","FU","INS","PC","PM","PMCO","SA","SR","ITPR","PMFL"}, 0)),
      "Proactive",
      "")
)</f>
        <v>Proactive</v>
      </c>
      <c r="S583" s="2" t="str">
        <f>IF(C583="", "",
   IF(ISNUMBER(MATCH(TRIM(C583),
      {"MO","U/B","OSRE","TECH","ITRE"}, 0)),
      "Reactive",
      "")
)</f>
        <v/>
      </c>
      <c r="T583" s="2">
        <f>IF(R583="Proactive", H583, "")</f>
        <v>1.6</v>
      </c>
      <c r="U583" s="2" t="str">
        <f>IF(S583="Reactive", H583, "")</f>
        <v/>
      </c>
    </row>
    <row r="584" spans="1:21" x14ac:dyDescent="0.25">
      <c r="A584" t="s">
        <v>498</v>
      </c>
      <c r="B584">
        <v>216925</v>
      </c>
      <c r="C584" t="s">
        <v>30</v>
      </c>
      <c r="D584" t="s">
        <v>504</v>
      </c>
      <c r="E584" t="s">
        <v>505</v>
      </c>
      <c r="F584" s="4">
        <v>46175.295138888891</v>
      </c>
      <c r="G584" s="4">
        <v>46175.318749999999</v>
      </c>
      <c r="H584">
        <v>0.56999999999999995</v>
      </c>
      <c r="J584" t="s">
        <v>29</v>
      </c>
      <c r="K584" t="s">
        <v>30</v>
      </c>
      <c r="N584">
        <v>0.56999999999999995</v>
      </c>
      <c r="O584" t="s">
        <v>31</v>
      </c>
      <c r="P584">
        <v>0</v>
      </c>
      <c r="Q584" s="5">
        <v>46175.431944444441</v>
      </c>
      <c r="R584" s="2" t="str">
        <f>IF(C584="", "",
   IF(ISNUMBER(MATCH(TRIM(C584),
      {"OP","CC","CM","FM","FU","INS","PC","PM","PMCO","SA","SR","ITPR","PMFL"}, 0)),
      "Proactive",
      "")
)</f>
        <v>Proactive</v>
      </c>
      <c r="S584" s="2" t="str">
        <f>IF(C584="", "",
   IF(ISNUMBER(MATCH(TRIM(C584),
      {"MO","U/B","OSRE","TECH","ITRE"}, 0)),
      "Reactive",
      "")
)</f>
        <v/>
      </c>
      <c r="T584" s="2">
        <f>IF(R584="Proactive", H584, "")</f>
        <v>0.56999999999999995</v>
      </c>
      <c r="U584" s="2" t="str">
        <f>IF(S584="Reactive", H584, "")</f>
        <v/>
      </c>
    </row>
    <row r="585" spans="1:21" x14ac:dyDescent="0.25">
      <c r="A585" t="s">
        <v>498</v>
      </c>
      <c r="B585">
        <v>217132</v>
      </c>
      <c r="C585" t="s">
        <v>26</v>
      </c>
      <c r="D585" t="s">
        <v>149</v>
      </c>
      <c r="E585" t="s">
        <v>150</v>
      </c>
      <c r="F585" s="4">
        <v>46176.209722222222</v>
      </c>
      <c r="G585" s="4">
        <v>46176.261805555558</v>
      </c>
      <c r="H585">
        <v>1.25</v>
      </c>
      <c r="I585" t="s">
        <v>506</v>
      </c>
      <c r="J585" t="s">
        <v>29</v>
      </c>
      <c r="K585" t="s">
        <v>30</v>
      </c>
      <c r="N585">
        <v>1.25</v>
      </c>
      <c r="O585" t="s">
        <v>31</v>
      </c>
      <c r="P585">
        <v>0</v>
      </c>
      <c r="Q585" s="5">
        <v>46176.463888888888</v>
      </c>
      <c r="R585" s="2" t="str">
        <f>IF(C585="", "",
   IF(ISNUMBER(MATCH(TRIM(C585),
      {"OP","CC","CM","FM","FU","INS","PC","PM","PMCO","SA","SR","ITPR","PMFL"}, 0)),
      "Proactive",
      "")
)</f>
        <v>Proactive</v>
      </c>
      <c r="S585" s="2" t="str">
        <f>IF(C585="", "",
   IF(ISNUMBER(MATCH(TRIM(C585),
      {"MO","U/B","OSRE","TECH","ITRE"}, 0)),
      "Reactive",
      "")
)</f>
        <v/>
      </c>
      <c r="T585" s="2">
        <f>IF(R585="Proactive", H585, "")</f>
        <v>1.25</v>
      </c>
      <c r="U585" s="2" t="str">
        <f>IF(S585="Reactive", H585, "")</f>
        <v/>
      </c>
    </row>
    <row r="586" spans="1:21" x14ac:dyDescent="0.25">
      <c r="A586" t="s">
        <v>498</v>
      </c>
      <c r="B586">
        <v>217292</v>
      </c>
      <c r="C586" t="s">
        <v>26</v>
      </c>
      <c r="D586" t="s">
        <v>149</v>
      </c>
      <c r="E586" t="s">
        <v>150</v>
      </c>
      <c r="F586" s="4">
        <v>46177.214583333334</v>
      </c>
      <c r="G586" s="4">
        <v>46177.268055555556</v>
      </c>
      <c r="H586">
        <v>1.28</v>
      </c>
      <c r="J586" t="s">
        <v>29</v>
      </c>
      <c r="K586" t="s">
        <v>30</v>
      </c>
      <c r="N586">
        <v>1.28</v>
      </c>
      <c r="O586" t="s">
        <v>31</v>
      </c>
      <c r="P586">
        <v>0</v>
      </c>
      <c r="Q586" s="5">
        <v>46177.340277777781</v>
      </c>
      <c r="R586" s="2" t="str">
        <f>IF(C586="", "",
   IF(ISNUMBER(MATCH(TRIM(C586),
      {"OP","CC","CM","FM","FU","INS","PC","PM","PMCO","SA","SR","ITPR","PMFL"}, 0)),
      "Proactive",
      "")
)</f>
        <v>Proactive</v>
      </c>
      <c r="S586" s="2" t="str">
        <f>IF(C586="", "",
   IF(ISNUMBER(MATCH(TRIM(C586),
      {"MO","U/B","OSRE","TECH","ITRE"}, 0)),
      "Reactive",
      "")
)</f>
        <v/>
      </c>
      <c r="T586" s="2">
        <f>IF(R586="Proactive", H586, "")</f>
        <v>1.28</v>
      </c>
      <c r="U586" s="2" t="str">
        <f>IF(S586="Reactive", H586, "")</f>
        <v/>
      </c>
    </row>
    <row r="587" spans="1:21" x14ac:dyDescent="0.25">
      <c r="A587" t="s">
        <v>498</v>
      </c>
      <c r="B587">
        <v>217142</v>
      </c>
      <c r="C587" t="s">
        <v>26</v>
      </c>
      <c r="D587" t="s">
        <v>507</v>
      </c>
      <c r="E587" t="s">
        <v>508</v>
      </c>
      <c r="F587" s="4">
        <v>46177.368750000001</v>
      </c>
      <c r="G587" s="4">
        <v>46177.381944444445</v>
      </c>
      <c r="H587">
        <v>0.32</v>
      </c>
      <c r="J587" t="s">
        <v>29</v>
      </c>
      <c r="K587" t="s">
        <v>30</v>
      </c>
      <c r="N587">
        <v>0.32</v>
      </c>
      <c r="O587" t="s">
        <v>31</v>
      </c>
      <c r="P587">
        <v>0</v>
      </c>
      <c r="Q587" s="5">
        <v>46177.381944444445</v>
      </c>
      <c r="R587" s="2" t="str">
        <f>IF(C587="", "",
   IF(ISNUMBER(MATCH(TRIM(C587),
      {"OP","CC","CM","FM","FU","INS","PC","PM","PMCO","SA","SR","ITPR","PMFL"}, 0)),
      "Proactive",
      "")
)</f>
        <v>Proactive</v>
      </c>
      <c r="S587" s="2" t="str">
        <f>IF(C587="", "",
   IF(ISNUMBER(MATCH(TRIM(C587),
      {"MO","U/B","OSRE","TECH","ITRE"}, 0)),
      "Reactive",
      "")
)</f>
        <v/>
      </c>
      <c r="T587" s="2">
        <f>IF(R587="Proactive", H587, "")</f>
        <v>0.32</v>
      </c>
      <c r="U587" s="2" t="str">
        <f>IF(S587="Reactive", H587, "")</f>
        <v/>
      </c>
    </row>
    <row r="588" spans="1:21" x14ac:dyDescent="0.25">
      <c r="A588" t="s">
        <v>498</v>
      </c>
      <c r="B588">
        <v>217450</v>
      </c>
      <c r="C588" t="s">
        <v>26</v>
      </c>
      <c r="D588" t="s">
        <v>149</v>
      </c>
      <c r="E588" t="s">
        <v>150</v>
      </c>
      <c r="F588" s="4">
        <v>46178.211111111108</v>
      </c>
      <c r="G588" s="4">
        <v>46178.267361111109</v>
      </c>
      <c r="H588">
        <v>1.35</v>
      </c>
      <c r="J588" t="s">
        <v>29</v>
      </c>
      <c r="K588" t="s">
        <v>30</v>
      </c>
      <c r="N588">
        <v>1.35</v>
      </c>
      <c r="O588" t="s">
        <v>31</v>
      </c>
      <c r="P588">
        <v>0</v>
      </c>
      <c r="Q588" s="5">
        <v>46178.376388888886</v>
      </c>
      <c r="R588" s="2" t="str">
        <f>IF(C588="", "",
   IF(ISNUMBER(MATCH(TRIM(C588),
      {"OP","CC","CM","FM","FU","INS","PC","PM","PMCO","SA","SR","ITPR","PMFL"}, 0)),
      "Proactive",
      "")
)</f>
        <v>Proactive</v>
      </c>
      <c r="S588" s="2" t="str">
        <f>IF(C588="", "",
   IF(ISNUMBER(MATCH(TRIM(C588),
      {"MO","U/B","OSRE","TECH","ITRE"}, 0)),
      "Reactive",
      "")
)</f>
        <v/>
      </c>
      <c r="T588" s="2">
        <f>IF(R588="Proactive", H588, "")</f>
        <v>1.35</v>
      </c>
      <c r="U588" s="2" t="str">
        <f>IF(S588="Reactive", H588, "")</f>
        <v/>
      </c>
    </row>
    <row r="589" spans="1:21" x14ac:dyDescent="0.25">
      <c r="A589" t="s">
        <v>498</v>
      </c>
      <c r="B589">
        <v>219209</v>
      </c>
      <c r="C589" t="s">
        <v>26</v>
      </c>
      <c r="D589" t="s">
        <v>59</v>
      </c>
      <c r="E589" t="s">
        <v>60</v>
      </c>
      <c r="F589" s="4">
        <v>46178.270138888889</v>
      </c>
      <c r="G589" s="4">
        <v>46178.318749999999</v>
      </c>
      <c r="H589">
        <v>1.17</v>
      </c>
      <c r="J589" t="s">
        <v>29</v>
      </c>
      <c r="K589" t="s">
        <v>30</v>
      </c>
      <c r="N589">
        <v>2.34</v>
      </c>
      <c r="O589" t="s">
        <v>31</v>
      </c>
      <c r="P589">
        <v>0</v>
      </c>
      <c r="Q589" s="5">
        <v>46178.211111111108</v>
      </c>
      <c r="R589" s="2" t="str">
        <f>IF(C589="", "",
   IF(ISNUMBER(MATCH(TRIM(C589),
      {"OP","CC","CM","FM","FU","INS","PC","PM","PMCO","SA","SR","ITPR","PMFL"}, 0)),
      "Proactive",
      "")
)</f>
        <v>Proactive</v>
      </c>
      <c r="S589" s="2" t="str">
        <f>IF(C589="", "",
   IF(ISNUMBER(MATCH(TRIM(C589),
      {"MO","U/B","OSRE","TECH","ITRE"}, 0)),
      "Reactive",
      "")
)</f>
        <v/>
      </c>
      <c r="T589" s="2">
        <f>IF(R589="Proactive", H589, "")</f>
        <v>1.17</v>
      </c>
      <c r="U589" s="2" t="str">
        <f>IF(S589="Reactive", H589, "")</f>
        <v/>
      </c>
    </row>
    <row r="590" spans="1:21" x14ac:dyDescent="0.25">
      <c r="A590" t="s">
        <v>498</v>
      </c>
      <c r="B590">
        <v>218534</v>
      </c>
      <c r="C590" t="s">
        <v>26</v>
      </c>
      <c r="D590" t="s">
        <v>408</v>
      </c>
      <c r="E590" t="s">
        <v>500</v>
      </c>
      <c r="F590" s="4">
        <v>46181.206944444442</v>
      </c>
      <c r="G590" s="4">
        <v>46181.210416666669</v>
      </c>
      <c r="H590">
        <v>0.08</v>
      </c>
      <c r="J590" t="s">
        <v>29</v>
      </c>
      <c r="K590" t="s">
        <v>30</v>
      </c>
      <c r="N590">
        <v>0.08</v>
      </c>
      <c r="O590" t="s">
        <v>31</v>
      </c>
      <c r="P590">
        <v>0</v>
      </c>
      <c r="Q590" s="5">
        <v>46181.210416666669</v>
      </c>
      <c r="R590" s="2" t="str">
        <f>IF(C590="", "",
   IF(ISNUMBER(MATCH(TRIM(C590),
      {"OP","CC","CM","FM","FU","INS","PC","PM","PMCO","SA","SR","ITPR","PMFL"}, 0)),
      "Proactive",
      "")
)</f>
        <v>Proactive</v>
      </c>
      <c r="S590" s="2" t="str">
        <f>IF(C590="", "",
   IF(ISNUMBER(MATCH(TRIM(C590),
      {"MO","U/B","OSRE","TECH","ITRE"}, 0)),
      "Reactive",
      "")
)</f>
        <v/>
      </c>
      <c r="T590" s="2">
        <f>IF(R590="Proactive", H590, "")</f>
        <v>0.08</v>
      </c>
      <c r="U590" s="2" t="str">
        <f>IF(S590="Reactive", H590, "")</f>
        <v/>
      </c>
    </row>
    <row r="591" spans="1:21" x14ac:dyDescent="0.25">
      <c r="A591" t="s">
        <v>498</v>
      </c>
      <c r="B591">
        <v>217945</v>
      </c>
      <c r="C591" t="s">
        <v>30</v>
      </c>
      <c r="D591" t="s">
        <v>504</v>
      </c>
      <c r="E591" t="s">
        <v>505</v>
      </c>
      <c r="F591" s="4">
        <v>46181.218055555553</v>
      </c>
      <c r="G591" s="4">
        <v>46181.23541666667</v>
      </c>
      <c r="H591">
        <v>0.42</v>
      </c>
      <c r="J591" t="s">
        <v>29</v>
      </c>
      <c r="K591" t="s">
        <v>30</v>
      </c>
      <c r="N591">
        <v>0.42</v>
      </c>
      <c r="O591" t="s">
        <v>31</v>
      </c>
      <c r="P591">
        <v>0</v>
      </c>
      <c r="Q591" s="5">
        <v>46181.427083333336</v>
      </c>
      <c r="R591" s="2" t="str">
        <f>IF(C591="", "",
   IF(ISNUMBER(MATCH(TRIM(C591),
      {"OP","CC","CM","FM","FU","INS","PC","PM","PMCO","SA","SR","ITPR","PMFL"}, 0)),
      "Proactive",
      "")
)</f>
        <v>Proactive</v>
      </c>
      <c r="S591" s="2" t="str">
        <f>IF(C591="", "",
   IF(ISNUMBER(MATCH(TRIM(C591),
      {"MO","U/B","OSRE","TECH","ITRE"}, 0)),
      "Reactive",
      "")
)</f>
        <v/>
      </c>
      <c r="T591" s="2">
        <f>IF(R591="Proactive", H591, "")</f>
        <v>0.42</v>
      </c>
      <c r="U591" s="2" t="str">
        <f>IF(S591="Reactive", H591, "")</f>
        <v/>
      </c>
    </row>
    <row r="592" spans="1:21" x14ac:dyDescent="0.25">
      <c r="A592" t="s">
        <v>498</v>
      </c>
      <c r="B592">
        <v>217946</v>
      </c>
      <c r="C592" t="s">
        <v>26</v>
      </c>
      <c r="D592" t="s">
        <v>149</v>
      </c>
      <c r="E592" t="s">
        <v>150</v>
      </c>
      <c r="F592" s="4">
        <v>46181.253472222219</v>
      </c>
      <c r="G592" s="4">
        <v>46181.337500000001</v>
      </c>
      <c r="H592">
        <v>2.02</v>
      </c>
      <c r="I592" t="s">
        <v>509</v>
      </c>
      <c r="J592" t="s">
        <v>29</v>
      </c>
      <c r="K592" t="s">
        <v>30</v>
      </c>
      <c r="N592">
        <v>2.02</v>
      </c>
      <c r="O592" t="s">
        <v>31</v>
      </c>
      <c r="P592">
        <v>0</v>
      </c>
      <c r="Q592" s="5">
        <v>46183.385416666664</v>
      </c>
      <c r="R592" s="2" t="str">
        <f>IF(C592="", "",
   IF(ISNUMBER(MATCH(TRIM(C592),
      {"OP","CC","CM","FM","FU","INS","PC","PM","PMCO","SA","SR","ITPR","PMFL"}, 0)),
      "Proactive",
      "")
)</f>
        <v>Proactive</v>
      </c>
      <c r="S592" s="2" t="str">
        <f>IF(C592="", "",
   IF(ISNUMBER(MATCH(TRIM(C592),
      {"MO","U/B","OSRE","TECH","ITRE"}, 0)),
      "Reactive",
      "")
)</f>
        <v/>
      </c>
      <c r="T592" s="2">
        <f>IF(R592="Proactive", H592, "")</f>
        <v>2.02</v>
      </c>
      <c r="U592" s="2" t="str">
        <f>IF(S592="Reactive", H592, "")</f>
        <v/>
      </c>
    </row>
    <row r="593" spans="1:21" x14ac:dyDescent="0.25">
      <c r="A593" t="s">
        <v>498</v>
      </c>
      <c r="B593">
        <v>218125</v>
      </c>
      <c r="C593" t="s">
        <v>26</v>
      </c>
      <c r="D593" t="s">
        <v>501</v>
      </c>
      <c r="E593" t="s">
        <v>502</v>
      </c>
      <c r="F593" s="4">
        <v>46181.259722222225</v>
      </c>
      <c r="G593" s="4">
        <v>46181.277777777781</v>
      </c>
      <c r="H593">
        <v>0.43</v>
      </c>
      <c r="J593" t="s">
        <v>29</v>
      </c>
      <c r="K593" t="s">
        <v>30</v>
      </c>
      <c r="N593">
        <v>0.43</v>
      </c>
      <c r="O593" t="s">
        <v>31</v>
      </c>
      <c r="P593">
        <v>0</v>
      </c>
      <c r="Q593" s="1">
        <v>46181.277777777781</v>
      </c>
      <c r="R593" s="2" t="str">
        <f>IF(C593="", "",
   IF(ISNUMBER(MATCH(TRIM(C593),
      {"OP","CC","CM","FM","FU","INS","PC","PM","PMCO","SA","SR","ITPR","PMFL"}, 0)),
      "Proactive",
      "")
)</f>
        <v>Proactive</v>
      </c>
      <c r="S593" s="2" t="str">
        <f>IF(C593="", "",
   IF(ISNUMBER(MATCH(TRIM(C593),
      {"MO","U/B","OSRE","TECH","ITRE"}, 0)),
      "Reactive",
      "")
)</f>
        <v/>
      </c>
      <c r="T593" s="2">
        <f>IF(R593="Proactive", H593, "")</f>
        <v>0.43</v>
      </c>
      <c r="U593" s="2" t="str">
        <f>IF(S593="Reactive", H593, "")</f>
        <v/>
      </c>
    </row>
    <row r="594" spans="1:21" x14ac:dyDescent="0.25">
      <c r="A594" t="s">
        <v>498</v>
      </c>
      <c r="B594">
        <v>220199</v>
      </c>
      <c r="C594" t="s">
        <v>26</v>
      </c>
      <c r="D594" t="s">
        <v>59</v>
      </c>
      <c r="E594" t="s">
        <v>60</v>
      </c>
      <c r="F594" s="4">
        <v>46183.300694444442</v>
      </c>
      <c r="G594" s="4">
        <v>46183.334722222222</v>
      </c>
      <c r="H594">
        <v>0.82</v>
      </c>
      <c r="J594" t="s">
        <v>29</v>
      </c>
      <c r="K594" t="s">
        <v>30</v>
      </c>
      <c r="N594">
        <v>0.82</v>
      </c>
      <c r="O594" t="s">
        <v>31</v>
      </c>
      <c r="P594">
        <v>0</v>
      </c>
      <c r="Q594" s="5">
        <v>46183.335416666669</v>
      </c>
      <c r="R594" s="2" t="str">
        <f>IF(C594="", "",
   IF(ISNUMBER(MATCH(TRIM(C594),
      {"OP","CC","CM","FM","FU","INS","PC","PM","PMCO","SA","SR","ITPR","PMFL"}, 0)),
      "Proactive",
      "")
)</f>
        <v>Proactive</v>
      </c>
      <c r="S594" s="2" t="str">
        <f>IF(C594="", "",
   IF(ISNUMBER(MATCH(TRIM(C594),
      {"MO","U/B","OSRE","TECH","ITRE"}, 0)),
      "Reactive",
      "")
)</f>
        <v/>
      </c>
      <c r="T594" s="2">
        <f>IF(R594="Proactive", H594, "")</f>
        <v>0.82</v>
      </c>
      <c r="U594" s="2" t="str">
        <f>IF(S594="Reactive", H594, "")</f>
        <v/>
      </c>
    </row>
    <row r="595" spans="1:21" x14ac:dyDescent="0.25">
      <c r="A595" t="s">
        <v>498</v>
      </c>
      <c r="B595">
        <v>218131</v>
      </c>
      <c r="C595" t="s">
        <v>26</v>
      </c>
      <c r="D595" t="s">
        <v>507</v>
      </c>
      <c r="E595" t="s">
        <v>508</v>
      </c>
      <c r="F595" s="4">
        <v>46183.39166666667</v>
      </c>
      <c r="G595" s="4">
        <v>46183.415972222225</v>
      </c>
      <c r="H595">
        <v>0.57999999999999996</v>
      </c>
      <c r="J595" t="s">
        <v>29</v>
      </c>
      <c r="K595" t="s">
        <v>30</v>
      </c>
      <c r="N595">
        <v>0.57999999999999996</v>
      </c>
      <c r="O595" t="s">
        <v>31</v>
      </c>
      <c r="P595">
        <v>0</v>
      </c>
      <c r="Q595" s="5">
        <v>46183.418749999997</v>
      </c>
      <c r="R595" s="2" t="str">
        <f>IF(C595="", "",
   IF(ISNUMBER(MATCH(TRIM(C595),
      {"OP","CC","CM","FM","FU","INS","PC","PM","PMCO","SA","SR","ITPR","PMFL"}, 0)),
      "Proactive",
      "")
)</f>
        <v>Proactive</v>
      </c>
      <c r="S595" s="2" t="str">
        <f>IF(C595="", "",
   IF(ISNUMBER(MATCH(TRIM(C595),
      {"MO","U/B","OSRE","TECH","ITRE"}, 0)),
      "Reactive",
      "")
)</f>
        <v/>
      </c>
      <c r="T595" s="2">
        <f>IF(R595="Proactive", H595, "")</f>
        <v>0.57999999999999996</v>
      </c>
      <c r="U595" s="2" t="str">
        <f>IF(S595="Reactive", H595, "")</f>
        <v/>
      </c>
    </row>
    <row r="596" spans="1:21" x14ac:dyDescent="0.25">
      <c r="A596" t="s">
        <v>498</v>
      </c>
      <c r="B596">
        <v>219029</v>
      </c>
      <c r="C596" t="s">
        <v>26</v>
      </c>
      <c r="D596" t="s">
        <v>149</v>
      </c>
      <c r="E596" t="s">
        <v>150</v>
      </c>
      <c r="F596" s="4">
        <v>46188.198611111111</v>
      </c>
      <c r="G596" s="4">
        <v>46188.250694444447</v>
      </c>
      <c r="H596">
        <v>1.25</v>
      </c>
      <c r="I596" t="s">
        <v>510</v>
      </c>
      <c r="J596" t="s">
        <v>29</v>
      </c>
      <c r="K596" t="s">
        <v>30</v>
      </c>
      <c r="N596">
        <v>1.25</v>
      </c>
      <c r="O596" t="s">
        <v>31</v>
      </c>
      <c r="P596">
        <v>0</v>
      </c>
      <c r="Q596" s="5">
        <v>46188.324305555558</v>
      </c>
      <c r="R596" s="2" t="str">
        <f>IF(C596="", "",
   IF(ISNUMBER(MATCH(TRIM(C596),
      {"OP","CC","CM","FM","FU","INS","PC","PM","PMCO","SA","SR","ITPR","PMFL"}, 0)),
      "Proactive",
      "")
)</f>
        <v>Proactive</v>
      </c>
      <c r="S596" s="2" t="str">
        <f>IF(C596="", "",
   IF(ISNUMBER(MATCH(TRIM(C596),
      {"MO","U/B","OSRE","TECH","ITRE"}, 0)),
      "Reactive",
      "")
)</f>
        <v/>
      </c>
      <c r="T596" s="2">
        <f>IF(R596="Proactive", H596, "")</f>
        <v>1.25</v>
      </c>
      <c r="U596" s="2" t="str">
        <f>IF(S596="Reactive", H596, "")</f>
        <v/>
      </c>
    </row>
    <row r="597" spans="1:21" x14ac:dyDescent="0.25">
      <c r="A597" t="s">
        <v>498</v>
      </c>
      <c r="B597">
        <v>219028</v>
      </c>
      <c r="C597" t="s">
        <v>30</v>
      </c>
      <c r="D597" t="s">
        <v>504</v>
      </c>
      <c r="E597" t="s">
        <v>505</v>
      </c>
      <c r="F597" s="4">
        <v>46188.270833333336</v>
      </c>
      <c r="G597" s="4">
        <v>46188.293055555558</v>
      </c>
      <c r="H597">
        <v>0.53</v>
      </c>
      <c r="J597" t="s">
        <v>29</v>
      </c>
      <c r="K597" t="s">
        <v>30</v>
      </c>
      <c r="N597">
        <v>0.53</v>
      </c>
      <c r="O597" t="s">
        <v>31</v>
      </c>
      <c r="P597">
        <v>0</v>
      </c>
      <c r="Q597" s="5">
        <v>46188.297222222223</v>
      </c>
      <c r="R597" s="2" t="str">
        <f>IF(C597="", "",
   IF(ISNUMBER(MATCH(TRIM(C597),
      {"OP","CC","CM","FM","FU","INS","PC","PM","PMCO","SA","SR","ITPR","PMFL"}, 0)),
      "Proactive",
      "")
)</f>
        <v>Proactive</v>
      </c>
      <c r="S597" s="2" t="str">
        <f>IF(C597="", "",
   IF(ISNUMBER(MATCH(TRIM(C597),
      {"MO","U/B","OSRE","TECH","ITRE"}, 0)),
      "Reactive",
      "")
)</f>
        <v/>
      </c>
      <c r="T597" s="2">
        <f>IF(R597="Proactive", H597, "")</f>
        <v>0.53</v>
      </c>
      <c r="U597" s="2" t="str">
        <f>IF(S597="Reactive", H597, "")</f>
        <v/>
      </c>
    </row>
    <row r="598" spans="1:21" x14ac:dyDescent="0.25">
      <c r="A598" t="s">
        <v>498</v>
      </c>
      <c r="B598">
        <v>219210</v>
      </c>
      <c r="C598" t="s">
        <v>26</v>
      </c>
      <c r="D598" t="s">
        <v>501</v>
      </c>
      <c r="E598" t="s">
        <v>502</v>
      </c>
      <c r="F598" s="4">
        <v>46188.377083333333</v>
      </c>
      <c r="G598" s="4">
        <v>46188.388194444444</v>
      </c>
      <c r="H598">
        <v>0.27</v>
      </c>
      <c r="J598" t="s">
        <v>29</v>
      </c>
      <c r="K598" t="s">
        <v>30</v>
      </c>
      <c r="N598">
        <v>0.27</v>
      </c>
      <c r="O598" t="s">
        <v>31</v>
      </c>
      <c r="P598">
        <v>0</v>
      </c>
      <c r="Q598" s="5">
        <v>46188.388888888891</v>
      </c>
      <c r="R598" s="2" t="str">
        <f>IF(C598="", "",
   IF(ISNUMBER(MATCH(TRIM(C598),
      {"OP","CC","CM","FM","FU","INS","PC","PM","PMCO","SA","SR","ITPR","PMFL"}, 0)),
      "Proactive",
      "")
)</f>
        <v>Proactive</v>
      </c>
      <c r="S598" s="2" t="str">
        <f>IF(C598="", "",
   IF(ISNUMBER(MATCH(TRIM(C598),
      {"MO","U/B","OSRE","TECH","ITRE"}, 0)),
      "Reactive",
      "")
)</f>
        <v/>
      </c>
      <c r="T598" s="2">
        <f>IF(R598="Proactive", H598, "")</f>
        <v>0.27</v>
      </c>
      <c r="U598" s="2" t="str">
        <f>IF(S598="Reactive", H598, "")</f>
        <v/>
      </c>
    </row>
    <row r="599" spans="1:21" x14ac:dyDescent="0.25">
      <c r="A599" t="s">
        <v>498</v>
      </c>
      <c r="B599">
        <v>219107</v>
      </c>
      <c r="C599" t="s">
        <v>26</v>
      </c>
      <c r="D599" t="s">
        <v>149</v>
      </c>
      <c r="E599" t="s">
        <v>150</v>
      </c>
      <c r="F599" s="4">
        <v>46189.197222222225</v>
      </c>
      <c r="G599" s="4">
        <v>46189.24722222222</v>
      </c>
      <c r="H599">
        <v>1.2</v>
      </c>
      <c r="J599" t="s">
        <v>29</v>
      </c>
      <c r="K599" t="s">
        <v>30</v>
      </c>
      <c r="N599">
        <v>1.2</v>
      </c>
      <c r="O599" t="s">
        <v>31</v>
      </c>
      <c r="P599">
        <v>0</v>
      </c>
      <c r="Q599" s="5">
        <v>46189.488194444442</v>
      </c>
      <c r="R599" s="2" t="str">
        <f>IF(C599="", "",
   IF(ISNUMBER(MATCH(TRIM(C599),
      {"OP","CC","CM","FM","FU","INS","PC","PM","PMCO","SA","SR","ITPR","PMFL"}, 0)),
      "Proactive",
      "")
)</f>
        <v>Proactive</v>
      </c>
      <c r="S599" s="2" t="str">
        <f>IF(C599="", "",
   IF(ISNUMBER(MATCH(TRIM(C599),
      {"MO","U/B","OSRE","TECH","ITRE"}, 0)),
      "Reactive",
      "")
)</f>
        <v/>
      </c>
      <c r="T599" s="2">
        <f>IF(R599="Proactive", H599, "")</f>
        <v>1.2</v>
      </c>
      <c r="U599" s="2" t="str">
        <f>IF(S599="Reactive", H599, "")</f>
        <v/>
      </c>
    </row>
    <row r="600" spans="1:21" x14ac:dyDescent="0.25">
      <c r="A600" t="s">
        <v>498</v>
      </c>
      <c r="B600">
        <v>219572</v>
      </c>
      <c r="C600" t="s">
        <v>26</v>
      </c>
      <c r="D600" t="s">
        <v>408</v>
      </c>
      <c r="E600" t="s">
        <v>500</v>
      </c>
      <c r="F600" s="4">
        <v>46189.2</v>
      </c>
      <c r="G600" s="4">
        <v>46189.206250000003</v>
      </c>
      <c r="H600">
        <v>0.15</v>
      </c>
      <c r="J600" t="s">
        <v>29</v>
      </c>
      <c r="K600" t="s">
        <v>30</v>
      </c>
      <c r="N600">
        <v>0.15</v>
      </c>
      <c r="O600" t="s">
        <v>31</v>
      </c>
      <c r="P600">
        <v>0</v>
      </c>
      <c r="Q600" s="5">
        <v>46189.209027777775</v>
      </c>
      <c r="R600" s="2" t="str">
        <f>IF(C600="", "",
   IF(ISNUMBER(MATCH(TRIM(C600),
      {"OP","CC","CM","FM","FU","INS","PC","PM","PMCO","SA","SR","ITPR","PMFL"}, 0)),
      "Proactive",
      "")
)</f>
        <v>Proactive</v>
      </c>
      <c r="S600" s="2" t="str">
        <f>IF(C600="", "",
   IF(ISNUMBER(MATCH(TRIM(C600),
      {"MO","U/B","OSRE","TECH","ITRE"}, 0)),
      "Reactive",
      "")
)</f>
        <v/>
      </c>
      <c r="T600" s="2">
        <f>IF(R600="Proactive", H600, "")</f>
        <v>0.15</v>
      </c>
      <c r="U600" s="2" t="str">
        <f>IF(S600="Reactive", H600, "")</f>
        <v/>
      </c>
    </row>
    <row r="601" spans="1:21" x14ac:dyDescent="0.25">
      <c r="A601" t="s">
        <v>498</v>
      </c>
      <c r="B601">
        <v>221147</v>
      </c>
      <c r="C601" t="s">
        <v>26</v>
      </c>
      <c r="D601" t="s">
        <v>59</v>
      </c>
      <c r="E601" t="s">
        <v>60</v>
      </c>
      <c r="F601" s="4">
        <v>46189.283333333333</v>
      </c>
      <c r="G601" s="4">
        <v>46189.320138888892</v>
      </c>
      <c r="H601">
        <v>0.88</v>
      </c>
      <c r="J601" t="s">
        <v>29</v>
      </c>
      <c r="K601" t="s">
        <v>30</v>
      </c>
      <c r="N601">
        <v>0.88</v>
      </c>
      <c r="O601" t="s">
        <v>31</v>
      </c>
      <c r="P601">
        <v>0</v>
      </c>
      <c r="Q601" s="5">
        <v>46189.320833333331</v>
      </c>
      <c r="R601" s="2" t="str">
        <f>IF(C601="", "",
   IF(ISNUMBER(MATCH(TRIM(C601),
      {"OP","CC","CM","FM","FU","INS","PC","PM","PMCO","SA","SR","ITPR","PMFL"}, 0)),
      "Proactive",
      "")
)</f>
        <v>Proactive</v>
      </c>
      <c r="S601" s="2" t="str">
        <f>IF(C601="", "",
   IF(ISNUMBER(MATCH(TRIM(C601),
      {"MO","U/B","OSRE","TECH","ITRE"}, 0)),
      "Reactive",
      "")
)</f>
        <v/>
      </c>
      <c r="T601" s="2">
        <f>IF(R601="Proactive", H601, "")</f>
        <v>0.88</v>
      </c>
      <c r="U601" s="2" t="str">
        <f>IF(S601="Reactive", H601, "")</f>
        <v/>
      </c>
    </row>
    <row r="602" spans="1:21" x14ac:dyDescent="0.25">
      <c r="A602" t="s">
        <v>498</v>
      </c>
      <c r="B602">
        <v>219574</v>
      </c>
      <c r="C602" t="s">
        <v>26</v>
      </c>
      <c r="D602" t="s">
        <v>149</v>
      </c>
      <c r="E602" t="s">
        <v>150</v>
      </c>
      <c r="F602" s="4">
        <v>46192.197916666664</v>
      </c>
      <c r="G602" s="4">
        <v>46192.252083333333</v>
      </c>
      <c r="H602">
        <v>1.3</v>
      </c>
      <c r="J602" t="s">
        <v>29</v>
      </c>
      <c r="K602" t="s">
        <v>30</v>
      </c>
      <c r="N602">
        <v>1.3</v>
      </c>
      <c r="O602" t="s">
        <v>31</v>
      </c>
      <c r="P602">
        <v>0</v>
      </c>
      <c r="Q602" s="5">
        <v>46192.393055555556</v>
      </c>
      <c r="R602" s="2" t="str">
        <f>IF(C602="", "",
   IF(ISNUMBER(MATCH(TRIM(C602),
      {"OP","CC","CM","FM","FU","INS","PC","PM","PMCO","SA","SR","ITPR","PMFL"}, 0)),
      "Proactive",
      "")
)</f>
        <v>Proactive</v>
      </c>
      <c r="S602" s="2" t="str">
        <f>IF(C602="", "",
   IF(ISNUMBER(MATCH(TRIM(C602),
      {"MO","U/B","OSRE","TECH","ITRE"}, 0)),
      "Reactive",
      "")
)</f>
        <v/>
      </c>
      <c r="T602" s="2">
        <f>IF(R602="Proactive", H602, "")</f>
        <v>1.3</v>
      </c>
      <c r="U602" s="2" t="str">
        <f>IF(S602="Reactive", H602, "")</f>
        <v/>
      </c>
    </row>
    <row r="603" spans="1:21" x14ac:dyDescent="0.25">
      <c r="A603" t="s">
        <v>498</v>
      </c>
      <c r="B603">
        <v>219217</v>
      </c>
      <c r="C603" t="s">
        <v>26</v>
      </c>
      <c r="D603" t="s">
        <v>507</v>
      </c>
      <c r="E603" t="s">
        <v>508</v>
      </c>
      <c r="F603" s="4">
        <v>46192.402083333334</v>
      </c>
      <c r="G603" s="4">
        <v>46192.425694444442</v>
      </c>
      <c r="H603">
        <v>0.56999999999999995</v>
      </c>
      <c r="J603" t="s">
        <v>29</v>
      </c>
      <c r="K603" t="s">
        <v>30</v>
      </c>
      <c r="N603">
        <v>0.56999999999999995</v>
      </c>
      <c r="O603" t="s">
        <v>31</v>
      </c>
      <c r="P603">
        <v>0</v>
      </c>
      <c r="Q603" s="5">
        <v>46192.444444444445</v>
      </c>
      <c r="R603" s="2" t="str">
        <f>IF(C603="", "",
   IF(ISNUMBER(MATCH(TRIM(C603),
      {"OP","CC","CM","FM","FU","INS","PC","PM","PMCO","SA","SR","ITPR","PMFL"}, 0)),
      "Proactive",
      "")
)</f>
        <v>Proactive</v>
      </c>
      <c r="S603" s="2" t="str">
        <f>IF(C603="", "",
   IF(ISNUMBER(MATCH(TRIM(C603),
      {"MO","U/B","OSRE","TECH","ITRE"}, 0)),
      "Reactive",
      "")
)</f>
        <v/>
      </c>
      <c r="T603" s="2">
        <f>IF(R603="Proactive", H603, "")</f>
        <v>0.56999999999999995</v>
      </c>
      <c r="U603" s="2" t="str">
        <f>IF(S603="Reactive", H603, "")</f>
        <v/>
      </c>
    </row>
    <row r="604" spans="1:21" x14ac:dyDescent="0.25">
      <c r="A604" t="s">
        <v>498</v>
      </c>
      <c r="B604">
        <v>220514</v>
      </c>
      <c r="C604" t="s">
        <v>26</v>
      </c>
      <c r="D604" t="s">
        <v>408</v>
      </c>
      <c r="E604" t="s">
        <v>500</v>
      </c>
      <c r="F604" s="4">
        <v>46195.212500000001</v>
      </c>
      <c r="G604" s="4">
        <v>46195.222916666666</v>
      </c>
      <c r="H604">
        <v>0.25</v>
      </c>
      <c r="J604" t="s">
        <v>29</v>
      </c>
      <c r="K604" t="s">
        <v>30</v>
      </c>
      <c r="N604">
        <v>0.25</v>
      </c>
      <c r="O604" t="s">
        <v>31</v>
      </c>
      <c r="P604">
        <v>0</v>
      </c>
      <c r="Q604" s="5">
        <v>46196.20208333333</v>
      </c>
      <c r="R604" s="2" t="str">
        <f>IF(C604="", "",
   IF(ISNUMBER(MATCH(TRIM(C604),
      {"OP","CC","CM","FM","FU","INS","PC","PM","PMCO","SA","SR","ITPR","PMFL"}, 0)),
      "Proactive",
      "")
)</f>
        <v>Proactive</v>
      </c>
      <c r="S604" s="2" t="str">
        <f>IF(C604="", "",
   IF(ISNUMBER(MATCH(TRIM(C604),
      {"MO","U/B","OSRE","TECH","ITRE"}, 0)),
      "Reactive",
      "")
)</f>
        <v/>
      </c>
      <c r="T604" s="2">
        <f>IF(R604="Proactive", H604, "")</f>
        <v>0.25</v>
      </c>
      <c r="U604" s="2" t="str">
        <f>IF(S604="Reactive", H604, "")</f>
        <v/>
      </c>
    </row>
    <row r="605" spans="1:21" x14ac:dyDescent="0.25">
      <c r="A605" t="s">
        <v>498</v>
      </c>
      <c r="B605">
        <v>220200</v>
      </c>
      <c r="C605" t="s">
        <v>26</v>
      </c>
      <c r="D605" t="s">
        <v>501</v>
      </c>
      <c r="E605" t="s">
        <v>502</v>
      </c>
      <c r="F605" s="4">
        <v>46195.228472222225</v>
      </c>
      <c r="G605" s="4">
        <v>46195.240972222222</v>
      </c>
      <c r="H605">
        <v>0.3</v>
      </c>
      <c r="J605" t="s">
        <v>29</v>
      </c>
      <c r="K605" t="s">
        <v>30</v>
      </c>
      <c r="N605">
        <v>0.3</v>
      </c>
      <c r="O605" t="s">
        <v>31</v>
      </c>
      <c r="P605">
        <v>0</v>
      </c>
      <c r="Q605" s="5">
        <v>46195.240972222222</v>
      </c>
      <c r="R605" s="2" t="str">
        <f>IF(C605="", "",
   IF(ISNUMBER(MATCH(TRIM(C605),
      {"OP","CC","CM","FM","FU","INS","PC","PM","PMCO","SA","SR","ITPR","PMFL"}, 0)),
      "Proactive",
      "")
)</f>
        <v>Proactive</v>
      </c>
      <c r="S605" s="2" t="str">
        <f>IF(C605="", "",
   IF(ISNUMBER(MATCH(TRIM(C605),
      {"MO","U/B","OSRE","TECH","ITRE"}, 0)),
      "Reactive",
      "")
)</f>
        <v/>
      </c>
      <c r="T605" s="2">
        <f>IF(R605="Proactive", H605, "")</f>
        <v>0.3</v>
      </c>
      <c r="U605" s="2" t="str">
        <f>IF(S605="Reactive", H605, "")</f>
        <v/>
      </c>
    </row>
    <row r="606" spans="1:21" x14ac:dyDescent="0.25">
      <c r="A606" t="s">
        <v>498</v>
      </c>
      <c r="B606">
        <v>220038</v>
      </c>
      <c r="C606" t="s">
        <v>30</v>
      </c>
      <c r="D606" t="s">
        <v>504</v>
      </c>
      <c r="E606" t="s">
        <v>505</v>
      </c>
      <c r="F606" s="4">
        <v>46195.231944444444</v>
      </c>
      <c r="G606" s="4">
        <v>46195.254166666666</v>
      </c>
      <c r="H606">
        <v>0.53</v>
      </c>
      <c r="J606" t="s">
        <v>29</v>
      </c>
      <c r="K606" t="s">
        <v>30</v>
      </c>
      <c r="N606">
        <v>0.53</v>
      </c>
      <c r="O606" t="s">
        <v>31</v>
      </c>
      <c r="P606">
        <v>0</v>
      </c>
      <c r="Q606" s="5">
        <v>46195.259722222225</v>
      </c>
      <c r="R606" s="2" t="str">
        <f>IF(C606="", "",
   IF(ISNUMBER(MATCH(TRIM(C606),
      {"OP","CC","CM","FM","FU","INS","PC","PM","PMCO","SA","SR","ITPR","PMFL"}, 0)),
      "Proactive",
      "")
)</f>
        <v>Proactive</v>
      </c>
      <c r="S606" s="2" t="str">
        <f>IF(C606="", "",
   IF(ISNUMBER(MATCH(TRIM(C606),
      {"MO","U/B","OSRE","TECH","ITRE"}, 0)),
      "Reactive",
      "")
)</f>
        <v/>
      </c>
      <c r="T606" s="2">
        <f>IF(R606="Proactive", H606, "")</f>
        <v>0.53</v>
      </c>
      <c r="U606" s="2" t="str">
        <f>IF(S606="Reactive", H606, "")</f>
        <v/>
      </c>
    </row>
    <row r="607" spans="1:21" x14ac:dyDescent="0.25">
      <c r="A607" t="s">
        <v>498</v>
      </c>
      <c r="B607">
        <v>220039</v>
      </c>
      <c r="C607" t="s">
        <v>26</v>
      </c>
      <c r="D607" t="s">
        <v>149</v>
      </c>
      <c r="E607" t="s">
        <v>150</v>
      </c>
      <c r="F607" s="4">
        <v>46195.268055555556</v>
      </c>
      <c r="G607" s="4">
        <v>46195.326388888891</v>
      </c>
      <c r="H607">
        <v>1.4</v>
      </c>
      <c r="I607" t="s">
        <v>511</v>
      </c>
      <c r="J607" t="s">
        <v>29</v>
      </c>
      <c r="K607" t="s">
        <v>30</v>
      </c>
      <c r="N607">
        <v>1.4</v>
      </c>
      <c r="O607" t="s">
        <v>31</v>
      </c>
      <c r="P607">
        <v>0</v>
      </c>
      <c r="Q607" s="5">
        <v>46195.313888888886</v>
      </c>
      <c r="R607" s="2" t="str">
        <f>IF(C607="", "",
   IF(ISNUMBER(MATCH(TRIM(C607),
      {"OP","CC","CM","FM","FU","INS","PC","PM","PMCO","SA","SR","ITPR","PMFL"}, 0)),
      "Proactive",
      "")
)</f>
        <v>Proactive</v>
      </c>
      <c r="S607" s="2" t="str">
        <f>IF(C607="", "",
   IF(ISNUMBER(MATCH(TRIM(C607),
      {"MO","U/B","OSRE","TECH","ITRE"}, 0)),
      "Reactive",
      "")
)</f>
        <v/>
      </c>
      <c r="T607" s="2">
        <f>IF(R607="Proactive", H607, "")</f>
        <v>1.4</v>
      </c>
      <c r="U607" s="2" t="str">
        <f>IF(S607="Reactive", H607, "")</f>
        <v/>
      </c>
    </row>
    <row r="608" spans="1:21" x14ac:dyDescent="0.25">
      <c r="A608" t="s">
        <v>498</v>
      </c>
      <c r="B608">
        <v>220103</v>
      </c>
      <c r="C608" t="s">
        <v>26</v>
      </c>
      <c r="D608" t="s">
        <v>149</v>
      </c>
      <c r="E608" t="s">
        <v>150</v>
      </c>
      <c r="F608" s="4">
        <v>46196.199305555558</v>
      </c>
      <c r="G608" s="4">
        <v>46196.254861111112</v>
      </c>
      <c r="H608">
        <v>1.33</v>
      </c>
      <c r="I608" t="s">
        <v>512</v>
      </c>
      <c r="J608" t="s">
        <v>29</v>
      </c>
      <c r="K608" t="s">
        <v>30</v>
      </c>
      <c r="N608">
        <v>1.33</v>
      </c>
      <c r="O608" t="s">
        <v>31</v>
      </c>
      <c r="P608">
        <v>0</v>
      </c>
      <c r="Q608" s="5">
        <v>46197.310416666667</v>
      </c>
      <c r="R608" s="2" t="str">
        <f>IF(C608="", "",
   IF(ISNUMBER(MATCH(TRIM(C608),
      {"OP","CC","CM","FM","FU","INS","PC","PM","PMCO","SA","SR","ITPR","PMFL"}, 0)),
      "Proactive",
      "")
)</f>
        <v>Proactive</v>
      </c>
      <c r="S608" s="2" t="str">
        <f>IF(C608="", "",
   IF(ISNUMBER(MATCH(TRIM(C608),
      {"MO","U/B","OSRE","TECH","ITRE"}, 0)),
      "Reactive",
      "")
)</f>
        <v/>
      </c>
      <c r="T608" s="2">
        <f>IF(R608="Proactive", H608, "")</f>
        <v>1.33</v>
      </c>
      <c r="U608" s="2" t="str">
        <f>IF(S608="Reactive", H608, "")</f>
        <v/>
      </c>
    </row>
    <row r="609" spans="1:21" x14ac:dyDescent="0.25">
      <c r="A609" t="s">
        <v>498</v>
      </c>
      <c r="B609">
        <v>222225</v>
      </c>
      <c r="C609" t="s">
        <v>26</v>
      </c>
      <c r="D609" t="s">
        <v>59</v>
      </c>
      <c r="E609" t="s">
        <v>60</v>
      </c>
      <c r="F609" s="4">
        <v>46196.269444444442</v>
      </c>
      <c r="G609" s="4">
        <v>46196.304861111108</v>
      </c>
      <c r="H609">
        <v>0.85</v>
      </c>
      <c r="J609" t="s">
        <v>29</v>
      </c>
      <c r="K609" t="s">
        <v>30</v>
      </c>
      <c r="N609">
        <v>0.85</v>
      </c>
      <c r="O609" t="s">
        <v>31</v>
      </c>
      <c r="P609">
        <v>0</v>
      </c>
      <c r="Q609" s="5">
        <v>46196.311805555553</v>
      </c>
      <c r="R609" s="2" t="str">
        <f>IF(C609="", "",
   IF(ISNUMBER(MATCH(TRIM(C609),
      {"OP","CC","CM","FM","FU","INS","PC","PM","PMCO","SA","SR","ITPR","PMFL"}, 0)),
      "Proactive",
      "")
)</f>
        <v>Proactive</v>
      </c>
      <c r="S609" s="2" t="str">
        <f>IF(C609="", "",
   IF(ISNUMBER(MATCH(TRIM(C609),
      {"MO","U/B","OSRE","TECH","ITRE"}, 0)),
      "Reactive",
      "")
)</f>
        <v/>
      </c>
      <c r="T609" s="2">
        <f>IF(R609="Proactive", H609, "")</f>
        <v>0.85</v>
      </c>
      <c r="U609" s="2" t="str">
        <f>IF(S609="Reactive", H609, "")</f>
        <v/>
      </c>
    </row>
    <row r="610" spans="1:21" x14ac:dyDescent="0.25">
      <c r="A610" t="s">
        <v>498</v>
      </c>
      <c r="B610">
        <v>219043</v>
      </c>
      <c r="C610" t="s">
        <v>26</v>
      </c>
      <c r="D610" t="s">
        <v>513</v>
      </c>
      <c r="E610" t="s">
        <v>514</v>
      </c>
      <c r="F610" s="4">
        <v>46196.382638888892</v>
      </c>
      <c r="G610" s="4">
        <v>46196.45208333333</v>
      </c>
      <c r="H610">
        <v>1.67</v>
      </c>
      <c r="J610" t="s">
        <v>29</v>
      </c>
      <c r="K610" t="s">
        <v>30</v>
      </c>
      <c r="N610">
        <v>1.67</v>
      </c>
      <c r="O610" t="s">
        <v>31</v>
      </c>
      <c r="P610">
        <v>0</v>
      </c>
      <c r="Q610" s="5">
        <v>46196.530555555553</v>
      </c>
      <c r="R610" s="2" t="str">
        <f>IF(C610="", "",
   IF(ISNUMBER(MATCH(TRIM(C610),
      {"OP","CC","CM","FM","FU","INS","PC","PM","PMCO","SA","SR","ITPR","PMFL"}, 0)),
      "Proactive",
      "")
)</f>
        <v>Proactive</v>
      </c>
      <c r="S610" s="2" t="str">
        <f>IF(C610="", "",
   IF(ISNUMBER(MATCH(TRIM(C610),
      {"MO","U/B","OSRE","TECH","ITRE"}, 0)),
      "Reactive",
      "")
)</f>
        <v/>
      </c>
      <c r="T610" s="2">
        <f>IF(R610="Proactive", H610, "")</f>
        <v>1.67</v>
      </c>
      <c r="U610" s="2" t="str">
        <f>IF(S610="Reactive", H610, "")</f>
        <v/>
      </c>
    </row>
    <row r="611" spans="1:21" x14ac:dyDescent="0.25">
      <c r="A611" t="s">
        <v>498</v>
      </c>
      <c r="B611">
        <v>220196</v>
      </c>
      <c r="C611" t="s">
        <v>26</v>
      </c>
      <c r="D611" t="s">
        <v>149</v>
      </c>
      <c r="E611" t="s">
        <v>150</v>
      </c>
      <c r="F611" s="4">
        <v>46197.197222222225</v>
      </c>
      <c r="G611" s="4">
        <v>46197.252083333333</v>
      </c>
      <c r="H611">
        <v>1.32</v>
      </c>
      <c r="I611" t="s">
        <v>515</v>
      </c>
      <c r="J611" t="s">
        <v>29</v>
      </c>
      <c r="K611" t="s">
        <v>30</v>
      </c>
      <c r="N611">
        <v>1.32</v>
      </c>
      <c r="O611" t="s">
        <v>31</v>
      </c>
      <c r="P611">
        <v>0</v>
      </c>
      <c r="Q611" s="5">
        <v>46197.311111111114</v>
      </c>
      <c r="R611" s="2" t="str">
        <f>IF(C611="", "",
   IF(ISNUMBER(MATCH(TRIM(C611),
      {"OP","CC","CM","FM","FU","INS","PC","PM","PMCO","SA","SR","ITPR","PMFL"}, 0)),
      "Proactive",
      "")
)</f>
        <v>Proactive</v>
      </c>
      <c r="S611" s="2" t="str">
        <f>IF(C611="", "",
   IF(ISNUMBER(MATCH(TRIM(C611),
      {"MO","U/B","OSRE","TECH","ITRE"}, 0)),
      "Reactive",
      "")
)</f>
        <v/>
      </c>
      <c r="T611" s="2">
        <f>IF(R611="Proactive", H611, "")</f>
        <v>1.32</v>
      </c>
      <c r="U611" s="2" t="str">
        <f>IF(S611="Reactive", H611, "")</f>
        <v/>
      </c>
    </row>
    <row r="612" spans="1:21" x14ac:dyDescent="0.25">
      <c r="A612" t="s">
        <v>498</v>
      </c>
      <c r="B612">
        <v>219044</v>
      </c>
      <c r="C612" t="s">
        <v>26</v>
      </c>
      <c r="D612" t="s">
        <v>513</v>
      </c>
      <c r="E612" t="s">
        <v>516</v>
      </c>
      <c r="F612" s="4">
        <v>46197.291666666664</v>
      </c>
      <c r="G612" s="4">
        <v>46197.314583333333</v>
      </c>
      <c r="H612">
        <v>0.55000000000000004</v>
      </c>
      <c r="J612" t="s">
        <v>29</v>
      </c>
      <c r="K612" t="s">
        <v>30</v>
      </c>
      <c r="N612">
        <v>0.55000000000000004</v>
      </c>
      <c r="O612" t="s">
        <v>31</v>
      </c>
      <c r="P612">
        <v>0</v>
      </c>
      <c r="Q612" s="5">
        <v>46197.31527777778</v>
      </c>
      <c r="R612" s="2" t="str">
        <f>IF(C612="", "",
   IF(ISNUMBER(MATCH(TRIM(C612),
      {"OP","CC","CM","FM","FU","INS","PC","PM","PMCO","SA","SR","ITPR","PMFL"}, 0)),
      "Proactive",
      "")
)</f>
        <v>Proactive</v>
      </c>
      <c r="S612" s="2" t="str">
        <f>IF(C612="", "",
   IF(ISNUMBER(MATCH(TRIM(C612),
      {"MO","U/B","OSRE","TECH","ITRE"}, 0)),
      "Reactive",
      "")
)</f>
        <v/>
      </c>
      <c r="T612" s="2">
        <f>IF(R612="Proactive", H612, "")</f>
        <v>0.55000000000000004</v>
      </c>
      <c r="U612" s="2" t="str">
        <f>IF(S612="Reactive", H612, "")</f>
        <v/>
      </c>
    </row>
    <row r="613" spans="1:21" x14ac:dyDescent="0.25">
      <c r="A613" t="s">
        <v>498</v>
      </c>
      <c r="B613">
        <v>220357</v>
      </c>
      <c r="C613" t="s">
        <v>26</v>
      </c>
      <c r="D613" t="s">
        <v>149</v>
      </c>
      <c r="E613" t="s">
        <v>150</v>
      </c>
      <c r="F613" s="4">
        <v>46198.2</v>
      </c>
      <c r="G613" s="4">
        <v>46198.256944444445</v>
      </c>
      <c r="H613">
        <v>1.37</v>
      </c>
      <c r="I613" t="s">
        <v>517</v>
      </c>
      <c r="J613" t="s">
        <v>29</v>
      </c>
      <c r="K613" t="s">
        <v>30</v>
      </c>
      <c r="N613">
        <v>1.37</v>
      </c>
      <c r="O613" t="s">
        <v>31</v>
      </c>
      <c r="P613">
        <v>0</v>
      </c>
      <c r="Q613" s="5">
        <v>46198.395138888889</v>
      </c>
      <c r="R613" s="2" t="str">
        <f>IF(C613="", "",
   IF(ISNUMBER(MATCH(TRIM(C613),
      {"OP","CC","CM","FM","FU","INS","PC","PM","PMCO","SA","SR","ITPR","PMFL"}, 0)),
      "Proactive",
      "")
)</f>
        <v>Proactive</v>
      </c>
      <c r="S613" s="2" t="str">
        <f>IF(C613="", "",
   IF(ISNUMBER(MATCH(TRIM(C613),
      {"MO","U/B","OSRE","TECH","ITRE"}, 0)),
      "Reactive",
      "")
)</f>
        <v/>
      </c>
      <c r="T613" s="2">
        <f>IF(R613="Proactive", H613, "")</f>
        <v>1.37</v>
      </c>
      <c r="U613" s="2" t="str">
        <f>IF(S613="Reactive", H613, "")</f>
        <v/>
      </c>
    </row>
    <row r="614" spans="1:21" x14ac:dyDescent="0.25">
      <c r="A614" t="s">
        <v>498</v>
      </c>
      <c r="B614">
        <v>220204</v>
      </c>
      <c r="C614" t="s">
        <v>26</v>
      </c>
      <c r="D614" t="s">
        <v>507</v>
      </c>
      <c r="E614" t="s">
        <v>508</v>
      </c>
      <c r="F614" s="4">
        <v>46198.364583333336</v>
      </c>
      <c r="G614" s="4">
        <v>46198.390277777777</v>
      </c>
      <c r="H614">
        <v>0.62</v>
      </c>
      <c r="J614" t="s">
        <v>29</v>
      </c>
      <c r="K614" t="s">
        <v>30</v>
      </c>
      <c r="N614">
        <v>0.62</v>
      </c>
      <c r="O614" t="s">
        <v>31</v>
      </c>
      <c r="P614">
        <v>0</v>
      </c>
      <c r="Q614" s="5">
        <v>46198.390277777777</v>
      </c>
      <c r="R614" s="2" t="str">
        <f>IF(C614="", "",
   IF(ISNUMBER(MATCH(TRIM(C614),
      {"OP","CC","CM","FM","FU","INS","PC","PM","PMCO","SA","SR","ITPR","PMFL"}, 0)),
      "Proactive",
      "")
)</f>
        <v>Proactive</v>
      </c>
      <c r="S614" s="2" t="str">
        <f>IF(C614="", "",
   IF(ISNUMBER(MATCH(TRIM(C614),
      {"MO","U/B","OSRE","TECH","ITRE"}, 0)),
      "Reactive",
      "")
)</f>
        <v/>
      </c>
      <c r="T614" s="2">
        <f>IF(R614="Proactive", H614, "")</f>
        <v>0.62</v>
      </c>
      <c r="U614" s="2" t="str">
        <f>IF(S614="Reactive", H614, "")</f>
        <v/>
      </c>
    </row>
    <row r="615" spans="1:21" x14ac:dyDescent="0.25">
      <c r="A615" t="s">
        <v>498</v>
      </c>
      <c r="B615">
        <v>220977</v>
      </c>
      <c r="C615" t="s">
        <v>30</v>
      </c>
      <c r="D615" t="s">
        <v>504</v>
      </c>
      <c r="E615" t="s">
        <v>505</v>
      </c>
      <c r="F615" s="4">
        <v>46202.299305555556</v>
      </c>
      <c r="G615" s="4">
        <v>46202.319444444445</v>
      </c>
      <c r="H615">
        <v>0.48</v>
      </c>
      <c r="J615" t="s">
        <v>29</v>
      </c>
      <c r="K615" t="s">
        <v>30</v>
      </c>
      <c r="N615">
        <v>0.48</v>
      </c>
      <c r="O615" t="s">
        <v>31</v>
      </c>
      <c r="P615">
        <v>0</v>
      </c>
      <c r="Q615" s="5">
        <v>46203.425000000003</v>
      </c>
      <c r="R615" s="2" t="str">
        <f>IF(C615="", "",
   IF(ISNUMBER(MATCH(TRIM(C615),
      {"OP","CC","CM","FM","FU","INS","PC","PM","PMCO","SA","SR","ITPR","PMFL"}, 0)),
      "Proactive",
      "")
)</f>
        <v>Proactive</v>
      </c>
      <c r="S615" s="2" t="str">
        <f>IF(C615="", "",
   IF(ISNUMBER(MATCH(TRIM(C615),
      {"MO","U/B","OSRE","TECH","ITRE"}, 0)),
      "Reactive",
      "")
)</f>
        <v/>
      </c>
      <c r="T615" s="2">
        <f>IF(R615="Proactive", H615, "")</f>
        <v>0.48</v>
      </c>
      <c r="U615" s="2" t="str">
        <f>IF(S615="Reactive", H615, "")</f>
        <v/>
      </c>
    </row>
    <row r="616" spans="1:21" x14ac:dyDescent="0.25">
      <c r="A616" t="s">
        <v>498</v>
      </c>
      <c r="B616">
        <v>221039</v>
      </c>
      <c r="C616" t="s">
        <v>26</v>
      </c>
      <c r="D616" t="s">
        <v>149</v>
      </c>
      <c r="E616" t="s">
        <v>150</v>
      </c>
      <c r="F616" s="4">
        <v>46203.198611111111</v>
      </c>
      <c r="G616" s="4">
        <v>46203.252083333333</v>
      </c>
      <c r="H616">
        <v>1.28</v>
      </c>
      <c r="J616" t="s">
        <v>29</v>
      </c>
      <c r="K616" t="s">
        <v>30</v>
      </c>
      <c r="N616">
        <v>1.28</v>
      </c>
      <c r="O616" t="s">
        <v>31</v>
      </c>
      <c r="P616">
        <v>0</v>
      </c>
      <c r="Q616" s="5">
        <v>46203.376388888886</v>
      </c>
      <c r="R616" s="2" t="str">
        <f>IF(C616="", "",
   IF(ISNUMBER(MATCH(TRIM(C616),
      {"OP","CC","CM","FM","FU","INS","PC","PM","PMCO","SA","SR","ITPR","PMFL"}, 0)),
      "Proactive",
      "")
)</f>
        <v>Proactive</v>
      </c>
      <c r="S616" s="2" t="str">
        <f>IF(C616="", "",
   IF(ISNUMBER(MATCH(TRIM(C616),
      {"MO","U/B","OSRE","TECH","ITRE"}, 0)),
      "Reactive",
      "")
)</f>
        <v/>
      </c>
      <c r="T616" s="2">
        <f>IF(R616="Proactive", H616, "")</f>
        <v>1.28</v>
      </c>
      <c r="U616" s="2" t="str">
        <f>IF(S616="Reactive", H616, "")</f>
        <v/>
      </c>
    </row>
    <row r="617" spans="1:21" x14ac:dyDescent="0.25">
      <c r="A617" t="s">
        <v>498</v>
      </c>
      <c r="B617">
        <v>221148</v>
      </c>
      <c r="C617" t="s">
        <v>26</v>
      </c>
      <c r="D617" t="s">
        <v>501</v>
      </c>
      <c r="E617" t="s">
        <v>502</v>
      </c>
      <c r="F617" s="4">
        <v>46203.412499999999</v>
      </c>
      <c r="G617" s="4">
        <v>46203.425694444442</v>
      </c>
      <c r="H617">
        <v>0.32</v>
      </c>
      <c r="J617" t="s">
        <v>29</v>
      </c>
      <c r="K617" t="s">
        <v>30</v>
      </c>
      <c r="N617">
        <v>0.32</v>
      </c>
      <c r="O617" t="s">
        <v>31</v>
      </c>
      <c r="P617">
        <v>0</v>
      </c>
      <c r="Q617" s="5">
        <v>46203.425694444442</v>
      </c>
      <c r="R617" s="2" t="str">
        <f>IF(C617="", "",
   IF(ISNUMBER(MATCH(TRIM(C617),
      {"OP","CC","CM","FM","FU","INS","PC","PM","PMCO","SA","SR","ITPR","PMFL"}, 0)),
      "Proactive",
      "")
)</f>
        <v>Proactive</v>
      </c>
      <c r="S617" s="2" t="str">
        <f>IF(C617="", "",
   IF(ISNUMBER(MATCH(TRIM(C617),
      {"MO","U/B","OSRE","TECH","ITRE"}, 0)),
      "Reactive",
      "")
)</f>
        <v/>
      </c>
      <c r="T617" s="2">
        <f>IF(R617="Proactive", H617, "")</f>
        <v>0.32</v>
      </c>
      <c r="U617" s="2" t="str">
        <f>IF(S617="Reactive", H617, "")</f>
        <v/>
      </c>
    </row>
    <row r="618" spans="1:21" x14ac:dyDescent="0.25">
      <c r="A618" t="s">
        <v>518</v>
      </c>
      <c r="B618">
        <v>216952</v>
      </c>
      <c r="C618" t="s">
        <v>30</v>
      </c>
      <c r="D618" t="s">
        <v>519</v>
      </c>
      <c r="E618" t="s">
        <v>520</v>
      </c>
      <c r="F618" s="4">
        <v>46174.250694444447</v>
      </c>
      <c r="G618" s="4">
        <v>46174.318055555559</v>
      </c>
      <c r="H618">
        <v>1.62</v>
      </c>
      <c r="I618" t="s">
        <v>521</v>
      </c>
      <c r="J618" t="s">
        <v>29</v>
      </c>
      <c r="K618" t="s">
        <v>30</v>
      </c>
      <c r="L618" t="s">
        <v>96</v>
      </c>
      <c r="M618" t="s">
        <v>97</v>
      </c>
      <c r="N618">
        <v>1.62</v>
      </c>
      <c r="O618" t="s">
        <v>32</v>
      </c>
      <c r="P618">
        <v>0</v>
      </c>
      <c r="Q618" s="5">
        <v>46174.404861111114</v>
      </c>
      <c r="R618" s="2" t="str">
        <f>IF(C618="", "",
   IF(ISNUMBER(MATCH(TRIM(C618),
      {"OP","CC","CM","FM","FU","INS","PC","PM","PMCO","SA","SR","ITPR","PMFL"}, 0)),
      "Proactive",
      "")
)</f>
        <v>Proactive</v>
      </c>
      <c r="S618" s="2" t="str">
        <f>IF(C618="", "",
   IF(ISNUMBER(MATCH(TRIM(C618),
      {"MO","U/B","OSRE","TECH","ITRE"}, 0)),
      "Reactive",
      "")
)</f>
        <v/>
      </c>
      <c r="T618" s="2">
        <f>IF(R618="Proactive", H618, "")</f>
        <v>1.62</v>
      </c>
      <c r="U618" s="2" t="str">
        <f>IF(S618="Reactive", H618, "")</f>
        <v/>
      </c>
    </row>
    <row r="619" spans="1:21" x14ac:dyDescent="0.25">
      <c r="A619" t="s">
        <v>518</v>
      </c>
      <c r="B619">
        <v>216956</v>
      </c>
      <c r="C619" t="s">
        <v>30</v>
      </c>
      <c r="D619" t="s">
        <v>522</v>
      </c>
      <c r="E619" t="s">
        <v>523</v>
      </c>
      <c r="F619" s="4">
        <v>46174.373611111114</v>
      </c>
      <c r="G619" s="4">
        <v>46174.404861111114</v>
      </c>
      <c r="H619">
        <v>0.75</v>
      </c>
      <c r="I619" t="s">
        <v>524</v>
      </c>
      <c r="J619" t="s">
        <v>29</v>
      </c>
      <c r="K619" t="s">
        <v>30</v>
      </c>
      <c r="L619" t="s">
        <v>96</v>
      </c>
      <c r="M619" t="s">
        <v>97</v>
      </c>
      <c r="N619">
        <v>0.75</v>
      </c>
      <c r="O619" t="s">
        <v>32</v>
      </c>
      <c r="P619">
        <v>0</v>
      </c>
      <c r="Q619" s="5">
        <v>46174.405555555553</v>
      </c>
      <c r="R619" s="2" t="str">
        <f>IF(C619="", "",
   IF(ISNUMBER(MATCH(TRIM(C619),
      {"OP","CC","CM","FM","FU","INS","PC","PM","PMCO","SA","SR","ITPR","PMFL"}, 0)),
      "Proactive",
      "")
)</f>
        <v>Proactive</v>
      </c>
      <c r="S619" s="2" t="str">
        <f>IF(C619="", "",
   IF(ISNUMBER(MATCH(TRIM(C619),
      {"MO","U/B","OSRE","TECH","ITRE"}, 0)),
      "Reactive",
      "")
)</f>
        <v/>
      </c>
      <c r="T619" s="2">
        <f>IF(R619="Proactive", H619, "")</f>
        <v>0.75</v>
      </c>
      <c r="U619" s="2" t="str">
        <f>IF(S619="Reactive", H619, "")</f>
        <v/>
      </c>
    </row>
    <row r="620" spans="1:21" x14ac:dyDescent="0.25">
      <c r="A620" t="s">
        <v>518</v>
      </c>
      <c r="B620">
        <v>216951</v>
      </c>
      <c r="C620" t="s">
        <v>30</v>
      </c>
      <c r="D620" t="s">
        <v>525</v>
      </c>
      <c r="E620" t="s">
        <v>526</v>
      </c>
      <c r="F620" s="4">
        <v>46174.390972222223</v>
      </c>
      <c r="G620" s="4">
        <v>46174.405555555553</v>
      </c>
      <c r="H620">
        <v>0.35</v>
      </c>
      <c r="I620" t="s">
        <v>524</v>
      </c>
      <c r="J620" t="s">
        <v>29</v>
      </c>
      <c r="K620" t="s">
        <v>30</v>
      </c>
      <c r="L620" t="s">
        <v>96</v>
      </c>
      <c r="M620" t="s">
        <v>97</v>
      </c>
      <c r="N620">
        <v>0.35</v>
      </c>
      <c r="O620" t="s">
        <v>32</v>
      </c>
      <c r="P620">
        <v>0</v>
      </c>
      <c r="Q620" s="5">
        <v>46174.405555555553</v>
      </c>
      <c r="R620" s="2" t="str">
        <f>IF(C620="", "",
   IF(ISNUMBER(MATCH(TRIM(C620),
      {"OP","CC","CM","FM","FU","INS","PC","PM","PMCO","SA","SR","ITPR","PMFL"}, 0)),
      "Proactive",
      "")
)</f>
        <v>Proactive</v>
      </c>
      <c r="S620" s="2" t="str">
        <f>IF(C620="", "",
   IF(ISNUMBER(MATCH(TRIM(C620),
      {"MO","U/B","OSRE","TECH","ITRE"}, 0)),
      "Reactive",
      "")
)</f>
        <v/>
      </c>
      <c r="T620" s="2">
        <f>IF(R620="Proactive", H620, "")</f>
        <v>0.35</v>
      </c>
      <c r="U620" s="2" t="str">
        <f>IF(S620="Reactive", H620, "")</f>
        <v/>
      </c>
    </row>
    <row r="621" spans="1:21" x14ac:dyDescent="0.25">
      <c r="A621" t="s">
        <v>518</v>
      </c>
      <c r="B621">
        <v>216961</v>
      </c>
      <c r="C621" t="s">
        <v>30</v>
      </c>
      <c r="D621" t="s">
        <v>527</v>
      </c>
      <c r="E621" t="s">
        <v>528</v>
      </c>
      <c r="F621" s="4">
        <v>46174.415972222225</v>
      </c>
      <c r="G621" s="4">
        <v>46174.500694444447</v>
      </c>
      <c r="H621">
        <v>2.0299999999999998</v>
      </c>
      <c r="I621" t="s">
        <v>524</v>
      </c>
      <c r="J621" t="s">
        <v>29</v>
      </c>
      <c r="K621" t="s">
        <v>30</v>
      </c>
      <c r="L621" t="s">
        <v>96</v>
      </c>
      <c r="M621" t="s">
        <v>97</v>
      </c>
      <c r="N621">
        <v>2.0299999999999998</v>
      </c>
      <c r="O621" t="s">
        <v>32</v>
      </c>
      <c r="P621">
        <v>0</v>
      </c>
      <c r="Q621" s="5">
        <v>46174.505555555559</v>
      </c>
      <c r="R621" s="2" t="str">
        <f>IF(C621="", "",
   IF(ISNUMBER(MATCH(TRIM(C621),
      {"OP","CC","CM","FM","FU","INS","PC","PM","PMCO","SA","SR","ITPR","PMFL"}, 0)),
      "Proactive",
      "")
)</f>
        <v>Proactive</v>
      </c>
      <c r="S621" s="2" t="str">
        <f>IF(C621="", "",
   IF(ISNUMBER(MATCH(TRIM(C621),
      {"MO","U/B","OSRE","TECH","ITRE"}, 0)),
      "Reactive",
      "")
)</f>
        <v/>
      </c>
      <c r="T621" s="2">
        <f>IF(R621="Proactive", H621, "")</f>
        <v>2.0299999999999998</v>
      </c>
      <c r="U621" s="2" t="str">
        <f>IF(S621="Reactive", H621, "")</f>
        <v/>
      </c>
    </row>
    <row r="622" spans="1:21" x14ac:dyDescent="0.25">
      <c r="A622" t="s">
        <v>518</v>
      </c>
      <c r="B622">
        <v>221303</v>
      </c>
      <c r="C622" t="s">
        <v>39</v>
      </c>
      <c r="D622" t="s">
        <v>529</v>
      </c>
      <c r="E622" t="s">
        <v>530</v>
      </c>
      <c r="F622" s="4">
        <v>46174.481249999997</v>
      </c>
      <c r="G622" s="4">
        <v>46174.507638888892</v>
      </c>
      <c r="H622">
        <v>0.63</v>
      </c>
      <c r="I622" t="s">
        <v>531</v>
      </c>
      <c r="J622" t="s">
        <v>29</v>
      </c>
      <c r="K622" t="s">
        <v>532</v>
      </c>
      <c r="L622" t="s">
        <v>132</v>
      </c>
      <c r="M622" t="s">
        <v>533</v>
      </c>
      <c r="N622">
        <v>0.63</v>
      </c>
      <c r="O622" t="s">
        <v>32</v>
      </c>
      <c r="P622">
        <v>0</v>
      </c>
      <c r="Q622" s="5">
        <v>46174.508333333331</v>
      </c>
      <c r="R622" s="2" t="str">
        <f>IF(C622="", "",
   IF(ISNUMBER(MATCH(TRIM(C622),
      {"OP","CC","CM","FM","FU","INS","PC","PM","PMCO","SA","SR","ITPR","PMFL"}, 0)),
      "Proactive",
      "")
)</f>
        <v/>
      </c>
      <c r="S622" s="2" t="str">
        <f>IF(C622="", "",
   IF(ISNUMBER(MATCH(TRIM(C622),
      {"MO","U/B","OSRE","TECH","ITRE"}, 0)),
      "Reactive",
      "")
)</f>
        <v>Reactive</v>
      </c>
      <c r="T622" s="2" t="str">
        <f>IF(R622="Proactive", H622, "")</f>
        <v/>
      </c>
      <c r="U622" s="2">
        <f>IF(S622="Reactive", H622, "")</f>
        <v>0.63</v>
      </c>
    </row>
    <row r="623" spans="1:21" x14ac:dyDescent="0.25">
      <c r="A623" t="s">
        <v>518</v>
      </c>
      <c r="B623">
        <v>219303</v>
      </c>
      <c r="C623" t="s">
        <v>68</v>
      </c>
      <c r="D623" t="s">
        <v>534</v>
      </c>
      <c r="E623" t="s">
        <v>535</v>
      </c>
      <c r="F623" s="4">
        <v>46174.493750000001</v>
      </c>
      <c r="G623" s="4">
        <v>46174.506249999999</v>
      </c>
      <c r="H623">
        <v>0.3</v>
      </c>
      <c r="I623" t="s">
        <v>536</v>
      </c>
      <c r="J623" t="s">
        <v>29</v>
      </c>
      <c r="K623" t="s">
        <v>30</v>
      </c>
      <c r="N623">
        <v>0.3</v>
      </c>
      <c r="O623" t="s">
        <v>32</v>
      </c>
      <c r="P623">
        <v>0</v>
      </c>
      <c r="Q623" s="5">
        <v>46174.892361111109</v>
      </c>
      <c r="R623" s="2" t="str">
        <f>IF(C623="", "",
   IF(ISNUMBER(MATCH(TRIM(C623),
      {"OP","CC","CM","FM","FU","INS","PC","PM","PMCO","SA","SR","ITPR","PMFL"}, 0)),
      "Proactive",
      "")
)</f>
        <v/>
      </c>
      <c r="S623" s="2" t="str">
        <f>IF(C623="", "",
   IF(ISNUMBER(MATCH(TRIM(C623),
      {"MO","U/B","OSRE","TECH","ITRE"}, 0)),
      "Reactive",
      "")
)</f>
        <v>Reactive</v>
      </c>
      <c r="T623" s="2" t="str">
        <f>IF(R623="Proactive", H623, "")</f>
        <v/>
      </c>
      <c r="U623" s="2">
        <f>IF(S623="Reactive", H623, "")</f>
        <v>0.3</v>
      </c>
    </row>
    <row r="624" spans="1:21" x14ac:dyDescent="0.25">
      <c r="A624" t="s">
        <v>518</v>
      </c>
      <c r="B624">
        <v>219332</v>
      </c>
      <c r="C624" t="s">
        <v>30</v>
      </c>
      <c r="D624" t="s">
        <v>537</v>
      </c>
      <c r="E624" t="s">
        <v>538</v>
      </c>
      <c r="F624" s="4">
        <v>46174.527083333334</v>
      </c>
      <c r="G624" s="4">
        <v>46174.563194444447</v>
      </c>
      <c r="H624">
        <v>0.87</v>
      </c>
      <c r="I624" t="s">
        <v>539</v>
      </c>
      <c r="J624" t="s">
        <v>29</v>
      </c>
      <c r="K624" t="s">
        <v>30</v>
      </c>
      <c r="L624" t="s">
        <v>96</v>
      </c>
      <c r="M624" t="s">
        <v>97</v>
      </c>
      <c r="N624">
        <v>0.87</v>
      </c>
      <c r="O624" t="s">
        <v>32</v>
      </c>
      <c r="P624">
        <v>0</v>
      </c>
      <c r="Q624" s="5">
        <v>46174.564583333333</v>
      </c>
      <c r="R624" s="2" t="str">
        <f>IF(C624="", "",
   IF(ISNUMBER(MATCH(TRIM(C624),
      {"OP","CC","CM","FM","FU","INS","PC","PM","PMCO","SA","SR","ITPR","PMFL"}, 0)),
      "Proactive",
      "")
)</f>
        <v>Proactive</v>
      </c>
      <c r="S624" s="2" t="str">
        <f>IF(C624="", "",
   IF(ISNUMBER(MATCH(TRIM(C624),
      {"MO","U/B","OSRE","TECH","ITRE"}, 0)),
      "Reactive",
      "")
)</f>
        <v/>
      </c>
      <c r="T624" s="2">
        <f>IF(R624="Proactive", H624, "")</f>
        <v>0.87</v>
      </c>
      <c r="U624" s="2" t="str">
        <f>IF(S624="Reactive", H624, "")</f>
        <v/>
      </c>
    </row>
    <row r="625" spans="1:21" x14ac:dyDescent="0.25">
      <c r="A625" t="s">
        <v>518</v>
      </c>
      <c r="B625">
        <v>217065</v>
      </c>
      <c r="C625" t="s">
        <v>30</v>
      </c>
      <c r="D625" t="s">
        <v>540</v>
      </c>
      <c r="E625" t="s">
        <v>541</v>
      </c>
      <c r="F625" s="4">
        <v>46174.527777777781</v>
      </c>
      <c r="G625" s="4">
        <v>46174.565972222219</v>
      </c>
      <c r="H625">
        <v>0.92</v>
      </c>
      <c r="I625" t="s">
        <v>524</v>
      </c>
      <c r="J625" t="s">
        <v>29</v>
      </c>
      <c r="K625" t="s">
        <v>30</v>
      </c>
      <c r="L625" t="s">
        <v>96</v>
      </c>
      <c r="M625" t="s">
        <v>97</v>
      </c>
      <c r="N625">
        <v>0.92</v>
      </c>
      <c r="O625" t="s">
        <v>32</v>
      </c>
      <c r="P625">
        <v>0</v>
      </c>
      <c r="Q625" s="5">
        <v>46174.565972222219</v>
      </c>
      <c r="R625" s="2" t="str">
        <f>IF(C625="", "",
   IF(ISNUMBER(MATCH(TRIM(C625),
      {"OP","CC","CM","FM","FU","INS","PC","PM","PMCO","SA","SR","ITPR","PMFL"}, 0)),
      "Proactive",
      "")
)</f>
        <v>Proactive</v>
      </c>
      <c r="S625" s="2" t="str">
        <f>IF(C625="", "",
   IF(ISNUMBER(MATCH(TRIM(C625),
      {"MO","U/B","OSRE","TECH","ITRE"}, 0)),
      "Reactive",
      "")
)</f>
        <v/>
      </c>
      <c r="T625" s="2">
        <f>IF(R625="Proactive", H625, "")</f>
        <v>0.92</v>
      </c>
      <c r="U625" s="2" t="str">
        <f>IF(S625="Reactive", H625, "")</f>
        <v/>
      </c>
    </row>
    <row r="626" spans="1:21" x14ac:dyDescent="0.25">
      <c r="A626" t="s">
        <v>518</v>
      </c>
      <c r="B626">
        <v>217064</v>
      </c>
      <c r="C626" t="s">
        <v>30</v>
      </c>
      <c r="D626" t="s">
        <v>519</v>
      </c>
      <c r="E626" t="s">
        <v>520</v>
      </c>
      <c r="F626" s="4">
        <v>46175.246527777781</v>
      </c>
      <c r="G626" s="4">
        <v>46175.315972222219</v>
      </c>
      <c r="H626">
        <v>1.67</v>
      </c>
      <c r="I626" t="s">
        <v>542</v>
      </c>
      <c r="J626" t="s">
        <v>29</v>
      </c>
      <c r="K626" t="s">
        <v>30</v>
      </c>
      <c r="L626" t="s">
        <v>96</v>
      </c>
      <c r="M626" t="s">
        <v>97</v>
      </c>
      <c r="N626">
        <v>1.67</v>
      </c>
      <c r="O626" t="s">
        <v>32</v>
      </c>
      <c r="P626">
        <v>0</v>
      </c>
      <c r="Q626" s="5">
        <v>46175.496527777781</v>
      </c>
      <c r="R626" s="2" t="str">
        <f>IF(C626="", "",
   IF(ISNUMBER(MATCH(TRIM(C626),
      {"OP","CC","CM","FM","FU","INS","PC","PM","PMCO","SA","SR","ITPR","PMFL"}, 0)),
      "Proactive",
      "")
)</f>
        <v>Proactive</v>
      </c>
      <c r="S626" s="2" t="str">
        <f>IF(C626="", "",
   IF(ISNUMBER(MATCH(TRIM(C626),
      {"MO","U/B","OSRE","TECH","ITRE"}, 0)),
      "Reactive",
      "")
)</f>
        <v/>
      </c>
      <c r="T626" s="2">
        <f>IF(R626="Proactive", H626, "")</f>
        <v>1.67</v>
      </c>
      <c r="U626" s="2" t="str">
        <f>IF(S626="Reactive", H626, "")</f>
        <v/>
      </c>
    </row>
    <row r="627" spans="1:21" x14ac:dyDescent="0.25">
      <c r="A627" t="s">
        <v>518</v>
      </c>
      <c r="B627">
        <v>219481</v>
      </c>
      <c r="C627" t="s">
        <v>30</v>
      </c>
      <c r="D627" t="s">
        <v>537</v>
      </c>
      <c r="E627" t="s">
        <v>538</v>
      </c>
      <c r="F627" s="4">
        <v>46175.330555555556</v>
      </c>
      <c r="G627" s="4">
        <v>46175.354861111111</v>
      </c>
      <c r="H627">
        <v>0.57999999999999996</v>
      </c>
      <c r="I627" t="s">
        <v>543</v>
      </c>
      <c r="J627" t="s">
        <v>29</v>
      </c>
      <c r="K627" t="s">
        <v>30</v>
      </c>
      <c r="L627" t="s">
        <v>96</v>
      </c>
      <c r="M627" t="s">
        <v>97</v>
      </c>
      <c r="N627">
        <v>1.61</v>
      </c>
      <c r="O627" t="s">
        <v>32</v>
      </c>
      <c r="P627">
        <v>0</v>
      </c>
      <c r="Q627" s="5">
        <v>46175.547222222223</v>
      </c>
      <c r="R627" s="2" t="str">
        <f>IF(C627="", "",
   IF(ISNUMBER(MATCH(TRIM(C627),
      {"OP","CC","CM","FM","FU","INS","PC","PM","PMCO","SA","SR","ITPR","PMFL"}, 0)),
      "Proactive",
      "")
)</f>
        <v>Proactive</v>
      </c>
      <c r="S627" s="2" t="str">
        <f>IF(C627="", "",
   IF(ISNUMBER(MATCH(TRIM(C627),
      {"MO","U/B","OSRE","TECH","ITRE"}, 0)),
      "Reactive",
      "")
)</f>
        <v/>
      </c>
      <c r="T627" s="2">
        <f>IF(R627="Proactive", H627, "")</f>
        <v>0.57999999999999996</v>
      </c>
      <c r="U627" s="2" t="str">
        <f>IF(S627="Reactive", H627, "")</f>
        <v/>
      </c>
    </row>
    <row r="628" spans="1:21" x14ac:dyDescent="0.25">
      <c r="A628" t="s">
        <v>518</v>
      </c>
      <c r="B628">
        <v>216955</v>
      </c>
      <c r="C628" t="s">
        <v>30</v>
      </c>
      <c r="D628" t="s">
        <v>544</v>
      </c>
      <c r="E628" t="s">
        <v>545</v>
      </c>
      <c r="F628" s="4">
        <v>46175.414583333331</v>
      </c>
      <c r="G628" s="4">
        <v>46175.499305555553</v>
      </c>
      <c r="H628">
        <v>2.0299999999999998</v>
      </c>
      <c r="I628" t="s">
        <v>542</v>
      </c>
      <c r="J628" t="s">
        <v>29</v>
      </c>
      <c r="K628" t="s">
        <v>30</v>
      </c>
      <c r="L628" t="s">
        <v>96</v>
      </c>
      <c r="M628" t="s">
        <v>97</v>
      </c>
      <c r="N628">
        <v>2.0299999999999998</v>
      </c>
      <c r="O628" t="s">
        <v>32</v>
      </c>
      <c r="P628">
        <v>0</v>
      </c>
      <c r="Q628" s="5">
        <v>46175.51666666667</v>
      </c>
      <c r="R628" s="2" t="str">
        <f>IF(C628="", "",
   IF(ISNUMBER(MATCH(TRIM(C628),
      {"OP","CC","CM","FM","FU","INS","PC","PM","PMCO","SA","SR","ITPR","PMFL"}, 0)),
      "Proactive",
      "")
)</f>
        <v>Proactive</v>
      </c>
      <c r="S628" s="2" t="str">
        <f>IF(C628="", "",
   IF(ISNUMBER(MATCH(TRIM(C628),
      {"MO","U/B","OSRE","TECH","ITRE"}, 0)),
      "Reactive",
      "")
)</f>
        <v/>
      </c>
      <c r="T628" s="2">
        <f>IF(R628="Proactive", H628, "")</f>
        <v>2.0299999999999998</v>
      </c>
      <c r="U628" s="2" t="str">
        <f>IF(S628="Reactive", H628, "")</f>
        <v/>
      </c>
    </row>
    <row r="629" spans="1:21" x14ac:dyDescent="0.25">
      <c r="A629" t="s">
        <v>518</v>
      </c>
      <c r="B629">
        <v>216962</v>
      </c>
      <c r="C629" t="s">
        <v>30</v>
      </c>
      <c r="D629" t="s">
        <v>546</v>
      </c>
      <c r="E629" t="s">
        <v>528</v>
      </c>
      <c r="F629" s="4">
        <v>46175.479166666664</v>
      </c>
      <c r="G629" s="4">
        <v>46175.517361111109</v>
      </c>
      <c r="H629">
        <v>0.92</v>
      </c>
      <c r="I629" t="s">
        <v>542</v>
      </c>
      <c r="J629" t="s">
        <v>29</v>
      </c>
      <c r="K629" t="s">
        <v>30</v>
      </c>
      <c r="L629" t="s">
        <v>96</v>
      </c>
      <c r="M629" t="s">
        <v>97</v>
      </c>
      <c r="N629">
        <v>0.92</v>
      </c>
      <c r="O629" t="s">
        <v>32</v>
      </c>
      <c r="P629">
        <v>0</v>
      </c>
      <c r="Q629" s="5">
        <v>46175.518055555556</v>
      </c>
      <c r="R629" s="2" t="str">
        <f>IF(C629="", "",
   IF(ISNUMBER(MATCH(TRIM(C629),
      {"OP","CC","CM","FM","FU","INS","PC","PM","PMCO","SA","SR","ITPR","PMFL"}, 0)),
      "Proactive",
      "")
)</f>
        <v>Proactive</v>
      </c>
      <c r="S629" s="2" t="str">
        <f>IF(C629="", "",
   IF(ISNUMBER(MATCH(TRIM(C629),
      {"MO","U/B","OSRE","TECH","ITRE"}, 0)),
      "Reactive",
      "")
)</f>
        <v/>
      </c>
      <c r="T629" s="2">
        <f>IF(R629="Proactive", H629, "")</f>
        <v>0.92</v>
      </c>
      <c r="U629" s="2" t="str">
        <f>IF(S629="Reactive", H629, "")</f>
        <v/>
      </c>
    </row>
    <row r="630" spans="1:21" x14ac:dyDescent="0.25">
      <c r="A630" t="s">
        <v>518</v>
      </c>
      <c r="B630">
        <v>221475</v>
      </c>
      <c r="C630" t="s">
        <v>547</v>
      </c>
      <c r="D630" t="s">
        <v>548</v>
      </c>
      <c r="E630" t="s">
        <v>549</v>
      </c>
      <c r="F630" s="4">
        <v>46175.520833333336</v>
      </c>
      <c r="G630" s="4">
        <v>46175.545138888891</v>
      </c>
      <c r="H630">
        <v>0.57999999999999996</v>
      </c>
      <c r="I630" t="s">
        <v>550</v>
      </c>
      <c r="J630" t="s">
        <v>29</v>
      </c>
      <c r="K630" t="s">
        <v>551</v>
      </c>
      <c r="L630" t="s">
        <v>241</v>
      </c>
      <c r="M630" t="s">
        <v>533</v>
      </c>
      <c r="N630">
        <v>0.57999999999999996</v>
      </c>
      <c r="O630" t="s">
        <v>32</v>
      </c>
      <c r="P630">
        <v>0</v>
      </c>
      <c r="Q630" s="5">
        <v>46175.573611111111</v>
      </c>
      <c r="R630" s="2" t="str">
        <f>IF(C630="", "",
   IF(ISNUMBER(MATCH(TRIM(C630),
      {"OP","CC","CM","FM","FU","INS","PC","PM","PMCO","SA","SR","ITPR","PMFL"}, 0)),
      "Proactive",
      "")
)</f>
        <v>Proactive</v>
      </c>
      <c r="S630" s="2" t="str">
        <f>IF(C630="", "",
   IF(ISNUMBER(MATCH(TRIM(C630),
      {"MO","U/B","OSRE","TECH","ITRE"}, 0)),
      "Reactive",
      "")
)</f>
        <v/>
      </c>
      <c r="T630" s="2">
        <f>IF(R630="Proactive", H630, "")</f>
        <v>0.57999999999999996</v>
      </c>
      <c r="U630" s="2" t="str">
        <f>IF(S630="Reactive", H630, "")</f>
        <v/>
      </c>
    </row>
    <row r="631" spans="1:21" x14ac:dyDescent="0.25">
      <c r="A631" t="s">
        <v>518</v>
      </c>
      <c r="B631">
        <v>221488</v>
      </c>
      <c r="C631" t="s">
        <v>547</v>
      </c>
      <c r="D631" t="s">
        <v>552</v>
      </c>
      <c r="E631" t="s">
        <v>553</v>
      </c>
      <c r="F631" s="4">
        <v>46175.550694444442</v>
      </c>
      <c r="G631" s="4">
        <v>46175.586111111108</v>
      </c>
      <c r="H631">
        <v>0.85</v>
      </c>
      <c r="I631" t="s">
        <v>554</v>
      </c>
      <c r="J631" t="s">
        <v>29</v>
      </c>
      <c r="K631" t="s">
        <v>154</v>
      </c>
      <c r="L631" t="s">
        <v>132</v>
      </c>
      <c r="M631" t="s">
        <v>555</v>
      </c>
      <c r="N631">
        <v>0.85</v>
      </c>
      <c r="O631" t="s">
        <v>32</v>
      </c>
      <c r="P631">
        <v>0</v>
      </c>
      <c r="Q631" s="5">
        <v>46175.586111111108</v>
      </c>
      <c r="R631" s="2" t="str">
        <f>IF(C631="", "",
   IF(ISNUMBER(MATCH(TRIM(C631),
      {"OP","CC","CM","FM","FU","INS","PC","PM","PMCO","SA","SR","ITPR","PMFL"}, 0)),
      "Proactive",
      "")
)</f>
        <v>Proactive</v>
      </c>
      <c r="S631" s="2" t="str">
        <f>IF(C631="", "",
   IF(ISNUMBER(MATCH(TRIM(C631),
      {"MO","U/B","OSRE","TECH","ITRE"}, 0)),
      "Reactive",
      "")
)</f>
        <v/>
      </c>
      <c r="T631" s="2">
        <f>IF(R631="Proactive", H631, "")</f>
        <v>0.85</v>
      </c>
      <c r="U631" s="2" t="str">
        <f>IF(S631="Reactive", H631, "")</f>
        <v/>
      </c>
    </row>
    <row r="632" spans="1:21" x14ac:dyDescent="0.25">
      <c r="A632" t="s">
        <v>518</v>
      </c>
      <c r="B632">
        <v>221486</v>
      </c>
      <c r="C632" t="s">
        <v>547</v>
      </c>
      <c r="D632" t="s">
        <v>556</v>
      </c>
      <c r="E632" t="s">
        <v>557</v>
      </c>
      <c r="F632" s="4">
        <v>46175.553472222222</v>
      </c>
      <c r="G632" s="4">
        <v>46175.580555555556</v>
      </c>
      <c r="H632">
        <v>0.65</v>
      </c>
      <c r="I632" t="s">
        <v>558</v>
      </c>
      <c r="J632" t="s">
        <v>29</v>
      </c>
      <c r="K632" t="s">
        <v>551</v>
      </c>
      <c r="L632" t="s">
        <v>55</v>
      </c>
      <c r="M632" t="s">
        <v>533</v>
      </c>
      <c r="N632">
        <v>0.65</v>
      </c>
      <c r="O632" t="s">
        <v>32</v>
      </c>
      <c r="P632">
        <v>0</v>
      </c>
      <c r="Q632" s="5">
        <v>46175.581250000003</v>
      </c>
      <c r="R632" s="2" t="str">
        <f>IF(C632="", "",
   IF(ISNUMBER(MATCH(TRIM(C632),
      {"OP","CC","CM","FM","FU","INS","PC","PM","PMCO","SA","SR","ITPR","PMFL"}, 0)),
      "Proactive",
      "")
)</f>
        <v>Proactive</v>
      </c>
      <c r="S632" s="2" t="str">
        <f>IF(C632="", "",
   IF(ISNUMBER(MATCH(TRIM(C632),
      {"MO","U/B","OSRE","TECH","ITRE"}, 0)),
      "Reactive",
      "")
)</f>
        <v/>
      </c>
      <c r="T632" s="2">
        <f>IF(R632="Proactive", H632, "")</f>
        <v>0.65</v>
      </c>
      <c r="U632" s="2" t="str">
        <f>IF(S632="Reactive", H632, "")</f>
        <v/>
      </c>
    </row>
    <row r="633" spans="1:21" x14ac:dyDescent="0.25">
      <c r="A633" t="s">
        <v>518</v>
      </c>
      <c r="B633">
        <v>217200</v>
      </c>
      <c r="C633" t="s">
        <v>30</v>
      </c>
      <c r="D633" t="s">
        <v>519</v>
      </c>
      <c r="E633" t="s">
        <v>520</v>
      </c>
      <c r="F633" s="4">
        <v>46176.285416666666</v>
      </c>
      <c r="G633" s="4">
        <v>46176.347916666666</v>
      </c>
      <c r="H633">
        <v>1.5</v>
      </c>
      <c r="I633" t="s">
        <v>559</v>
      </c>
      <c r="J633" t="s">
        <v>29</v>
      </c>
      <c r="K633" t="s">
        <v>30</v>
      </c>
      <c r="L633" t="s">
        <v>96</v>
      </c>
      <c r="M633" t="s">
        <v>97</v>
      </c>
      <c r="N633">
        <v>1.5</v>
      </c>
      <c r="O633" t="s">
        <v>32</v>
      </c>
      <c r="P633">
        <v>0</v>
      </c>
      <c r="Q633" s="5">
        <v>46176.45416666667</v>
      </c>
      <c r="R633" s="2" t="str">
        <f>IF(C633="", "",
   IF(ISNUMBER(MATCH(TRIM(C633),
      {"OP","CC","CM","FM","FU","INS","PC","PM","PMCO","SA","SR","ITPR","PMFL"}, 0)),
      "Proactive",
      "")
)</f>
        <v>Proactive</v>
      </c>
      <c r="S633" s="2" t="str">
        <f>IF(C633="", "",
   IF(ISNUMBER(MATCH(TRIM(C633),
      {"MO","U/B","OSRE","TECH","ITRE"}, 0)),
      "Reactive",
      "")
)</f>
        <v/>
      </c>
      <c r="T633" s="2">
        <f>IF(R633="Proactive", H633, "")</f>
        <v>1.5</v>
      </c>
      <c r="U633" s="2" t="str">
        <f>IF(S633="Reactive", H633, "")</f>
        <v/>
      </c>
    </row>
    <row r="634" spans="1:21" x14ac:dyDescent="0.25">
      <c r="A634" t="s">
        <v>518</v>
      </c>
      <c r="B634">
        <v>219645</v>
      </c>
      <c r="C634" t="s">
        <v>30</v>
      </c>
      <c r="D634" t="s">
        <v>537</v>
      </c>
      <c r="E634" t="s">
        <v>538</v>
      </c>
      <c r="F634" s="4">
        <v>46176.329861111109</v>
      </c>
      <c r="G634" s="4">
        <v>46176.347222222219</v>
      </c>
      <c r="H634">
        <v>0.42</v>
      </c>
      <c r="I634" t="s">
        <v>560</v>
      </c>
      <c r="J634" t="s">
        <v>29</v>
      </c>
      <c r="K634" t="s">
        <v>30</v>
      </c>
      <c r="N634">
        <v>1.97</v>
      </c>
      <c r="O634" t="s">
        <v>32</v>
      </c>
      <c r="P634">
        <v>0</v>
      </c>
      <c r="Q634" s="5">
        <v>46176.90347222222</v>
      </c>
      <c r="R634" s="2" t="str">
        <f>IF(C634="", "",
   IF(ISNUMBER(MATCH(TRIM(C634),
      {"OP","CC","CM","FM","FU","INS","PC","PM","PMCO","SA","SR","ITPR","PMFL"}, 0)),
      "Proactive",
      "")
)</f>
        <v>Proactive</v>
      </c>
      <c r="S634" s="2" t="str">
        <f>IF(C634="", "",
   IF(ISNUMBER(MATCH(TRIM(C634),
      {"MO","U/B","OSRE","TECH","ITRE"}, 0)),
      "Reactive",
      "")
)</f>
        <v/>
      </c>
      <c r="T634" s="2">
        <f>IF(R634="Proactive", H634, "")</f>
        <v>0.42</v>
      </c>
      <c r="U634" s="2" t="str">
        <f>IF(S634="Reactive", H634, "")</f>
        <v/>
      </c>
    </row>
    <row r="635" spans="1:21" x14ac:dyDescent="0.25">
      <c r="A635" t="s">
        <v>518</v>
      </c>
      <c r="B635">
        <v>221624</v>
      </c>
      <c r="C635" t="s">
        <v>561</v>
      </c>
      <c r="D635" t="s">
        <v>562</v>
      </c>
      <c r="E635" t="s">
        <v>563</v>
      </c>
      <c r="F635" s="4">
        <v>46176.335416666669</v>
      </c>
      <c r="G635" s="4">
        <v>46176.394444444442</v>
      </c>
      <c r="H635">
        <v>1.42</v>
      </c>
      <c r="I635" t="s">
        <v>564</v>
      </c>
      <c r="J635" t="s">
        <v>29</v>
      </c>
      <c r="K635" t="s">
        <v>565</v>
      </c>
      <c r="L635" t="s">
        <v>132</v>
      </c>
      <c r="M635" t="s">
        <v>533</v>
      </c>
      <c r="N635">
        <v>1.42</v>
      </c>
      <c r="O635" t="s">
        <v>32</v>
      </c>
      <c r="P635">
        <v>0</v>
      </c>
      <c r="Q635" s="5">
        <v>46176.463194444441</v>
      </c>
      <c r="R635" s="2" t="str">
        <f>IF(C635="", "",
   IF(ISNUMBER(MATCH(TRIM(C635),
      {"OP","CC","CM","FM","FU","INS","PC","PM","PMCO","SA","SR","ITPR","PMFL"}, 0)),
      "Proactive",
      "")
)</f>
        <v>Proactive</v>
      </c>
      <c r="S635" s="2" t="str">
        <f>IF(C635="", "",
   IF(ISNUMBER(MATCH(TRIM(C635),
      {"MO","U/B","OSRE","TECH","ITRE"}, 0)),
      "Reactive",
      "")
)</f>
        <v/>
      </c>
      <c r="T635" s="2">
        <f>IF(R635="Proactive", H635, "")</f>
        <v>1.42</v>
      </c>
      <c r="U635" s="2" t="str">
        <f>IF(S635="Reactive", H635, "")</f>
        <v/>
      </c>
    </row>
    <row r="636" spans="1:21" x14ac:dyDescent="0.25">
      <c r="A636" t="s">
        <v>518</v>
      </c>
      <c r="B636">
        <v>219276</v>
      </c>
      <c r="C636" t="s">
        <v>30</v>
      </c>
      <c r="D636" t="s">
        <v>566</v>
      </c>
      <c r="E636" t="s">
        <v>567</v>
      </c>
      <c r="F636" s="4">
        <v>46176.404166666667</v>
      </c>
      <c r="G636" s="4">
        <v>46176.457638888889</v>
      </c>
      <c r="H636">
        <v>1.28</v>
      </c>
      <c r="I636" t="s">
        <v>559</v>
      </c>
      <c r="J636" t="s">
        <v>29</v>
      </c>
      <c r="K636" t="s">
        <v>30</v>
      </c>
      <c r="L636" t="s">
        <v>96</v>
      </c>
      <c r="M636" t="s">
        <v>97</v>
      </c>
      <c r="N636">
        <v>1.28</v>
      </c>
      <c r="O636" t="s">
        <v>32</v>
      </c>
      <c r="P636">
        <v>0</v>
      </c>
      <c r="Q636" s="5">
        <v>46176.458333333336</v>
      </c>
      <c r="R636" s="2" t="str">
        <f>IF(C636="", "",
   IF(ISNUMBER(MATCH(TRIM(C636),
      {"OP","CC","CM","FM","FU","INS","PC","PM","PMCO","SA","SR","ITPR","PMFL"}, 0)),
      "Proactive",
      "")
)</f>
        <v>Proactive</v>
      </c>
      <c r="S636" s="2" t="str">
        <f>IF(C636="", "",
   IF(ISNUMBER(MATCH(TRIM(C636),
      {"MO","U/B","OSRE","TECH","ITRE"}, 0)),
      "Reactive",
      "")
)</f>
        <v/>
      </c>
      <c r="T636" s="2">
        <f>IF(R636="Proactive", H636, "")</f>
        <v>1.28</v>
      </c>
      <c r="U636" s="2" t="str">
        <f>IF(S636="Reactive", H636, "")</f>
        <v/>
      </c>
    </row>
    <row r="637" spans="1:21" x14ac:dyDescent="0.25">
      <c r="A637" t="s">
        <v>518</v>
      </c>
      <c r="B637">
        <v>217067</v>
      </c>
      <c r="C637" t="s">
        <v>30</v>
      </c>
      <c r="D637" t="s">
        <v>568</v>
      </c>
      <c r="E637" t="s">
        <v>523</v>
      </c>
      <c r="F637" s="4">
        <v>46176.416666666664</v>
      </c>
      <c r="G637" s="4">
        <v>46176.456250000003</v>
      </c>
      <c r="H637">
        <v>0.95</v>
      </c>
      <c r="I637" t="s">
        <v>559</v>
      </c>
      <c r="J637" t="s">
        <v>29</v>
      </c>
      <c r="K637" t="s">
        <v>30</v>
      </c>
      <c r="L637" t="s">
        <v>96</v>
      </c>
      <c r="M637" t="s">
        <v>97</v>
      </c>
      <c r="N637">
        <v>0.95</v>
      </c>
      <c r="O637" t="s">
        <v>32</v>
      </c>
      <c r="P637">
        <v>0</v>
      </c>
      <c r="Q637" s="5">
        <v>46176.456944444442</v>
      </c>
      <c r="R637" s="2" t="str">
        <f>IF(C637="", "",
   IF(ISNUMBER(MATCH(TRIM(C637),
      {"OP","CC","CM","FM","FU","INS","PC","PM","PMCO","SA","SR","ITPR","PMFL"}, 0)),
      "Proactive",
      "")
)</f>
        <v>Proactive</v>
      </c>
      <c r="S637" s="2" t="str">
        <f>IF(C637="", "",
   IF(ISNUMBER(MATCH(TRIM(C637),
      {"MO","U/B","OSRE","TECH","ITRE"}, 0)),
      "Reactive",
      "")
)</f>
        <v/>
      </c>
      <c r="T637" s="2">
        <f>IF(R637="Proactive", H637, "")</f>
        <v>0.95</v>
      </c>
      <c r="U637" s="2" t="str">
        <f>IF(S637="Reactive", H637, "")</f>
        <v/>
      </c>
    </row>
    <row r="638" spans="1:21" x14ac:dyDescent="0.25">
      <c r="A638" t="s">
        <v>518</v>
      </c>
      <c r="B638">
        <v>217066</v>
      </c>
      <c r="C638" t="s">
        <v>30</v>
      </c>
      <c r="D638" t="s">
        <v>569</v>
      </c>
      <c r="E638" t="s">
        <v>541</v>
      </c>
      <c r="F638" s="4">
        <v>46176.420138888891</v>
      </c>
      <c r="G638" s="4">
        <v>46176.457638888889</v>
      </c>
      <c r="H638">
        <v>0.9</v>
      </c>
      <c r="I638" t="s">
        <v>559</v>
      </c>
      <c r="J638" t="s">
        <v>29</v>
      </c>
      <c r="K638" t="s">
        <v>30</v>
      </c>
      <c r="L638" t="s">
        <v>96</v>
      </c>
      <c r="M638" t="s">
        <v>97</v>
      </c>
      <c r="N638">
        <v>0.9</v>
      </c>
      <c r="O638" t="s">
        <v>32</v>
      </c>
      <c r="P638">
        <v>0</v>
      </c>
      <c r="Q638" s="5">
        <v>46176.457638888889</v>
      </c>
      <c r="R638" s="2" t="str">
        <f>IF(C638="", "",
   IF(ISNUMBER(MATCH(TRIM(C638),
      {"OP","CC","CM","FM","FU","INS","PC","PM","PMCO","SA","SR","ITPR","PMFL"}, 0)),
      "Proactive",
      "")
)</f>
        <v>Proactive</v>
      </c>
      <c r="S638" s="2" t="str">
        <f>IF(C638="", "",
   IF(ISNUMBER(MATCH(TRIM(C638),
      {"MO","U/B","OSRE","TECH","ITRE"}, 0)),
      "Reactive",
      "")
)</f>
        <v/>
      </c>
      <c r="T638" s="2">
        <f>IF(R638="Proactive", H638, "")</f>
        <v>0.9</v>
      </c>
      <c r="U638" s="2" t="str">
        <f>IF(S638="Reactive", H638, "")</f>
        <v/>
      </c>
    </row>
    <row r="639" spans="1:21" x14ac:dyDescent="0.25">
      <c r="A639" t="s">
        <v>518</v>
      </c>
      <c r="B639">
        <v>219645</v>
      </c>
      <c r="C639" t="s">
        <v>30</v>
      </c>
      <c r="D639" t="s">
        <v>537</v>
      </c>
      <c r="E639" t="s">
        <v>538</v>
      </c>
      <c r="F639" s="4">
        <v>46176.583333333336</v>
      </c>
      <c r="G639" s="4">
        <v>46176.597916666666</v>
      </c>
      <c r="H639">
        <v>0.35</v>
      </c>
      <c r="I639" t="s">
        <v>560</v>
      </c>
      <c r="J639" t="s">
        <v>29</v>
      </c>
      <c r="K639" t="s">
        <v>30</v>
      </c>
      <c r="N639">
        <v>1.97</v>
      </c>
      <c r="O639" t="s">
        <v>32</v>
      </c>
      <c r="P639">
        <v>0</v>
      </c>
      <c r="Q639" s="5">
        <v>46176.90347222222</v>
      </c>
      <c r="R639" s="2" t="str">
        <f>IF(C639="", "",
   IF(ISNUMBER(MATCH(TRIM(C639),
      {"OP","CC","CM","FM","FU","INS","PC","PM","PMCO","SA","SR","ITPR","PMFL"}, 0)),
      "Proactive",
      "")
)</f>
        <v>Proactive</v>
      </c>
      <c r="S639" s="2" t="str">
        <f>IF(C639="", "",
   IF(ISNUMBER(MATCH(TRIM(C639),
      {"MO","U/B","OSRE","TECH","ITRE"}, 0)),
      "Reactive",
      "")
)</f>
        <v/>
      </c>
      <c r="T639" s="2">
        <f>IF(R639="Proactive", H639, "")</f>
        <v>0.35</v>
      </c>
      <c r="U639" s="2" t="str">
        <f>IF(S639="Reactive", H639, "")</f>
        <v/>
      </c>
    </row>
    <row r="640" spans="1:21" x14ac:dyDescent="0.25">
      <c r="A640" t="s">
        <v>518</v>
      </c>
      <c r="B640">
        <v>219770</v>
      </c>
      <c r="C640" t="s">
        <v>30</v>
      </c>
      <c r="D640" t="s">
        <v>537</v>
      </c>
      <c r="E640" t="s">
        <v>538</v>
      </c>
      <c r="F640" s="4">
        <v>46177.25</v>
      </c>
      <c r="G640" s="4">
        <v>46177.286111111112</v>
      </c>
      <c r="H640">
        <v>0.87</v>
      </c>
      <c r="I640" t="s">
        <v>570</v>
      </c>
      <c r="J640" t="s">
        <v>29</v>
      </c>
      <c r="K640" t="s">
        <v>30</v>
      </c>
      <c r="N640">
        <v>2.04</v>
      </c>
      <c r="O640" t="s">
        <v>32</v>
      </c>
      <c r="P640">
        <v>0</v>
      </c>
      <c r="Q640" s="5">
        <v>46177.888194444444</v>
      </c>
      <c r="R640" s="2" t="str">
        <f>IF(C640="", "",
   IF(ISNUMBER(MATCH(TRIM(C640),
      {"OP","CC","CM","FM","FU","INS","PC","PM","PMCO","SA","SR","ITPR","PMFL"}, 0)),
      "Proactive",
      "")
)</f>
        <v>Proactive</v>
      </c>
      <c r="S640" s="2" t="str">
        <f>IF(C640="", "",
   IF(ISNUMBER(MATCH(TRIM(C640),
      {"MO","U/B","OSRE","TECH","ITRE"}, 0)),
      "Reactive",
      "")
)</f>
        <v/>
      </c>
      <c r="T640" s="2">
        <f>IF(R640="Proactive", H640, "")</f>
        <v>0.87</v>
      </c>
      <c r="U640" s="2" t="str">
        <f>IF(S640="Reactive", H640, "")</f>
        <v/>
      </c>
    </row>
    <row r="641" spans="1:21" x14ac:dyDescent="0.25">
      <c r="A641" t="s">
        <v>518</v>
      </c>
      <c r="B641">
        <v>217321</v>
      </c>
      <c r="C641" t="s">
        <v>30</v>
      </c>
      <c r="D641" t="s">
        <v>519</v>
      </c>
      <c r="E641" t="s">
        <v>520</v>
      </c>
      <c r="F641" s="4">
        <v>46177.254166666666</v>
      </c>
      <c r="G641" s="4">
        <v>46177.283333333333</v>
      </c>
      <c r="H641">
        <v>0.7</v>
      </c>
      <c r="I641" t="s">
        <v>571</v>
      </c>
      <c r="J641" t="s">
        <v>29</v>
      </c>
      <c r="K641" t="s">
        <v>30</v>
      </c>
      <c r="L641" t="s">
        <v>96</v>
      </c>
      <c r="M641" t="s">
        <v>97</v>
      </c>
      <c r="N641">
        <v>1.38</v>
      </c>
      <c r="O641" t="s">
        <v>32</v>
      </c>
      <c r="P641">
        <v>0</v>
      </c>
      <c r="Q641" s="5">
        <v>46177.592361111114</v>
      </c>
      <c r="R641" s="2" t="str">
        <f>IF(C641="", "",
   IF(ISNUMBER(MATCH(TRIM(C641),
      {"OP","CC","CM","FM","FU","INS","PC","PM","PMCO","SA","SR","ITPR","PMFL"}, 0)),
      "Proactive",
      "")
)</f>
        <v>Proactive</v>
      </c>
      <c r="S641" s="2" t="str">
        <f>IF(C641="", "",
   IF(ISNUMBER(MATCH(TRIM(C641),
      {"MO","U/B","OSRE","TECH","ITRE"}, 0)),
      "Reactive",
      "")
)</f>
        <v/>
      </c>
      <c r="T641" s="2">
        <f>IF(R641="Proactive", H641, "")</f>
        <v>0.7</v>
      </c>
      <c r="U641" s="2" t="str">
        <f>IF(S641="Reactive", H641, "")</f>
        <v/>
      </c>
    </row>
    <row r="642" spans="1:21" x14ac:dyDescent="0.25">
      <c r="A642" t="s">
        <v>518</v>
      </c>
      <c r="B642">
        <v>217202</v>
      </c>
      <c r="C642" t="s">
        <v>30</v>
      </c>
      <c r="D642" t="s">
        <v>572</v>
      </c>
      <c r="E642" t="s">
        <v>573</v>
      </c>
      <c r="F642" s="4">
        <v>46177.286805555559</v>
      </c>
      <c r="G642" s="4">
        <v>46177.367361111108</v>
      </c>
      <c r="H642">
        <v>1.93</v>
      </c>
      <c r="I642" t="s">
        <v>574</v>
      </c>
      <c r="J642" t="s">
        <v>29</v>
      </c>
      <c r="K642" t="s">
        <v>30</v>
      </c>
      <c r="L642" t="s">
        <v>96</v>
      </c>
      <c r="M642" t="s">
        <v>97</v>
      </c>
      <c r="N642">
        <v>1.93</v>
      </c>
      <c r="O642" t="s">
        <v>32</v>
      </c>
      <c r="P642">
        <v>0</v>
      </c>
      <c r="Q642" s="5">
        <v>46177.450694444444</v>
      </c>
      <c r="R642" s="2" t="str">
        <f>IF(C642="", "",
   IF(ISNUMBER(MATCH(TRIM(C642),
      {"OP","CC","CM","FM","FU","INS","PC","PM","PMCO","SA","SR","ITPR","PMFL"}, 0)),
      "Proactive",
      "")
)</f>
        <v>Proactive</v>
      </c>
      <c r="S642" s="2" t="str">
        <f>IF(C642="", "",
   IF(ISNUMBER(MATCH(TRIM(C642),
      {"MO","U/B","OSRE","TECH","ITRE"}, 0)),
      "Reactive",
      "")
)</f>
        <v/>
      </c>
      <c r="T642" s="2">
        <f>IF(R642="Proactive", H642, "")</f>
        <v>1.93</v>
      </c>
      <c r="U642" s="2" t="str">
        <f>IF(S642="Reactive", H642, "")</f>
        <v/>
      </c>
    </row>
    <row r="643" spans="1:21" x14ac:dyDescent="0.25">
      <c r="A643" t="s">
        <v>518</v>
      </c>
      <c r="B643">
        <v>217322</v>
      </c>
      <c r="C643" t="s">
        <v>30</v>
      </c>
      <c r="D643" t="s">
        <v>575</v>
      </c>
      <c r="E643" t="s">
        <v>576</v>
      </c>
      <c r="F643" s="4">
        <v>46177.396527777775</v>
      </c>
      <c r="G643" s="4">
        <v>46177.502083333333</v>
      </c>
      <c r="H643">
        <v>2.5299999999999998</v>
      </c>
      <c r="I643" t="s">
        <v>574</v>
      </c>
      <c r="J643" t="s">
        <v>29</v>
      </c>
      <c r="K643" t="s">
        <v>30</v>
      </c>
      <c r="L643" t="s">
        <v>96</v>
      </c>
      <c r="M643" t="s">
        <v>97</v>
      </c>
      <c r="N643">
        <v>2.5299999999999998</v>
      </c>
      <c r="O643" t="s">
        <v>32</v>
      </c>
      <c r="P643">
        <v>0</v>
      </c>
      <c r="Q643" s="5">
        <v>46177.502083333333</v>
      </c>
      <c r="R643" s="2" t="str">
        <f>IF(C643="", "",
   IF(ISNUMBER(MATCH(TRIM(C643),
      {"OP","CC","CM","FM","FU","INS","PC","PM","PMCO","SA","SR","ITPR","PMFL"}, 0)),
      "Proactive",
      "")
)</f>
        <v>Proactive</v>
      </c>
      <c r="S643" s="2" t="str">
        <f>IF(C643="", "",
   IF(ISNUMBER(MATCH(TRIM(C643),
      {"MO","U/B","OSRE","TECH","ITRE"}, 0)),
      "Reactive",
      "")
)</f>
        <v/>
      </c>
      <c r="T643" s="2">
        <f>IF(R643="Proactive", H643, "")</f>
        <v>2.5299999999999998</v>
      </c>
      <c r="U643" s="2" t="str">
        <f>IF(S643="Reactive", H643, "")</f>
        <v/>
      </c>
    </row>
    <row r="644" spans="1:21" x14ac:dyDescent="0.25">
      <c r="A644" t="s">
        <v>518</v>
      </c>
      <c r="B644">
        <v>217321</v>
      </c>
      <c r="C644" t="s">
        <v>30</v>
      </c>
      <c r="D644" t="s">
        <v>519</v>
      </c>
      <c r="E644" t="s">
        <v>520</v>
      </c>
      <c r="F644" s="4">
        <v>46177.464583333334</v>
      </c>
      <c r="G644" s="4">
        <v>46177.493055555555</v>
      </c>
      <c r="H644">
        <v>0.68</v>
      </c>
      <c r="I644" t="s">
        <v>571</v>
      </c>
      <c r="J644" t="s">
        <v>29</v>
      </c>
      <c r="K644" t="s">
        <v>30</v>
      </c>
      <c r="L644" t="s">
        <v>96</v>
      </c>
      <c r="M644" t="s">
        <v>97</v>
      </c>
      <c r="N644">
        <v>1.38</v>
      </c>
      <c r="O644" t="s">
        <v>32</v>
      </c>
      <c r="P644">
        <v>0</v>
      </c>
      <c r="Q644" s="5">
        <v>46177.592361111114</v>
      </c>
      <c r="R644" s="2" t="str">
        <f>IF(C644="", "",
   IF(ISNUMBER(MATCH(TRIM(C644),
      {"OP","CC","CM","FM","FU","INS","PC","PM","PMCO","SA","SR","ITPR","PMFL"}, 0)),
      "Proactive",
      "")
)</f>
        <v>Proactive</v>
      </c>
      <c r="S644" s="2" t="str">
        <f>IF(C644="", "",
   IF(ISNUMBER(MATCH(TRIM(C644),
      {"MO","U/B","OSRE","TECH","ITRE"}, 0)),
      "Reactive",
      "")
)</f>
        <v/>
      </c>
      <c r="T644" s="2">
        <f>IF(R644="Proactive", H644, "")</f>
        <v>0.68</v>
      </c>
      <c r="U644" s="2" t="str">
        <f>IF(S644="Reactive", H644, "")</f>
        <v/>
      </c>
    </row>
    <row r="645" spans="1:21" x14ac:dyDescent="0.25">
      <c r="A645" t="s">
        <v>518</v>
      </c>
      <c r="B645">
        <v>221751</v>
      </c>
      <c r="C645" t="s">
        <v>547</v>
      </c>
      <c r="D645" t="s">
        <v>577</v>
      </c>
      <c r="E645" t="s">
        <v>578</v>
      </c>
      <c r="F645" s="4">
        <v>46177.5</v>
      </c>
      <c r="G645" s="4">
        <v>46177.515277777777</v>
      </c>
      <c r="H645">
        <v>0.37</v>
      </c>
      <c r="I645" t="s">
        <v>579</v>
      </c>
      <c r="J645" t="s">
        <v>29</v>
      </c>
      <c r="K645" t="s">
        <v>109</v>
      </c>
      <c r="L645" t="s">
        <v>96</v>
      </c>
      <c r="M645" t="s">
        <v>97</v>
      </c>
      <c r="N645">
        <v>1.34</v>
      </c>
      <c r="O645" t="s">
        <v>32</v>
      </c>
      <c r="P645">
        <v>0</v>
      </c>
      <c r="Q645" s="5">
        <v>46177.599305555559</v>
      </c>
      <c r="R645" s="2" t="str">
        <f>IF(C645="", "",
   IF(ISNUMBER(MATCH(TRIM(C645),
      {"OP","CC","CM","FM","FU","INS","PC","PM","PMCO","SA","SR","ITPR","PMFL"}, 0)),
      "Proactive",
      "")
)</f>
        <v>Proactive</v>
      </c>
      <c r="S645" s="2" t="str">
        <f>IF(C645="", "",
   IF(ISNUMBER(MATCH(TRIM(C645),
      {"MO","U/B","OSRE","TECH","ITRE"}, 0)),
      "Reactive",
      "")
)</f>
        <v/>
      </c>
      <c r="T645" s="2">
        <f>IF(R645="Proactive", H645, "")</f>
        <v>0.37</v>
      </c>
      <c r="U645" s="2" t="str">
        <f>IF(S645="Reactive", H645, "")</f>
        <v/>
      </c>
    </row>
    <row r="646" spans="1:21" x14ac:dyDescent="0.25">
      <c r="A646" t="s">
        <v>518</v>
      </c>
      <c r="B646">
        <v>221771</v>
      </c>
      <c r="C646" t="s">
        <v>39</v>
      </c>
      <c r="D646" t="s">
        <v>580</v>
      </c>
      <c r="E646" t="s">
        <v>530</v>
      </c>
      <c r="F646" s="4">
        <v>46177.57916666667</v>
      </c>
      <c r="G646" s="4">
        <v>46177.59375</v>
      </c>
      <c r="H646">
        <v>0.35</v>
      </c>
      <c r="I646" t="s">
        <v>581</v>
      </c>
      <c r="J646" t="s">
        <v>29</v>
      </c>
      <c r="K646" t="s">
        <v>81</v>
      </c>
      <c r="L646" t="s">
        <v>132</v>
      </c>
      <c r="M646" t="s">
        <v>555</v>
      </c>
      <c r="N646">
        <v>0.35</v>
      </c>
      <c r="O646" t="s">
        <v>32</v>
      </c>
      <c r="P646">
        <v>0</v>
      </c>
      <c r="Q646" s="5">
        <v>46177.594444444447</v>
      </c>
      <c r="R646" s="2" t="str">
        <f>IF(C646="", "",
   IF(ISNUMBER(MATCH(TRIM(C646),
      {"OP","CC","CM","FM","FU","INS","PC","PM","PMCO","SA","SR","ITPR","PMFL"}, 0)),
      "Proactive",
      "")
)</f>
        <v/>
      </c>
      <c r="S646" s="2" t="str">
        <f>IF(C646="", "",
   IF(ISNUMBER(MATCH(TRIM(C646),
      {"MO","U/B","OSRE","TECH","ITRE"}, 0)),
      "Reactive",
      "")
)</f>
        <v>Reactive</v>
      </c>
      <c r="T646" s="2" t="str">
        <f>IF(R646="Proactive", H646, "")</f>
        <v/>
      </c>
      <c r="U646" s="2">
        <f>IF(S646="Reactive", H646, "")</f>
        <v>0.35</v>
      </c>
    </row>
    <row r="647" spans="1:21" x14ac:dyDescent="0.25">
      <c r="A647" t="s">
        <v>518</v>
      </c>
      <c r="B647">
        <v>219770</v>
      </c>
      <c r="C647" t="s">
        <v>30</v>
      </c>
      <c r="D647" t="s">
        <v>537</v>
      </c>
      <c r="E647" t="s">
        <v>538</v>
      </c>
      <c r="F647" s="4">
        <v>46177.583333333336</v>
      </c>
      <c r="G647" s="4">
        <v>46177.59652777778</v>
      </c>
      <c r="H647">
        <v>0.32</v>
      </c>
      <c r="I647" t="s">
        <v>570</v>
      </c>
      <c r="J647" t="s">
        <v>29</v>
      </c>
      <c r="K647" t="s">
        <v>30</v>
      </c>
      <c r="N647">
        <v>2.04</v>
      </c>
      <c r="O647" t="s">
        <v>32</v>
      </c>
      <c r="P647">
        <v>0</v>
      </c>
      <c r="Q647" s="5">
        <v>46177.888194444444</v>
      </c>
      <c r="R647" s="2" t="str">
        <f>IF(C647="", "",
   IF(ISNUMBER(MATCH(TRIM(C647),
      {"OP","CC","CM","FM","FU","INS","PC","PM","PMCO","SA","SR","ITPR","PMFL"}, 0)),
      "Proactive",
      "")
)</f>
        <v>Proactive</v>
      </c>
      <c r="S647" s="2" t="str">
        <f>IF(C647="", "",
   IF(ISNUMBER(MATCH(TRIM(C647),
      {"MO","U/B","OSRE","TECH","ITRE"}, 0)),
      "Reactive",
      "")
)</f>
        <v/>
      </c>
      <c r="T647" s="2">
        <f>IF(R647="Proactive", H647, "")</f>
        <v>0.32</v>
      </c>
      <c r="U647" s="2" t="str">
        <f>IF(S647="Reactive", H647, "")</f>
        <v/>
      </c>
    </row>
    <row r="648" spans="1:21" x14ac:dyDescent="0.25">
      <c r="A648" t="s">
        <v>518</v>
      </c>
      <c r="B648">
        <v>219918</v>
      </c>
      <c r="C648" t="s">
        <v>68</v>
      </c>
      <c r="D648" t="s">
        <v>582</v>
      </c>
      <c r="E648" t="s">
        <v>535</v>
      </c>
      <c r="F648" s="4">
        <v>46178.263888888891</v>
      </c>
      <c r="G648" s="4">
        <v>46178.27847222222</v>
      </c>
      <c r="H648">
        <v>0.35</v>
      </c>
      <c r="I648" t="s">
        <v>583</v>
      </c>
      <c r="J648" t="s">
        <v>29</v>
      </c>
      <c r="K648" t="s">
        <v>30</v>
      </c>
      <c r="N648">
        <v>0.35</v>
      </c>
      <c r="O648" t="s">
        <v>32</v>
      </c>
      <c r="P648">
        <v>0</v>
      </c>
      <c r="Q648" s="5">
        <v>46178.279166666667</v>
      </c>
      <c r="R648" s="2" t="str">
        <f>IF(C648="", "",
   IF(ISNUMBER(MATCH(TRIM(C648),
      {"OP","CC","CM","FM","FU","INS","PC","PM","PMCO","SA","SR","ITPR","PMFL"}, 0)),
      "Proactive",
      "")
)</f>
        <v/>
      </c>
      <c r="S648" s="2" t="str">
        <f>IF(C648="", "",
   IF(ISNUMBER(MATCH(TRIM(C648),
      {"MO","U/B","OSRE","TECH","ITRE"}, 0)),
      "Reactive",
      "")
)</f>
        <v>Reactive</v>
      </c>
      <c r="T648" s="2" t="str">
        <f>IF(R648="Proactive", H648, "")</f>
        <v/>
      </c>
      <c r="U648" s="2">
        <f>IF(S648="Reactive", H648, "")</f>
        <v>0.35</v>
      </c>
    </row>
    <row r="649" spans="1:21" x14ac:dyDescent="0.25">
      <c r="A649" t="s">
        <v>518</v>
      </c>
      <c r="B649">
        <v>219943</v>
      </c>
      <c r="C649" t="s">
        <v>30</v>
      </c>
      <c r="D649" t="s">
        <v>537</v>
      </c>
      <c r="E649" t="s">
        <v>538</v>
      </c>
      <c r="F649" s="4">
        <v>46178.280555555553</v>
      </c>
      <c r="G649" s="4">
        <v>46178.293749999997</v>
      </c>
      <c r="H649">
        <v>0.32</v>
      </c>
      <c r="I649" t="s">
        <v>584</v>
      </c>
      <c r="J649" t="s">
        <v>29</v>
      </c>
      <c r="K649" t="s">
        <v>30</v>
      </c>
      <c r="N649">
        <v>0.6</v>
      </c>
      <c r="O649" t="s">
        <v>32</v>
      </c>
      <c r="P649">
        <v>0</v>
      </c>
      <c r="Q649" s="5">
        <v>46178.813888888886</v>
      </c>
      <c r="R649" s="2" t="str">
        <f>IF(C649="", "",
   IF(ISNUMBER(MATCH(TRIM(C649),
      {"OP","CC","CM","FM","FU","INS","PC","PM","PMCO","SA","SR","ITPR","PMFL"}, 0)),
      "Proactive",
      "")
)</f>
        <v>Proactive</v>
      </c>
      <c r="S649" s="2" t="str">
        <f>IF(C649="", "",
   IF(ISNUMBER(MATCH(TRIM(C649),
      {"MO","U/B","OSRE","TECH","ITRE"}, 0)),
      "Reactive",
      "")
)</f>
        <v/>
      </c>
      <c r="T649" s="2">
        <f>IF(R649="Proactive", H649, "")</f>
        <v>0.32</v>
      </c>
      <c r="U649" s="2" t="str">
        <f>IF(S649="Reactive", H649, "")</f>
        <v/>
      </c>
    </row>
    <row r="650" spans="1:21" x14ac:dyDescent="0.25">
      <c r="A650" t="s">
        <v>518</v>
      </c>
      <c r="B650">
        <v>219929</v>
      </c>
      <c r="C650" t="s">
        <v>30</v>
      </c>
      <c r="D650" t="s">
        <v>585</v>
      </c>
      <c r="E650" t="s">
        <v>586</v>
      </c>
      <c r="F650" s="4">
        <v>46178.288888888892</v>
      </c>
      <c r="G650" s="4">
        <v>46178.331250000003</v>
      </c>
      <c r="H650">
        <v>1.02</v>
      </c>
      <c r="I650" t="s">
        <v>587</v>
      </c>
      <c r="J650" t="s">
        <v>29</v>
      </c>
      <c r="K650" t="s">
        <v>30</v>
      </c>
      <c r="L650" t="s">
        <v>96</v>
      </c>
      <c r="M650" t="s">
        <v>97</v>
      </c>
      <c r="N650">
        <v>1.02</v>
      </c>
      <c r="O650" t="s">
        <v>32</v>
      </c>
      <c r="P650">
        <v>0</v>
      </c>
      <c r="Q650" s="5">
        <v>46178.375</v>
      </c>
      <c r="R650" s="2" t="str">
        <f>IF(C650="", "",
   IF(ISNUMBER(MATCH(TRIM(C650),
      {"OP","CC","CM","FM","FU","INS","PC","PM","PMCO","SA","SR","ITPR","PMFL"}, 0)),
      "Proactive",
      "")
)</f>
        <v>Proactive</v>
      </c>
      <c r="S650" s="2" t="str">
        <f>IF(C650="", "",
   IF(ISNUMBER(MATCH(TRIM(C650),
      {"MO","U/B","OSRE","TECH","ITRE"}, 0)),
      "Reactive",
      "")
)</f>
        <v/>
      </c>
      <c r="T650" s="2">
        <f>IF(R650="Proactive", H650, "")</f>
        <v>1.02</v>
      </c>
      <c r="U650" s="2" t="str">
        <f>IF(S650="Reactive", H650, "")</f>
        <v/>
      </c>
    </row>
    <row r="651" spans="1:21" x14ac:dyDescent="0.25">
      <c r="A651" t="s">
        <v>518</v>
      </c>
      <c r="B651">
        <v>219930</v>
      </c>
      <c r="C651" t="s">
        <v>30</v>
      </c>
      <c r="D651" t="s">
        <v>588</v>
      </c>
      <c r="E651" t="s">
        <v>586</v>
      </c>
      <c r="F651" s="4">
        <v>46178.327777777777</v>
      </c>
      <c r="G651" s="4">
        <v>46178.376388888886</v>
      </c>
      <c r="H651">
        <v>1.17</v>
      </c>
      <c r="I651" t="s">
        <v>589</v>
      </c>
      <c r="J651" t="s">
        <v>29</v>
      </c>
      <c r="K651" t="s">
        <v>30</v>
      </c>
      <c r="L651" t="s">
        <v>96</v>
      </c>
      <c r="M651" t="s">
        <v>97</v>
      </c>
      <c r="N651">
        <v>1.17</v>
      </c>
      <c r="O651" t="s">
        <v>32</v>
      </c>
      <c r="P651">
        <v>0</v>
      </c>
      <c r="Q651" s="5">
        <v>46178.376388888886</v>
      </c>
      <c r="R651" s="2" t="str">
        <f>IF(C651="", "",
   IF(ISNUMBER(MATCH(TRIM(C651),
      {"OP","CC","CM","FM","FU","INS","PC","PM","PMCO","SA","SR","ITPR","PMFL"}, 0)),
      "Proactive",
      "")
)</f>
        <v>Proactive</v>
      </c>
      <c r="S651" s="2" t="str">
        <f>IF(C651="", "",
   IF(ISNUMBER(MATCH(TRIM(C651),
      {"MO","U/B","OSRE","TECH","ITRE"}, 0)),
      "Reactive",
      "")
)</f>
        <v/>
      </c>
      <c r="T651" s="2">
        <f>IF(R651="Proactive", H651, "")</f>
        <v>1.17</v>
      </c>
      <c r="U651" s="2" t="str">
        <f>IF(S651="Reactive", H651, "")</f>
        <v/>
      </c>
    </row>
    <row r="652" spans="1:21" x14ac:dyDescent="0.25">
      <c r="A652" t="s">
        <v>518</v>
      </c>
      <c r="B652">
        <v>217975</v>
      </c>
      <c r="C652" t="s">
        <v>30</v>
      </c>
      <c r="D652" t="s">
        <v>590</v>
      </c>
      <c r="E652" t="s">
        <v>541</v>
      </c>
      <c r="F652" s="4">
        <v>46178.34375</v>
      </c>
      <c r="G652" s="4">
        <v>46178.37777777778</v>
      </c>
      <c r="H652">
        <v>0.82</v>
      </c>
      <c r="I652" t="s">
        <v>591</v>
      </c>
      <c r="J652" t="s">
        <v>29</v>
      </c>
      <c r="K652" t="s">
        <v>30</v>
      </c>
      <c r="L652" t="s">
        <v>96</v>
      </c>
      <c r="M652" t="s">
        <v>97</v>
      </c>
      <c r="N652">
        <v>0.82</v>
      </c>
      <c r="O652" t="s">
        <v>32</v>
      </c>
      <c r="P652">
        <v>0</v>
      </c>
      <c r="Q652" s="5">
        <v>46178.37777777778</v>
      </c>
      <c r="R652" s="2" t="str">
        <f>IF(C652="", "",
   IF(ISNUMBER(MATCH(TRIM(C652),
      {"OP","CC","CM","FM","FU","INS","PC","PM","PMCO","SA","SR","ITPR","PMFL"}, 0)),
      "Proactive",
      "")
)</f>
        <v>Proactive</v>
      </c>
      <c r="S652" s="2" t="str">
        <f>IF(C652="", "",
   IF(ISNUMBER(MATCH(TRIM(C652),
      {"MO","U/B","OSRE","TECH","ITRE"}, 0)),
      "Reactive",
      "")
)</f>
        <v/>
      </c>
      <c r="T652" s="2">
        <f>IF(R652="Proactive", H652, "")</f>
        <v>0.82</v>
      </c>
      <c r="U652" s="2" t="str">
        <f>IF(S652="Reactive", H652, "")</f>
        <v/>
      </c>
    </row>
    <row r="653" spans="1:21" x14ac:dyDescent="0.25">
      <c r="A653" t="s">
        <v>518</v>
      </c>
      <c r="B653">
        <v>215530</v>
      </c>
      <c r="C653" t="s">
        <v>30</v>
      </c>
      <c r="D653" t="s">
        <v>592</v>
      </c>
      <c r="E653" t="s">
        <v>593</v>
      </c>
      <c r="F653" s="4">
        <v>46179.333333333336</v>
      </c>
      <c r="G653" s="4">
        <v>46179.396527777775</v>
      </c>
      <c r="H653">
        <v>1.52</v>
      </c>
      <c r="I653" t="s">
        <v>594</v>
      </c>
      <c r="J653" t="s">
        <v>29</v>
      </c>
      <c r="K653" t="s">
        <v>30</v>
      </c>
      <c r="L653" t="s">
        <v>96</v>
      </c>
      <c r="M653" t="s">
        <v>97</v>
      </c>
      <c r="N653">
        <v>1.52</v>
      </c>
      <c r="O653" t="s">
        <v>32</v>
      </c>
      <c r="P653">
        <v>0</v>
      </c>
      <c r="Q653" s="5">
        <v>46179.464583333334</v>
      </c>
      <c r="R653" s="2" t="str">
        <f>IF(C653="", "",
   IF(ISNUMBER(MATCH(TRIM(C653),
      {"OP","CC","CM","FM","FU","INS","PC","PM","PMCO","SA","SR","ITPR","PMFL"}, 0)),
      "Proactive",
      "")
)</f>
        <v>Proactive</v>
      </c>
      <c r="S653" s="2" t="str">
        <f>IF(C653="", "",
   IF(ISNUMBER(MATCH(TRIM(C653),
      {"MO","U/B","OSRE","TECH","ITRE"}, 0)),
      "Reactive",
      "")
)</f>
        <v/>
      </c>
      <c r="T653" s="2">
        <f>IF(R653="Proactive", H653, "")</f>
        <v>1.52</v>
      </c>
      <c r="U653" s="2" t="str">
        <f>IF(S653="Reactive", H653, "")</f>
        <v/>
      </c>
    </row>
    <row r="654" spans="1:21" x14ac:dyDescent="0.25">
      <c r="A654" t="s">
        <v>518</v>
      </c>
      <c r="B654">
        <v>215528</v>
      </c>
      <c r="C654" t="s">
        <v>30</v>
      </c>
      <c r="D654" t="s">
        <v>595</v>
      </c>
      <c r="E654" t="s">
        <v>596</v>
      </c>
      <c r="F654" s="4">
        <v>46179.395138888889</v>
      </c>
      <c r="G654" s="4">
        <v>46179.465277777781</v>
      </c>
      <c r="H654">
        <v>1.68</v>
      </c>
      <c r="I654" t="s">
        <v>597</v>
      </c>
      <c r="J654" t="s">
        <v>29</v>
      </c>
      <c r="K654" t="s">
        <v>30</v>
      </c>
      <c r="L654" t="s">
        <v>96</v>
      </c>
      <c r="M654" t="s">
        <v>97</v>
      </c>
      <c r="N654">
        <v>1.68</v>
      </c>
      <c r="O654" t="s">
        <v>32</v>
      </c>
      <c r="P654">
        <v>0</v>
      </c>
      <c r="Q654" s="5">
        <v>46179.465277777781</v>
      </c>
      <c r="R654" s="2" t="str">
        <f>IF(C654="", "",
   IF(ISNUMBER(MATCH(TRIM(C654),
      {"OP","CC","CM","FM","FU","INS","PC","PM","PMCO","SA","SR","ITPR","PMFL"}, 0)),
      "Proactive",
      "")
)</f>
        <v>Proactive</v>
      </c>
      <c r="S654" s="2" t="str">
        <f>IF(C654="", "",
   IF(ISNUMBER(MATCH(TRIM(C654),
      {"MO","U/B","OSRE","TECH","ITRE"}, 0)),
      "Reactive",
      "")
)</f>
        <v/>
      </c>
      <c r="T654" s="2">
        <f>IF(R654="Proactive", H654, "")</f>
        <v>1.68</v>
      </c>
      <c r="U654" s="2" t="str">
        <f>IF(S654="Reactive", H654, "")</f>
        <v/>
      </c>
    </row>
    <row r="655" spans="1:21" x14ac:dyDescent="0.25">
      <c r="A655" t="s">
        <v>518</v>
      </c>
      <c r="B655">
        <v>215527</v>
      </c>
      <c r="C655" t="s">
        <v>30</v>
      </c>
      <c r="D655" t="s">
        <v>537</v>
      </c>
      <c r="E655" t="s">
        <v>598</v>
      </c>
      <c r="F655" s="4">
        <v>46179.424305555556</v>
      </c>
      <c r="G655" s="4">
        <v>46179.46597222222</v>
      </c>
      <c r="H655">
        <v>1</v>
      </c>
      <c r="I655" t="s">
        <v>599</v>
      </c>
      <c r="J655" t="s">
        <v>29</v>
      </c>
      <c r="K655" t="s">
        <v>30</v>
      </c>
      <c r="L655" t="s">
        <v>96</v>
      </c>
      <c r="M655" t="s">
        <v>97</v>
      </c>
      <c r="N655">
        <v>2.5</v>
      </c>
      <c r="O655" t="s">
        <v>32</v>
      </c>
      <c r="P655">
        <v>0</v>
      </c>
      <c r="Q655" s="5">
        <v>46179.46597222222</v>
      </c>
      <c r="R655" s="2" t="str">
        <f>IF(C655="", "",
   IF(ISNUMBER(MATCH(TRIM(C655),
      {"OP","CC","CM","FM","FU","INS","PC","PM","PMCO","SA","SR","ITPR","PMFL"}, 0)),
      "Proactive",
      "")
)</f>
        <v>Proactive</v>
      </c>
      <c r="S655" s="2" t="str">
        <f>IF(C655="", "",
   IF(ISNUMBER(MATCH(TRIM(C655),
      {"MO","U/B","OSRE","TECH","ITRE"}, 0)),
      "Reactive",
      "")
)</f>
        <v/>
      </c>
      <c r="T655" s="2">
        <f>IF(R655="Proactive", H655, "")</f>
        <v>1</v>
      </c>
      <c r="U655" s="2" t="str">
        <f>IF(S655="Reactive", H655, "")</f>
        <v/>
      </c>
    </row>
    <row r="656" spans="1:21" x14ac:dyDescent="0.25">
      <c r="A656" t="s">
        <v>518</v>
      </c>
      <c r="B656">
        <v>217980</v>
      </c>
      <c r="C656" t="s">
        <v>30</v>
      </c>
      <c r="D656" t="s">
        <v>600</v>
      </c>
      <c r="E656" t="s">
        <v>523</v>
      </c>
      <c r="F656" s="4">
        <v>46181.559027777781</v>
      </c>
      <c r="G656" s="4">
        <v>46181.595138888886</v>
      </c>
      <c r="H656">
        <v>0.87</v>
      </c>
      <c r="I656" t="s">
        <v>601</v>
      </c>
      <c r="J656" t="s">
        <v>29</v>
      </c>
      <c r="K656" t="s">
        <v>30</v>
      </c>
      <c r="L656" t="s">
        <v>96</v>
      </c>
      <c r="M656" t="s">
        <v>97</v>
      </c>
      <c r="N656">
        <v>0.87</v>
      </c>
      <c r="O656" t="s">
        <v>32</v>
      </c>
      <c r="P656">
        <v>0</v>
      </c>
      <c r="Q656" s="5">
        <v>46181.80972222222</v>
      </c>
      <c r="R656" s="2" t="str">
        <f>IF(C656="", "",
   IF(ISNUMBER(MATCH(TRIM(C656),
      {"OP","CC","CM","FM","FU","INS","PC","PM","PMCO","SA","SR","ITPR","PMFL"}, 0)),
      "Proactive",
      "")
)</f>
        <v>Proactive</v>
      </c>
      <c r="S656" s="2" t="str">
        <f>IF(C656="", "",
   IF(ISNUMBER(MATCH(TRIM(C656),
      {"MO","U/B","OSRE","TECH","ITRE"}, 0)),
      "Reactive",
      "")
)</f>
        <v/>
      </c>
      <c r="T656" s="2">
        <f>IF(R656="Proactive", H656, "")</f>
        <v>0.87</v>
      </c>
      <c r="U656" s="2" t="str">
        <f>IF(S656="Reactive", H656, "")</f>
        <v/>
      </c>
    </row>
    <row r="657" spans="1:21" x14ac:dyDescent="0.25">
      <c r="A657" t="s">
        <v>518</v>
      </c>
      <c r="B657">
        <v>217978</v>
      </c>
      <c r="C657" t="s">
        <v>30</v>
      </c>
      <c r="D657" t="s">
        <v>602</v>
      </c>
      <c r="E657" t="s">
        <v>523</v>
      </c>
      <c r="F657" s="4">
        <v>46181.603472222225</v>
      </c>
      <c r="G657" s="4">
        <v>46181.65</v>
      </c>
      <c r="H657">
        <v>1.1200000000000001</v>
      </c>
      <c r="I657" t="s">
        <v>601</v>
      </c>
      <c r="J657" t="s">
        <v>29</v>
      </c>
      <c r="K657" t="s">
        <v>30</v>
      </c>
      <c r="L657" t="s">
        <v>96</v>
      </c>
      <c r="M657" t="s">
        <v>97</v>
      </c>
      <c r="N657">
        <v>1.1200000000000001</v>
      </c>
      <c r="O657" t="s">
        <v>32</v>
      </c>
      <c r="P657">
        <v>0</v>
      </c>
      <c r="Q657" s="5">
        <v>46181.817361111112</v>
      </c>
      <c r="R657" s="2" t="str">
        <f>IF(C657="", "",
   IF(ISNUMBER(MATCH(TRIM(C657),
      {"OP","CC","CM","FM","FU","INS","PC","PM","PMCO","SA","SR","ITPR","PMFL"}, 0)),
      "Proactive",
      "")
)</f>
        <v>Proactive</v>
      </c>
      <c r="S657" s="2" t="str">
        <f>IF(C657="", "",
   IF(ISNUMBER(MATCH(TRIM(C657),
      {"MO","U/B","OSRE","TECH","ITRE"}, 0)),
      "Reactive",
      "")
)</f>
        <v/>
      </c>
      <c r="T657" s="2">
        <f>IF(R657="Proactive", H657, "")</f>
        <v>1.1200000000000001</v>
      </c>
      <c r="U657" s="2" t="str">
        <f>IF(S657="Reactive", H657, "")</f>
        <v/>
      </c>
    </row>
    <row r="658" spans="1:21" x14ac:dyDescent="0.25">
      <c r="A658" t="s">
        <v>518</v>
      </c>
      <c r="B658">
        <v>217983</v>
      </c>
      <c r="C658" t="s">
        <v>30</v>
      </c>
      <c r="D658" t="s">
        <v>519</v>
      </c>
      <c r="E658" t="s">
        <v>603</v>
      </c>
      <c r="F658" s="4">
        <v>46181.677777777775</v>
      </c>
      <c r="G658" s="4">
        <v>46181.745833333334</v>
      </c>
      <c r="H658">
        <v>1.63</v>
      </c>
      <c r="I658" t="s">
        <v>601</v>
      </c>
      <c r="J658" t="s">
        <v>29</v>
      </c>
      <c r="K658" t="s">
        <v>30</v>
      </c>
      <c r="L658" t="s">
        <v>96</v>
      </c>
      <c r="M658" t="s">
        <v>97</v>
      </c>
      <c r="N658">
        <v>1.63</v>
      </c>
      <c r="O658" t="s">
        <v>32</v>
      </c>
      <c r="P658">
        <v>0</v>
      </c>
      <c r="Q658" s="5">
        <v>46181.802777777775</v>
      </c>
      <c r="R658" s="2" t="str">
        <f>IF(C658="", "",
   IF(ISNUMBER(MATCH(TRIM(C658),
      {"OP","CC","CM","FM","FU","INS","PC","PM","PMCO","SA","SR","ITPR","PMFL"}, 0)),
      "Proactive",
      "")
)</f>
        <v>Proactive</v>
      </c>
      <c r="S658" s="2" t="str">
        <f>IF(C658="", "",
   IF(ISNUMBER(MATCH(TRIM(C658),
      {"MO","U/B","OSRE","TECH","ITRE"}, 0)),
      "Reactive",
      "")
)</f>
        <v/>
      </c>
      <c r="T658" s="2">
        <f>IF(R658="Proactive", H658, "")</f>
        <v>1.63</v>
      </c>
      <c r="U658" s="2" t="str">
        <f>IF(S658="Reactive", H658, "")</f>
        <v/>
      </c>
    </row>
    <row r="659" spans="1:21" x14ac:dyDescent="0.25">
      <c r="A659" t="s">
        <v>518</v>
      </c>
      <c r="B659">
        <v>217979</v>
      </c>
      <c r="C659" t="s">
        <v>30</v>
      </c>
      <c r="D659" t="s">
        <v>604</v>
      </c>
      <c r="E659" t="s">
        <v>523</v>
      </c>
      <c r="F659" s="4">
        <v>46181.768750000003</v>
      </c>
      <c r="G659" s="4">
        <v>46181.810416666667</v>
      </c>
      <c r="H659">
        <v>1</v>
      </c>
      <c r="I659" t="s">
        <v>601</v>
      </c>
      <c r="J659" t="s">
        <v>29</v>
      </c>
      <c r="K659" t="s">
        <v>30</v>
      </c>
      <c r="L659" t="s">
        <v>96</v>
      </c>
      <c r="M659" t="s">
        <v>97</v>
      </c>
      <c r="N659">
        <v>1</v>
      </c>
      <c r="O659" t="s">
        <v>32</v>
      </c>
      <c r="P659">
        <v>0</v>
      </c>
      <c r="Q659" s="5">
        <v>46181.810416666667</v>
      </c>
      <c r="R659" s="2" t="str">
        <f>IF(C659="", "",
   IF(ISNUMBER(MATCH(TRIM(C659),
      {"OP","CC","CM","FM","FU","INS","PC","PM","PMCO","SA","SR","ITPR","PMFL"}, 0)),
      "Proactive",
      "")
)</f>
        <v>Proactive</v>
      </c>
      <c r="S659" s="2" t="str">
        <f>IF(C659="", "",
   IF(ISNUMBER(MATCH(TRIM(C659),
      {"MO","U/B","OSRE","TECH","ITRE"}, 0)),
      "Reactive",
      "")
)</f>
        <v/>
      </c>
      <c r="T659" s="2">
        <f>IF(R659="Proactive", H659, "")</f>
        <v>1</v>
      </c>
      <c r="U659" s="2" t="str">
        <f>IF(S659="Reactive", H659, "")</f>
        <v/>
      </c>
    </row>
    <row r="660" spans="1:21" x14ac:dyDescent="0.25">
      <c r="A660" t="s">
        <v>518</v>
      </c>
      <c r="B660">
        <v>217974</v>
      </c>
      <c r="C660" t="s">
        <v>30</v>
      </c>
      <c r="D660" t="s">
        <v>605</v>
      </c>
      <c r="E660" t="s">
        <v>541</v>
      </c>
      <c r="F660" s="4">
        <v>46181.774305555555</v>
      </c>
      <c r="G660" s="4">
        <v>46181.807638888888</v>
      </c>
      <c r="H660">
        <v>0.8</v>
      </c>
      <c r="I660" t="s">
        <v>601</v>
      </c>
      <c r="J660" t="s">
        <v>29</v>
      </c>
      <c r="K660" t="s">
        <v>30</v>
      </c>
      <c r="L660" t="s">
        <v>96</v>
      </c>
      <c r="M660" t="s">
        <v>97</v>
      </c>
      <c r="N660">
        <v>0.8</v>
      </c>
      <c r="O660" t="s">
        <v>32</v>
      </c>
      <c r="P660">
        <v>0</v>
      </c>
      <c r="Q660" s="5">
        <v>46181.808333333334</v>
      </c>
      <c r="R660" s="2" t="str">
        <f>IF(C660="", "",
   IF(ISNUMBER(MATCH(TRIM(C660),
      {"OP","CC","CM","FM","FU","INS","PC","PM","PMCO","SA","SR","ITPR","PMFL"}, 0)),
      "Proactive",
      "")
)</f>
        <v>Proactive</v>
      </c>
      <c r="S660" s="2" t="str">
        <f>IF(C660="", "",
   IF(ISNUMBER(MATCH(TRIM(C660),
      {"MO","U/B","OSRE","TECH","ITRE"}, 0)),
      "Reactive",
      "")
)</f>
        <v/>
      </c>
      <c r="T660" s="2">
        <f>IF(R660="Proactive", H660, "")</f>
        <v>0.8</v>
      </c>
      <c r="U660" s="2" t="str">
        <f>IF(S660="Reactive", H660, "")</f>
        <v/>
      </c>
    </row>
    <row r="661" spans="1:21" x14ac:dyDescent="0.25">
      <c r="A661" t="s">
        <v>518</v>
      </c>
      <c r="B661">
        <v>222417</v>
      </c>
      <c r="C661" t="s">
        <v>39</v>
      </c>
      <c r="D661" t="s">
        <v>529</v>
      </c>
      <c r="E661" t="s">
        <v>606</v>
      </c>
      <c r="F661" s="4">
        <v>46181.786805555559</v>
      </c>
      <c r="G661" s="4">
        <v>46181.805555555555</v>
      </c>
      <c r="H661">
        <v>0.45</v>
      </c>
      <c r="I661" t="s">
        <v>607</v>
      </c>
      <c r="J661" t="s">
        <v>29</v>
      </c>
      <c r="K661" t="s">
        <v>81</v>
      </c>
      <c r="L661" t="s">
        <v>132</v>
      </c>
      <c r="M661" t="s">
        <v>555</v>
      </c>
      <c r="N661">
        <v>1.23</v>
      </c>
      <c r="O661" t="s">
        <v>32</v>
      </c>
      <c r="P661">
        <v>0</v>
      </c>
      <c r="Q661" s="5">
        <v>46181.865277777775</v>
      </c>
      <c r="R661" s="2" t="str">
        <f>IF(C661="", "",
   IF(ISNUMBER(MATCH(TRIM(C661),
      {"OP","CC","CM","FM","FU","INS","PC","PM","PMCO","SA","SR","ITPR","PMFL"}, 0)),
      "Proactive",
      "")
)</f>
        <v/>
      </c>
      <c r="S661" s="2" t="str">
        <f>IF(C661="", "",
   IF(ISNUMBER(MATCH(TRIM(C661),
      {"MO","U/B","OSRE","TECH","ITRE"}, 0)),
      "Reactive",
      "")
)</f>
        <v>Reactive</v>
      </c>
      <c r="T661" s="2" t="str">
        <f>IF(R661="Proactive", H661, "")</f>
        <v/>
      </c>
      <c r="U661" s="2">
        <f>IF(S661="Reactive", H661, "")</f>
        <v>0.45</v>
      </c>
    </row>
    <row r="662" spans="1:21" x14ac:dyDescent="0.25">
      <c r="A662" t="s">
        <v>518</v>
      </c>
      <c r="B662">
        <v>217971</v>
      </c>
      <c r="C662" t="s">
        <v>30</v>
      </c>
      <c r="D662" t="s">
        <v>608</v>
      </c>
      <c r="E662" t="s">
        <v>526</v>
      </c>
      <c r="F662" s="4">
        <v>46181.791666666664</v>
      </c>
      <c r="G662" s="4">
        <v>46181.806250000001</v>
      </c>
      <c r="H662">
        <v>0.35</v>
      </c>
      <c r="I662" t="s">
        <v>601</v>
      </c>
      <c r="J662" t="s">
        <v>29</v>
      </c>
      <c r="K662" t="s">
        <v>30</v>
      </c>
      <c r="L662" t="s">
        <v>96</v>
      </c>
      <c r="M662" t="s">
        <v>97</v>
      </c>
      <c r="N662">
        <v>0.35</v>
      </c>
      <c r="O662" t="s">
        <v>32</v>
      </c>
      <c r="P662">
        <v>0</v>
      </c>
      <c r="Q662" s="5">
        <v>46181.806250000001</v>
      </c>
      <c r="R662" s="2" t="str">
        <f>IF(C662="", "",
   IF(ISNUMBER(MATCH(TRIM(C662),
      {"OP","CC","CM","FM","FU","INS","PC","PM","PMCO","SA","SR","ITPR","PMFL"}, 0)),
      "Proactive",
      "")
)</f>
        <v>Proactive</v>
      </c>
      <c r="S662" s="2" t="str">
        <f>IF(C662="", "",
   IF(ISNUMBER(MATCH(TRIM(C662),
      {"MO","U/B","OSRE","TECH","ITRE"}, 0)),
      "Reactive",
      "")
)</f>
        <v/>
      </c>
      <c r="T662" s="2">
        <f>IF(R662="Proactive", H662, "")</f>
        <v>0.35</v>
      </c>
      <c r="U662" s="2" t="str">
        <f>IF(S662="Reactive", H662, "")</f>
        <v/>
      </c>
    </row>
    <row r="663" spans="1:21" x14ac:dyDescent="0.25">
      <c r="A663" t="s">
        <v>518</v>
      </c>
      <c r="B663">
        <v>218725</v>
      </c>
      <c r="C663" t="s">
        <v>30</v>
      </c>
      <c r="D663" t="s">
        <v>609</v>
      </c>
      <c r="E663" t="s">
        <v>610</v>
      </c>
      <c r="F663" s="4">
        <v>46181.818055555559</v>
      </c>
      <c r="G663" s="4">
        <v>46181.832638888889</v>
      </c>
      <c r="H663">
        <v>0.35</v>
      </c>
      <c r="I663" t="s">
        <v>611</v>
      </c>
      <c r="J663" t="s">
        <v>29</v>
      </c>
      <c r="K663" t="s">
        <v>30</v>
      </c>
      <c r="L663" t="s">
        <v>96</v>
      </c>
      <c r="M663" t="s">
        <v>97</v>
      </c>
      <c r="N663">
        <v>0.35</v>
      </c>
      <c r="O663" t="s">
        <v>32</v>
      </c>
      <c r="P663">
        <v>0</v>
      </c>
      <c r="Q663" s="5">
        <v>46181.863194444442</v>
      </c>
      <c r="R663" s="2" t="str">
        <f>IF(C663="", "",
   IF(ISNUMBER(MATCH(TRIM(C663),
      {"OP","CC","CM","FM","FU","INS","PC","PM","PMCO","SA","SR","ITPR","PMFL"}, 0)),
      "Proactive",
      "")
)</f>
        <v>Proactive</v>
      </c>
      <c r="S663" s="2" t="str">
        <f>IF(C663="", "",
   IF(ISNUMBER(MATCH(TRIM(C663),
      {"MO","U/B","OSRE","TECH","ITRE"}, 0)),
      "Reactive",
      "")
)</f>
        <v/>
      </c>
      <c r="T663" s="2">
        <f>IF(R663="Proactive", H663, "")</f>
        <v>0.35</v>
      </c>
      <c r="U663" s="2" t="str">
        <f>IF(S663="Reactive", H663, "")</f>
        <v/>
      </c>
    </row>
    <row r="664" spans="1:21" x14ac:dyDescent="0.25">
      <c r="A664" t="s">
        <v>518</v>
      </c>
      <c r="B664">
        <v>222417</v>
      </c>
      <c r="C664" t="s">
        <v>39</v>
      </c>
      <c r="D664" t="s">
        <v>529</v>
      </c>
      <c r="E664" t="s">
        <v>606</v>
      </c>
      <c r="F664" s="4">
        <v>46181.842361111114</v>
      </c>
      <c r="G664" s="4">
        <v>46181.864583333336</v>
      </c>
      <c r="H664">
        <v>0.53</v>
      </c>
      <c r="I664" t="s">
        <v>607</v>
      </c>
      <c r="J664" t="s">
        <v>29</v>
      </c>
      <c r="K664" t="s">
        <v>81</v>
      </c>
      <c r="L664" t="s">
        <v>132</v>
      </c>
      <c r="M664" t="s">
        <v>555</v>
      </c>
      <c r="N664">
        <v>1.23</v>
      </c>
      <c r="O664" t="s">
        <v>32</v>
      </c>
      <c r="P664">
        <v>0</v>
      </c>
      <c r="Q664" s="5">
        <v>46181.865277777775</v>
      </c>
      <c r="R664" s="2" t="str">
        <f>IF(C664="", "",
   IF(ISNUMBER(MATCH(TRIM(C664),
      {"OP","CC","CM","FM","FU","INS","PC","PM","PMCO","SA","SR","ITPR","PMFL"}, 0)),
      "Proactive",
      "")
)</f>
        <v/>
      </c>
      <c r="S664" s="2" t="str">
        <f>IF(C664="", "",
   IF(ISNUMBER(MATCH(TRIM(C664),
      {"MO","U/B","OSRE","TECH","ITRE"}, 0)),
      "Reactive",
      "")
)</f>
        <v>Reactive</v>
      </c>
      <c r="T664" s="2" t="str">
        <f>IF(R664="Proactive", H664, "")</f>
        <v/>
      </c>
      <c r="U664" s="2">
        <f>IF(S664="Reactive", H664, "")</f>
        <v>0.53</v>
      </c>
    </row>
    <row r="665" spans="1:21" x14ac:dyDescent="0.25">
      <c r="A665" t="s">
        <v>518</v>
      </c>
      <c r="B665">
        <v>222417</v>
      </c>
      <c r="C665" t="s">
        <v>39</v>
      </c>
      <c r="D665" t="s">
        <v>529</v>
      </c>
      <c r="E665" t="s">
        <v>606</v>
      </c>
      <c r="F665" s="4">
        <v>46181.853472222225</v>
      </c>
      <c r="G665" s="4">
        <v>46181.863888888889</v>
      </c>
      <c r="H665">
        <v>0.25</v>
      </c>
      <c r="I665" t="s">
        <v>607</v>
      </c>
      <c r="J665" t="s">
        <v>29</v>
      </c>
      <c r="K665" t="s">
        <v>81</v>
      </c>
      <c r="L665" t="s">
        <v>132</v>
      </c>
      <c r="M665" t="s">
        <v>555</v>
      </c>
      <c r="N665">
        <v>1.23</v>
      </c>
      <c r="O665" t="s">
        <v>32</v>
      </c>
      <c r="P665">
        <v>0</v>
      </c>
      <c r="Q665" s="5">
        <v>46181.865277777775</v>
      </c>
      <c r="R665" s="2" t="str">
        <f>IF(C665="", "",
   IF(ISNUMBER(MATCH(TRIM(C665),
      {"OP","CC","CM","FM","FU","INS","PC","PM","PMCO","SA","SR","ITPR","PMFL"}, 0)),
      "Proactive",
      "")
)</f>
        <v/>
      </c>
      <c r="S665" s="2" t="str">
        <f>IF(C665="", "",
   IF(ISNUMBER(MATCH(TRIM(C665),
      {"MO","U/B","OSRE","TECH","ITRE"}, 0)),
      "Reactive",
      "")
)</f>
        <v>Reactive</v>
      </c>
      <c r="T665" s="2" t="str">
        <f>IF(R665="Proactive", H665, "")</f>
        <v/>
      </c>
      <c r="U665" s="2">
        <f>IF(S665="Reactive", H665, "")</f>
        <v>0.25</v>
      </c>
    </row>
    <row r="666" spans="1:21" x14ac:dyDescent="0.25">
      <c r="A666" t="s">
        <v>518</v>
      </c>
      <c r="B666">
        <v>220408</v>
      </c>
      <c r="C666" t="s">
        <v>68</v>
      </c>
      <c r="D666" t="s">
        <v>612</v>
      </c>
      <c r="E666" t="s">
        <v>613</v>
      </c>
      <c r="F666" s="4">
        <v>46181.859027777777</v>
      </c>
      <c r="G666" s="4">
        <v>46181.872916666667</v>
      </c>
      <c r="H666">
        <v>0.33</v>
      </c>
      <c r="I666" t="s">
        <v>614</v>
      </c>
      <c r="J666" t="s">
        <v>29</v>
      </c>
      <c r="K666" t="s">
        <v>30</v>
      </c>
      <c r="L666" t="s">
        <v>96</v>
      </c>
      <c r="M666" t="s">
        <v>97</v>
      </c>
      <c r="N666">
        <v>0.33</v>
      </c>
      <c r="O666" t="s">
        <v>32</v>
      </c>
      <c r="P666">
        <v>0</v>
      </c>
      <c r="Q666" s="5">
        <v>46182.729861111111</v>
      </c>
      <c r="R666" s="2" t="str">
        <f>IF(C666="", "",
   IF(ISNUMBER(MATCH(TRIM(C666),
      {"OP","CC","CM","FM","FU","INS","PC","PM","PMCO","SA","SR","ITPR","PMFL"}, 0)),
      "Proactive",
      "")
)</f>
        <v/>
      </c>
      <c r="S666" s="2" t="str">
        <f>IF(C666="", "",
   IF(ISNUMBER(MATCH(TRIM(C666),
      {"MO","U/B","OSRE","TECH","ITRE"}, 0)),
      "Reactive",
      "")
)</f>
        <v>Reactive</v>
      </c>
      <c r="T666" s="2" t="str">
        <f>IF(R666="Proactive", H666, "")</f>
        <v/>
      </c>
      <c r="U666" s="2">
        <f>IF(S666="Reactive", H666, "")</f>
        <v>0.33</v>
      </c>
    </row>
    <row r="667" spans="1:21" x14ac:dyDescent="0.25">
      <c r="A667" t="s">
        <v>518</v>
      </c>
      <c r="B667">
        <v>218058</v>
      </c>
      <c r="C667" t="s">
        <v>30</v>
      </c>
      <c r="D667" t="s">
        <v>519</v>
      </c>
      <c r="E667" t="s">
        <v>603</v>
      </c>
      <c r="F667" s="4">
        <v>46182.625</v>
      </c>
      <c r="G667" s="4">
        <v>46182.68472222222</v>
      </c>
      <c r="H667">
        <v>1.43</v>
      </c>
      <c r="I667" t="s">
        <v>615</v>
      </c>
      <c r="J667" t="s">
        <v>29</v>
      </c>
      <c r="K667" t="s">
        <v>30</v>
      </c>
      <c r="L667" t="s">
        <v>96</v>
      </c>
      <c r="M667" t="s">
        <v>97</v>
      </c>
      <c r="N667">
        <v>1.43</v>
      </c>
      <c r="O667" t="s">
        <v>32</v>
      </c>
      <c r="P667">
        <v>0</v>
      </c>
      <c r="Q667" s="5">
        <v>46182.68472222222</v>
      </c>
      <c r="R667" s="2" t="str">
        <f>IF(C667="", "",
   IF(ISNUMBER(MATCH(TRIM(C667),
      {"OP","CC","CM","FM","FU","INS","PC","PM","PMCO","SA","SR","ITPR","PMFL"}, 0)),
      "Proactive",
      "")
)</f>
        <v>Proactive</v>
      </c>
      <c r="S667" s="2" t="str">
        <f>IF(C667="", "",
   IF(ISNUMBER(MATCH(TRIM(C667),
      {"MO","U/B","OSRE","TECH","ITRE"}, 0)),
      "Reactive",
      "")
)</f>
        <v/>
      </c>
      <c r="T667" s="2">
        <f>IF(R667="Proactive", H667, "")</f>
        <v>1.43</v>
      </c>
      <c r="U667" s="2" t="str">
        <f>IF(S667="Reactive", H667, "")</f>
        <v/>
      </c>
    </row>
    <row r="668" spans="1:21" x14ac:dyDescent="0.25">
      <c r="A668" t="s">
        <v>518</v>
      </c>
      <c r="B668">
        <v>218193</v>
      </c>
      <c r="C668" t="s">
        <v>30</v>
      </c>
      <c r="D668" t="s">
        <v>519</v>
      </c>
      <c r="E668" t="s">
        <v>603</v>
      </c>
      <c r="F668" s="4">
        <v>46183.658333333333</v>
      </c>
      <c r="G668" s="4">
        <v>46183.726388888892</v>
      </c>
      <c r="H668">
        <v>1.63</v>
      </c>
      <c r="I668" t="s">
        <v>616</v>
      </c>
      <c r="J668" t="s">
        <v>29</v>
      </c>
      <c r="K668" t="s">
        <v>30</v>
      </c>
      <c r="L668" t="s">
        <v>96</v>
      </c>
      <c r="M668" t="s">
        <v>97</v>
      </c>
      <c r="N668">
        <v>1.63</v>
      </c>
      <c r="O668" t="s">
        <v>32</v>
      </c>
      <c r="P668">
        <v>0</v>
      </c>
      <c r="Q668" s="5">
        <v>46183.741666666669</v>
      </c>
      <c r="R668" s="2" t="str">
        <f>IF(C668="", "",
   IF(ISNUMBER(MATCH(TRIM(C668),
      {"OP","CC","CM","FM","FU","INS","PC","PM","PMCO","SA","SR","ITPR","PMFL"}, 0)),
      "Proactive",
      "")
)</f>
        <v>Proactive</v>
      </c>
      <c r="S668" s="2" t="str">
        <f>IF(C668="", "",
   IF(ISNUMBER(MATCH(TRIM(C668),
      {"MO","U/B","OSRE","TECH","ITRE"}, 0)),
      "Reactive",
      "")
)</f>
        <v/>
      </c>
      <c r="T668" s="2">
        <f>IF(R668="Proactive", H668, "")</f>
        <v>1.63</v>
      </c>
      <c r="U668" s="2" t="str">
        <f>IF(S668="Reactive", H668, "")</f>
        <v/>
      </c>
    </row>
    <row r="669" spans="1:21" x14ac:dyDescent="0.25">
      <c r="A669" t="s">
        <v>518</v>
      </c>
      <c r="B669">
        <v>218200</v>
      </c>
      <c r="C669" t="s">
        <v>26</v>
      </c>
      <c r="D669" t="s">
        <v>617</v>
      </c>
      <c r="E669" t="s">
        <v>618</v>
      </c>
      <c r="F669" s="4">
        <v>46183.697916666664</v>
      </c>
      <c r="G669" s="4">
        <v>46183.743055555555</v>
      </c>
      <c r="H669">
        <v>1.08</v>
      </c>
      <c r="I669" t="s">
        <v>619</v>
      </c>
      <c r="J669" t="s">
        <v>29</v>
      </c>
      <c r="K669" t="s">
        <v>30</v>
      </c>
      <c r="L669" t="s">
        <v>96</v>
      </c>
      <c r="M669" t="s">
        <v>97</v>
      </c>
      <c r="N669">
        <v>3.15</v>
      </c>
      <c r="O669" t="s">
        <v>32</v>
      </c>
      <c r="P669">
        <v>0</v>
      </c>
      <c r="Q669" s="5">
        <v>46184.813194444447</v>
      </c>
      <c r="R669" s="2" t="str">
        <f>IF(C669="", "",
   IF(ISNUMBER(MATCH(TRIM(C669),
      {"OP","CC","CM","FM","FU","INS","PC","PM","PMCO","SA","SR","ITPR","PMFL"}, 0)),
      "Proactive",
      "")
)</f>
        <v>Proactive</v>
      </c>
      <c r="S669" s="2" t="str">
        <f>IF(C669="", "",
   IF(ISNUMBER(MATCH(TRIM(C669),
      {"MO","U/B","OSRE","TECH","ITRE"}, 0)),
      "Reactive",
      "")
)</f>
        <v/>
      </c>
      <c r="T669" s="2">
        <f>IF(R669="Proactive", H669, "")</f>
        <v>1.08</v>
      </c>
      <c r="U669" s="2" t="str">
        <f>IF(S669="Reactive", H669, "")</f>
        <v/>
      </c>
    </row>
    <row r="670" spans="1:21" x14ac:dyDescent="0.25">
      <c r="A670" t="s">
        <v>518</v>
      </c>
      <c r="B670">
        <v>217486</v>
      </c>
      <c r="C670" t="s">
        <v>30</v>
      </c>
      <c r="D670" t="s">
        <v>620</v>
      </c>
      <c r="E670" t="s">
        <v>621</v>
      </c>
      <c r="F670" s="4">
        <v>46183.700694444444</v>
      </c>
      <c r="G670" s="4">
        <v>46183.742361111108</v>
      </c>
      <c r="H670">
        <v>1</v>
      </c>
      <c r="I670" t="s">
        <v>616</v>
      </c>
      <c r="J670" t="s">
        <v>29</v>
      </c>
      <c r="K670" t="s">
        <v>30</v>
      </c>
      <c r="L670" t="s">
        <v>96</v>
      </c>
      <c r="M670" t="s">
        <v>97</v>
      </c>
      <c r="N670">
        <v>2</v>
      </c>
      <c r="O670" t="s">
        <v>32</v>
      </c>
      <c r="P670">
        <v>0</v>
      </c>
      <c r="Q670" s="5">
        <v>46183.856249999997</v>
      </c>
      <c r="R670" s="2" t="str">
        <f>IF(C670="", "",
   IF(ISNUMBER(MATCH(TRIM(C670),
      {"OP","CC","CM","FM","FU","INS","PC","PM","PMCO","SA","SR","ITPR","PMFL"}, 0)),
      "Proactive",
      "")
)</f>
        <v>Proactive</v>
      </c>
      <c r="S670" s="2" t="str">
        <f>IF(C670="", "",
   IF(ISNUMBER(MATCH(TRIM(C670),
      {"MO","U/B","OSRE","TECH","ITRE"}, 0)),
      "Reactive",
      "")
)</f>
        <v/>
      </c>
      <c r="T670" s="2">
        <f>IF(R670="Proactive", H670, "")</f>
        <v>1</v>
      </c>
      <c r="U670" s="2" t="str">
        <f>IF(S670="Reactive", H670, "")</f>
        <v/>
      </c>
    </row>
    <row r="671" spans="1:21" x14ac:dyDescent="0.25">
      <c r="A671" t="s">
        <v>518</v>
      </c>
      <c r="B671">
        <v>222760</v>
      </c>
      <c r="C671" t="s">
        <v>181</v>
      </c>
      <c r="D671" t="s">
        <v>622</v>
      </c>
      <c r="E671" t="s">
        <v>623</v>
      </c>
      <c r="F671" s="4">
        <v>46183.731249999997</v>
      </c>
      <c r="G671" s="4">
        <v>46183.855555555558</v>
      </c>
      <c r="H671">
        <v>2.98</v>
      </c>
      <c r="I671" t="s">
        <v>624</v>
      </c>
      <c r="J671" t="s">
        <v>29</v>
      </c>
      <c r="K671" t="s">
        <v>67</v>
      </c>
      <c r="L671" t="s">
        <v>96</v>
      </c>
      <c r="M671" t="s">
        <v>97</v>
      </c>
      <c r="N671">
        <v>2.98</v>
      </c>
      <c r="O671" t="s">
        <v>32</v>
      </c>
      <c r="P671">
        <v>0</v>
      </c>
      <c r="Q671" s="5">
        <v>46183.855555555558</v>
      </c>
      <c r="R671" s="2" t="str">
        <f>IF(C671="", "",
   IF(ISNUMBER(MATCH(TRIM(C671),
      {"OP","CC","CM","FM","FU","INS","PC","PM","PMCO","SA","SR","ITPR","PMFL"}, 0)),
      "Proactive",
      "")
)</f>
        <v>Proactive</v>
      </c>
      <c r="S671" s="2" t="str">
        <f>IF(C671="", "",
   IF(ISNUMBER(MATCH(TRIM(C671),
      {"MO","U/B","OSRE","TECH","ITRE"}, 0)),
      "Reactive",
      "")
)</f>
        <v/>
      </c>
      <c r="T671" s="2">
        <f>IF(R671="Proactive", H671, "")</f>
        <v>2.98</v>
      </c>
      <c r="U671" s="2" t="str">
        <f>IF(S671="Reactive", H671, "")</f>
        <v/>
      </c>
    </row>
    <row r="672" spans="1:21" x14ac:dyDescent="0.25">
      <c r="A672" t="s">
        <v>518</v>
      </c>
      <c r="B672">
        <v>217486</v>
      </c>
      <c r="C672" t="s">
        <v>30</v>
      </c>
      <c r="D672" t="s">
        <v>620</v>
      </c>
      <c r="E672" t="s">
        <v>621</v>
      </c>
      <c r="F672" s="4">
        <v>46183.814583333333</v>
      </c>
      <c r="G672" s="4">
        <v>46183.856249999997</v>
      </c>
      <c r="H672">
        <v>1</v>
      </c>
      <c r="I672" t="s">
        <v>616</v>
      </c>
      <c r="J672" t="s">
        <v>29</v>
      </c>
      <c r="K672" t="s">
        <v>30</v>
      </c>
      <c r="L672" t="s">
        <v>96</v>
      </c>
      <c r="M672" t="s">
        <v>97</v>
      </c>
      <c r="N672">
        <v>2</v>
      </c>
      <c r="O672" t="s">
        <v>32</v>
      </c>
      <c r="P672">
        <v>0</v>
      </c>
      <c r="Q672" s="5">
        <v>46183.856249999997</v>
      </c>
      <c r="R672" s="2" t="str">
        <f>IF(C672="", "",
   IF(ISNUMBER(MATCH(TRIM(C672),
      {"OP","CC","CM","FM","FU","INS","PC","PM","PMCO","SA","SR","ITPR","PMFL"}, 0)),
      "Proactive",
      "")
)</f>
        <v>Proactive</v>
      </c>
      <c r="S672" s="2" t="str">
        <f>IF(C672="", "",
   IF(ISNUMBER(MATCH(TRIM(C672),
      {"MO","U/B","OSRE","TECH","ITRE"}, 0)),
      "Reactive",
      "")
)</f>
        <v/>
      </c>
      <c r="T672" s="2">
        <f>IF(R672="Proactive", H672, "")</f>
        <v>1</v>
      </c>
      <c r="U672" s="2" t="str">
        <f>IF(S672="Reactive", H672, "")</f>
        <v/>
      </c>
    </row>
    <row r="673" spans="1:21" x14ac:dyDescent="0.25">
      <c r="A673" t="s">
        <v>518</v>
      </c>
      <c r="B673">
        <v>220569</v>
      </c>
      <c r="C673" t="s">
        <v>68</v>
      </c>
      <c r="D673" t="s">
        <v>625</v>
      </c>
      <c r="E673" t="s">
        <v>613</v>
      </c>
      <c r="F673" s="4">
        <v>46183.847222222219</v>
      </c>
      <c r="G673" s="4">
        <v>46183.859027777777</v>
      </c>
      <c r="H673">
        <v>0.28000000000000003</v>
      </c>
      <c r="I673" t="s">
        <v>626</v>
      </c>
      <c r="J673" t="s">
        <v>29</v>
      </c>
      <c r="K673" t="s">
        <v>30</v>
      </c>
      <c r="L673" t="s">
        <v>96</v>
      </c>
      <c r="M673" t="s">
        <v>97</v>
      </c>
      <c r="N673">
        <v>1.43</v>
      </c>
      <c r="O673" t="s">
        <v>32</v>
      </c>
      <c r="P673">
        <v>0</v>
      </c>
      <c r="Q673" s="5">
        <v>46183.859027777777</v>
      </c>
      <c r="R673" s="2" t="str">
        <f>IF(C673="", "",
   IF(ISNUMBER(MATCH(TRIM(C673),
      {"OP","CC","CM","FM","FU","INS","PC","PM","PMCO","SA","SR","ITPR","PMFL"}, 0)),
      "Proactive",
      "")
)</f>
        <v/>
      </c>
      <c r="S673" s="2" t="str">
        <f>IF(C673="", "",
   IF(ISNUMBER(MATCH(TRIM(C673),
      {"MO","U/B","OSRE","TECH","ITRE"}, 0)),
      "Reactive",
      "")
)</f>
        <v>Reactive</v>
      </c>
      <c r="T673" s="2" t="str">
        <f>IF(R673="Proactive", H673, "")</f>
        <v/>
      </c>
      <c r="U673" s="2">
        <f>IF(S673="Reactive", H673, "")</f>
        <v>0.28000000000000003</v>
      </c>
    </row>
    <row r="674" spans="1:21" x14ac:dyDescent="0.25">
      <c r="A674" t="s">
        <v>518</v>
      </c>
      <c r="B674">
        <v>218200</v>
      </c>
      <c r="C674" t="s">
        <v>26</v>
      </c>
      <c r="D674" t="s">
        <v>617</v>
      </c>
      <c r="E674" t="s">
        <v>618</v>
      </c>
      <c r="F674" s="4">
        <v>46184.5625</v>
      </c>
      <c r="G674" s="4">
        <v>46184.648611111108</v>
      </c>
      <c r="H674">
        <v>2.0699999999999998</v>
      </c>
      <c r="I674" t="s">
        <v>619</v>
      </c>
      <c r="J674" t="s">
        <v>29</v>
      </c>
      <c r="K674" t="s">
        <v>30</v>
      </c>
      <c r="L674" t="s">
        <v>96</v>
      </c>
      <c r="M674" t="s">
        <v>97</v>
      </c>
      <c r="N674">
        <v>3.15</v>
      </c>
      <c r="O674" t="s">
        <v>32</v>
      </c>
      <c r="P674">
        <v>0</v>
      </c>
      <c r="Q674" s="5">
        <v>46184.813194444447</v>
      </c>
      <c r="R674" s="2" t="str">
        <f>IF(C674="", "",
   IF(ISNUMBER(MATCH(TRIM(C674),
      {"OP","CC","CM","FM","FU","INS","PC","PM","PMCO","SA","SR","ITPR","PMFL"}, 0)),
      "Proactive",
      "")
)</f>
        <v>Proactive</v>
      </c>
      <c r="S674" s="2" t="str">
        <f>IF(C674="", "",
   IF(ISNUMBER(MATCH(TRIM(C674),
      {"MO","U/B","OSRE","TECH","ITRE"}, 0)),
      "Reactive",
      "")
)</f>
        <v/>
      </c>
      <c r="T674" s="2">
        <f>IF(R674="Proactive", H674, "")</f>
        <v>2.0699999999999998</v>
      </c>
      <c r="U674" s="2" t="str">
        <f>IF(S674="Reactive", H674, "")</f>
        <v/>
      </c>
    </row>
    <row r="675" spans="1:21" x14ac:dyDescent="0.25">
      <c r="A675" t="s">
        <v>518</v>
      </c>
      <c r="B675">
        <v>218369</v>
      </c>
      <c r="C675" t="s">
        <v>30</v>
      </c>
      <c r="D675" t="s">
        <v>519</v>
      </c>
      <c r="E675" t="s">
        <v>603</v>
      </c>
      <c r="F675" s="4">
        <v>46184.688194444447</v>
      </c>
      <c r="G675" s="4">
        <v>46184.754166666666</v>
      </c>
      <c r="H675">
        <v>1.58</v>
      </c>
      <c r="I675" t="s">
        <v>627</v>
      </c>
      <c r="J675" t="s">
        <v>29</v>
      </c>
      <c r="K675" t="s">
        <v>30</v>
      </c>
      <c r="L675" t="s">
        <v>96</v>
      </c>
      <c r="M675" t="s">
        <v>97</v>
      </c>
      <c r="N675">
        <v>1.58</v>
      </c>
      <c r="O675" t="s">
        <v>32</v>
      </c>
      <c r="P675">
        <v>0</v>
      </c>
      <c r="Q675" s="5">
        <v>46184.796527777777</v>
      </c>
      <c r="R675" s="2" t="str">
        <f>IF(C675="", "",
   IF(ISNUMBER(MATCH(TRIM(C675),
      {"OP","CC","CM","FM","FU","INS","PC","PM","PMCO","SA","SR","ITPR","PMFL"}, 0)),
      "Proactive",
      "")
)</f>
        <v>Proactive</v>
      </c>
      <c r="S675" s="2" t="str">
        <f>IF(C675="", "",
   IF(ISNUMBER(MATCH(TRIM(C675),
      {"MO","U/B","OSRE","TECH","ITRE"}, 0)),
      "Reactive",
      "")
)</f>
        <v/>
      </c>
      <c r="T675" s="2">
        <f>IF(R675="Proactive", H675, "")</f>
        <v>1.58</v>
      </c>
      <c r="U675" s="2" t="str">
        <f>IF(S675="Reactive", H675, "")</f>
        <v/>
      </c>
    </row>
    <row r="676" spans="1:21" x14ac:dyDescent="0.25">
      <c r="A676" t="s">
        <v>518</v>
      </c>
      <c r="B676">
        <v>222880</v>
      </c>
      <c r="C676" t="s">
        <v>547</v>
      </c>
      <c r="D676" t="s">
        <v>622</v>
      </c>
      <c r="E676" t="s">
        <v>628</v>
      </c>
      <c r="F676" s="4">
        <v>46184.789583333331</v>
      </c>
      <c r="G676" s="4">
        <v>46184.86041666667</v>
      </c>
      <c r="H676">
        <v>1.7</v>
      </c>
      <c r="I676" t="s">
        <v>629</v>
      </c>
      <c r="J676" t="s">
        <v>29</v>
      </c>
      <c r="K676" t="s">
        <v>67</v>
      </c>
      <c r="L676" t="s">
        <v>96</v>
      </c>
      <c r="M676" t="s">
        <v>97</v>
      </c>
      <c r="N676">
        <v>1.7</v>
      </c>
      <c r="O676" t="s">
        <v>32</v>
      </c>
      <c r="P676">
        <v>0</v>
      </c>
      <c r="Q676" s="5">
        <v>46184.874305555553</v>
      </c>
      <c r="R676" s="2" t="str">
        <f>IF(C676="", "",
   IF(ISNUMBER(MATCH(TRIM(C676),
      {"OP","CC","CM","FM","FU","INS","PC","PM","PMCO","SA","SR","ITPR","PMFL"}, 0)),
      "Proactive",
      "")
)</f>
        <v>Proactive</v>
      </c>
      <c r="S676" s="2" t="str">
        <f>IF(C676="", "",
   IF(ISNUMBER(MATCH(TRIM(C676),
      {"MO","U/B","OSRE","TECH","ITRE"}, 0)),
      "Reactive",
      "")
)</f>
        <v/>
      </c>
      <c r="T676" s="2">
        <f>IF(R676="Proactive", H676, "")</f>
        <v>1.7</v>
      </c>
      <c r="U676" s="2" t="str">
        <f>IF(S676="Reactive", H676, "")</f>
        <v/>
      </c>
    </row>
    <row r="677" spans="1:21" x14ac:dyDescent="0.25">
      <c r="A677" t="s">
        <v>518</v>
      </c>
      <c r="B677">
        <v>222877</v>
      </c>
      <c r="C677" t="s">
        <v>39</v>
      </c>
      <c r="D677" t="s">
        <v>580</v>
      </c>
      <c r="E677" t="s">
        <v>530</v>
      </c>
      <c r="F677" s="4">
        <v>46184.810416666667</v>
      </c>
      <c r="G677" s="4">
        <v>46184.836805555555</v>
      </c>
      <c r="H677">
        <v>0.63</v>
      </c>
      <c r="I677" t="s">
        <v>630</v>
      </c>
      <c r="J677" t="s">
        <v>29</v>
      </c>
      <c r="K677" t="s">
        <v>81</v>
      </c>
      <c r="L677" t="s">
        <v>132</v>
      </c>
      <c r="M677" t="s">
        <v>555</v>
      </c>
      <c r="N677">
        <v>0.63</v>
      </c>
      <c r="O677" t="s">
        <v>32</v>
      </c>
      <c r="P677">
        <v>0</v>
      </c>
      <c r="Q677" s="5">
        <v>46184.853472222225</v>
      </c>
      <c r="R677" s="2" t="str">
        <f>IF(C677="", "",
   IF(ISNUMBER(MATCH(TRIM(C677),
      {"OP","CC","CM","FM","FU","INS","PC","PM","PMCO","SA","SR","ITPR","PMFL"}, 0)),
      "Proactive",
      "")
)</f>
        <v/>
      </c>
      <c r="S677" s="2" t="str">
        <f>IF(C677="", "",
   IF(ISNUMBER(MATCH(TRIM(C677),
      {"MO","U/B","OSRE","TECH","ITRE"}, 0)),
      "Reactive",
      "")
)</f>
        <v>Reactive</v>
      </c>
      <c r="T677" s="2" t="str">
        <f>IF(R677="Proactive", H677, "")</f>
        <v/>
      </c>
      <c r="U677" s="2">
        <f>IF(S677="Reactive", H677, "")</f>
        <v>0.63</v>
      </c>
    </row>
    <row r="678" spans="1:21" x14ac:dyDescent="0.25">
      <c r="A678" t="s">
        <v>518</v>
      </c>
      <c r="B678">
        <v>220697</v>
      </c>
      <c r="C678" t="s">
        <v>68</v>
      </c>
      <c r="D678" t="s">
        <v>631</v>
      </c>
      <c r="E678" t="s">
        <v>613</v>
      </c>
      <c r="F678" s="4">
        <v>46184.833333333336</v>
      </c>
      <c r="G678" s="4">
        <v>46184.851388888892</v>
      </c>
      <c r="H678">
        <v>0.43</v>
      </c>
      <c r="I678" t="s">
        <v>632</v>
      </c>
      <c r="J678" t="s">
        <v>29</v>
      </c>
      <c r="K678" t="s">
        <v>30</v>
      </c>
      <c r="L678" t="s">
        <v>96</v>
      </c>
      <c r="M678" t="s">
        <v>97</v>
      </c>
      <c r="N678">
        <v>0.43</v>
      </c>
      <c r="O678" t="s">
        <v>32</v>
      </c>
      <c r="P678">
        <v>0</v>
      </c>
      <c r="Q678" s="5">
        <v>46184.874305555553</v>
      </c>
      <c r="R678" s="2" t="str">
        <f>IF(C678="", "",
   IF(ISNUMBER(MATCH(TRIM(C678),
      {"OP","CC","CM","FM","FU","INS","PC","PM","PMCO","SA","SR","ITPR","PMFL"}, 0)),
      "Proactive",
      "")
)</f>
        <v/>
      </c>
      <c r="S678" s="2" t="str">
        <f>IF(C678="", "",
   IF(ISNUMBER(MATCH(TRIM(C678),
      {"MO","U/B","OSRE","TECH","ITRE"}, 0)),
      "Reactive",
      "")
)</f>
        <v>Reactive</v>
      </c>
      <c r="T678" s="2" t="str">
        <f>IF(R678="Proactive", H678, "")</f>
        <v/>
      </c>
      <c r="U678" s="2">
        <f>IF(S678="Reactive", H678, "")</f>
        <v>0.43</v>
      </c>
    </row>
    <row r="679" spans="1:21" x14ac:dyDescent="0.25">
      <c r="A679" t="s">
        <v>518</v>
      </c>
      <c r="B679">
        <v>222881</v>
      </c>
      <c r="C679" t="s">
        <v>547</v>
      </c>
      <c r="D679" t="s">
        <v>633</v>
      </c>
      <c r="E679" t="s">
        <v>634</v>
      </c>
      <c r="F679" s="4">
        <v>46184.838888888888</v>
      </c>
      <c r="G679" s="4">
        <v>46184.875694444447</v>
      </c>
      <c r="H679">
        <v>0.88</v>
      </c>
      <c r="I679" t="s">
        <v>635</v>
      </c>
      <c r="J679" t="s">
        <v>159</v>
      </c>
      <c r="K679" t="s">
        <v>172</v>
      </c>
      <c r="N679">
        <v>0.88</v>
      </c>
      <c r="O679" t="s">
        <v>32</v>
      </c>
      <c r="P679">
        <v>0</v>
      </c>
      <c r="Q679" s="5"/>
      <c r="R679" s="2" t="str">
        <f>IF(C679="", "",
   IF(ISNUMBER(MATCH(TRIM(C679),
      {"OP","CC","CM","FM","FU","INS","PC","PM","PMCO","SA","SR","ITPR","PMFL"}, 0)),
      "Proactive",
      "")
)</f>
        <v>Proactive</v>
      </c>
      <c r="S679" s="2" t="str">
        <f>IF(C679="", "",
   IF(ISNUMBER(MATCH(TRIM(C679),
      {"MO","U/B","OSRE","TECH","ITRE"}, 0)),
      "Reactive",
      "")
)</f>
        <v/>
      </c>
      <c r="T679" s="2">
        <f>IF(R679="Proactive", H679, "")</f>
        <v>0.88</v>
      </c>
      <c r="U679" s="2" t="str">
        <f>IF(S679="Reactive", H679, "")</f>
        <v/>
      </c>
    </row>
    <row r="680" spans="1:21" x14ac:dyDescent="0.25">
      <c r="A680" t="s">
        <v>518</v>
      </c>
      <c r="B680">
        <v>218573</v>
      </c>
      <c r="C680" t="s">
        <v>30</v>
      </c>
      <c r="D680" t="s">
        <v>519</v>
      </c>
      <c r="E680" t="s">
        <v>603</v>
      </c>
      <c r="F680" s="4">
        <v>46185.625</v>
      </c>
      <c r="G680" s="4">
        <v>46185.685416666667</v>
      </c>
      <c r="H680">
        <v>1.45</v>
      </c>
      <c r="I680" t="s">
        <v>636</v>
      </c>
      <c r="J680" t="s">
        <v>29</v>
      </c>
      <c r="K680" t="s">
        <v>30</v>
      </c>
      <c r="L680" t="s">
        <v>96</v>
      </c>
      <c r="M680" t="s">
        <v>97</v>
      </c>
      <c r="N680">
        <v>1.45</v>
      </c>
      <c r="O680" t="s">
        <v>32</v>
      </c>
      <c r="P680">
        <v>0</v>
      </c>
      <c r="Q680" s="5">
        <v>46185.685416666667</v>
      </c>
      <c r="R680" s="2" t="str">
        <f>IF(C680="", "",
   IF(ISNUMBER(MATCH(TRIM(C680),
      {"OP","CC","CM","FM","FU","INS","PC","PM","PMCO","SA","SR","ITPR","PMFL"}, 0)),
      "Proactive",
      "")
)</f>
        <v>Proactive</v>
      </c>
      <c r="S680" s="2" t="str">
        <f>IF(C680="", "",
   IF(ISNUMBER(MATCH(TRIM(C680),
      {"MO","U/B","OSRE","TECH","ITRE"}, 0)),
      "Reactive",
      "")
)</f>
        <v/>
      </c>
      <c r="T680" s="2">
        <f>IF(R680="Proactive", H680, "")</f>
        <v>1.45</v>
      </c>
      <c r="U680" s="2" t="str">
        <f>IF(S680="Reactive", H680, "")</f>
        <v/>
      </c>
    </row>
    <row r="681" spans="1:21" x14ac:dyDescent="0.25">
      <c r="A681" t="s">
        <v>518</v>
      </c>
      <c r="B681">
        <v>223032</v>
      </c>
      <c r="C681" t="s">
        <v>39</v>
      </c>
      <c r="D681" t="s">
        <v>637</v>
      </c>
      <c r="E681" t="s">
        <v>638</v>
      </c>
      <c r="F681" s="4">
        <v>46185.666666666664</v>
      </c>
      <c r="G681" s="4">
        <v>46185.690972222219</v>
      </c>
      <c r="H681">
        <v>0.57999999999999996</v>
      </c>
      <c r="I681" t="s">
        <v>639</v>
      </c>
      <c r="J681" t="s">
        <v>29</v>
      </c>
      <c r="K681" t="s">
        <v>81</v>
      </c>
      <c r="L681" t="s">
        <v>132</v>
      </c>
      <c r="M681" t="s">
        <v>555</v>
      </c>
      <c r="N681">
        <v>2.38</v>
      </c>
      <c r="O681" t="s">
        <v>32</v>
      </c>
      <c r="P681">
        <v>0</v>
      </c>
      <c r="Q681" s="5">
        <v>46185.76458333333</v>
      </c>
      <c r="R681" s="2" t="str">
        <f>IF(C681="", "",
   IF(ISNUMBER(MATCH(TRIM(C681),
      {"OP","CC","CM","FM","FU","INS","PC","PM","PMCO","SA","SR","ITPR","PMFL"}, 0)),
      "Proactive",
      "")
)</f>
        <v/>
      </c>
      <c r="S681" s="2" t="str">
        <f>IF(C681="", "",
   IF(ISNUMBER(MATCH(TRIM(C681),
      {"MO","U/B","OSRE","TECH","ITRE"}, 0)),
      "Reactive",
      "")
)</f>
        <v>Reactive</v>
      </c>
      <c r="T681" s="2" t="str">
        <f>IF(R681="Proactive", H681, "")</f>
        <v/>
      </c>
      <c r="U681" s="2">
        <f>IF(S681="Reactive", H681, "")</f>
        <v>0.57999999999999996</v>
      </c>
    </row>
    <row r="682" spans="1:21" x14ac:dyDescent="0.25">
      <c r="A682" t="s">
        <v>518</v>
      </c>
      <c r="B682">
        <v>223032</v>
      </c>
      <c r="C682" t="s">
        <v>39</v>
      </c>
      <c r="D682" t="s">
        <v>637</v>
      </c>
      <c r="E682" t="s">
        <v>638</v>
      </c>
      <c r="F682" s="4">
        <v>46185.72152777778</v>
      </c>
      <c r="G682" s="4">
        <v>46185.763888888891</v>
      </c>
      <c r="H682">
        <v>1.02</v>
      </c>
      <c r="I682" t="s">
        <v>639</v>
      </c>
      <c r="J682" t="s">
        <v>29</v>
      </c>
      <c r="K682" t="s">
        <v>81</v>
      </c>
      <c r="L682" t="s">
        <v>132</v>
      </c>
      <c r="M682" t="s">
        <v>555</v>
      </c>
      <c r="N682">
        <v>2.38</v>
      </c>
      <c r="O682" t="s">
        <v>32</v>
      </c>
      <c r="P682">
        <v>0</v>
      </c>
      <c r="Q682" s="5">
        <v>46185.76458333333</v>
      </c>
      <c r="R682" s="2" t="str">
        <f>IF(C682="", "",
   IF(ISNUMBER(MATCH(TRIM(C682),
      {"OP","CC","CM","FM","FU","INS","PC","PM","PMCO","SA","SR","ITPR","PMFL"}, 0)),
      "Proactive",
      "")
)</f>
        <v/>
      </c>
      <c r="S682" s="2" t="str">
        <f>IF(C682="", "",
   IF(ISNUMBER(MATCH(TRIM(C682),
      {"MO","U/B","OSRE","TECH","ITRE"}, 0)),
      "Reactive",
      "")
)</f>
        <v>Reactive</v>
      </c>
      <c r="T682" s="2" t="str">
        <f>IF(R682="Proactive", H682, "")</f>
        <v/>
      </c>
      <c r="U682" s="2">
        <f>IF(S682="Reactive", H682, "")</f>
        <v>1.02</v>
      </c>
    </row>
    <row r="683" spans="1:21" x14ac:dyDescent="0.25">
      <c r="A683" t="s">
        <v>518</v>
      </c>
      <c r="B683">
        <v>223032</v>
      </c>
      <c r="C683" t="s">
        <v>39</v>
      </c>
      <c r="D683" t="s">
        <v>637</v>
      </c>
      <c r="E683" t="s">
        <v>638</v>
      </c>
      <c r="F683" s="4">
        <v>46185.730555555558</v>
      </c>
      <c r="G683" s="4">
        <v>46185.763194444444</v>
      </c>
      <c r="H683">
        <v>0.78</v>
      </c>
      <c r="I683" t="s">
        <v>639</v>
      </c>
      <c r="J683" t="s">
        <v>29</v>
      </c>
      <c r="K683" t="s">
        <v>81</v>
      </c>
      <c r="L683" t="s">
        <v>132</v>
      </c>
      <c r="M683" t="s">
        <v>555</v>
      </c>
      <c r="N683">
        <v>2.38</v>
      </c>
      <c r="O683" t="s">
        <v>32</v>
      </c>
      <c r="P683">
        <v>0</v>
      </c>
      <c r="Q683" s="5">
        <v>46185.76458333333</v>
      </c>
      <c r="R683" s="2" t="str">
        <f>IF(C683="", "",
   IF(ISNUMBER(MATCH(TRIM(C683),
      {"OP","CC","CM","FM","FU","INS","PC","PM","PMCO","SA","SR","ITPR","PMFL"}, 0)),
      "Proactive",
      "")
)</f>
        <v/>
      </c>
      <c r="S683" s="2" t="str">
        <f>IF(C683="", "",
   IF(ISNUMBER(MATCH(TRIM(C683),
      {"MO","U/B","OSRE","TECH","ITRE"}, 0)),
      "Reactive",
      "")
)</f>
        <v>Reactive</v>
      </c>
      <c r="T683" s="2" t="str">
        <f>IF(R683="Proactive", H683, "")</f>
        <v/>
      </c>
      <c r="U683" s="2">
        <f>IF(S683="Reactive", H683, "")</f>
        <v>0.78</v>
      </c>
    </row>
    <row r="684" spans="1:21" x14ac:dyDescent="0.25">
      <c r="A684" t="s">
        <v>518</v>
      </c>
      <c r="B684">
        <v>223037</v>
      </c>
      <c r="C684" t="s">
        <v>181</v>
      </c>
      <c r="D684" t="s">
        <v>622</v>
      </c>
      <c r="E684" t="s">
        <v>640</v>
      </c>
      <c r="F684" s="4">
        <v>46185.731944444444</v>
      </c>
      <c r="G684" s="4">
        <v>46185.77847222222</v>
      </c>
      <c r="H684">
        <v>1.1200000000000001</v>
      </c>
      <c r="I684" t="s">
        <v>641</v>
      </c>
      <c r="J684" t="s">
        <v>29</v>
      </c>
      <c r="K684" t="s">
        <v>67</v>
      </c>
      <c r="L684" t="s">
        <v>96</v>
      </c>
      <c r="M684" t="s">
        <v>97</v>
      </c>
      <c r="N684">
        <v>1.1200000000000001</v>
      </c>
      <c r="O684" t="s">
        <v>32</v>
      </c>
      <c r="P684">
        <v>0</v>
      </c>
      <c r="Q684" s="5">
        <v>46185.779166666667</v>
      </c>
      <c r="R684" s="2" t="str">
        <f>IF(C684="", "",
   IF(ISNUMBER(MATCH(TRIM(C684),
      {"OP","CC","CM","FM","FU","INS","PC","PM","PMCO","SA","SR","ITPR","PMFL"}, 0)),
      "Proactive",
      "")
)</f>
        <v>Proactive</v>
      </c>
      <c r="S684" s="2" t="str">
        <f>IF(C684="", "",
   IF(ISNUMBER(MATCH(TRIM(C684),
      {"MO","U/B","OSRE","TECH","ITRE"}, 0)),
      "Reactive",
      "")
)</f>
        <v/>
      </c>
      <c r="T684" s="2">
        <f>IF(R684="Proactive", H684, "")</f>
        <v>1.1200000000000001</v>
      </c>
      <c r="U684" s="2" t="str">
        <f>IF(S684="Reactive", H684, "")</f>
        <v/>
      </c>
    </row>
    <row r="685" spans="1:21" x14ac:dyDescent="0.25">
      <c r="A685" t="s">
        <v>518</v>
      </c>
      <c r="B685">
        <v>219063</v>
      </c>
      <c r="C685" t="s">
        <v>30</v>
      </c>
      <c r="D685" t="s">
        <v>519</v>
      </c>
      <c r="E685" t="s">
        <v>520</v>
      </c>
      <c r="F685" s="4">
        <v>46188.261111111111</v>
      </c>
      <c r="G685" s="4">
        <v>46188.328472222223</v>
      </c>
      <c r="H685">
        <v>1.62</v>
      </c>
      <c r="I685" t="s">
        <v>642</v>
      </c>
      <c r="J685" t="s">
        <v>29</v>
      </c>
      <c r="K685" t="s">
        <v>30</v>
      </c>
      <c r="L685" t="s">
        <v>96</v>
      </c>
      <c r="M685" t="s">
        <v>97</v>
      </c>
      <c r="N685">
        <v>1.62</v>
      </c>
      <c r="O685" t="s">
        <v>32</v>
      </c>
      <c r="P685">
        <v>0</v>
      </c>
      <c r="Q685" s="5">
        <v>46188.352083333331</v>
      </c>
      <c r="R685" s="2" t="str">
        <f>IF(C685="", "",
   IF(ISNUMBER(MATCH(TRIM(C685),
      {"OP","CC","CM","FM","FU","INS","PC","PM","PMCO","SA","SR","ITPR","PMFL"}, 0)),
      "Proactive",
      "")
)</f>
        <v>Proactive</v>
      </c>
      <c r="S685" s="2" t="str">
        <f>IF(C685="", "",
   IF(ISNUMBER(MATCH(TRIM(C685),
      {"MO","U/B","OSRE","TECH","ITRE"}, 0)),
      "Reactive",
      "")
)</f>
        <v/>
      </c>
      <c r="T685" s="2">
        <f>IF(R685="Proactive", H685, "")</f>
        <v>1.62</v>
      </c>
      <c r="U685" s="2" t="str">
        <f>IF(S685="Reactive", H685, "")</f>
        <v/>
      </c>
    </row>
    <row r="686" spans="1:21" x14ac:dyDescent="0.25">
      <c r="A686" t="s">
        <v>518</v>
      </c>
      <c r="B686">
        <v>221213</v>
      </c>
      <c r="C686" t="s">
        <v>30</v>
      </c>
      <c r="D686" t="s">
        <v>566</v>
      </c>
      <c r="E686" t="s">
        <v>567</v>
      </c>
      <c r="F686" s="4">
        <v>46188.353472222225</v>
      </c>
      <c r="G686" s="4">
        <v>46188.415972222225</v>
      </c>
      <c r="H686">
        <v>1.5</v>
      </c>
      <c r="I686" t="s">
        <v>643</v>
      </c>
      <c r="J686" t="s">
        <v>29</v>
      </c>
      <c r="K686" t="s">
        <v>30</v>
      </c>
      <c r="L686" t="s">
        <v>96</v>
      </c>
      <c r="M686" t="s">
        <v>97</v>
      </c>
      <c r="N686">
        <v>1.5</v>
      </c>
      <c r="O686" t="s">
        <v>32</v>
      </c>
      <c r="P686">
        <v>0</v>
      </c>
      <c r="Q686" s="5">
        <v>46188.436805555553</v>
      </c>
      <c r="R686" s="2" t="str">
        <f>IF(C686="", "",
   IF(ISNUMBER(MATCH(TRIM(C686),
      {"OP","CC","CM","FM","FU","INS","PC","PM","PMCO","SA","SR","ITPR","PMFL"}, 0)),
      "Proactive",
      "")
)</f>
        <v>Proactive</v>
      </c>
      <c r="S686" s="2" t="str">
        <f>IF(C686="", "",
   IF(ISNUMBER(MATCH(TRIM(C686),
      {"MO","U/B","OSRE","TECH","ITRE"}, 0)),
      "Reactive",
      "")
)</f>
        <v/>
      </c>
      <c r="T686" s="2">
        <f>IF(R686="Proactive", H686, "")</f>
        <v>1.5</v>
      </c>
      <c r="U686" s="2" t="str">
        <f>IF(S686="Reactive", H686, "")</f>
        <v/>
      </c>
    </row>
    <row r="687" spans="1:21" x14ac:dyDescent="0.25">
      <c r="A687" t="s">
        <v>518</v>
      </c>
      <c r="B687">
        <v>219062</v>
      </c>
      <c r="C687" t="s">
        <v>30</v>
      </c>
      <c r="D687" t="s">
        <v>644</v>
      </c>
      <c r="E687" t="s">
        <v>526</v>
      </c>
      <c r="F687" s="4">
        <v>46188.395833333336</v>
      </c>
      <c r="G687" s="4">
        <v>46188.419444444444</v>
      </c>
      <c r="H687">
        <v>0.56999999999999995</v>
      </c>
      <c r="I687" t="s">
        <v>642</v>
      </c>
      <c r="J687" t="s">
        <v>29</v>
      </c>
      <c r="K687" t="s">
        <v>30</v>
      </c>
      <c r="N687">
        <v>0.56999999999999995</v>
      </c>
      <c r="O687" t="s">
        <v>32</v>
      </c>
      <c r="P687">
        <v>0</v>
      </c>
      <c r="Q687" s="5">
        <v>46188.271527777775</v>
      </c>
      <c r="R687" s="2" t="str">
        <f>IF(C687="", "",
   IF(ISNUMBER(MATCH(TRIM(C687),
      {"OP","CC","CM","FM","FU","INS","PC","PM","PMCO","SA","SR","ITPR","PMFL"}, 0)),
      "Proactive",
      "")
)</f>
        <v>Proactive</v>
      </c>
      <c r="S687" s="2" t="str">
        <f>IF(C687="", "",
   IF(ISNUMBER(MATCH(TRIM(C687),
      {"MO","U/B","OSRE","TECH","ITRE"}, 0)),
      "Reactive",
      "")
)</f>
        <v/>
      </c>
      <c r="T687" s="2">
        <f>IF(R687="Proactive", H687, "")</f>
        <v>0.56999999999999995</v>
      </c>
      <c r="U687" s="2" t="str">
        <f>IF(S687="Reactive", H687, "")</f>
        <v/>
      </c>
    </row>
    <row r="688" spans="1:21" x14ac:dyDescent="0.25">
      <c r="A688" t="s">
        <v>518</v>
      </c>
      <c r="B688">
        <v>223411</v>
      </c>
      <c r="C688" t="s">
        <v>39</v>
      </c>
      <c r="D688" t="s">
        <v>645</v>
      </c>
      <c r="E688" t="s">
        <v>646</v>
      </c>
      <c r="F688" s="4">
        <v>46188.475694444445</v>
      </c>
      <c r="G688" s="4">
        <v>46188.520138888889</v>
      </c>
      <c r="H688">
        <v>1.07</v>
      </c>
      <c r="I688" t="s">
        <v>647</v>
      </c>
      <c r="J688" t="s">
        <v>29</v>
      </c>
      <c r="K688" t="s">
        <v>81</v>
      </c>
      <c r="L688" t="s">
        <v>132</v>
      </c>
      <c r="M688" t="s">
        <v>648</v>
      </c>
      <c r="N688">
        <v>2.04</v>
      </c>
      <c r="P688">
        <v>0</v>
      </c>
      <c r="Q688" s="5">
        <v>46188.035416666666</v>
      </c>
      <c r="R688" s="2" t="str">
        <f>IF(C688="", "",
   IF(ISNUMBER(MATCH(TRIM(C688),
      {"OP","CC","CM","FM","FU","INS","PC","PM","PMCO","SA","SR","ITPR","PMFL"}, 0)),
      "Proactive",
      "")
)</f>
        <v/>
      </c>
      <c r="S688" s="2" t="str">
        <f>IF(C688="", "",
   IF(ISNUMBER(MATCH(TRIM(C688),
      {"MO","U/B","OSRE","TECH","ITRE"}, 0)),
      "Reactive",
      "")
)</f>
        <v>Reactive</v>
      </c>
      <c r="T688" s="2" t="str">
        <f>IF(R688="Proactive", H688, "")</f>
        <v/>
      </c>
      <c r="U688" s="2">
        <f>IF(S688="Reactive", H688, "")</f>
        <v>1.07</v>
      </c>
    </row>
    <row r="689" spans="1:21" x14ac:dyDescent="0.25">
      <c r="A689" t="s">
        <v>518</v>
      </c>
      <c r="B689">
        <v>219066</v>
      </c>
      <c r="C689" t="s">
        <v>30</v>
      </c>
      <c r="D689" t="s">
        <v>649</v>
      </c>
      <c r="E689" t="s">
        <v>541</v>
      </c>
      <c r="F689" s="4">
        <v>46188.481249999997</v>
      </c>
      <c r="G689" s="4">
        <v>46188.527777777781</v>
      </c>
      <c r="H689">
        <v>1.1200000000000001</v>
      </c>
      <c r="I689" t="s">
        <v>642</v>
      </c>
      <c r="J689" t="s">
        <v>29</v>
      </c>
      <c r="K689" t="s">
        <v>30</v>
      </c>
      <c r="L689" t="s">
        <v>96</v>
      </c>
      <c r="M689" t="s">
        <v>97</v>
      </c>
      <c r="N689">
        <v>1.1200000000000001</v>
      </c>
      <c r="O689" t="s">
        <v>32</v>
      </c>
      <c r="P689">
        <v>0</v>
      </c>
      <c r="Q689" s="5">
        <v>46188.56527777778</v>
      </c>
      <c r="R689" s="2" t="str">
        <f>IF(C689="", "",
   IF(ISNUMBER(MATCH(TRIM(C689),
      {"OP","CC","CM","FM","FU","INS","PC","PM","PMCO","SA","SR","ITPR","PMFL"}, 0)),
      "Proactive",
      "")
)</f>
        <v>Proactive</v>
      </c>
      <c r="S689" s="2" t="str">
        <f>IF(C689="", "",
   IF(ISNUMBER(MATCH(TRIM(C689),
      {"MO","U/B","OSRE","TECH","ITRE"}, 0)),
      "Reactive",
      "")
)</f>
        <v/>
      </c>
      <c r="T689" s="2">
        <f>IF(R689="Proactive", H689, "")</f>
        <v>1.1200000000000001</v>
      </c>
      <c r="U689" s="2" t="str">
        <f>IF(S689="Reactive", H689, "")</f>
        <v/>
      </c>
    </row>
    <row r="690" spans="1:21" x14ac:dyDescent="0.25">
      <c r="A690" t="s">
        <v>518</v>
      </c>
      <c r="B690">
        <v>219148</v>
      </c>
      <c r="C690" t="s">
        <v>30</v>
      </c>
      <c r="D690" t="s">
        <v>519</v>
      </c>
      <c r="E690" t="s">
        <v>520</v>
      </c>
      <c r="F690" s="4">
        <v>46189.250694444447</v>
      </c>
      <c r="G690" s="4">
        <v>46189.316666666666</v>
      </c>
      <c r="H690">
        <v>1.58</v>
      </c>
      <c r="I690" t="s">
        <v>643</v>
      </c>
      <c r="J690" t="s">
        <v>29</v>
      </c>
      <c r="K690" t="s">
        <v>30</v>
      </c>
      <c r="L690" t="s">
        <v>96</v>
      </c>
      <c r="M690" t="s">
        <v>97</v>
      </c>
      <c r="N690">
        <v>3.28</v>
      </c>
      <c r="O690" t="s">
        <v>32</v>
      </c>
      <c r="P690">
        <v>0</v>
      </c>
      <c r="Q690" s="5">
        <v>46189.481944444444</v>
      </c>
      <c r="R690" s="2" t="str">
        <f>IF(C690="", "",
   IF(ISNUMBER(MATCH(TRIM(C690),
      {"OP","CC","CM","FM","FU","INS","PC","PM","PMCO","SA","SR","ITPR","PMFL"}, 0)),
      "Proactive",
      "")
)</f>
        <v>Proactive</v>
      </c>
      <c r="S690" s="2" t="str">
        <f>IF(C690="", "",
   IF(ISNUMBER(MATCH(TRIM(C690),
      {"MO","U/B","OSRE","TECH","ITRE"}, 0)),
      "Reactive",
      "")
)</f>
        <v/>
      </c>
      <c r="T690" s="2">
        <f>IF(R690="Proactive", H690, "")</f>
        <v>1.58</v>
      </c>
      <c r="U690" s="2" t="str">
        <f>IF(S690="Reactive", H690, "")</f>
        <v/>
      </c>
    </row>
    <row r="691" spans="1:21" x14ac:dyDescent="0.25">
      <c r="A691" t="s">
        <v>518</v>
      </c>
      <c r="B691">
        <v>219065</v>
      </c>
      <c r="C691" t="s">
        <v>30</v>
      </c>
      <c r="D691" t="s">
        <v>650</v>
      </c>
      <c r="E691" t="s">
        <v>541</v>
      </c>
      <c r="F691" s="4">
        <v>46189.304166666669</v>
      </c>
      <c r="G691" s="4">
        <v>46189.348611111112</v>
      </c>
      <c r="H691">
        <v>1.07</v>
      </c>
      <c r="I691" t="s">
        <v>643</v>
      </c>
      <c r="J691" t="s">
        <v>29</v>
      </c>
      <c r="K691" t="s">
        <v>30</v>
      </c>
      <c r="L691" t="s">
        <v>96</v>
      </c>
      <c r="M691" t="s">
        <v>97</v>
      </c>
      <c r="N691">
        <v>1.07</v>
      </c>
      <c r="O691" t="s">
        <v>32</v>
      </c>
      <c r="P691">
        <v>0</v>
      </c>
      <c r="Q691" s="5">
        <v>46189.349305555559</v>
      </c>
      <c r="R691" s="2" t="str">
        <f>IF(C691="", "",
   IF(ISNUMBER(MATCH(TRIM(C691),
      {"OP","CC","CM","FM","FU","INS","PC","PM","PMCO","SA","SR","ITPR","PMFL"}, 0)),
      "Proactive",
      "")
)</f>
        <v>Proactive</v>
      </c>
      <c r="S691" s="2" t="str">
        <f>IF(C691="", "",
   IF(ISNUMBER(MATCH(TRIM(C691),
      {"MO","U/B","OSRE","TECH","ITRE"}, 0)),
      "Reactive",
      "")
)</f>
        <v/>
      </c>
      <c r="T691" s="2">
        <f>IF(R691="Proactive", H691, "")</f>
        <v>1.07</v>
      </c>
      <c r="U691" s="2" t="str">
        <f>IF(S691="Reactive", H691, "")</f>
        <v/>
      </c>
    </row>
    <row r="692" spans="1:21" x14ac:dyDescent="0.25">
      <c r="A692" t="s">
        <v>518</v>
      </c>
      <c r="B692">
        <v>219068</v>
      </c>
      <c r="C692" t="s">
        <v>30</v>
      </c>
      <c r="D692" t="s">
        <v>651</v>
      </c>
      <c r="E692" t="s">
        <v>528</v>
      </c>
      <c r="F692" s="4">
        <v>46189.3125</v>
      </c>
      <c r="G692" s="4">
        <v>46189.35</v>
      </c>
      <c r="H692">
        <v>0.9</v>
      </c>
      <c r="I692" t="s">
        <v>643</v>
      </c>
      <c r="J692" t="s">
        <v>29</v>
      </c>
      <c r="K692" t="s">
        <v>30</v>
      </c>
      <c r="L692" t="s">
        <v>96</v>
      </c>
      <c r="M692" t="s">
        <v>97</v>
      </c>
      <c r="N692">
        <v>0.9</v>
      </c>
      <c r="O692" t="s">
        <v>32</v>
      </c>
      <c r="P692">
        <v>0</v>
      </c>
      <c r="Q692" s="5">
        <v>46189.35</v>
      </c>
      <c r="R692" s="2" t="str">
        <f>IF(C692="", "",
   IF(ISNUMBER(MATCH(TRIM(C692),
      {"OP","CC","CM","FM","FU","INS","PC","PM","PMCO","SA","SR","ITPR","PMFL"}, 0)),
      "Proactive",
      "")
)</f>
        <v>Proactive</v>
      </c>
      <c r="S692" s="2" t="str">
        <f>IF(C692="", "",
   IF(ISNUMBER(MATCH(TRIM(C692),
      {"MO","U/B","OSRE","TECH","ITRE"}, 0)),
      "Reactive",
      "")
)</f>
        <v/>
      </c>
      <c r="T692" s="2">
        <f>IF(R692="Proactive", H692, "")</f>
        <v>0.9</v>
      </c>
      <c r="U692" s="2" t="str">
        <f>IF(S692="Reactive", H692, "")</f>
        <v/>
      </c>
    </row>
    <row r="693" spans="1:21" x14ac:dyDescent="0.25">
      <c r="A693" t="s">
        <v>518</v>
      </c>
      <c r="B693">
        <v>216993</v>
      </c>
      <c r="C693" t="s">
        <v>30</v>
      </c>
      <c r="D693" t="s">
        <v>652</v>
      </c>
      <c r="E693" t="s">
        <v>653</v>
      </c>
      <c r="F693" s="4">
        <v>46189.316666666666</v>
      </c>
      <c r="G693" s="4">
        <v>46189.344444444447</v>
      </c>
      <c r="H693">
        <v>0.67</v>
      </c>
      <c r="I693" t="s">
        <v>654</v>
      </c>
      <c r="J693" t="s">
        <v>29</v>
      </c>
      <c r="K693" t="s">
        <v>30</v>
      </c>
      <c r="L693" t="s">
        <v>96</v>
      </c>
      <c r="M693" t="s">
        <v>97</v>
      </c>
      <c r="N693">
        <v>2.77</v>
      </c>
      <c r="O693" t="s">
        <v>32</v>
      </c>
      <c r="P693">
        <v>0</v>
      </c>
      <c r="Q693" s="5">
        <v>46195.818055555559</v>
      </c>
      <c r="R693" s="2" t="str">
        <f>IF(C693="", "",
   IF(ISNUMBER(MATCH(TRIM(C693),
      {"OP","CC","CM","FM","FU","INS","PC","PM","PMCO","SA","SR","ITPR","PMFL"}, 0)),
      "Proactive",
      "")
)</f>
        <v>Proactive</v>
      </c>
      <c r="S693" s="2" t="str">
        <f>IF(C693="", "",
   IF(ISNUMBER(MATCH(TRIM(C693),
      {"MO","U/B","OSRE","TECH","ITRE"}, 0)),
      "Reactive",
      "")
)</f>
        <v/>
      </c>
      <c r="T693" s="2">
        <f>IF(R693="Proactive", H693, "")</f>
        <v>0.67</v>
      </c>
      <c r="U693" s="2" t="str">
        <f>IF(S693="Reactive", H693, "")</f>
        <v/>
      </c>
    </row>
    <row r="694" spans="1:21" x14ac:dyDescent="0.25">
      <c r="A694" t="s">
        <v>518</v>
      </c>
      <c r="B694">
        <v>221428</v>
      </c>
      <c r="C694" t="s">
        <v>30</v>
      </c>
      <c r="D694" t="s">
        <v>537</v>
      </c>
      <c r="E694" t="s">
        <v>538</v>
      </c>
      <c r="F694" s="4">
        <v>46189.329861111109</v>
      </c>
      <c r="G694" s="4">
        <v>46189.347916666666</v>
      </c>
      <c r="H694">
        <v>0.43</v>
      </c>
      <c r="I694" t="s">
        <v>655</v>
      </c>
      <c r="J694" t="s">
        <v>29</v>
      </c>
      <c r="K694" t="s">
        <v>30</v>
      </c>
      <c r="N694">
        <v>1.74</v>
      </c>
      <c r="O694" t="s">
        <v>32</v>
      </c>
      <c r="P694">
        <v>0</v>
      </c>
      <c r="Q694" s="5">
        <v>46189.881249999999</v>
      </c>
      <c r="R694" s="2" t="str">
        <f>IF(C694="", "",
   IF(ISNUMBER(MATCH(TRIM(C694),
      {"OP","CC","CM","FM","FU","INS","PC","PM","PMCO","SA","SR","ITPR","PMFL"}, 0)),
      "Proactive",
      "")
)</f>
        <v>Proactive</v>
      </c>
      <c r="S694" s="2" t="str">
        <f>IF(C694="", "",
   IF(ISNUMBER(MATCH(TRIM(C694),
      {"MO","U/B","OSRE","TECH","ITRE"}, 0)),
      "Reactive",
      "")
)</f>
        <v/>
      </c>
      <c r="T694" s="2">
        <f>IF(R694="Proactive", H694, "")</f>
        <v>0.43</v>
      </c>
      <c r="U694" s="2" t="str">
        <f>IF(S694="Reactive", H694, "")</f>
        <v/>
      </c>
    </row>
    <row r="695" spans="1:21" x14ac:dyDescent="0.25">
      <c r="A695" t="s">
        <v>518</v>
      </c>
      <c r="B695">
        <v>219069</v>
      </c>
      <c r="C695" t="s">
        <v>30</v>
      </c>
      <c r="D695" t="s">
        <v>656</v>
      </c>
      <c r="E695" t="s">
        <v>528</v>
      </c>
      <c r="F695" s="4">
        <v>46189.556250000001</v>
      </c>
      <c r="G695" s="4">
        <v>46189.595833333333</v>
      </c>
      <c r="H695">
        <v>0.95</v>
      </c>
      <c r="I695" t="s">
        <v>643</v>
      </c>
      <c r="J695" t="s">
        <v>29</v>
      </c>
      <c r="K695" t="s">
        <v>30</v>
      </c>
      <c r="L695" t="s">
        <v>96</v>
      </c>
      <c r="M695" t="s">
        <v>97</v>
      </c>
      <c r="N695">
        <v>0.95</v>
      </c>
      <c r="O695" t="s">
        <v>32</v>
      </c>
      <c r="P695">
        <v>0</v>
      </c>
      <c r="Q695" s="5">
        <v>46189.595833333333</v>
      </c>
      <c r="R695" s="2" t="str">
        <f>IF(C695="", "",
   IF(ISNUMBER(MATCH(TRIM(C695),
      {"OP","CC","CM","FM","FU","INS","PC","PM","PMCO","SA","SR","ITPR","PMFL"}, 0)),
      "Proactive",
      "")
)</f>
        <v>Proactive</v>
      </c>
      <c r="S695" s="2" t="str">
        <f>IF(C695="", "",
   IF(ISNUMBER(MATCH(TRIM(C695),
      {"MO","U/B","OSRE","TECH","ITRE"}, 0)),
      "Reactive",
      "")
)</f>
        <v/>
      </c>
      <c r="T695" s="2">
        <f>IF(R695="Proactive", H695, "")</f>
        <v>0.95</v>
      </c>
      <c r="U695" s="2" t="str">
        <f>IF(S695="Reactive", H695, "")</f>
        <v/>
      </c>
    </row>
    <row r="696" spans="1:21" x14ac:dyDescent="0.25">
      <c r="A696" t="s">
        <v>518</v>
      </c>
      <c r="B696">
        <v>223589</v>
      </c>
      <c r="C696" t="s">
        <v>547</v>
      </c>
      <c r="D696" t="s">
        <v>657</v>
      </c>
      <c r="E696" t="s">
        <v>658</v>
      </c>
      <c r="F696" s="4">
        <v>46189.574305555558</v>
      </c>
      <c r="G696" s="4">
        <v>46189.591666666667</v>
      </c>
      <c r="H696">
        <v>0.42</v>
      </c>
      <c r="I696" t="s">
        <v>659</v>
      </c>
      <c r="J696" t="s">
        <v>29</v>
      </c>
      <c r="K696" t="s">
        <v>81</v>
      </c>
      <c r="L696" t="s">
        <v>132</v>
      </c>
      <c r="M696" t="s">
        <v>533</v>
      </c>
      <c r="N696">
        <v>0.42</v>
      </c>
      <c r="O696" t="s">
        <v>32</v>
      </c>
      <c r="P696">
        <v>0</v>
      </c>
      <c r="Q696" s="5">
        <v>46189.592361111114</v>
      </c>
      <c r="R696" s="2" t="str">
        <f>IF(C696="", "",
   IF(ISNUMBER(MATCH(TRIM(C696),
      {"OP","CC","CM","FM","FU","INS","PC","PM","PMCO","SA","SR","ITPR","PMFL"}, 0)),
      "Proactive",
      "")
)</f>
        <v>Proactive</v>
      </c>
      <c r="S696" s="2" t="str">
        <f>IF(C696="", "",
   IF(ISNUMBER(MATCH(TRIM(C696),
      {"MO","U/B","OSRE","TECH","ITRE"}, 0)),
      "Reactive",
      "")
)</f>
        <v/>
      </c>
      <c r="T696" s="2">
        <f>IF(R696="Proactive", H696, "")</f>
        <v>0.42</v>
      </c>
      <c r="U696" s="2" t="str">
        <f>IF(S696="Reactive", H696, "")</f>
        <v/>
      </c>
    </row>
    <row r="697" spans="1:21" x14ac:dyDescent="0.25">
      <c r="A697" t="s">
        <v>518</v>
      </c>
      <c r="B697">
        <v>221428</v>
      </c>
      <c r="C697" t="s">
        <v>30</v>
      </c>
      <c r="D697" t="s">
        <v>537</v>
      </c>
      <c r="E697" t="s">
        <v>538</v>
      </c>
      <c r="F697" s="4">
        <v>46189.57708333333</v>
      </c>
      <c r="G697" s="4">
        <v>46189.588888888888</v>
      </c>
      <c r="H697">
        <v>0.28000000000000003</v>
      </c>
      <c r="I697" t="s">
        <v>655</v>
      </c>
      <c r="J697" t="s">
        <v>29</v>
      </c>
      <c r="K697" t="s">
        <v>30</v>
      </c>
      <c r="N697">
        <v>1.74</v>
      </c>
      <c r="O697" t="s">
        <v>32</v>
      </c>
      <c r="P697">
        <v>0</v>
      </c>
      <c r="Q697" s="5">
        <v>46189.881249999999</v>
      </c>
      <c r="R697" s="2" t="str">
        <f>IF(C697="", "",
   IF(ISNUMBER(MATCH(TRIM(C697),
      {"OP","CC","CM","FM","FU","INS","PC","PM","PMCO","SA","SR","ITPR","PMFL"}, 0)),
      "Proactive",
      "")
)</f>
        <v>Proactive</v>
      </c>
      <c r="S697" s="2" t="str">
        <f>IF(C697="", "",
   IF(ISNUMBER(MATCH(TRIM(C697),
      {"MO","U/B","OSRE","TECH","ITRE"}, 0)),
      "Reactive",
      "")
)</f>
        <v/>
      </c>
      <c r="T697" s="2">
        <f>IF(R697="Proactive", H697, "")</f>
        <v>0.28000000000000003</v>
      </c>
      <c r="U697" s="2" t="str">
        <f>IF(S697="Reactive", H697, "")</f>
        <v/>
      </c>
    </row>
    <row r="698" spans="1:21" x14ac:dyDescent="0.25">
      <c r="A698" t="s">
        <v>518</v>
      </c>
      <c r="B698">
        <v>222841</v>
      </c>
      <c r="C698" t="s">
        <v>561</v>
      </c>
      <c r="D698" t="s">
        <v>660</v>
      </c>
      <c r="E698" t="s">
        <v>661</v>
      </c>
      <c r="F698" s="4">
        <v>46189.583333333336</v>
      </c>
      <c r="G698" s="4">
        <v>46189.594444444447</v>
      </c>
      <c r="H698">
        <v>0.27</v>
      </c>
      <c r="I698" t="s">
        <v>662</v>
      </c>
      <c r="J698" t="s">
        <v>29</v>
      </c>
      <c r="K698" t="s">
        <v>109</v>
      </c>
      <c r="L698" t="s">
        <v>55</v>
      </c>
      <c r="M698" t="s">
        <v>56</v>
      </c>
      <c r="N698">
        <v>1.27</v>
      </c>
      <c r="O698" t="s">
        <v>32</v>
      </c>
      <c r="P698">
        <v>0</v>
      </c>
      <c r="Q698" s="5">
        <v>46184.472222222219</v>
      </c>
      <c r="R698" s="2" t="str">
        <f>IF(C698="", "",
   IF(ISNUMBER(MATCH(TRIM(C698),
      {"OP","CC","CM","FM","FU","INS","PC","PM","PMCO","SA","SR","ITPR","PMFL"}, 0)),
      "Proactive",
      "")
)</f>
        <v>Proactive</v>
      </c>
      <c r="S698" s="2" t="str">
        <f>IF(C698="", "",
   IF(ISNUMBER(MATCH(TRIM(C698),
      {"MO","U/B","OSRE","TECH","ITRE"}, 0)),
      "Reactive",
      "")
)</f>
        <v/>
      </c>
      <c r="T698" s="2">
        <f>IF(R698="Proactive", H698, "")</f>
        <v>0.27</v>
      </c>
      <c r="U698" s="2" t="str">
        <f>IF(S698="Reactive", H698, "")</f>
        <v/>
      </c>
    </row>
    <row r="699" spans="1:21" x14ac:dyDescent="0.25">
      <c r="A699" t="s">
        <v>518</v>
      </c>
      <c r="B699">
        <v>219275</v>
      </c>
      <c r="C699" t="s">
        <v>30</v>
      </c>
      <c r="D699" t="s">
        <v>519</v>
      </c>
      <c r="E699" t="s">
        <v>520</v>
      </c>
      <c r="F699" s="4">
        <v>46190.254861111112</v>
      </c>
      <c r="G699" s="4">
        <v>46190.318055555559</v>
      </c>
      <c r="H699">
        <v>1.52</v>
      </c>
      <c r="I699" t="s">
        <v>663</v>
      </c>
      <c r="J699" t="s">
        <v>29</v>
      </c>
      <c r="K699" t="s">
        <v>30</v>
      </c>
      <c r="L699" t="s">
        <v>96</v>
      </c>
      <c r="M699" t="s">
        <v>97</v>
      </c>
      <c r="N699">
        <v>1.52</v>
      </c>
      <c r="O699" t="s">
        <v>32</v>
      </c>
      <c r="P699">
        <v>0</v>
      </c>
      <c r="Q699" s="5">
        <v>46190.380555555559</v>
      </c>
      <c r="R699" s="2" t="str">
        <f>IF(C699="", "",
   IF(ISNUMBER(MATCH(TRIM(C699),
      {"OP","CC","CM","FM","FU","INS","PC","PM","PMCO","SA","SR","ITPR","PMFL"}, 0)),
      "Proactive",
      "")
)</f>
        <v>Proactive</v>
      </c>
      <c r="S699" s="2" t="str">
        <f>IF(C699="", "",
   IF(ISNUMBER(MATCH(TRIM(C699),
      {"MO","U/B","OSRE","TECH","ITRE"}, 0)),
      "Reactive",
      "")
)</f>
        <v/>
      </c>
      <c r="T699" s="2">
        <f>IF(R699="Proactive", H699, "")</f>
        <v>1.52</v>
      </c>
      <c r="U699" s="2" t="str">
        <f>IF(S699="Reactive", H699, "")</f>
        <v/>
      </c>
    </row>
    <row r="700" spans="1:21" x14ac:dyDescent="0.25">
      <c r="A700" t="s">
        <v>518</v>
      </c>
      <c r="B700">
        <v>219116</v>
      </c>
      <c r="C700" t="s">
        <v>30</v>
      </c>
      <c r="D700" t="s">
        <v>580</v>
      </c>
      <c r="E700" t="s">
        <v>664</v>
      </c>
      <c r="F700" s="4">
        <v>46190.313194444447</v>
      </c>
      <c r="G700" s="4">
        <v>46190.381944444445</v>
      </c>
      <c r="H700">
        <v>1.65</v>
      </c>
      <c r="I700" t="s">
        <v>665</v>
      </c>
      <c r="J700" t="s">
        <v>29</v>
      </c>
      <c r="K700" t="s">
        <v>30</v>
      </c>
      <c r="L700" t="s">
        <v>96</v>
      </c>
      <c r="M700" t="s">
        <v>97</v>
      </c>
      <c r="N700">
        <v>1.65</v>
      </c>
      <c r="O700" t="s">
        <v>32</v>
      </c>
      <c r="P700">
        <v>0</v>
      </c>
      <c r="Q700" s="5">
        <v>46190.381944444445</v>
      </c>
      <c r="R700" s="2" t="str">
        <f>IF(C700="", "",
   IF(ISNUMBER(MATCH(TRIM(C700),
      {"OP","CC","CM","FM","FU","INS","PC","PM","PMCO","SA","SR","ITPR","PMFL"}, 0)),
      "Proactive",
      "")
)</f>
        <v>Proactive</v>
      </c>
      <c r="S700" s="2" t="str">
        <f>IF(C700="", "",
   IF(ISNUMBER(MATCH(TRIM(C700),
      {"MO","U/B","OSRE","TECH","ITRE"}, 0)),
      "Reactive",
      "")
)</f>
        <v/>
      </c>
      <c r="T700" s="2">
        <f>IF(R700="Proactive", H700, "")</f>
        <v>1.65</v>
      </c>
      <c r="U700" s="2" t="str">
        <f>IF(S700="Reactive", H700, "")</f>
        <v/>
      </c>
    </row>
    <row r="701" spans="1:21" x14ac:dyDescent="0.25">
      <c r="A701" t="s">
        <v>518</v>
      </c>
      <c r="B701">
        <v>219071</v>
      </c>
      <c r="C701" t="s">
        <v>30</v>
      </c>
      <c r="D701" t="s">
        <v>666</v>
      </c>
      <c r="E701" t="s">
        <v>528</v>
      </c>
      <c r="F701" s="4">
        <v>46190.337500000001</v>
      </c>
      <c r="G701" s="4">
        <v>46190.381249999999</v>
      </c>
      <c r="H701">
        <v>1.05</v>
      </c>
      <c r="J701" t="s">
        <v>29</v>
      </c>
      <c r="K701" t="s">
        <v>30</v>
      </c>
      <c r="L701" t="s">
        <v>96</v>
      </c>
      <c r="M701" t="s">
        <v>97</v>
      </c>
      <c r="N701">
        <v>1.05</v>
      </c>
      <c r="O701" t="s">
        <v>32</v>
      </c>
      <c r="P701">
        <v>0</v>
      </c>
      <c r="Q701" s="5">
        <v>46190.381249999999</v>
      </c>
      <c r="R701" s="2" t="str">
        <f>IF(C701="", "",
   IF(ISNUMBER(MATCH(TRIM(C701),
      {"OP","CC","CM","FM","FU","INS","PC","PM","PMCO","SA","SR","ITPR","PMFL"}, 0)),
      "Proactive",
      "")
)</f>
        <v>Proactive</v>
      </c>
      <c r="S701" s="2" t="str">
        <f>IF(C701="", "",
   IF(ISNUMBER(MATCH(TRIM(C701),
      {"MO","U/B","OSRE","TECH","ITRE"}, 0)),
      "Reactive",
      "")
)</f>
        <v/>
      </c>
      <c r="T701" s="2">
        <f>IF(R701="Proactive", H701, "")</f>
        <v>1.05</v>
      </c>
      <c r="U701" s="2" t="str">
        <f>IF(S701="Reactive", H701, "")</f>
        <v/>
      </c>
    </row>
    <row r="702" spans="1:21" x14ac:dyDescent="0.25">
      <c r="A702" t="s">
        <v>518</v>
      </c>
      <c r="B702">
        <v>219070</v>
      </c>
      <c r="C702" t="s">
        <v>30</v>
      </c>
      <c r="D702" t="s">
        <v>667</v>
      </c>
      <c r="E702" t="s">
        <v>528</v>
      </c>
      <c r="F702" s="4">
        <v>46190.340277777781</v>
      </c>
      <c r="G702" s="4">
        <v>46190.380555555559</v>
      </c>
      <c r="H702">
        <v>0.97</v>
      </c>
      <c r="J702" t="s">
        <v>29</v>
      </c>
      <c r="K702" t="s">
        <v>30</v>
      </c>
      <c r="L702" t="s">
        <v>96</v>
      </c>
      <c r="M702" t="s">
        <v>97</v>
      </c>
      <c r="N702">
        <v>0.97</v>
      </c>
      <c r="O702" t="s">
        <v>32</v>
      </c>
      <c r="P702">
        <v>0</v>
      </c>
      <c r="Q702" s="5">
        <v>46190.380555555559</v>
      </c>
      <c r="R702" s="2" t="str">
        <f>IF(C702="", "",
   IF(ISNUMBER(MATCH(TRIM(C702),
      {"OP","CC","CM","FM","FU","INS","PC","PM","PMCO","SA","SR","ITPR","PMFL"}, 0)),
      "Proactive",
      "")
)</f>
        <v>Proactive</v>
      </c>
      <c r="S702" s="2" t="str">
        <f>IF(C702="", "",
   IF(ISNUMBER(MATCH(TRIM(C702),
      {"MO","U/B","OSRE","TECH","ITRE"}, 0)),
      "Reactive",
      "")
)</f>
        <v/>
      </c>
      <c r="T702" s="2">
        <f>IF(R702="Proactive", H702, "")</f>
        <v>0.97</v>
      </c>
      <c r="U702" s="2" t="str">
        <f>IF(S702="Reactive", H702, "")</f>
        <v/>
      </c>
    </row>
    <row r="703" spans="1:21" x14ac:dyDescent="0.25">
      <c r="A703" t="s">
        <v>518</v>
      </c>
      <c r="B703">
        <v>219117</v>
      </c>
      <c r="C703" t="s">
        <v>30</v>
      </c>
      <c r="D703" t="s">
        <v>668</v>
      </c>
      <c r="E703" t="s">
        <v>664</v>
      </c>
      <c r="F703" s="4">
        <v>46190.382638888892</v>
      </c>
      <c r="G703">
        <v>46190.438194444447</v>
      </c>
      <c r="H703">
        <v>1.33</v>
      </c>
      <c r="I703" t="s">
        <v>663</v>
      </c>
      <c r="J703" t="s">
        <v>29</v>
      </c>
      <c r="K703" t="s">
        <v>30</v>
      </c>
      <c r="L703" t="s">
        <v>96</v>
      </c>
      <c r="M703" t="s">
        <v>97</v>
      </c>
      <c r="N703">
        <v>1.33</v>
      </c>
      <c r="O703" t="s">
        <v>32</v>
      </c>
      <c r="P703">
        <v>0</v>
      </c>
      <c r="Q703" s="5">
        <v>46190.479861111111</v>
      </c>
      <c r="R703" s="2" t="str">
        <f>IF(C703="", "",
   IF(ISNUMBER(MATCH(TRIM(C703),
      {"OP","CC","CM","FM","FU","INS","PC","PM","PMCO","SA","SR","ITPR","PMFL"}, 0)),
      "Proactive",
      "")
)</f>
        <v>Proactive</v>
      </c>
      <c r="S703" s="2" t="str">
        <f>IF(C703="", "",
   IF(ISNUMBER(MATCH(TRIM(C703),
      {"MO","U/B","OSRE","TECH","ITRE"}, 0)),
      "Reactive",
      "")
)</f>
        <v/>
      </c>
      <c r="T703" s="2">
        <f>IF(R703="Proactive", H703, "")</f>
        <v>1.33</v>
      </c>
      <c r="U703" s="2" t="str">
        <f>IF(S703="Reactive", H703, "")</f>
        <v/>
      </c>
    </row>
    <row r="704" spans="1:21" x14ac:dyDescent="0.25">
      <c r="A704" t="s">
        <v>518</v>
      </c>
      <c r="B704">
        <v>223738</v>
      </c>
      <c r="C704" t="s">
        <v>547</v>
      </c>
      <c r="D704" t="s">
        <v>669</v>
      </c>
      <c r="E704" t="s">
        <v>670</v>
      </c>
      <c r="F704" s="4">
        <v>46190.458333333336</v>
      </c>
      <c r="G704" s="4">
        <v>46190.481944444444</v>
      </c>
      <c r="H704">
        <v>0.56999999999999995</v>
      </c>
      <c r="I704" t="s">
        <v>671</v>
      </c>
      <c r="J704" t="s">
        <v>29</v>
      </c>
      <c r="K704" t="s">
        <v>154</v>
      </c>
      <c r="L704" t="s">
        <v>672</v>
      </c>
      <c r="M704" t="s">
        <v>555</v>
      </c>
      <c r="N704">
        <v>0.56999999999999995</v>
      </c>
      <c r="O704" t="s">
        <v>32</v>
      </c>
      <c r="P704">
        <v>0</v>
      </c>
      <c r="Q704" s="5">
        <v>46190.482638888891</v>
      </c>
      <c r="R704" s="2" t="str">
        <f>IF(C704="", "",
   IF(ISNUMBER(MATCH(TRIM(C704),
      {"OP","CC","CM","FM","FU","INS","PC","PM","PMCO","SA","SR","ITPR","PMFL"}, 0)),
      "Proactive",
      "")
)</f>
        <v>Proactive</v>
      </c>
      <c r="S704" s="2" t="str">
        <f>IF(C704="", "",
   IF(ISNUMBER(MATCH(TRIM(C704),
      {"MO","U/B","OSRE","TECH","ITRE"}, 0)),
      "Reactive",
      "")
)</f>
        <v/>
      </c>
      <c r="T704" s="2">
        <f>IF(R704="Proactive", H704, "")</f>
        <v>0.56999999999999995</v>
      </c>
      <c r="U704" s="2" t="str">
        <f>IF(S704="Reactive", H704, "")</f>
        <v/>
      </c>
    </row>
    <row r="705" spans="1:21" x14ac:dyDescent="0.25">
      <c r="A705" t="s">
        <v>518</v>
      </c>
      <c r="B705">
        <v>221598</v>
      </c>
      <c r="C705" t="s">
        <v>30</v>
      </c>
      <c r="D705" t="s">
        <v>537</v>
      </c>
      <c r="E705" t="s">
        <v>538</v>
      </c>
      <c r="F705" s="4">
        <v>46190.470833333333</v>
      </c>
      <c r="G705" s="4">
        <v>46190.480555555558</v>
      </c>
      <c r="H705">
        <v>0.23</v>
      </c>
      <c r="I705" t="s">
        <v>673</v>
      </c>
      <c r="J705" t="s">
        <v>29</v>
      </c>
      <c r="K705" t="s">
        <v>30</v>
      </c>
      <c r="L705" t="s">
        <v>96</v>
      </c>
      <c r="M705" t="s">
        <v>97</v>
      </c>
      <c r="N705">
        <v>0.66</v>
      </c>
      <c r="O705" t="s">
        <v>32</v>
      </c>
      <c r="P705">
        <v>0</v>
      </c>
      <c r="Q705" s="5">
        <v>46191.24722222222</v>
      </c>
      <c r="R705" s="2" t="str">
        <f>IF(C705="", "",
   IF(ISNUMBER(MATCH(TRIM(C705),
      {"OP","CC","CM","FM","FU","INS","PC","PM","PMCO","SA","SR","ITPR","PMFL"}, 0)),
      "Proactive",
      "")
)</f>
        <v>Proactive</v>
      </c>
      <c r="S705" s="2" t="str">
        <f>IF(C705="", "",
   IF(ISNUMBER(MATCH(TRIM(C705),
      {"MO","U/B","OSRE","TECH","ITRE"}, 0)),
      "Reactive",
      "")
)</f>
        <v/>
      </c>
      <c r="T705" s="2">
        <f>IF(R705="Proactive", H705, "")</f>
        <v>0.23</v>
      </c>
      <c r="U705" s="2" t="str">
        <f>IF(S705="Reactive", H705, "")</f>
        <v/>
      </c>
    </row>
    <row r="706" spans="1:21" x14ac:dyDescent="0.25">
      <c r="A706" t="s">
        <v>518</v>
      </c>
      <c r="B706">
        <v>223739</v>
      </c>
      <c r="C706" t="s">
        <v>39</v>
      </c>
      <c r="D706" t="s">
        <v>585</v>
      </c>
      <c r="E706" t="s">
        <v>674</v>
      </c>
      <c r="F706" s="4">
        <v>46190.492361111108</v>
      </c>
      <c r="G706" s="4">
        <v>46190.51458333333</v>
      </c>
      <c r="H706">
        <v>0.53</v>
      </c>
      <c r="I706" t="s">
        <v>675</v>
      </c>
      <c r="J706" t="s">
        <v>29</v>
      </c>
      <c r="K706" t="s">
        <v>81</v>
      </c>
      <c r="L706" t="s">
        <v>132</v>
      </c>
      <c r="M706" t="s">
        <v>555</v>
      </c>
      <c r="N706">
        <v>0.53</v>
      </c>
      <c r="O706" t="s">
        <v>32</v>
      </c>
      <c r="P706">
        <v>0</v>
      </c>
      <c r="Q706" s="5">
        <v>46190.515277777777</v>
      </c>
      <c r="R706" s="2" t="str">
        <f>IF(C706="", "",
   IF(ISNUMBER(MATCH(TRIM(C706),
      {"OP","CC","CM","FM","FU","INS","PC","PM","PMCO","SA","SR","ITPR","PMFL"}, 0)),
      "Proactive",
      "")
)</f>
        <v/>
      </c>
      <c r="S706" s="2" t="str">
        <f>IF(C706="", "",
   IF(ISNUMBER(MATCH(TRIM(C706),
      {"MO","U/B","OSRE","TECH","ITRE"}, 0)),
      "Reactive",
      "")
)</f>
        <v>Reactive</v>
      </c>
      <c r="T706" s="2" t="str">
        <f>IF(R706="Proactive", H706, "")</f>
        <v/>
      </c>
      <c r="U706" s="2">
        <f>IF(S706="Reactive", H706, "")</f>
        <v>0.53</v>
      </c>
    </row>
    <row r="707" spans="1:21" x14ac:dyDescent="0.25">
      <c r="A707" t="s">
        <v>518</v>
      </c>
      <c r="B707">
        <v>221573</v>
      </c>
      <c r="C707" t="s">
        <v>68</v>
      </c>
      <c r="D707" t="s">
        <v>676</v>
      </c>
      <c r="E707" t="s">
        <v>613</v>
      </c>
      <c r="F707" s="4">
        <v>46190.510416666664</v>
      </c>
      <c r="G707" s="4">
        <v>46190.517361111109</v>
      </c>
      <c r="H707">
        <v>0.17</v>
      </c>
      <c r="I707" t="s">
        <v>677</v>
      </c>
      <c r="J707" t="s">
        <v>29</v>
      </c>
      <c r="K707" t="s">
        <v>30</v>
      </c>
      <c r="N707">
        <v>0.17</v>
      </c>
      <c r="O707" t="s">
        <v>32</v>
      </c>
      <c r="P707">
        <v>0</v>
      </c>
      <c r="Q707" s="5">
        <v>46190.805555555555</v>
      </c>
      <c r="R707" s="2" t="str">
        <f>IF(C707="", "",
   IF(ISNUMBER(MATCH(TRIM(C707),
      {"OP","CC","CM","FM","FU","INS","PC","PM","PMCO","SA","SR","ITPR","PMFL"}, 0)),
      "Proactive",
      "")
)</f>
        <v/>
      </c>
      <c r="S707" s="2" t="str">
        <f>IF(C707="", "",
   IF(ISNUMBER(MATCH(TRIM(C707),
      {"MO","U/B","OSRE","TECH","ITRE"}, 0)),
      "Reactive",
      "")
)</f>
        <v>Reactive</v>
      </c>
      <c r="T707" s="2" t="str">
        <f>IF(R707="Proactive", H707, "")</f>
        <v/>
      </c>
      <c r="U707" s="2">
        <f>IF(S707="Reactive", H707, "")</f>
        <v>0.17</v>
      </c>
    </row>
    <row r="708" spans="1:21" x14ac:dyDescent="0.25">
      <c r="A708" t="s">
        <v>518</v>
      </c>
      <c r="B708">
        <v>223750</v>
      </c>
      <c r="C708" t="s">
        <v>547</v>
      </c>
      <c r="D708" t="s">
        <v>657</v>
      </c>
      <c r="E708" t="s">
        <v>638</v>
      </c>
      <c r="F708" s="4">
        <v>46190.566666666666</v>
      </c>
      <c r="G708" s="4">
        <v>46190.577777777777</v>
      </c>
      <c r="H708">
        <v>0.27</v>
      </c>
      <c r="I708" t="s">
        <v>678</v>
      </c>
      <c r="J708" t="s">
        <v>29</v>
      </c>
      <c r="K708" t="s">
        <v>132</v>
      </c>
      <c r="L708" t="s">
        <v>55</v>
      </c>
      <c r="M708" t="s">
        <v>56</v>
      </c>
      <c r="N708">
        <v>0.27</v>
      </c>
      <c r="O708" t="s">
        <v>32</v>
      </c>
      <c r="P708">
        <v>0</v>
      </c>
      <c r="Q708" s="5">
        <v>46190.577777777777</v>
      </c>
      <c r="R708" s="2" t="str">
        <f>IF(C708="", "",
   IF(ISNUMBER(MATCH(TRIM(C708),
      {"OP","CC","CM","FM","FU","INS","PC","PM","PMCO","SA","SR","ITPR","PMFL"}, 0)),
      "Proactive",
      "")
)</f>
        <v>Proactive</v>
      </c>
      <c r="S708" s="2" t="str">
        <f>IF(C708="", "",
   IF(ISNUMBER(MATCH(TRIM(C708),
      {"MO","U/B","OSRE","TECH","ITRE"}, 0)),
      "Reactive",
      "")
)</f>
        <v/>
      </c>
      <c r="T708" s="2">
        <f>IF(R708="Proactive", H708, "")</f>
        <v>0.27</v>
      </c>
      <c r="U708" s="2" t="str">
        <f>IF(S708="Reactive", H708, "")</f>
        <v/>
      </c>
    </row>
    <row r="709" spans="1:21" x14ac:dyDescent="0.25">
      <c r="A709" t="s">
        <v>518</v>
      </c>
      <c r="B709">
        <v>219444</v>
      </c>
      <c r="C709" t="s">
        <v>30</v>
      </c>
      <c r="D709" t="s">
        <v>519</v>
      </c>
      <c r="E709" t="s">
        <v>520</v>
      </c>
      <c r="F709" s="4">
        <v>46191.247916666667</v>
      </c>
      <c r="G709" s="4">
        <v>46191.317361111112</v>
      </c>
      <c r="H709">
        <v>1.67</v>
      </c>
      <c r="I709" t="s">
        <v>679</v>
      </c>
      <c r="J709" t="s">
        <v>29</v>
      </c>
      <c r="K709" t="s">
        <v>30</v>
      </c>
      <c r="L709" t="s">
        <v>96</v>
      </c>
      <c r="M709" t="s">
        <v>97</v>
      </c>
      <c r="N709">
        <v>1.67</v>
      </c>
      <c r="O709" t="s">
        <v>32</v>
      </c>
      <c r="P709">
        <v>0</v>
      </c>
      <c r="Q709" s="5">
        <v>46191.578472222223</v>
      </c>
      <c r="R709" s="2" t="str">
        <f>IF(C709="", "",
   IF(ISNUMBER(MATCH(TRIM(C709),
      {"OP","CC","CM","FM","FU","INS","PC","PM","PMCO","SA","SR","ITPR","PMFL"}, 0)),
      "Proactive",
      "")
)</f>
        <v>Proactive</v>
      </c>
      <c r="S709" s="2" t="str">
        <f>IF(C709="", "",
   IF(ISNUMBER(MATCH(TRIM(C709),
      {"MO","U/B","OSRE","TECH","ITRE"}, 0)),
      "Reactive",
      "")
)</f>
        <v/>
      </c>
      <c r="T709" s="2">
        <f>IF(R709="Proactive", H709, "")</f>
        <v>1.67</v>
      </c>
      <c r="U709" s="2" t="str">
        <f>IF(S709="Reactive", H709, "")</f>
        <v/>
      </c>
    </row>
    <row r="710" spans="1:21" x14ac:dyDescent="0.25">
      <c r="A710" t="s">
        <v>518</v>
      </c>
      <c r="B710">
        <v>219118</v>
      </c>
      <c r="C710" t="s">
        <v>30</v>
      </c>
      <c r="D710" t="s">
        <v>529</v>
      </c>
      <c r="E710" t="s">
        <v>664</v>
      </c>
      <c r="F710" s="4">
        <v>46191.32916666667</v>
      </c>
      <c r="G710" s="4">
        <v>46191.412499999999</v>
      </c>
      <c r="H710">
        <v>2</v>
      </c>
      <c r="J710" t="s">
        <v>29</v>
      </c>
      <c r="K710" t="s">
        <v>30</v>
      </c>
      <c r="L710" t="s">
        <v>96</v>
      </c>
      <c r="M710" t="s">
        <v>97</v>
      </c>
      <c r="N710">
        <v>2</v>
      </c>
      <c r="O710" t="s">
        <v>32</v>
      </c>
      <c r="P710">
        <v>0</v>
      </c>
      <c r="Q710" s="5">
        <v>46191.579861111109</v>
      </c>
      <c r="R710" s="2" t="str">
        <f>IF(C710="", "",
   IF(ISNUMBER(MATCH(TRIM(C710),
      {"OP","CC","CM","FM","FU","INS","PC","PM","PMCO","SA","SR","ITPR","PMFL"}, 0)),
      "Proactive",
      "")
)</f>
        <v>Proactive</v>
      </c>
      <c r="S710" s="2" t="str">
        <f>IF(C710="", "",
   IF(ISNUMBER(MATCH(TRIM(C710),
      {"MO","U/B","OSRE","TECH","ITRE"}, 0)),
      "Reactive",
      "")
)</f>
        <v/>
      </c>
      <c r="T710" s="2">
        <f>IF(R710="Proactive", H710, "")</f>
        <v>2</v>
      </c>
      <c r="U710" s="2" t="str">
        <f>IF(S710="Reactive", H710, "")</f>
        <v/>
      </c>
    </row>
    <row r="711" spans="1:21" x14ac:dyDescent="0.25">
      <c r="A711" t="s">
        <v>518</v>
      </c>
      <c r="B711">
        <v>219119</v>
      </c>
      <c r="C711" t="s">
        <v>30</v>
      </c>
      <c r="D711" t="s">
        <v>637</v>
      </c>
      <c r="E711" t="s">
        <v>664</v>
      </c>
      <c r="F711" s="4">
        <v>46191.413194444445</v>
      </c>
      <c r="G711" s="4">
        <v>46191.491666666669</v>
      </c>
      <c r="H711">
        <v>1.88</v>
      </c>
      <c r="I711" t="s">
        <v>679</v>
      </c>
      <c r="J711" t="s">
        <v>29</v>
      </c>
      <c r="K711" t="s">
        <v>30</v>
      </c>
      <c r="L711" t="s">
        <v>96</v>
      </c>
      <c r="M711" t="s">
        <v>97</v>
      </c>
      <c r="N711">
        <v>1.88</v>
      </c>
      <c r="O711" t="s">
        <v>32</v>
      </c>
      <c r="P711">
        <v>0</v>
      </c>
      <c r="Q711" s="5">
        <v>46191.581250000003</v>
      </c>
      <c r="R711" s="2" t="str">
        <f>IF(C711="", "",
   IF(ISNUMBER(MATCH(TRIM(C711),
      {"OP","CC","CM","FM","FU","INS","PC","PM","PMCO","SA","SR","ITPR","PMFL"}, 0)),
      "Proactive",
      "")
)</f>
        <v>Proactive</v>
      </c>
      <c r="S711" s="2" t="str">
        <f>IF(C711="", "",
   IF(ISNUMBER(MATCH(TRIM(C711),
      {"MO","U/B","OSRE","TECH","ITRE"}, 0)),
      "Reactive",
      "")
)</f>
        <v/>
      </c>
      <c r="T711" s="2">
        <f>IF(R711="Proactive", H711, "")</f>
        <v>1.88</v>
      </c>
      <c r="U711" s="2" t="str">
        <f>IF(S711="Reactive", H711, "")</f>
        <v/>
      </c>
    </row>
    <row r="712" spans="1:21" x14ac:dyDescent="0.25">
      <c r="A712" t="s">
        <v>518</v>
      </c>
      <c r="B712">
        <v>223862</v>
      </c>
      <c r="C712" t="s">
        <v>39</v>
      </c>
      <c r="D712" t="s">
        <v>637</v>
      </c>
      <c r="E712" t="s">
        <v>530</v>
      </c>
      <c r="F712" s="4">
        <v>46191.554861111108</v>
      </c>
      <c r="G712" s="4">
        <v>46191.568055555559</v>
      </c>
      <c r="H712">
        <v>0.32</v>
      </c>
      <c r="I712" t="s">
        <v>680</v>
      </c>
      <c r="J712" t="s">
        <v>29</v>
      </c>
      <c r="K712" t="s">
        <v>81</v>
      </c>
      <c r="L712" t="s">
        <v>132</v>
      </c>
      <c r="M712" t="s">
        <v>555</v>
      </c>
      <c r="N712">
        <v>0.77</v>
      </c>
      <c r="O712" t="s">
        <v>32</v>
      </c>
      <c r="P712">
        <v>0</v>
      </c>
      <c r="Q712" s="5">
        <v>46191.586805555555</v>
      </c>
      <c r="R712" s="2" t="str">
        <f>IF(C712="", "",
   IF(ISNUMBER(MATCH(TRIM(C712),
      {"OP","CC","CM","FM","FU","INS","PC","PM","PMCO","SA","SR","ITPR","PMFL"}, 0)),
      "Proactive",
      "")
)</f>
        <v/>
      </c>
      <c r="S712" s="2" t="str">
        <f>IF(C712="", "",
   IF(ISNUMBER(MATCH(TRIM(C712),
      {"MO","U/B","OSRE","TECH","ITRE"}, 0)),
      "Reactive",
      "")
)</f>
        <v>Reactive</v>
      </c>
      <c r="T712" s="2" t="str">
        <f>IF(R712="Proactive", H712, "")</f>
        <v/>
      </c>
      <c r="U712" s="2">
        <f>IF(S712="Reactive", H712, "")</f>
        <v>0.32</v>
      </c>
    </row>
    <row r="713" spans="1:21" x14ac:dyDescent="0.25">
      <c r="A713" t="s">
        <v>518</v>
      </c>
      <c r="B713">
        <v>221721</v>
      </c>
      <c r="C713" t="s">
        <v>68</v>
      </c>
      <c r="D713" t="s">
        <v>625</v>
      </c>
      <c r="E713" t="s">
        <v>613</v>
      </c>
      <c r="F713" s="4">
        <v>46191.565972222219</v>
      </c>
      <c r="G713" s="4">
        <v>46191.581944444442</v>
      </c>
      <c r="H713">
        <v>0.38</v>
      </c>
      <c r="I713" t="s">
        <v>681</v>
      </c>
      <c r="J713" t="s">
        <v>29</v>
      </c>
      <c r="K713" t="s">
        <v>30</v>
      </c>
      <c r="N713">
        <v>1.68</v>
      </c>
      <c r="O713" t="s">
        <v>32</v>
      </c>
      <c r="P713">
        <v>0</v>
      </c>
      <c r="Q713" s="5">
        <v>46191.90902777778</v>
      </c>
      <c r="R713" s="2" t="str">
        <f>IF(C713="", "",
   IF(ISNUMBER(MATCH(TRIM(C713),
      {"OP","CC","CM","FM","FU","INS","PC","PM","PMCO","SA","SR","ITPR","PMFL"}, 0)),
      "Proactive",
      "")
)</f>
        <v/>
      </c>
      <c r="S713" s="2" t="str">
        <f>IF(C713="", "",
   IF(ISNUMBER(MATCH(TRIM(C713),
      {"MO","U/B","OSRE","TECH","ITRE"}, 0)),
      "Reactive",
      "")
)</f>
        <v>Reactive</v>
      </c>
      <c r="T713" s="2" t="str">
        <f>IF(R713="Proactive", H713, "")</f>
        <v/>
      </c>
      <c r="U713" s="2">
        <f>IF(S713="Reactive", H713, "")</f>
        <v>0.38</v>
      </c>
    </row>
    <row r="714" spans="1:21" x14ac:dyDescent="0.25">
      <c r="A714" t="s">
        <v>518</v>
      </c>
      <c r="B714">
        <v>223862</v>
      </c>
      <c r="C714" t="s">
        <v>39</v>
      </c>
      <c r="D714" t="s">
        <v>637</v>
      </c>
      <c r="E714" t="s">
        <v>530</v>
      </c>
      <c r="F714" s="4">
        <v>46191.566666666666</v>
      </c>
      <c r="G714" s="4">
        <v>46191.585416666669</v>
      </c>
      <c r="H714">
        <v>0.45</v>
      </c>
      <c r="I714" t="s">
        <v>680</v>
      </c>
      <c r="J714" t="s">
        <v>29</v>
      </c>
      <c r="K714" t="s">
        <v>81</v>
      </c>
      <c r="L714" t="s">
        <v>132</v>
      </c>
      <c r="M714" t="s">
        <v>555</v>
      </c>
      <c r="N714">
        <v>0.77</v>
      </c>
      <c r="O714" t="s">
        <v>32</v>
      </c>
      <c r="P714">
        <v>0</v>
      </c>
      <c r="Q714" s="5">
        <v>46191.586805555555</v>
      </c>
      <c r="R714" s="2" t="str">
        <f>IF(C714="", "",
   IF(ISNUMBER(MATCH(TRIM(C714),
      {"OP","CC","CM","FM","FU","INS","PC","PM","PMCO","SA","SR","ITPR","PMFL"}, 0)),
      "Proactive",
      "")
)</f>
        <v/>
      </c>
      <c r="S714" s="2" t="str">
        <f>IF(C714="", "",
   IF(ISNUMBER(MATCH(TRIM(C714),
      {"MO","U/B","OSRE","TECH","ITRE"}, 0)),
      "Reactive",
      "")
)</f>
        <v>Reactive</v>
      </c>
      <c r="T714" s="2" t="str">
        <f>IF(R714="Proactive", H714, "")</f>
        <v/>
      </c>
      <c r="U714" s="2">
        <f>IF(S714="Reactive", H714, "")</f>
        <v>0.45</v>
      </c>
    </row>
    <row r="715" spans="1:21" x14ac:dyDescent="0.25">
      <c r="A715" t="s">
        <v>518</v>
      </c>
      <c r="B715">
        <v>221721</v>
      </c>
      <c r="C715" t="s">
        <v>68</v>
      </c>
      <c r="D715" t="s">
        <v>625</v>
      </c>
      <c r="E715" t="s">
        <v>613</v>
      </c>
      <c r="F715" s="4">
        <v>46191.569444444445</v>
      </c>
      <c r="G715" s="4">
        <v>46191.590277777781</v>
      </c>
      <c r="H715">
        <v>0.5</v>
      </c>
      <c r="I715" t="s">
        <v>681</v>
      </c>
      <c r="J715" t="s">
        <v>29</v>
      </c>
      <c r="K715" t="s">
        <v>30</v>
      </c>
      <c r="N715">
        <v>1.68</v>
      </c>
      <c r="O715" t="s">
        <v>32</v>
      </c>
      <c r="P715">
        <v>0</v>
      </c>
      <c r="Q715" s="5">
        <v>46191.90902777778</v>
      </c>
      <c r="R715" s="2" t="str">
        <f>IF(C715="", "",
   IF(ISNUMBER(MATCH(TRIM(C715),
      {"OP","CC","CM","FM","FU","INS","PC","PM","PMCO","SA","SR","ITPR","PMFL"}, 0)),
      "Proactive",
      "")
)</f>
        <v/>
      </c>
      <c r="S715" s="2" t="str">
        <f>IF(C715="", "",
   IF(ISNUMBER(MATCH(TRIM(C715),
      {"MO","U/B","OSRE","TECH","ITRE"}, 0)),
      "Reactive",
      "")
)</f>
        <v>Reactive</v>
      </c>
      <c r="T715" s="2" t="str">
        <f>IF(R715="Proactive", H715, "")</f>
        <v/>
      </c>
      <c r="U715" s="2">
        <f>IF(S715="Reactive", H715, "")</f>
        <v>0.5</v>
      </c>
    </row>
    <row r="716" spans="1:21" x14ac:dyDescent="0.25">
      <c r="A716" t="s">
        <v>518</v>
      </c>
      <c r="B716">
        <v>223866</v>
      </c>
      <c r="C716" t="s">
        <v>547</v>
      </c>
      <c r="D716" t="s">
        <v>682</v>
      </c>
      <c r="E716" t="s">
        <v>683</v>
      </c>
      <c r="F716" s="4">
        <v>46191.601388888892</v>
      </c>
      <c r="G716" s="4">
        <v>46191.62222222222</v>
      </c>
      <c r="H716">
        <v>0.5</v>
      </c>
      <c r="I716" t="s">
        <v>684</v>
      </c>
      <c r="J716" t="s">
        <v>29</v>
      </c>
      <c r="K716" t="s">
        <v>220</v>
      </c>
      <c r="L716" t="s">
        <v>55</v>
      </c>
      <c r="M716" t="s">
        <v>56</v>
      </c>
      <c r="N716">
        <v>1.6</v>
      </c>
      <c r="O716" t="s">
        <v>32</v>
      </c>
      <c r="P716">
        <v>0</v>
      </c>
      <c r="Q716" s="5">
        <v>46191.666666666664</v>
      </c>
      <c r="R716" s="2" t="str">
        <f>IF(C716="", "",
   IF(ISNUMBER(MATCH(TRIM(C716),
      {"OP","CC","CM","FM","FU","INS","PC","PM","PMCO","SA","SR","ITPR","PMFL"}, 0)),
      "Proactive",
      "")
)</f>
        <v>Proactive</v>
      </c>
      <c r="S716" s="2" t="str">
        <f>IF(C716="", "",
   IF(ISNUMBER(MATCH(TRIM(C716),
      {"MO","U/B","OSRE","TECH","ITRE"}, 0)),
      "Reactive",
      "")
)</f>
        <v/>
      </c>
      <c r="T716" s="2">
        <f>IF(R716="Proactive", H716, "")</f>
        <v>0.5</v>
      </c>
      <c r="U716" s="2" t="str">
        <f>IF(S716="Reactive", H716, "")</f>
        <v/>
      </c>
    </row>
    <row r="717" spans="1:21" x14ac:dyDescent="0.25">
      <c r="A717" t="s">
        <v>518</v>
      </c>
      <c r="B717">
        <v>221903</v>
      </c>
      <c r="C717" t="s">
        <v>30</v>
      </c>
      <c r="D717" t="s">
        <v>585</v>
      </c>
      <c r="E717" t="s">
        <v>586</v>
      </c>
      <c r="F717" s="4">
        <v>46192.252083333333</v>
      </c>
      <c r="G717" s="4">
        <v>46192.315972222219</v>
      </c>
      <c r="H717">
        <v>1.53</v>
      </c>
      <c r="I717" t="s">
        <v>685</v>
      </c>
      <c r="J717" t="s">
        <v>29</v>
      </c>
      <c r="K717" t="s">
        <v>30</v>
      </c>
      <c r="L717" t="s">
        <v>96</v>
      </c>
      <c r="M717" t="s">
        <v>97</v>
      </c>
      <c r="N717">
        <v>1.53</v>
      </c>
      <c r="O717" t="s">
        <v>32</v>
      </c>
      <c r="P717">
        <v>0</v>
      </c>
      <c r="Q717" s="5">
        <v>46192.4</v>
      </c>
      <c r="R717" s="2" t="str">
        <f>IF(C717="", "",
   IF(ISNUMBER(MATCH(TRIM(C717),
      {"OP","CC","CM","FM","FU","INS","PC","PM","PMCO","SA","SR","ITPR","PMFL"}, 0)),
      "Proactive",
      "")
)</f>
        <v>Proactive</v>
      </c>
      <c r="S717" s="2" t="str">
        <f>IF(C717="", "",
   IF(ISNUMBER(MATCH(TRIM(C717),
      {"MO","U/B","OSRE","TECH","ITRE"}, 0)),
      "Reactive",
      "")
)</f>
        <v/>
      </c>
      <c r="T717" s="2">
        <f>IF(R717="Proactive", H717, "")</f>
        <v>1.53</v>
      </c>
      <c r="U717" s="2" t="str">
        <f>IF(S717="Reactive", H717, "")</f>
        <v/>
      </c>
    </row>
    <row r="718" spans="1:21" x14ac:dyDescent="0.25">
      <c r="A718" t="s">
        <v>518</v>
      </c>
      <c r="B718">
        <v>221904</v>
      </c>
      <c r="C718" t="s">
        <v>30</v>
      </c>
      <c r="D718" t="s">
        <v>588</v>
      </c>
      <c r="E718" t="s">
        <v>586</v>
      </c>
      <c r="F718" s="4">
        <v>46192.316666666666</v>
      </c>
      <c r="G718" s="4">
        <v>46192.400694444441</v>
      </c>
      <c r="H718">
        <v>2.02</v>
      </c>
      <c r="I718" t="s">
        <v>685</v>
      </c>
      <c r="J718" t="s">
        <v>29</v>
      </c>
      <c r="K718" t="s">
        <v>30</v>
      </c>
      <c r="L718" t="s">
        <v>96</v>
      </c>
      <c r="M718" t="s">
        <v>97</v>
      </c>
      <c r="N718">
        <v>2.02</v>
      </c>
      <c r="O718" t="s">
        <v>32</v>
      </c>
      <c r="P718">
        <v>0</v>
      </c>
      <c r="Q718" s="5">
        <v>46192.402777777781</v>
      </c>
      <c r="R718" s="2" t="str">
        <f>IF(C718="", "",
   IF(ISNUMBER(MATCH(TRIM(C718),
      {"OP","CC","CM","FM","FU","INS","PC","PM","PMCO","SA","SR","ITPR","PMFL"}, 0)),
      "Proactive",
      "")
)</f>
        <v>Proactive</v>
      </c>
      <c r="S718" s="2" t="str">
        <f>IF(C718="", "",
   IF(ISNUMBER(MATCH(TRIM(C718),
      {"MO","U/B","OSRE","TECH","ITRE"}, 0)),
      "Reactive",
      "")
)</f>
        <v/>
      </c>
      <c r="T718" s="2">
        <f>IF(R718="Proactive", H718, "")</f>
        <v>2.02</v>
      </c>
      <c r="U718" s="2" t="str">
        <f>IF(S718="Reactive", H718, "")</f>
        <v/>
      </c>
    </row>
    <row r="719" spans="1:21" x14ac:dyDescent="0.25">
      <c r="A719" t="s">
        <v>518</v>
      </c>
      <c r="B719">
        <v>220076</v>
      </c>
      <c r="C719" t="s">
        <v>30</v>
      </c>
      <c r="D719" t="s">
        <v>519</v>
      </c>
      <c r="E719" t="s">
        <v>603</v>
      </c>
      <c r="F719" s="4">
        <v>46195.652083333334</v>
      </c>
      <c r="G719" s="4">
        <v>46195.716666666667</v>
      </c>
      <c r="H719">
        <v>1.55</v>
      </c>
      <c r="I719" t="s">
        <v>686</v>
      </c>
      <c r="J719" t="s">
        <v>29</v>
      </c>
      <c r="K719" t="s">
        <v>30</v>
      </c>
      <c r="L719" t="s">
        <v>96</v>
      </c>
      <c r="M719" t="s">
        <v>97</v>
      </c>
      <c r="N719">
        <v>1.55</v>
      </c>
      <c r="O719" t="s">
        <v>32</v>
      </c>
      <c r="P719">
        <v>0</v>
      </c>
      <c r="Q719" s="5">
        <v>46195.717361111114</v>
      </c>
      <c r="R719" s="2" t="str">
        <f>IF(C719="", "",
   IF(ISNUMBER(MATCH(TRIM(C719),
      {"OP","CC","CM","FM","FU","INS","PC","PM","PMCO","SA","SR","ITPR","PMFL"}, 0)),
      "Proactive",
      "")
)</f>
        <v>Proactive</v>
      </c>
      <c r="S719" s="2" t="str">
        <f>IF(C719="", "",
   IF(ISNUMBER(MATCH(TRIM(C719),
      {"MO","U/B","OSRE","TECH","ITRE"}, 0)),
      "Reactive",
      "")
)</f>
        <v/>
      </c>
      <c r="T719" s="2">
        <f>IF(R719="Proactive", H719, "")</f>
        <v>1.55</v>
      </c>
      <c r="U719" s="2" t="str">
        <f>IF(S719="Reactive", H719, "")</f>
        <v/>
      </c>
    </row>
    <row r="720" spans="1:21" x14ac:dyDescent="0.25">
      <c r="A720" t="s">
        <v>518</v>
      </c>
      <c r="B720">
        <v>220074</v>
      </c>
      <c r="C720" t="s">
        <v>30</v>
      </c>
      <c r="D720" t="s">
        <v>687</v>
      </c>
      <c r="E720" t="s">
        <v>523</v>
      </c>
      <c r="F720" s="4">
        <v>46195.676388888889</v>
      </c>
      <c r="G720" s="4">
        <v>46195.72152777778</v>
      </c>
      <c r="H720">
        <v>1.08</v>
      </c>
      <c r="I720" t="s">
        <v>686</v>
      </c>
      <c r="J720" t="s">
        <v>29</v>
      </c>
      <c r="K720" t="s">
        <v>30</v>
      </c>
      <c r="L720" t="s">
        <v>96</v>
      </c>
      <c r="M720" t="s">
        <v>97</v>
      </c>
      <c r="N720">
        <v>1.08</v>
      </c>
      <c r="O720" t="s">
        <v>32</v>
      </c>
      <c r="P720">
        <v>0</v>
      </c>
      <c r="Q720" s="5">
        <v>46195.722222222219</v>
      </c>
      <c r="R720" s="2" t="str">
        <f>IF(C720="", "",
   IF(ISNUMBER(MATCH(TRIM(C720),
      {"OP","CC","CM","FM","FU","INS","PC","PM","PMCO","SA","SR","ITPR","PMFL"}, 0)),
      "Proactive",
      "")
)</f>
        <v>Proactive</v>
      </c>
      <c r="S720" s="2" t="str">
        <f>IF(C720="", "",
   IF(ISNUMBER(MATCH(TRIM(C720),
      {"MO","U/B","OSRE","TECH","ITRE"}, 0)),
      "Reactive",
      "")
)</f>
        <v/>
      </c>
      <c r="T720" s="2">
        <f>IF(R720="Proactive", H720, "")</f>
        <v>1.08</v>
      </c>
      <c r="U720" s="2" t="str">
        <f>IF(S720="Reactive", H720, "")</f>
        <v/>
      </c>
    </row>
    <row r="721" spans="1:21" x14ac:dyDescent="0.25">
      <c r="A721" t="s">
        <v>518</v>
      </c>
      <c r="B721">
        <v>220070</v>
      </c>
      <c r="C721" t="s">
        <v>30</v>
      </c>
      <c r="D721" t="s">
        <v>688</v>
      </c>
      <c r="E721" t="s">
        <v>541</v>
      </c>
      <c r="F721" s="4">
        <v>46195.676388888889</v>
      </c>
      <c r="G721" s="4">
        <v>46195.723611111112</v>
      </c>
      <c r="H721">
        <v>1.1299999999999999</v>
      </c>
      <c r="I721" t="s">
        <v>686</v>
      </c>
      <c r="J721" t="s">
        <v>29</v>
      </c>
      <c r="K721" t="s">
        <v>30</v>
      </c>
      <c r="L721" t="s">
        <v>96</v>
      </c>
      <c r="M721" t="s">
        <v>97</v>
      </c>
      <c r="N721">
        <v>1.1299999999999999</v>
      </c>
      <c r="O721" t="s">
        <v>32</v>
      </c>
      <c r="P721">
        <v>0</v>
      </c>
      <c r="Q721" s="5">
        <v>46195.724999999999</v>
      </c>
      <c r="R721" s="2" t="str">
        <f>IF(C721="", "",
   IF(ISNUMBER(MATCH(TRIM(C721),
      {"OP","CC","CM","FM","FU","INS","PC","PM","PMCO","SA","SR","ITPR","PMFL"}, 0)),
      "Proactive",
      "")
)</f>
        <v>Proactive</v>
      </c>
      <c r="S721" s="2" t="str">
        <f>IF(C721="", "",
   IF(ISNUMBER(MATCH(TRIM(C721),
      {"MO","U/B","OSRE","TECH","ITRE"}, 0)),
      "Reactive",
      "")
)</f>
        <v/>
      </c>
      <c r="T721" s="2">
        <f>IF(R721="Proactive", H721, "")</f>
        <v>1.1299999999999999</v>
      </c>
      <c r="U721" s="2" t="str">
        <f>IF(S721="Reactive", H721, "")</f>
        <v/>
      </c>
    </row>
    <row r="722" spans="1:21" x14ac:dyDescent="0.25">
      <c r="A722" t="s">
        <v>518</v>
      </c>
      <c r="B722">
        <v>220068</v>
      </c>
      <c r="C722" t="s">
        <v>30</v>
      </c>
      <c r="D722" t="s">
        <v>689</v>
      </c>
      <c r="E722" t="s">
        <v>526</v>
      </c>
      <c r="F722" s="4">
        <v>46195.704861111109</v>
      </c>
      <c r="G722" s="4">
        <v>46195.717361111114</v>
      </c>
      <c r="H722">
        <v>0.3</v>
      </c>
      <c r="I722" t="s">
        <v>686</v>
      </c>
      <c r="J722" t="s">
        <v>29</v>
      </c>
      <c r="K722" t="s">
        <v>30</v>
      </c>
      <c r="L722" t="s">
        <v>96</v>
      </c>
      <c r="M722" t="s">
        <v>97</v>
      </c>
      <c r="N722">
        <v>0.3</v>
      </c>
      <c r="O722" t="s">
        <v>32</v>
      </c>
      <c r="P722">
        <v>0</v>
      </c>
      <c r="Q722" s="5">
        <v>46195.718055555553</v>
      </c>
      <c r="R722" s="2" t="str">
        <f>IF(C722="", "",
   IF(ISNUMBER(MATCH(TRIM(C722),
      {"OP","CC","CM","FM","FU","INS","PC","PM","PMCO","SA","SR","ITPR","PMFL"}, 0)),
      "Proactive",
      "")
)</f>
        <v>Proactive</v>
      </c>
      <c r="S722" s="2" t="str">
        <f>IF(C722="", "",
   IF(ISNUMBER(MATCH(TRIM(C722),
      {"MO","U/B","OSRE","TECH","ITRE"}, 0)),
      "Reactive",
      "")
)</f>
        <v/>
      </c>
      <c r="T722" s="2">
        <f>IF(R722="Proactive", H722, "")</f>
        <v>0.3</v>
      </c>
      <c r="U722" s="2" t="str">
        <f>IF(S722="Reactive", H722, "")</f>
        <v/>
      </c>
    </row>
    <row r="723" spans="1:21" x14ac:dyDescent="0.25">
      <c r="A723" t="s">
        <v>518</v>
      </c>
      <c r="B723">
        <v>216993</v>
      </c>
      <c r="C723" t="s">
        <v>30</v>
      </c>
      <c r="D723" t="s">
        <v>652</v>
      </c>
      <c r="E723" t="s">
        <v>653</v>
      </c>
      <c r="F723" s="4">
        <v>46195.729861111111</v>
      </c>
      <c r="G723" s="4">
        <v>46195.817361111112</v>
      </c>
      <c r="H723">
        <v>2.1</v>
      </c>
      <c r="I723" t="s">
        <v>654</v>
      </c>
      <c r="J723" t="s">
        <v>29</v>
      </c>
      <c r="K723" t="s">
        <v>30</v>
      </c>
      <c r="L723" t="s">
        <v>96</v>
      </c>
      <c r="M723" t="s">
        <v>97</v>
      </c>
      <c r="N723">
        <v>2.77</v>
      </c>
      <c r="O723" t="s">
        <v>32</v>
      </c>
      <c r="P723">
        <v>0</v>
      </c>
      <c r="Q723" s="5">
        <v>46195.818055555559</v>
      </c>
      <c r="R723" s="2" t="str">
        <f>IF(C723="", "",
   IF(ISNUMBER(MATCH(TRIM(C723),
      {"OP","CC","CM","FM","FU","INS","PC","PM","PMCO","SA","SR","ITPR","PMFL"}, 0)),
      "Proactive",
      "")
)</f>
        <v>Proactive</v>
      </c>
      <c r="S723" s="2" t="str">
        <f>IF(C723="", "",
   IF(ISNUMBER(MATCH(TRIM(C723),
      {"MO","U/B","OSRE","TECH","ITRE"}, 0)),
      "Reactive",
      "")
)</f>
        <v/>
      </c>
      <c r="T723" s="2">
        <f>IF(R723="Proactive", H723, "")</f>
        <v>2.1</v>
      </c>
      <c r="U723" s="2" t="str">
        <f>IF(S723="Reactive", H723, "")</f>
        <v/>
      </c>
    </row>
    <row r="724" spans="1:21" x14ac:dyDescent="0.25">
      <c r="A724" t="s">
        <v>518</v>
      </c>
      <c r="B724">
        <v>224460</v>
      </c>
      <c r="C724" t="s">
        <v>547</v>
      </c>
      <c r="D724" t="s">
        <v>633</v>
      </c>
      <c r="E724" t="s">
        <v>690</v>
      </c>
      <c r="F724" s="4">
        <v>46195.772222222222</v>
      </c>
      <c r="G724" s="4">
        <v>46195.816666666666</v>
      </c>
      <c r="H724">
        <v>1.07</v>
      </c>
      <c r="I724" t="s">
        <v>691</v>
      </c>
      <c r="J724" t="s">
        <v>29</v>
      </c>
      <c r="K724" t="s">
        <v>172</v>
      </c>
      <c r="L724" t="s">
        <v>55</v>
      </c>
      <c r="M724" t="s">
        <v>533</v>
      </c>
      <c r="N724">
        <v>1.07</v>
      </c>
      <c r="O724" t="s">
        <v>32</v>
      </c>
      <c r="P724">
        <v>0</v>
      </c>
      <c r="Q724" s="5">
        <v>46195.816666666666</v>
      </c>
      <c r="R724" s="2" t="str">
        <f>IF(C724="", "",
   IF(ISNUMBER(MATCH(TRIM(C724),
      {"OP","CC","CM","FM","FU","INS","PC","PM","PMCO","SA","SR","ITPR","PMFL"}, 0)),
      "Proactive",
      "")
)</f>
        <v>Proactive</v>
      </c>
      <c r="S724" s="2" t="str">
        <f>IF(C724="", "",
   IF(ISNUMBER(MATCH(TRIM(C724),
      {"MO","U/B","OSRE","TECH","ITRE"}, 0)),
      "Reactive",
      "")
)</f>
        <v/>
      </c>
      <c r="T724" s="2">
        <f>IF(R724="Proactive", H724, "")</f>
        <v>1.07</v>
      </c>
      <c r="U724" s="2" t="str">
        <f>IF(S724="Reactive", H724, "")</f>
        <v/>
      </c>
    </row>
    <row r="725" spans="1:21" x14ac:dyDescent="0.25">
      <c r="A725" t="s">
        <v>518</v>
      </c>
      <c r="B725">
        <v>224458</v>
      </c>
      <c r="C725" t="s">
        <v>39</v>
      </c>
      <c r="D725" t="s">
        <v>637</v>
      </c>
      <c r="E725" t="s">
        <v>530</v>
      </c>
      <c r="F725" s="4">
        <v>46195.780555555553</v>
      </c>
      <c r="G725" s="4">
        <v>46195.8</v>
      </c>
      <c r="H725">
        <v>0.47</v>
      </c>
      <c r="I725" t="s">
        <v>692</v>
      </c>
      <c r="J725" t="s">
        <v>29</v>
      </c>
      <c r="K725" t="s">
        <v>81</v>
      </c>
      <c r="L725" t="s">
        <v>132</v>
      </c>
      <c r="M725" t="s">
        <v>555</v>
      </c>
      <c r="N725">
        <v>0.47</v>
      </c>
      <c r="O725" t="s">
        <v>32</v>
      </c>
      <c r="P725">
        <v>0</v>
      </c>
      <c r="Q725" s="5">
        <v>46195.8</v>
      </c>
      <c r="R725" s="2" t="str">
        <f>IF(C725="", "",
   IF(ISNUMBER(MATCH(TRIM(C725),
      {"OP","CC","CM","FM","FU","INS","PC","PM","PMCO","SA","SR","ITPR","PMFL"}, 0)),
      "Proactive",
      "")
)</f>
        <v/>
      </c>
      <c r="S725" s="2" t="str">
        <f>IF(C725="", "",
   IF(ISNUMBER(MATCH(TRIM(C725),
      {"MO","U/B","OSRE","TECH","ITRE"}, 0)),
      "Reactive",
      "")
)</f>
        <v>Reactive</v>
      </c>
      <c r="T725" s="2" t="str">
        <f>IF(R725="Proactive", H725, "")</f>
        <v/>
      </c>
      <c r="U725" s="2">
        <f>IF(S725="Reactive", H725, "")</f>
        <v>0.47</v>
      </c>
    </row>
    <row r="726" spans="1:21" x14ac:dyDescent="0.25">
      <c r="A726" t="s">
        <v>518</v>
      </c>
      <c r="B726">
        <v>222480</v>
      </c>
      <c r="C726" t="s">
        <v>68</v>
      </c>
      <c r="D726" t="s">
        <v>693</v>
      </c>
      <c r="E726" t="s">
        <v>613</v>
      </c>
      <c r="F726" s="4">
        <v>46195.875</v>
      </c>
      <c r="G726" s="4">
        <v>46195.888194444444</v>
      </c>
      <c r="H726">
        <v>0.32</v>
      </c>
      <c r="I726" t="s">
        <v>694</v>
      </c>
      <c r="J726" t="s">
        <v>29</v>
      </c>
      <c r="K726" t="s">
        <v>30</v>
      </c>
      <c r="L726" t="s">
        <v>96</v>
      </c>
      <c r="M726" t="s">
        <v>97</v>
      </c>
      <c r="N726">
        <v>0.32</v>
      </c>
      <c r="O726" t="s">
        <v>32</v>
      </c>
      <c r="P726">
        <v>0</v>
      </c>
      <c r="Q726" s="5">
        <v>46196.9</v>
      </c>
      <c r="R726" s="2" t="str">
        <f>IF(C726="", "",
   IF(ISNUMBER(MATCH(TRIM(C726),
      {"OP","CC","CM","FM","FU","INS","PC","PM","PMCO","SA","SR","ITPR","PMFL"}, 0)),
      "Proactive",
      "")
)</f>
        <v/>
      </c>
      <c r="S726" s="2" t="str">
        <f>IF(C726="", "",
   IF(ISNUMBER(MATCH(TRIM(C726),
      {"MO","U/B","OSRE","TECH","ITRE"}, 0)),
      "Reactive",
      "")
)</f>
        <v>Reactive</v>
      </c>
      <c r="T726" s="2" t="str">
        <f>IF(R726="Proactive", H726, "")</f>
        <v/>
      </c>
      <c r="U726" s="2">
        <f>IF(S726="Reactive", H726, "")</f>
        <v>0.32</v>
      </c>
    </row>
    <row r="727" spans="1:21" x14ac:dyDescent="0.25">
      <c r="A727" t="s">
        <v>518</v>
      </c>
      <c r="B727">
        <v>220139</v>
      </c>
      <c r="C727" t="s">
        <v>30</v>
      </c>
      <c r="D727" t="s">
        <v>519</v>
      </c>
      <c r="E727" t="s">
        <v>603</v>
      </c>
      <c r="F727" s="4">
        <v>46196.604166666664</v>
      </c>
      <c r="G727" s="4">
        <v>46196.666666666664</v>
      </c>
      <c r="H727">
        <v>1.5</v>
      </c>
      <c r="I727" t="s">
        <v>695</v>
      </c>
      <c r="J727" t="s">
        <v>29</v>
      </c>
      <c r="K727" t="s">
        <v>30</v>
      </c>
      <c r="L727" t="s">
        <v>96</v>
      </c>
      <c r="M727" t="s">
        <v>97</v>
      </c>
      <c r="N727">
        <v>1.5</v>
      </c>
      <c r="O727" t="s">
        <v>32</v>
      </c>
      <c r="P727">
        <v>0</v>
      </c>
      <c r="Q727" s="5">
        <v>46196.818749999999</v>
      </c>
      <c r="R727" s="2" t="str">
        <f>IF(C727="", "",
   IF(ISNUMBER(MATCH(TRIM(C727),
      {"OP","CC","CM","FM","FU","INS","PC","PM","PMCO","SA","SR","ITPR","PMFL"}, 0)),
      "Proactive",
      "")
)</f>
        <v>Proactive</v>
      </c>
      <c r="S727" s="2" t="str">
        <f>IF(C727="", "",
   IF(ISNUMBER(MATCH(TRIM(C727),
      {"MO","U/B","OSRE","TECH","ITRE"}, 0)),
      "Reactive",
      "")
)</f>
        <v/>
      </c>
      <c r="T727" s="2">
        <f>IF(R727="Proactive", H727, "")</f>
        <v>1.5</v>
      </c>
      <c r="U727" s="2" t="str">
        <f>IF(S727="Reactive", H727, "")</f>
        <v/>
      </c>
    </row>
    <row r="728" spans="1:21" x14ac:dyDescent="0.25">
      <c r="A728" t="s">
        <v>518</v>
      </c>
      <c r="B728">
        <v>220138</v>
      </c>
      <c r="C728" t="s">
        <v>30</v>
      </c>
      <c r="D728" t="s">
        <v>696</v>
      </c>
      <c r="E728" t="s">
        <v>523</v>
      </c>
      <c r="F728" s="4">
        <v>46196.708333333336</v>
      </c>
      <c r="G728" s="4">
        <v>46196.752083333333</v>
      </c>
      <c r="H728">
        <v>1.05</v>
      </c>
      <c r="I728" t="s">
        <v>695</v>
      </c>
      <c r="J728" t="s">
        <v>29</v>
      </c>
      <c r="K728" t="s">
        <v>30</v>
      </c>
      <c r="L728" t="s">
        <v>96</v>
      </c>
      <c r="M728" t="s">
        <v>97</v>
      </c>
      <c r="N728">
        <v>1.05</v>
      </c>
      <c r="O728" t="s">
        <v>32</v>
      </c>
      <c r="P728">
        <v>0</v>
      </c>
      <c r="Q728" s="5">
        <v>46196.824305555558</v>
      </c>
      <c r="R728" s="2" t="str">
        <f>IF(C728="", "",
   IF(ISNUMBER(MATCH(TRIM(C728),
      {"OP","CC","CM","FM","FU","INS","PC","PM","PMCO","SA","SR","ITPR","PMFL"}, 0)),
      "Proactive",
      "")
)</f>
        <v>Proactive</v>
      </c>
      <c r="S728" s="2" t="str">
        <f>IF(C728="", "",
   IF(ISNUMBER(MATCH(TRIM(C728),
      {"MO","U/B","OSRE","TECH","ITRE"}, 0)),
      "Reactive",
      "")
)</f>
        <v/>
      </c>
      <c r="T728" s="2">
        <f>IF(R728="Proactive", H728, "")</f>
        <v>1.05</v>
      </c>
      <c r="U728" s="2" t="str">
        <f>IF(S728="Reactive", H728, "")</f>
        <v/>
      </c>
    </row>
    <row r="729" spans="1:21" x14ac:dyDescent="0.25">
      <c r="A729" t="s">
        <v>518</v>
      </c>
      <c r="B729">
        <v>224614</v>
      </c>
      <c r="C729" t="s">
        <v>39</v>
      </c>
      <c r="D729" t="s">
        <v>637</v>
      </c>
      <c r="E729" t="s">
        <v>530</v>
      </c>
      <c r="F729" s="4">
        <v>46196.750694444447</v>
      </c>
      <c r="G729" s="4">
        <v>46196.779166666667</v>
      </c>
      <c r="H729">
        <v>0.68</v>
      </c>
      <c r="I729" t="s">
        <v>697</v>
      </c>
      <c r="J729" t="s">
        <v>29</v>
      </c>
      <c r="K729" t="s">
        <v>81</v>
      </c>
      <c r="L729" t="s">
        <v>132</v>
      </c>
      <c r="M729" t="s">
        <v>555</v>
      </c>
      <c r="N729">
        <v>2.13</v>
      </c>
      <c r="O729" t="s">
        <v>32</v>
      </c>
      <c r="P729">
        <v>0</v>
      </c>
      <c r="Q729" s="5">
        <v>46196.821527777778</v>
      </c>
      <c r="R729" s="2" t="str">
        <f>IF(C729="", "",
   IF(ISNUMBER(MATCH(TRIM(C729),
      {"OP","CC","CM","FM","FU","INS","PC","PM","PMCO","SA","SR","ITPR","PMFL"}, 0)),
      "Proactive",
      "")
)</f>
        <v/>
      </c>
      <c r="S729" s="2" t="str">
        <f>IF(C729="", "",
   IF(ISNUMBER(MATCH(TRIM(C729),
      {"MO","U/B","OSRE","TECH","ITRE"}, 0)),
      "Reactive",
      "")
)</f>
        <v>Reactive</v>
      </c>
      <c r="T729" s="2" t="str">
        <f>IF(R729="Proactive", H729, "")</f>
        <v/>
      </c>
      <c r="U729" s="2">
        <f>IF(S729="Reactive", H729, "")</f>
        <v>0.68</v>
      </c>
    </row>
    <row r="730" spans="1:21" x14ac:dyDescent="0.25">
      <c r="A730" t="s">
        <v>518</v>
      </c>
      <c r="B730">
        <v>224614</v>
      </c>
      <c r="C730" t="s">
        <v>39</v>
      </c>
      <c r="D730" t="s">
        <v>637</v>
      </c>
      <c r="E730" t="s">
        <v>530</v>
      </c>
      <c r="F730" s="4">
        <v>46196.779166666667</v>
      </c>
      <c r="G730" s="4">
        <v>46196.811111111114</v>
      </c>
      <c r="H730">
        <v>0.77</v>
      </c>
      <c r="I730" t="s">
        <v>697</v>
      </c>
      <c r="J730" t="s">
        <v>29</v>
      </c>
      <c r="K730" t="s">
        <v>81</v>
      </c>
      <c r="L730" t="s">
        <v>132</v>
      </c>
      <c r="M730" t="s">
        <v>555</v>
      </c>
      <c r="N730">
        <v>2.13</v>
      </c>
      <c r="O730" t="s">
        <v>32</v>
      </c>
      <c r="P730">
        <v>0</v>
      </c>
      <c r="Q730" s="5">
        <v>46196.821527777778</v>
      </c>
      <c r="R730" s="2" t="str">
        <f>IF(C730="", "",
   IF(ISNUMBER(MATCH(TRIM(C730),
      {"OP","CC","CM","FM","FU","INS","PC","PM","PMCO","SA","SR","ITPR","PMFL"}, 0)),
      "Proactive",
      "")
)</f>
        <v/>
      </c>
      <c r="S730" s="2" t="str">
        <f>IF(C730="", "",
   IF(ISNUMBER(MATCH(TRIM(C730),
      {"MO","U/B","OSRE","TECH","ITRE"}, 0)),
      "Reactive",
      "")
)</f>
        <v>Reactive</v>
      </c>
      <c r="T730" s="2" t="str">
        <f>IF(R730="Proactive", H730, "")</f>
        <v/>
      </c>
      <c r="U730" s="2">
        <f>IF(S730="Reactive", H730, "")</f>
        <v>0.77</v>
      </c>
    </row>
    <row r="731" spans="1:21" x14ac:dyDescent="0.25">
      <c r="A731" t="s">
        <v>518</v>
      </c>
      <c r="B731">
        <v>220137</v>
      </c>
      <c r="C731" t="s">
        <v>30</v>
      </c>
      <c r="D731" t="s">
        <v>698</v>
      </c>
      <c r="E731" t="s">
        <v>523</v>
      </c>
      <c r="F731" s="4">
        <v>46196.779861111114</v>
      </c>
      <c r="G731" s="4">
        <v>46196.822222222225</v>
      </c>
      <c r="H731">
        <v>1.02</v>
      </c>
      <c r="I731" t="s">
        <v>695</v>
      </c>
      <c r="J731" t="s">
        <v>29</v>
      </c>
      <c r="K731" t="s">
        <v>30</v>
      </c>
      <c r="L731" t="s">
        <v>96</v>
      </c>
      <c r="M731" t="s">
        <v>97</v>
      </c>
      <c r="N731">
        <v>1.02</v>
      </c>
      <c r="O731" t="s">
        <v>32</v>
      </c>
      <c r="P731">
        <v>0</v>
      </c>
      <c r="Q731" s="5">
        <v>46196.822222222225</v>
      </c>
      <c r="R731" s="2" t="str">
        <f>IF(C731="", "",
   IF(ISNUMBER(MATCH(TRIM(C731),
      {"OP","CC","CM","FM","FU","INS","PC","PM","PMCO","SA","SR","ITPR","PMFL"}, 0)),
      "Proactive",
      "")
)</f>
        <v>Proactive</v>
      </c>
      <c r="S731" s="2" t="str">
        <f>IF(C731="", "",
   IF(ISNUMBER(MATCH(TRIM(C731),
      {"MO","U/B","OSRE","TECH","ITRE"}, 0)),
      "Reactive",
      "")
)</f>
        <v/>
      </c>
      <c r="T731" s="2">
        <f>IF(R731="Proactive", H731, "")</f>
        <v>1.02</v>
      </c>
      <c r="U731" s="2" t="str">
        <f>IF(S731="Reactive", H731, "")</f>
        <v/>
      </c>
    </row>
    <row r="732" spans="1:21" x14ac:dyDescent="0.25">
      <c r="A732" t="s">
        <v>518</v>
      </c>
      <c r="B732">
        <v>220135</v>
      </c>
      <c r="C732" t="s">
        <v>30</v>
      </c>
      <c r="D732" t="s">
        <v>699</v>
      </c>
      <c r="E732" t="s">
        <v>541</v>
      </c>
      <c r="F732" s="4">
        <v>46196.787499999999</v>
      </c>
      <c r="G732" s="4">
        <v>46196.822916666664</v>
      </c>
      <c r="H732">
        <v>0.85</v>
      </c>
      <c r="I732" t="s">
        <v>695</v>
      </c>
      <c r="J732" t="s">
        <v>29</v>
      </c>
      <c r="K732" t="s">
        <v>30</v>
      </c>
      <c r="L732" t="s">
        <v>96</v>
      </c>
      <c r="M732" t="s">
        <v>97</v>
      </c>
      <c r="N732">
        <v>0.85</v>
      </c>
      <c r="O732" t="s">
        <v>32</v>
      </c>
      <c r="P732">
        <v>0</v>
      </c>
      <c r="Q732" s="5">
        <v>46196.823611111111</v>
      </c>
      <c r="R732" s="2" t="str">
        <f>IF(C732="", "",
   IF(ISNUMBER(MATCH(TRIM(C732),
      {"OP","CC","CM","FM","FU","INS","PC","PM","PMCO","SA","SR","ITPR","PMFL"}, 0)),
      "Proactive",
      "")
)</f>
        <v>Proactive</v>
      </c>
      <c r="S732" s="2" t="str">
        <f>IF(C732="", "",
   IF(ISNUMBER(MATCH(TRIM(C732),
      {"MO","U/B","OSRE","TECH","ITRE"}, 0)),
      "Reactive",
      "")
)</f>
        <v/>
      </c>
      <c r="T732" s="2">
        <f>IF(R732="Proactive", H732, "")</f>
        <v>0.85</v>
      </c>
      <c r="U732" s="2" t="str">
        <f>IF(S732="Reactive", H732, "")</f>
        <v/>
      </c>
    </row>
    <row r="733" spans="1:21" x14ac:dyDescent="0.25">
      <c r="A733" t="s">
        <v>518</v>
      </c>
      <c r="B733">
        <v>224614</v>
      </c>
      <c r="C733" t="s">
        <v>39</v>
      </c>
      <c r="D733" t="s">
        <v>637</v>
      </c>
      <c r="E733" t="s">
        <v>530</v>
      </c>
      <c r="F733" s="4">
        <v>46196.791666666664</v>
      </c>
      <c r="G733" s="4">
        <v>46196.820138888892</v>
      </c>
      <c r="H733">
        <v>0.68</v>
      </c>
      <c r="I733" t="s">
        <v>697</v>
      </c>
      <c r="J733" t="s">
        <v>29</v>
      </c>
      <c r="K733" t="s">
        <v>81</v>
      </c>
      <c r="L733" t="s">
        <v>132</v>
      </c>
      <c r="M733" t="s">
        <v>555</v>
      </c>
      <c r="N733">
        <v>2.13</v>
      </c>
      <c r="O733" t="s">
        <v>32</v>
      </c>
      <c r="P733">
        <v>0</v>
      </c>
      <c r="Q733" s="5">
        <v>46196.821527777778</v>
      </c>
      <c r="R733" s="2" t="str">
        <f>IF(C733="", "",
   IF(ISNUMBER(MATCH(TRIM(C733),
      {"OP","CC","CM","FM","FU","INS","PC","PM","PMCO","SA","SR","ITPR","PMFL"}, 0)),
      "Proactive",
      "")
)</f>
        <v/>
      </c>
      <c r="S733" s="2" t="str">
        <f>IF(C733="", "",
   IF(ISNUMBER(MATCH(TRIM(C733),
      {"MO","U/B","OSRE","TECH","ITRE"}, 0)),
      "Reactive",
      "")
)</f>
        <v>Reactive</v>
      </c>
      <c r="T733" s="2" t="str">
        <f>IF(R733="Proactive", H733, "")</f>
        <v/>
      </c>
      <c r="U733" s="2">
        <f>IF(S733="Reactive", H733, "")</f>
        <v>0.68</v>
      </c>
    </row>
    <row r="734" spans="1:21" x14ac:dyDescent="0.25">
      <c r="A734" t="s">
        <v>518</v>
      </c>
      <c r="B734">
        <v>224618</v>
      </c>
      <c r="C734" t="s">
        <v>39</v>
      </c>
      <c r="D734" t="s">
        <v>575</v>
      </c>
      <c r="E734" t="s">
        <v>700</v>
      </c>
      <c r="F734" s="4">
        <v>46196.833333333336</v>
      </c>
      <c r="G734" s="4">
        <v>46196.852083333331</v>
      </c>
      <c r="H734">
        <v>0.45</v>
      </c>
      <c r="I734" t="s">
        <v>701</v>
      </c>
      <c r="J734" t="s">
        <v>29</v>
      </c>
      <c r="K734" t="s">
        <v>702</v>
      </c>
      <c r="L734" t="s">
        <v>703</v>
      </c>
      <c r="M734" t="s">
        <v>468</v>
      </c>
      <c r="N734">
        <v>0.45</v>
      </c>
      <c r="O734" t="s">
        <v>32</v>
      </c>
      <c r="P734">
        <v>0</v>
      </c>
      <c r="Q734" s="5">
        <v>46196.853472222225</v>
      </c>
      <c r="R734" s="2" t="str">
        <f>IF(C734="", "",
   IF(ISNUMBER(MATCH(TRIM(C734),
      {"OP","CC","CM","FM","FU","INS","PC","PM","PMCO","SA","SR","ITPR","PMFL"}, 0)),
      "Proactive",
      "")
)</f>
        <v/>
      </c>
      <c r="S734" s="2" t="str">
        <f>IF(C734="", "",
   IF(ISNUMBER(MATCH(TRIM(C734),
      {"MO","U/B","OSRE","TECH","ITRE"}, 0)),
      "Reactive",
      "")
)</f>
        <v>Reactive</v>
      </c>
      <c r="T734" s="2" t="str">
        <f>IF(R734="Proactive", H734, "")</f>
        <v/>
      </c>
      <c r="U734" s="2">
        <f>IF(S734="Reactive", H734, "")</f>
        <v>0.45</v>
      </c>
    </row>
    <row r="735" spans="1:21" x14ac:dyDescent="0.25">
      <c r="A735" t="s">
        <v>518</v>
      </c>
      <c r="B735">
        <v>222706</v>
      </c>
      <c r="C735" t="s">
        <v>30</v>
      </c>
      <c r="D735" t="s">
        <v>537</v>
      </c>
      <c r="E735" t="s">
        <v>538</v>
      </c>
      <c r="F735" s="4">
        <v>46196.876388888886</v>
      </c>
      <c r="G735" s="4">
        <v>46196.899305555555</v>
      </c>
      <c r="H735">
        <v>0.55000000000000004</v>
      </c>
      <c r="I735" t="s">
        <v>704</v>
      </c>
      <c r="J735" t="s">
        <v>29</v>
      </c>
      <c r="K735" t="s">
        <v>30</v>
      </c>
      <c r="L735" t="s">
        <v>96</v>
      </c>
      <c r="M735" t="s">
        <v>97</v>
      </c>
      <c r="N735">
        <v>0.55000000000000004</v>
      </c>
      <c r="O735" t="s">
        <v>32</v>
      </c>
      <c r="P735">
        <v>0</v>
      </c>
      <c r="Q735" s="5">
        <v>46196.899305555555</v>
      </c>
      <c r="R735" s="2" t="str">
        <f>IF(C735="", "",
   IF(ISNUMBER(MATCH(TRIM(C735),
      {"OP","CC","CM","FM","FU","INS","PC","PM","PMCO","SA","SR","ITPR","PMFL"}, 0)),
      "Proactive",
      "")
)</f>
        <v>Proactive</v>
      </c>
      <c r="S735" s="2" t="str">
        <f>IF(C735="", "",
   IF(ISNUMBER(MATCH(TRIM(C735),
      {"MO","U/B","OSRE","TECH","ITRE"}, 0)),
      "Reactive",
      "")
)</f>
        <v/>
      </c>
      <c r="T735" s="2">
        <f>IF(R735="Proactive", H735, "")</f>
        <v>0.55000000000000004</v>
      </c>
      <c r="U735" s="2" t="str">
        <f>IF(S735="Reactive", H735, "")</f>
        <v/>
      </c>
    </row>
    <row r="736" spans="1:21" x14ac:dyDescent="0.25">
      <c r="A736" t="s">
        <v>518</v>
      </c>
      <c r="B736">
        <v>220269</v>
      </c>
      <c r="C736" t="s">
        <v>30</v>
      </c>
      <c r="D736" t="s">
        <v>519</v>
      </c>
      <c r="E736" t="s">
        <v>603</v>
      </c>
      <c r="F736" s="4">
        <v>46197.581250000003</v>
      </c>
      <c r="G736" s="4">
        <v>46197.645138888889</v>
      </c>
      <c r="H736">
        <v>1.53</v>
      </c>
      <c r="I736" t="s">
        <v>705</v>
      </c>
      <c r="J736" t="s">
        <v>29</v>
      </c>
      <c r="K736" t="s">
        <v>30</v>
      </c>
      <c r="L736" t="s">
        <v>96</v>
      </c>
      <c r="M736" t="s">
        <v>97</v>
      </c>
      <c r="N736">
        <v>1.53</v>
      </c>
      <c r="O736" t="s">
        <v>32</v>
      </c>
      <c r="P736">
        <v>0</v>
      </c>
      <c r="Q736" s="5">
        <v>46197.645833333336</v>
      </c>
      <c r="R736" s="2" t="str">
        <f>IF(C736="", "",
   IF(ISNUMBER(MATCH(TRIM(C736),
      {"OP","CC","CM","FM","FU","INS","PC","PM","PMCO","SA","SR","ITPR","PMFL"}, 0)),
      "Proactive",
      "")
)</f>
        <v>Proactive</v>
      </c>
      <c r="S736" s="2" t="str">
        <f>IF(C736="", "",
   IF(ISNUMBER(MATCH(TRIM(C736),
      {"MO","U/B","OSRE","TECH","ITRE"}, 0)),
      "Reactive",
      "")
)</f>
        <v/>
      </c>
      <c r="T736" s="2">
        <f>IF(R736="Proactive", H736, "")</f>
        <v>1.53</v>
      </c>
      <c r="U736" s="2" t="str">
        <f>IF(S736="Reactive", H736, "")</f>
        <v/>
      </c>
    </row>
    <row r="737" spans="1:21" x14ac:dyDescent="0.25">
      <c r="A737" t="s">
        <v>518</v>
      </c>
      <c r="B737">
        <v>224760</v>
      </c>
      <c r="C737" t="s">
        <v>547</v>
      </c>
      <c r="D737" t="s">
        <v>706</v>
      </c>
      <c r="E737" t="s">
        <v>707</v>
      </c>
      <c r="F737" s="4">
        <v>46197.606944444444</v>
      </c>
      <c r="G737" s="4">
        <v>46197.73541666667</v>
      </c>
      <c r="H737">
        <v>3.08</v>
      </c>
      <c r="I737" t="s">
        <v>708</v>
      </c>
      <c r="J737" t="s">
        <v>29</v>
      </c>
      <c r="K737" t="s">
        <v>551</v>
      </c>
      <c r="L737" t="s">
        <v>241</v>
      </c>
      <c r="M737" t="s">
        <v>533</v>
      </c>
      <c r="N737">
        <v>4.5599999999999996</v>
      </c>
      <c r="O737" t="s">
        <v>32</v>
      </c>
      <c r="P737">
        <v>0</v>
      </c>
      <c r="Q737" s="5">
        <v>46197.819444444445</v>
      </c>
      <c r="R737" s="2" t="str">
        <f>IF(C737="", "",
   IF(ISNUMBER(MATCH(TRIM(C737),
      {"OP","CC","CM","FM","FU","INS","PC","PM","PMCO","SA","SR","ITPR","PMFL"}, 0)),
      "Proactive",
      "")
)</f>
        <v>Proactive</v>
      </c>
      <c r="S737" s="2" t="str">
        <f>IF(C737="", "",
   IF(ISNUMBER(MATCH(TRIM(C737),
      {"MO","U/B","OSRE","TECH","ITRE"}, 0)),
      "Reactive",
      "")
)</f>
        <v/>
      </c>
      <c r="T737" s="2">
        <f>IF(R737="Proactive", H737, "")</f>
        <v>3.08</v>
      </c>
      <c r="U737" s="2" t="str">
        <f>IF(S737="Reactive", H737, "")</f>
        <v/>
      </c>
    </row>
    <row r="738" spans="1:21" x14ac:dyDescent="0.25">
      <c r="A738" t="s">
        <v>518</v>
      </c>
      <c r="B738">
        <v>224772</v>
      </c>
      <c r="C738" t="s">
        <v>39</v>
      </c>
      <c r="D738" t="s">
        <v>529</v>
      </c>
      <c r="E738" t="s">
        <v>530</v>
      </c>
      <c r="F738" s="4">
        <v>46197.744444444441</v>
      </c>
      <c r="G738" s="4">
        <v>46197.762499999997</v>
      </c>
      <c r="H738">
        <v>0.43</v>
      </c>
      <c r="I738" t="s">
        <v>709</v>
      </c>
      <c r="J738" t="s">
        <v>29</v>
      </c>
      <c r="K738" t="s">
        <v>81</v>
      </c>
      <c r="L738" t="s">
        <v>132</v>
      </c>
      <c r="M738" t="s">
        <v>555</v>
      </c>
      <c r="N738">
        <v>1.66</v>
      </c>
      <c r="O738" t="s">
        <v>32</v>
      </c>
      <c r="P738">
        <v>0</v>
      </c>
      <c r="Q738" s="5">
        <v>46197.894444444442</v>
      </c>
      <c r="R738" s="2" t="str">
        <f>IF(C738="", "",
   IF(ISNUMBER(MATCH(TRIM(C738),
      {"OP","CC","CM","FM","FU","INS","PC","PM","PMCO","SA","SR","ITPR","PMFL"}, 0)),
      "Proactive",
      "")
)</f>
        <v/>
      </c>
      <c r="S738" s="2" t="str">
        <f>IF(C738="", "",
   IF(ISNUMBER(MATCH(TRIM(C738),
      {"MO","U/B","OSRE","TECH","ITRE"}, 0)),
      "Reactive",
      "")
)</f>
        <v>Reactive</v>
      </c>
      <c r="T738" s="2" t="str">
        <f>IF(R738="Proactive", H738, "")</f>
        <v/>
      </c>
      <c r="U738" s="2">
        <f>IF(S738="Reactive", H738, "")</f>
        <v>0.43</v>
      </c>
    </row>
    <row r="739" spans="1:21" x14ac:dyDescent="0.25">
      <c r="A739" t="s">
        <v>518</v>
      </c>
      <c r="B739">
        <v>224772</v>
      </c>
      <c r="C739" t="s">
        <v>39</v>
      </c>
      <c r="D739" t="s">
        <v>529</v>
      </c>
      <c r="E739" t="s">
        <v>530</v>
      </c>
      <c r="F739" s="4">
        <v>46197.768055555556</v>
      </c>
      <c r="G739" s="4">
        <v>46197.788888888892</v>
      </c>
      <c r="H739">
        <v>0.5</v>
      </c>
      <c r="I739" t="s">
        <v>709</v>
      </c>
      <c r="J739" t="s">
        <v>29</v>
      </c>
      <c r="K739" t="s">
        <v>81</v>
      </c>
      <c r="L739" t="s">
        <v>132</v>
      </c>
      <c r="M739" t="s">
        <v>555</v>
      </c>
      <c r="N739">
        <v>1.66</v>
      </c>
      <c r="O739" t="s">
        <v>32</v>
      </c>
      <c r="P739">
        <v>0</v>
      </c>
      <c r="Q739" s="5">
        <v>46197.894444444442</v>
      </c>
      <c r="R739" s="2" t="str">
        <f>IF(C739="", "",
   IF(ISNUMBER(MATCH(TRIM(C739),
      {"OP","CC","CM","FM","FU","INS","PC","PM","PMCO","SA","SR","ITPR","PMFL"}, 0)),
      "Proactive",
      "")
)</f>
        <v/>
      </c>
      <c r="S739" s="2" t="str">
        <f>IF(C739="", "",
   IF(ISNUMBER(MATCH(TRIM(C739),
      {"MO","U/B","OSRE","TECH","ITRE"}, 0)),
      "Reactive",
      "")
)</f>
        <v>Reactive</v>
      </c>
      <c r="T739" s="2" t="str">
        <f>IF(R739="Proactive", H739, "")</f>
        <v/>
      </c>
      <c r="U739" s="2">
        <f>IF(S739="Reactive", H739, "")</f>
        <v>0.5</v>
      </c>
    </row>
    <row r="740" spans="1:21" x14ac:dyDescent="0.25">
      <c r="A740" t="s">
        <v>518</v>
      </c>
      <c r="B740">
        <v>224772</v>
      </c>
      <c r="C740" t="s">
        <v>39</v>
      </c>
      <c r="D740" t="s">
        <v>529</v>
      </c>
      <c r="E740" t="s">
        <v>530</v>
      </c>
      <c r="F740" s="4">
        <v>46197.791666666664</v>
      </c>
      <c r="G740" s="4">
        <v>46197.822222222225</v>
      </c>
      <c r="H740">
        <v>0.73</v>
      </c>
      <c r="I740" t="s">
        <v>709</v>
      </c>
      <c r="J740" t="s">
        <v>29</v>
      </c>
      <c r="K740" t="s">
        <v>81</v>
      </c>
      <c r="L740" t="s">
        <v>132</v>
      </c>
      <c r="M740" t="s">
        <v>555</v>
      </c>
      <c r="N740">
        <v>1.66</v>
      </c>
      <c r="O740" t="s">
        <v>32</v>
      </c>
      <c r="P740">
        <v>0</v>
      </c>
      <c r="Q740" s="5">
        <v>46197.894444444442</v>
      </c>
      <c r="R740" s="2" t="str">
        <f>IF(C740="", "",
   IF(ISNUMBER(MATCH(TRIM(C740),
      {"OP","CC","CM","FM","FU","INS","PC","PM","PMCO","SA","SR","ITPR","PMFL"}, 0)),
      "Proactive",
      "")
)</f>
        <v/>
      </c>
      <c r="S740" s="2" t="str">
        <f>IF(C740="", "",
   IF(ISNUMBER(MATCH(TRIM(C740),
      {"MO","U/B","OSRE","TECH","ITRE"}, 0)),
      "Reactive",
      "")
)</f>
        <v>Reactive</v>
      </c>
      <c r="T740" s="2" t="str">
        <f>IF(R740="Proactive", H740, "")</f>
        <v/>
      </c>
      <c r="U740" s="2">
        <f>IF(S740="Reactive", H740, "")</f>
        <v>0.73</v>
      </c>
    </row>
    <row r="741" spans="1:21" x14ac:dyDescent="0.25">
      <c r="A741" t="s">
        <v>518</v>
      </c>
      <c r="B741">
        <v>224780</v>
      </c>
      <c r="C741" t="s">
        <v>492</v>
      </c>
      <c r="D741" t="s">
        <v>622</v>
      </c>
      <c r="E741" t="s">
        <v>710</v>
      </c>
      <c r="F741" s="4">
        <v>46197.851388888892</v>
      </c>
      <c r="G741" s="4">
        <v>46197.896527777775</v>
      </c>
      <c r="H741">
        <v>1.08</v>
      </c>
      <c r="I741" t="s">
        <v>711</v>
      </c>
      <c r="J741" t="s">
        <v>29</v>
      </c>
      <c r="K741" t="s">
        <v>67</v>
      </c>
      <c r="L741" t="s">
        <v>96</v>
      </c>
      <c r="M741" t="s">
        <v>97</v>
      </c>
      <c r="N741">
        <v>1.08</v>
      </c>
      <c r="O741" t="s">
        <v>32</v>
      </c>
      <c r="P741">
        <v>0</v>
      </c>
      <c r="Q741" s="5">
        <v>46197.896527777775</v>
      </c>
      <c r="R741" s="2" t="str">
        <f>IF(C741="", "",
   IF(ISNUMBER(MATCH(TRIM(C741),
      {"OP","CC","CM","FM","FU","INS","PC","PM","PMCO","SA","SR","ITPR","PMFL"}, 0)),
      "Proactive",
      "")
)</f>
        <v/>
      </c>
      <c r="S741" s="2" t="str">
        <f>IF(C741="", "",
   IF(ISNUMBER(MATCH(TRIM(C741),
      {"MO","U/B","OSRE","TECH","ITRE"}, 0)),
      "Reactive",
      "")
)</f>
        <v>Reactive</v>
      </c>
      <c r="T741" s="2" t="str">
        <f>IF(R741="Proactive", H741, "")</f>
        <v/>
      </c>
      <c r="U741" s="2">
        <f>IF(S741="Reactive", H741, "")</f>
        <v>1.08</v>
      </c>
    </row>
    <row r="742" spans="1:21" x14ac:dyDescent="0.25">
      <c r="A742" t="s">
        <v>518</v>
      </c>
      <c r="B742">
        <v>220388</v>
      </c>
      <c r="C742" t="s">
        <v>30</v>
      </c>
      <c r="D742" t="s">
        <v>519</v>
      </c>
      <c r="E742" t="s">
        <v>603</v>
      </c>
      <c r="F742" s="4">
        <v>46198.67083333333</v>
      </c>
      <c r="G742" s="4">
        <v>46198.736805555556</v>
      </c>
      <c r="H742">
        <v>1.58</v>
      </c>
      <c r="I742" t="s">
        <v>712</v>
      </c>
      <c r="J742" t="s">
        <v>29</v>
      </c>
      <c r="K742" t="s">
        <v>30</v>
      </c>
      <c r="L742" t="s">
        <v>96</v>
      </c>
      <c r="M742" t="s">
        <v>97</v>
      </c>
      <c r="N742">
        <v>1.58</v>
      </c>
      <c r="O742" t="s">
        <v>32</v>
      </c>
      <c r="P742">
        <v>0</v>
      </c>
      <c r="Q742" s="5">
        <v>46198.796527777777</v>
      </c>
      <c r="R742" s="2" t="str">
        <f>IF(C742="", "",
   IF(ISNUMBER(MATCH(TRIM(C742),
      {"OP","CC","CM","FM","FU","INS","PC","PM","PMCO","SA","SR","ITPR","PMFL"}, 0)),
      "Proactive",
      "")
)</f>
        <v>Proactive</v>
      </c>
      <c r="S742" s="2" t="str">
        <f>IF(C742="", "",
   IF(ISNUMBER(MATCH(TRIM(C742),
      {"MO","U/B","OSRE","TECH","ITRE"}, 0)),
      "Reactive",
      "")
)</f>
        <v/>
      </c>
      <c r="T742" s="2">
        <f>IF(R742="Proactive", H742, "")</f>
        <v>1.58</v>
      </c>
      <c r="U742" s="2" t="str">
        <f>IF(S742="Reactive", H742, "")</f>
        <v/>
      </c>
    </row>
    <row r="743" spans="1:21" x14ac:dyDescent="0.25">
      <c r="A743" t="s">
        <v>518</v>
      </c>
      <c r="B743">
        <v>224915</v>
      </c>
      <c r="C743" t="s">
        <v>39</v>
      </c>
      <c r="D743" t="s">
        <v>529</v>
      </c>
      <c r="E743" t="s">
        <v>530</v>
      </c>
      <c r="F743" s="4">
        <v>46198.755555555559</v>
      </c>
      <c r="G743" s="4">
        <v>46198.769444444442</v>
      </c>
      <c r="H743">
        <v>0.33</v>
      </c>
      <c r="I743" t="s">
        <v>713</v>
      </c>
      <c r="J743" t="s">
        <v>29</v>
      </c>
      <c r="K743" t="s">
        <v>81</v>
      </c>
      <c r="L743" t="s">
        <v>132</v>
      </c>
      <c r="M743" t="s">
        <v>533</v>
      </c>
      <c r="N743">
        <v>1.83</v>
      </c>
      <c r="O743" t="s">
        <v>32</v>
      </c>
      <c r="P743">
        <v>0</v>
      </c>
      <c r="Q743" s="5">
        <v>46198.800694444442</v>
      </c>
      <c r="R743" s="2" t="str">
        <f>IF(C743="", "",
   IF(ISNUMBER(MATCH(TRIM(C743),
      {"OP","CC","CM","FM","FU","INS","PC","PM","PMCO","SA","SR","ITPR","PMFL"}, 0)),
      "Proactive",
      "")
)</f>
        <v/>
      </c>
      <c r="S743" s="2" t="str">
        <f>IF(C743="", "",
   IF(ISNUMBER(MATCH(TRIM(C743),
      {"MO","U/B","OSRE","TECH","ITRE"}, 0)),
      "Reactive",
      "")
)</f>
        <v>Reactive</v>
      </c>
      <c r="T743" s="2" t="str">
        <f>IF(R743="Proactive", H743, "")</f>
        <v/>
      </c>
      <c r="U743" s="2">
        <f>IF(S743="Reactive", H743, "")</f>
        <v>0.33</v>
      </c>
    </row>
    <row r="744" spans="1:21" x14ac:dyDescent="0.25">
      <c r="A744" t="s">
        <v>518</v>
      </c>
      <c r="B744">
        <v>224915</v>
      </c>
      <c r="C744" t="s">
        <v>39</v>
      </c>
      <c r="D744" t="s">
        <v>529</v>
      </c>
      <c r="E744" t="s">
        <v>530</v>
      </c>
      <c r="F744" s="4">
        <v>46198.769444444442</v>
      </c>
      <c r="G744" s="4">
        <v>46198.800694444442</v>
      </c>
      <c r="H744">
        <v>0.75</v>
      </c>
      <c r="I744" t="s">
        <v>713</v>
      </c>
      <c r="J744" t="s">
        <v>29</v>
      </c>
      <c r="K744" t="s">
        <v>81</v>
      </c>
      <c r="L744" t="s">
        <v>132</v>
      </c>
      <c r="M744" t="s">
        <v>533</v>
      </c>
      <c r="N744">
        <v>1.83</v>
      </c>
      <c r="O744" t="s">
        <v>32</v>
      </c>
      <c r="P744">
        <v>0</v>
      </c>
      <c r="Q744" s="5">
        <v>46198.800694444442</v>
      </c>
      <c r="R744" s="2" t="str">
        <f>IF(C744="", "",
   IF(ISNUMBER(MATCH(TRIM(C744),
      {"OP","CC","CM","FM","FU","INS","PC","PM","PMCO","SA","SR","ITPR","PMFL"}, 0)),
      "Proactive",
      "")
)</f>
        <v/>
      </c>
      <c r="S744" s="2" t="str">
        <f>IF(C744="", "",
   IF(ISNUMBER(MATCH(TRIM(C744),
      {"MO","U/B","OSRE","TECH","ITRE"}, 0)),
      "Reactive",
      "")
)</f>
        <v>Reactive</v>
      </c>
      <c r="T744" s="2" t="str">
        <f>IF(R744="Proactive", H744, "")</f>
        <v/>
      </c>
      <c r="U744" s="2">
        <f>IF(S744="Reactive", H744, "")</f>
        <v>0.75</v>
      </c>
    </row>
    <row r="745" spans="1:21" x14ac:dyDescent="0.25">
      <c r="A745" t="s">
        <v>518</v>
      </c>
      <c r="B745">
        <v>224915</v>
      </c>
      <c r="C745" t="s">
        <v>39</v>
      </c>
      <c r="D745" t="s">
        <v>529</v>
      </c>
      <c r="E745" t="s">
        <v>530</v>
      </c>
      <c r="F745" s="4">
        <v>46198.770138888889</v>
      </c>
      <c r="G745" s="4">
        <v>46198.801388888889</v>
      </c>
      <c r="H745">
        <v>0.75</v>
      </c>
      <c r="I745" t="s">
        <v>713</v>
      </c>
      <c r="J745" t="s">
        <v>29</v>
      </c>
      <c r="K745" t="s">
        <v>81</v>
      </c>
      <c r="L745" t="s">
        <v>132</v>
      </c>
      <c r="M745" t="s">
        <v>533</v>
      </c>
      <c r="N745">
        <v>1.83</v>
      </c>
      <c r="O745" t="s">
        <v>32</v>
      </c>
      <c r="P745">
        <v>0</v>
      </c>
      <c r="Q745" s="5">
        <v>46198.800694444442</v>
      </c>
      <c r="R745" s="2" t="str">
        <f>IF(C745="", "",
   IF(ISNUMBER(MATCH(TRIM(C745),
      {"OP","CC","CM","FM","FU","INS","PC","PM","PMCO","SA","SR","ITPR","PMFL"}, 0)),
      "Proactive",
      "")
)</f>
        <v/>
      </c>
      <c r="S745" s="2" t="str">
        <f>IF(C745="", "",
   IF(ISNUMBER(MATCH(TRIM(C745),
      {"MO","U/B","OSRE","TECH","ITRE"}, 0)),
      "Reactive",
      "")
)</f>
        <v>Reactive</v>
      </c>
      <c r="T745" s="2" t="str">
        <f>IF(R745="Proactive", H745, "")</f>
        <v/>
      </c>
      <c r="U745" s="2">
        <f>IF(S745="Reactive", H745, "")</f>
        <v>0.75</v>
      </c>
    </row>
    <row r="746" spans="1:21" x14ac:dyDescent="0.25">
      <c r="A746" t="s">
        <v>518</v>
      </c>
      <c r="B746">
        <v>224921</v>
      </c>
      <c r="C746" t="s">
        <v>492</v>
      </c>
      <c r="D746" t="s">
        <v>622</v>
      </c>
      <c r="E746" t="s">
        <v>714</v>
      </c>
      <c r="F746" s="4">
        <v>46198.772222222222</v>
      </c>
      <c r="G746" s="4">
        <v>46198.854166666664</v>
      </c>
      <c r="H746">
        <v>1.97</v>
      </c>
      <c r="I746" t="s">
        <v>715</v>
      </c>
      <c r="J746" t="s">
        <v>29</v>
      </c>
      <c r="K746" t="s">
        <v>67</v>
      </c>
      <c r="L746" t="s">
        <v>96</v>
      </c>
      <c r="M746" t="s">
        <v>97</v>
      </c>
      <c r="N746">
        <v>2.92</v>
      </c>
      <c r="O746" t="s">
        <v>32</v>
      </c>
      <c r="P746">
        <v>0</v>
      </c>
      <c r="Q746" s="5">
        <v>46198.893055555556</v>
      </c>
      <c r="R746" s="2" t="str">
        <f>IF(C746="", "",
   IF(ISNUMBER(MATCH(TRIM(C746),
      {"OP","CC","CM","FM","FU","INS","PC","PM","PMCO","SA","SR","ITPR","PMFL"}, 0)),
      "Proactive",
      "")
)</f>
        <v/>
      </c>
      <c r="S746" s="2" t="str">
        <f>IF(C746="", "",
   IF(ISNUMBER(MATCH(TRIM(C746),
      {"MO","U/B","OSRE","TECH","ITRE"}, 0)),
      "Reactive",
      "")
)</f>
        <v>Reactive</v>
      </c>
      <c r="T746" s="2" t="str">
        <f>IF(R746="Proactive", H746, "")</f>
        <v/>
      </c>
      <c r="U746" s="2">
        <f>IF(S746="Reactive", H746, "")</f>
        <v>1.97</v>
      </c>
    </row>
    <row r="747" spans="1:21" x14ac:dyDescent="0.25">
      <c r="A747" t="s">
        <v>518</v>
      </c>
      <c r="B747">
        <v>222804</v>
      </c>
      <c r="C747" t="s">
        <v>68</v>
      </c>
      <c r="D747" t="s">
        <v>716</v>
      </c>
      <c r="E747" t="s">
        <v>613</v>
      </c>
      <c r="F747" s="4">
        <v>46198.791666666664</v>
      </c>
      <c r="G747" s="4">
        <v>46198.811805555553</v>
      </c>
      <c r="H747">
        <v>0.48</v>
      </c>
      <c r="I747" t="s">
        <v>717</v>
      </c>
      <c r="J747" t="s">
        <v>29</v>
      </c>
      <c r="K747" t="s">
        <v>30</v>
      </c>
      <c r="L747" t="s">
        <v>96</v>
      </c>
      <c r="M747" t="s">
        <v>97</v>
      </c>
      <c r="N747">
        <v>0.48</v>
      </c>
      <c r="O747" t="s">
        <v>32</v>
      </c>
      <c r="P747">
        <v>0</v>
      </c>
      <c r="Q747" s="5">
        <v>46198.89166666667</v>
      </c>
      <c r="R747" s="2" t="str">
        <f>IF(C747="", "",
   IF(ISNUMBER(MATCH(TRIM(C747),
      {"OP","CC","CM","FM","FU","INS","PC","PM","PMCO","SA","SR","ITPR","PMFL"}, 0)),
      "Proactive",
      "")
)</f>
        <v/>
      </c>
      <c r="S747" s="2" t="str">
        <f>IF(C747="", "",
   IF(ISNUMBER(MATCH(TRIM(C747),
      {"MO","U/B","OSRE","TECH","ITRE"}, 0)),
      "Reactive",
      "")
)</f>
        <v>Reactive</v>
      </c>
      <c r="T747" s="2" t="str">
        <f>IF(R747="Proactive", H747, "")</f>
        <v/>
      </c>
      <c r="U747" s="2">
        <f>IF(S747="Reactive", H747, "")</f>
        <v>0.48</v>
      </c>
    </row>
    <row r="748" spans="1:21" x14ac:dyDescent="0.25">
      <c r="A748" t="s">
        <v>518</v>
      </c>
      <c r="B748">
        <v>224920</v>
      </c>
      <c r="C748" t="s">
        <v>39</v>
      </c>
      <c r="D748" t="s">
        <v>637</v>
      </c>
      <c r="E748" t="s">
        <v>638</v>
      </c>
      <c r="F748" s="4">
        <v>46198.816666666666</v>
      </c>
      <c r="G748" s="4">
        <v>46198.82708333333</v>
      </c>
      <c r="H748">
        <v>0.25</v>
      </c>
      <c r="I748" t="s">
        <v>718</v>
      </c>
      <c r="J748" t="s">
        <v>29</v>
      </c>
      <c r="K748" t="s">
        <v>132</v>
      </c>
      <c r="L748" t="s">
        <v>96</v>
      </c>
      <c r="M748" t="s">
        <v>97</v>
      </c>
      <c r="N748">
        <v>0.25</v>
      </c>
      <c r="O748" t="s">
        <v>32</v>
      </c>
      <c r="P748">
        <v>0</v>
      </c>
      <c r="Q748" s="5">
        <v>46198.853472222225</v>
      </c>
      <c r="R748" s="2" t="str">
        <f>IF(C748="", "",
   IF(ISNUMBER(MATCH(TRIM(C748),
      {"OP","CC","CM","FM","FU","INS","PC","PM","PMCO","SA","SR","ITPR","PMFL"}, 0)),
      "Proactive",
      "")
)</f>
        <v/>
      </c>
      <c r="S748" s="2" t="str">
        <f>IF(C748="", "",
   IF(ISNUMBER(MATCH(TRIM(C748),
      {"MO","U/B","OSRE","TECH","ITRE"}, 0)),
      "Reactive",
      "")
)</f>
        <v>Reactive</v>
      </c>
      <c r="T748" s="2" t="str">
        <f>IF(R748="Proactive", H748, "")</f>
        <v/>
      </c>
      <c r="U748" s="2">
        <f>IF(S748="Reactive", H748, "")</f>
        <v>0.25</v>
      </c>
    </row>
    <row r="749" spans="1:21" x14ac:dyDescent="0.25">
      <c r="A749" t="s">
        <v>518</v>
      </c>
      <c r="B749">
        <v>224921</v>
      </c>
      <c r="C749" t="s">
        <v>492</v>
      </c>
      <c r="D749" t="s">
        <v>622</v>
      </c>
      <c r="E749" t="s">
        <v>714</v>
      </c>
      <c r="F749" s="4">
        <v>46198.853472222225</v>
      </c>
      <c r="G749" s="4">
        <v>46198.893055555556</v>
      </c>
      <c r="H749">
        <v>0.95</v>
      </c>
      <c r="I749" t="s">
        <v>715</v>
      </c>
      <c r="J749" t="s">
        <v>29</v>
      </c>
      <c r="K749" t="s">
        <v>67</v>
      </c>
      <c r="L749" t="s">
        <v>96</v>
      </c>
      <c r="M749" t="s">
        <v>97</v>
      </c>
      <c r="N749">
        <v>2.92</v>
      </c>
      <c r="O749" t="s">
        <v>32</v>
      </c>
      <c r="P749">
        <v>0</v>
      </c>
      <c r="Q749" s="5">
        <v>46198.893055555556</v>
      </c>
      <c r="R749" s="2" t="str">
        <f>IF(C749="", "",
   IF(ISNUMBER(MATCH(TRIM(C749),
      {"OP","CC","CM","FM","FU","INS","PC","PM","PMCO","SA","SR","ITPR","PMFL"}, 0)),
      "Proactive",
      "")
)</f>
        <v/>
      </c>
      <c r="S749" s="2" t="str">
        <f>IF(C749="", "",
   IF(ISNUMBER(MATCH(TRIM(C749),
      {"MO","U/B","OSRE","TECH","ITRE"}, 0)),
      "Reactive",
      "")
)</f>
        <v>Reactive</v>
      </c>
      <c r="T749" s="2" t="str">
        <f>IF(R749="Proactive", H749, "")</f>
        <v/>
      </c>
      <c r="U749" s="2">
        <f>IF(S749="Reactive", H749, "")</f>
        <v>0.95</v>
      </c>
    </row>
    <row r="750" spans="1:21" x14ac:dyDescent="0.25">
      <c r="A750" t="s">
        <v>518</v>
      </c>
      <c r="B750">
        <v>220551</v>
      </c>
      <c r="C750" t="s">
        <v>30</v>
      </c>
      <c r="D750" t="s">
        <v>519</v>
      </c>
      <c r="E750" t="s">
        <v>603</v>
      </c>
      <c r="F750" s="4">
        <v>46199.625694444447</v>
      </c>
      <c r="G750" s="4">
        <v>46199.690972222219</v>
      </c>
      <c r="H750">
        <v>1.57</v>
      </c>
      <c r="I750" t="s">
        <v>719</v>
      </c>
      <c r="J750" t="s">
        <v>29</v>
      </c>
      <c r="K750" t="s">
        <v>30</v>
      </c>
      <c r="L750" t="s">
        <v>96</v>
      </c>
      <c r="M750" t="s">
        <v>97</v>
      </c>
      <c r="N750">
        <v>1.57</v>
      </c>
      <c r="O750" t="s">
        <v>32</v>
      </c>
      <c r="P750">
        <v>0</v>
      </c>
      <c r="Q750" s="5">
        <v>46199.699305555558</v>
      </c>
      <c r="R750" s="2" t="str">
        <f>IF(C750="", "",
   IF(ISNUMBER(MATCH(TRIM(C750),
      {"OP","CC","CM","FM","FU","INS","PC","PM","PMCO","SA","SR","ITPR","PMFL"}, 0)),
      "Proactive",
      "")
)</f>
        <v>Proactive</v>
      </c>
      <c r="S750" s="2" t="str">
        <f>IF(C750="", "",
   IF(ISNUMBER(MATCH(TRIM(C750),
      {"MO","U/B","OSRE","TECH","ITRE"}, 0)),
      "Reactive",
      "")
)</f>
        <v/>
      </c>
      <c r="T750" s="2">
        <f>IF(R750="Proactive", H750, "")</f>
        <v>1.57</v>
      </c>
      <c r="U750" s="2" t="str">
        <f>IF(S750="Reactive", H750, "")</f>
        <v/>
      </c>
    </row>
    <row r="751" spans="1:21" x14ac:dyDescent="0.25">
      <c r="A751" t="s">
        <v>518</v>
      </c>
      <c r="B751">
        <v>222962</v>
      </c>
      <c r="C751" t="s">
        <v>68</v>
      </c>
      <c r="D751" t="s">
        <v>582</v>
      </c>
      <c r="E751" t="s">
        <v>613</v>
      </c>
      <c r="F751" s="4">
        <v>46199.678472222222</v>
      </c>
      <c r="G751" s="4">
        <v>46199.701388888891</v>
      </c>
      <c r="H751">
        <v>0.55000000000000004</v>
      </c>
      <c r="I751" t="s">
        <v>720</v>
      </c>
      <c r="J751" t="s">
        <v>29</v>
      </c>
      <c r="K751" t="s">
        <v>30</v>
      </c>
      <c r="L751" t="s">
        <v>96</v>
      </c>
      <c r="M751" t="s">
        <v>97</v>
      </c>
      <c r="N751">
        <v>0.55000000000000004</v>
      </c>
      <c r="O751" t="s">
        <v>32</v>
      </c>
      <c r="P751">
        <v>0</v>
      </c>
      <c r="Q751" s="5">
        <v>46199.777777777781</v>
      </c>
      <c r="R751" s="2" t="str">
        <f>IF(C751="", "",
   IF(ISNUMBER(MATCH(TRIM(C751),
      {"OP","CC","CM","FM","FU","INS","PC","PM","PMCO","SA","SR","ITPR","PMFL"}, 0)),
      "Proactive",
      "")
)</f>
        <v/>
      </c>
      <c r="S751" s="2" t="str">
        <f>IF(C751="", "",
   IF(ISNUMBER(MATCH(TRIM(C751),
      {"MO","U/B","OSRE","TECH","ITRE"}, 0)),
      "Reactive",
      "")
)</f>
        <v>Reactive</v>
      </c>
      <c r="T751" s="2" t="str">
        <f>IF(R751="Proactive", H751, "")</f>
        <v/>
      </c>
      <c r="U751" s="2">
        <f>IF(S751="Reactive", H751, "")</f>
        <v>0.55000000000000004</v>
      </c>
    </row>
    <row r="752" spans="1:21" x14ac:dyDescent="0.25">
      <c r="A752" t="s">
        <v>518</v>
      </c>
      <c r="B752">
        <v>225087</v>
      </c>
      <c r="C752" t="s">
        <v>39</v>
      </c>
      <c r="D752" t="s">
        <v>668</v>
      </c>
      <c r="E752" t="s">
        <v>721</v>
      </c>
      <c r="F752" s="4">
        <v>46199.708333333336</v>
      </c>
      <c r="G752" s="4">
        <v>46199.734027777777</v>
      </c>
      <c r="H752">
        <v>0.62</v>
      </c>
      <c r="I752" t="s">
        <v>722</v>
      </c>
      <c r="J752" t="s">
        <v>29</v>
      </c>
      <c r="K752" t="s">
        <v>42</v>
      </c>
      <c r="L752" t="s">
        <v>132</v>
      </c>
      <c r="M752" t="s">
        <v>555</v>
      </c>
      <c r="N752">
        <v>3.15</v>
      </c>
      <c r="O752" t="s">
        <v>32</v>
      </c>
      <c r="P752">
        <v>0</v>
      </c>
      <c r="Q752" s="5">
        <v>46199.272916666669</v>
      </c>
      <c r="R752" s="2" t="str">
        <f>IF(C752="", "",
   IF(ISNUMBER(MATCH(TRIM(C752),
      {"OP","CC","CM","FM","FU","INS","PC","PM","PMCO","SA","SR","ITPR","PMFL"}, 0)),
      "Proactive",
      "")
)</f>
        <v/>
      </c>
      <c r="S752" s="2" t="str">
        <f>IF(C752="", "",
   IF(ISNUMBER(MATCH(TRIM(C752),
      {"MO","U/B","OSRE","TECH","ITRE"}, 0)),
      "Reactive",
      "")
)</f>
        <v>Reactive</v>
      </c>
      <c r="T752" s="2" t="str">
        <f>IF(R752="Proactive", H752, "")</f>
        <v/>
      </c>
      <c r="U752" s="2">
        <f>IF(S752="Reactive", H752, "")</f>
        <v>0.62</v>
      </c>
    </row>
    <row r="753" spans="1:21" x14ac:dyDescent="0.25">
      <c r="A753" t="s">
        <v>518</v>
      </c>
      <c r="B753">
        <v>225087</v>
      </c>
      <c r="C753" t="s">
        <v>39</v>
      </c>
      <c r="D753" t="s">
        <v>668</v>
      </c>
      <c r="E753" t="s">
        <v>721</v>
      </c>
      <c r="F753" s="4">
        <v>46199.73333333333</v>
      </c>
      <c r="G753" s="4">
        <v>46199.774305555555</v>
      </c>
      <c r="H753">
        <v>0.98</v>
      </c>
      <c r="I753" t="s">
        <v>722</v>
      </c>
      <c r="J753" t="s">
        <v>29</v>
      </c>
      <c r="K753" t="s">
        <v>42</v>
      </c>
      <c r="L753" t="s">
        <v>132</v>
      </c>
      <c r="M753" t="s">
        <v>555</v>
      </c>
      <c r="N753">
        <v>3.15</v>
      </c>
      <c r="O753" t="s">
        <v>32</v>
      </c>
      <c r="P753">
        <v>0</v>
      </c>
      <c r="Q753" s="5">
        <v>46199.272916666669</v>
      </c>
      <c r="R753" s="2" t="str">
        <f>IF(C753="", "",
   IF(ISNUMBER(MATCH(TRIM(C753),
      {"OP","CC","CM","FM","FU","INS","PC","PM","PMCO","SA","SR","ITPR","PMFL"}, 0)),
      "Proactive",
      "")
)</f>
        <v/>
      </c>
      <c r="S753" s="2" t="str">
        <f>IF(C753="", "",
   IF(ISNUMBER(MATCH(TRIM(C753),
      {"MO","U/B","OSRE","TECH","ITRE"}, 0)),
      "Reactive",
      "")
)</f>
        <v>Reactive</v>
      </c>
      <c r="T753" s="2" t="str">
        <f>IF(R753="Proactive", H753, "")</f>
        <v/>
      </c>
      <c r="U753" s="2">
        <f>IF(S753="Reactive", H753, "")</f>
        <v>0.98</v>
      </c>
    </row>
    <row r="754" spans="1:21" x14ac:dyDescent="0.25">
      <c r="A754" t="s">
        <v>518</v>
      </c>
      <c r="B754">
        <v>225087</v>
      </c>
      <c r="C754" t="s">
        <v>39</v>
      </c>
      <c r="D754" t="s">
        <v>668</v>
      </c>
      <c r="E754" t="s">
        <v>721</v>
      </c>
      <c r="F754" s="4">
        <v>46199.737500000003</v>
      </c>
      <c r="G754" s="4">
        <v>46199.775000000001</v>
      </c>
      <c r="H754">
        <v>0.9</v>
      </c>
      <c r="I754" t="s">
        <v>722</v>
      </c>
      <c r="J754" t="s">
        <v>29</v>
      </c>
      <c r="K754" t="s">
        <v>42</v>
      </c>
      <c r="L754" t="s">
        <v>132</v>
      </c>
      <c r="M754" t="s">
        <v>555</v>
      </c>
      <c r="N754">
        <v>3.15</v>
      </c>
      <c r="O754" t="s">
        <v>32</v>
      </c>
      <c r="P754">
        <v>0</v>
      </c>
      <c r="Q754" s="5">
        <v>46199.272916666669</v>
      </c>
      <c r="R754" s="2" t="str">
        <f>IF(C754="", "",
   IF(ISNUMBER(MATCH(TRIM(C754),
      {"OP","CC","CM","FM","FU","INS","PC","PM","PMCO","SA","SR","ITPR","PMFL"}, 0)),
      "Proactive",
      "")
)</f>
        <v/>
      </c>
      <c r="S754" s="2" t="str">
        <f>IF(C754="", "",
   IF(ISNUMBER(MATCH(TRIM(C754),
      {"MO","U/B","OSRE","TECH","ITRE"}, 0)),
      "Reactive",
      "")
)</f>
        <v>Reactive</v>
      </c>
      <c r="T754" s="2" t="str">
        <f>IF(R754="Proactive", H754, "")</f>
        <v/>
      </c>
      <c r="U754" s="2">
        <f>IF(S754="Reactive", H754, "")</f>
        <v>0.9</v>
      </c>
    </row>
    <row r="755" spans="1:21" x14ac:dyDescent="0.25">
      <c r="A755" t="s">
        <v>518</v>
      </c>
      <c r="B755">
        <v>225087</v>
      </c>
      <c r="C755" t="s">
        <v>39</v>
      </c>
      <c r="D755" t="s">
        <v>668</v>
      </c>
      <c r="E755" t="s">
        <v>721</v>
      </c>
      <c r="F755" s="4">
        <v>46199.75</v>
      </c>
      <c r="G755" s="4">
        <v>46199.777083333334</v>
      </c>
      <c r="H755">
        <v>0.65</v>
      </c>
      <c r="I755" t="s">
        <v>722</v>
      </c>
      <c r="J755" t="s">
        <v>29</v>
      </c>
      <c r="K755" t="s">
        <v>42</v>
      </c>
      <c r="L755" t="s">
        <v>132</v>
      </c>
      <c r="M755" t="s">
        <v>555</v>
      </c>
      <c r="N755">
        <v>3.15</v>
      </c>
      <c r="O755" t="s">
        <v>32</v>
      </c>
      <c r="P755">
        <v>0</v>
      </c>
      <c r="Q755" s="5">
        <v>46199.272916666669</v>
      </c>
      <c r="R755" s="2" t="str">
        <f>IF(C755="", "",
   IF(ISNUMBER(MATCH(TRIM(C755),
      {"OP","CC","CM","FM","FU","INS","PC","PM","PMCO","SA","SR","ITPR","PMFL"}, 0)),
      "Proactive",
      "")
)</f>
        <v/>
      </c>
      <c r="S755" s="2" t="str">
        <f>IF(C755="", "",
   IF(ISNUMBER(MATCH(TRIM(C755),
      {"MO","U/B","OSRE","TECH","ITRE"}, 0)),
      "Reactive",
      "")
)</f>
        <v>Reactive</v>
      </c>
      <c r="T755" s="2" t="str">
        <f>IF(R755="Proactive", H755, "")</f>
        <v/>
      </c>
      <c r="U755" s="2">
        <f>IF(S755="Reactive", H755, "")</f>
        <v>0.65</v>
      </c>
    </row>
    <row r="756" spans="1:21" x14ac:dyDescent="0.25">
      <c r="A756" t="s">
        <v>518</v>
      </c>
      <c r="B756">
        <v>225091</v>
      </c>
      <c r="C756" t="s">
        <v>39</v>
      </c>
      <c r="D756" t="s">
        <v>723</v>
      </c>
      <c r="E756" t="s">
        <v>724</v>
      </c>
      <c r="F756" s="4">
        <v>46199.791666666664</v>
      </c>
      <c r="G756" s="4">
        <v>46199.810416666667</v>
      </c>
      <c r="H756">
        <v>0.45</v>
      </c>
      <c r="I756" t="s">
        <v>725</v>
      </c>
      <c r="J756" t="s">
        <v>29</v>
      </c>
      <c r="K756" t="s">
        <v>702</v>
      </c>
      <c r="L756" t="s">
        <v>672</v>
      </c>
      <c r="M756" t="s">
        <v>468</v>
      </c>
      <c r="N756">
        <v>0.45</v>
      </c>
      <c r="O756" t="s">
        <v>32</v>
      </c>
      <c r="P756">
        <v>0</v>
      </c>
      <c r="Q756" s="5">
        <v>46199.810416666667</v>
      </c>
      <c r="R756" s="2" t="str">
        <f>IF(C756="", "",
   IF(ISNUMBER(MATCH(TRIM(C756),
      {"OP","CC","CM","FM","FU","INS","PC","PM","PMCO","SA","SR","ITPR","PMFL"}, 0)),
      "Proactive",
      "")
)</f>
        <v/>
      </c>
      <c r="S756" s="2" t="str">
        <f>IF(C756="", "",
   IF(ISNUMBER(MATCH(TRIM(C756),
      {"MO","U/B","OSRE","TECH","ITRE"}, 0)),
      "Reactive",
      "")
)</f>
        <v>Reactive</v>
      </c>
      <c r="T756" s="2" t="str">
        <f>IF(R756="Proactive", H756, "")</f>
        <v/>
      </c>
      <c r="U756" s="2">
        <f>IF(S756="Reactive", H756, "")</f>
        <v>0.45</v>
      </c>
    </row>
    <row r="757" spans="1:21" x14ac:dyDescent="0.25">
      <c r="A757" t="s">
        <v>518</v>
      </c>
      <c r="B757">
        <v>220999</v>
      </c>
      <c r="C757" t="s">
        <v>30</v>
      </c>
      <c r="D757" t="s">
        <v>519</v>
      </c>
      <c r="E757" t="s">
        <v>520</v>
      </c>
      <c r="F757" s="4">
        <v>46202.273611111108</v>
      </c>
      <c r="G757" s="4">
        <v>46202.334027777775</v>
      </c>
      <c r="H757">
        <v>1.45</v>
      </c>
      <c r="I757" t="s">
        <v>726</v>
      </c>
      <c r="J757" t="s">
        <v>29</v>
      </c>
      <c r="K757" t="s">
        <v>30</v>
      </c>
      <c r="L757" t="s">
        <v>96</v>
      </c>
      <c r="M757" t="s">
        <v>97</v>
      </c>
      <c r="N757">
        <v>1.45</v>
      </c>
      <c r="O757" t="s">
        <v>32</v>
      </c>
      <c r="P757">
        <v>0</v>
      </c>
      <c r="Q757" s="5">
        <v>46202.522916666669</v>
      </c>
      <c r="R757" s="2" t="str">
        <f>IF(C757="", "",
   IF(ISNUMBER(MATCH(TRIM(C757),
      {"OP","CC","CM","FM","FU","INS","PC","PM","PMCO","SA","SR","ITPR","PMFL"}, 0)),
      "Proactive",
      "")
)</f>
        <v>Proactive</v>
      </c>
      <c r="S757" s="2" t="str">
        <f>IF(C757="", "",
   IF(ISNUMBER(MATCH(TRIM(C757),
      {"MO","U/B","OSRE","TECH","ITRE"}, 0)),
      "Reactive",
      "")
)</f>
        <v/>
      </c>
      <c r="T757" s="2">
        <f>IF(R757="Proactive", H757, "")</f>
        <v>1.45</v>
      </c>
      <c r="U757" s="2" t="str">
        <f>IF(S757="Reactive", H757, "")</f>
        <v/>
      </c>
    </row>
    <row r="758" spans="1:21" x14ac:dyDescent="0.25">
      <c r="A758" t="s">
        <v>518</v>
      </c>
      <c r="B758">
        <v>225433</v>
      </c>
      <c r="C758" t="s">
        <v>727</v>
      </c>
      <c r="D758" t="s">
        <v>728</v>
      </c>
      <c r="E758" t="s">
        <v>729</v>
      </c>
      <c r="F758" s="4">
        <v>46202.316666666666</v>
      </c>
      <c r="G758" s="4">
        <v>46202.453472222223</v>
      </c>
      <c r="H758">
        <v>3.28</v>
      </c>
      <c r="I758" t="s">
        <v>730</v>
      </c>
      <c r="J758" t="s">
        <v>29</v>
      </c>
      <c r="K758" t="s">
        <v>50</v>
      </c>
      <c r="L758" t="s">
        <v>55</v>
      </c>
      <c r="M758" t="s">
        <v>56</v>
      </c>
      <c r="N758">
        <v>5.4</v>
      </c>
      <c r="O758" t="s">
        <v>32</v>
      </c>
      <c r="P758">
        <v>0</v>
      </c>
      <c r="Q758" s="5">
        <v>46202.584027777775</v>
      </c>
      <c r="R758" s="2" t="str">
        <f>IF(C758="", "",
   IF(ISNUMBER(MATCH(TRIM(C758),
      {"OP","CC","CM","FM","FU","INS","PC","PM","PMCO","SA","SR","ITPR","PMFL"}, 0)),
      "Proactive",
      "")
)</f>
        <v>Proactive</v>
      </c>
      <c r="S758" s="2" t="str">
        <f>IF(C758="", "",
   IF(ISNUMBER(MATCH(TRIM(C758),
      {"MO","U/B","OSRE","TECH","ITRE"}, 0)),
      "Reactive",
      "")
)</f>
        <v/>
      </c>
      <c r="T758" s="2">
        <f>IF(R758="Proactive", H758, "")</f>
        <v>3.28</v>
      </c>
      <c r="U758" s="2" t="str">
        <f>IF(S758="Reactive", H758, "")</f>
        <v/>
      </c>
    </row>
    <row r="759" spans="1:21" x14ac:dyDescent="0.25">
      <c r="A759" t="s">
        <v>518</v>
      </c>
      <c r="B759">
        <v>223366</v>
      </c>
      <c r="C759" t="s">
        <v>30</v>
      </c>
      <c r="D759" t="s">
        <v>537</v>
      </c>
      <c r="E759" t="s">
        <v>538</v>
      </c>
      <c r="F759" s="4">
        <v>46202.459722222222</v>
      </c>
      <c r="G759" s="4">
        <v>46202.486111111109</v>
      </c>
      <c r="H759">
        <v>0.63</v>
      </c>
      <c r="I759" t="s">
        <v>731</v>
      </c>
      <c r="J759" t="s">
        <v>29</v>
      </c>
      <c r="K759" t="s">
        <v>30</v>
      </c>
      <c r="N759">
        <v>0.63</v>
      </c>
      <c r="O759" t="s">
        <v>32</v>
      </c>
      <c r="P759">
        <v>0</v>
      </c>
      <c r="Q759" s="5">
        <v>46202.906944444447</v>
      </c>
      <c r="R759" s="2" t="str">
        <f>IF(C759="", "",
   IF(ISNUMBER(MATCH(TRIM(C759),
      {"OP","CC","CM","FM","FU","INS","PC","PM","PMCO","SA","SR","ITPR","PMFL"}, 0)),
      "Proactive",
      "")
)</f>
        <v>Proactive</v>
      </c>
      <c r="S759" s="2" t="str">
        <f>IF(C759="", "",
   IF(ISNUMBER(MATCH(TRIM(C759),
      {"MO","U/B","OSRE","TECH","ITRE"}, 0)),
      "Reactive",
      "")
)</f>
        <v/>
      </c>
      <c r="T759" s="2">
        <f>IF(R759="Proactive", H759, "")</f>
        <v>0.63</v>
      </c>
      <c r="U759" s="2" t="str">
        <f>IF(S759="Reactive", H759, "")</f>
        <v/>
      </c>
    </row>
    <row r="760" spans="1:21" x14ac:dyDescent="0.25">
      <c r="A760" t="s">
        <v>518</v>
      </c>
      <c r="B760">
        <v>225455</v>
      </c>
      <c r="C760" t="s">
        <v>39</v>
      </c>
      <c r="D760" t="s">
        <v>668</v>
      </c>
      <c r="E760" t="s">
        <v>530</v>
      </c>
      <c r="F760" s="4">
        <v>46202.479166666664</v>
      </c>
      <c r="G760" s="4">
        <v>46202.50277777778</v>
      </c>
      <c r="H760">
        <v>0.56999999999999995</v>
      </c>
      <c r="I760" t="s">
        <v>732</v>
      </c>
      <c r="J760" t="s">
        <v>29</v>
      </c>
      <c r="K760" t="s">
        <v>81</v>
      </c>
      <c r="L760" t="s">
        <v>132</v>
      </c>
      <c r="M760" t="s">
        <v>555</v>
      </c>
      <c r="N760">
        <v>1.67</v>
      </c>
      <c r="O760" t="s">
        <v>32</v>
      </c>
      <c r="P760">
        <v>0</v>
      </c>
      <c r="Q760" s="5">
        <v>46202.588194444441</v>
      </c>
      <c r="R760" s="2" t="str">
        <f>IF(C760="", "",
   IF(ISNUMBER(MATCH(TRIM(C760),
      {"OP","CC","CM","FM","FU","INS","PC","PM","PMCO","SA","SR","ITPR","PMFL"}, 0)),
      "Proactive",
      "")
)</f>
        <v/>
      </c>
      <c r="S760" s="2" t="str">
        <f>IF(C760="", "",
   IF(ISNUMBER(MATCH(TRIM(C760),
      {"MO","U/B","OSRE","TECH","ITRE"}, 0)),
      "Reactive",
      "")
)</f>
        <v>Reactive</v>
      </c>
      <c r="T760" s="2" t="str">
        <f>IF(R760="Proactive", H760, "")</f>
        <v/>
      </c>
      <c r="U760" s="2">
        <f>IF(S760="Reactive", H760, "")</f>
        <v>0.56999999999999995</v>
      </c>
    </row>
    <row r="761" spans="1:21" x14ac:dyDescent="0.25">
      <c r="A761" t="s">
        <v>518</v>
      </c>
      <c r="B761">
        <v>225455</v>
      </c>
      <c r="C761" t="s">
        <v>39</v>
      </c>
      <c r="D761" t="s">
        <v>668</v>
      </c>
      <c r="E761" t="s">
        <v>530</v>
      </c>
      <c r="F761" s="4">
        <v>46202.545138888891</v>
      </c>
      <c r="G761" s="4">
        <v>46202.56527777778</v>
      </c>
      <c r="H761">
        <v>0.48</v>
      </c>
      <c r="I761" t="s">
        <v>732</v>
      </c>
      <c r="J761" t="s">
        <v>29</v>
      </c>
      <c r="K761" t="s">
        <v>81</v>
      </c>
      <c r="L761" t="s">
        <v>132</v>
      </c>
      <c r="M761" t="s">
        <v>555</v>
      </c>
      <c r="N761">
        <v>1.67</v>
      </c>
      <c r="O761" t="s">
        <v>32</v>
      </c>
      <c r="P761">
        <v>0</v>
      </c>
      <c r="Q761" s="5">
        <v>46202.588194444441</v>
      </c>
      <c r="R761" s="2" t="str">
        <f>IF(C761="", "",
   IF(ISNUMBER(MATCH(TRIM(C761),
      {"OP","CC","CM","FM","FU","INS","PC","PM","PMCO","SA","SR","ITPR","PMFL"}, 0)),
      "Proactive",
      "")
)</f>
        <v/>
      </c>
      <c r="S761" s="2" t="str">
        <f>IF(C761="", "",
   IF(ISNUMBER(MATCH(TRIM(C761),
      {"MO","U/B","OSRE","TECH","ITRE"}, 0)),
      "Reactive",
      "")
)</f>
        <v>Reactive</v>
      </c>
      <c r="T761" s="2" t="str">
        <f>IF(R761="Proactive", H761, "")</f>
        <v/>
      </c>
      <c r="U761" s="2">
        <f>IF(S761="Reactive", H761, "")</f>
        <v>0.48</v>
      </c>
    </row>
    <row r="762" spans="1:21" x14ac:dyDescent="0.25">
      <c r="A762" t="s">
        <v>518</v>
      </c>
      <c r="B762">
        <v>225455</v>
      </c>
      <c r="C762" t="s">
        <v>39</v>
      </c>
      <c r="D762" t="s">
        <v>668</v>
      </c>
      <c r="E762" t="s">
        <v>530</v>
      </c>
      <c r="F762" s="4">
        <v>46202.5625</v>
      </c>
      <c r="G762" s="4">
        <v>46202.588194444441</v>
      </c>
      <c r="H762">
        <v>0.62</v>
      </c>
      <c r="I762" t="s">
        <v>732</v>
      </c>
      <c r="J762" t="s">
        <v>29</v>
      </c>
      <c r="K762" t="s">
        <v>81</v>
      </c>
      <c r="L762" t="s">
        <v>132</v>
      </c>
      <c r="M762" t="s">
        <v>555</v>
      </c>
      <c r="N762">
        <v>1.67</v>
      </c>
      <c r="O762" t="s">
        <v>32</v>
      </c>
      <c r="P762">
        <v>0</v>
      </c>
      <c r="Q762" s="5">
        <v>46202.588194444441</v>
      </c>
      <c r="R762" s="2" t="str">
        <f>IF(C762="", "",
   IF(ISNUMBER(MATCH(TRIM(C762),
      {"OP","CC","CM","FM","FU","INS","PC","PM","PMCO","SA","SR","ITPR","PMFL"}, 0)),
      "Proactive",
      "")
)</f>
        <v/>
      </c>
      <c r="S762" s="2" t="str">
        <f>IF(C762="", "",
   IF(ISNUMBER(MATCH(TRIM(C762),
      {"MO","U/B","OSRE","TECH","ITRE"}, 0)),
      "Reactive",
      "")
)</f>
        <v>Reactive</v>
      </c>
      <c r="T762" s="2" t="str">
        <f>IF(R762="Proactive", H762, "")</f>
        <v/>
      </c>
      <c r="U762" s="2">
        <f>IF(S762="Reactive", H762, "")</f>
        <v>0.62</v>
      </c>
    </row>
    <row r="763" spans="1:21" x14ac:dyDescent="0.25">
      <c r="A763" t="s">
        <v>518</v>
      </c>
      <c r="B763">
        <v>221002</v>
      </c>
      <c r="C763" t="s">
        <v>30</v>
      </c>
      <c r="D763" t="s">
        <v>733</v>
      </c>
      <c r="E763" t="s">
        <v>541</v>
      </c>
      <c r="F763" s="4">
        <v>46202.566666666666</v>
      </c>
      <c r="G763" s="4">
        <v>46202.590277777781</v>
      </c>
      <c r="H763">
        <v>0.56999999999999995</v>
      </c>
      <c r="I763" t="s">
        <v>726</v>
      </c>
      <c r="J763" t="s">
        <v>29</v>
      </c>
      <c r="K763" t="s">
        <v>30</v>
      </c>
      <c r="L763" t="s">
        <v>96</v>
      </c>
      <c r="M763" t="s">
        <v>97</v>
      </c>
      <c r="N763">
        <v>0.56999999999999995</v>
      </c>
      <c r="O763" t="s">
        <v>32</v>
      </c>
      <c r="P763">
        <v>0</v>
      </c>
      <c r="Q763" s="5">
        <v>46202.59097222222</v>
      </c>
      <c r="R763" s="2" t="str">
        <f>IF(C763="", "",
   IF(ISNUMBER(MATCH(TRIM(C763),
      {"OP","CC","CM","FM","FU","INS","PC","PM","PMCO","SA","SR","ITPR","PMFL"}, 0)),
      "Proactive",
      "")
)</f>
        <v>Proactive</v>
      </c>
      <c r="S763" s="2" t="str">
        <f>IF(C763="", "",
   IF(ISNUMBER(MATCH(TRIM(C763),
      {"MO","U/B","OSRE","TECH","ITRE"}, 0)),
      "Reactive",
      "")
)</f>
        <v/>
      </c>
      <c r="T763" s="2">
        <f>IF(R763="Proactive", H763, "")</f>
        <v>0.56999999999999995</v>
      </c>
      <c r="U763" s="2" t="str">
        <f>IF(S763="Reactive", H763, "")</f>
        <v/>
      </c>
    </row>
    <row r="764" spans="1:21" x14ac:dyDescent="0.25">
      <c r="A764" t="s">
        <v>518</v>
      </c>
      <c r="B764">
        <v>225433</v>
      </c>
      <c r="C764" t="s">
        <v>727</v>
      </c>
      <c r="D764" t="s">
        <v>728</v>
      </c>
      <c r="E764" t="s">
        <v>729</v>
      </c>
      <c r="F764" s="4">
        <v>46202.578472222223</v>
      </c>
      <c r="G764" s="4">
        <v>46202.583333333336</v>
      </c>
      <c r="H764">
        <v>0.12</v>
      </c>
      <c r="I764" t="s">
        <v>730</v>
      </c>
      <c r="J764" t="s">
        <v>29</v>
      </c>
      <c r="K764" t="s">
        <v>50</v>
      </c>
      <c r="L764" t="s">
        <v>55</v>
      </c>
      <c r="M764" t="s">
        <v>56</v>
      </c>
      <c r="N764">
        <v>5.4</v>
      </c>
      <c r="O764" t="s">
        <v>32</v>
      </c>
      <c r="P764">
        <v>0</v>
      </c>
      <c r="Q764" s="5">
        <v>46202.584027777775</v>
      </c>
      <c r="R764" s="2" t="str">
        <f>IF(C764="", "",
   IF(ISNUMBER(MATCH(TRIM(C764),
      {"OP","CC","CM","FM","FU","INS","PC","PM","PMCO","SA","SR","ITPR","PMFL"}, 0)),
      "Proactive",
      "")
)</f>
        <v>Proactive</v>
      </c>
      <c r="S764" s="2" t="str">
        <f>IF(C764="", "",
   IF(ISNUMBER(MATCH(TRIM(C764),
      {"MO","U/B","OSRE","TECH","ITRE"}, 0)),
      "Reactive",
      "")
)</f>
        <v/>
      </c>
      <c r="T764" s="2">
        <f>IF(R764="Proactive", H764, "")</f>
        <v>0.12</v>
      </c>
      <c r="U764" s="2" t="str">
        <f>IF(S764="Reactive", H764, "")</f>
        <v/>
      </c>
    </row>
    <row r="765" spans="1:21" x14ac:dyDescent="0.25">
      <c r="A765" t="s">
        <v>518</v>
      </c>
      <c r="B765">
        <v>221069</v>
      </c>
      <c r="C765" t="s">
        <v>30</v>
      </c>
      <c r="D765" t="s">
        <v>519</v>
      </c>
      <c r="E765" t="s">
        <v>520</v>
      </c>
      <c r="F765" s="4">
        <v>46203.254861111112</v>
      </c>
      <c r="G765" s="4">
        <v>46203.319444444445</v>
      </c>
      <c r="H765">
        <v>1.55</v>
      </c>
      <c r="I765" t="s">
        <v>734</v>
      </c>
      <c r="J765" t="s">
        <v>29</v>
      </c>
      <c r="K765" t="s">
        <v>30</v>
      </c>
      <c r="L765" t="s">
        <v>96</v>
      </c>
      <c r="M765" t="s">
        <v>97</v>
      </c>
      <c r="N765">
        <v>1.55</v>
      </c>
      <c r="O765" t="s">
        <v>32</v>
      </c>
      <c r="P765">
        <v>0</v>
      </c>
      <c r="Q765" s="5">
        <v>46203.378472222219</v>
      </c>
      <c r="R765" s="2" t="str">
        <f>IF(C765="", "",
   IF(ISNUMBER(MATCH(TRIM(C765),
      {"OP","CC","CM","FM","FU","INS","PC","PM","PMCO","SA","SR","ITPR","PMFL"}, 0)),
      "Proactive",
      "")
)</f>
        <v>Proactive</v>
      </c>
      <c r="S765" s="2" t="str">
        <f>IF(C765="", "",
   IF(ISNUMBER(MATCH(TRIM(C765),
      {"MO","U/B","OSRE","TECH","ITRE"}, 0)),
      "Reactive",
      "")
)</f>
        <v/>
      </c>
      <c r="T765" s="2">
        <f>IF(R765="Proactive", H765, "")</f>
        <v>1.55</v>
      </c>
      <c r="U765" s="2" t="str">
        <f>IF(S765="Reactive", H765, "")</f>
        <v/>
      </c>
    </row>
    <row r="766" spans="1:21" x14ac:dyDescent="0.25">
      <c r="A766" t="s">
        <v>518</v>
      </c>
      <c r="B766">
        <v>223321</v>
      </c>
      <c r="C766" t="s">
        <v>30</v>
      </c>
      <c r="D766" t="s">
        <v>566</v>
      </c>
      <c r="E766" t="s">
        <v>567</v>
      </c>
      <c r="F766" s="4">
        <v>46203.32708333333</v>
      </c>
      <c r="G766" s="4">
        <v>46203.394444444442</v>
      </c>
      <c r="H766">
        <v>1.62</v>
      </c>
      <c r="I766" t="s">
        <v>734</v>
      </c>
      <c r="J766" t="s">
        <v>29</v>
      </c>
      <c r="K766" t="s">
        <v>30</v>
      </c>
      <c r="L766" t="s">
        <v>96</v>
      </c>
      <c r="M766" t="s">
        <v>97</v>
      </c>
      <c r="N766">
        <v>1.62</v>
      </c>
      <c r="O766" t="s">
        <v>32</v>
      </c>
      <c r="P766">
        <v>0</v>
      </c>
      <c r="Q766" s="5">
        <v>46203.452777777777</v>
      </c>
      <c r="R766" s="2" t="str">
        <f>IF(C766="", "",
   IF(ISNUMBER(MATCH(TRIM(C766),
      {"OP","CC","CM","FM","FU","INS","PC","PM","PMCO","SA","SR","ITPR","PMFL"}, 0)),
      "Proactive",
      "")
)</f>
        <v>Proactive</v>
      </c>
      <c r="S766" s="2" t="str">
        <f>IF(C766="", "",
   IF(ISNUMBER(MATCH(TRIM(C766),
      {"MO","U/B","OSRE","TECH","ITRE"}, 0)),
      "Reactive",
      "")
)</f>
        <v/>
      </c>
      <c r="T766" s="2">
        <f>IF(R766="Proactive", H766, "")</f>
        <v>1.62</v>
      </c>
      <c r="U766" s="2" t="str">
        <f>IF(S766="Reactive", H766, "")</f>
        <v/>
      </c>
    </row>
    <row r="767" spans="1:21" x14ac:dyDescent="0.25">
      <c r="A767" t="s">
        <v>518</v>
      </c>
      <c r="B767">
        <v>221005</v>
      </c>
      <c r="C767" t="s">
        <v>30</v>
      </c>
      <c r="D767" t="s">
        <v>735</v>
      </c>
      <c r="E767" t="s">
        <v>736</v>
      </c>
      <c r="F767" s="4">
        <v>46203.415972222225</v>
      </c>
      <c r="G767" s="4">
        <v>46203.495138888888</v>
      </c>
      <c r="H767">
        <v>1.9</v>
      </c>
      <c r="I767" t="s">
        <v>734</v>
      </c>
      <c r="J767" t="s">
        <v>29</v>
      </c>
      <c r="K767" t="s">
        <v>30</v>
      </c>
      <c r="L767" t="s">
        <v>96</v>
      </c>
      <c r="M767" t="s">
        <v>97</v>
      </c>
      <c r="N767">
        <v>1.9</v>
      </c>
      <c r="O767" t="s">
        <v>32</v>
      </c>
      <c r="P767">
        <v>0</v>
      </c>
      <c r="Q767" s="5">
        <v>46203.495833333334</v>
      </c>
      <c r="R767" s="2" t="str">
        <f>IF(C767="", "",
   IF(ISNUMBER(MATCH(TRIM(C767),
      {"OP","CC","CM","FM","FU","INS","PC","PM","PMCO","SA","SR","ITPR","PMFL"}, 0)),
      "Proactive",
      "")
)</f>
        <v>Proactive</v>
      </c>
      <c r="S767" s="2" t="str">
        <f>IF(C767="", "",
   IF(ISNUMBER(MATCH(TRIM(C767),
      {"MO","U/B","OSRE","TECH","ITRE"}, 0)),
      "Reactive",
      "")
)</f>
        <v/>
      </c>
      <c r="T767" s="2">
        <f>IF(R767="Proactive", H767, "")</f>
        <v>1.9</v>
      </c>
      <c r="U767" s="2" t="str">
        <f>IF(S767="Reactive", H767, "")</f>
        <v/>
      </c>
    </row>
    <row r="768" spans="1:21" x14ac:dyDescent="0.25">
      <c r="A768" t="s">
        <v>518</v>
      </c>
      <c r="B768">
        <v>220998</v>
      </c>
      <c r="C768" t="s">
        <v>30</v>
      </c>
      <c r="D768" t="s">
        <v>737</v>
      </c>
      <c r="E768" t="s">
        <v>526</v>
      </c>
      <c r="F768" s="4">
        <v>46203.478472222225</v>
      </c>
      <c r="G768" s="4">
        <v>46203.496527777781</v>
      </c>
      <c r="H768">
        <v>0.43</v>
      </c>
      <c r="I768" t="s">
        <v>738</v>
      </c>
      <c r="J768" t="s">
        <v>29</v>
      </c>
      <c r="K768" t="s">
        <v>30</v>
      </c>
      <c r="L768" t="s">
        <v>96</v>
      </c>
      <c r="M768" t="s">
        <v>97</v>
      </c>
      <c r="N768">
        <v>0.43</v>
      </c>
      <c r="O768" t="s">
        <v>32</v>
      </c>
      <c r="P768">
        <v>0</v>
      </c>
      <c r="Q768" s="5">
        <v>46203.496527777781</v>
      </c>
      <c r="R768" s="2" t="str">
        <f>IF(C768="", "",
   IF(ISNUMBER(MATCH(TRIM(C768),
      {"OP","CC","CM","FM","FU","INS","PC","PM","PMCO","SA","SR","ITPR","PMFL"}, 0)),
      "Proactive",
      "")
)</f>
        <v>Proactive</v>
      </c>
      <c r="S768" s="2" t="str">
        <f>IF(C768="", "",
   IF(ISNUMBER(MATCH(TRIM(C768),
      {"MO","U/B","OSRE","TECH","ITRE"}, 0)),
      "Reactive",
      "")
)</f>
        <v/>
      </c>
      <c r="T768" s="2">
        <f>IF(R768="Proactive", H768, "")</f>
        <v>0.43</v>
      </c>
      <c r="U768" s="2" t="str">
        <f>IF(S768="Reactive", H768, "")</f>
        <v/>
      </c>
    </row>
    <row r="769" spans="1:21" x14ac:dyDescent="0.25">
      <c r="A769" t="s">
        <v>518</v>
      </c>
      <c r="B769">
        <v>221004</v>
      </c>
      <c r="C769" t="s">
        <v>30</v>
      </c>
      <c r="D769" t="s">
        <v>739</v>
      </c>
      <c r="E769" t="s">
        <v>545</v>
      </c>
      <c r="F769" s="4">
        <v>46203.499305555553</v>
      </c>
      <c r="G769" s="4">
        <v>46203.583333333336</v>
      </c>
      <c r="H769">
        <v>2.02</v>
      </c>
      <c r="I769" t="s">
        <v>734</v>
      </c>
      <c r="J769" t="s">
        <v>29</v>
      </c>
      <c r="K769" t="s">
        <v>30</v>
      </c>
      <c r="L769" t="s">
        <v>96</v>
      </c>
      <c r="M769" t="s">
        <v>97</v>
      </c>
      <c r="N769">
        <v>2.02</v>
      </c>
      <c r="O769" t="s">
        <v>32</v>
      </c>
      <c r="P769">
        <v>0</v>
      </c>
      <c r="Q769" s="5">
        <v>46203.583333333336</v>
      </c>
      <c r="R769" s="2" t="str">
        <f>IF(C769="", "",
   IF(ISNUMBER(MATCH(TRIM(C769),
      {"OP","CC","CM","FM","FU","INS","PC","PM","PMCO","SA","SR","ITPR","PMFL"}, 0)),
      "Proactive",
      "")
)</f>
        <v>Proactive</v>
      </c>
      <c r="S769" s="2" t="str">
        <f>IF(C769="", "",
   IF(ISNUMBER(MATCH(TRIM(C769),
      {"MO","U/B","OSRE","TECH","ITRE"}, 0)),
      "Reactive",
      "")
)</f>
        <v/>
      </c>
      <c r="T769" s="2">
        <f>IF(R769="Proactive", H769, "")</f>
        <v>2.02</v>
      </c>
      <c r="U769" s="2" t="str">
        <f>IF(S769="Reactive", H769, "")</f>
        <v/>
      </c>
    </row>
    <row r="770" spans="1:21" x14ac:dyDescent="0.25">
      <c r="A770" t="s">
        <v>518</v>
      </c>
      <c r="B770">
        <v>225611</v>
      </c>
      <c r="C770" t="s">
        <v>181</v>
      </c>
      <c r="D770" t="s">
        <v>622</v>
      </c>
      <c r="E770" t="s">
        <v>740</v>
      </c>
      <c r="F770" s="4">
        <v>46203.584027777775</v>
      </c>
      <c r="G770" s="4">
        <v>46203.604861111111</v>
      </c>
      <c r="H770">
        <v>0.5</v>
      </c>
      <c r="I770" t="s">
        <v>741</v>
      </c>
      <c r="J770" t="s">
        <v>29</v>
      </c>
      <c r="K770" t="s">
        <v>67</v>
      </c>
      <c r="L770" t="s">
        <v>96</v>
      </c>
      <c r="M770" t="s">
        <v>97</v>
      </c>
      <c r="N770">
        <v>0.5</v>
      </c>
      <c r="O770" t="s">
        <v>32</v>
      </c>
      <c r="P770">
        <v>0</v>
      </c>
      <c r="Q770" s="5">
        <v>46203.604861111111</v>
      </c>
      <c r="R770" s="2" t="str">
        <f>IF(C770="", "",
   IF(ISNUMBER(MATCH(TRIM(C770),
      {"OP","CC","CM","FM","FU","INS","PC","PM","PMCO","SA","SR","ITPR","PMFL"}, 0)),
      "Proactive",
      "")
)</f>
        <v>Proactive</v>
      </c>
      <c r="S770" s="2" t="str">
        <f>IF(C770="", "",
   IF(ISNUMBER(MATCH(TRIM(C770),
      {"MO","U/B","OSRE","TECH","ITRE"}, 0)),
      "Reactive",
      "")
)</f>
        <v/>
      </c>
      <c r="T770" s="2">
        <f>IF(R770="Proactive", H770, "")</f>
        <v>0.5</v>
      </c>
      <c r="U770" s="2" t="str">
        <f>IF(S770="Reactive", H770, "")</f>
        <v/>
      </c>
    </row>
    <row r="771" spans="1:21" x14ac:dyDescent="0.25">
      <c r="A771" t="s">
        <v>742</v>
      </c>
      <c r="B771">
        <v>225180</v>
      </c>
      <c r="C771" t="s">
        <v>743</v>
      </c>
      <c r="D771" t="s">
        <v>744</v>
      </c>
      <c r="E771" t="s">
        <v>745</v>
      </c>
      <c r="F771" s="4"/>
      <c r="G771" s="4"/>
      <c r="H771">
        <v>1.5</v>
      </c>
      <c r="I771" t="s">
        <v>746</v>
      </c>
      <c r="J771" t="s">
        <v>29</v>
      </c>
      <c r="K771" t="s">
        <v>67</v>
      </c>
      <c r="L771" t="s">
        <v>96</v>
      </c>
      <c r="M771" t="s">
        <v>97</v>
      </c>
      <c r="N771">
        <v>3</v>
      </c>
      <c r="O771" t="s">
        <v>61</v>
      </c>
      <c r="P771">
        <v>0</v>
      </c>
      <c r="Q771" s="5">
        <v>46200.265277777777</v>
      </c>
      <c r="R771" s="2" t="str">
        <f>IF(C771="", "",
   IF(ISNUMBER(MATCH(TRIM(C771),
      {"OP","CC","CM","FM","FU","INS","PC","PM","PMCO","SA","SR","ITPR","PMFL"}, 0)),
      "Proactive",
      "")
)</f>
        <v>Proactive</v>
      </c>
      <c r="S771" s="2" t="str">
        <f>IF(C771="", "",
   IF(ISNUMBER(MATCH(TRIM(C771),
      {"MO","U/B","OSRE","TECH","ITRE"}, 0)),
      "Reactive",
      "")
)</f>
        <v/>
      </c>
      <c r="T771" s="2">
        <f>IF(R771="Proactive", H771, "")</f>
        <v>1.5</v>
      </c>
      <c r="U771" s="2" t="str">
        <f>IF(S771="Reactive", H771, "")</f>
        <v/>
      </c>
    </row>
    <row r="772" spans="1:21" x14ac:dyDescent="0.25">
      <c r="A772" t="s">
        <v>742</v>
      </c>
      <c r="B772">
        <v>225470</v>
      </c>
      <c r="C772" t="s">
        <v>39</v>
      </c>
      <c r="D772" t="s">
        <v>747</v>
      </c>
      <c r="E772" t="s">
        <v>748</v>
      </c>
      <c r="F772" s="4"/>
      <c r="G772" s="4"/>
      <c r="H772">
        <v>1</v>
      </c>
      <c r="I772" t="s">
        <v>749</v>
      </c>
      <c r="J772" t="s">
        <v>29</v>
      </c>
      <c r="K772" t="s">
        <v>228</v>
      </c>
      <c r="L772" t="s">
        <v>672</v>
      </c>
      <c r="M772" t="s">
        <v>750</v>
      </c>
      <c r="N772">
        <v>1.47</v>
      </c>
      <c r="O772" t="s">
        <v>61</v>
      </c>
      <c r="P772">
        <v>0</v>
      </c>
      <c r="Q772" s="5">
        <v>46202.929166666669</v>
      </c>
      <c r="R772" s="2" t="str">
        <f>IF(C772="", "",
   IF(ISNUMBER(MATCH(TRIM(C772),
      {"OP","CC","CM","FM","FU","INS","PC","PM","PMCO","SA","SR","ITPR","PMFL"}, 0)),
      "Proactive",
      "")
)</f>
        <v/>
      </c>
      <c r="S772" s="2" t="str">
        <f>IF(C772="", "",
   IF(ISNUMBER(MATCH(TRIM(C772),
      {"MO","U/B","OSRE","TECH","ITRE"}, 0)),
      "Reactive",
      "")
)</f>
        <v>Reactive</v>
      </c>
      <c r="T772" s="2" t="str">
        <f>IF(R772="Proactive", H772, "")</f>
        <v/>
      </c>
      <c r="U772" s="2">
        <f>IF(S772="Reactive", H772, "")</f>
        <v>1</v>
      </c>
    </row>
    <row r="773" spans="1:21" x14ac:dyDescent="0.25">
      <c r="A773" t="s">
        <v>742</v>
      </c>
      <c r="B773">
        <v>221641</v>
      </c>
      <c r="C773" t="s">
        <v>39</v>
      </c>
      <c r="D773" t="s">
        <v>751</v>
      </c>
      <c r="E773" t="s">
        <v>752</v>
      </c>
      <c r="F773" s="4"/>
      <c r="G773" s="4"/>
      <c r="H773">
        <v>0.5</v>
      </c>
      <c r="I773" t="s">
        <v>753</v>
      </c>
      <c r="J773" t="s">
        <v>29</v>
      </c>
      <c r="K773" t="s">
        <v>220</v>
      </c>
      <c r="L773" t="s">
        <v>455</v>
      </c>
      <c r="M773" t="s">
        <v>648</v>
      </c>
      <c r="N773">
        <v>1.52</v>
      </c>
      <c r="O773" t="s">
        <v>61</v>
      </c>
      <c r="P773">
        <v>0</v>
      </c>
      <c r="Q773" s="5">
        <v>46176.71875</v>
      </c>
      <c r="R773" s="2" t="str">
        <f>IF(C773="", "",
   IF(ISNUMBER(MATCH(TRIM(C773),
      {"OP","CC","CM","FM","FU","INS","PC","PM","PMCO","SA","SR","ITPR","PMFL"}, 0)),
      "Proactive",
      "")
)</f>
        <v/>
      </c>
      <c r="S773" s="2" t="str">
        <f>IF(C773="", "",
   IF(ISNUMBER(MATCH(TRIM(C773),
      {"MO","U/B","OSRE","TECH","ITRE"}, 0)),
      "Reactive",
      "")
)</f>
        <v>Reactive</v>
      </c>
      <c r="T773" s="2" t="str">
        <f>IF(R773="Proactive", H773, "")</f>
        <v/>
      </c>
      <c r="U773" s="2">
        <f>IF(S773="Reactive", H773, "")</f>
        <v>0.5</v>
      </c>
    </row>
    <row r="774" spans="1:21" x14ac:dyDescent="0.25">
      <c r="A774" t="s">
        <v>742</v>
      </c>
      <c r="B774">
        <v>220325</v>
      </c>
      <c r="C774" t="s">
        <v>181</v>
      </c>
      <c r="D774" t="s">
        <v>754</v>
      </c>
      <c r="E774" t="s">
        <v>755</v>
      </c>
      <c r="F774" s="4"/>
      <c r="G774" s="4"/>
      <c r="H774">
        <v>0.4</v>
      </c>
      <c r="I774" t="s">
        <v>756</v>
      </c>
      <c r="J774" t="s">
        <v>29</v>
      </c>
      <c r="K774" t="s">
        <v>30</v>
      </c>
      <c r="N774">
        <v>2.1</v>
      </c>
      <c r="O774" t="s">
        <v>61</v>
      </c>
      <c r="P774">
        <v>0</v>
      </c>
      <c r="Q774" s="5">
        <v>46181.986805555556</v>
      </c>
      <c r="R774" s="2" t="str">
        <f>IF(C774="", "",
   IF(ISNUMBER(MATCH(TRIM(C774),
      {"OP","CC","CM","FM","FU","INS","PC","PM","PMCO","SA","SR","ITPR","PMFL"}, 0)),
      "Proactive",
      "")
)</f>
        <v>Proactive</v>
      </c>
      <c r="S774" s="2" t="str">
        <f>IF(C774="", "",
   IF(ISNUMBER(MATCH(TRIM(C774),
      {"MO","U/B","OSRE","TECH","ITRE"}, 0)),
      "Reactive",
      "")
)</f>
        <v/>
      </c>
      <c r="T774" s="2">
        <f>IF(R774="Proactive", H774, "")</f>
        <v>0.4</v>
      </c>
      <c r="U774" s="2" t="str">
        <f>IF(S774="Reactive", H774, "")</f>
        <v/>
      </c>
    </row>
    <row r="775" spans="1:21" x14ac:dyDescent="0.25">
      <c r="A775" t="s">
        <v>742</v>
      </c>
      <c r="B775">
        <v>218527</v>
      </c>
      <c r="C775" t="s">
        <v>561</v>
      </c>
      <c r="D775" t="s">
        <v>757</v>
      </c>
      <c r="E775" t="s">
        <v>758</v>
      </c>
      <c r="F775" s="4"/>
      <c r="G775" s="4"/>
      <c r="H775">
        <v>1</v>
      </c>
      <c r="I775" t="s">
        <v>759</v>
      </c>
      <c r="J775" t="s">
        <v>29</v>
      </c>
      <c r="N775">
        <v>2.0699999999999998</v>
      </c>
      <c r="O775" t="s">
        <v>61</v>
      </c>
      <c r="P775">
        <v>0</v>
      </c>
      <c r="Q775" s="5">
        <v>46174.354166666664</v>
      </c>
      <c r="R775" s="2" t="str">
        <f>IF(C775="", "",
   IF(ISNUMBER(MATCH(TRIM(C775),
      {"OP","CC","CM","FM","FU","INS","PC","PM","PMCO","SA","SR","ITPR","PMFL"}, 0)),
      "Proactive",
      "")
)</f>
        <v>Proactive</v>
      </c>
      <c r="S775" s="2" t="str">
        <f>IF(C775="", "",
   IF(ISNUMBER(MATCH(TRIM(C775),
      {"MO","U/B","OSRE","TECH","ITRE"}, 0)),
      "Reactive",
      "")
)</f>
        <v/>
      </c>
      <c r="T775" s="2">
        <f>IF(R775="Proactive", H775, "")</f>
        <v>1</v>
      </c>
      <c r="U775" s="2" t="str">
        <f>IF(S775="Reactive", H775, "")</f>
        <v/>
      </c>
    </row>
    <row r="776" spans="1:21" x14ac:dyDescent="0.25">
      <c r="A776" t="s">
        <v>742</v>
      </c>
      <c r="B776">
        <v>220907</v>
      </c>
      <c r="C776" t="s">
        <v>30</v>
      </c>
      <c r="D776" t="s">
        <v>760</v>
      </c>
      <c r="E776" t="s">
        <v>761</v>
      </c>
      <c r="F776" s="4">
        <v>46174.583333333336</v>
      </c>
      <c r="G776" s="4">
        <v>46174.597222222219</v>
      </c>
      <c r="H776">
        <v>0.33</v>
      </c>
      <c r="I776" t="s">
        <v>762</v>
      </c>
      <c r="J776" t="s">
        <v>29</v>
      </c>
      <c r="K776" t="s">
        <v>30</v>
      </c>
      <c r="N776">
        <v>0.33</v>
      </c>
      <c r="O776" t="s">
        <v>61</v>
      </c>
      <c r="P776">
        <v>0</v>
      </c>
      <c r="Q776" s="5">
        <v>46176.303472222222</v>
      </c>
      <c r="R776" s="2" t="str">
        <f>IF(C776="", "",
   IF(ISNUMBER(MATCH(TRIM(C776),
      {"OP","CC","CM","FM","FU","INS","PC","PM","PMCO","SA","SR","ITPR","PMFL"}, 0)),
      "Proactive",
      "")
)</f>
        <v>Proactive</v>
      </c>
      <c r="S776" s="2" t="str">
        <f>IF(C776="", "",
   IF(ISNUMBER(MATCH(TRIM(C776),
      {"MO","U/B","OSRE","TECH","ITRE"}, 0)),
      "Reactive",
      "")
)</f>
        <v/>
      </c>
      <c r="T776" s="2">
        <f>IF(R776="Proactive", H776, "")</f>
        <v>0.33</v>
      </c>
      <c r="U776" s="2" t="str">
        <f>IF(S776="Reactive", H776, "")</f>
        <v/>
      </c>
    </row>
    <row r="777" spans="1:21" x14ac:dyDescent="0.25">
      <c r="A777" t="s">
        <v>742</v>
      </c>
      <c r="B777">
        <v>216976</v>
      </c>
      <c r="C777" t="s">
        <v>30</v>
      </c>
      <c r="D777" t="s">
        <v>763</v>
      </c>
      <c r="E777" t="s">
        <v>764</v>
      </c>
      <c r="F777" s="4">
        <v>46174.598611111112</v>
      </c>
      <c r="G777" s="4">
        <v>46174.629166666666</v>
      </c>
      <c r="H777">
        <v>0.73</v>
      </c>
      <c r="I777" t="s">
        <v>765</v>
      </c>
      <c r="J777" t="s">
        <v>29</v>
      </c>
      <c r="K777" t="s">
        <v>30</v>
      </c>
      <c r="N777">
        <v>0.73</v>
      </c>
      <c r="O777" t="s">
        <v>61</v>
      </c>
      <c r="P777">
        <v>0</v>
      </c>
      <c r="Q777" s="5">
        <v>46174.629166666666</v>
      </c>
      <c r="R777" s="2" t="str">
        <f>IF(C777="", "",
   IF(ISNUMBER(MATCH(TRIM(C777),
      {"OP","CC","CM","FM","FU","INS","PC","PM","PMCO","SA","SR","ITPR","PMFL"}, 0)),
      "Proactive",
      "")
)</f>
        <v>Proactive</v>
      </c>
      <c r="S777" s="2" t="str">
        <f>IF(C777="", "",
   IF(ISNUMBER(MATCH(TRIM(C777),
      {"MO","U/B","OSRE","TECH","ITRE"}, 0)),
      "Reactive",
      "")
)</f>
        <v/>
      </c>
      <c r="T777" s="2">
        <f>IF(R777="Proactive", H777, "")</f>
        <v>0.73</v>
      </c>
      <c r="U777" s="2" t="str">
        <f>IF(S777="Reactive", H777, "")</f>
        <v/>
      </c>
    </row>
    <row r="778" spans="1:21" x14ac:dyDescent="0.25">
      <c r="A778" t="s">
        <v>742</v>
      </c>
      <c r="B778">
        <v>219324</v>
      </c>
      <c r="C778" t="s">
        <v>26</v>
      </c>
      <c r="D778" t="s">
        <v>766</v>
      </c>
      <c r="E778" t="s">
        <v>767</v>
      </c>
      <c r="F778" s="4">
        <v>46174.629861111112</v>
      </c>
      <c r="G778" s="4">
        <v>46174.661805555559</v>
      </c>
      <c r="H778">
        <v>0.77</v>
      </c>
      <c r="I778" t="s">
        <v>765</v>
      </c>
      <c r="J778" t="s">
        <v>29</v>
      </c>
      <c r="K778" t="s">
        <v>30</v>
      </c>
      <c r="N778">
        <v>0.77</v>
      </c>
      <c r="O778" t="s">
        <v>61</v>
      </c>
      <c r="P778">
        <v>0</v>
      </c>
      <c r="Q778" s="5">
        <v>46174.661805555559</v>
      </c>
      <c r="R778" s="2" t="str">
        <f>IF(C778="", "",
   IF(ISNUMBER(MATCH(TRIM(C778),
      {"OP","CC","CM","FM","FU","INS","PC","PM","PMCO","SA","SR","ITPR","PMFL"}, 0)),
      "Proactive",
      "")
)</f>
        <v>Proactive</v>
      </c>
      <c r="S778" s="2" t="str">
        <f>IF(C778="", "",
   IF(ISNUMBER(MATCH(TRIM(C778),
      {"MO","U/B","OSRE","TECH","ITRE"}, 0)),
      "Reactive",
      "")
)</f>
        <v/>
      </c>
      <c r="T778" s="2">
        <f>IF(R778="Proactive", H778, "")</f>
        <v>0.77</v>
      </c>
      <c r="U778" s="2" t="str">
        <f>IF(S778="Reactive", H778, "")</f>
        <v/>
      </c>
    </row>
    <row r="779" spans="1:21" x14ac:dyDescent="0.25">
      <c r="A779" t="s">
        <v>742</v>
      </c>
      <c r="B779">
        <v>221325</v>
      </c>
      <c r="C779" t="s">
        <v>39</v>
      </c>
      <c r="D779" t="s">
        <v>768</v>
      </c>
      <c r="E779" t="s">
        <v>769</v>
      </c>
      <c r="F779" s="4">
        <v>46174.662499999999</v>
      </c>
      <c r="G779" s="4">
        <v>46174.694444444445</v>
      </c>
      <c r="H779">
        <v>0.77</v>
      </c>
      <c r="I779" t="s">
        <v>770</v>
      </c>
      <c r="J779" t="s">
        <v>29</v>
      </c>
      <c r="K779" t="s">
        <v>551</v>
      </c>
      <c r="L779" t="s">
        <v>241</v>
      </c>
      <c r="M779" t="s">
        <v>648</v>
      </c>
      <c r="N779">
        <v>0.77</v>
      </c>
      <c r="O779" t="s">
        <v>61</v>
      </c>
      <c r="P779">
        <v>0</v>
      </c>
      <c r="Q779" s="5">
        <v>46174.694444444445</v>
      </c>
      <c r="R779" s="2" t="str">
        <f>IF(C779="", "",
   IF(ISNUMBER(MATCH(TRIM(C779),
      {"OP","CC","CM","FM","FU","INS","PC","PM","PMCO","SA","SR","ITPR","PMFL"}, 0)),
      "Proactive",
      "")
)</f>
        <v/>
      </c>
      <c r="S779" s="2" t="str">
        <f>IF(C779="", "",
   IF(ISNUMBER(MATCH(TRIM(C779),
      {"MO","U/B","OSRE","TECH","ITRE"}, 0)),
      "Reactive",
      "")
)</f>
        <v>Reactive</v>
      </c>
      <c r="T779" s="2" t="str">
        <f>IF(R779="Proactive", H779, "")</f>
        <v/>
      </c>
      <c r="U779" s="2">
        <f>IF(S779="Reactive", H779, "")</f>
        <v>0.77</v>
      </c>
    </row>
    <row r="780" spans="1:21" x14ac:dyDescent="0.25">
      <c r="A780" t="s">
        <v>742</v>
      </c>
      <c r="B780">
        <v>221329</v>
      </c>
      <c r="C780" t="s">
        <v>39</v>
      </c>
      <c r="D780" t="s">
        <v>751</v>
      </c>
      <c r="E780" t="s">
        <v>771</v>
      </c>
      <c r="F780" s="4">
        <v>46174.7</v>
      </c>
      <c r="G780" s="4">
        <v>46174.727083333331</v>
      </c>
      <c r="H780">
        <v>0.65</v>
      </c>
      <c r="I780" t="s">
        <v>772</v>
      </c>
      <c r="J780" t="s">
        <v>29</v>
      </c>
      <c r="K780" t="s">
        <v>551</v>
      </c>
      <c r="L780" t="s">
        <v>132</v>
      </c>
      <c r="M780" t="s">
        <v>648</v>
      </c>
      <c r="N780">
        <v>0.65</v>
      </c>
      <c r="O780" t="s">
        <v>61</v>
      </c>
      <c r="P780">
        <v>0</v>
      </c>
      <c r="Q780" s="5">
        <v>46177.702777777777</v>
      </c>
      <c r="R780" s="2" t="str">
        <f>IF(C780="", "",
   IF(ISNUMBER(MATCH(TRIM(C780),
      {"OP","CC","CM","FM","FU","INS","PC","PM","PMCO","SA","SR","ITPR","PMFL"}, 0)),
      "Proactive",
      "")
)</f>
        <v/>
      </c>
      <c r="S780" s="2" t="str">
        <f>IF(C780="", "",
   IF(ISNUMBER(MATCH(TRIM(C780),
      {"MO","U/B","OSRE","TECH","ITRE"}, 0)),
      "Reactive",
      "")
)</f>
        <v>Reactive</v>
      </c>
      <c r="T780" s="2" t="str">
        <f>IF(R780="Proactive", H780, "")</f>
        <v/>
      </c>
      <c r="U780" s="2">
        <f>IF(S780="Reactive", H780, "")</f>
        <v>0.65</v>
      </c>
    </row>
    <row r="781" spans="1:21" x14ac:dyDescent="0.25">
      <c r="A781" t="s">
        <v>742</v>
      </c>
      <c r="B781">
        <v>216974</v>
      </c>
      <c r="C781" t="s">
        <v>30</v>
      </c>
      <c r="D781" t="s">
        <v>773</v>
      </c>
      <c r="E781" t="s">
        <v>774</v>
      </c>
      <c r="F781" s="4">
        <v>46174.728472222225</v>
      </c>
      <c r="G781" s="4">
        <v>46174.852777777778</v>
      </c>
      <c r="H781">
        <v>2.98</v>
      </c>
      <c r="I781" t="s">
        <v>765</v>
      </c>
      <c r="J781" t="s">
        <v>29</v>
      </c>
      <c r="K781" t="s">
        <v>30</v>
      </c>
      <c r="N781">
        <v>2.98</v>
      </c>
      <c r="O781" t="s">
        <v>61</v>
      </c>
      <c r="P781">
        <v>0</v>
      </c>
      <c r="Q781" s="5">
        <v>46174.852777777778</v>
      </c>
      <c r="R781" s="2" t="str">
        <f>IF(C781="", "",
   IF(ISNUMBER(MATCH(TRIM(C781),
      {"OP","CC","CM","FM","FU","INS","PC","PM","PMCO","SA","SR","ITPR","PMFL"}, 0)),
      "Proactive",
      "")
)</f>
        <v>Proactive</v>
      </c>
      <c r="S781" s="2" t="str">
        <f>IF(C781="", "",
   IF(ISNUMBER(MATCH(TRIM(C781),
      {"MO","U/B","OSRE","TECH","ITRE"}, 0)),
      "Reactive",
      "")
)</f>
        <v/>
      </c>
      <c r="T781" s="2">
        <f>IF(R781="Proactive", H781, "")</f>
        <v>2.98</v>
      </c>
      <c r="U781" s="2" t="str">
        <f>IF(S781="Reactive", H781, "")</f>
        <v/>
      </c>
    </row>
    <row r="782" spans="1:21" x14ac:dyDescent="0.25">
      <c r="A782" t="s">
        <v>742</v>
      </c>
      <c r="B782">
        <v>216975</v>
      </c>
      <c r="C782" t="s">
        <v>26</v>
      </c>
      <c r="D782" t="s">
        <v>775</v>
      </c>
      <c r="E782" t="s">
        <v>776</v>
      </c>
      <c r="F782" s="4">
        <v>46174.853472222225</v>
      </c>
      <c r="G782" s="4">
        <v>46174.892361111109</v>
      </c>
      <c r="H782">
        <v>0.93</v>
      </c>
      <c r="I782" t="s">
        <v>765</v>
      </c>
      <c r="J782" t="s">
        <v>29</v>
      </c>
      <c r="K782" t="s">
        <v>30</v>
      </c>
      <c r="N782">
        <v>0.93</v>
      </c>
      <c r="O782" t="s">
        <v>61</v>
      </c>
      <c r="P782">
        <v>0</v>
      </c>
      <c r="Q782" s="5">
        <v>46174.892361111109</v>
      </c>
      <c r="R782" s="2" t="str">
        <f>IF(C782="", "",
   IF(ISNUMBER(MATCH(TRIM(C782),
      {"OP","CC","CM","FM","FU","INS","PC","PM","PMCO","SA","SR","ITPR","PMFL"}, 0)),
      "Proactive",
      "")
)</f>
        <v>Proactive</v>
      </c>
      <c r="S782" s="2" t="str">
        <f>IF(C782="", "",
   IF(ISNUMBER(MATCH(TRIM(C782),
      {"MO","U/B","OSRE","TECH","ITRE"}, 0)),
      "Reactive",
      "")
)</f>
        <v/>
      </c>
      <c r="T782" s="2">
        <f>IF(R782="Proactive", H782, "")</f>
        <v>0.93</v>
      </c>
      <c r="U782" s="2" t="str">
        <f>IF(S782="Reactive", H782, "")</f>
        <v/>
      </c>
    </row>
    <row r="783" spans="1:21" x14ac:dyDescent="0.25">
      <c r="A783" t="s">
        <v>742</v>
      </c>
      <c r="B783">
        <v>219330</v>
      </c>
      <c r="C783" t="s">
        <v>30</v>
      </c>
      <c r="D783" t="s">
        <v>777</v>
      </c>
      <c r="E783" t="s">
        <v>778</v>
      </c>
      <c r="F783" s="4">
        <v>46174.893055555556</v>
      </c>
      <c r="G783" s="4">
        <v>46174.911805555559</v>
      </c>
      <c r="H783">
        <v>0.45</v>
      </c>
      <c r="I783" t="s">
        <v>779</v>
      </c>
      <c r="J783" t="s">
        <v>29</v>
      </c>
      <c r="K783" t="s">
        <v>30</v>
      </c>
      <c r="N783">
        <v>0.45</v>
      </c>
      <c r="O783" t="s">
        <v>61</v>
      </c>
      <c r="P783">
        <v>0</v>
      </c>
      <c r="Q783" s="5">
        <v>46174.912499999999</v>
      </c>
      <c r="R783" s="2" t="str">
        <f>IF(C783="", "",
   IF(ISNUMBER(MATCH(TRIM(C783),
      {"OP","CC","CM","FM","FU","INS","PC","PM","PMCO","SA","SR","ITPR","PMFL"}, 0)),
      "Proactive",
      "")
)</f>
        <v>Proactive</v>
      </c>
      <c r="S783" s="2" t="str">
        <f>IF(C783="", "",
   IF(ISNUMBER(MATCH(TRIM(C783),
      {"MO","U/B","OSRE","TECH","ITRE"}, 0)),
      "Reactive",
      "")
)</f>
        <v/>
      </c>
      <c r="T783" s="2">
        <f>IF(R783="Proactive", H783, "")</f>
        <v>0.45</v>
      </c>
      <c r="U783" s="2" t="str">
        <f>IF(S783="Reactive", H783, "")</f>
        <v/>
      </c>
    </row>
    <row r="784" spans="1:21" x14ac:dyDescent="0.25">
      <c r="A784" t="s">
        <v>742</v>
      </c>
      <c r="B784">
        <v>221034</v>
      </c>
      <c r="C784" t="s">
        <v>30</v>
      </c>
      <c r="D784" t="s">
        <v>760</v>
      </c>
      <c r="E784" t="s">
        <v>761</v>
      </c>
      <c r="F784" s="4">
        <v>46175.583333333336</v>
      </c>
      <c r="G784" s="4">
        <v>46175.598611111112</v>
      </c>
      <c r="H784">
        <v>0.37</v>
      </c>
      <c r="J784" t="s">
        <v>29</v>
      </c>
      <c r="K784" t="s">
        <v>30</v>
      </c>
      <c r="N784">
        <v>0.37</v>
      </c>
      <c r="O784" t="s">
        <v>61</v>
      </c>
      <c r="P784">
        <v>0</v>
      </c>
      <c r="Q784" s="5">
        <v>46176.613194444442</v>
      </c>
      <c r="R784" s="2" t="str">
        <f>IF(C784="", "",
   IF(ISNUMBER(MATCH(TRIM(C784),
      {"OP","CC","CM","FM","FU","INS","PC","PM","PMCO","SA","SR","ITPR","PMFL"}, 0)),
      "Proactive",
      "")
)</f>
        <v>Proactive</v>
      </c>
      <c r="S784" s="2" t="str">
        <f>IF(C784="", "",
   IF(ISNUMBER(MATCH(TRIM(C784),
      {"MO","U/B","OSRE","TECH","ITRE"}, 0)),
      "Reactive",
      "")
)</f>
        <v/>
      </c>
      <c r="T784" s="2">
        <f>IF(R784="Proactive", H784, "")</f>
        <v>0.37</v>
      </c>
      <c r="U784" s="2" t="str">
        <f>IF(S784="Reactive", H784, "")</f>
        <v/>
      </c>
    </row>
    <row r="785" spans="1:21" x14ac:dyDescent="0.25">
      <c r="A785" t="s">
        <v>742</v>
      </c>
      <c r="B785">
        <v>219479</v>
      </c>
      <c r="C785" t="s">
        <v>30</v>
      </c>
      <c r="D785" t="s">
        <v>777</v>
      </c>
      <c r="E785" t="s">
        <v>778</v>
      </c>
      <c r="F785" s="4">
        <v>46175.599305555559</v>
      </c>
      <c r="G785" s="4">
        <v>46175.621527777781</v>
      </c>
      <c r="H785">
        <v>0.53</v>
      </c>
      <c r="I785" t="s">
        <v>780</v>
      </c>
      <c r="J785" t="s">
        <v>29</v>
      </c>
      <c r="K785" t="s">
        <v>30</v>
      </c>
      <c r="N785">
        <v>1.03</v>
      </c>
      <c r="O785" t="s">
        <v>61</v>
      </c>
      <c r="P785">
        <v>0</v>
      </c>
      <c r="Q785" s="5">
        <v>46175.935416666667</v>
      </c>
      <c r="R785" s="2" t="str">
        <f>IF(C785="", "",
   IF(ISNUMBER(MATCH(TRIM(C785),
      {"OP","CC","CM","FM","FU","INS","PC","PM","PMCO","SA","SR","ITPR","PMFL"}, 0)),
      "Proactive",
      "")
)</f>
        <v>Proactive</v>
      </c>
      <c r="S785" s="2" t="str">
        <f>IF(C785="", "",
   IF(ISNUMBER(MATCH(TRIM(C785),
      {"MO","U/B","OSRE","TECH","ITRE"}, 0)),
      "Reactive",
      "")
)</f>
        <v/>
      </c>
      <c r="T785" s="2">
        <f>IF(R785="Proactive", H785, "")</f>
        <v>0.53</v>
      </c>
      <c r="U785" s="2" t="str">
        <f>IF(S785="Reactive", H785, "")</f>
        <v/>
      </c>
    </row>
    <row r="786" spans="1:21" x14ac:dyDescent="0.25">
      <c r="A786" t="s">
        <v>742</v>
      </c>
      <c r="B786">
        <v>219482</v>
      </c>
      <c r="C786" t="s">
        <v>181</v>
      </c>
      <c r="D786" t="s">
        <v>754</v>
      </c>
      <c r="E786" t="s">
        <v>755</v>
      </c>
      <c r="F786" s="4">
        <v>46175.62222222222</v>
      </c>
      <c r="G786" s="4">
        <v>46175.677777777775</v>
      </c>
      <c r="H786">
        <v>1.33</v>
      </c>
      <c r="I786" t="s">
        <v>781</v>
      </c>
      <c r="J786" t="s">
        <v>29</v>
      </c>
      <c r="K786" t="s">
        <v>30</v>
      </c>
      <c r="N786">
        <v>2.5</v>
      </c>
      <c r="O786" t="s">
        <v>61</v>
      </c>
      <c r="P786">
        <v>0</v>
      </c>
      <c r="Q786" s="5">
        <v>46176.613888888889</v>
      </c>
      <c r="R786" s="2" t="str">
        <f>IF(C786="", "",
   IF(ISNUMBER(MATCH(TRIM(C786),
      {"OP","CC","CM","FM","FU","INS","PC","PM","PMCO","SA","SR","ITPR","PMFL"}, 0)),
      "Proactive",
      "")
)</f>
        <v>Proactive</v>
      </c>
      <c r="S786" s="2" t="str">
        <f>IF(C786="", "",
   IF(ISNUMBER(MATCH(TRIM(C786),
      {"MO","U/B","OSRE","TECH","ITRE"}, 0)),
      "Reactive",
      "")
)</f>
        <v/>
      </c>
      <c r="T786" s="2">
        <f>IF(R786="Proactive", H786, "")</f>
        <v>1.33</v>
      </c>
      <c r="U786" s="2" t="str">
        <f>IF(S786="Reactive", H786, "")</f>
        <v/>
      </c>
    </row>
    <row r="787" spans="1:21" x14ac:dyDescent="0.25">
      <c r="A787" t="s">
        <v>742</v>
      </c>
      <c r="B787">
        <v>217093</v>
      </c>
      <c r="C787" t="s">
        <v>30</v>
      </c>
      <c r="D787" t="s">
        <v>782</v>
      </c>
      <c r="E787" t="s">
        <v>783</v>
      </c>
      <c r="F787" s="4">
        <v>46175.679166666669</v>
      </c>
      <c r="G787" s="4">
        <v>46175.697916666664</v>
      </c>
      <c r="H787">
        <v>0.45</v>
      </c>
      <c r="I787" t="s">
        <v>784</v>
      </c>
      <c r="J787" t="s">
        <v>29</v>
      </c>
      <c r="K787" t="s">
        <v>30</v>
      </c>
      <c r="N787">
        <v>0.45</v>
      </c>
      <c r="O787" t="s">
        <v>61</v>
      </c>
      <c r="P787">
        <v>0</v>
      </c>
      <c r="Q787" s="5">
        <v>46175.697916666664</v>
      </c>
      <c r="R787" s="2" t="str">
        <f>IF(C787="", "",
   IF(ISNUMBER(MATCH(TRIM(C787),
      {"OP","CC","CM","FM","FU","INS","PC","PM","PMCO","SA","SR","ITPR","PMFL"}, 0)),
      "Proactive",
      "")
)</f>
        <v>Proactive</v>
      </c>
      <c r="S787" s="2" t="str">
        <f>IF(C787="", "",
   IF(ISNUMBER(MATCH(TRIM(C787),
      {"MO","U/B","OSRE","TECH","ITRE"}, 0)),
      "Reactive",
      "")
)</f>
        <v/>
      </c>
      <c r="T787" s="2">
        <f>IF(R787="Proactive", H787, "")</f>
        <v>0.45</v>
      </c>
      <c r="U787" s="2" t="str">
        <f>IF(S787="Reactive", H787, "")</f>
        <v/>
      </c>
    </row>
    <row r="788" spans="1:21" x14ac:dyDescent="0.25">
      <c r="A788" t="s">
        <v>742</v>
      </c>
      <c r="B788">
        <v>217092</v>
      </c>
      <c r="C788" t="s">
        <v>30</v>
      </c>
      <c r="D788" t="s">
        <v>785</v>
      </c>
      <c r="E788" t="s">
        <v>783</v>
      </c>
      <c r="F788" s="4">
        <v>46175.697916666664</v>
      </c>
      <c r="G788" s="4">
        <v>46175.715277777781</v>
      </c>
      <c r="H788">
        <v>0.42</v>
      </c>
      <c r="I788" t="s">
        <v>784</v>
      </c>
      <c r="J788" t="s">
        <v>29</v>
      </c>
      <c r="K788" t="s">
        <v>30</v>
      </c>
      <c r="N788">
        <v>0.42</v>
      </c>
      <c r="O788" t="s">
        <v>61</v>
      </c>
      <c r="P788">
        <v>0</v>
      </c>
      <c r="Q788" s="5">
        <v>46175.715277777781</v>
      </c>
      <c r="R788" s="2" t="str">
        <f>IF(C788="", "",
   IF(ISNUMBER(MATCH(TRIM(C788),
      {"OP","CC","CM","FM","FU","INS","PC","PM","PMCO","SA","SR","ITPR","PMFL"}, 0)),
      "Proactive",
      "")
)</f>
        <v>Proactive</v>
      </c>
      <c r="S788" s="2" t="str">
        <f>IF(C788="", "",
   IF(ISNUMBER(MATCH(TRIM(C788),
      {"MO","U/B","OSRE","TECH","ITRE"}, 0)),
      "Reactive",
      "")
)</f>
        <v/>
      </c>
      <c r="T788" s="2">
        <f>IF(R788="Proactive", H788, "")</f>
        <v>0.42</v>
      </c>
      <c r="U788" s="2" t="str">
        <f>IF(S788="Reactive", H788, "")</f>
        <v/>
      </c>
    </row>
    <row r="789" spans="1:21" x14ac:dyDescent="0.25">
      <c r="A789" t="s">
        <v>742</v>
      </c>
      <c r="B789">
        <v>217094</v>
      </c>
      <c r="C789" t="s">
        <v>30</v>
      </c>
      <c r="D789" t="s">
        <v>786</v>
      </c>
      <c r="E789" t="s">
        <v>783</v>
      </c>
      <c r="F789" s="4">
        <v>46175.715277777781</v>
      </c>
      <c r="G789" s="4">
        <v>46175.734027777777</v>
      </c>
      <c r="H789">
        <v>0.45</v>
      </c>
      <c r="I789" t="s">
        <v>784</v>
      </c>
      <c r="J789" t="s">
        <v>29</v>
      </c>
      <c r="K789" t="s">
        <v>30</v>
      </c>
      <c r="N789">
        <v>0.45</v>
      </c>
      <c r="O789" t="s">
        <v>61</v>
      </c>
      <c r="P789">
        <v>0</v>
      </c>
      <c r="Q789" s="5">
        <v>46175.734722222223</v>
      </c>
      <c r="R789" s="2" t="str">
        <f>IF(C789="", "",
   IF(ISNUMBER(MATCH(TRIM(C789),
      {"OP","CC","CM","FM","FU","INS","PC","PM","PMCO","SA","SR","ITPR","PMFL"}, 0)),
      "Proactive",
      "")
)</f>
        <v>Proactive</v>
      </c>
      <c r="S789" s="2" t="str">
        <f>IF(C789="", "",
   IF(ISNUMBER(MATCH(TRIM(C789),
      {"MO","U/B","OSRE","TECH","ITRE"}, 0)),
      "Reactive",
      "")
)</f>
        <v/>
      </c>
      <c r="T789" s="2">
        <f>IF(R789="Proactive", H789, "")</f>
        <v>0.45</v>
      </c>
      <c r="U789" s="2" t="str">
        <f>IF(S789="Reactive", H789, "")</f>
        <v/>
      </c>
    </row>
    <row r="790" spans="1:21" x14ac:dyDescent="0.25">
      <c r="A790" t="s">
        <v>742</v>
      </c>
      <c r="B790">
        <v>217095</v>
      </c>
      <c r="C790" t="s">
        <v>30</v>
      </c>
      <c r="D790" t="s">
        <v>787</v>
      </c>
      <c r="E790" t="s">
        <v>783</v>
      </c>
      <c r="F790" s="4">
        <v>46175.734722222223</v>
      </c>
      <c r="G790" s="4">
        <v>46175.791666666664</v>
      </c>
      <c r="H790">
        <v>1.37</v>
      </c>
      <c r="I790" t="s">
        <v>784</v>
      </c>
      <c r="J790" t="s">
        <v>29</v>
      </c>
      <c r="K790" t="s">
        <v>30</v>
      </c>
      <c r="N790">
        <v>1.37</v>
      </c>
      <c r="O790" t="s">
        <v>61</v>
      </c>
      <c r="P790">
        <v>0</v>
      </c>
      <c r="Q790" s="5">
        <v>46175.792361111111</v>
      </c>
      <c r="R790" s="2" t="str">
        <f>IF(C790="", "",
   IF(ISNUMBER(MATCH(TRIM(C790),
      {"OP","CC","CM","FM","FU","INS","PC","PM","PMCO","SA","SR","ITPR","PMFL"}, 0)),
      "Proactive",
      "")
)</f>
        <v>Proactive</v>
      </c>
      <c r="S790" s="2" t="str">
        <f>IF(C790="", "",
   IF(ISNUMBER(MATCH(TRIM(C790),
      {"MO","U/B","OSRE","TECH","ITRE"}, 0)),
      "Reactive",
      "")
)</f>
        <v/>
      </c>
      <c r="T790" s="2">
        <f>IF(R790="Proactive", H790, "")</f>
        <v>1.37</v>
      </c>
      <c r="U790" s="2" t="str">
        <f>IF(S790="Reactive", H790, "")</f>
        <v/>
      </c>
    </row>
    <row r="791" spans="1:21" x14ac:dyDescent="0.25">
      <c r="A791" t="s">
        <v>742</v>
      </c>
      <c r="B791">
        <v>219484</v>
      </c>
      <c r="C791" t="s">
        <v>30</v>
      </c>
      <c r="D791" t="s">
        <v>788</v>
      </c>
      <c r="E791" t="s">
        <v>789</v>
      </c>
      <c r="F791" s="4">
        <v>46175.792361111111</v>
      </c>
      <c r="G791" s="4">
        <v>46175.802777777775</v>
      </c>
      <c r="H791">
        <v>0.25</v>
      </c>
      <c r="I791" t="s">
        <v>790</v>
      </c>
      <c r="J791" t="s">
        <v>29</v>
      </c>
      <c r="K791" t="s">
        <v>30</v>
      </c>
      <c r="N791">
        <v>0.25</v>
      </c>
      <c r="O791" t="s">
        <v>61</v>
      </c>
      <c r="P791">
        <v>0</v>
      </c>
      <c r="Q791" s="5">
        <v>46176.613194444442</v>
      </c>
      <c r="R791" s="2" t="str">
        <f>IF(C791="", "",
   IF(ISNUMBER(MATCH(TRIM(C791),
      {"OP","CC","CM","FM","FU","INS","PC","PM","PMCO","SA","SR","ITPR","PMFL"}, 0)),
      "Proactive",
      "")
)</f>
        <v>Proactive</v>
      </c>
      <c r="S791" s="2" t="str">
        <f>IF(C791="", "",
   IF(ISNUMBER(MATCH(TRIM(C791),
      {"MO","U/B","OSRE","TECH","ITRE"}, 0)),
      "Reactive",
      "")
)</f>
        <v/>
      </c>
      <c r="T791" s="2">
        <f>IF(R791="Proactive", H791, "")</f>
        <v>0.25</v>
      </c>
      <c r="U791" s="2" t="str">
        <f>IF(S791="Reactive", H791, "")</f>
        <v/>
      </c>
    </row>
    <row r="792" spans="1:21" x14ac:dyDescent="0.25">
      <c r="A792" t="s">
        <v>742</v>
      </c>
      <c r="B792">
        <v>217058</v>
      </c>
      <c r="C792" t="s">
        <v>30</v>
      </c>
      <c r="D792" t="s">
        <v>791</v>
      </c>
      <c r="E792" t="s">
        <v>318</v>
      </c>
      <c r="F792" s="4">
        <v>46175.805555555555</v>
      </c>
      <c r="G792" s="4">
        <v>46175.828472222223</v>
      </c>
      <c r="H792">
        <v>0.55000000000000004</v>
      </c>
      <c r="I792" t="s">
        <v>784</v>
      </c>
      <c r="J792" t="s">
        <v>29</v>
      </c>
      <c r="K792" t="s">
        <v>30</v>
      </c>
      <c r="N792">
        <v>0.55000000000000004</v>
      </c>
      <c r="O792" t="s">
        <v>61</v>
      </c>
      <c r="P792">
        <v>0</v>
      </c>
      <c r="Q792" s="5">
        <v>46175.828472222223</v>
      </c>
      <c r="R792" s="2" t="str">
        <f>IF(C792="", "",
   IF(ISNUMBER(MATCH(TRIM(C792),
      {"OP","CC","CM","FM","FU","INS","PC","PM","PMCO","SA","SR","ITPR","PMFL"}, 0)),
      "Proactive",
      "")
)</f>
        <v>Proactive</v>
      </c>
      <c r="S792" s="2" t="str">
        <f>IF(C792="", "",
   IF(ISNUMBER(MATCH(TRIM(C792),
      {"MO","U/B","OSRE","TECH","ITRE"}, 0)),
      "Reactive",
      "")
)</f>
        <v/>
      </c>
      <c r="T792" s="2">
        <f>IF(R792="Proactive", H792, "")</f>
        <v>0.55000000000000004</v>
      </c>
      <c r="U792" s="2" t="str">
        <f>IF(S792="Reactive", H792, "")</f>
        <v/>
      </c>
    </row>
    <row r="793" spans="1:21" x14ac:dyDescent="0.25">
      <c r="A793" t="s">
        <v>742</v>
      </c>
      <c r="B793">
        <v>217059</v>
      </c>
      <c r="C793" t="s">
        <v>30</v>
      </c>
      <c r="D793" t="s">
        <v>792</v>
      </c>
      <c r="E793" t="s">
        <v>318</v>
      </c>
      <c r="F793" s="4">
        <v>46175.828472222223</v>
      </c>
      <c r="G793" s="4">
        <v>46175.85833333333</v>
      </c>
      <c r="H793">
        <v>0.72</v>
      </c>
      <c r="I793" t="s">
        <v>784</v>
      </c>
      <c r="J793" t="s">
        <v>29</v>
      </c>
      <c r="K793" t="s">
        <v>30</v>
      </c>
      <c r="N793">
        <v>0.72</v>
      </c>
      <c r="O793" t="s">
        <v>61</v>
      </c>
      <c r="P793">
        <v>0</v>
      </c>
      <c r="Q793" s="5">
        <v>46175.859027777777</v>
      </c>
      <c r="R793" s="2" t="str">
        <f>IF(C793="", "",
   IF(ISNUMBER(MATCH(TRIM(C793),
      {"OP","CC","CM","FM","FU","INS","PC","PM","PMCO","SA","SR","ITPR","PMFL"}, 0)),
      "Proactive",
      "")
)</f>
        <v>Proactive</v>
      </c>
      <c r="S793" s="2" t="str">
        <f>IF(C793="", "",
   IF(ISNUMBER(MATCH(TRIM(C793),
      {"MO","U/B","OSRE","TECH","ITRE"}, 0)),
      "Reactive",
      "")
)</f>
        <v/>
      </c>
      <c r="T793" s="2">
        <f>IF(R793="Proactive", H793, "")</f>
        <v>0.72</v>
      </c>
      <c r="U793" s="2" t="str">
        <f>IF(S793="Reactive", H793, "")</f>
        <v/>
      </c>
    </row>
    <row r="794" spans="1:21" x14ac:dyDescent="0.25">
      <c r="A794" t="s">
        <v>742</v>
      </c>
      <c r="B794">
        <v>217097</v>
      </c>
      <c r="C794" t="s">
        <v>30</v>
      </c>
      <c r="D794" t="s">
        <v>793</v>
      </c>
      <c r="E794" t="s">
        <v>783</v>
      </c>
      <c r="F794" s="4">
        <v>46175.859027777777</v>
      </c>
      <c r="G794" s="4">
        <v>46175.859722222223</v>
      </c>
      <c r="H794">
        <v>0.02</v>
      </c>
      <c r="I794" t="s">
        <v>794</v>
      </c>
      <c r="J794" t="s">
        <v>29</v>
      </c>
      <c r="K794" t="s">
        <v>30</v>
      </c>
      <c r="N794">
        <v>0.02</v>
      </c>
      <c r="O794" t="s">
        <v>61</v>
      </c>
      <c r="P794">
        <v>0</v>
      </c>
      <c r="Q794" s="5">
        <v>46175.859722222223</v>
      </c>
      <c r="R794" s="2" t="str">
        <f>IF(C794="", "",
   IF(ISNUMBER(MATCH(TRIM(C794),
      {"OP","CC","CM","FM","FU","INS","PC","PM","PMCO","SA","SR","ITPR","PMFL"}, 0)),
      "Proactive",
      "")
)</f>
        <v>Proactive</v>
      </c>
      <c r="S794" s="2" t="str">
        <f>IF(C794="", "",
   IF(ISNUMBER(MATCH(TRIM(C794),
      {"MO","U/B","OSRE","TECH","ITRE"}, 0)),
      "Reactive",
      "")
)</f>
        <v/>
      </c>
      <c r="T794" s="2">
        <f>IF(R794="Proactive", H794, "")</f>
        <v>0.02</v>
      </c>
      <c r="U794" s="2" t="str">
        <f>IF(S794="Reactive", H794, "")</f>
        <v/>
      </c>
    </row>
    <row r="795" spans="1:21" x14ac:dyDescent="0.25">
      <c r="A795" t="s">
        <v>742</v>
      </c>
      <c r="B795">
        <v>221122</v>
      </c>
      <c r="C795" t="s">
        <v>30</v>
      </c>
      <c r="D795" t="s">
        <v>760</v>
      </c>
      <c r="E795" t="s">
        <v>761</v>
      </c>
      <c r="F795" s="4">
        <v>46176.688194444447</v>
      </c>
      <c r="G795" s="4">
        <v>46176.706944444442</v>
      </c>
      <c r="H795">
        <v>0.45</v>
      </c>
      <c r="I795" t="s">
        <v>795</v>
      </c>
      <c r="J795" t="s">
        <v>29</v>
      </c>
      <c r="K795" t="s">
        <v>30</v>
      </c>
      <c r="N795">
        <v>0.45</v>
      </c>
      <c r="O795" t="s">
        <v>61</v>
      </c>
      <c r="P795">
        <v>0</v>
      </c>
      <c r="Q795" s="5">
        <v>46177.258333333331</v>
      </c>
      <c r="R795" s="2" t="str">
        <f>IF(C795="", "",
   IF(ISNUMBER(MATCH(TRIM(C795),
      {"OP","CC","CM","FM","FU","INS","PC","PM","PMCO","SA","SR","ITPR","PMFL"}, 0)),
      "Proactive",
      "")
)</f>
        <v>Proactive</v>
      </c>
      <c r="S795" s="2" t="str">
        <f>IF(C795="", "",
   IF(ISNUMBER(MATCH(TRIM(C795),
      {"MO","U/B","OSRE","TECH","ITRE"}, 0)),
      "Reactive",
      "")
)</f>
        <v/>
      </c>
      <c r="T795" s="2">
        <f>IF(R795="Proactive", H795, "")</f>
        <v>0.45</v>
      </c>
      <c r="U795" s="2" t="str">
        <f>IF(S795="Reactive", H795, "")</f>
        <v/>
      </c>
    </row>
    <row r="796" spans="1:21" x14ac:dyDescent="0.25">
      <c r="A796" t="s">
        <v>742</v>
      </c>
      <c r="B796">
        <v>219642</v>
      </c>
      <c r="C796" t="s">
        <v>30</v>
      </c>
      <c r="D796" t="s">
        <v>777</v>
      </c>
      <c r="E796" t="s">
        <v>778</v>
      </c>
      <c r="F796" s="4">
        <v>46176.713194444441</v>
      </c>
      <c r="G796" s="4">
        <v>46176.76666666667</v>
      </c>
      <c r="H796">
        <v>1.28</v>
      </c>
      <c r="I796" t="s">
        <v>796</v>
      </c>
      <c r="J796" t="s">
        <v>29</v>
      </c>
      <c r="K796" t="s">
        <v>30</v>
      </c>
      <c r="N796">
        <v>1.28</v>
      </c>
      <c r="O796" t="s">
        <v>61</v>
      </c>
      <c r="P796">
        <v>0</v>
      </c>
      <c r="Q796" s="5">
        <v>46176.907638888886</v>
      </c>
      <c r="R796" s="2" t="str">
        <f>IF(C796="", "",
   IF(ISNUMBER(MATCH(TRIM(C796),
      {"OP","CC","CM","FM","FU","INS","PC","PM","PMCO","SA","SR","ITPR","PMFL"}, 0)),
      "Proactive",
      "")
)</f>
        <v>Proactive</v>
      </c>
      <c r="S796" s="2" t="str">
        <f>IF(C796="", "",
   IF(ISNUMBER(MATCH(TRIM(C796),
      {"MO","U/B","OSRE","TECH","ITRE"}, 0)),
      "Reactive",
      "")
)</f>
        <v/>
      </c>
      <c r="T796" s="2">
        <f>IF(R796="Proactive", H796, "")</f>
        <v>1.28</v>
      </c>
      <c r="U796" s="2" t="str">
        <f>IF(S796="Reactive", H796, "")</f>
        <v/>
      </c>
    </row>
    <row r="797" spans="1:21" x14ac:dyDescent="0.25">
      <c r="A797" t="s">
        <v>742</v>
      </c>
      <c r="B797">
        <v>219635</v>
      </c>
      <c r="C797" t="s">
        <v>26</v>
      </c>
      <c r="D797" t="s">
        <v>797</v>
      </c>
      <c r="E797" t="s">
        <v>798</v>
      </c>
      <c r="F797" s="4">
        <v>46176.784722222219</v>
      </c>
      <c r="G797" s="4">
        <v>46176.795138888891</v>
      </c>
      <c r="H797">
        <v>0.25</v>
      </c>
      <c r="I797" t="s">
        <v>795</v>
      </c>
      <c r="J797" t="s">
        <v>29</v>
      </c>
      <c r="K797" t="s">
        <v>30</v>
      </c>
      <c r="N797">
        <v>0.5</v>
      </c>
      <c r="O797" t="s">
        <v>61</v>
      </c>
      <c r="P797">
        <v>0</v>
      </c>
      <c r="Q797" s="5">
        <v>46176.795138888891</v>
      </c>
      <c r="R797" s="2" t="str">
        <f>IF(C797="", "",
   IF(ISNUMBER(MATCH(TRIM(C797),
      {"OP","CC","CM","FM","FU","INS","PC","PM","PMCO","SA","SR","ITPR","PMFL"}, 0)),
      "Proactive",
      "")
)</f>
        <v>Proactive</v>
      </c>
      <c r="S797" s="2" t="str">
        <f>IF(C797="", "",
   IF(ISNUMBER(MATCH(TRIM(C797),
      {"MO","U/B","OSRE","TECH","ITRE"}, 0)),
      "Reactive",
      "")
)</f>
        <v/>
      </c>
      <c r="T797" s="2">
        <f>IF(R797="Proactive", H797, "")</f>
        <v>0.25</v>
      </c>
      <c r="U797" s="2" t="str">
        <f>IF(S797="Reactive", H797, "")</f>
        <v/>
      </c>
    </row>
    <row r="798" spans="1:21" x14ac:dyDescent="0.25">
      <c r="A798" t="s">
        <v>742</v>
      </c>
      <c r="B798">
        <v>217252</v>
      </c>
      <c r="C798" t="s">
        <v>26</v>
      </c>
      <c r="D798" t="s">
        <v>799</v>
      </c>
      <c r="E798" t="s">
        <v>800</v>
      </c>
      <c r="F798" s="4">
        <v>46176.795138888891</v>
      </c>
      <c r="G798" s="4">
        <v>46176.906944444447</v>
      </c>
      <c r="H798">
        <v>2.68</v>
      </c>
      <c r="I798" t="s">
        <v>795</v>
      </c>
      <c r="J798" t="s">
        <v>29</v>
      </c>
      <c r="K798" t="s">
        <v>30</v>
      </c>
      <c r="N798">
        <v>2.68</v>
      </c>
      <c r="O798" t="s">
        <v>61</v>
      </c>
      <c r="P798">
        <v>0</v>
      </c>
      <c r="Q798" s="5">
        <v>46176.906944444447</v>
      </c>
      <c r="R798" s="2" t="str">
        <f>IF(C798="", "",
   IF(ISNUMBER(MATCH(TRIM(C798),
      {"OP","CC","CM","FM","FU","INS","PC","PM","PMCO","SA","SR","ITPR","PMFL"}, 0)),
      "Proactive",
      "")
)</f>
        <v>Proactive</v>
      </c>
      <c r="S798" s="2" t="str">
        <f>IF(C798="", "",
   IF(ISNUMBER(MATCH(TRIM(C798),
      {"MO","U/B","OSRE","TECH","ITRE"}, 0)),
      "Reactive",
      "")
)</f>
        <v/>
      </c>
      <c r="T798" s="2">
        <f>IF(R798="Proactive", H798, "")</f>
        <v>2.68</v>
      </c>
      <c r="U798" s="2" t="str">
        <f>IF(S798="Reactive", H798, "")</f>
        <v/>
      </c>
    </row>
    <row r="799" spans="1:21" x14ac:dyDescent="0.25">
      <c r="A799" t="s">
        <v>742</v>
      </c>
      <c r="B799">
        <v>221276</v>
      </c>
      <c r="C799" t="s">
        <v>30</v>
      </c>
      <c r="D799" t="s">
        <v>760</v>
      </c>
      <c r="E799" t="s">
        <v>761</v>
      </c>
      <c r="F799" s="4">
        <v>46177.583333333336</v>
      </c>
      <c r="G799" s="4">
        <v>46177.597222222219</v>
      </c>
      <c r="H799">
        <v>0.33</v>
      </c>
      <c r="I799" t="s">
        <v>801</v>
      </c>
      <c r="J799" t="s">
        <v>29</v>
      </c>
      <c r="K799" t="s">
        <v>30</v>
      </c>
      <c r="N799">
        <v>0.33</v>
      </c>
      <c r="O799" t="s">
        <v>61</v>
      </c>
      <c r="P799">
        <v>0</v>
      </c>
      <c r="Q799" s="5">
        <v>46178.273611111108</v>
      </c>
      <c r="R799" s="2" t="str">
        <f>IF(C799="", "",
   IF(ISNUMBER(MATCH(TRIM(C799),
      {"OP","CC","CM","FM","FU","INS","PC","PM","PMCO","SA","SR","ITPR","PMFL"}, 0)),
      "Proactive",
      "")
)</f>
        <v>Proactive</v>
      </c>
      <c r="S799" s="2" t="str">
        <f>IF(C799="", "",
   IF(ISNUMBER(MATCH(TRIM(C799),
      {"MO","U/B","OSRE","TECH","ITRE"}, 0)),
      "Reactive",
      "")
)</f>
        <v/>
      </c>
      <c r="T799" s="2">
        <f>IF(R799="Proactive", H799, "")</f>
        <v>0.33</v>
      </c>
      <c r="U799" s="2" t="str">
        <f>IF(S799="Reactive", H799, "")</f>
        <v/>
      </c>
    </row>
    <row r="800" spans="1:21" x14ac:dyDescent="0.25">
      <c r="A800" t="s">
        <v>742</v>
      </c>
      <c r="B800">
        <v>221777</v>
      </c>
      <c r="C800" t="s">
        <v>727</v>
      </c>
      <c r="D800" t="s">
        <v>777</v>
      </c>
      <c r="E800" t="s">
        <v>802</v>
      </c>
      <c r="F800" s="4">
        <v>46177.597222222219</v>
      </c>
      <c r="G800" s="4">
        <v>46177.677083333336</v>
      </c>
      <c r="H800">
        <v>1.92</v>
      </c>
      <c r="I800" t="s">
        <v>803</v>
      </c>
      <c r="J800" t="s">
        <v>29</v>
      </c>
      <c r="N800">
        <v>1.92</v>
      </c>
      <c r="O800" t="s">
        <v>61</v>
      </c>
      <c r="P800">
        <v>0</v>
      </c>
      <c r="Q800" s="5">
        <v>46177.677083333336</v>
      </c>
      <c r="R800" s="2" t="str">
        <f>IF(C800="", "",
   IF(ISNUMBER(MATCH(TRIM(C800),
      {"OP","CC","CM","FM","FU","INS","PC","PM","PMCO","SA","SR","ITPR","PMFL"}, 0)),
      "Proactive",
      "")
)</f>
        <v>Proactive</v>
      </c>
      <c r="S800" s="2" t="str">
        <f>IF(C800="", "",
   IF(ISNUMBER(MATCH(TRIM(C800),
      {"MO","U/B","OSRE","TECH","ITRE"}, 0)),
      "Reactive",
      "")
)</f>
        <v/>
      </c>
      <c r="T800" s="2">
        <f>IF(R800="Proactive", H800, "")</f>
        <v>1.92</v>
      </c>
      <c r="U800" s="2" t="str">
        <f>IF(S800="Reactive", H800, "")</f>
        <v/>
      </c>
    </row>
    <row r="801" spans="1:21" x14ac:dyDescent="0.25">
      <c r="A801" t="s">
        <v>742</v>
      </c>
      <c r="B801">
        <v>219769</v>
      </c>
      <c r="C801" t="s">
        <v>30</v>
      </c>
      <c r="D801" t="s">
        <v>777</v>
      </c>
      <c r="E801" t="s">
        <v>778</v>
      </c>
      <c r="F801" s="4">
        <v>46177.677083333336</v>
      </c>
      <c r="G801" s="4">
        <v>46177.70208333333</v>
      </c>
      <c r="H801">
        <v>0.6</v>
      </c>
      <c r="I801" t="s">
        <v>804</v>
      </c>
      <c r="J801" t="s">
        <v>29</v>
      </c>
      <c r="K801" t="s">
        <v>30</v>
      </c>
      <c r="N801">
        <v>0.8</v>
      </c>
      <c r="O801" t="s">
        <v>61</v>
      </c>
      <c r="P801">
        <v>0</v>
      </c>
      <c r="Q801" s="5">
        <v>46177.828472222223</v>
      </c>
      <c r="R801" s="2" t="str">
        <f>IF(C801="", "",
   IF(ISNUMBER(MATCH(TRIM(C801),
      {"OP","CC","CM","FM","FU","INS","PC","PM","PMCO","SA","SR","ITPR","PMFL"}, 0)),
      "Proactive",
      "")
)</f>
        <v>Proactive</v>
      </c>
      <c r="S801" s="2" t="str">
        <f>IF(C801="", "",
   IF(ISNUMBER(MATCH(TRIM(C801),
      {"MO","U/B","OSRE","TECH","ITRE"}, 0)),
      "Reactive",
      "")
)</f>
        <v/>
      </c>
      <c r="T801" s="2">
        <f>IF(R801="Proactive", H801, "")</f>
        <v>0.6</v>
      </c>
      <c r="U801" s="2" t="str">
        <f>IF(S801="Reactive", H801, "")</f>
        <v/>
      </c>
    </row>
    <row r="802" spans="1:21" x14ac:dyDescent="0.25">
      <c r="A802" t="s">
        <v>742</v>
      </c>
      <c r="B802">
        <v>219321</v>
      </c>
      <c r="C802" t="s">
        <v>26</v>
      </c>
      <c r="D802" t="s">
        <v>805</v>
      </c>
      <c r="E802" t="s">
        <v>806</v>
      </c>
      <c r="F802" s="4">
        <v>46177.702777777777</v>
      </c>
      <c r="G802" s="4">
        <v>46177.723611111112</v>
      </c>
      <c r="H802">
        <v>0.5</v>
      </c>
      <c r="I802" t="s">
        <v>801</v>
      </c>
      <c r="J802" t="s">
        <v>29</v>
      </c>
      <c r="K802" t="s">
        <v>30</v>
      </c>
      <c r="N802">
        <v>1.05</v>
      </c>
      <c r="O802" t="s">
        <v>61</v>
      </c>
      <c r="P802">
        <v>0</v>
      </c>
      <c r="Q802" s="5">
        <v>46177.797222222223</v>
      </c>
      <c r="R802" s="2" t="str">
        <f>IF(C802="", "",
   IF(ISNUMBER(MATCH(TRIM(C802),
      {"OP","CC","CM","FM","FU","INS","PC","PM","PMCO","SA","SR","ITPR","PMFL"}, 0)),
      "Proactive",
      "")
)</f>
        <v>Proactive</v>
      </c>
      <c r="S802" s="2" t="str">
        <f>IF(C802="", "",
   IF(ISNUMBER(MATCH(TRIM(C802),
      {"MO","U/B","OSRE","TECH","ITRE"}, 0)),
      "Reactive",
      "")
)</f>
        <v/>
      </c>
      <c r="T802" s="2">
        <f>IF(R802="Proactive", H802, "")</f>
        <v>0.5</v>
      </c>
      <c r="U802" s="2" t="str">
        <f>IF(S802="Reactive", H802, "")</f>
        <v/>
      </c>
    </row>
    <row r="803" spans="1:21" x14ac:dyDescent="0.25">
      <c r="A803" t="s">
        <v>742</v>
      </c>
      <c r="B803">
        <v>221778</v>
      </c>
      <c r="C803" t="s">
        <v>39</v>
      </c>
      <c r="D803" t="s">
        <v>807</v>
      </c>
      <c r="E803" t="s">
        <v>808</v>
      </c>
      <c r="F803" s="4">
        <v>46177.723611111112</v>
      </c>
      <c r="G803" s="4">
        <v>46177.740972222222</v>
      </c>
      <c r="H803">
        <v>0.42</v>
      </c>
      <c r="I803" t="s">
        <v>809</v>
      </c>
      <c r="J803" t="s">
        <v>29</v>
      </c>
      <c r="K803" t="s">
        <v>810</v>
      </c>
      <c r="L803" t="s">
        <v>241</v>
      </c>
      <c r="M803" t="s">
        <v>648</v>
      </c>
      <c r="N803">
        <v>0.42</v>
      </c>
      <c r="O803" t="s">
        <v>61</v>
      </c>
      <c r="P803">
        <v>0</v>
      </c>
      <c r="Q803" s="5">
        <v>46177.740972222222</v>
      </c>
      <c r="R803" s="2" t="str">
        <f>IF(C803="", "",
   IF(ISNUMBER(MATCH(TRIM(C803),
      {"OP","CC","CM","FM","FU","INS","PC","PM","PMCO","SA","SR","ITPR","PMFL"}, 0)),
      "Proactive",
      "")
)</f>
        <v/>
      </c>
      <c r="S803" s="2" t="str">
        <f>IF(C803="", "",
   IF(ISNUMBER(MATCH(TRIM(C803),
      {"MO","U/B","OSRE","TECH","ITRE"}, 0)),
      "Reactive",
      "")
)</f>
        <v>Reactive</v>
      </c>
      <c r="T803" s="2" t="str">
        <f>IF(R803="Proactive", H803, "")</f>
        <v/>
      </c>
      <c r="U803" s="2">
        <f>IF(S803="Reactive", H803, "")</f>
        <v>0.42</v>
      </c>
    </row>
    <row r="804" spans="1:21" x14ac:dyDescent="0.25">
      <c r="A804" t="s">
        <v>742</v>
      </c>
      <c r="B804">
        <v>218461</v>
      </c>
      <c r="C804" t="s">
        <v>30</v>
      </c>
      <c r="D804" t="s">
        <v>811</v>
      </c>
      <c r="E804" t="s">
        <v>812</v>
      </c>
      <c r="F804" s="4">
        <v>46177.740972222222</v>
      </c>
      <c r="G804" s="4">
        <v>46177.750694444447</v>
      </c>
      <c r="H804">
        <v>0.23</v>
      </c>
      <c r="I804" t="s">
        <v>813</v>
      </c>
      <c r="J804" t="s">
        <v>29</v>
      </c>
      <c r="K804" t="s">
        <v>30</v>
      </c>
      <c r="N804">
        <v>0.8</v>
      </c>
      <c r="O804" t="s">
        <v>61</v>
      </c>
      <c r="P804">
        <v>0</v>
      </c>
      <c r="Q804" s="5">
        <v>46178.26666666667</v>
      </c>
      <c r="R804" s="2" t="str">
        <f>IF(C804="", "",
   IF(ISNUMBER(MATCH(TRIM(C804),
      {"OP","CC","CM","FM","FU","INS","PC","PM","PMCO","SA","SR","ITPR","PMFL"}, 0)),
      "Proactive",
      "")
)</f>
        <v>Proactive</v>
      </c>
      <c r="S804" s="2" t="str">
        <f>IF(C804="", "",
   IF(ISNUMBER(MATCH(TRIM(C804),
      {"MO","U/B","OSRE","TECH","ITRE"}, 0)),
      "Reactive",
      "")
)</f>
        <v/>
      </c>
      <c r="T804" s="2">
        <f>IF(R804="Proactive", H804, "")</f>
        <v>0.23</v>
      </c>
      <c r="U804" s="2" t="str">
        <f>IF(S804="Reactive", H804, "")</f>
        <v/>
      </c>
    </row>
    <row r="805" spans="1:21" x14ac:dyDescent="0.25">
      <c r="A805" t="s">
        <v>742</v>
      </c>
      <c r="B805">
        <v>219772</v>
      </c>
      <c r="C805" t="s">
        <v>30</v>
      </c>
      <c r="D805" t="s">
        <v>814</v>
      </c>
      <c r="E805" t="s">
        <v>815</v>
      </c>
      <c r="F805" s="4">
        <v>46177.750694444447</v>
      </c>
      <c r="G805" s="4">
        <v>46177.763194444444</v>
      </c>
      <c r="H805">
        <v>0.3</v>
      </c>
      <c r="I805" t="s">
        <v>816</v>
      </c>
      <c r="J805" t="s">
        <v>29</v>
      </c>
      <c r="K805" t="s">
        <v>30</v>
      </c>
      <c r="N805">
        <v>0.98</v>
      </c>
      <c r="O805" t="s">
        <v>61</v>
      </c>
      <c r="P805">
        <v>0</v>
      </c>
      <c r="Q805" s="5">
        <v>46178.273611111108</v>
      </c>
      <c r="R805" s="2" t="str">
        <f>IF(C805="", "",
   IF(ISNUMBER(MATCH(TRIM(C805),
      {"OP","CC","CM","FM","FU","INS","PC","PM","PMCO","SA","SR","ITPR","PMFL"}, 0)),
      "Proactive",
      "")
)</f>
        <v>Proactive</v>
      </c>
      <c r="S805" s="2" t="str">
        <f>IF(C805="", "",
   IF(ISNUMBER(MATCH(TRIM(C805),
      {"MO","U/B","OSRE","TECH","ITRE"}, 0)),
      "Reactive",
      "")
)</f>
        <v/>
      </c>
      <c r="T805" s="2">
        <f>IF(R805="Proactive", H805, "")</f>
        <v>0.3</v>
      </c>
      <c r="U805" s="2" t="str">
        <f>IF(S805="Reactive", H805, "")</f>
        <v/>
      </c>
    </row>
    <row r="806" spans="1:21" x14ac:dyDescent="0.25">
      <c r="A806" t="s">
        <v>742</v>
      </c>
      <c r="B806">
        <v>219321</v>
      </c>
      <c r="C806" t="s">
        <v>26</v>
      </c>
      <c r="D806" t="s">
        <v>805</v>
      </c>
      <c r="E806" t="s">
        <v>806</v>
      </c>
      <c r="F806" s="4">
        <v>46177.774305555555</v>
      </c>
      <c r="G806" s="4">
        <v>46177.797222222223</v>
      </c>
      <c r="H806">
        <v>0.55000000000000004</v>
      </c>
      <c r="I806" t="s">
        <v>801</v>
      </c>
      <c r="J806" t="s">
        <v>29</v>
      </c>
      <c r="K806" t="s">
        <v>30</v>
      </c>
      <c r="N806">
        <v>1.05</v>
      </c>
      <c r="O806" t="s">
        <v>61</v>
      </c>
      <c r="P806">
        <v>0</v>
      </c>
      <c r="Q806" s="5">
        <v>46177.797222222223</v>
      </c>
      <c r="R806" s="2" t="str">
        <f>IF(C806="", "",
   IF(ISNUMBER(MATCH(TRIM(C806),
      {"OP","CC","CM","FM","FU","INS","PC","PM","PMCO","SA","SR","ITPR","PMFL"}, 0)),
      "Proactive",
      "")
)</f>
        <v>Proactive</v>
      </c>
      <c r="S806" s="2" t="str">
        <f>IF(C806="", "",
   IF(ISNUMBER(MATCH(TRIM(C806),
      {"MO","U/B","OSRE","TECH","ITRE"}, 0)),
      "Reactive",
      "")
)</f>
        <v/>
      </c>
      <c r="T806" s="2">
        <f>IF(R806="Proactive", H806, "")</f>
        <v>0.55000000000000004</v>
      </c>
      <c r="U806" s="2" t="str">
        <f>IF(S806="Reactive", H806, "")</f>
        <v/>
      </c>
    </row>
    <row r="807" spans="1:21" x14ac:dyDescent="0.25">
      <c r="A807" t="s">
        <v>742</v>
      </c>
      <c r="B807">
        <v>219769</v>
      </c>
      <c r="C807" t="s">
        <v>30</v>
      </c>
      <c r="D807" t="s">
        <v>777</v>
      </c>
      <c r="E807" t="s">
        <v>778</v>
      </c>
      <c r="F807" s="4">
        <v>46177.801388888889</v>
      </c>
      <c r="G807" s="4">
        <v>46177.80972222222</v>
      </c>
      <c r="H807">
        <v>0.2</v>
      </c>
      <c r="I807" t="s">
        <v>804</v>
      </c>
      <c r="J807" t="s">
        <v>29</v>
      </c>
      <c r="K807" t="s">
        <v>30</v>
      </c>
      <c r="N807">
        <v>0.8</v>
      </c>
      <c r="O807" t="s">
        <v>61</v>
      </c>
      <c r="P807">
        <v>0</v>
      </c>
      <c r="Q807" s="5">
        <v>46177.828472222223</v>
      </c>
      <c r="R807" s="2" t="str">
        <f>IF(C807="", "",
   IF(ISNUMBER(MATCH(TRIM(C807),
      {"OP","CC","CM","FM","FU","INS","PC","PM","PMCO","SA","SR","ITPR","PMFL"}, 0)),
      "Proactive",
      "")
)</f>
        <v>Proactive</v>
      </c>
      <c r="S807" s="2" t="str">
        <f>IF(C807="", "",
   IF(ISNUMBER(MATCH(TRIM(C807),
      {"MO","U/B","OSRE","TECH","ITRE"}, 0)),
      "Reactive",
      "")
)</f>
        <v/>
      </c>
      <c r="T807" s="2">
        <f>IF(R807="Proactive", H807, "")</f>
        <v>0.2</v>
      </c>
      <c r="U807" s="2" t="str">
        <f>IF(S807="Reactive", H807, "")</f>
        <v/>
      </c>
    </row>
    <row r="808" spans="1:21" x14ac:dyDescent="0.25">
      <c r="A808" t="s">
        <v>742</v>
      </c>
      <c r="B808">
        <v>221785</v>
      </c>
      <c r="C808" t="s">
        <v>817</v>
      </c>
      <c r="D808" t="s">
        <v>818</v>
      </c>
      <c r="E808" t="s">
        <v>819</v>
      </c>
      <c r="F808" s="4">
        <v>46177.829861111109</v>
      </c>
      <c r="G808" s="4">
        <v>46177.870138888888</v>
      </c>
      <c r="H808">
        <v>0.97</v>
      </c>
      <c r="I808" t="s">
        <v>820</v>
      </c>
      <c r="J808" t="s">
        <v>29</v>
      </c>
      <c r="K808" t="s">
        <v>551</v>
      </c>
      <c r="L808" t="s">
        <v>821</v>
      </c>
      <c r="M808" t="s">
        <v>218</v>
      </c>
      <c r="N808">
        <v>0.97</v>
      </c>
      <c r="O808" t="s">
        <v>61</v>
      </c>
      <c r="P808">
        <v>0</v>
      </c>
      <c r="Q808" s="5">
        <v>46177.870138888888</v>
      </c>
      <c r="R808" s="2" t="str">
        <f>IF(C808="", "",
   IF(ISNUMBER(MATCH(TRIM(C808),
      {"OP","CC","CM","FM","FU","INS","PC","PM","PMCO","SA","SR","ITPR","PMFL"}, 0)),
      "Proactive",
      "")
)</f>
        <v/>
      </c>
      <c r="S808" s="2" t="str">
        <f>IF(C808="", "",
   IF(ISNUMBER(MATCH(TRIM(C808),
      {"MO","U/B","OSRE","TECH","ITRE"}, 0)),
      "Reactive",
      "")
)</f>
        <v>Reactive</v>
      </c>
      <c r="T808" s="2" t="str">
        <f>IF(R808="Proactive", H808, "")</f>
        <v/>
      </c>
      <c r="U808" s="2">
        <f>IF(S808="Reactive", H808, "")</f>
        <v>0.97</v>
      </c>
    </row>
    <row r="809" spans="1:21" x14ac:dyDescent="0.25">
      <c r="A809" t="s">
        <v>742</v>
      </c>
      <c r="B809">
        <v>221794</v>
      </c>
      <c r="C809" t="s">
        <v>39</v>
      </c>
      <c r="D809" t="s">
        <v>822</v>
      </c>
      <c r="E809" t="s">
        <v>823</v>
      </c>
      <c r="F809" s="4">
        <v>46177.871527777781</v>
      </c>
      <c r="G809" s="4">
        <v>46177.902777777781</v>
      </c>
      <c r="H809">
        <v>0.75</v>
      </c>
      <c r="I809" t="s">
        <v>824</v>
      </c>
      <c r="J809" t="s">
        <v>29</v>
      </c>
      <c r="K809" t="s">
        <v>551</v>
      </c>
      <c r="L809" t="s">
        <v>241</v>
      </c>
      <c r="M809" t="s">
        <v>648</v>
      </c>
      <c r="N809">
        <v>1.52</v>
      </c>
      <c r="O809" t="s">
        <v>61</v>
      </c>
      <c r="P809">
        <v>0</v>
      </c>
      <c r="Q809" s="5">
        <v>46177.904861111114</v>
      </c>
      <c r="R809" s="2" t="str">
        <f>IF(C809="", "",
   IF(ISNUMBER(MATCH(TRIM(C809),
      {"OP","CC","CM","FM","FU","INS","PC","PM","PMCO","SA","SR","ITPR","PMFL"}, 0)),
      "Proactive",
      "")
)</f>
        <v/>
      </c>
      <c r="S809" s="2" t="str">
        <f>IF(C809="", "",
   IF(ISNUMBER(MATCH(TRIM(C809),
      {"MO","U/B","OSRE","TECH","ITRE"}, 0)),
      "Reactive",
      "")
)</f>
        <v>Reactive</v>
      </c>
      <c r="T809" s="2" t="str">
        <f>IF(R809="Proactive", H809, "")</f>
        <v/>
      </c>
      <c r="U809" s="2">
        <f>IF(S809="Reactive", H809, "")</f>
        <v>0.75</v>
      </c>
    </row>
    <row r="810" spans="1:21" x14ac:dyDescent="0.25">
      <c r="A810" t="s">
        <v>742</v>
      </c>
      <c r="B810">
        <v>221441</v>
      </c>
      <c r="C810" t="s">
        <v>30</v>
      </c>
      <c r="D810" t="s">
        <v>760</v>
      </c>
      <c r="E810" t="s">
        <v>761</v>
      </c>
      <c r="F810" s="4">
        <v>46178.583333333336</v>
      </c>
      <c r="G810" s="4">
        <v>46178.597222222219</v>
      </c>
      <c r="H810">
        <v>0.33</v>
      </c>
      <c r="I810" t="s">
        <v>825</v>
      </c>
      <c r="J810" t="s">
        <v>29</v>
      </c>
      <c r="K810" t="s">
        <v>30</v>
      </c>
      <c r="N810">
        <v>0.33</v>
      </c>
      <c r="O810" t="s">
        <v>61</v>
      </c>
      <c r="P810">
        <v>0</v>
      </c>
      <c r="Q810" s="1">
        <v>46183.845138888886</v>
      </c>
      <c r="R810" s="2" t="str">
        <f>IF(C810="", "",
   IF(ISNUMBER(MATCH(TRIM(C810),
      {"OP","CC","CM","FM","FU","INS","PC","PM","PMCO","SA","SR","ITPR","PMFL"}, 0)),
      "Proactive",
      "")
)</f>
        <v>Proactive</v>
      </c>
      <c r="S810" s="2" t="str">
        <f>IF(C810="", "",
   IF(ISNUMBER(MATCH(TRIM(C810),
      {"MO","U/B","OSRE","TECH","ITRE"}, 0)),
      "Reactive",
      "")
)</f>
        <v/>
      </c>
      <c r="T810" s="2">
        <f>IF(R810="Proactive", H810, "")</f>
        <v>0.33</v>
      </c>
      <c r="U810" s="2" t="str">
        <f>IF(S810="Reactive", H810, "")</f>
        <v/>
      </c>
    </row>
    <row r="811" spans="1:21" x14ac:dyDescent="0.25">
      <c r="A811" t="s">
        <v>742</v>
      </c>
      <c r="B811">
        <v>219940</v>
      </c>
      <c r="C811" t="s">
        <v>30</v>
      </c>
      <c r="D811" t="s">
        <v>777</v>
      </c>
      <c r="E811" t="s">
        <v>778</v>
      </c>
      <c r="F811" s="4">
        <v>46178.597222222219</v>
      </c>
      <c r="G811" s="4">
        <v>46178.611111111109</v>
      </c>
      <c r="H811">
        <v>0.33</v>
      </c>
      <c r="I811" t="s">
        <v>826</v>
      </c>
      <c r="J811" t="s">
        <v>29</v>
      </c>
      <c r="K811" t="s">
        <v>30</v>
      </c>
      <c r="N811">
        <v>0.33</v>
      </c>
      <c r="O811" t="s">
        <v>61</v>
      </c>
      <c r="P811">
        <v>0</v>
      </c>
      <c r="Q811" s="5">
        <v>46178.895138888889</v>
      </c>
      <c r="R811" s="2" t="str">
        <f>IF(C811="", "",
   IF(ISNUMBER(MATCH(TRIM(C811),
      {"OP","CC","CM","FM","FU","INS","PC","PM","PMCO","SA","SR","ITPR","PMFL"}, 0)),
      "Proactive",
      "")
)</f>
        <v>Proactive</v>
      </c>
      <c r="S811" s="2" t="str">
        <f>IF(C811="", "",
   IF(ISNUMBER(MATCH(TRIM(C811),
      {"MO","U/B","OSRE","TECH","ITRE"}, 0)),
      "Reactive",
      "")
)</f>
        <v/>
      </c>
      <c r="T811" s="2">
        <f>IF(R811="Proactive", H811, "")</f>
        <v>0.33</v>
      </c>
      <c r="U811" s="2" t="str">
        <f>IF(S811="Reactive", H811, "")</f>
        <v/>
      </c>
    </row>
    <row r="812" spans="1:21" x14ac:dyDescent="0.25">
      <c r="A812" t="s">
        <v>742</v>
      </c>
      <c r="B812">
        <v>219944</v>
      </c>
      <c r="C812" t="s">
        <v>181</v>
      </c>
      <c r="D812" t="s">
        <v>754</v>
      </c>
      <c r="E812" t="s">
        <v>755</v>
      </c>
      <c r="F812" s="4">
        <v>46178.609722222223</v>
      </c>
      <c r="G812" s="4">
        <v>46178.652777777781</v>
      </c>
      <c r="H812">
        <v>1.03</v>
      </c>
      <c r="I812" t="s">
        <v>827</v>
      </c>
      <c r="J812" t="s">
        <v>29</v>
      </c>
      <c r="K812" t="s">
        <v>30</v>
      </c>
      <c r="N812">
        <v>2.5</v>
      </c>
      <c r="O812" t="s">
        <v>61</v>
      </c>
      <c r="P812">
        <v>0</v>
      </c>
      <c r="Q812" s="5">
        <v>46178.979861111111</v>
      </c>
      <c r="R812" s="2" t="str">
        <f>IF(C812="", "",
   IF(ISNUMBER(MATCH(TRIM(C812),
      {"OP","CC","CM","FM","FU","INS","PC","PM","PMCO","SA","SR","ITPR","PMFL"}, 0)),
      "Proactive",
      "")
)</f>
        <v>Proactive</v>
      </c>
      <c r="S812" s="2" t="str">
        <f>IF(C812="", "",
   IF(ISNUMBER(MATCH(TRIM(C812),
      {"MO","U/B","OSRE","TECH","ITRE"}, 0)),
      "Reactive",
      "")
)</f>
        <v/>
      </c>
      <c r="T812" s="2">
        <f>IF(R812="Proactive", H812, "")</f>
        <v>1.03</v>
      </c>
      <c r="U812" s="2" t="str">
        <f>IF(S812="Reactive", H812, "")</f>
        <v/>
      </c>
    </row>
    <row r="813" spans="1:21" x14ac:dyDescent="0.25">
      <c r="A813" t="s">
        <v>742</v>
      </c>
      <c r="B813">
        <v>219933</v>
      </c>
      <c r="C813" t="s">
        <v>30</v>
      </c>
      <c r="D813" t="s">
        <v>828</v>
      </c>
      <c r="E813" t="s">
        <v>829</v>
      </c>
      <c r="F813" s="4">
        <v>46178.666666666664</v>
      </c>
      <c r="G813" s="4">
        <v>46178.710416666669</v>
      </c>
      <c r="H813">
        <v>1.05</v>
      </c>
      <c r="I813" t="s">
        <v>830</v>
      </c>
      <c r="J813" t="s">
        <v>29</v>
      </c>
      <c r="K813" t="s">
        <v>30</v>
      </c>
      <c r="N813">
        <v>1.05</v>
      </c>
      <c r="O813" t="s">
        <v>61</v>
      </c>
      <c r="P813">
        <v>0</v>
      </c>
      <c r="Q813" s="5">
        <v>46178.710416666669</v>
      </c>
      <c r="R813" s="2" t="str">
        <f>IF(C813="", "",
   IF(ISNUMBER(MATCH(TRIM(C813),
      {"OP","CC","CM","FM","FU","INS","PC","PM","PMCO","SA","SR","ITPR","PMFL"}, 0)),
      "Proactive",
      "")
)</f>
        <v>Proactive</v>
      </c>
      <c r="S813" s="2" t="str">
        <f>IF(C813="", "",
   IF(ISNUMBER(MATCH(TRIM(C813),
      {"MO","U/B","OSRE","TECH","ITRE"}, 0)),
      "Reactive",
      "")
)</f>
        <v/>
      </c>
      <c r="T813" s="2">
        <f>IF(R813="Proactive", H813, "")</f>
        <v>1.05</v>
      </c>
      <c r="U813" s="2" t="str">
        <f>IF(S813="Reactive", H813, "")</f>
        <v/>
      </c>
    </row>
    <row r="814" spans="1:21" x14ac:dyDescent="0.25">
      <c r="A814" t="s">
        <v>742</v>
      </c>
      <c r="B814">
        <v>221974</v>
      </c>
      <c r="C814" t="s">
        <v>817</v>
      </c>
      <c r="D814" t="s">
        <v>831</v>
      </c>
      <c r="E814" t="s">
        <v>832</v>
      </c>
      <c r="F814" s="4">
        <v>46178.711111111108</v>
      </c>
      <c r="G814" s="4">
        <v>46178.738194444442</v>
      </c>
      <c r="H814">
        <v>0.65</v>
      </c>
      <c r="I814" t="s">
        <v>833</v>
      </c>
      <c r="J814" t="s">
        <v>29</v>
      </c>
      <c r="K814" t="s">
        <v>81</v>
      </c>
      <c r="L814" t="s">
        <v>132</v>
      </c>
      <c r="M814" t="s">
        <v>834</v>
      </c>
      <c r="N814">
        <v>0.65</v>
      </c>
      <c r="O814" t="s">
        <v>61</v>
      </c>
      <c r="P814">
        <v>0</v>
      </c>
      <c r="Q814" s="5">
        <v>46178.738194444442</v>
      </c>
      <c r="R814" s="2" t="str">
        <f>IF(C814="", "",
   IF(ISNUMBER(MATCH(TRIM(C814),
      {"OP","CC","CM","FM","FU","INS","PC","PM","PMCO","SA","SR","ITPR","PMFL"}, 0)),
      "Proactive",
      "")
)</f>
        <v/>
      </c>
      <c r="S814" s="2" t="str">
        <f>IF(C814="", "",
   IF(ISNUMBER(MATCH(TRIM(C814),
      {"MO","U/B","OSRE","TECH","ITRE"}, 0)),
      "Reactive",
      "")
)</f>
        <v>Reactive</v>
      </c>
      <c r="T814" s="2" t="str">
        <f>IF(R814="Proactive", H814, "")</f>
        <v/>
      </c>
      <c r="U814" s="2">
        <f>IF(S814="Reactive", H814, "")</f>
        <v>0.65</v>
      </c>
    </row>
    <row r="815" spans="1:21" x14ac:dyDescent="0.25">
      <c r="A815" t="s">
        <v>742</v>
      </c>
      <c r="B815">
        <v>221975</v>
      </c>
      <c r="C815" t="s">
        <v>39</v>
      </c>
      <c r="D815" t="s">
        <v>835</v>
      </c>
      <c r="E815" t="s">
        <v>836</v>
      </c>
      <c r="F815">
        <v>46178.738888888889</v>
      </c>
      <c r="G815">
        <v>46178.807638888888</v>
      </c>
      <c r="H815">
        <v>1.65</v>
      </c>
      <c r="I815" t="s">
        <v>837</v>
      </c>
      <c r="J815" t="s">
        <v>29</v>
      </c>
      <c r="K815" t="s">
        <v>810</v>
      </c>
      <c r="L815" t="s">
        <v>132</v>
      </c>
      <c r="M815" t="s">
        <v>838</v>
      </c>
      <c r="N815">
        <v>1.65</v>
      </c>
      <c r="O815" t="s">
        <v>61</v>
      </c>
      <c r="P815">
        <v>0</v>
      </c>
      <c r="Q815" s="5">
        <v>46178.808333333334</v>
      </c>
      <c r="R815" s="2" t="str">
        <f>IF(C815="", "",
   IF(ISNUMBER(MATCH(TRIM(C815),
      {"OP","CC","CM","FM","FU","INS","PC","PM","PMCO","SA","SR","ITPR","PMFL"}, 0)),
      "Proactive",
      "")
)</f>
        <v/>
      </c>
      <c r="S815" s="2" t="str">
        <f>IF(C815="", "",
   IF(ISNUMBER(MATCH(TRIM(C815),
      {"MO","U/B","OSRE","TECH","ITRE"}, 0)),
      "Reactive",
      "")
)</f>
        <v>Reactive</v>
      </c>
      <c r="T815" s="2" t="str">
        <f>IF(R815="Proactive", H815, "")</f>
        <v/>
      </c>
      <c r="U815" s="2">
        <f>IF(S815="Reactive", H815, "")</f>
        <v>1.65</v>
      </c>
    </row>
    <row r="816" spans="1:21" x14ac:dyDescent="0.25">
      <c r="A816" t="s">
        <v>742</v>
      </c>
      <c r="B816">
        <v>221987</v>
      </c>
      <c r="C816" t="s">
        <v>839</v>
      </c>
      <c r="D816" t="s">
        <v>840</v>
      </c>
      <c r="E816" t="s">
        <v>841</v>
      </c>
      <c r="F816">
        <v>46178.844444444447</v>
      </c>
      <c r="G816">
        <v>46178.87777777778</v>
      </c>
      <c r="H816">
        <v>0.8</v>
      </c>
      <c r="I816" t="s">
        <v>842</v>
      </c>
      <c r="J816" t="s">
        <v>29</v>
      </c>
      <c r="N816">
        <v>0.8</v>
      </c>
      <c r="O816" t="s">
        <v>61</v>
      </c>
      <c r="P816">
        <v>0</v>
      </c>
      <c r="Q816" s="5">
        <v>46178.878472222219</v>
      </c>
      <c r="R816" s="2" t="str">
        <f>IF(C816="", "",
   IF(ISNUMBER(MATCH(TRIM(C816),
      {"OP","CC","CM","FM","FU","INS","PC","PM","PMCO","SA","SR","ITPR","PMFL"}, 0)),
      "Proactive",
      "")
)</f>
        <v>Proactive</v>
      </c>
      <c r="S816" s="2" t="str">
        <f>IF(C816="", "",
   IF(ISNUMBER(MATCH(TRIM(C816),
      {"MO","U/B","OSRE","TECH","ITRE"}, 0)),
      "Reactive",
      "")
)</f>
        <v/>
      </c>
      <c r="T816" s="2">
        <f>IF(R816="Proactive", H816, "")</f>
        <v>0.8</v>
      </c>
      <c r="U816" s="2" t="str">
        <f>IF(S816="Reactive", H816, "")</f>
        <v/>
      </c>
    </row>
    <row r="817" spans="1:21" x14ac:dyDescent="0.25">
      <c r="A817" t="s">
        <v>742</v>
      </c>
      <c r="B817">
        <v>221989</v>
      </c>
      <c r="C817" t="s">
        <v>39</v>
      </c>
      <c r="D817" t="s">
        <v>843</v>
      </c>
      <c r="E817" t="s">
        <v>844</v>
      </c>
      <c r="F817">
        <v>46178.879166666666</v>
      </c>
      <c r="G817">
        <v>46178.894444444442</v>
      </c>
      <c r="H817">
        <v>0.37</v>
      </c>
      <c r="I817" t="s">
        <v>845</v>
      </c>
      <c r="J817" t="s">
        <v>29</v>
      </c>
      <c r="K817" t="s">
        <v>81</v>
      </c>
      <c r="L817" t="s">
        <v>132</v>
      </c>
      <c r="M817" t="s">
        <v>834</v>
      </c>
      <c r="N817">
        <v>0.37</v>
      </c>
      <c r="O817" t="s">
        <v>61</v>
      </c>
      <c r="P817">
        <v>0</v>
      </c>
      <c r="Q817" s="5">
        <v>46178.894444444442</v>
      </c>
      <c r="R817" s="2" t="str">
        <f>IF(C817="", "",
   IF(ISNUMBER(MATCH(TRIM(C817),
      {"OP","CC","CM","FM","FU","INS","PC","PM","PMCO","SA","SR","ITPR","PMFL"}, 0)),
      "Proactive",
      "")
)</f>
        <v/>
      </c>
      <c r="S817" s="2" t="str">
        <f>IF(C817="", "",
   IF(ISNUMBER(MATCH(TRIM(C817),
      {"MO","U/B","OSRE","TECH","ITRE"}, 0)),
      "Reactive",
      "")
)</f>
        <v>Reactive</v>
      </c>
      <c r="T817" s="2" t="str">
        <f>IF(R817="Proactive", H817, "")</f>
        <v/>
      </c>
      <c r="U817" s="2">
        <f>IF(S817="Reactive", H817, "")</f>
        <v>0.37</v>
      </c>
    </row>
    <row r="818" spans="1:21" x14ac:dyDescent="0.25">
      <c r="A818" t="s">
        <v>742</v>
      </c>
      <c r="B818">
        <v>221930</v>
      </c>
      <c r="C818" t="s">
        <v>30</v>
      </c>
      <c r="D818" t="s">
        <v>760</v>
      </c>
      <c r="E818" t="s">
        <v>761</v>
      </c>
      <c r="F818">
        <v>46181.75</v>
      </c>
      <c r="G818">
        <v>46181.763888888891</v>
      </c>
      <c r="H818">
        <v>0.33</v>
      </c>
      <c r="I818" t="s">
        <v>846</v>
      </c>
      <c r="J818" t="s">
        <v>29</v>
      </c>
      <c r="K818" t="s">
        <v>30</v>
      </c>
      <c r="N818">
        <v>1.2</v>
      </c>
      <c r="O818" t="s">
        <v>61</v>
      </c>
      <c r="P818">
        <v>0</v>
      </c>
      <c r="Q818" s="5">
        <v>46181.551388888889</v>
      </c>
      <c r="R818" s="2" t="str">
        <f>IF(C818="", "",
   IF(ISNUMBER(MATCH(TRIM(C818),
      {"OP","CC","CM","FM","FU","INS","PC","PM","PMCO","SA","SR","ITPR","PMFL"}, 0)),
      "Proactive",
      "")
)</f>
        <v>Proactive</v>
      </c>
      <c r="S818" s="2" t="str">
        <f>IF(C818="", "",
   IF(ISNUMBER(MATCH(TRIM(C818),
      {"MO","U/B","OSRE","TECH","ITRE"}, 0)),
      "Reactive",
      "")
)</f>
        <v/>
      </c>
      <c r="T818" s="2">
        <f>IF(R818="Proactive", H818, "")</f>
        <v>0.33</v>
      </c>
      <c r="U818" s="2" t="str">
        <f>IF(S818="Reactive", H818, "")</f>
        <v/>
      </c>
    </row>
    <row r="819" spans="1:21" x14ac:dyDescent="0.25">
      <c r="A819" t="s">
        <v>742</v>
      </c>
      <c r="B819">
        <v>220321</v>
      </c>
      <c r="C819" t="s">
        <v>30</v>
      </c>
      <c r="D819" t="s">
        <v>777</v>
      </c>
      <c r="E819" t="s">
        <v>847</v>
      </c>
      <c r="F819">
        <v>46181.763888888891</v>
      </c>
      <c r="G819">
        <v>46181.777777777781</v>
      </c>
      <c r="H819">
        <v>0.33</v>
      </c>
      <c r="I819" t="s">
        <v>848</v>
      </c>
      <c r="J819" t="s">
        <v>29</v>
      </c>
      <c r="K819" t="s">
        <v>30</v>
      </c>
      <c r="N819">
        <v>0.63</v>
      </c>
      <c r="O819" t="s">
        <v>61</v>
      </c>
      <c r="P819">
        <v>0</v>
      </c>
      <c r="Q819" s="5">
        <v>46181.917361111111</v>
      </c>
      <c r="R819" s="2" t="str">
        <f>IF(C819="", "",
   IF(ISNUMBER(MATCH(TRIM(C819),
      {"OP","CC","CM","FM","FU","INS","PC","PM","PMCO","SA","SR","ITPR","PMFL"}, 0)),
      "Proactive",
      "")
)</f>
        <v>Proactive</v>
      </c>
      <c r="S819" s="2" t="str">
        <f>IF(C819="", "",
   IF(ISNUMBER(MATCH(TRIM(C819),
      {"MO","U/B","OSRE","TECH","ITRE"}, 0)),
      "Reactive",
      "")
)</f>
        <v/>
      </c>
      <c r="T819" s="2">
        <f>IF(R819="Proactive", H819, "")</f>
        <v>0.33</v>
      </c>
      <c r="U819" s="2" t="str">
        <f>IF(S819="Reactive", H819, "")</f>
        <v/>
      </c>
    </row>
    <row r="820" spans="1:21" x14ac:dyDescent="0.25">
      <c r="A820" t="s">
        <v>742</v>
      </c>
      <c r="B820">
        <v>217992</v>
      </c>
      <c r="C820" t="s">
        <v>30</v>
      </c>
      <c r="D820" t="s">
        <v>849</v>
      </c>
      <c r="E820" t="s">
        <v>850</v>
      </c>
      <c r="F820">
        <v>46181.777777777781</v>
      </c>
      <c r="G820">
        <v>46181.879166666666</v>
      </c>
      <c r="H820">
        <v>2.4300000000000002</v>
      </c>
      <c r="I820" t="s">
        <v>851</v>
      </c>
      <c r="J820" t="s">
        <v>29</v>
      </c>
      <c r="K820" t="s">
        <v>30</v>
      </c>
      <c r="N820">
        <v>2.4300000000000002</v>
      </c>
      <c r="O820" t="s">
        <v>61</v>
      </c>
      <c r="P820">
        <v>0</v>
      </c>
      <c r="Q820" s="5">
        <v>46181.879166666666</v>
      </c>
      <c r="R820" s="2" t="str">
        <f>IF(C820="", "",
   IF(ISNUMBER(MATCH(TRIM(C820),
      {"OP","CC","CM","FM","FU","INS","PC","PM","PMCO","SA","SR","ITPR","PMFL"}, 0)),
      "Proactive",
      "")
)</f>
        <v>Proactive</v>
      </c>
      <c r="S820" s="2" t="str">
        <f>IF(C820="", "",
   IF(ISNUMBER(MATCH(TRIM(C820),
      {"MO","U/B","OSRE","TECH","ITRE"}, 0)),
      "Reactive",
      "")
)</f>
        <v/>
      </c>
      <c r="T820" s="2">
        <f>IF(R820="Proactive", H820, "")</f>
        <v>2.4300000000000002</v>
      </c>
      <c r="U820" s="2" t="str">
        <f>IF(S820="Reactive", H820, "")</f>
        <v/>
      </c>
    </row>
    <row r="821" spans="1:21" x14ac:dyDescent="0.25">
      <c r="A821" t="s">
        <v>742</v>
      </c>
      <c r="B821">
        <v>222418</v>
      </c>
      <c r="C821" t="s">
        <v>181</v>
      </c>
      <c r="D821" t="s">
        <v>852</v>
      </c>
      <c r="E821" t="s">
        <v>853</v>
      </c>
      <c r="F821" s="4">
        <v>46181.879861111112</v>
      </c>
      <c r="G821" s="4">
        <v>46181.904166666667</v>
      </c>
      <c r="H821">
        <v>0.57999999999999996</v>
      </c>
      <c r="I821" t="s">
        <v>854</v>
      </c>
      <c r="J821" t="s">
        <v>29</v>
      </c>
      <c r="N821">
        <v>0.57999999999999996</v>
      </c>
      <c r="O821" t="s">
        <v>61</v>
      </c>
      <c r="P821">
        <v>0</v>
      </c>
      <c r="Q821" s="5">
        <v>46181.904166666667</v>
      </c>
      <c r="R821" s="2" t="str">
        <f>IF(C821="", "",
   IF(ISNUMBER(MATCH(TRIM(C821),
      {"OP","CC","CM","FM","FU","INS","PC","PM","PMCO","SA","SR","ITPR","PMFL"}, 0)),
      "Proactive",
      "")
)</f>
        <v>Proactive</v>
      </c>
      <c r="S821" s="2" t="str">
        <f>IF(C821="", "",
   IF(ISNUMBER(MATCH(TRIM(C821),
      {"MO","U/B","OSRE","TECH","ITRE"}, 0)),
      "Reactive",
      "")
)</f>
        <v/>
      </c>
      <c r="T821" s="2">
        <f>IF(R821="Proactive", H821, "")</f>
        <v>0.57999999999999996</v>
      </c>
      <c r="U821" s="2" t="str">
        <f>IF(S821="Reactive", H821, "")</f>
        <v/>
      </c>
    </row>
    <row r="822" spans="1:21" x14ac:dyDescent="0.25">
      <c r="A822" t="s">
        <v>742</v>
      </c>
      <c r="B822">
        <v>220321</v>
      </c>
      <c r="C822" t="s">
        <v>30</v>
      </c>
      <c r="D822" t="s">
        <v>777</v>
      </c>
      <c r="E822" t="s">
        <v>847</v>
      </c>
      <c r="F822" s="4">
        <v>46181.904861111114</v>
      </c>
      <c r="G822" s="4">
        <v>46181.917361111111</v>
      </c>
      <c r="H822">
        <v>0.3</v>
      </c>
      <c r="I822" t="s">
        <v>848</v>
      </c>
      <c r="J822" t="s">
        <v>29</v>
      </c>
      <c r="K822" t="s">
        <v>30</v>
      </c>
      <c r="N822">
        <v>0.63</v>
      </c>
      <c r="O822" t="s">
        <v>61</v>
      </c>
      <c r="P822">
        <v>0</v>
      </c>
      <c r="Q822" s="5">
        <v>46181.917361111111</v>
      </c>
      <c r="R822" s="2" t="str">
        <f>IF(C822="", "",
   IF(ISNUMBER(MATCH(TRIM(C822),
      {"OP","CC","CM","FM","FU","INS","PC","PM","PMCO","SA","SR","ITPR","PMFL"}, 0)),
      "Proactive",
      "")
)</f>
        <v>Proactive</v>
      </c>
      <c r="S822" s="2" t="str">
        <f>IF(C822="", "",
   IF(ISNUMBER(MATCH(TRIM(C822),
      {"MO","U/B","OSRE","TECH","ITRE"}, 0)),
      "Reactive",
      "")
)</f>
        <v/>
      </c>
      <c r="T822" s="2">
        <f>IF(R822="Proactive", H822, "")</f>
        <v>0.3</v>
      </c>
      <c r="U822" s="2" t="str">
        <f>IF(S822="Reactive", H822, "")</f>
        <v/>
      </c>
    </row>
    <row r="823" spans="1:21" x14ac:dyDescent="0.25">
      <c r="A823" t="s">
        <v>742</v>
      </c>
      <c r="B823">
        <v>220312</v>
      </c>
      <c r="C823" t="s">
        <v>30</v>
      </c>
      <c r="D823" t="s">
        <v>777</v>
      </c>
      <c r="E823" t="s">
        <v>855</v>
      </c>
      <c r="F823" s="4">
        <v>46181.919444444444</v>
      </c>
      <c r="G823" s="4">
        <v>46181.98333333333</v>
      </c>
      <c r="H823">
        <v>1.53</v>
      </c>
      <c r="I823" t="s">
        <v>851</v>
      </c>
      <c r="J823" t="s">
        <v>29</v>
      </c>
      <c r="K823" t="s">
        <v>30</v>
      </c>
      <c r="N823">
        <v>1.53</v>
      </c>
      <c r="O823" t="s">
        <v>61</v>
      </c>
      <c r="P823">
        <v>0</v>
      </c>
      <c r="Q823" s="5">
        <v>46181.98333333333</v>
      </c>
      <c r="R823" s="2" t="str">
        <f>IF(C823="", "",
   IF(ISNUMBER(MATCH(TRIM(C823),
      {"OP","CC","CM","FM","FU","INS","PC","PM","PMCO","SA","SR","ITPR","PMFL"}, 0)),
      "Proactive",
      "")
)</f>
        <v>Proactive</v>
      </c>
      <c r="S823" s="2" t="str">
        <f>IF(C823="", "",
   IF(ISNUMBER(MATCH(TRIM(C823),
      {"MO","U/B","OSRE","TECH","ITRE"}, 0)),
      "Reactive",
      "")
)</f>
        <v/>
      </c>
      <c r="T823" s="2">
        <f>IF(R823="Proactive", H823, "")</f>
        <v>1.53</v>
      </c>
      <c r="U823" s="2" t="str">
        <f>IF(S823="Reactive", H823, "")</f>
        <v/>
      </c>
    </row>
    <row r="824" spans="1:21" x14ac:dyDescent="0.25">
      <c r="A824" t="s">
        <v>742</v>
      </c>
      <c r="B824">
        <v>222427</v>
      </c>
      <c r="C824" t="s">
        <v>839</v>
      </c>
      <c r="D824" t="s">
        <v>840</v>
      </c>
      <c r="E824" t="s">
        <v>856</v>
      </c>
      <c r="F824" s="4">
        <v>46181.988194444442</v>
      </c>
      <c r="G824" s="4">
        <v>46182.040972222225</v>
      </c>
      <c r="H824">
        <v>1.27</v>
      </c>
      <c r="I824" t="s">
        <v>857</v>
      </c>
      <c r="J824" t="s">
        <v>29</v>
      </c>
      <c r="N824">
        <v>1.27</v>
      </c>
      <c r="O824" t="s">
        <v>61</v>
      </c>
      <c r="P824">
        <v>0</v>
      </c>
      <c r="Q824" s="5">
        <v>46182.040972222225</v>
      </c>
      <c r="R824" s="2" t="str">
        <f>IF(C824="", "",
   IF(ISNUMBER(MATCH(TRIM(C824),
      {"OP","CC","CM","FM","FU","INS","PC","PM","PMCO","SA","SR","ITPR","PMFL"}, 0)),
      "Proactive",
      "")
)</f>
        <v>Proactive</v>
      </c>
      <c r="S824" s="2" t="str">
        <f>IF(C824="", "",
   IF(ISNUMBER(MATCH(TRIM(C824),
      {"MO","U/B","OSRE","TECH","ITRE"}, 0)),
      "Reactive",
      "")
)</f>
        <v/>
      </c>
      <c r="T824" s="2">
        <f>IF(R824="Proactive", H824, "")</f>
        <v>1.27</v>
      </c>
      <c r="U824" s="2" t="str">
        <f>IF(S824="Reactive", H824, "")</f>
        <v/>
      </c>
    </row>
    <row r="825" spans="1:21" x14ac:dyDescent="0.25">
      <c r="A825" t="s">
        <v>742</v>
      </c>
      <c r="B825">
        <v>222080</v>
      </c>
      <c r="C825" t="s">
        <v>30</v>
      </c>
      <c r="D825" t="s">
        <v>760</v>
      </c>
      <c r="E825" t="s">
        <v>761</v>
      </c>
      <c r="F825" s="4">
        <v>46182.75</v>
      </c>
      <c r="G825" s="4">
        <v>46182.765972222223</v>
      </c>
      <c r="H825">
        <v>0.38</v>
      </c>
      <c r="I825" t="s">
        <v>858</v>
      </c>
      <c r="J825" t="s">
        <v>29</v>
      </c>
      <c r="K825" t="s">
        <v>30</v>
      </c>
      <c r="M825" t="s">
        <v>859</v>
      </c>
      <c r="N825">
        <v>1.2</v>
      </c>
      <c r="O825" t="s">
        <v>61</v>
      </c>
      <c r="P825">
        <v>0</v>
      </c>
      <c r="Q825" s="1">
        <v>46182.539583333331</v>
      </c>
      <c r="R825" s="2" t="str">
        <f>IF(C825="", "",
   IF(ISNUMBER(MATCH(TRIM(C825),
      {"OP","CC","CM","FM","FU","INS","PC","PM","PMCO","SA","SR","ITPR","PMFL"}, 0)),
      "Proactive",
      "")
)</f>
        <v>Proactive</v>
      </c>
      <c r="S825" s="2" t="str">
        <f>IF(C825="", "",
   IF(ISNUMBER(MATCH(TRIM(C825),
      {"MO","U/B","OSRE","TECH","ITRE"}, 0)),
      "Reactive",
      "")
)</f>
        <v/>
      </c>
      <c r="T825" s="2">
        <f>IF(R825="Proactive", H825, "")</f>
        <v>0.38</v>
      </c>
      <c r="U825" s="2" t="str">
        <f>IF(S825="Reactive", H825, "")</f>
        <v/>
      </c>
    </row>
    <row r="826" spans="1:21" x14ac:dyDescent="0.25">
      <c r="A826" t="s">
        <v>742</v>
      </c>
      <c r="B826">
        <v>220434</v>
      </c>
      <c r="C826" t="s">
        <v>30</v>
      </c>
      <c r="D826" t="s">
        <v>777</v>
      </c>
      <c r="E826" t="s">
        <v>847</v>
      </c>
      <c r="F826" s="4">
        <v>46182.765972222223</v>
      </c>
      <c r="G826" s="4">
        <v>46182.786111111112</v>
      </c>
      <c r="H826">
        <v>0.48</v>
      </c>
      <c r="I826" t="s">
        <v>860</v>
      </c>
      <c r="J826" t="s">
        <v>29</v>
      </c>
      <c r="K826" t="s">
        <v>30</v>
      </c>
      <c r="N826">
        <v>0.85</v>
      </c>
      <c r="O826" t="s">
        <v>61</v>
      </c>
      <c r="P826">
        <v>0</v>
      </c>
      <c r="Q826" s="1">
        <v>46183.046527777777</v>
      </c>
      <c r="R826" s="2" t="str">
        <f>IF(C826="", "",
   IF(ISNUMBER(MATCH(TRIM(C826),
      {"OP","CC","CM","FM","FU","INS","PC","PM","PMCO","SA","SR","ITPR","PMFL"}, 0)),
      "Proactive",
      "")
)</f>
        <v>Proactive</v>
      </c>
      <c r="S826" s="2" t="str">
        <f>IF(C826="", "",
   IF(ISNUMBER(MATCH(TRIM(C826),
      {"MO","U/B","OSRE","TECH","ITRE"}, 0)),
      "Reactive",
      "")
)</f>
        <v/>
      </c>
      <c r="T826" s="2">
        <f>IF(R826="Proactive", H826, "")</f>
        <v>0.48</v>
      </c>
      <c r="U826" s="2" t="str">
        <f>IF(S826="Reactive", H826, "")</f>
        <v/>
      </c>
    </row>
    <row r="827" spans="1:21" x14ac:dyDescent="0.25">
      <c r="A827" t="s">
        <v>742</v>
      </c>
      <c r="B827">
        <v>220438</v>
      </c>
      <c r="C827" t="s">
        <v>181</v>
      </c>
      <c r="D827" t="s">
        <v>754</v>
      </c>
      <c r="E827" t="s">
        <v>755</v>
      </c>
      <c r="F827" s="4">
        <v>46182.78402777778</v>
      </c>
      <c r="G827" s="4">
        <v>46182.805555555555</v>
      </c>
      <c r="H827">
        <v>0.52</v>
      </c>
      <c r="I827" t="s">
        <v>861</v>
      </c>
      <c r="J827" t="s">
        <v>29</v>
      </c>
      <c r="K827" t="s">
        <v>30</v>
      </c>
      <c r="N827">
        <v>1.1000000000000001</v>
      </c>
      <c r="O827" t="s">
        <v>61</v>
      </c>
      <c r="P827">
        <v>0</v>
      </c>
      <c r="Q827" s="5">
        <v>46183.845138888886</v>
      </c>
      <c r="R827" s="2" t="str">
        <f>IF(C827="", "",
   IF(ISNUMBER(MATCH(TRIM(C827),
      {"OP","CC","CM","FM","FU","INS","PC","PM","PMCO","SA","SR","ITPR","PMFL"}, 0)),
      "Proactive",
      "")
)</f>
        <v>Proactive</v>
      </c>
      <c r="S827" s="2" t="str">
        <f>IF(C827="", "",
   IF(ISNUMBER(MATCH(TRIM(C827),
      {"MO","U/B","OSRE","TECH","ITRE"}, 0)),
      "Reactive",
      "")
)</f>
        <v/>
      </c>
      <c r="T827" s="2">
        <f>IF(R827="Proactive", H827, "")</f>
        <v>0.52</v>
      </c>
      <c r="U827" s="2" t="str">
        <f>IF(S827="Reactive", H827, "")</f>
        <v/>
      </c>
    </row>
    <row r="828" spans="1:21" x14ac:dyDescent="0.25">
      <c r="A828" t="s">
        <v>742</v>
      </c>
      <c r="B828">
        <v>218465</v>
      </c>
      <c r="C828" t="s">
        <v>30</v>
      </c>
      <c r="D828" t="s">
        <v>811</v>
      </c>
      <c r="E828" t="s">
        <v>812</v>
      </c>
      <c r="F828" s="4">
        <v>46182.8125</v>
      </c>
      <c r="G828" s="4">
        <v>46182.825694444444</v>
      </c>
      <c r="H828">
        <v>0.32</v>
      </c>
      <c r="I828" t="s">
        <v>862</v>
      </c>
      <c r="J828" t="s">
        <v>29</v>
      </c>
      <c r="K828" t="s">
        <v>30</v>
      </c>
      <c r="N828">
        <v>0.97</v>
      </c>
      <c r="O828" t="s">
        <v>61</v>
      </c>
      <c r="P828">
        <v>0</v>
      </c>
      <c r="Q828" s="5">
        <v>46183.04583333333</v>
      </c>
      <c r="R828" s="2" t="str">
        <f>IF(C828="", "",
   IF(ISNUMBER(MATCH(TRIM(C828),
      {"OP","CC","CM","FM","FU","INS","PC","PM","PMCO","SA","SR","ITPR","PMFL"}, 0)),
      "Proactive",
      "")
)</f>
        <v>Proactive</v>
      </c>
      <c r="S828" s="2" t="str">
        <f>IF(C828="", "",
   IF(ISNUMBER(MATCH(TRIM(C828),
      {"MO","U/B","OSRE","TECH","ITRE"}, 0)),
      "Reactive",
      "")
)</f>
        <v/>
      </c>
      <c r="T828" s="2">
        <f>IF(R828="Proactive", H828, "")</f>
        <v>0.32</v>
      </c>
      <c r="U828" s="2" t="str">
        <f>IF(S828="Reactive", H828, "")</f>
        <v/>
      </c>
    </row>
    <row r="829" spans="1:21" x14ac:dyDescent="0.25">
      <c r="A829" t="s">
        <v>742</v>
      </c>
      <c r="B829">
        <v>222620</v>
      </c>
      <c r="C829" t="s">
        <v>39</v>
      </c>
      <c r="D829" t="s">
        <v>863</v>
      </c>
      <c r="E829" t="s">
        <v>864</v>
      </c>
      <c r="F829" s="4">
        <v>46182.82708333333</v>
      </c>
      <c r="G829" s="4">
        <v>46182.873611111114</v>
      </c>
      <c r="H829">
        <v>1.1200000000000001</v>
      </c>
      <c r="I829" t="s">
        <v>865</v>
      </c>
      <c r="J829" t="s">
        <v>29</v>
      </c>
      <c r="K829" t="s">
        <v>81</v>
      </c>
      <c r="L829" t="s">
        <v>132</v>
      </c>
      <c r="M829" t="s">
        <v>834</v>
      </c>
      <c r="N829">
        <v>1.1200000000000001</v>
      </c>
      <c r="O829" t="s">
        <v>61</v>
      </c>
      <c r="P829">
        <v>0</v>
      </c>
      <c r="Q829" s="5">
        <v>46182.873611111114</v>
      </c>
      <c r="R829" s="2" t="str">
        <f>IF(C829="", "",
   IF(ISNUMBER(MATCH(TRIM(C829),
      {"OP","CC","CM","FM","FU","INS","PC","PM","PMCO","SA","SR","ITPR","PMFL"}, 0)),
      "Proactive",
      "")
)</f>
        <v/>
      </c>
      <c r="S829" s="2" t="str">
        <f>IF(C829="", "",
   IF(ISNUMBER(MATCH(TRIM(C829),
      {"MO","U/B","OSRE","TECH","ITRE"}, 0)),
      "Reactive",
      "")
)</f>
        <v>Reactive</v>
      </c>
      <c r="T829" s="2" t="str">
        <f>IF(R829="Proactive", H829, "")</f>
        <v/>
      </c>
      <c r="U829" s="2">
        <f>IF(S829="Reactive", H829, "")</f>
        <v>1.1200000000000001</v>
      </c>
    </row>
    <row r="830" spans="1:21" x14ac:dyDescent="0.25">
      <c r="A830" t="s">
        <v>742</v>
      </c>
      <c r="B830">
        <v>220434</v>
      </c>
      <c r="C830" t="s">
        <v>30</v>
      </c>
      <c r="D830" t="s">
        <v>777</v>
      </c>
      <c r="E830" t="s">
        <v>847</v>
      </c>
      <c r="F830" s="4">
        <v>46182.873611111114</v>
      </c>
      <c r="G830" s="4">
        <v>46182.888888888891</v>
      </c>
      <c r="H830">
        <v>0.37</v>
      </c>
      <c r="I830" t="s">
        <v>860</v>
      </c>
      <c r="J830" t="s">
        <v>29</v>
      </c>
      <c r="K830" t="s">
        <v>30</v>
      </c>
      <c r="N830">
        <v>0.85</v>
      </c>
      <c r="O830" t="s">
        <v>61</v>
      </c>
      <c r="P830">
        <v>0</v>
      </c>
      <c r="Q830" s="5">
        <v>46183.046527777777</v>
      </c>
      <c r="R830" s="2" t="str">
        <f>IF(C830="", "",
   IF(ISNUMBER(MATCH(TRIM(C830),
      {"OP","CC","CM","FM","FU","INS","PC","PM","PMCO","SA","SR","ITPR","PMFL"}, 0)),
      "Proactive",
      "")
)</f>
        <v>Proactive</v>
      </c>
      <c r="S830" s="2" t="str">
        <f>IF(C830="", "",
   IF(ISNUMBER(MATCH(TRIM(C830),
      {"MO","U/B","OSRE","TECH","ITRE"}, 0)),
      "Reactive",
      "")
)</f>
        <v/>
      </c>
      <c r="T830" s="2">
        <f>IF(R830="Proactive", H830, "")</f>
        <v>0.37</v>
      </c>
      <c r="U830" s="2" t="str">
        <f>IF(S830="Reactive", H830, "")</f>
        <v/>
      </c>
    </row>
    <row r="831" spans="1:21" x14ac:dyDescent="0.25">
      <c r="A831" t="s">
        <v>742</v>
      </c>
      <c r="B831">
        <v>222627</v>
      </c>
      <c r="C831" t="s">
        <v>839</v>
      </c>
      <c r="D831" t="s">
        <v>840</v>
      </c>
      <c r="E831" t="s">
        <v>866</v>
      </c>
      <c r="F831" s="4">
        <v>46182.88958333333</v>
      </c>
      <c r="G831" s="4">
        <v>46182.976388888892</v>
      </c>
      <c r="H831">
        <v>2.08</v>
      </c>
      <c r="I831" t="s">
        <v>867</v>
      </c>
      <c r="J831" t="s">
        <v>29</v>
      </c>
      <c r="N831">
        <v>2.08</v>
      </c>
      <c r="O831" t="s">
        <v>61</v>
      </c>
      <c r="P831">
        <v>0</v>
      </c>
      <c r="Q831" s="5">
        <v>46183.04791666667</v>
      </c>
      <c r="R831" s="2" t="str">
        <f>IF(C831="", "",
   IF(ISNUMBER(MATCH(TRIM(C831),
      {"OP","CC","CM","FM","FU","INS","PC","PM","PMCO","SA","SR","ITPR","PMFL"}, 0)),
      "Proactive",
      "")
)</f>
        <v>Proactive</v>
      </c>
      <c r="S831" s="2" t="str">
        <f>IF(C831="", "",
   IF(ISNUMBER(MATCH(TRIM(C831),
      {"MO","U/B","OSRE","TECH","ITRE"}, 0)),
      "Reactive",
      "")
)</f>
        <v/>
      </c>
      <c r="T831" s="2">
        <f>IF(R831="Proactive", H831, "")</f>
        <v>2.08</v>
      </c>
      <c r="U831" s="2" t="str">
        <f>IF(S831="Reactive", H831, "")</f>
        <v/>
      </c>
    </row>
    <row r="832" spans="1:21" x14ac:dyDescent="0.25">
      <c r="A832" t="s">
        <v>742</v>
      </c>
      <c r="B832">
        <v>220422</v>
      </c>
      <c r="C832" t="s">
        <v>30</v>
      </c>
      <c r="D832" t="s">
        <v>777</v>
      </c>
      <c r="E832" t="s">
        <v>855</v>
      </c>
      <c r="F832" s="4">
        <v>46182.976388888892</v>
      </c>
      <c r="G832" s="4">
        <v>46183.045138888891</v>
      </c>
      <c r="H832">
        <v>1.65</v>
      </c>
      <c r="I832" t="s">
        <v>867</v>
      </c>
      <c r="J832" t="s">
        <v>29</v>
      </c>
      <c r="K832" t="s">
        <v>30</v>
      </c>
      <c r="N832">
        <v>1.65</v>
      </c>
      <c r="O832" t="s">
        <v>61</v>
      </c>
      <c r="P832">
        <v>0</v>
      </c>
      <c r="Q832" s="5">
        <v>46183.045138888891</v>
      </c>
      <c r="R832" s="2" t="str">
        <f>IF(C832="", "",
   IF(ISNUMBER(MATCH(TRIM(C832),
      {"OP","CC","CM","FM","FU","INS","PC","PM","PMCO","SA","SR","ITPR","PMFL"}, 0)),
      "Proactive",
      "")
)</f>
        <v>Proactive</v>
      </c>
      <c r="S832" s="2" t="str">
        <f>IF(C832="", "",
   IF(ISNUMBER(MATCH(TRIM(C832),
      {"MO","U/B","OSRE","TECH","ITRE"}, 0)),
      "Reactive",
      "")
)</f>
        <v/>
      </c>
      <c r="T832" s="2">
        <f>IF(R832="Proactive", H832, "")</f>
        <v>1.65</v>
      </c>
      <c r="U832" s="2" t="str">
        <f>IF(S832="Reactive", H832, "")</f>
        <v/>
      </c>
    </row>
    <row r="833" spans="1:21" x14ac:dyDescent="0.25">
      <c r="A833" t="s">
        <v>742</v>
      </c>
      <c r="B833">
        <v>222193</v>
      </c>
      <c r="C833" t="s">
        <v>30</v>
      </c>
      <c r="D833" t="s">
        <v>760</v>
      </c>
      <c r="E833" t="s">
        <v>761</v>
      </c>
      <c r="F833" s="4">
        <v>46183.75</v>
      </c>
      <c r="G833" s="4">
        <v>46183.763888888891</v>
      </c>
      <c r="H833">
        <v>0.33</v>
      </c>
      <c r="I833" t="s">
        <v>868</v>
      </c>
      <c r="J833" t="s">
        <v>29</v>
      </c>
      <c r="K833" t="s">
        <v>30</v>
      </c>
      <c r="M833" t="s">
        <v>859</v>
      </c>
      <c r="N833">
        <v>1.36</v>
      </c>
      <c r="O833" t="s">
        <v>61</v>
      </c>
      <c r="P833">
        <v>0</v>
      </c>
      <c r="Q833" s="1">
        <v>46183.555555555555</v>
      </c>
      <c r="R833" s="2" t="str">
        <f>IF(C833="", "",
   IF(ISNUMBER(MATCH(TRIM(C833),
      {"OP","CC","CM","FM","FU","INS","PC","PM","PMCO","SA","SR","ITPR","PMFL"}, 0)),
      "Proactive",
      "")
)</f>
        <v>Proactive</v>
      </c>
      <c r="S833" s="2" t="str">
        <f>IF(C833="", "",
   IF(ISNUMBER(MATCH(TRIM(C833),
      {"MO","U/B","OSRE","TECH","ITRE"}, 0)),
      "Reactive",
      "")
)</f>
        <v/>
      </c>
      <c r="T833" s="2">
        <f>IF(R833="Proactive", H833, "")</f>
        <v>0.33</v>
      </c>
      <c r="U833" s="2" t="str">
        <f>IF(S833="Reactive", H833, "")</f>
        <v/>
      </c>
    </row>
    <row r="834" spans="1:21" x14ac:dyDescent="0.25">
      <c r="A834" t="s">
        <v>742</v>
      </c>
      <c r="B834">
        <v>220586</v>
      </c>
      <c r="C834" t="s">
        <v>30</v>
      </c>
      <c r="D834" t="s">
        <v>777</v>
      </c>
      <c r="E834" t="s">
        <v>847</v>
      </c>
      <c r="F834" s="4">
        <v>46183.763888888891</v>
      </c>
      <c r="G834" s="4">
        <v>46183.786111111112</v>
      </c>
      <c r="H834">
        <v>0.53</v>
      </c>
      <c r="I834" t="s">
        <v>869</v>
      </c>
      <c r="J834" t="s">
        <v>29</v>
      </c>
      <c r="K834" t="s">
        <v>30</v>
      </c>
      <c r="N834">
        <v>1.9</v>
      </c>
      <c r="O834" t="s">
        <v>61</v>
      </c>
      <c r="P834">
        <v>0</v>
      </c>
      <c r="Q834" s="1">
        <v>46183.912499999999</v>
      </c>
      <c r="R834" s="2" t="str">
        <f>IF(C834="", "",
   IF(ISNUMBER(MATCH(TRIM(C834),
      {"OP","CC","CM","FM","FU","INS","PC","PM","PMCO","SA","SR","ITPR","PMFL"}, 0)),
      "Proactive",
      "")
)</f>
        <v>Proactive</v>
      </c>
      <c r="S834" s="2" t="str">
        <f>IF(C834="", "",
   IF(ISNUMBER(MATCH(TRIM(C834),
      {"MO","U/B","OSRE","TECH","ITRE"}, 0)),
      "Reactive",
      "")
)</f>
        <v/>
      </c>
      <c r="T834" s="2">
        <f>IF(R834="Proactive", H834, "")</f>
        <v>0.53</v>
      </c>
      <c r="U834" s="2" t="str">
        <f>IF(S834="Reactive", H834, "")</f>
        <v/>
      </c>
    </row>
    <row r="835" spans="1:21" x14ac:dyDescent="0.25">
      <c r="A835" t="s">
        <v>742</v>
      </c>
      <c r="B835">
        <v>220582</v>
      </c>
      <c r="C835" t="s">
        <v>26</v>
      </c>
      <c r="D835" t="s">
        <v>870</v>
      </c>
      <c r="E835" t="s">
        <v>798</v>
      </c>
      <c r="F835" s="4">
        <v>46183.786805555559</v>
      </c>
      <c r="G835" s="4">
        <v>46183.79583333333</v>
      </c>
      <c r="H835">
        <v>0.22</v>
      </c>
      <c r="J835" t="s">
        <v>29</v>
      </c>
      <c r="K835" t="s">
        <v>30</v>
      </c>
      <c r="M835" t="s">
        <v>859</v>
      </c>
      <c r="N835">
        <v>0.45</v>
      </c>
      <c r="O835" t="s">
        <v>61</v>
      </c>
      <c r="P835">
        <v>0</v>
      </c>
      <c r="Q835" s="5">
        <v>46183.797222222223</v>
      </c>
      <c r="R835" s="2" t="str">
        <f>IF(C835="", "",
   IF(ISNUMBER(MATCH(TRIM(C835),
      {"OP","CC","CM","FM","FU","INS","PC","PM","PMCO","SA","SR","ITPR","PMFL"}, 0)),
      "Proactive",
      "")
)</f>
        <v>Proactive</v>
      </c>
      <c r="S835" s="2" t="str">
        <f>IF(C835="", "",
   IF(ISNUMBER(MATCH(TRIM(C835),
      {"MO","U/B","OSRE","TECH","ITRE"}, 0)),
      "Reactive",
      "")
)</f>
        <v/>
      </c>
      <c r="T835" s="2">
        <f>IF(R835="Proactive", H835, "")</f>
        <v>0.22</v>
      </c>
      <c r="U835" s="2" t="str">
        <f>IF(S835="Reactive", H835, "")</f>
        <v/>
      </c>
    </row>
    <row r="836" spans="1:21" x14ac:dyDescent="0.25">
      <c r="A836" t="s">
        <v>742</v>
      </c>
      <c r="B836">
        <v>222750</v>
      </c>
      <c r="C836" t="s">
        <v>39</v>
      </c>
      <c r="D836" t="s">
        <v>871</v>
      </c>
      <c r="E836" t="s">
        <v>872</v>
      </c>
      <c r="F836" s="4">
        <v>46183.796527777777</v>
      </c>
      <c r="G836" s="4">
        <v>46183.838194444441</v>
      </c>
      <c r="H836">
        <v>1</v>
      </c>
      <c r="I836" t="s">
        <v>873</v>
      </c>
      <c r="J836" t="s">
        <v>29</v>
      </c>
      <c r="K836" t="s">
        <v>551</v>
      </c>
      <c r="L836" t="s">
        <v>132</v>
      </c>
      <c r="M836" t="s">
        <v>834</v>
      </c>
      <c r="N836">
        <v>1</v>
      </c>
      <c r="O836" t="s">
        <v>61</v>
      </c>
      <c r="P836">
        <v>0</v>
      </c>
      <c r="Q836" s="5">
        <v>46183.838888888888</v>
      </c>
      <c r="R836" s="2" t="str">
        <f>IF(C836="", "",
   IF(ISNUMBER(MATCH(TRIM(C836),
      {"OP","CC","CM","FM","FU","INS","PC","PM","PMCO","SA","SR","ITPR","PMFL"}, 0)),
      "Proactive",
      "")
)</f>
        <v/>
      </c>
      <c r="S836" s="2" t="str">
        <f>IF(C836="", "",
   IF(ISNUMBER(MATCH(TRIM(C836),
      {"MO","U/B","OSRE","TECH","ITRE"}, 0)),
      "Reactive",
      "")
)</f>
        <v>Reactive</v>
      </c>
      <c r="T836" s="2" t="str">
        <f>IF(R836="Proactive", H836, "")</f>
        <v/>
      </c>
      <c r="U836" s="2">
        <f>IF(S836="Reactive", H836, "")</f>
        <v>1</v>
      </c>
    </row>
    <row r="837" spans="1:21" x14ac:dyDescent="0.25">
      <c r="A837" t="s">
        <v>742</v>
      </c>
      <c r="B837">
        <v>220586</v>
      </c>
      <c r="C837" t="s">
        <v>30</v>
      </c>
      <c r="D837" t="s">
        <v>777</v>
      </c>
      <c r="E837" t="s">
        <v>847</v>
      </c>
      <c r="F837" s="4">
        <v>46183.855555555558</v>
      </c>
      <c r="G837" s="4">
        <v>46183.912499999999</v>
      </c>
      <c r="H837">
        <v>1.37</v>
      </c>
      <c r="I837" t="s">
        <v>869</v>
      </c>
      <c r="J837" t="s">
        <v>29</v>
      </c>
      <c r="K837" t="s">
        <v>30</v>
      </c>
      <c r="N837">
        <v>1.9</v>
      </c>
      <c r="O837" t="s">
        <v>61</v>
      </c>
      <c r="P837">
        <v>0</v>
      </c>
      <c r="Q837" s="5">
        <v>46183.912499999999</v>
      </c>
      <c r="R837" s="2" t="str">
        <f>IF(C837="", "",
   IF(ISNUMBER(MATCH(TRIM(C837),
      {"OP","CC","CM","FM","FU","INS","PC","PM","PMCO","SA","SR","ITPR","PMFL"}, 0)),
      "Proactive",
      "")
)</f>
        <v>Proactive</v>
      </c>
      <c r="S837" s="2" t="str">
        <f>IF(C837="", "",
   IF(ISNUMBER(MATCH(TRIM(C837),
      {"MO","U/B","OSRE","TECH","ITRE"}, 0)),
      "Reactive",
      "")
)</f>
        <v/>
      </c>
      <c r="T837" s="2">
        <f>IF(R837="Proactive", H837, "")</f>
        <v>1.37</v>
      </c>
      <c r="U837" s="2" t="str">
        <f>IF(S837="Reactive", H837, "")</f>
        <v/>
      </c>
    </row>
    <row r="838" spans="1:21" x14ac:dyDescent="0.25">
      <c r="A838" t="s">
        <v>742</v>
      </c>
      <c r="B838">
        <v>220585</v>
      </c>
      <c r="C838" t="s">
        <v>30</v>
      </c>
      <c r="D838" t="s">
        <v>777</v>
      </c>
      <c r="E838" t="s">
        <v>855</v>
      </c>
      <c r="F838" s="4">
        <v>46183.913194444445</v>
      </c>
      <c r="G838" s="4">
        <v>46183.974999999999</v>
      </c>
      <c r="H838">
        <v>1.48</v>
      </c>
      <c r="I838" t="s">
        <v>867</v>
      </c>
      <c r="J838" t="s">
        <v>29</v>
      </c>
      <c r="K838" t="s">
        <v>30</v>
      </c>
      <c r="N838">
        <v>1.48</v>
      </c>
      <c r="O838" t="s">
        <v>61</v>
      </c>
      <c r="P838">
        <v>0</v>
      </c>
      <c r="Q838" s="5">
        <v>46183.974999999999</v>
      </c>
      <c r="R838" s="2" t="str">
        <f>IF(C838="", "",
   IF(ISNUMBER(MATCH(TRIM(C838),
      {"OP","CC","CM","FM","FU","INS","PC","PM","PMCO","SA","SR","ITPR","PMFL"}, 0)),
      "Proactive",
      "")
)</f>
        <v>Proactive</v>
      </c>
      <c r="S838" s="2" t="str">
        <f>IF(C838="", "",
   IF(ISNUMBER(MATCH(TRIM(C838),
      {"MO","U/B","OSRE","TECH","ITRE"}, 0)),
      "Reactive",
      "")
)</f>
        <v/>
      </c>
      <c r="T838" s="2">
        <f>IF(R838="Proactive", H838, "")</f>
        <v>1.48</v>
      </c>
      <c r="U838" s="2" t="str">
        <f>IF(S838="Reactive", H838, "")</f>
        <v/>
      </c>
    </row>
    <row r="839" spans="1:21" x14ac:dyDescent="0.25">
      <c r="A839" t="s">
        <v>742</v>
      </c>
      <c r="B839">
        <v>217360</v>
      </c>
      <c r="C839" t="s">
        <v>30</v>
      </c>
      <c r="D839" t="s">
        <v>874</v>
      </c>
      <c r="E839" t="s">
        <v>875</v>
      </c>
      <c r="F839" s="4">
        <v>46183.976388888892</v>
      </c>
      <c r="G839" s="4">
        <v>46184.010416666664</v>
      </c>
      <c r="H839">
        <v>0.82</v>
      </c>
      <c r="I839" t="s">
        <v>876</v>
      </c>
      <c r="J839" t="s">
        <v>29</v>
      </c>
      <c r="K839" t="s">
        <v>30</v>
      </c>
      <c r="N839">
        <v>0.82</v>
      </c>
      <c r="O839" t="s">
        <v>61</v>
      </c>
      <c r="P839">
        <v>0</v>
      </c>
      <c r="Q839" s="5">
        <v>46184.010416666664</v>
      </c>
      <c r="R839" s="2" t="str">
        <f>IF(C839="", "",
   IF(ISNUMBER(MATCH(TRIM(C839),
      {"OP","CC","CM","FM","FU","INS","PC","PM","PMCO","SA","SR","ITPR","PMFL"}, 0)),
      "Proactive",
      "")
)</f>
        <v>Proactive</v>
      </c>
      <c r="S839" s="2" t="str">
        <f>IF(C839="", "",
   IF(ISNUMBER(MATCH(TRIM(C839),
      {"MO","U/B","OSRE","TECH","ITRE"}, 0)),
      "Reactive",
      "")
)</f>
        <v/>
      </c>
      <c r="T839" s="2">
        <f>IF(R839="Proactive", H839, "")</f>
        <v>0.82</v>
      </c>
      <c r="U839" s="2" t="str">
        <f>IF(S839="Reactive", H839, "")</f>
        <v/>
      </c>
    </row>
    <row r="840" spans="1:21" x14ac:dyDescent="0.25">
      <c r="A840" t="s">
        <v>742</v>
      </c>
      <c r="B840">
        <v>220581</v>
      </c>
      <c r="C840" t="s">
        <v>26</v>
      </c>
      <c r="D840" t="s">
        <v>877</v>
      </c>
      <c r="E840" t="s">
        <v>878</v>
      </c>
      <c r="F840" s="4">
        <v>46184.011111111111</v>
      </c>
      <c r="G840" s="4">
        <v>46184.011805555558</v>
      </c>
      <c r="H840">
        <v>0.02</v>
      </c>
      <c r="J840" t="s">
        <v>29</v>
      </c>
      <c r="K840" t="s">
        <v>30</v>
      </c>
      <c r="N840">
        <v>0.02</v>
      </c>
      <c r="O840" t="s">
        <v>61</v>
      </c>
      <c r="P840">
        <v>0</v>
      </c>
      <c r="Q840" s="5">
        <v>46184.011111111111</v>
      </c>
      <c r="R840" s="2" t="str">
        <f>IF(C840="", "",
   IF(ISNUMBER(MATCH(TRIM(C840),
      {"OP","CC","CM","FM","FU","INS","PC","PM","PMCO","SA","SR","ITPR","PMFL"}, 0)),
      "Proactive",
      "")
)</f>
        <v>Proactive</v>
      </c>
      <c r="S840" s="2" t="str">
        <f>IF(C840="", "",
   IF(ISNUMBER(MATCH(TRIM(C840),
      {"MO","U/B","OSRE","TECH","ITRE"}, 0)),
      "Reactive",
      "")
)</f>
        <v/>
      </c>
      <c r="T840" s="2">
        <f>IF(R840="Proactive", H840, "")</f>
        <v>0.02</v>
      </c>
      <c r="U840" s="2" t="str">
        <f>IF(S840="Reactive", H840, "")</f>
        <v/>
      </c>
    </row>
    <row r="841" spans="1:21" x14ac:dyDescent="0.25">
      <c r="A841" t="s">
        <v>742</v>
      </c>
      <c r="B841">
        <v>217357</v>
      </c>
      <c r="C841" t="s">
        <v>30</v>
      </c>
      <c r="D841" t="s">
        <v>879</v>
      </c>
      <c r="E841" t="s">
        <v>875</v>
      </c>
      <c r="F841" s="4">
        <v>46184.011805555558</v>
      </c>
      <c r="G841" s="4">
        <v>46184.06527777778</v>
      </c>
      <c r="H841">
        <v>1.28</v>
      </c>
      <c r="I841" t="s">
        <v>876</v>
      </c>
      <c r="J841" t="s">
        <v>29</v>
      </c>
      <c r="K841" t="s">
        <v>30</v>
      </c>
      <c r="N841">
        <v>1.28</v>
      </c>
      <c r="O841" t="s">
        <v>61</v>
      </c>
      <c r="P841">
        <v>0</v>
      </c>
      <c r="Q841" s="5">
        <v>46184.06527777778</v>
      </c>
      <c r="R841" s="2" t="str">
        <f>IF(C841="", "",
   IF(ISNUMBER(MATCH(TRIM(C841),
      {"OP","CC","CM","FM","FU","INS","PC","PM","PMCO","SA","SR","ITPR","PMFL"}, 0)),
      "Proactive",
      "")
)</f>
        <v>Proactive</v>
      </c>
      <c r="S841" s="2" t="str">
        <f>IF(C841="", "",
   IF(ISNUMBER(MATCH(TRIM(C841),
      {"MO","U/B","OSRE","TECH","ITRE"}, 0)),
      "Reactive",
      "")
)</f>
        <v/>
      </c>
      <c r="T841" s="2">
        <f>IF(R841="Proactive", H841, "")</f>
        <v>1.28</v>
      </c>
      <c r="U841" s="2" t="str">
        <f>IF(S841="Reactive", H841, "")</f>
        <v/>
      </c>
    </row>
    <row r="842" spans="1:21" x14ac:dyDescent="0.25">
      <c r="A842" t="s">
        <v>742</v>
      </c>
      <c r="B842">
        <v>222350</v>
      </c>
      <c r="C842" t="s">
        <v>30</v>
      </c>
      <c r="D842" t="s">
        <v>760</v>
      </c>
      <c r="E842" t="s">
        <v>761</v>
      </c>
      <c r="F842" s="4">
        <v>46184.75</v>
      </c>
      <c r="G842" s="4">
        <v>46184.763888888891</v>
      </c>
      <c r="H842">
        <v>0.33</v>
      </c>
      <c r="I842" t="s">
        <v>880</v>
      </c>
      <c r="J842" t="s">
        <v>29</v>
      </c>
      <c r="K842" t="s">
        <v>30</v>
      </c>
      <c r="N842">
        <v>1.1399999999999999</v>
      </c>
      <c r="O842" t="s">
        <v>61</v>
      </c>
      <c r="P842">
        <v>0</v>
      </c>
      <c r="Q842" s="5">
        <v>46185.082638888889</v>
      </c>
      <c r="R842" s="2" t="str">
        <f>IF(C842="", "",
   IF(ISNUMBER(MATCH(TRIM(C842),
      {"OP","CC","CM","FM","FU","INS","PC","PM","PMCO","SA","SR","ITPR","PMFL"}, 0)),
      "Proactive",
      "")
)</f>
        <v>Proactive</v>
      </c>
      <c r="S842" s="2" t="str">
        <f>IF(C842="", "",
   IF(ISNUMBER(MATCH(TRIM(C842),
      {"MO","U/B","OSRE","TECH","ITRE"}, 0)),
      "Reactive",
      "")
)</f>
        <v/>
      </c>
      <c r="T842" s="2">
        <f>IF(R842="Proactive", H842, "")</f>
        <v>0.33</v>
      </c>
      <c r="U842" s="2" t="str">
        <f>IF(S842="Reactive", H842, "")</f>
        <v/>
      </c>
    </row>
    <row r="843" spans="1:21" x14ac:dyDescent="0.25">
      <c r="A843" t="s">
        <v>742</v>
      </c>
      <c r="B843">
        <v>220710</v>
      </c>
      <c r="C843" t="s">
        <v>30</v>
      </c>
      <c r="D843" t="s">
        <v>777</v>
      </c>
      <c r="E843" t="s">
        <v>847</v>
      </c>
      <c r="F843" s="4">
        <v>46184.763888888891</v>
      </c>
      <c r="G843" s="4">
        <v>46184.788194444445</v>
      </c>
      <c r="H843">
        <v>0.57999999999999996</v>
      </c>
      <c r="I843" t="s">
        <v>881</v>
      </c>
      <c r="J843" t="s">
        <v>29</v>
      </c>
      <c r="K843" t="s">
        <v>30</v>
      </c>
      <c r="N843">
        <v>0.57999999999999996</v>
      </c>
      <c r="O843" t="s">
        <v>61</v>
      </c>
      <c r="P843">
        <v>0</v>
      </c>
      <c r="Q843" s="5">
        <v>46185.081944444442</v>
      </c>
      <c r="R843" s="2" t="str">
        <f>IF(C843="", "",
   IF(ISNUMBER(MATCH(TRIM(C843),
      {"OP","CC","CM","FM","FU","INS","PC","PM","PMCO","SA","SR","ITPR","PMFL"}, 0)),
      "Proactive",
      "")
)</f>
        <v>Proactive</v>
      </c>
      <c r="S843" s="2" t="str">
        <f>IF(C843="", "",
   IF(ISNUMBER(MATCH(TRIM(C843),
      {"MO","U/B","OSRE","TECH","ITRE"}, 0)),
      "Reactive",
      "")
)</f>
        <v/>
      </c>
      <c r="T843" s="2">
        <f>IF(R843="Proactive", H843, "")</f>
        <v>0.57999999999999996</v>
      </c>
      <c r="U843" s="2" t="str">
        <f>IF(S843="Reactive", H843, "")</f>
        <v/>
      </c>
    </row>
    <row r="844" spans="1:21" x14ac:dyDescent="0.25">
      <c r="A844" t="s">
        <v>742</v>
      </c>
      <c r="B844">
        <v>220713</v>
      </c>
      <c r="C844" t="s">
        <v>181</v>
      </c>
      <c r="D844" t="s">
        <v>754</v>
      </c>
      <c r="E844" t="s">
        <v>755</v>
      </c>
      <c r="F844" s="4">
        <v>46184.788888888892</v>
      </c>
      <c r="G844" s="4">
        <v>46184.802083333336</v>
      </c>
      <c r="H844">
        <v>0.32</v>
      </c>
      <c r="I844" t="s">
        <v>882</v>
      </c>
      <c r="J844" t="s">
        <v>29</v>
      </c>
      <c r="K844" t="s">
        <v>30</v>
      </c>
      <c r="N844">
        <v>2.52</v>
      </c>
      <c r="O844" t="s">
        <v>61</v>
      </c>
      <c r="P844">
        <v>0</v>
      </c>
      <c r="Q844" s="5">
        <v>46185.081944444442</v>
      </c>
      <c r="R844" s="2" t="str">
        <f>IF(C844="", "",
   IF(ISNUMBER(MATCH(TRIM(C844),
      {"OP","CC","CM","FM","FU","INS","PC","PM","PMCO","SA","SR","ITPR","PMFL"}, 0)),
      "Proactive",
      "")
)</f>
        <v>Proactive</v>
      </c>
      <c r="S844" s="2" t="str">
        <f>IF(C844="", "",
   IF(ISNUMBER(MATCH(TRIM(C844),
      {"MO","U/B","OSRE","TECH","ITRE"}, 0)),
      "Reactive",
      "")
)</f>
        <v/>
      </c>
      <c r="T844" s="2">
        <f>IF(R844="Proactive", H844, "")</f>
        <v>0.32</v>
      </c>
      <c r="U844" s="2" t="str">
        <f>IF(S844="Reactive", H844, "")</f>
        <v/>
      </c>
    </row>
    <row r="845" spans="1:21" x14ac:dyDescent="0.25">
      <c r="A845" t="s">
        <v>742</v>
      </c>
      <c r="B845">
        <v>220715</v>
      </c>
      <c r="C845" t="s">
        <v>30</v>
      </c>
      <c r="D845" t="s">
        <v>788</v>
      </c>
      <c r="E845" t="s">
        <v>789</v>
      </c>
      <c r="F845" s="4">
        <v>46184.802083333336</v>
      </c>
      <c r="G845" s="4">
        <v>46184.818749999999</v>
      </c>
      <c r="H845">
        <v>0.4</v>
      </c>
      <c r="I845" t="s">
        <v>883</v>
      </c>
      <c r="J845" t="s">
        <v>29</v>
      </c>
      <c r="K845" t="s">
        <v>30</v>
      </c>
      <c r="N845">
        <v>0.83</v>
      </c>
      <c r="O845" t="s">
        <v>61</v>
      </c>
      <c r="P845">
        <v>0</v>
      </c>
      <c r="Q845" s="5">
        <v>46185.081944444442</v>
      </c>
      <c r="R845" s="2" t="str">
        <f>IF(C845="", "",
   IF(ISNUMBER(MATCH(TRIM(C845),
      {"OP","CC","CM","FM","FU","INS","PC","PM","PMCO","SA","SR","ITPR","PMFL"}, 0)),
      "Proactive",
      "")
)</f>
        <v>Proactive</v>
      </c>
      <c r="S845" s="2" t="str">
        <f>IF(C845="", "",
   IF(ISNUMBER(MATCH(TRIM(C845),
      {"MO","U/B","OSRE","TECH","ITRE"}, 0)),
      "Reactive",
      "")
)</f>
        <v/>
      </c>
      <c r="T845" s="2">
        <f>IF(R845="Proactive", H845, "")</f>
        <v>0.4</v>
      </c>
      <c r="U845" s="2" t="str">
        <f>IF(S845="Reactive", H845, "")</f>
        <v/>
      </c>
    </row>
    <row r="846" spans="1:21" x14ac:dyDescent="0.25">
      <c r="A846" t="s">
        <v>742</v>
      </c>
      <c r="B846">
        <v>193942</v>
      </c>
      <c r="C846" t="s">
        <v>727</v>
      </c>
      <c r="D846" t="s">
        <v>884</v>
      </c>
      <c r="E846" t="s">
        <v>885</v>
      </c>
      <c r="F846" s="4">
        <v>46184.815972222219</v>
      </c>
      <c r="G846" s="4">
        <v>46184.977777777778</v>
      </c>
      <c r="H846">
        <v>3.88</v>
      </c>
      <c r="I846" t="s">
        <v>886</v>
      </c>
      <c r="J846" t="s">
        <v>159</v>
      </c>
      <c r="N846">
        <v>44.68</v>
      </c>
      <c r="O846" t="s">
        <v>61</v>
      </c>
      <c r="P846">
        <v>34.83</v>
      </c>
      <c r="Q846" s="5"/>
      <c r="R846" s="2" t="str">
        <f>IF(C846="", "",
   IF(ISNUMBER(MATCH(TRIM(C846),
      {"OP","CC","CM","FM","FU","INS","PC","PM","PMCO","SA","SR","ITPR","PMFL"}, 0)),
      "Proactive",
      "")
)</f>
        <v>Proactive</v>
      </c>
      <c r="S846" s="2" t="str">
        <f>IF(C846="", "",
   IF(ISNUMBER(MATCH(TRIM(C846),
      {"MO","U/B","OSRE","TECH","ITRE"}, 0)),
      "Reactive",
      "")
)</f>
        <v/>
      </c>
      <c r="T846" s="2">
        <f>IF(R846="Proactive", H846, "")</f>
        <v>3.88</v>
      </c>
      <c r="U846" s="2" t="str">
        <f>IF(S846="Reactive", H846, "")</f>
        <v/>
      </c>
    </row>
    <row r="847" spans="1:21" x14ac:dyDescent="0.25">
      <c r="A847" t="s">
        <v>742</v>
      </c>
      <c r="B847">
        <v>220708</v>
      </c>
      <c r="C847" t="s">
        <v>30</v>
      </c>
      <c r="D847" t="s">
        <v>777</v>
      </c>
      <c r="E847" t="s">
        <v>855</v>
      </c>
      <c r="F847" s="4">
        <v>46184.978472222225</v>
      </c>
      <c r="G847" s="4">
        <v>46185.03402777778</v>
      </c>
      <c r="H847">
        <v>1.33</v>
      </c>
      <c r="J847" t="s">
        <v>29</v>
      </c>
      <c r="K847" t="s">
        <v>30</v>
      </c>
      <c r="N847">
        <v>1.33</v>
      </c>
      <c r="O847" t="s">
        <v>61</v>
      </c>
      <c r="P847">
        <v>0</v>
      </c>
      <c r="Q847" s="5">
        <v>46185.03402777778</v>
      </c>
      <c r="R847" s="2" t="str">
        <f>IF(C847="", "",
   IF(ISNUMBER(MATCH(TRIM(C847),
      {"OP","CC","CM","FM","FU","INS","PC","PM","PMCO","SA","SR","ITPR","PMFL"}, 0)),
      "Proactive",
      "")
)</f>
        <v>Proactive</v>
      </c>
      <c r="S847" s="2" t="str">
        <f>IF(C847="", "",
   IF(ISNUMBER(MATCH(TRIM(C847),
      {"MO","U/B","OSRE","TECH","ITRE"}, 0)),
      "Reactive",
      "")
)</f>
        <v/>
      </c>
      <c r="T847" s="2">
        <f>IF(R847="Proactive", H847, "")</f>
        <v>1.33</v>
      </c>
      <c r="U847" s="2" t="str">
        <f>IF(S847="Reactive", H847, "")</f>
        <v/>
      </c>
    </row>
    <row r="848" spans="1:21" x14ac:dyDescent="0.25">
      <c r="A848" t="s">
        <v>742</v>
      </c>
      <c r="B848">
        <v>218606</v>
      </c>
      <c r="C848" t="s">
        <v>30</v>
      </c>
      <c r="D848" t="s">
        <v>887</v>
      </c>
      <c r="E848" t="s">
        <v>888</v>
      </c>
      <c r="F848" s="4">
        <v>46185.034722222219</v>
      </c>
      <c r="G848" s="4">
        <v>46185.071527777778</v>
      </c>
      <c r="H848">
        <v>0.88</v>
      </c>
      <c r="J848" t="s">
        <v>29</v>
      </c>
      <c r="K848" t="s">
        <v>30</v>
      </c>
      <c r="N848">
        <v>0.88</v>
      </c>
      <c r="O848" t="s">
        <v>61</v>
      </c>
      <c r="P848">
        <v>0</v>
      </c>
      <c r="Q848" s="5">
        <v>46185.071527777778</v>
      </c>
      <c r="R848" s="2" t="str">
        <f>IF(C848="", "",
   IF(ISNUMBER(MATCH(TRIM(C848),
      {"OP","CC","CM","FM","FU","INS","PC","PM","PMCO","SA","SR","ITPR","PMFL"}, 0)),
      "Proactive",
      "")
)</f>
        <v>Proactive</v>
      </c>
      <c r="S848" s="2" t="str">
        <f>IF(C848="", "",
   IF(ISNUMBER(MATCH(TRIM(C848),
      {"MO","U/B","OSRE","TECH","ITRE"}, 0)),
      "Reactive",
      "")
)</f>
        <v/>
      </c>
      <c r="T848" s="2">
        <f>IF(R848="Proactive", H848, "")</f>
        <v>0.88</v>
      </c>
      <c r="U848" s="2" t="str">
        <f>IF(S848="Reactive", H848, "")</f>
        <v/>
      </c>
    </row>
    <row r="849" spans="1:21" x14ac:dyDescent="0.25">
      <c r="A849" t="s">
        <v>742</v>
      </c>
      <c r="B849">
        <v>222512</v>
      </c>
      <c r="C849" t="s">
        <v>30</v>
      </c>
      <c r="D849" t="s">
        <v>760</v>
      </c>
      <c r="E849" t="s">
        <v>761</v>
      </c>
      <c r="F849" s="4">
        <v>46185.75</v>
      </c>
      <c r="G849" s="4">
        <v>46185.763888888891</v>
      </c>
      <c r="H849">
        <v>0.33</v>
      </c>
      <c r="I849" t="s">
        <v>889</v>
      </c>
      <c r="J849" t="s">
        <v>29</v>
      </c>
      <c r="K849" t="s">
        <v>30</v>
      </c>
      <c r="N849">
        <v>0.78</v>
      </c>
      <c r="O849" t="s">
        <v>61</v>
      </c>
      <c r="P849">
        <v>0</v>
      </c>
      <c r="Q849" s="5">
        <v>46185.960416666669</v>
      </c>
      <c r="R849" s="2" t="str">
        <f>IF(C849="", "",
   IF(ISNUMBER(MATCH(TRIM(C849),
      {"OP","CC","CM","FM","FU","INS","PC","PM","PMCO","SA","SR","ITPR","PMFL"}, 0)),
      "Proactive",
      "")
)</f>
        <v>Proactive</v>
      </c>
      <c r="S849" s="2" t="str">
        <f>IF(C849="", "",
   IF(ISNUMBER(MATCH(TRIM(C849),
      {"MO","U/B","OSRE","TECH","ITRE"}, 0)),
      "Reactive",
      "")
)</f>
        <v/>
      </c>
      <c r="T849" s="2">
        <f>IF(R849="Proactive", H849, "")</f>
        <v>0.33</v>
      </c>
      <c r="U849" s="2" t="str">
        <f>IF(S849="Reactive", H849, "")</f>
        <v/>
      </c>
    </row>
    <row r="850" spans="1:21" x14ac:dyDescent="0.25">
      <c r="A850" t="s">
        <v>742</v>
      </c>
      <c r="B850">
        <v>220889</v>
      </c>
      <c r="C850" t="s">
        <v>30</v>
      </c>
      <c r="D850" t="s">
        <v>777</v>
      </c>
      <c r="E850" t="s">
        <v>847</v>
      </c>
      <c r="F850" s="4">
        <v>46185.763888888891</v>
      </c>
      <c r="G850" s="4">
        <v>46185.783333333333</v>
      </c>
      <c r="H850">
        <v>0.47</v>
      </c>
      <c r="I850" t="s">
        <v>890</v>
      </c>
      <c r="J850" t="s">
        <v>29</v>
      </c>
      <c r="K850" t="s">
        <v>30</v>
      </c>
      <c r="N850">
        <v>0.47</v>
      </c>
      <c r="O850" t="s">
        <v>61</v>
      </c>
      <c r="P850">
        <v>0</v>
      </c>
      <c r="Q850" s="5">
        <v>46185.959722222222</v>
      </c>
      <c r="R850" s="2" t="str">
        <f>IF(C850="", "",
   IF(ISNUMBER(MATCH(TRIM(C850),
      {"OP","CC","CM","FM","FU","INS","PC","PM","PMCO","SA","SR","ITPR","PMFL"}, 0)),
      "Proactive",
      "")
)</f>
        <v>Proactive</v>
      </c>
      <c r="S850" s="2" t="str">
        <f>IF(C850="", "",
   IF(ISNUMBER(MATCH(TRIM(C850),
      {"MO","U/B","OSRE","TECH","ITRE"}, 0)),
      "Reactive",
      "")
)</f>
        <v/>
      </c>
      <c r="T850" s="2">
        <f>IF(R850="Proactive", H850, "")</f>
        <v>0.47</v>
      </c>
      <c r="U850" s="2" t="str">
        <f>IF(S850="Reactive", H850, "")</f>
        <v/>
      </c>
    </row>
    <row r="851" spans="1:21" x14ac:dyDescent="0.25">
      <c r="A851" t="s">
        <v>742</v>
      </c>
      <c r="B851">
        <v>220896</v>
      </c>
      <c r="C851" t="s">
        <v>30</v>
      </c>
      <c r="D851" t="s">
        <v>788</v>
      </c>
      <c r="E851" t="s">
        <v>789</v>
      </c>
      <c r="F851" s="4">
        <v>46185.786111111112</v>
      </c>
      <c r="G851" s="4">
        <v>46185.791666666664</v>
      </c>
      <c r="H851">
        <v>0.13</v>
      </c>
      <c r="I851" t="s">
        <v>891</v>
      </c>
      <c r="J851" t="s">
        <v>29</v>
      </c>
      <c r="K851" t="s">
        <v>30</v>
      </c>
      <c r="N851">
        <v>1.1000000000000001</v>
      </c>
      <c r="O851" t="s">
        <v>61</v>
      </c>
      <c r="P851">
        <v>0</v>
      </c>
      <c r="Q851" s="5">
        <v>46185.960416666669</v>
      </c>
      <c r="R851" s="2" t="str">
        <f>IF(C851="", "",
   IF(ISNUMBER(MATCH(TRIM(C851),
      {"OP","CC","CM","FM","FU","INS","PC","PM","PMCO","SA","SR","ITPR","PMFL"}, 0)),
      "Proactive",
      "")
)</f>
        <v>Proactive</v>
      </c>
      <c r="S851" s="2" t="str">
        <f>IF(C851="", "",
   IF(ISNUMBER(MATCH(TRIM(C851),
      {"MO","U/B","OSRE","TECH","ITRE"}, 0)),
      "Reactive",
      "")
)</f>
        <v/>
      </c>
      <c r="T851" s="2">
        <f>IF(R851="Proactive", H851, "")</f>
        <v>0.13</v>
      </c>
      <c r="U851" s="2" t="str">
        <f>IF(S851="Reactive", H851, "")</f>
        <v/>
      </c>
    </row>
    <row r="852" spans="1:21" x14ac:dyDescent="0.25">
      <c r="A852" t="s">
        <v>742</v>
      </c>
      <c r="B852">
        <v>220895</v>
      </c>
      <c r="C852" t="s">
        <v>30</v>
      </c>
      <c r="D852" t="s">
        <v>814</v>
      </c>
      <c r="E852" t="s">
        <v>815</v>
      </c>
      <c r="F852" s="4">
        <v>46185.791666666664</v>
      </c>
      <c r="G852" s="4">
        <v>46185.802083333336</v>
      </c>
      <c r="H852">
        <v>0.25</v>
      </c>
      <c r="I852" t="s">
        <v>892</v>
      </c>
      <c r="J852" t="s">
        <v>29</v>
      </c>
      <c r="K852" t="s">
        <v>30</v>
      </c>
      <c r="N852">
        <v>0.94</v>
      </c>
      <c r="O852" t="s">
        <v>61</v>
      </c>
      <c r="P852">
        <v>0</v>
      </c>
      <c r="Q852" s="5">
        <v>46185.960416666669</v>
      </c>
      <c r="R852" s="2" t="str">
        <f>IF(C852="", "",
   IF(ISNUMBER(MATCH(TRIM(C852),
      {"OP","CC","CM","FM","FU","INS","PC","PM","PMCO","SA","SR","ITPR","PMFL"}, 0)),
      "Proactive",
      "")
)</f>
        <v>Proactive</v>
      </c>
      <c r="S852" s="2" t="str">
        <f>IF(C852="", "",
   IF(ISNUMBER(MATCH(TRIM(C852),
      {"MO","U/B","OSRE","TECH","ITRE"}, 0)),
      "Reactive",
      "")
)</f>
        <v/>
      </c>
      <c r="T852" s="2">
        <f>IF(R852="Proactive", H852, "")</f>
        <v>0.25</v>
      </c>
      <c r="U852" s="2" t="str">
        <f>IF(S852="Reactive", H852, "")</f>
        <v/>
      </c>
    </row>
    <row r="853" spans="1:21" x14ac:dyDescent="0.25">
      <c r="A853" t="s">
        <v>742</v>
      </c>
      <c r="B853">
        <v>193942</v>
      </c>
      <c r="C853" t="s">
        <v>727</v>
      </c>
      <c r="D853" t="s">
        <v>884</v>
      </c>
      <c r="E853" t="s">
        <v>885</v>
      </c>
      <c r="F853" s="4">
        <v>46185.827777777777</v>
      </c>
      <c r="G853" s="4">
        <v>46185.959027777775</v>
      </c>
      <c r="H853">
        <v>3.15</v>
      </c>
      <c r="I853" t="s">
        <v>886</v>
      </c>
      <c r="J853" t="s">
        <v>159</v>
      </c>
      <c r="N853">
        <v>44.68</v>
      </c>
      <c r="O853" t="s">
        <v>61</v>
      </c>
      <c r="P853">
        <v>34.83</v>
      </c>
      <c r="Q853" s="5"/>
      <c r="R853" s="2" t="str">
        <f>IF(C853="", "",
   IF(ISNUMBER(MATCH(TRIM(C853),
      {"OP","CC","CM","FM","FU","INS","PC","PM","PMCO","SA","SR","ITPR","PMFL"}, 0)),
      "Proactive",
      "")
)</f>
        <v>Proactive</v>
      </c>
      <c r="S853" s="2" t="str">
        <f>IF(C853="", "",
   IF(ISNUMBER(MATCH(TRIM(C853),
      {"MO","U/B","OSRE","TECH","ITRE"}, 0)),
      "Reactive",
      "")
)</f>
        <v/>
      </c>
      <c r="T853" s="2">
        <f>IF(R853="Proactive", H853, "")</f>
        <v>3.15</v>
      </c>
      <c r="U853" s="2" t="str">
        <f>IF(S853="Reactive", H853, "")</f>
        <v/>
      </c>
    </row>
    <row r="854" spans="1:21" x14ac:dyDescent="0.25">
      <c r="A854" t="s">
        <v>742</v>
      </c>
      <c r="B854">
        <v>220887</v>
      </c>
      <c r="C854" t="s">
        <v>30</v>
      </c>
      <c r="D854" t="s">
        <v>777</v>
      </c>
      <c r="E854" t="s">
        <v>855</v>
      </c>
      <c r="F854" s="4">
        <v>46185.959722222222</v>
      </c>
      <c r="G854" s="4">
        <v>46186.018750000003</v>
      </c>
      <c r="H854">
        <v>1.42</v>
      </c>
      <c r="I854" t="s">
        <v>893</v>
      </c>
      <c r="J854" t="s">
        <v>29</v>
      </c>
      <c r="K854" t="s">
        <v>30</v>
      </c>
      <c r="N854">
        <v>1.42</v>
      </c>
      <c r="O854" t="s">
        <v>61</v>
      </c>
      <c r="P854">
        <v>0</v>
      </c>
      <c r="Q854" s="5">
        <v>46186.018750000003</v>
      </c>
      <c r="R854" s="2" t="str">
        <f>IF(C854="", "",
   IF(ISNUMBER(MATCH(TRIM(C854),
      {"OP","CC","CM","FM","FU","INS","PC","PM","PMCO","SA","SR","ITPR","PMFL"}, 0)),
      "Proactive",
      "")
)</f>
        <v>Proactive</v>
      </c>
      <c r="S854" s="2" t="str">
        <f>IF(C854="", "",
   IF(ISNUMBER(MATCH(TRIM(C854),
      {"MO","U/B","OSRE","TECH","ITRE"}, 0)),
      "Reactive",
      "")
)</f>
        <v/>
      </c>
      <c r="T854" s="2">
        <f>IF(R854="Proactive", H854, "")</f>
        <v>1.42</v>
      </c>
      <c r="U854" s="2" t="str">
        <f>IF(S854="Reactive", H854, "")</f>
        <v/>
      </c>
    </row>
    <row r="855" spans="1:21" x14ac:dyDescent="0.25">
      <c r="A855" t="s">
        <v>742</v>
      </c>
      <c r="B855">
        <v>193942</v>
      </c>
      <c r="C855" t="s">
        <v>727</v>
      </c>
      <c r="D855" t="s">
        <v>884</v>
      </c>
      <c r="E855" t="s">
        <v>885</v>
      </c>
      <c r="F855" s="4">
        <v>46186.018750000003</v>
      </c>
      <c r="G855" s="4">
        <v>46186.0625</v>
      </c>
      <c r="H855">
        <v>1.05</v>
      </c>
      <c r="I855" t="s">
        <v>886</v>
      </c>
      <c r="J855" t="s">
        <v>159</v>
      </c>
      <c r="N855">
        <v>44.68</v>
      </c>
      <c r="O855" t="s">
        <v>61</v>
      </c>
      <c r="P855">
        <v>34.83</v>
      </c>
      <c r="Q855" s="5"/>
      <c r="R855" s="2" t="str">
        <f>IF(C855="", "",
   IF(ISNUMBER(MATCH(TRIM(C855),
      {"OP","CC","CM","FM","FU","INS","PC","PM","PMCO","SA","SR","ITPR","PMFL"}, 0)),
      "Proactive",
      "")
)</f>
        <v>Proactive</v>
      </c>
      <c r="S855" s="2" t="str">
        <f>IF(C855="", "",
   IF(ISNUMBER(MATCH(TRIM(C855),
      {"MO","U/B","OSRE","TECH","ITRE"}, 0)),
      "Reactive",
      "")
)</f>
        <v/>
      </c>
      <c r="T855" s="2">
        <f>IF(R855="Proactive", H855, "")</f>
        <v>1.05</v>
      </c>
      <c r="U855" s="2" t="str">
        <f>IF(S855="Reactive", H855, "")</f>
        <v/>
      </c>
    </row>
    <row r="856" spans="1:21" x14ac:dyDescent="0.25">
      <c r="A856" t="s">
        <v>742</v>
      </c>
      <c r="B856">
        <v>222994</v>
      </c>
      <c r="C856" t="s">
        <v>30</v>
      </c>
      <c r="D856" t="s">
        <v>760</v>
      </c>
      <c r="E856" t="s">
        <v>761</v>
      </c>
      <c r="F856" s="4">
        <v>46188.25</v>
      </c>
      <c r="G856" s="4">
        <v>46188.263888888891</v>
      </c>
      <c r="H856">
        <v>0.33</v>
      </c>
      <c r="I856" t="s">
        <v>894</v>
      </c>
      <c r="J856" t="s">
        <v>29</v>
      </c>
      <c r="K856" t="s">
        <v>30</v>
      </c>
      <c r="M856" t="s">
        <v>859</v>
      </c>
      <c r="N856">
        <v>1.18</v>
      </c>
      <c r="O856" t="s">
        <v>61</v>
      </c>
      <c r="P856">
        <v>0</v>
      </c>
      <c r="Q856" s="5">
        <v>46188.447222222225</v>
      </c>
      <c r="R856" s="2" t="str">
        <f>IF(C856="", "",
   IF(ISNUMBER(MATCH(TRIM(C856),
      {"OP","CC","CM","FM","FU","INS","PC","PM","PMCO","SA","SR","ITPR","PMFL"}, 0)),
      "Proactive",
      "")
)</f>
        <v>Proactive</v>
      </c>
      <c r="S856" s="2" t="str">
        <f>IF(C856="", "",
   IF(ISNUMBER(MATCH(TRIM(C856),
      {"MO","U/B","OSRE","TECH","ITRE"}, 0)),
      "Reactive",
      "")
)</f>
        <v/>
      </c>
      <c r="T856" s="2">
        <f>IF(R856="Proactive", H856, "")</f>
        <v>0.33</v>
      </c>
      <c r="U856" s="2" t="str">
        <f>IF(S856="Reactive", H856, "")</f>
        <v/>
      </c>
    </row>
    <row r="857" spans="1:21" x14ac:dyDescent="0.25">
      <c r="A857" t="s">
        <v>742</v>
      </c>
      <c r="B857">
        <v>219080</v>
      </c>
      <c r="C857" t="s">
        <v>30</v>
      </c>
      <c r="D857" t="s">
        <v>895</v>
      </c>
      <c r="E857" t="s">
        <v>896</v>
      </c>
      <c r="F857" s="4">
        <v>46188.263888888891</v>
      </c>
      <c r="G857" s="4">
        <v>46188.359722222223</v>
      </c>
      <c r="H857">
        <v>2.2999999999999998</v>
      </c>
      <c r="I857" t="s">
        <v>897</v>
      </c>
      <c r="J857" t="s">
        <v>29</v>
      </c>
      <c r="K857" t="s">
        <v>30</v>
      </c>
      <c r="N857">
        <v>2.2999999999999998</v>
      </c>
      <c r="O857" t="s">
        <v>61</v>
      </c>
      <c r="P857">
        <v>0</v>
      </c>
      <c r="Q857" s="5">
        <v>46188.359722222223</v>
      </c>
      <c r="R857" s="2" t="str">
        <f>IF(C857="", "",
   IF(ISNUMBER(MATCH(TRIM(C857),
      {"OP","CC","CM","FM","FU","INS","PC","PM","PMCO","SA","SR","ITPR","PMFL"}, 0)),
      "Proactive",
      "")
)</f>
        <v>Proactive</v>
      </c>
      <c r="S857" s="2" t="str">
        <f>IF(C857="", "",
   IF(ISNUMBER(MATCH(TRIM(C857),
      {"MO","U/B","OSRE","TECH","ITRE"}, 0)),
      "Reactive",
      "")
)</f>
        <v/>
      </c>
      <c r="T857" s="2">
        <f>IF(R857="Proactive", H857, "")</f>
        <v>2.2999999999999998</v>
      </c>
      <c r="U857" s="2" t="str">
        <f>IF(S857="Reactive", H857, "")</f>
        <v/>
      </c>
    </row>
    <row r="858" spans="1:21" x14ac:dyDescent="0.25">
      <c r="A858" t="s">
        <v>742</v>
      </c>
      <c r="B858">
        <v>223392</v>
      </c>
      <c r="C858" t="s">
        <v>817</v>
      </c>
      <c r="D858" t="s">
        <v>898</v>
      </c>
      <c r="E858" t="s">
        <v>899</v>
      </c>
      <c r="F858" s="4">
        <v>46188.359722222223</v>
      </c>
      <c r="G858" s="4">
        <v>46188.394444444442</v>
      </c>
      <c r="H858">
        <v>0.83</v>
      </c>
      <c r="I858" t="s">
        <v>900</v>
      </c>
      <c r="J858" t="s">
        <v>29</v>
      </c>
      <c r="K858" t="s">
        <v>532</v>
      </c>
      <c r="L858" t="s">
        <v>132</v>
      </c>
      <c r="M858" t="s">
        <v>218</v>
      </c>
      <c r="N858">
        <v>0.83</v>
      </c>
      <c r="O858" t="s">
        <v>61</v>
      </c>
      <c r="P858">
        <v>0</v>
      </c>
      <c r="Q858" s="5">
        <v>46188.394444444442</v>
      </c>
      <c r="R858" s="2" t="str">
        <f>IF(C858="", "",
   IF(ISNUMBER(MATCH(TRIM(C858),
      {"OP","CC","CM","FM","FU","INS","PC","PM","PMCO","SA","SR","ITPR","PMFL"}, 0)),
      "Proactive",
      "")
)</f>
        <v/>
      </c>
      <c r="S858" s="2" t="str">
        <f>IF(C858="", "",
   IF(ISNUMBER(MATCH(TRIM(C858),
      {"MO","U/B","OSRE","TECH","ITRE"}, 0)),
      "Reactive",
      "")
)</f>
        <v>Reactive</v>
      </c>
      <c r="T858" s="2" t="str">
        <f>IF(R858="Proactive", H858, "")</f>
        <v/>
      </c>
      <c r="U858" s="2">
        <f>IF(S858="Reactive", H858, "")</f>
        <v>0.83</v>
      </c>
    </row>
    <row r="859" spans="1:21" x14ac:dyDescent="0.25">
      <c r="A859" t="s">
        <v>742</v>
      </c>
      <c r="B859">
        <v>219085</v>
      </c>
      <c r="C859" t="s">
        <v>30</v>
      </c>
      <c r="D859" t="s">
        <v>901</v>
      </c>
      <c r="E859" t="s">
        <v>902</v>
      </c>
      <c r="F859" s="4">
        <v>46188.395833333336</v>
      </c>
      <c r="G859" s="4">
        <v>46188.461111111108</v>
      </c>
      <c r="H859">
        <v>1.57</v>
      </c>
      <c r="I859" t="s">
        <v>897</v>
      </c>
      <c r="J859" t="s">
        <v>29</v>
      </c>
      <c r="K859" t="s">
        <v>30</v>
      </c>
      <c r="N859">
        <v>1.57</v>
      </c>
      <c r="O859" t="s">
        <v>61</v>
      </c>
      <c r="P859">
        <v>0</v>
      </c>
      <c r="Q859" s="5">
        <v>46188.493055555555</v>
      </c>
      <c r="R859" s="2" t="str">
        <f>IF(C859="", "",
   IF(ISNUMBER(MATCH(TRIM(C859),
      {"OP","CC","CM","FM","FU","INS","PC","PM","PMCO","SA","SR","ITPR","PMFL"}, 0)),
      "Proactive",
      "")
)</f>
        <v>Proactive</v>
      </c>
      <c r="S859" s="2" t="str">
        <f>IF(C859="", "",
   IF(ISNUMBER(MATCH(TRIM(C859),
      {"MO","U/B","OSRE","TECH","ITRE"}, 0)),
      "Reactive",
      "")
)</f>
        <v/>
      </c>
      <c r="T859" s="2">
        <f>IF(R859="Proactive", H859, "")</f>
        <v>1.57</v>
      </c>
      <c r="U859" s="2" t="str">
        <f>IF(S859="Reactive", H859, "")</f>
        <v/>
      </c>
    </row>
    <row r="860" spans="1:21" x14ac:dyDescent="0.25">
      <c r="A860" t="s">
        <v>742</v>
      </c>
      <c r="B860">
        <v>223403</v>
      </c>
      <c r="C860" t="s">
        <v>39</v>
      </c>
      <c r="D860" t="s">
        <v>807</v>
      </c>
      <c r="E860" t="s">
        <v>903</v>
      </c>
      <c r="F860" s="4">
        <v>46188.462500000001</v>
      </c>
      <c r="G860" s="4">
        <v>46188.525000000001</v>
      </c>
      <c r="H860">
        <v>1.5</v>
      </c>
      <c r="I860" t="s">
        <v>904</v>
      </c>
      <c r="J860" t="s">
        <v>29</v>
      </c>
      <c r="K860" t="s">
        <v>551</v>
      </c>
      <c r="L860" t="s">
        <v>703</v>
      </c>
      <c r="M860" t="s">
        <v>436</v>
      </c>
      <c r="N860">
        <v>2.4900000000000002</v>
      </c>
      <c r="O860" t="s">
        <v>61</v>
      </c>
      <c r="P860">
        <v>0</v>
      </c>
      <c r="Q860" s="5">
        <v>46188.525694444441</v>
      </c>
      <c r="R860" s="2" t="str">
        <f>IF(C860="", "",
   IF(ISNUMBER(MATCH(TRIM(C860),
      {"OP","CC","CM","FM","FU","INS","PC","PM","PMCO","SA","SR","ITPR","PMFL"}, 0)),
      "Proactive",
      "")
)</f>
        <v/>
      </c>
      <c r="S860" s="2" t="str">
        <f>IF(C860="", "",
   IF(ISNUMBER(MATCH(TRIM(C860),
      {"MO","U/B","OSRE","TECH","ITRE"}, 0)),
      "Reactive",
      "")
)</f>
        <v>Reactive</v>
      </c>
      <c r="T860" s="2" t="str">
        <f>IF(R860="Proactive", H860, "")</f>
        <v/>
      </c>
      <c r="U860" s="2">
        <f>IF(S860="Reactive", H860, "")</f>
        <v>1.5</v>
      </c>
    </row>
    <row r="861" spans="1:21" x14ac:dyDescent="0.25">
      <c r="A861" t="s">
        <v>742</v>
      </c>
      <c r="B861">
        <v>219083</v>
      </c>
      <c r="C861" t="s">
        <v>26</v>
      </c>
      <c r="D861" t="s">
        <v>775</v>
      </c>
      <c r="E861" t="s">
        <v>776</v>
      </c>
      <c r="F861" s="4">
        <v>46188.525694444441</v>
      </c>
      <c r="G861" s="4">
        <v>46188.5625</v>
      </c>
      <c r="H861">
        <v>0.88</v>
      </c>
      <c r="I861" t="s">
        <v>897</v>
      </c>
      <c r="J861" t="s">
        <v>29</v>
      </c>
      <c r="K861" t="s">
        <v>30</v>
      </c>
      <c r="N861">
        <v>0.88</v>
      </c>
      <c r="O861" t="s">
        <v>61</v>
      </c>
      <c r="P861">
        <v>0</v>
      </c>
      <c r="Q861" s="5">
        <v>46188.5625</v>
      </c>
      <c r="R861" s="2" t="str">
        <f>IF(C861="", "",
   IF(ISNUMBER(MATCH(TRIM(C861),
      {"OP","CC","CM","FM","FU","INS","PC","PM","PMCO","SA","SR","ITPR","PMFL"}, 0)),
      "Proactive",
      "")
)</f>
        <v>Proactive</v>
      </c>
      <c r="S861" s="2" t="str">
        <f>IF(C861="", "",
   IF(ISNUMBER(MATCH(TRIM(C861),
      {"MO","U/B","OSRE","TECH","ITRE"}, 0)),
      "Reactive",
      "")
)</f>
        <v/>
      </c>
      <c r="T861" s="2">
        <f>IF(R861="Proactive", H861, "")</f>
        <v>0.88</v>
      </c>
      <c r="U861" s="2" t="str">
        <f>IF(S861="Reactive", H861, "")</f>
        <v/>
      </c>
    </row>
    <row r="862" spans="1:21" x14ac:dyDescent="0.25">
      <c r="A862" t="s">
        <v>742</v>
      </c>
      <c r="B862">
        <v>221411</v>
      </c>
      <c r="C862" t="s">
        <v>30</v>
      </c>
      <c r="D862" t="s">
        <v>777</v>
      </c>
      <c r="E862" t="s">
        <v>905</v>
      </c>
      <c r="F862" s="4">
        <v>46189.25</v>
      </c>
      <c r="G862" s="4">
        <v>46189.313888888886</v>
      </c>
      <c r="H862">
        <v>1.53</v>
      </c>
      <c r="I862" t="s">
        <v>906</v>
      </c>
      <c r="J862" t="s">
        <v>29</v>
      </c>
      <c r="K862" t="s">
        <v>30</v>
      </c>
      <c r="N862">
        <v>1.53</v>
      </c>
      <c r="O862" t="s">
        <v>61</v>
      </c>
      <c r="P862">
        <v>0</v>
      </c>
      <c r="Q862" s="5">
        <v>46189.313888888886</v>
      </c>
      <c r="R862" s="2" t="str">
        <f>IF(C862="", "",
   IF(ISNUMBER(MATCH(TRIM(C862),
      {"OP","CC","CM","FM","FU","INS","PC","PM","PMCO","SA","SR","ITPR","PMFL"}, 0)),
      "Proactive",
      "")
)</f>
        <v>Proactive</v>
      </c>
      <c r="S862" s="2" t="str">
        <f>IF(C862="", "",
   IF(ISNUMBER(MATCH(TRIM(C862),
      {"MO","U/B","OSRE","TECH","ITRE"}, 0)),
      "Reactive",
      "")
)</f>
        <v/>
      </c>
      <c r="T862" s="2">
        <f>IF(R862="Proactive", H862, "")</f>
        <v>1.53</v>
      </c>
      <c r="U862" s="2" t="str">
        <f>IF(S862="Reactive", H862, "")</f>
        <v/>
      </c>
    </row>
    <row r="863" spans="1:21" x14ac:dyDescent="0.25">
      <c r="A863" t="s">
        <v>742</v>
      </c>
      <c r="B863">
        <v>215771</v>
      </c>
      <c r="C863" t="s">
        <v>30</v>
      </c>
      <c r="D863" t="s">
        <v>907</v>
      </c>
      <c r="E863" t="s">
        <v>528</v>
      </c>
      <c r="F863" s="4">
        <v>46189.314583333333</v>
      </c>
      <c r="G863" s="4">
        <v>46189.407638888886</v>
      </c>
      <c r="H863">
        <v>2.23</v>
      </c>
      <c r="I863" t="s">
        <v>908</v>
      </c>
      <c r="J863" t="s">
        <v>29</v>
      </c>
      <c r="K863" t="s">
        <v>30</v>
      </c>
      <c r="N863">
        <v>2.23</v>
      </c>
      <c r="O863" t="s">
        <v>61</v>
      </c>
      <c r="P863">
        <v>0</v>
      </c>
      <c r="Q863" s="5">
        <v>46189.408333333333</v>
      </c>
      <c r="R863" s="2" t="str">
        <f>IF(C863="", "",
   IF(ISNUMBER(MATCH(TRIM(C863),
      {"OP","CC","CM","FM","FU","INS","PC","PM","PMCO","SA","SR","ITPR","PMFL"}, 0)),
      "Proactive",
      "")
)</f>
        <v>Proactive</v>
      </c>
      <c r="S863" s="2" t="str">
        <f>IF(C863="", "",
   IF(ISNUMBER(MATCH(TRIM(C863),
      {"MO","U/B","OSRE","TECH","ITRE"}, 0)),
      "Reactive",
      "")
)</f>
        <v/>
      </c>
      <c r="T863" s="2">
        <f>IF(R863="Proactive", H863, "")</f>
        <v>2.23</v>
      </c>
      <c r="U863" s="2" t="str">
        <f>IF(S863="Reactive", H863, "")</f>
        <v/>
      </c>
    </row>
    <row r="864" spans="1:21" x14ac:dyDescent="0.25">
      <c r="A864" t="s">
        <v>742</v>
      </c>
      <c r="B864">
        <v>219175</v>
      </c>
      <c r="C864" t="s">
        <v>30</v>
      </c>
      <c r="D864" t="s">
        <v>909</v>
      </c>
      <c r="E864" t="s">
        <v>910</v>
      </c>
      <c r="F864" s="4">
        <v>46189.413194444445</v>
      </c>
      <c r="G864" s="4">
        <v>46189.4375</v>
      </c>
      <c r="H864">
        <v>0.57999999999999996</v>
      </c>
      <c r="I864" t="s">
        <v>906</v>
      </c>
      <c r="J864" t="s">
        <v>29</v>
      </c>
      <c r="K864" t="s">
        <v>30</v>
      </c>
      <c r="N864">
        <v>0.57999999999999996</v>
      </c>
      <c r="O864" t="s">
        <v>61</v>
      </c>
      <c r="P864">
        <v>0</v>
      </c>
      <c r="Q864" s="5">
        <v>46189.461111111108</v>
      </c>
      <c r="R864" s="2" t="str">
        <f>IF(C864="", "",
   IF(ISNUMBER(MATCH(TRIM(C864),
      {"OP","CC","CM","FM","FU","INS","PC","PM","PMCO","SA","SR","ITPR","PMFL"}, 0)),
      "Proactive",
      "")
)</f>
        <v>Proactive</v>
      </c>
      <c r="S864" s="2" t="str">
        <f>IF(C864="", "",
   IF(ISNUMBER(MATCH(TRIM(C864),
      {"MO","U/B","OSRE","TECH","ITRE"}, 0)),
      "Reactive",
      "")
)</f>
        <v/>
      </c>
      <c r="T864" s="2">
        <f>IF(R864="Proactive", H864, "")</f>
        <v>0.57999999999999996</v>
      </c>
      <c r="U864" s="2" t="str">
        <f>IF(S864="Reactive", H864, "")</f>
        <v/>
      </c>
    </row>
    <row r="865" spans="1:21" x14ac:dyDescent="0.25">
      <c r="A865" t="s">
        <v>742</v>
      </c>
      <c r="B865">
        <v>219174</v>
      </c>
      <c r="C865" t="s">
        <v>30</v>
      </c>
      <c r="D865" t="s">
        <v>911</v>
      </c>
      <c r="E865" t="s">
        <v>910</v>
      </c>
      <c r="F865" s="4">
        <v>46189.44027777778</v>
      </c>
      <c r="G865" s="4">
        <v>46189.490972222222</v>
      </c>
      <c r="H865">
        <v>1.22</v>
      </c>
      <c r="I865" t="s">
        <v>906</v>
      </c>
      <c r="J865" t="s">
        <v>29</v>
      </c>
      <c r="K865" t="s">
        <v>30</v>
      </c>
      <c r="N865">
        <v>1.22</v>
      </c>
      <c r="O865" t="s">
        <v>61</v>
      </c>
      <c r="P865">
        <v>0</v>
      </c>
      <c r="Q865" s="5">
        <v>46189.491666666669</v>
      </c>
      <c r="R865" s="2" t="str">
        <f>IF(C865="", "",
   IF(ISNUMBER(MATCH(TRIM(C865),
      {"OP","CC","CM","FM","FU","INS","PC","PM","PMCO","SA","SR","ITPR","PMFL"}, 0)),
      "Proactive",
      "")
)</f>
        <v>Proactive</v>
      </c>
      <c r="S865" s="2" t="str">
        <f>IF(C865="", "",
   IF(ISNUMBER(MATCH(TRIM(C865),
      {"MO","U/B","OSRE","TECH","ITRE"}, 0)),
      "Reactive",
      "")
)</f>
        <v/>
      </c>
      <c r="T865" s="2">
        <f>IF(R865="Proactive", H865, "")</f>
        <v>1.22</v>
      </c>
      <c r="U865" s="2" t="str">
        <f>IF(S865="Reactive", H865, "")</f>
        <v/>
      </c>
    </row>
    <row r="866" spans="1:21" x14ac:dyDescent="0.25">
      <c r="A866" t="s">
        <v>742</v>
      </c>
      <c r="B866">
        <v>223132</v>
      </c>
      <c r="C866" t="s">
        <v>30</v>
      </c>
      <c r="D866" t="s">
        <v>760</v>
      </c>
      <c r="E866" t="s">
        <v>761</v>
      </c>
      <c r="F866" s="4">
        <v>46189.491666666669</v>
      </c>
      <c r="G866" s="4">
        <v>46189.511111111111</v>
      </c>
      <c r="H866">
        <v>0.47</v>
      </c>
      <c r="I866" t="s">
        <v>912</v>
      </c>
      <c r="J866" t="s">
        <v>29</v>
      </c>
      <c r="K866" t="s">
        <v>30</v>
      </c>
      <c r="M866" t="s">
        <v>859</v>
      </c>
      <c r="N866">
        <v>0.97</v>
      </c>
      <c r="O866" t="s">
        <v>61</v>
      </c>
      <c r="P866">
        <v>0</v>
      </c>
      <c r="Q866" s="5">
        <v>46189.92291666667</v>
      </c>
      <c r="R866" s="2" t="str">
        <f>IF(C866="", "",
   IF(ISNUMBER(MATCH(TRIM(C866),
      {"OP","CC","CM","FM","FU","INS","PC","PM","PMCO","SA","SR","ITPR","PMFL"}, 0)),
      "Proactive",
      "")
)</f>
        <v>Proactive</v>
      </c>
      <c r="S866" s="2" t="str">
        <f>IF(C866="", "",
   IF(ISNUMBER(MATCH(TRIM(C866),
      {"MO","U/B","OSRE","TECH","ITRE"}, 0)),
      "Reactive",
      "")
)</f>
        <v/>
      </c>
      <c r="T866" s="2">
        <f>IF(R866="Proactive", H866, "")</f>
        <v>0.47</v>
      </c>
      <c r="U866" s="2" t="str">
        <f>IF(S866="Reactive", H866, "")</f>
        <v/>
      </c>
    </row>
    <row r="867" spans="1:21" x14ac:dyDescent="0.25">
      <c r="A867" t="s">
        <v>742</v>
      </c>
      <c r="B867">
        <v>223579</v>
      </c>
      <c r="C867" t="s">
        <v>39</v>
      </c>
      <c r="D867" t="s">
        <v>884</v>
      </c>
      <c r="E867" t="s">
        <v>913</v>
      </c>
      <c r="F867" s="4">
        <v>46189.538888888892</v>
      </c>
      <c r="G867" s="4">
        <v>46189.581250000003</v>
      </c>
      <c r="H867">
        <v>1.02</v>
      </c>
      <c r="I867" t="s">
        <v>914</v>
      </c>
      <c r="J867" t="s">
        <v>29</v>
      </c>
      <c r="K867" t="s">
        <v>551</v>
      </c>
      <c r="L867" t="s">
        <v>455</v>
      </c>
      <c r="M867" t="s">
        <v>834</v>
      </c>
      <c r="N867">
        <v>1.02</v>
      </c>
      <c r="O867" t="s">
        <v>61</v>
      </c>
      <c r="P867">
        <v>0</v>
      </c>
      <c r="Q867" s="5">
        <v>46189.582638888889</v>
      </c>
      <c r="R867" s="2" t="str">
        <f>IF(C867="", "",
   IF(ISNUMBER(MATCH(TRIM(C867),
      {"OP","CC","CM","FM","FU","INS","PC","PM","PMCO","SA","SR","ITPR","PMFL"}, 0)),
      "Proactive",
      "")
)</f>
        <v/>
      </c>
      <c r="S867" s="2" t="str">
        <f>IF(C867="", "",
   IF(ISNUMBER(MATCH(TRIM(C867),
      {"MO","U/B","OSRE","TECH","ITRE"}, 0)),
      "Reactive",
      "")
)</f>
        <v>Reactive</v>
      </c>
      <c r="T867" s="2" t="str">
        <f>IF(R867="Proactive", H867, "")</f>
        <v/>
      </c>
      <c r="U867" s="2">
        <f>IF(S867="Reactive", H867, "")</f>
        <v>1.02</v>
      </c>
    </row>
    <row r="868" spans="1:21" x14ac:dyDescent="0.25">
      <c r="A868" t="s">
        <v>742</v>
      </c>
      <c r="B868">
        <v>221583</v>
      </c>
      <c r="C868" t="s">
        <v>30</v>
      </c>
      <c r="D868" t="s">
        <v>915</v>
      </c>
      <c r="E868" t="s">
        <v>916</v>
      </c>
      <c r="F868" s="4">
        <v>46190.25</v>
      </c>
      <c r="G868" s="4">
        <v>46190.270833333336</v>
      </c>
      <c r="H868">
        <v>0.5</v>
      </c>
      <c r="I868" t="s">
        <v>917</v>
      </c>
      <c r="J868" t="s">
        <v>29</v>
      </c>
      <c r="K868" t="s">
        <v>30</v>
      </c>
      <c r="N868">
        <v>0.5</v>
      </c>
      <c r="O868" t="s">
        <v>61</v>
      </c>
      <c r="P868">
        <v>0</v>
      </c>
      <c r="Q868" s="5">
        <v>46190.270833333336</v>
      </c>
      <c r="R868" s="2" t="str">
        <f>IF(C868="", "",
   IF(ISNUMBER(MATCH(TRIM(C868),
      {"OP","CC","CM","FM","FU","INS","PC","PM","PMCO","SA","SR","ITPR","PMFL"}, 0)),
      "Proactive",
      "")
)</f>
        <v>Proactive</v>
      </c>
      <c r="S868" s="2" t="str">
        <f>IF(C868="", "",
   IF(ISNUMBER(MATCH(TRIM(C868),
      {"MO","U/B","OSRE","TECH","ITRE"}, 0)),
      "Reactive",
      "")
)</f>
        <v/>
      </c>
      <c r="T868" s="2">
        <f>IF(R868="Proactive", H868, "")</f>
        <v>0.5</v>
      </c>
      <c r="U868" s="2" t="str">
        <f>IF(S868="Reactive", H868, "")</f>
        <v/>
      </c>
    </row>
    <row r="869" spans="1:21" x14ac:dyDescent="0.25">
      <c r="A869" t="s">
        <v>742</v>
      </c>
      <c r="B869">
        <v>221584</v>
      </c>
      <c r="C869" t="s">
        <v>30</v>
      </c>
      <c r="D869" t="s">
        <v>895</v>
      </c>
      <c r="E869" t="s">
        <v>916</v>
      </c>
      <c r="F869" s="4">
        <v>46190.270833333336</v>
      </c>
      <c r="G869" s="4">
        <v>46190.291666666664</v>
      </c>
      <c r="H869">
        <v>0.5</v>
      </c>
      <c r="I869" t="s">
        <v>917</v>
      </c>
      <c r="J869" t="s">
        <v>29</v>
      </c>
      <c r="K869" t="s">
        <v>30</v>
      </c>
      <c r="N869">
        <v>0.5</v>
      </c>
      <c r="O869" t="s">
        <v>61</v>
      </c>
      <c r="P869">
        <v>0</v>
      </c>
      <c r="Q869" s="5">
        <v>46190.291666666664</v>
      </c>
      <c r="R869" s="2" t="str">
        <f>IF(C869="", "",
   IF(ISNUMBER(MATCH(TRIM(C869),
      {"OP","CC","CM","FM","FU","INS","PC","PM","PMCO","SA","SR","ITPR","PMFL"}, 0)),
      "Proactive",
      "")
)</f>
        <v>Proactive</v>
      </c>
      <c r="S869" s="2" t="str">
        <f>IF(C869="", "",
   IF(ISNUMBER(MATCH(TRIM(C869),
      {"MO","U/B","OSRE","TECH","ITRE"}, 0)),
      "Reactive",
      "")
)</f>
        <v/>
      </c>
      <c r="T869" s="2">
        <f>IF(R869="Proactive", H869, "")</f>
        <v>0.5</v>
      </c>
      <c r="U869" s="2" t="str">
        <f>IF(S869="Reactive", H869, "")</f>
        <v/>
      </c>
    </row>
    <row r="870" spans="1:21" x14ac:dyDescent="0.25">
      <c r="A870" t="s">
        <v>742</v>
      </c>
      <c r="B870">
        <v>219091</v>
      </c>
      <c r="C870" t="s">
        <v>30</v>
      </c>
      <c r="D870" t="s">
        <v>918</v>
      </c>
      <c r="E870" t="s">
        <v>919</v>
      </c>
      <c r="F870" s="4">
        <v>46190.291666666664</v>
      </c>
      <c r="G870" s="4">
        <v>46190.352083333331</v>
      </c>
      <c r="H870">
        <v>1.45</v>
      </c>
      <c r="I870" t="s">
        <v>917</v>
      </c>
      <c r="J870" t="s">
        <v>29</v>
      </c>
      <c r="K870" t="s">
        <v>30</v>
      </c>
      <c r="N870">
        <v>1.45</v>
      </c>
      <c r="O870" t="s">
        <v>61</v>
      </c>
      <c r="P870">
        <v>0</v>
      </c>
      <c r="Q870" s="5">
        <v>46190.352777777778</v>
      </c>
      <c r="R870" s="2" t="str">
        <f>IF(C870="", "",
   IF(ISNUMBER(MATCH(TRIM(C870),
      {"OP","CC","CM","FM","FU","INS","PC","PM","PMCO","SA","SR","ITPR","PMFL"}, 0)),
      "Proactive",
      "")
)</f>
        <v>Proactive</v>
      </c>
      <c r="S870" s="2" t="str">
        <f>IF(C870="", "",
   IF(ISNUMBER(MATCH(TRIM(C870),
      {"MO","U/B","OSRE","TECH","ITRE"}, 0)),
      "Reactive",
      "")
)</f>
        <v/>
      </c>
      <c r="T870" s="2">
        <f>IF(R870="Proactive", H870, "")</f>
        <v>1.45</v>
      </c>
      <c r="U870" s="2" t="str">
        <f>IF(S870="Reactive", H870, "")</f>
        <v/>
      </c>
    </row>
    <row r="871" spans="1:21" x14ac:dyDescent="0.25">
      <c r="A871" t="s">
        <v>742</v>
      </c>
      <c r="B871">
        <v>223729</v>
      </c>
      <c r="C871" t="s">
        <v>561</v>
      </c>
      <c r="D871" t="s">
        <v>920</v>
      </c>
      <c r="E871" t="s">
        <v>921</v>
      </c>
      <c r="F871" s="4">
        <v>46190.352777777778</v>
      </c>
      <c r="G871" s="4">
        <v>46190.365972222222</v>
      </c>
      <c r="H871">
        <v>0.32</v>
      </c>
      <c r="I871" t="s">
        <v>922</v>
      </c>
      <c r="J871" t="s">
        <v>29</v>
      </c>
      <c r="N871">
        <v>0.32</v>
      </c>
      <c r="O871" t="s">
        <v>61</v>
      </c>
      <c r="P871">
        <v>0</v>
      </c>
      <c r="Q871" s="5">
        <v>46190.366666666669</v>
      </c>
      <c r="R871" s="2" t="str">
        <f>IF(C871="", "",
   IF(ISNUMBER(MATCH(TRIM(C871),
      {"OP","CC","CM","FM","FU","INS","PC","PM","PMCO","SA","SR","ITPR","PMFL"}, 0)),
      "Proactive",
      "")
)</f>
        <v>Proactive</v>
      </c>
      <c r="S871" s="2" t="str">
        <f>IF(C871="", "",
   IF(ISNUMBER(MATCH(TRIM(C871),
      {"MO","U/B","OSRE","TECH","ITRE"}, 0)),
      "Reactive",
      "")
)</f>
        <v/>
      </c>
      <c r="T871" s="2">
        <f>IF(R871="Proactive", H871, "")</f>
        <v>0.32</v>
      </c>
      <c r="U871" s="2" t="str">
        <f>IF(S871="Reactive", H871, "")</f>
        <v/>
      </c>
    </row>
    <row r="872" spans="1:21" x14ac:dyDescent="0.25">
      <c r="A872" t="s">
        <v>742</v>
      </c>
      <c r="B872">
        <v>223731</v>
      </c>
      <c r="C872" t="s">
        <v>727</v>
      </c>
      <c r="D872" t="s">
        <v>884</v>
      </c>
      <c r="E872" t="s">
        <v>923</v>
      </c>
      <c r="F872" s="4">
        <v>46190.367361111108</v>
      </c>
      <c r="G872" s="4">
        <v>46190.455555555556</v>
      </c>
      <c r="H872">
        <v>2.12</v>
      </c>
      <c r="I872" t="s">
        <v>924</v>
      </c>
      <c r="J872" t="s">
        <v>29</v>
      </c>
      <c r="N872">
        <v>2.12</v>
      </c>
      <c r="O872" t="s">
        <v>61</v>
      </c>
      <c r="P872">
        <v>0</v>
      </c>
      <c r="Q872" s="5">
        <v>46190.513888888891</v>
      </c>
      <c r="R872" s="2" t="str">
        <f>IF(C872="", "",
   IF(ISNUMBER(MATCH(TRIM(C872),
      {"OP","CC","CM","FM","FU","INS","PC","PM","PMCO","SA","SR","ITPR","PMFL"}, 0)),
      "Proactive",
      "")
)</f>
        <v>Proactive</v>
      </c>
      <c r="S872" s="2" t="str">
        <f>IF(C872="", "",
   IF(ISNUMBER(MATCH(TRIM(C872),
      {"MO","U/B","OSRE","TECH","ITRE"}, 0)),
      "Reactive",
      "")
)</f>
        <v/>
      </c>
      <c r="T872" s="2">
        <f>IF(R872="Proactive", H872, "")</f>
        <v>2.12</v>
      </c>
      <c r="U872" s="2" t="str">
        <f>IF(S872="Reactive", H872, "")</f>
        <v/>
      </c>
    </row>
    <row r="873" spans="1:21" x14ac:dyDescent="0.25">
      <c r="A873" t="s">
        <v>742</v>
      </c>
      <c r="B873">
        <v>221586</v>
      </c>
      <c r="C873" t="s">
        <v>26</v>
      </c>
      <c r="D873" t="s">
        <v>925</v>
      </c>
      <c r="E873" t="s">
        <v>926</v>
      </c>
      <c r="F873" s="4">
        <v>46190.456250000003</v>
      </c>
      <c r="G873" s="4">
        <v>46190.488888888889</v>
      </c>
      <c r="H873">
        <v>0.78</v>
      </c>
      <c r="I873" t="s">
        <v>927</v>
      </c>
      <c r="J873" t="s">
        <v>29</v>
      </c>
      <c r="K873" t="s">
        <v>30</v>
      </c>
      <c r="N873">
        <v>1.3</v>
      </c>
      <c r="O873" t="s">
        <v>61</v>
      </c>
      <c r="P873">
        <v>0</v>
      </c>
      <c r="Q873" s="5">
        <v>46190.488888888889</v>
      </c>
      <c r="R873" s="2" t="str">
        <f>IF(C873="", "",
   IF(ISNUMBER(MATCH(TRIM(C873),
      {"OP","CC","CM","FM","FU","INS","PC","PM","PMCO","SA","SR","ITPR","PMFL"}, 0)),
      "Proactive",
      "")
)</f>
        <v>Proactive</v>
      </c>
      <c r="S873" s="2" t="str">
        <f>IF(C873="", "",
   IF(ISNUMBER(MATCH(TRIM(C873),
      {"MO","U/B","OSRE","TECH","ITRE"}, 0)),
      "Reactive",
      "")
)</f>
        <v/>
      </c>
      <c r="T873" s="2">
        <f>IF(R873="Proactive", H873, "")</f>
        <v>0.78</v>
      </c>
      <c r="U873" s="2" t="str">
        <f>IF(S873="Reactive", H873, "")</f>
        <v/>
      </c>
    </row>
    <row r="874" spans="1:21" x14ac:dyDescent="0.25">
      <c r="A874" t="s">
        <v>742</v>
      </c>
      <c r="B874">
        <v>223228</v>
      </c>
      <c r="C874" t="s">
        <v>30</v>
      </c>
      <c r="D874" t="s">
        <v>760</v>
      </c>
      <c r="E874" t="s">
        <v>761</v>
      </c>
      <c r="F874" s="4">
        <v>46190.488888888889</v>
      </c>
      <c r="G874" s="4">
        <v>46190.503472222219</v>
      </c>
      <c r="H874">
        <v>0.35</v>
      </c>
      <c r="I874" t="s">
        <v>928</v>
      </c>
      <c r="J874" t="s">
        <v>29</v>
      </c>
      <c r="K874" t="s">
        <v>30</v>
      </c>
      <c r="N874">
        <v>1.1100000000000001</v>
      </c>
      <c r="O874" t="s">
        <v>61</v>
      </c>
      <c r="P874">
        <v>0</v>
      </c>
      <c r="Q874" s="5">
        <v>46190.556944444441</v>
      </c>
      <c r="R874" s="2" t="str">
        <f>IF(C874="", "",
   IF(ISNUMBER(MATCH(TRIM(C874),
      {"OP","CC","CM","FM","FU","INS","PC","PM","PMCO","SA","SR","ITPR","PMFL"}, 0)),
      "Proactive",
      "")
)</f>
        <v>Proactive</v>
      </c>
      <c r="S874" s="2" t="str">
        <f>IF(C874="", "",
   IF(ISNUMBER(MATCH(TRIM(C874),
      {"MO","U/B","OSRE","TECH","ITRE"}, 0)),
      "Reactive",
      "")
)</f>
        <v/>
      </c>
      <c r="T874" s="2">
        <f>IF(R874="Proactive", H874, "")</f>
        <v>0.35</v>
      </c>
      <c r="U874" s="2" t="str">
        <f>IF(S874="Reactive", H874, "")</f>
        <v/>
      </c>
    </row>
    <row r="875" spans="1:21" x14ac:dyDescent="0.25">
      <c r="A875" t="s">
        <v>742</v>
      </c>
      <c r="B875">
        <v>221599</v>
      </c>
      <c r="C875" t="s">
        <v>181</v>
      </c>
      <c r="D875" t="s">
        <v>754</v>
      </c>
      <c r="E875" t="s">
        <v>755</v>
      </c>
      <c r="F875" s="4">
        <v>46190.507638888892</v>
      </c>
      <c r="G875" s="4">
        <v>46190.522222222222</v>
      </c>
      <c r="H875">
        <v>0.35</v>
      </c>
      <c r="I875" t="s">
        <v>929</v>
      </c>
      <c r="J875" t="s">
        <v>29</v>
      </c>
      <c r="K875" t="s">
        <v>30</v>
      </c>
      <c r="M875" t="s">
        <v>555</v>
      </c>
      <c r="N875">
        <v>2.98</v>
      </c>
      <c r="O875" t="s">
        <v>61</v>
      </c>
      <c r="P875">
        <v>0</v>
      </c>
      <c r="Q875" s="5">
        <v>46191.076388888891</v>
      </c>
      <c r="R875" s="2" t="str">
        <f>IF(C875="", "",
   IF(ISNUMBER(MATCH(TRIM(C875),
      {"OP","CC","CM","FM","FU","INS","PC","PM","PMCO","SA","SR","ITPR","PMFL"}, 0)),
      "Proactive",
      "")
)</f>
        <v>Proactive</v>
      </c>
      <c r="S875" s="2" t="str">
        <f>IF(C875="", "",
   IF(ISNUMBER(MATCH(TRIM(C875),
      {"MO","U/B","OSRE","TECH","ITRE"}, 0)),
      "Reactive",
      "")
)</f>
        <v/>
      </c>
      <c r="T875" s="2">
        <f>IF(R875="Proactive", H875, "")</f>
        <v>0.35</v>
      </c>
      <c r="U875" s="2" t="str">
        <f>IF(S875="Reactive", H875, "")</f>
        <v/>
      </c>
    </row>
    <row r="876" spans="1:21" x14ac:dyDescent="0.25">
      <c r="A876" t="s">
        <v>742</v>
      </c>
      <c r="B876">
        <v>221731</v>
      </c>
      <c r="C876" t="s">
        <v>30</v>
      </c>
      <c r="D876" t="s">
        <v>777</v>
      </c>
      <c r="E876" t="s">
        <v>905</v>
      </c>
      <c r="F876" s="4">
        <v>46191.25</v>
      </c>
      <c r="G876" s="4">
        <v>46191.3125</v>
      </c>
      <c r="H876">
        <v>1.5</v>
      </c>
      <c r="I876" t="s">
        <v>930</v>
      </c>
      <c r="J876" t="s">
        <v>29</v>
      </c>
      <c r="K876" t="s">
        <v>30</v>
      </c>
      <c r="N876">
        <v>1.5</v>
      </c>
      <c r="O876" t="s">
        <v>61</v>
      </c>
      <c r="P876">
        <v>0</v>
      </c>
      <c r="Q876" s="5">
        <v>46191.313194444447</v>
      </c>
      <c r="R876" s="2" t="str">
        <f>IF(C876="", "",
   IF(ISNUMBER(MATCH(TRIM(C876),
      {"OP","CC","CM","FM","FU","INS","PC","PM","PMCO","SA","SR","ITPR","PMFL"}, 0)),
      "Proactive",
      "")
)</f>
        <v>Proactive</v>
      </c>
      <c r="S876" s="2" t="str">
        <f>IF(C876="", "",
   IF(ISNUMBER(MATCH(TRIM(C876),
      {"MO","U/B","OSRE","TECH","ITRE"}, 0)),
      "Reactive",
      "")
)</f>
        <v/>
      </c>
      <c r="T876" s="2">
        <f>IF(R876="Proactive", H876, "")</f>
        <v>1.5</v>
      </c>
      <c r="U876" s="2" t="str">
        <f>IF(S876="Reactive", H876, "")</f>
        <v/>
      </c>
    </row>
    <row r="877" spans="1:21" x14ac:dyDescent="0.25">
      <c r="A877" t="s">
        <v>742</v>
      </c>
      <c r="B877">
        <v>219476</v>
      </c>
      <c r="C877" t="s">
        <v>30</v>
      </c>
      <c r="D877" t="s">
        <v>931</v>
      </c>
      <c r="E877" t="s">
        <v>888</v>
      </c>
      <c r="F877" s="4">
        <v>46191.3125</v>
      </c>
      <c r="G877" s="4">
        <v>46191.333333333336</v>
      </c>
      <c r="H877">
        <v>0.5</v>
      </c>
      <c r="I877" t="s">
        <v>930</v>
      </c>
      <c r="J877" t="s">
        <v>29</v>
      </c>
      <c r="K877" t="s">
        <v>30</v>
      </c>
      <c r="N877">
        <v>0.5</v>
      </c>
      <c r="O877" t="s">
        <v>61</v>
      </c>
      <c r="P877">
        <v>0</v>
      </c>
      <c r="Q877" s="5">
        <v>46191.333333333336</v>
      </c>
      <c r="R877" s="2" t="str">
        <f>IF(C877="", "",
   IF(ISNUMBER(MATCH(TRIM(C877),
      {"OP","CC","CM","FM","FU","INS","PC","PM","PMCO","SA","SR","ITPR","PMFL"}, 0)),
      "Proactive",
      "")
)</f>
        <v>Proactive</v>
      </c>
      <c r="S877" s="2" t="str">
        <f>IF(C877="", "",
   IF(ISNUMBER(MATCH(TRIM(C877),
      {"MO","U/B","OSRE","TECH","ITRE"}, 0)),
      "Reactive",
      "")
)</f>
        <v/>
      </c>
      <c r="T877" s="2">
        <f>IF(R877="Proactive", H877, "")</f>
        <v>0.5</v>
      </c>
      <c r="U877" s="2" t="str">
        <f>IF(S877="Reactive", H877, "")</f>
        <v/>
      </c>
    </row>
    <row r="878" spans="1:21" x14ac:dyDescent="0.25">
      <c r="A878" t="s">
        <v>742</v>
      </c>
      <c r="B878">
        <v>219477</v>
      </c>
      <c r="C878" t="s">
        <v>30</v>
      </c>
      <c r="D878" t="s">
        <v>932</v>
      </c>
      <c r="E878" t="s">
        <v>888</v>
      </c>
      <c r="F878" s="4">
        <v>46191.333333333336</v>
      </c>
      <c r="G878" s="4">
        <v>46191.354861111111</v>
      </c>
      <c r="H878">
        <v>0.52</v>
      </c>
      <c r="I878" t="s">
        <v>930</v>
      </c>
      <c r="J878" t="s">
        <v>29</v>
      </c>
      <c r="K878" t="s">
        <v>30</v>
      </c>
      <c r="N878">
        <v>0.52</v>
      </c>
      <c r="O878" t="s">
        <v>61</v>
      </c>
      <c r="P878">
        <v>0</v>
      </c>
      <c r="Q878" s="5">
        <v>46191.354861111111</v>
      </c>
      <c r="R878" s="2" t="str">
        <f>IF(C878="", "",
   IF(ISNUMBER(MATCH(TRIM(C878),
      {"OP","CC","CM","FM","FU","INS","PC","PM","PMCO","SA","SR","ITPR","PMFL"}, 0)),
      "Proactive",
      "")
)</f>
        <v>Proactive</v>
      </c>
      <c r="S878" s="2" t="str">
        <f>IF(C878="", "",
   IF(ISNUMBER(MATCH(TRIM(C878),
      {"MO","U/B","OSRE","TECH","ITRE"}, 0)),
      "Reactive",
      "")
)</f>
        <v/>
      </c>
      <c r="T878" s="2">
        <f>IF(R878="Proactive", H878, "")</f>
        <v>0.52</v>
      </c>
      <c r="U878" s="2" t="str">
        <f>IF(S878="Reactive", H878, "")</f>
        <v/>
      </c>
    </row>
    <row r="879" spans="1:21" x14ac:dyDescent="0.25">
      <c r="A879" t="s">
        <v>742</v>
      </c>
      <c r="B879">
        <v>219639</v>
      </c>
      <c r="C879" t="s">
        <v>30</v>
      </c>
      <c r="D879" t="s">
        <v>933</v>
      </c>
      <c r="E879" t="s">
        <v>875</v>
      </c>
      <c r="F879" s="4">
        <v>46191.354166666664</v>
      </c>
      <c r="G879" s="4">
        <v>46191.385416666664</v>
      </c>
      <c r="H879">
        <v>0.75</v>
      </c>
      <c r="I879" t="s">
        <v>930</v>
      </c>
      <c r="J879" t="s">
        <v>29</v>
      </c>
      <c r="K879" t="s">
        <v>30</v>
      </c>
      <c r="N879">
        <v>0.75</v>
      </c>
      <c r="O879" t="s">
        <v>61</v>
      </c>
      <c r="P879">
        <v>0</v>
      </c>
      <c r="Q879" s="5">
        <v>46191.402083333334</v>
      </c>
      <c r="R879" s="2" t="str">
        <f>IF(C879="", "",
   IF(ISNUMBER(MATCH(TRIM(C879),
      {"OP","CC","CM","FM","FU","INS","PC","PM","PMCO","SA","SR","ITPR","PMFL"}, 0)),
      "Proactive",
      "")
)</f>
        <v>Proactive</v>
      </c>
      <c r="S879" s="2" t="str">
        <f>IF(C879="", "",
   IF(ISNUMBER(MATCH(TRIM(C879),
      {"MO","U/B","OSRE","TECH","ITRE"}, 0)),
      "Reactive",
      "")
)</f>
        <v/>
      </c>
      <c r="T879" s="2">
        <f>IF(R879="Proactive", H879, "")</f>
        <v>0.75</v>
      </c>
      <c r="U879" s="2" t="str">
        <f>IF(S879="Reactive", H879, "")</f>
        <v/>
      </c>
    </row>
    <row r="880" spans="1:21" x14ac:dyDescent="0.25">
      <c r="A880" t="s">
        <v>742</v>
      </c>
      <c r="B880">
        <v>219640</v>
      </c>
      <c r="C880" t="s">
        <v>30</v>
      </c>
      <c r="D880" t="s">
        <v>934</v>
      </c>
      <c r="E880" t="s">
        <v>875</v>
      </c>
      <c r="F880" s="4">
        <v>46191.402083333334</v>
      </c>
      <c r="G880" s="4">
        <v>46191.454861111109</v>
      </c>
      <c r="H880">
        <v>1.27</v>
      </c>
      <c r="I880" t="s">
        <v>930</v>
      </c>
      <c r="J880" t="s">
        <v>29</v>
      </c>
      <c r="K880" t="s">
        <v>30</v>
      </c>
      <c r="N880">
        <v>1.27</v>
      </c>
      <c r="O880" t="s">
        <v>61</v>
      </c>
      <c r="P880">
        <v>0</v>
      </c>
      <c r="Q880" s="5">
        <v>46191.454861111109</v>
      </c>
      <c r="R880" s="2" t="str">
        <f>IF(C880="", "",
   IF(ISNUMBER(MATCH(TRIM(C880),
      {"OP","CC","CM","FM","FU","INS","PC","PM","PMCO","SA","SR","ITPR","PMFL"}, 0)),
      "Proactive",
      "")
)</f>
        <v>Proactive</v>
      </c>
      <c r="S880" s="2" t="str">
        <f>IF(C880="", "",
   IF(ISNUMBER(MATCH(TRIM(C880),
      {"MO","U/B","OSRE","TECH","ITRE"}, 0)),
      "Reactive",
      "")
)</f>
        <v/>
      </c>
      <c r="T880" s="2">
        <f>IF(R880="Proactive", H880, "")</f>
        <v>1.27</v>
      </c>
      <c r="U880" s="2" t="str">
        <f>IF(S880="Reactive", H880, "")</f>
        <v/>
      </c>
    </row>
    <row r="881" spans="1:21" x14ac:dyDescent="0.25">
      <c r="A881" t="s">
        <v>742</v>
      </c>
      <c r="B881">
        <v>219630</v>
      </c>
      <c r="C881" t="s">
        <v>30</v>
      </c>
      <c r="D881" t="s">
        <v>835</v>
      </c>
      <c r="E881" t="s">
        <v>935</v>
      </c>
      <c r="F881" s="4">
        <v>46191.456250000003</v>
      </c>
      <c r="G881" s="4">
        <v>46191.495138888888</v>
      </c>
      <c r="H881">
        <v>0.93</v>
      </c>
      <c r="I881" t="s">
        <v>930</v>
      </c>
      <c r="J881" t="s">
        <v>29</v>
      </c>
      <c r="K881" t="s">
        <v>30</v>
      </c>
      <c r="N881">
        <v>0.93</v>
      </c>
      <c r="O881" t="s">
        <v>61</v>
      </c>
      <c r="P881">
        <v>0</v>
      </c>
      <c r="Q881" s="5">
        <v>46191.495138888888</v>
      </c>
      <c r="R881" s="2" t="str">
        <f>IF(C881="", "",
   IF(ISNUMBER(MATCH(TRIM(C881),
      {"OP","CC","CM","FM","FU","INS","PC","PM","PMCO","SA","SR","ITPR","PMFL"}, 0)),
      "Proactive",
      "")
)</f>
        <v>Proactive</v>
      </c>
      <c r="S881" s="2" t="str">
        <f>IF(C881="", "",
   IF(ISNUMBER(MATCH(TRIM(C881),
      {"MO","U/B","OSRE","TECH","ITRE"}, 0)),
      "Reactive",
      "")
)</f>
        <v/>
      </c>
      <c r="T881" s="2">
        <f>IF(R881="Proactive", H881, "")</f>
        <v>0.93</v>
      </c>
      <c r="U881" s="2" t="str">
        <f>IF(S881="Reactive", H881, "")</f>
        <v/>
      </c>
    </row>
    <row r="882" spans="1:21" x14ac:dyDescent="0.25">
      <c r="A882" t="s">
        <v>742</v>
      </c>
      <c r="B882">
        <v>223857</v>
      </c>
      <c r="C882" t="s">
        <v>743</v>
      </c>
      <c r="D882" t="s">
        <v>744</v>
      </c>
      <c r="E882" t="s">
        <v>936</v>
      </c>
      <c r="F882" s="4">
        <v>46191.484027777777</v>
      </c>
      <c r="G882" s="4">
        <v>46191.492361111108</v>
      </c>
      <c r="H882">
        <v>0.2</v>
      </c>
      <c r="I882" t="s">
        <v>937</v>
      </c>
      <c r="J882" t="s">
        <v>29</v>
      </c>
      <c r="N882">
        <v>0.2</v>
      </c>
      <c r="O882" t="s">
        <v>61</v>
      </c>
      <c r="P882">
        <v>0</v>
      </c>
      <c r="Q882" s="5">
        <v>46191.575694444444</v>
      </c>
      <c r="R882" s="2" t="str">
        <f>IF(C882="", "",
   IF(ISNUMBER(MATCH(TRIM(C882),
      {"OP","CC","CM","FM","FU","INS","PC","PM","PMCO","SA","SR","ITPR","PMFL"}, 0)),
      "Proactive",
      "")
)</f>
        <v>Proactive</v>
      </c>
      <c r="S882" s="2" t="str">
        <f>IF(C882="", "",
   IF(ISNUMBER(MATCH(TRIM(C882),
      {"MO","U/B","OSRE","TECH","ITRE"}, 0)),
      "Reactive",
      "")
)</f>
        <v/>
      </c>
      <c r="T882" s="2">
        <f>IF(R882="Proactive", H882, "")</f>
        <v>0.2</v>
      </c>
      <c r="U882" s="2" t="str">
        <f>IF(S882="Reactive", H882, "")</f>
        <v/>
      </c>
    </row>
    <row r="883" spans="1:21" x14ac:dyDescent="0.25">
      <c r="A883" t="s">
        <v>742</v>
      </c>
      <c r="B883">
        <v>223858</v>
      </c>
      <c r="C883" t="s">
        <v>817</v>
      </c>
      <c r="D883" t="s">
        <v>831</v>
      </c>
      <c r="E883" t="s">
        <v>938</v>
      </c>
      <c r="F883" s="4">
        <v>46191.5</v>
      </c>
      <c r="G883" s="4">
        <v>46191.574305555558</v>
      </c>
      <c r="H883">
        <v>1.78</v>
      </c>
      <c r="I883" t="s">
        <v>939</v>
      </c>
      <c r="J883" t="s">
        <v>29</v>
      </c>
      <c r="K883" t="s">
        <v>532</v>
      </c>
      <c r="L883" t="s">
        <v>55</v>
      </c>
      <c r="M883" t="s">
        <v>56</v>
      </c>
      <c r="N883">
        <v>1.78</v>
      </c>
      <c r="O883" t="s">
        <v>61</v>
      </c>
      <c r="P883">
        <v>0</v>
      </c>
      <c r="Q883" s="5">
        <v>46191.576388888891</v>
      </c>
      <c r="R883" s="2" t="str">
        <f>IF(C883="", "",
   IF(ISNUMBER(MATCH(TRIM(C883),
      {"OP","CC","CM","FM","FU","INS","PC","PM","PMCO","SA","SR","ITPR","PMFL"}, 0)),
      "Proactive",
      "")
)</f>
        <v/>
      </c>
      <c r="S883" s="2" t="str">
        <f>IF(C883="", "",
   IF(ISNUMBER(MATCH(TRIM(C883),
      {"MO","U/B","OSRE","TECH","ITRE"}, 0)),
      "Reactive",
      "")
)</f>
        <v>Reactive</v>
      </c>
      <c r="T883" s="2" t="str">
        <f>IF(R883="Proactive", H883, "")</f>
        <v/>
      </c>
      <c r="U883" s="2">
        <f>IF(S883="Reactive", H883, "")</f>
        <v>1.78</v>
      </c>
    </row>
    <row r="884" spans="1:21" x14ac:dyDescent="0.25">
      <c r="A884" t="s">
        <v>742</v>
      </c>
      <c r="B884">
        <v>221910</v>
      </c>
      <c r="C884" t="s">
        <v>30</v>
      </c>
      <c r="D884" t="s">
        <v>777</v>
      </c>
      <c r="E884" t="s">
        <v>905</v>
      </c>
      <c r="F884" s="4">
        <v>46192.25</v>
      </c>
      <c r="G884" s="4">
        <v>46192.313194444447</v>
      </c>
      <c r="H884">
        <v>1.52</v>
      </c>
      <c r="I884" t="s">
        <v>940</v>
      </c>
      <c r="J884" t="s">
        <v>29</v>
      </c>
      <c r="K884" t="s">
        <v>30</v>
      </c>
      <c r="N884">
        <v>1.52</v>
      </c>
      <c r="O884" t="s">
        <v>61</v>
      </c>
      <c r="P884">
        <v>0</v>
      </c>
      <c r="Q884" s="5">
        <v>46192.313194444447</v>
      </c>
      <c r="R884" s="2" t="str">
        <f>IF(C884="", "",
   IF(ISNUMBER(MATCH(TRIM(C884),
      {"OP","CC","CM","FM","FU","INS","PC","PM","PMCO","SA","SR","ITPR","PMFL"}, 0)),
      "Proactive",
      "")
)</f>
        <v>Proactive</v>
      </c>
      <c r="S884" s="2" t="str">
        <f>IF(C884="", "",
   IF(ISNUMBER(MATCH(TRIM(C884),
      {"MO","U/B","OSRE","TECH","ITRE"}, 0)),
      "Reactive",
      "")
)</f>
        <v/>
      </c>
      <c r="T884" s="2">
        <f>IF(R884="Proactive", H884, "")</f>
        <v>1.52</v>
      </c>
      <c r="U884" s="2" t="str">
        <f>IF(S884="Reactive", H884, "")</f>
        <v/>
      </c>
    </row>
    <row r="885" spans="1:21" x14ac:dyDescent="0.25">
      <c r="A885" t="s">
        <v>742</v>
      </c>
      <c r="B885">
        <v>219169</v>
      </c>
      <c r="C885" t="s">
        <v>30</v>
      </c>
      <c r="D885" t="s">
        <v>941</v>
      </c>
      <c r="E885" t="s">
        <v>942</v>
      </c>
      <c r="F885" s="4">
        <v>46192.313888888886</v>
      </c>
      <c r="G885" s="4">
        <v>46192.357638888891</v>
      </c>
      <c r="H885">
        <v>1.05</v>
      </c>
      <c r="I885" t="s">
        <v>940</v>
      </c>
      <c r="J885" t="s">
        <v>29</v>
      </c>
      <c r="K885" t="s">
        <v>30</v>
      </c>
      <c r="N885">
        <v>1.05</v>
      </c>
      <c r="O885" t="s">
        <v>61</v>
      </c>
      <c r="P885">
        <v>0</v>
      </c>
      <c r="Q885" s="5">
        <v>46192.357638888891</v>
      </c>
      <c r="R885" s="2" t="str">
        <f>IF(C885="", "",
   IF(ISNUMBER(MATCH(TRIM(C885),
      {"OP","CC","CM","FM","FU","INS","PC","PM","PMCO","SA","SR","ITPR","PMFL"}, 0)),
      "Proactive",
      "")
)</f>
        <v>Proactive</v>
      </c>
      <c r="S885" s="2" t="str">
        <f>IF(C885="", "",
   IF(ISNUMBER(MATCH(TRIM(C885),
      {"MO","U/B","OSRE","TECH","ITRE"}, 0)),
      "Reactive",
      "")
)</f>
        <v/>
      </c>
      <c r="T885" s="2">
        <f>IF(R885="Proactive", H885, "")</f>
        <v>1.05</v>
      </c>
      <c r="U885" s="2" t="str">
        <f>IF(S885="Reactive", H885, "")</f>
        <v/>
      </c>
    </row>
    <row r="886" spans="1:21" x14ac:dyDescent="0.25">
      <c r="A886" t="s">
        <v>742</v>
      </c>
      <c r="B886">
        <v>219173</v>
      </c>
      <c r="C886" t="s">
        <v>30</v>
      </c>
      <c r="D886" t="s">
        <v>943</v>
      </c>
      <c r="E886" t="s">
        <v>910</v>
      </c>
      <c r="F886" s="4">
        <v>46192.357638888891</v>
      </c>
      <c r="G886" s="4">
        <v>46192.390972222223</v>
      </c>
      <c r="H886">
        <v>0.8</v>
      </c>
      <c r="I886" t="s">
        <v>940</v>
      </c>
      <c r="J886" t="s">
        <v>29</v>
      </c>
      <c r="K886" t="s">
        <v>30</v>
      </c>
      <c r="N886">
        <v>0.8</v>
      </c>
      <c r="O886" t="s">
        <v>61</v>
      </c>
      <c r="P886">
        <v>0</v>
      </c>
      <c r="Q886" s="5">
        <v>46192.390972222223</v>
      </c>
      <c r="R886" s="2" t="str">
        <f>IF(C886="", "",
   IF(ISNUMBER(MATCH(TRIM(C886),
      {"OP","CC","CM","FM","FU","INS","PC","PM","PMCO","SA","SR","ITPR","PMFL"}, 0)),
      "Proactive",
      "")
)</f>
        <v>Proactive</v>
      </c>
      <c r="S886" s="2" t="str">
        <f>IF(C886="", "",
   IF(ISNUMBER(MATCH(TRIM(C886),
      {"MO","U/B","OSRE","TECH","ITRE"}, 0)),
      "Reactive",
      "")
)</f>
        <v/>
      </c>
      <c r="T886" s="2">
        <f>IF(R886="Proactive", H886, "")</f>
        <v>0.8</v>
      </c>
      <c r="U886" s="2" t="str">
        <f>IF(S886="Reactive", H886, "")</f>
        <v/>
      </c>
    </row>
    <row r="887" spans="1:21" x14ac:dyDescent="0.25">
      <c r="A887" t="s">
        <v>742</v>
      </c>
      <c r="B887">
        <v>224026</v>
      </c>
      <c r="C887" t="s">
        <v>561</v>
      </c>
      <c r="D887" t="s">
        <v>944</v>
      </c>
      <c r="E887" t="s">
        <v>945</v>
      </c>
      <c r="F887" s="4">
        <v>46192.394444444442</v>
      </c>
      <c r="G887" s="4">
        <v>46192.417361111111</v>
      </c>
      <c r="H887">
        <v>0.55000000000000004</v>
      </c>
      <c r="I887" t="s">
        <v>946</v>
      </c>
      <c r="J887" t="s">
        <v>29</v>
      </c>
      <c r="N887">
        <v>0.55000000000000004</v>
      </c>
      <c r="O887" t="s">
        <v>61</v>
      </c>
      <c r="P887">
        <v>0</v>
      </c>
      <c r="Q887" s="5">
        <v>46192.418749999997</v>
      </c>
      <c r="R887" s="2" t="str">
        <f>IF(C887="", "",
   IF(ISNUMBER(MATCH(TRIM(C887),
      {"OP","CC","CM","FM","FU","INS","PC","PM","PMCO","SA","SR","ITPR","PMFL"}, 0)),
      "Proactive",
      "")
)</f>
        <v>Proactive</v>
      </c>
      <c r="S887" s="2" t="str">
        <f>IF(C887="", "",
   IF(ISNUMBER(MATCH(TRIM(C887),
      {"MO","U/B","OSRE","TECH","ITRE"}, 0)),
      "Reactive",
      "")
)</f>
        <v/>
      </c>
      <c r="T887" s="2">
        <f>IF(R887="Proactive", H887, "")</f>
        <v>0.55000000000000004</v>
      </c>
      <c r="U887" s="2" t="str">
        <f>IF(S887="Reactive", H887, "")</f>
        <v/>
      </c>
    </row>
    <row r="888" spans="1:21" x14ac:dyDescent="0.25">
      <c r="A888" t="s">
        <v>742</v>
      </c>
      <c r="B888">
        <v>223546</v>
      </c>
      <c r="C888" t="s">
        <v>30</v>
      </c>
      <c r="D888" t="s">
        <v>760</v>
      </c>
      <c r="E888" t="s">
        <v>761</v>
      </c>
      <c r="F888" s="4">
        <v>46192.418749999997</v>
      </c>
      <c r="G888" s="4">
        <v>46192.435416666667</v>
      </c>
      <c r="H888">
        <v>0.4</v>
      </c>
      <c r="I888" t="s">
        <v>947</v>
      </c>
      <c r="J888" t="s">
        <v>29</v>
      </c>
      <c r="K888" t="s">
        <v>30</v>
      </c>
      <c r="M888" t="s">
        <v>859</v>
      </c>
      <c r="N888">
        <v>1.3</v>
      </c>
      <c r="O888" t="s">
        <v>61</v>
      </c>
      <c r="P888">
        <v>0</v>
      </c>
      <c r="Q888" s="5">
        <v>46192.780555555553</v>
      </c>
      <c r="R888" s="2" t="str">
        <f>IF(C888="", "",
   IF(ISNUMBER(MATCH(TRIM(C888),
      {"OP","CC","CM","FM","FU","INS","PC","PM","PMCO","SA","SR","ITPR","PMFL"}, 0)),
      "Proactive",
      "")
)</f>
        <v>Proactive</v>
      </c>
      <c r="S888" s="2" t="str">
        <f>IF(C888="", "",
   IF(ISNUMBER(MATCH(TRIM(C888),
      {"MO","U/B","OSRE","TECH","ITRE"}, 0)),
      "Reactive",
      "")
)</f>
        <v/>
      </c>
      <c r="T888" s="2">
        <f>IF(R888="Proactive", H888, "")</f>
        <v>0.4</v>
      </c>
      <c r="U888" s="2" t="str">
        <f>IF(S888="Reactive", H888, "")</f>
        <v/>
      </c>
    </row>
    <row r="889" spans="1:21" x14ac:dyDescent="0.25">
      <c r="A889" t="s">
        <v>742</v>
      </c>
      <c r="B889">
        <v>224032</v>
      </c>
      <c r="C889" t="s">
        <v>39</v>
      </c>
      <c r="D889" t="s">
        <v>948</v>
      </c>
      <c r="E889" t="s">
        <v>949</v>
      </c>
      <c r="F889" s="4">
        <v>46192.436111111114</v>
      </c>
      <c r="G889" s="4">
        <v>46192.470138888886</v>
      </c>
      <c r="H889">
        <v>0.82</v>
      </c>
      <c r="I889" t="s">
        <v>950</v>
      </c>
      <c r="J889" t="s">
        <v>29</v>
      </c>
      <c r="K889" t="s">
        <v>81</v>
      </c>
      <c r="L889" t="s">
        <v>55</v>
      </c>
      <c r="M889" t="s">
        <v>436</v>
      </c>
      <c r="N889">
        <v>0.82</v>
      </c>
      <c r="O889" t="s">
        <v>61</v>
      </c>
      <c r="P889">
        <v>0</v>
      </c>
      <c r="Q889" s="5">
        <v>46192.470138888886</v>
      </c>
      <c r="R889" s="2" t="str">
        <f>IF(C889="", "",
   IF(ISNUMBER(MATCH(TRIM(C889),
      {"OP","CC","CM","FM","FU","INS","PC","PM","PMCO","SA","SR","ITPR","PMFL"}, 0)),
      "Proactive",
      "")
)</f>
        <v/>
      </c>
      <c r="S889" s="2" t="str">
        <f>IF(C889="", "",
   IF(ISNUMBER(MATCH(TRIM(C889),
      {"MO","U/B","OSRE","TECH","ITRE"}, 0)),
      "Reactive",
      "")
)</f>
        <v>Reactive</v>
      </c>
      <c r="T889" s="2" t="str">
        <f>IF(R889="Proactive", H889, "")</f>
        <v/>
      </c>
      <c r="U889" s="2">
        <f>IF(S889="Reactive", H889, "")</f>
        <v>0.82</v>
      </c>
    </row>
    <row r="890" spans="1:21" x14ac:dyDescent="0.25">
      <c r="A890" t="s">
        <v>742</v>
      </c>
      <c r="B890">
        <v>224033</v>
      </c>
      <c r="C890" t="s">
        <v>743</v>
      </c>
      <c r="D890" t="s">
        <v>744</v>
      </c>
      <c r="E890" t="s">
        <v>951</v>
      </c>
      <c r="F890" s="4">
        <v>46192.470138888886</v>
      </c>
      <c r="G890" s="4">
        <v>46192.510416666664</v>
      </c>
      <c r="H890">
        <v>0.97</v>
      </c>
      <c r="I890" t="s">
        <v>952</v>
      </c>
      <c r="J890" t="s">
        <v>29</v>
      </c>
      <c r="N890">
        <v>0.97</v>
      </c>
      <c r="O890" t="s">
        <v>61</v>
      </c>
      <c r="P890">
        <v>0</v>
      </c>
      <c r="Q890" s="5">
        <v>46192.510416666664</v>
      </c>
      <c r="R890" s="2" t="str">
        <f>IF(C890="", "",
   IF(ISNUMBER(MATCH(TRIM(C890),
      {"OP","CC","CM","FM","FU","INS","PC","PM","PMCO","SA","SR","ITPR","PMFL"}, 0)),
      "Proactive",
      "")
)</f>
        <v>Proactive</v>
      </c>
      <c r="S890" s="2" t="str">
        <f>IF(C890="", "",
   IF(ISNUMBER(MATCH(TRIM(C890),
      {"MO","U/B","OSRE","TECH","ITRE"}, 0)),
      "Reactive",
      "")
)</f>
        <v/>
      </c>
      <c r="T890" s="2">
        <f>IF(R890="Proactive", H890, "")</f>
        <v>0.97</v>
      </c>
      <c r="U890" s="2" t="str">
        <f>IF(S890="Reactive", H890, "")</f>
        <v/>
      </c>
    </row>
    <row r="891" spans="1:21" x14ac:dyDescent="0.25">
      <c r="A891" t="s">
        <v>742</v>
      </c>
      <c r="B891">
        <v>224039</v>
      </c>
      <c r="C891" t="s">
        <v>289</v>
      </c>
      <c r="D891" t="s">
        <v>953</v>
      </c>
      <c r="E891" t="s">
        <v>954</v>
      </c>
      <c r="F891" s="4">
        <v>46192.539583333331</v>
      </c>
      <c r="G891" s="4">
        <v>46192.57708333333</v>
      </c>
      <c r="H891">
        <v>0.9</v>
      </c>
      <c r="J891" t="s">
        <v>29</v>
      </c>
      <c r="N891">
        <v>0.9</v>
      </c>
      <c r="O891" t="s">
        <v>61</v>
      </c>
      <c r="P891">
        <v>0</v>
      </c>
      <c r="Q891" s="5">
        <v>46192.57708333333</v>
      </c>
      <c r="R891" s="2" t="str">
        <f>IF(C891="", "",
   IF(ISNUMBER(MATCH(TRIM(C891),
      {"OP","CC","CM","FM","FU","INS","PC","PM","PMCO","SA","SR","ITPR","PMFL"}, 0)),
      "Proactive",
      "")
)</f>
        <v>Proactive</v>
      </c>
      <c r="S891" s="2" t="str">
        <f>IF(C891="", "",
   IF(ISNUMBER(MATCH(TRIM(C891),
      {"MO","U/B","OSRE","TECH","ITRE"}, 0)),
      "Reactive",
      "")
)</f>
        <v/>
      </c>
      <c r="T891" s="2">
        <f>IF(R891="Proactive", H891, "")</f>
        <v>0.9</v>
      </c>
      <c r="U891" s="2" t="str">
        <f>IF(S891="Reactive", H891, "")</f>
        <v/>
      </c>
    </row>
    <row r="892" spans="1:21" x14ac:dyDescent="0.25">
      <c r="A892" t="s">
        <v>742</v>
      </c>
      <c r="B892">
        <v>219936</v>
      </c>
      <c r="C892" t="s">
        <v>30</v>
      </c>
      <c r="D892" t="s">
        <v>955</v>
      </c>
      <c r="E892" t="s">
        <v>956</v>
      </c>
      <c r="F892" s="4">
        <v>46194.25</v>
      </c>
      <c r="G892" s="4">
        <v>46194.267361111109</v>
      </c>
      <c r="H892">
        <v>0.42</v>
      </c>
      <c r="I892" t="s">
        <v>957</v>
      </c>
      <c r="J892" t="s">
        <v>29</v>
      </c>
      <c r="K892" t="s">
        <v>30</v>
      </c>
      <c r="N892">
        <v>0.42</v>
      </c>
      <c r="O892" t="s">
        <v>61</v>
      </c>
      <c r="P892">
        <v>0</v>
      </c>
      <c r="Q892" s="5">
        <v>46194.316666666666</v>
      </c>
      <c r="R892" s="2" t="str">
        <f>IF(C892="", "",
   IF(ISNUMBER(MATCH(TRIM(C892),
      {"OP","CC","CM","FM","FU","INS","PC","PM","PMCO","SA","SR","ITPR","PMFL"}, 0)),
      "Proactive",
      "")
)</f>
        <v>Proactive</v>
      </c>
      <c r="S892" s="2" t="str">
        <f>IF(C892="", "",
   IF(ISNUMBER(MATCH(TRIM(C892),
      {"MO","U/B","OSRE","TECH","ITRE"}, 0)),
      "Reactive",
      "")
)</f>
        <v/>
      </c>
      <c r="T892" s="2">
        <f>IF(R892="Proactive", H892, "")</f>
        <v>0.42</v>
      </c>
      <c r="U892" s="2" t="str">
        <f>IF(S892="Reactive", H892, "")</f>
        <v/>
      </c>
    </row>
    <row r="893" spans="1:21" x14ac:dyDescent="0.25">
      <c r="A893" t="s">
        <v>742</v>
      </c>
      <c r="B893">
        <v>224275</v>
      </c>
      <c r="C893" t="s">
        <v>39</v>
      </c>
      <c r="D893" t="s">
        <v>788</v>
      </c>
      <c r="E893" t="s">
        <v>903</v>
      </c>
      <c r="F893" s="4">
        <v>46194.291666666664</v>
      </c>
      <c r="G893" s="4">
        <v>46194.318749999999</v>
      </c>
      <c r="H893">
        <v>0.65</v>
      </c>
      <c r="I893" t="s">
        <v>958</v>
      </c>
      <c r="J893" t="s">
        <v>29</v>
      </c>
      <c r="K893" t="s">
        <v>551</v>
      </c>
      <c r="L893" t="s">
        <v>126</v>
      </c>
      <c r="M893" t="s">
        <v>436</v>
      </c>
      <c r="N893">
        <v>1.3</v>
      </c>
      <c r="O893" t="s">
        <v>61</v>
      </c>
      <c r="P893">
        <v>0</v>
      </c>
      <c r="Q893" s="5">
        <v>46194.320138888892</v>
      </c>
      <c r="R893" s="2" t="str">
        <f>IF(C893="", "",
   IF(ISNUMBER(MATCH(TRIM(C893),
      {"OP","CC","CM","FM","FU","INS","PC","PM","PMCO","SA","SR","ITPR","PMFL"}, 0)),
      "Proactive",
      "")
)</f>
        <v/>
      </c>
      <c r="S893" s="2" t="str">
        <f>IF(C893="", "",
   IF(ISNUMBER(MATCH(TRIM(C893),
      {"MO","U/B","OSRE","TECH","ITRE"}, 0)),
      "Reactive",
      "")
)</f>
        <v>Reactive</v>
      </c>
      <c r="T893" s="2" t="str">
        <f>IF(R893="Proactive", H893, "")</f>
        <v/>
      </c>
      <c r="U893" s="2">
        <f>IF(S893="Reactive", H893, "")</f>
        <v>0.65</v>
      </c>
    </row>
    <row r="894" spans="1:21" x14ac:dyDescent="0.25">
      <c r="A894" t="s">
        <v>742</v>
      </c>
      <c r="B894">
        <v>224276</v>
      </c>
      <c r="C894" t="s">
        <v>839</v>
      </c>
      <c r="D894" t="s">
        <v>959</v>
      </c>
      <c r="E894" t="s">
        <v>960</v>
      </c>
      <c r="F894" s="4">
        <v>46194.362500000003</v>
      </c>
      <c r="G894" s="4">
        <v>46194.455555555556</v>
      </c>
      <c r="H894">
        <v>2.23</v>
      </c>
      <c r="I894" t="s">
        <v>961</v>
      </c>
      <c r="J894" t="s">
        <v>29</v>
      </c>
      <c r="K894" t="s">
        <v>67</v>
      </c>
      <c r="L894" t="s">
        <v>96</v>
      </c>
      <c r="M894" t="s">
        <v>189</v>
      </c>
      <c r="N894">
        <v>3.88</v>
      </c>
      <c r="P894">
        <v>0</v>
      </c>
      <c r="Q894" s="5">
        <v>46195.745833333334</v>
      </c>
      <c r="R894" s="2" t="str">
        <f>IF(C894="", "",
   IF(ISNUMBER(MATCH(TRIM(C894),
      {"OP","CC","CM","FM","FU","INS","PC","PM","PMCO","SA","SR","ITPR","PMFL"}, 0)),
      "Proactive",
      "")
)</f>
        <v>Proactive</v>
      </c>
      <c r="S894" s="2" t="str">
        <f>IF(C894="", "",
   IF(ISNUMBER(MATCH(TRIM(C894),
      {"MO","U/B","OSRE","TECH","ITRE"}, 0)),
      "Reactive",
      "")
)</f>
        <v/>
      </c>
      <c r="T894" s="2">
        <f>IF(R894="Proactive", H894, "")</f>
        <v>2.23</v>
      </c>
      <c r="U894" s="2" t="str">
        <f>IF(S894="Reactive", H894, "")</f>
        <v/>
      </c>
    </row>
    <row r="895" spans="1:21" x14ac:dyDescent="0.25">
      <c r="A895" t="s">
        <v>742</v>
      </c>
      <c r="B895">
        <v>222178</v>
      </c>
      <c r="C895" t="s">
        <v>30</v>
      </c>
      <c r="D895" t="s">
        <v>777</v>
      </c>
      <c r="E895" t="s">
        <v>778</v>
      </c>
      <c r="F895" s="4">
        <v>46194.456250000003</v>
      </c>
      <c r="G895" s="4">
        <v>46194.470138888886</v>
      </c>
      <c r="H895">
        <v>0.33</v>
      </c>
      <c r="I895" t="s">
        <v>962</v>
      </c>
      <c r="J895" t="s">
        <v>29</v>
      </c>
      <c r="K895" t="s">
        <v>30</v>
      </c>
      <c r="N895">
        <v>0.33</v>
      </c>
      <c r="O895" t="s">
        <v>61</v>
      </c>
      <c r="P895">
        <v>0</v>
      </c>
      <c r="Q895" s="5">
        <v>46194.475694444445</v>
      </c>
      <c r="R895" s="2" t="str">
        <f>IF(C895="", "",
   IF(ISNUMBER(MATCH(TRIM(C895),
      {"OP","CC","CM","FM","FU","INS","PC","PM","PMCO","SA","SR","ITPR","PMFL"}, 0)),
      "Proactive",
      "")
)</f>
        <v>Proactive</v>
      </c>
      <c r="S895" s="2" t="str">
        <f>IF(C895="", "",
   IF(ISNUMBER(MATCH(TRIM(C895),
      {"MO","U/B","OSRE","TECH","ITRE"}, 0)),
      "Reactive",
      "")
)</f>
        <v/>
      </c>
      <c r="T895" s="2">
        <f>IF(R895="Proactive", H895, "")</f>
        <v>0.33</v>
      </c>
      <c r="U895" s="2" t="str">
        <f>IF(S895="Reactive", H895, "")</f>
        <v/>
      </c>
    </row>
    <row r="896" spans="1:21" x14ac:dyDescent="0.25">
      <c r="A896" t="s">
        <v>742</v>
      </c>
      <c r="B896">
        <v>222171</v>
      </c>
      <c r="C896" t="s">
        <v>30</v>
      </c>
      <c r="D896" t="s">
        <v>777</v>
      </c>
      <c r="E896" t="s">
        <v>855</v>
      </c>
      <c r="F896" s="4">
        <v>46194.475694444445</v>
      </c>
      <c r="G896" s="4">
        <v>46194.541666666664</v>
      </c>
      <c r="H896">
        <v>1.58</v>
      </c>
      <c r="J896" t="s">
        <v>29</v>
      </c>
      <c r="K896" t="s">
        <v>30</v>
      </c>
      <c r="N896">
        <v>1.58</v>
      </c>
      <c r="O896" t="s">
        <v>61</v>
      </c>
      <c r="P896">
        <v>0</v>
      </c>
      <c r="Q896" s="5">
        <v>46194.541666666664</v>
      </c>
      <c r="R896" s="2" t="str">
        <f>IF(C896="", "",
   IF(ISNUMBER(MATCH(TRIM(C896),
      {"OP","CC","CM","FM","FU","INS","PC","PM","PMCO","SA","SR","ITPR","PMFL"}, 0)),
      "Proactive",
      "")
)</f>
        <v>Proactive</v>
      </c>
      <c r="S896" s="2" t="str">
        <f>IF(C896="", "",
   IF(ISNUMBER(MATCH(TRIM(C896),
      {"MO","U/B","OSRE","TECH","ITRE"}, 0)),
      "Reactive",
      "")
)</f>
        <v/>
      </c>
      <c r="T896" s="2">
        <f>IF(R896="Proactive", H896, "")</f>
        <v>1.58</v>
      </c>
      <c r="U896" s="2" t="str">
        <f>IF(S896="Reactive", H896, "")</f>
        <v/>
      </c>
    </row>
    <row r="897" spans="1:21" x14ac:dyDescent="0.25">
      <c r="A897" t="s">
        <v>742</v>
      </c>
      <c r="B897">
        <v>222327</v>
      </c>
      <c r="C897" t="s">
        <v>30</v>
      </c>
      <c r="D897" t="s">
        <v>915</v>
      </c>
      <c r="E897" t="s">
        <v>916</v>
      </c>
      <c r="F897" s="4">
        <v>46195.25</v>
      </c>
      <c r="G897" s="4">
        <v>46195.270833333336</v>
      </c>
      <c r="H897">
        <v>0.5</v>
      </c>
      <c r="I897" t="s">
        <v>963</v>
      </c>
      <c r="J897" t="s">
        <v>29</v>
      </c>
      <c r="K897" t="s">
        <v>30</v>
      </c>
      <c r="N897">
        <v>0.5</v>
      </c>
      <c r="O897" t="s">
        <v>61</v>
      </c>
      <c r="P897">
        <v>0</v>
      </c>
      <c r="Q897" s="5">
        <v>46195.270833333336</v>
      </c>
      <c r="R897" s="2" t="str">
        <f>IF(C897="", "",
   IF(ISNUMBER(MATCH(TRIM(C897),
      {"OP","CC","CM","FM","FU","INS","PC","PM","PMCO","SA","SR","ITPR","PMFL"}, 0)),
      "Proactive",
      "")
)</f>
        <v>Proactive</v>
      </c>
      <c r="S897" s="2" t="str">
        <f>IF(C897="", "",
   IF(ISNUMBER(MATCH(TRIM(C897),
      {"MO","U/B","OSRE","TECH","ITRE"}, 0)),
      "Reactive",
      "")
)</f>
        <v/>
      </c>
      <c r="T897" s="2">
        <f>IF(R897="Proactive", H897, "")</f>
        <v>0.5</v>
      </c>
      <c r="U897" s="2" t="str">
        <f>IF(S897="Reactive", H897, "")</f>
        <v/>
      </c>
    </row>
    <row r="898" spans="1:21" x14ac:dyDescent="0.25">
      <c r="A898" t="s">
        <v>742</v>
      </c>
      <c r="B898">
        <v>222328</v>
      </c>
      <c r="C898" t="s">
        <v>30</v>
      </c>
      <c r="D898" t="s">
        <v>895</v>
      </c>
      <c r="E898" t="s">
        <v>916</v>
      </c>
      <c r="F898" s="4">
        <v>46195.270833333336</v>
      </c>
      <c r="G898" s="4">
        <v>46195.292361111111</v>
      </c>
      <c r="H898">
        <v>0.52</v>
      </c>
      <c r="I898" t="s">
        <v>963</v>
      </c>
      <c r="J898" t="s">
        <v>29</v>
      </c>
      <c r="K898" t="s">
        <v>30</v>
      </c>
      <c r="N898">
        <v>0.52</v>
      </c>
      <c r="O898" t="s">
        <v>61</v>
      </c>
      <c r="P898">
        <v>0</v>
      </c>
      <c r="Q898" s="5">
        <v>46195.293055555558</v>
      </c>
      <c r="R898" s="2" t="str">
        <f>IF(C898="", "",
   IF(ISNUMBER(MATCH(TRIM(C898),
      {"OP","CC","CM","FM","FU","INS","PC","PM","PMCO","SA","SR","ITPR","PMFL"}, 0)),
      "Proactive",
      "")
)</f>
        <v>Proactive</v>
      </c>
      <c r="S898" s="2" t="str">
        <f>IF(C898="", "",
   IF(ISNUMBER(MATCH(TRIM(C898),
      {"MO","U/B","OSRE","TECH","ITRE"}, 0)),
      "Reactive",
      "")
)</f>
        <v/>
      </c>
      <c r="T898" s="2">
        <f>IF(R898="Proactive", H898, "")</f>
        <v>0.52</v>
      </c>
      <c r="U898" s="2" t="str">
        <f>IF(S898="Reactive", H898, "")</f>
        <v/>
      </c>
    </row>
    <row r="899" spans="1:21" x14ac:dyDescent="0.25">
      <c r="A899" t="s">
        <v>742</v>
      </c>
      <c r="B899">
        <v>220085</v>
      </c>
      <c r="C899" t="s">
        <v>30</v>
      </c>
      <c r="D899" t="s">
        <v>964</v>
      </c>
      <c r="E899" t="s">
        <v>902</v>
      </c>
      <c r="F899" s="4">
        <v>46195.293055555558</v>
      </c>
      <c r="G899" s="4">
        <v>46195.350694444445</v>
      </c>
      <c r="H899">
        <v>1.38</v>
      </c>
      <c r="I899" t="s">
        <v>963</v>
      </c>
      <c r="J899" t="s">
        <v>29</v>
      </c>
      <c r="K899" t="s">
        <v>30</v>
      </c>
      <c r="N899">
        <v>1.38</v>
      </c>
      <c r="O899" t="s">
        <v>61</v>
      </c>
      <c r="P899">
        <v>0</v>
      </c>
      <c r="Q899" s="5">
        <v>46195.350694444445</v>
      </c>
      <c r="R899" s="2" t="str">
        <f>IF(C899="", "",
   IF(ISNUMBER(MATCH(TRIM(C899),
      {"OP","CC","CM","FM","FU","INS","PC","PM","PMCO","SA","SR","ITPR","PMFL"}, 0)),
      "Proactive",
      "")
)</f>
        <v>Proactive</v>
      </c>
      <c r="S899" s="2" t="str">
        <f>IF(C899="", "",
   IF(ISNUMBER(MATCH(TRIM(C899),
      {"MO","U/B","OSRE","TECH","ITRE"}, 0)),
      "Reactive",
      "")
)</f>
        <v/>
      </c>
      <c r="T899" s="2">
        <f>IF(R899="Proactive", H899, "")</f>
        <v>1.38</v>
      </c>
      <c r="U899" s="2" t="str">
        <f>IF(S899="Reactive", H899, "")</f>
        <v/>
      </c>
    </row>
    <row r="900" spans="1:21" x14ac:dyDescent="0.25">
      <c r="A900" t="s">
        <v>742</v>
      </c>
      <c r="B900">
        <v>220086</v>
      </c>
      <c r="C900" t="s">
        <v>30</v>
      </c>
      <c r="D900" t="s">
        <v>965</v>
      </c>
      <c r="E900" t="s">
        <v>919</v>
      </c>
      <c r="F900" s="4">
        <v>46195.351388888892</v>
      </c>
      <c r="G900" s="4">
        <v>46195.418055555558</v>
      </c>
      <c r="H900">
        <v>1.6</v>
      </c>
      <c r="I900" t="s">
        <v>963</v>
      </c>
      <c r="J900" t="s">
        <v>29</v>
      </c>
      <c r="K900" t="s">
        <v>30</v>
      </c>
      <c r="N900">
        <v>1.6</v>
      </c>
      <c r="O900" t="s">
        <v>61</v>
      </c>
      <c r="P900">
        <v>0</v>
      </c>
      <c r="Q900" s="5">
        <v>46195.418749999997</v>
      </c>
      <c r="R900" s="2" t="str">
        <f>IF(C900="", "",
   IF(ISNUMBER(MATCH(TRIM(C900),
      {"OP","CC","CM","FM","FU","INS","PC","PM","PMCO","SA","SR","ITPR","PMFL"}, 0)),
      "Proactive",
      "")
)</f>
        <v>Proactive</v>
      </c>
      <c r="S900" s="2" t="str">
        <f>IF(C900="", "",
   IF(ISNUMBER(MATCH(TRIM(C900),
      {"MO","U/B","OSRE","TECH","ITRE"}, 0)),
      "Reactive",
      "")
)</f>
        <v/>
      </c>
      <c r="T900" s="2">
        <f>IF(R900="Proactive", H900, "")</f>
        <v>1.6</v>
      </c>
      <c r="U900" s="2" t="str">
        <f>IF(S900="Reactive", H900, "")</f>
        <v/>
      </c>
    </row>
    <row r="901" spans="1:21" x14ac:dyDescent="0.25">
      <c r="A901" t="s">
        <v>742</v>
      </c>
      <c r="B901">
        <v>220089</v>
      </c>
      <c r="C901" t="s">
        <v>30</v>
      </c>
      <c r="D901" t="s">
        <v>966</v>
      </c>
      <c r="E901" t="s">
        <v>919</v>
      </c>
      <c r="F901" s="4">
        <v>46195.418749999997</v>
      </c>
      <c r="G901" s="4">
        <v>46195.481249999997</v>
      </c>
      <c r="H901">
        <v>1.5</v>
      </c>
      <c r="I901" t="s">
        <v>963</v>
      </c>
      <c r="J901" t="s">
        <v>29</v>
      </c>
      <c r="K901" t="s">
        <v>30</v>
      </c>
      <c r="N901">
        <v>1.5</v>
      </c>
      <c r="O901" t="s">
        <v>61</v>
      </c>
      <c r="P901">
        <v>0</v>
      </c>
      <c r="Q901" s="5">
        <v>46195.481249999997</v>
      </c>
      <c r="R901" s="2" t="str">
        <f>IF(C901="", "",
   IF(ISNUMBER(MATCH(TRIM(C901),
      {"OP","CC","CM","FM","FU","INS","PC","PM","PMCO","SA","SR","ITPR","PMFL"}, 0)),
      "Proactive",
      "")
)</f>
        <v>Proactive</v>
      </c>
      <c r="S901" s="2" t="str">
        <f>IF(C901="", "",
   IF(ISNUMBER(MATCH(TRIM(C901),
      {"MO","U/B","OSRE","TECH","ITRE"}, 0)),
      "Reactive",
      "")
)</f>
        <v/>
      </c>
      <c r="T901" s="2">
        <f>IF(R901="Proactive", H901, "")</f>
        <v>1.5</v>
      </c>
      <c r="U901" s="2" t="str">
        <f>IF(S901="Reactive", H901, "")</f>
        <v/>
      </c>
    </row>
    <row r="902" spans="1:21" x14ac:dyDescent="0.25">
      <c r="A902" t="s">
        <v>742</v>
      </c>
      <c r="B902">
        <v>224429</v>
      </c>
      <c r="C902" t="s">
        <v>839</v>
      </c>
      <c r="D902" t="s">
        <v>840</v>
      </c>
      <c r="E902" t="s">
        <v>967</v>
      </c>
      <c r="F902" s="4">
        <v>46195.490972222222</v>
      </c>
      <c r="G902" s="4">
        <v>46195.54583333333</v>
      </c>
      <c r="H902">
        <v>1.32</v>
      </c>
      <c r="I902" t="s">
        <v>968</v>
      </c>
      <c r="J902" t="s">
        <v>29</v>
      </c>
      <c r="N902">
        <v>1.32</v>
      </c>
      <c r="O902" t="s">
        <v>61</v>
      </c>
      <c r="P902">
        <v>0</v>
      </c>
      <c r="Q902" s="5">
        <v>46195.54583333333</v>
      </c>
      <c r="R902" s="2" t="str">
        <f>IF(C902="", "",
   IF(ISNUMBER(MATCH(TRIM(C902),
      {"OP","CC","CM","FM","FU","INS","PC","PM","PMCO","SA","SR","ITPR","PMFL"}, 0)),
      "Proactive",
      "")
)</f>
        <v>Proactive</v>
      </c>
      <c r="S902" s="2" t="str">
        <f>IF(C902="", "",
   IF(ISNUMBER(MATCH(TRIM(C902),
      {"MO","U/B","OSRE","TECH","ITRE"}, 0)),
      "Reactive",
      "")
)</f>
        <v/>
      </c>
      <c r="T902" s="2">
        <f>IF(R902="Proactive", H902, "")</f>
        <v>1.32</v>
      </c>
      <c r="U902" s="2" t="str">
        <f>IF(S902="Reactive", H902, "")</f>
        <v/>
      </c>
    </row>
    <row r="903" spans="1:21" x14ac:dyDescent="0.25">
      <c r="A903" t="s">
        <v>742</v>
      </c>
      <c r="B903">
        <v>224434</v>
      </c>
      <c r="C903" t="s">
        <v>743</v>
      </c>
      <c r="D903" t="s">
        <v>744</v>
      </c>
      <c r="E903" t="s">
        <v>969</v>
      </c>
      <c r="F903" s="4">
        <v>46195.546527777777</v>
      </c>
      <c r="G903" s="4">
        <v>46195.5625</v>
      </c>
      <c r="H903">
        <v>0.38</v>
      </c>
      <c r="I903" t="s">
        <v>970</v>
      </c>
      <c r="J903" t="s">
        <v>29</v>
      </c>
      <c r="N903">
        <v>0.38</v>
      </c>
      <c r="O903" t="s">
        <v>61</v>
      </c>
      <c r="P903">
        <v>0</v>
      </c>
      <c r="Q903" s="5">
        <v>46195.5625</v>
      </c>
      <c r="R903" s="2" t="str">
        <f>IF(C903="", "",
   IF(ISNUMBER(MATCH(TRIM(C903),
      {"OP","CC","CM","FM","FU","INS","PC","PM","PMCO","SA","SR","ITPR","PMFL"}, 0)),
      "Proactive",
      "")
)</f>
        <v>Proactive</v>
      </c>
      <c r="S903" s="2" t="str">
        <f>IF(C903="", "",
   IF(ISNUMBER(MATCH(TRIM(C903),
      {"MO","U/B","OSRE","TECH","ITRE"}, 0)),
      "Reactive",
      "")
)</f>
        <v/>
      </c>
      <c r="T903" s="2">
        <f>IF(R903="Proactive", H903, "")</f>
        <v>0.38</v>
      </c>
      <c r="U903" s="2" t="str">
        <f>IF(S903="Reactive", H903, "")</f>
        <v/>
      </c>
    </row>
    <row r="904" spans="1:21" x14ac:dyDescent="0.25">
      <c r="A904" t="s">
        <v>742</v>
      </c>
      <c r="B904">
        <v>222490</v>
      </c>
      <c r="C904" t="s">
        <v>30</v>
      </c>
      <c r="D904" t="s">
        <v>777</v>
      </c>
      <c r="E904" t="s">
        <v>905</v>
      </c>
      <c r="F904" s="4">
        <v>46196.25</v>
      </c>
      <c r="G904" s="4">
        <v>46196.3125</v>
      </c>
      <c r="H904">
        <v>1.5</v>
      </c>
      <c r="I904" t="s">
        <v>971</v>
      </c>
      <c r="J904" t="s">
        <v>29</v>
      </c>
      <c r="K904" t="s">
        <v>30</v>
      </c>
      <c r="N904">
        <v>1.5</v>
      </c>
      <c r="O904" t="s">
        <v>61</v>
      </c>
      <c r="P904">
        <v>0</v>
      </c>
      <c r="Q904" s="5">
        <v>46196.3125</v>
      </c>
      <c r="R904" s="2" t="str">
        <f>IF(C904="", "",
   IF(ISNUMBER(MATCH(TRIM(C904),
      {"OP","CC","CM","FM","FU","INS","PC","PM","PMCO","SA","SR","ITPR","PMFL"}, 0)),
      "Proactive",
      "")
)</f>
        <v>Proactive</v>
      </c>
      <c r="S904" s="2" t="str">
        <f>IF(C904="", "",
   IF(ISNUMBER(MATCH(TRIM(C904),
      {"MO","U/B","OSRE","TECH","ITRE"}, 0)),
      "Reactive",
      "")
)</f>
        <v/>
      </c>
      <c r="T904" s="2">
        <f>IF(R904="Proactive", H904, "")</f>
        <v>1.5</v>
      </c>
      <c r="U904" s="2" t="str">
        <f>IF(S904="Reactive", H904, "")</f>
        <v/>
      </c>
    </row>
    <row r="905" spans="1:21" x14ac:dyDescent="0.25">
      <c r="A905" t="s">
        <v>742</v>
      </c>
      <c r="B905">
        <v>220157</v>
      </c>
      <c r="C905" t="s">
        <v>30</v>
      </c>
      <c r="D905" t="s">
        <v>972</v>
      </c>
      <c r="E905" t="s">
        <v>973</v>
      </c>
      <c r="F905" s="4">
        <v>46196.3125</v>
      </c>
      <c r="G905" s="4">
        <v>46196.354166666664</v>
      </c>
      <c r="H905">
        <v>1</v>
      </c>
      <c r="I905" t="s">
        <v>971</v>
      </c>
      <c r="J905" t="s">
        <v>29</v>
      </c>
      <c r="K905" t="s">
        <v>30</v>
      </c>
      <c r="N905">
        <v>1</v>
      </c>
      <c r="O905" t="s">
        <v>61</v>
      </c>
      <c r="P905">
        <v>0</v>
      </c>
      <c r="Q905" s="5">
        <v>46196.354166666664</v>
      </c>
      <c r="R905" s="2" t="str">
        <f>IF(C905="", "",
   IF(ISNUMBER(MATCH(TRIM(C905),
      {"OP","CC","CM","FM","FU","INS","PC","PM","PMCO","SA","SR","ITPR","PMFL"}, 0)),
      "Proactive",
      "")
)</f>
        <v>Proactive</v>
      </c>
      <c r="S905" s="2" t="str">
        <f>IF(C905="", "",
   IF(ISNUMBER(MATCH(TRIM(C905),
      {"MO","U/B","OSRE","TECH","ITRE"}, 0)),
      "Reactive",
      "")
)</f>
        <v/>
      </c>
      <c r="T905" s="2">
        <f>IF(R905="Proactive", H905, "")</f>
        <v>1</v>
      </c>
      <c r="U905" s="2" t="str">
        <f>IF(S905="Reactive", H905, "")</f>
        <v/>
      </c>
    </row>
    <row r="906" spans="1:21" x14ac:dyDescent="0.25">
      <c r="A906" t="s">
        <v>742</v>
      </c>
      <c r="B906">
        <v>220162</v>
      </c>
      <c r="C906" t="s">
        <v>30</v>
      </c>
      <c r="D906" t="s">
        <v>974</v>
      </c>
      <c r="E906" t="s">
        <v>975</v>
      </c>
      <c r="F906" s="4">
        <v>46196.354166666664</v>
      </c>
      <c r="G906" s="4">
        <v>46196.395833333336</v>
      </c>
      <c r="H906">
        <v>1</v>
      </c>
      <c r="I906" t="s">
        <v>971</v>
      </c>
      <c r="J906" t="s">
        <v>29</v>
      </c>
      <c r="K906" t="s">
        <v>30</v>
      </c>
      <c r="N906">
        <v>1</v>
      </c>
      <c r="O906" t="s">
        <v>61</v>
      </c>
      <c r="P906">
        <v>0</v>
      </c>
      <c r="Q906" s="5">
        <v>46196.412499999999</v>
      </c>
      <c r="R906" s="2" t="str">
        <f>IF(C906="", "",
   IF(ISNUMBER(MATCH(TRIM(C906),
      {"OP","CC","CM","FM","FU","INS","PC","PM","PMCO","SA","SR","ITPR","PMFL"}, 0)),
      "Proactive",
      "")
)</f>
        <v>Proactive</v>
      </c>
      <c r="S906" s="2" t="str">
        <f>IF(C906="", "",
   IF(ISNUMBER(MATCH(TRIM(C906),
      {"MO","U/B","OSRE","TECH","ITRE"}, 0)),
      "Reactive",
      "")
)</f>
        <v/>
      </c>
      <c r="T906" s="2">
        <f>IF(R906="Proactive", H906, "")</f>
        <v>1</v>
      </c>
      <c r="U906" s="2" t="str">
        <f>IF(S906="Reactive", H906, "")</f>
        <v/>
      </c>
    </row>
    <row r="907" spans="1:21" x14ac:dyDescent="0.25">
      <c r="A907" t="s">
        <v>742</v>
      </c>
      <c r="B907">
        <v>220164</v>
      </c>
      <c r="C907" t="s">
        <v>30</v>
      </c>
      <c r="D907" t="s">
        <v>976</v>
      </c>
      <c r="E907" t="s">
        <v>910</v>
      </c>
      <c r="F907" s="4">
        <v>46196.395833333336</v>
      </c>
      <c r="G907" s="4">
        <v>46196.416666666664</v>
      </c>
      <c r="H907">
        <v>0.5</v>
      </c>
      <c r="I907" t="s">
        <v>971</v>
      </c>
      <c r="J907" t="s">
        <v>29</v>
      </c>
      <c r="K907" t="s">
        <v>30</v>
      </c>
      <c r="N907">
        <v>0.5</v>
      </c>
      <c r="O907" t="s">
        <v>61</v>
      </c>
      <c r="P907">
        <v>0</v>
      </c>
      <c r="Q907" s="5">
        <v>46196.418749999997</v>
      </c>
      <c r="R907" s="2" t="str">
        <f>IF(C907="", "",
   IF(ISNUMBER(MATCH(TRIM(C907),
      {"OP","CC","CM","FM","FU","INS","PC","PM","PMCO","SA","SR","ITPR","PMFL"}, 0)),
      "Proactive",
      "")
)</f>
        <v>Proactive</v>
      </c>
      <c r="S907" s="2" t="str">
        <f>IF(C907="", "",
   IF(ISNUMBER(MATCH(TRIM(C907),
      {"MO","U/B","OSRE","TECH","ITRE"}, 0)),
      "Reactive",
      "")
)</f>
        <v/>
      </c>
      <c r="T907" s="2">
        <f>IF(R907="Proactive", H907, "")</f>
        <v>0.5</v>
      </c>
      <c r="U907" s="2" t="str">
        <f>IF(S907="Reactive", H907, "")</f>
        <v/>
      </c>
    </row>
    <row r="908" spans="1:21" x14ac:dyDescent="0.25">
      <c r="A908" t="s">
        <v>742</v>
      </c>
      <c r="B908">
        <v>220165</v>
      </c>
      <c r="C908" t="s">
        <v>30</v>
      </c>
      <c r="D908" t="s">
        <v>977</v>
      </c>
      <c r="E908" t="s">
        <v>910</v>
      </c>
      <c r="F908" s="4">
        <v>46196.418749999997</v>
      </c>
      <c r="G908" s="4">
        <v>46196.488194444442</v>
      </c>
      <c r="H908">
        <v>1.67</v>
      </c>
      <c r="I908" t="s">
        <v>971</v>
      </c>
      <c r="J908" t="s">
        <v>29</v>
      </c>
      <c r="K908" t="s">
        <v>30</v>
      </c>
      <c r="N908">
        <v>1.67</v>
      </c>
      <c r="O908" t="s">
        <v>61</v>
      </c>
      <c r="P908">
        <v>0</v>
      </c>
      <c r="Q908" s="5">
        <v>46196.488194444442</v>
      </c>
      <c r="R908" s="2" t="str">
        <f>IF(C908="", "",
   IF(ISNUMBER(MATCH(TRIM(C908),
      {"OP","CC","CM","FM","FU","INS","PC","PM","PMCO","SA","SR","ITPR","PMFL"}, 0)),
      "Proactive",
      "")
)</f>
        <v>Proactive</v>
      </c>
      <c r="S908" s="2" t="str">
        <f>IF(C908="", "",
   IF(ISNUMBER(MATCH(TRIM(C908),
      {"MO","U/B","OSRE","TECH","ITRE"}, 0)),
      "Reactive",
      "")
)</f>
        <v/>
      </c>
      <c r="T908" s="2">
        <f>IF(R908="Proactive", H908, "")</f>
        <v>1.67</v>
      </c>
      <c r="U908" s="2" t="str">
        <f>IF(S908="Reactive", H908, "")</f>
        <v/>
      </c>
    </row>
    <row r="909" spans="1:21" x14ac:dyDescent="0.25">
      <c r="A909" t="s">
        <v>742</v>
      </c>
      <c r="B909">
        <v>224580</v>
      </c>
      <c r="C909" t="s">
        <v>39</v>
      </c>
      <c r="D909" t="s">
        <v>978</v>
      </c>
      <c r="E909" t="s">
        <v>979</v>
      </c>
      <c r="F909" s="4">
        <v>46196.505555555559</v>
      </c>
      <c r="G909" s="4">
        <v>46196.52847222222</v>
      </c>
      <c r="H909">
        <v>0.55000000000000004</v>
      </c>
      <c r="I909" t="s">
        <v>980</v>
      </c>
      <c r="J909" t="s">
        <v>29</v>
      </c>
      <c r="K909" t="s">
        <v>551</v>
      </c>
      <c r="L909" t="s">
        <v>241</v>
      </c>
      <c r="M909" t="s">
        <v>648</v>
      </c>
      <c r="N909">
        <v>0.55000000000000004</v>
      </c>
      <c r="O909" t="s">
        <v>61</v>
      </c>
      <c r="P909">
        <v>0</v>
      </c>
      <c r="Q909" s="5">
        <v>46196.52847222222</v>
      </c>
      <c r="R909" s="2" t="str">
        <f>IF(C909="", "",
   IF(ISNUMBER(MATCH(TRIM(C909),
      {"OP","CC","CM","FM","FU","INS","PC","PM","PMCO","SA","SR","ITPR","PMFL"}, 0)),
      "Proactive",
      "")
)</f>
        <v/>
      </c>
      <c r="S909" s="2" t="str">
        <f>IF(C909="", "",
   IF(ISNUMBER(MATCH(TRIM(C909),
      {"MO","U/B","OSRE","TECH","ITRE"}, 0)),
      "Reactive",
      "")
)</f>
        <v>Reactive</v>
      </c>
      <c r="T909" s="2" t="str">
        <f>IF(R909="Proactive", H909, "")</f>
        <v/>
      </c>
      <c r="U909" s="2">
        <f>IF(S909="Reactive", H909, "")</f>
        <v>0.55000000000000004</v>
      </c>
    </row>
    <row r="910" spans="1:21" x14ac:dyDescent="0.25">
      <c r="A910" t="s">
        <v>742</v>
      </c>
      <c r="B910">
        <v>222693</v>
      </c>
      <c r="C910" t="s">
        <v>30</v>
      </c>
      <c r="D910" t="s">
        <v>915</v>
      </c>
      <c r="E910" t="s">
        <v>916</v>
      </c>
      <c r="F910" s="4">
        <v>46197.25</v>
      </c>
      <c r="G910" s="4">
        <v>46197.270833333336</v>
      </c>
      <c r="H910">
        <v>0.5</v>
      </c>
      <c r="I910" t="s">
        <v>981</v>
      </c>
      <c r="J910" t="s">
        <v>29</v>
      </c>
      <c r="K910" t="s">
        <v>30</v>
      </c>
      <c r="N910">
        <v>0.5</v>
      </c>
      <c r="O910" t="s">
        <v>61</v>
      </c>
      <c r="P910">
        <v>0</v>
      </c>
      <c r="Q910" s="5">
        <v>46197.270833333336</v>
      </c>
      <c r="R910" s="2" t="str">
        <f>IF(C910="", "",
   IF(ISNUMBER(MATCH(TRIM(C910),
      {"OP","CC","CM","FM","FU","INS","PC","PM","PMCO","SA","SR","ITPR","PMFL"}, 0)),
      "Proactive",
      "")
)</f>
        <v>Proactive</v>
      </c>
      <c r="S910" s="2" t="str">
        <f>IF(C910="", "",
   IF(ISNUMBER(MATCH(TRIM(C910),
      {"MO","U/B","OSRE","TECH","ITRE"}, 0)),
      "Reactive",
      "")
)</f>
        <v/>
      </c>
      <c r="T910" s="2">
        <f>IF(R910="Proactive", H910, "")</f>
        <v>0.5</v>
      </c>
      <c r="U910" s="2" t="str">
        <f>IF(S910="Reactive", H910, "")</f>
        <v/>
      </c>
    </row>
    <row r="911" spans="1:21" x14ac:dyDescent="0.25">
      <c r="A911" t="s">
        <v>742</v>
      </c>
      <c r="B911">
        <v>222694</v>
      </c>
      <c r="C911" t="s">
        <v>30</v>
      </c>
      <c r="D911" t="s">
        <v>895</v>
      </c>
      <c r="E911" t="s">
        <v>916</v>
      </c>
      <c r="F911" s="4">
        <v>46197.270833333336</v>
      </c>
      <c r="G911" s="4">
        <v>46197.291666666664</v>
      </c>
      <c r="H911">
        <v>0.5</v>
      </c>
      <c r="I911" t="s">
        <v>981</v>
      </c>
      <c r="J911" t="s">
        <v>29</v>
      </c>
      <c r="K911" t="s">
        <v>30</v>
      </c>
      <c r="N911">
        <v>0.5</v>
      </c>
      <c r="O911" t="s">
        <v>61</v>
      </c>
      <c r="P911">
        <v>0</v>
      </c>
      <c r="Q911" s="5">
        <v>46197.291666666664</v>
      </c>
      <c r="R911" s="2" t="str">
        <f>IF(C911="", "",
   IF(ISNUMBER(MATCH(TRIM(C911),
      {"OP","CC","CM","FM","FU","INS","PC","PM","PMCO","SA","SR","ITPR","PMFL"}, 0)),
      "Proactive",
      "")
)</f>
        <v>Proactive</v>
      </c>
      <c r="S911" s="2" t="str">
        <f>IF(C911="", "",
   IF(ISNUMBER(MATCH(TRIM(C911),
      {"MO","U/B","OSRE","TECH","ITRE"}, 0)),
      "Reactive",
      "")
)</f>
        <v/>
      </c>
      <c r="T911" s="2">
        <f>IF(R911="Proactive", H911, "")</f>
        <v>0.5</v>
      </c>
      <c r="U911" s="2" t="str">
        <f>IF(S911="Reactive", H911, "")</f>
        <v/>
      </c>
    </row>
    <row r="912" spans="1:21" x14ac:dyDescent="0.25">
      <c r="A912" t="s">
        <v>742</v>
      </c>
      <c r="B912">
        <v>220317</v>
      </c>
      <c r="C912" t="s">
        <v>30</v>
      </c>
      <c r="D912" t="s">
        <v>982</v>
      </c>
      <c r="E912" t="s">
        <v>783</v>
      </c>
      <c r="F912" s="4">
        <v>46197.291666666664</v>
      </c>
      <c r="G912" s="4">
        <v>46197.305555555555</v>
      </c>
      <c r="H912">
        <v>0.33</v>
      </c>
      <c r="I912" t="s">
        <v>981</v>
      </c>
      <c r="J912" t="s">
        <v>29</v>
      </c>
      <c r="K912" t="s">
        <v>30</v>
      </c>
      <c r="N912">
        <v>0.33</v>
      </c>
      <c r="O912" t="s">
        <v>61</v>
      </c>
      <c r="P912">
        <v>0</v>
      </c>
      <c r="Q912" s="5">
        <v>46197.305555555555</v>
      </c>
      <c r="R912" s="2" t="str">
        <f>IF(C912="", "",
   IF(ISNUMBER(MATCH(TRIM(C912),
      {"OP","CC","CM","FM","FU","INS","PC","PM","PMCO","SA","SR","ITPR","PMFL"}, 0)),
      "Proactive",
      "")
)</f>
        <v>Proactive</v>
      </c>
      <c r="S912" s="2" t="str">
        <f>IF(C912="", "",
   IF(ISNUMBER(MATCH(TRIM(C912),
      {"MO","U/B","OSRE","TECH","ITRE"}, 0)),
      "Reactive",
      "")
)</f>
        <v/>
      </c>
      <c r="T912" s="2">
        <f>IF(R912="Proactive", H912, "")</f>
        <v>0.33</v>
      </c>
      <c r="U912" s="2" t="str">
        <f>IF(S912="Reactive", H912, "")</f>
        <v/>
      </c>
    </row>
    <row r="913" spans="1:21" x14ac:dyDescent="0.25">
      <c r="A913" t="s">
        <v>742</v>
      </c>
      <c r="B913">
        <v>224720</v>
      </c>
      <c r="C913" t="s">
        <v>289</v>
      </c>
      <c r="D913" t="s">
        <v>982</v>
      </c>
      <c r="E913" t="s">
        <v>983</v>
      </c>
      <c r="F913" s="4">
        <v>46197.305555555555</v>
      </c>
      <c r="G913" s="4">
        <v>46197.32708333333</v>
      </c>
      <c r="H913">
        <v>0.52</v>
      </c>
      <c r="I913" t="s">
        <v>984</v>
      </c>
      <c r="J913" t="s">
        <v>29</v>
      </c>
      <c r="N913">
        <v>0.52</v>
      </c>
      <c r="O913" t="s">
        <v>61</v>
      </c>
      <c r="P913">
        <v>0</v>
      </c>
      <c r="Q913" s="5">
        <v>46197.32708333333</v>
      </c>
      <c r="R913" s="2" t="str">
        <f>IF(C913="", "",
   IF(ISNUMBER(MATCH(TRIM(C913),
      {"OP","CC","CM","FM","FU","INS","PC","PM","PMCO","SA","SR","ITPR","PMFL"}, 0)),
      "Proactive",
      "")
)</f>
        <v>Proactive</v>
      </c>
      <c r="S913" s="2" t="str">
        <f>IF(C913="", "",
   IF(ISNUMBER(MATCH(TRIM(C913),
      {"MO","U/B","OSRE","TECH","ITRE"}, 0)),
      "Reactive",
      "")
)</f>
        <v/>
      </c>
      <c r="T913" s="2">
        <f>IF(R913="Proactive", H913, "")</f>
        <v>0.52</v>
      </c>
      <c r="U913" s="2" t="str">
        <f>IF(S913="Reactive", H913, "")</f>
        <v/>
      </c>
    </row>
    <row r="914" spans="1:21" x14ac:dyDescent="0.25">
      <c r="A914" t="s">
        <v>742</v>
      </c>
      <c r="B914">
        <v>220319</v>
      </c>
      <c r="C914" t="s">
        <v>30</v>
      </c>
      <c r="D914" t="s">
        <v>985</v>
      </c>
      <c r="E914" t="s">
        <v>783</v>
      </c>
      <c r="F914" s="4">
        <v>46197.327777777777</v>
      </c>
      <c r="G914" s="4">
        <v>46197.353472222225</v>
      </c>
      <c r="H914">
        <v>0.62</v>
      </c>
      <c r="I914" t="s">
        <v>981</v>
      </c>
      <c r="J914" t="s">
        <v>29</v>
      </c>
      <c r="K914" t="s">
        <v>30</v>
      </c>
      <c r="N914">
        <v>0.62</v>
      </c>
      <c r="O914" t="s">
        <v>61</v>
      </c>
      <c r="P914">
        <v>0</v>
      </c>
      <c r="Q914" s="5">
        <v>46197.353472222225</v>
      </c>
      <c r="R914" s="2" t="str">
        <f>IF(C914="", "",
   IF(ISNUMBER(MATCH(TRIM(C914),
      {"OP","CC","CM","FM","FU","INS","PC","PM","PMCO","SA","SR","ITPR","PMFL"}, 0)),
      "Proactive",
      "")
)</f>
        <v>Proactive</v>
      </c>
      <c r="S914" s="2" t="str">
        <f>IF(C914="", "",
   IF(ISNUMBER(MATCH(TRIM(C914),
      {"MO","U/B","OSRE","TECH","ITRE"}, 0)),
      "Reactive",
      "")
)</f>
        <v/>
      </c>
      <c r="T914" s="2">
        <f>IF(R914="Proactive", H914, "")</f>
        <v>0.62</v>
      </c>
      <c r="U914" s="2" t="str">
        <f>IF(S914="Reactive", H914, "")</f>
        <v/>
      </c>
    </row>
    <row r="915" spans="1:21" x14ac:dyDescent="0.25">
      <c r="A915" t="s">
        <v>742</v>
      </c>
      <c r="B915">
        <v>222708</v>
      </c>
      <c r="C915" t="s">
        <v>30</v>
      </c>
      <c r="D915" t="s">
        <v>811</v>
      </c>
      <c r="E915" t="s">
        <v>812</v>
      </c>
      <c r="F915" s="4">
        <v>46197.354166666664</v>
      </c>
      <c r="G915" s="4">
        <v>46197.395138888889</v>
      </c>
      <c r="H915">
        <v>0.98</v>
      </c>
      <c r="I915" t="s">
        <v>986</v>
      </c>
      <c r="J915" t="s">
        <v>29</v>
      </c>
      <c r="K915" t="s">
        <v>30</v>
      </c>
      <c r="M915" t="s">
        <v>555</v>
      </c>
      <c r="N915">
        <v>1.31</v>
      </c>
      <c r="O915" t="s">
        <v>61</v>
      </c>
      <c r="P915">
        <v>0</v>
      </c>
      <c r="Q915" s="5">
        <v>46198.272222222222</v>
      </c>
      <c r="R915" s="2" t="str">
        <f>IF(C915="", "",
   IF(ISNUMBER(MATCH(TRIM(C915),
      {"OP","CC","CM","FM","FU","INS","PC","PM","PMCO","SA","SR","ITPR","PMFL"}, 0)),
      "Proactive",
      "")
)</f>
        <v>Proactive</v>
      </c>
      <c r="S915" s="2" t="str">
        <f>IF(C915="", "",
   IF(ISNUMBER(MATCH(TRIM(C915),
      {"MO","U/B","OSRE","TECH","ITRE"}, 0)),
      "Reactive",
      "")
)</f>
        <v/>
      </c>
      <c r="T915" s="2">
        <f>IF(R915="Proactive", H915, "")</f>
        <v>0.98</v>
      </c>
      <c r="U915" s="2" t="str">
        <f>IF(S915="Reactive", H915, "")</f>
        <v/>
      </c>
    </row>
    <row r="916" spans="1:21" x14ac:dyDescent="0.25">
      <c r="A916" t="s">
        <v>742</v>
      </c>
      <c r="B916">
        <v>224727</v>
      </c>
      <c r="C916" t="s">
        <v>987</v>
      </c>
      <c r="D916" t="s">
        <v>988</v>
      </c>
      <c r="E916" t="s">
        <v>989</v>
      </c>
      <c r="F916" s="4">
        <v>46197.397916666669</v>
      </c>
      <c r="G916" s="4">
        <v>46197.4375</v>
      </c>
      <c r="H916">
        <v>0.95</v>
      </c>
      <c r="I916" t="s">
        <v>990</v>
      </c>
      <c r="J916" t="s">
        <v>29</v>
      </c>
      <c r="N916">
        <v>0.95</v>
      </c>
      <c r="O916" t="s">
        <v>61</v>
      </c>
      <c r="P916">
        <v>0</v>
      </c>
      <c r="Q916" s="5">
        <v>46197.4375</v>
      </c>
      <c r="R916" s="2" t="str">
        <f>IF(C916="", "",
   IF(ISNUMBER(MATCH(TRIM(C916),
      {"OP","CC","CM","FM","FU","INS","PC","PM","PMCO","SA","SR","ITPR","PMFL"}, 0)),
      "Proactive",
      "")
)</f>
        <v>Proactive</v>
      </c>
      <c r="S916" s="2" t="str">
        <f>IF(C916="", "",
   IF(ISNUMBER(MATCH(TRIM(C916),
      {"MO","U/B","OSRE","TECH","ITRE"}, 0)),
      "Reactive",
      "")
)</f>
        <v/>
      </c>
      <c r="T916" s="2">
        <f>IF(R916="Proactive", H916, "")</f>
        <v>0.95</v>
      </c>
      <c r="U916" s="2" t="str">
        <f>IF(S916="Reactive", H916, "")</f>
        <v/>
      </c>
    </row>
    <row r="917" spans="1:21" x14ac:dyDescent="0.25">
      <c r="A917" t="s">
        <v>742</v>
      </c>
      <c r="B917">
        <v>222708</v>
      </c>
      <c r="C917" t="s">
        <v>30</v>
      </c>
      <c r="D917" t="s">
        <v>811</v>
      </c>
      <c r="E917" t="s">
        <v>812</v>
      </c>
      <c r="F917" s="4">
        <v>46197.439583333333</v>
      </c>
      <c r="G917" s="4">
        <v>46197.453472222223</v>
      </c>
      <c r="H917">
        <v>0.33</v>
      </c>
      <c r="I917" t="s">
        <v>986</v>
      </c>
      <c r="J917" t="s">
        <v>29</v>
      </c>
      <c r="K917" t="s">
        <v>30</v>
      </c>
      <c r="M917" t="s">
        <v>555</v>
      </c>
      <c r="N917">
        <v>1.31</v>
      </c>
      <c r="O917" t="s">
        <v>61</v>
      </c>
      <c r="P917">
        <v>0</v>
      </c>
      <c r="Q917" s="5">
        <v>46198.272222222222</v>
      </c>
      <c r="R917" s="2" t="str">
        <f>IF(C917="", "",
   IF(ISNUMBER(MATCH(TRIM(C917),
      {"OP","CC","CM","FM","FU","INS","PC","PM","PMCO","SA","SR","ITPR","PMFL"}, 0)),
      "Proactive",
      "")
)</f>
        <v>Proactive</v>
      </c>
      <c r="S917" s="2" t="str">
        <f>IF(C917="", "",
   IF(ISNUMBER(MATCH(TRIM(C917),
      {"MO","U/B","OSRE","TECH","ITRE"}, 0)),
      "Reactive",
      "")
)</f>
        <v/>
      </c>
      <c r="T917" s="2">
        <f>IF(R917="Proactive", H917, "")</f>
        <v>0.33</v>
      </c>
      <c r="U917" s="2" t="str">
        <f>IF(S917="Reactive", H917, "")</f>
        <v/>
      </c>
    </row>
    <row r="918" spans="1:21" x14ac:dyDescent="0.25">
      <c r="A918" t="s">
        <v>742</v>
      </c>
      <c r="B918">
        <v>222695</v>
      </c>
      <c r="C918" t="s">
        <v>26</v>
      </c>
      <c r="D918" t="s">
        <v>991</v>
      </c>
      <c r="E918" t="s">
        <v>926</v>
      </c>
      <c r="F918" s="4">
        <v>46197.45416666667</v>
      </c>
      <c r="G918" s="4">
        <v>46197.493750000001</v>
      </c>
      <c r="H918">
        <v>0.95</v>
      </c>
      <c r="I918" t="s">
        <v>992</v>
      </c>
      <c r="J918" t="s">
        <v>29</v>
      </c>
      <c r="K918" t="s">
        <v>30</v>
      </c>
      <c r="N918">
        <v>1.1299999999999999</v>
      </c>
      <c r="O918" t="s">
        <v>61</v>
      </c>
      <c r="P918">
        <v>0</v>
      </c>
      <c r="Q918" s="5">
        <v>46197.493750000001</v>
      </c>
      <c r="R918" s="2" t="str">
        <f>IF(C918="", "",
   IF(ISNUMBER(MATCH(TRIM(C918),
      {"OP","CC","CM","FM","FU","INS","PC","PM","PMCO","SA","SR","ITPR","PMFL"}, 0)),
      "Proactive",
      "")
)</f>
        <v>Proactive</v>
      </c>
      <c r="S918" s="2" t="str">
        <f>IF(C918="", "",
   IF(ISNUMBER(MATCH(TRIM(C918),
      {"MO","U/B","OSRE","TECH","ITRE"}, 0)),
      "Reactive",
      "")
)</f>
        <v/>
      </c>
      <c r="T918" s="2">
        <f>IF(R918="Proactive", H918, "")</f>
        <v>0.95</v>
      </c>
      <c r="U918" s="2" t="str">
        <f>IF(S918="Reactive", H918, "")</f>
        <v/>
      </c>
    </row>
    <row r="919" spans="1:21" x14ac:dyDescent="0.25">
      <c r="A919" t="s">
        <v>742</v>
      </c>
      <c r="B919">
        <v>224734</v>
      </c>
      <c r="C919" t="s">
        <v>817</v>
      </c>
      <c r="D919" t="s">
        <v>993</v>
      </c>
      <c r="E919" t="s">
        <v>994</v>
      </c>
      <c r="F919" s="4">
        <v>46197.5</v>
      </c>
      <c r="G919" s="4">
        <v>46197.515277777777</v>
      </c>
      <c r="H919">
        <v>0.37</v>
      </c>
      <c r="I919" t="s">
        <v>995</v>
      </c>
      <c r="J919" t="s">
        <v>29</v>
      </c>
      <c r="K919" t="s">
        <v>443</v>
      </c>
      <c r="L919" t="s">
        <v>229</v>
      </c>
      <c r="M919" t="s">
        <v>996</v>
      </c>
      <c r="N919">
        <v>1.25</v>
      </c>
      <c r="O919" t="s">
        <v>61</v>
      </c>
      <c r="P919">
        <v>0</v>
      </c>
      <c r="Q919" s="5">
        <v>46197.515277777777</v>
      </c>
      <c r="R919" s="2" t="str">
        <f>IF(C919="", "",
   IF(ISNUMBER(MATCH(TRIM(C919),
      {"OP","CC","CM","FM","FU","INS","PC","PM","PMCO","SA","SR","ITPR","PMFL"}, 0)),
      "Proactive",
      "")
)</f>
        <v/>
      </c>
      <c r="S919" s="2" t="str">
        <f>IF(C919="", "",
   IF(ISNUMBER(MATCH(TRIM(C919),
      {"MO","U/B","OSRE","TECH","ITRE"}, 0)),
      "Reactive",
      "")
)</f>
        <v>Reactive</v>
      </c>
      <c r="T919" s="2" t="str">
        <f>IF(R919="Proactive", H919, "")</f>
        <v/>
      </c>
      <c r="U919" s="2">
        <f>IF(S919="Reactive", H919, "")</f>
        <v>0.37</v>
      </c>
    </row>
    <row r="920" spans="1:21" x14ac:dyDescent="0.25">
      <c r="A920" t="s">
        <v>742</v>
      </c>
      <c r="B920">
        <v>224741</v>
      </c>
      <c r="C920" t="s">
        <v>987</v>
      </c>
      <c r="D920" t="s">
        <v>997</v>
      </c>
      <c r="E920" t="s">
        <v>998</v>
      </c>
      <c r="F920" s="4">
        <v>46197.525694444441</v>
      </c>
      <c r="G920" s="4">
        <v>46197.549305555556</v>
      </c>
      <c r="H920">
        <v>0.56999999999999995</v>
      </c>
      <c r="I920" t="s">
        <v>999</v>
      </c>
      <c r="J920" t="s">
        <v>29</v>
      </c>
      <c r="N920">
        <v>0.56999999999999995</v>
      </c>
      <c r="O920" t="s">
        <v>61</v>
      </c>
      <c r="P920">
        <v>0</v>
      </c>
      <c r="Q920" s="5">
        <v>46197.549305555556</v>
      </c>
      <c r="R920" s="2" t="str">
        <f>IF(C920="", "",
   IF(ISNUMBER(MATCH(TRIM(C920),
      {"OP","CC","CM","FM","FU","INS","PC","PM","PMCO","SA","SR","ITPR","PMFL"}, 0)),
      "Proactive",
      "")
)</f>
        <v>Proactive</v>
      </c>
      <c r="S920" s="2" t="str">
        <f>IF(C920="", "",
   IF(ISNUMBER(MATCH(TRIM(C920),
      {"MO","U/B","OSRE","TECH","ITRE"}, 0)),
      "Reactive",
      "")
)</f>
        <v/>
      </c>
      <c r="T920" s="2">
        <f>IF(R920="Proactive", H920, "")</f>
        <v>0.56999999999999995</v>
      </c>
      <c r="U920" s="2" t="str">
        <f>IF(S920="Reactive", H920, "")</f>
        <v/>
      </c>
    </row>
    <row r="921" spans="1:21" x14ac:dyDescent="0.25">
      <c r="A921" t="s">
        <v>742</v>
      </c>
      <c r="B921">
        <v>224746</v>
      </c>
      <c r="C921" t="s">
        <v>743</v>
      </c>
      <c r="D921" t="s">
        <v>744</v>
      </c>
      <c r="E921" t="s">
        <v>1000</v>
      </c>
      <c r="F921" s="4">
        <v>46197.566666666666</v>
      </c>
      <c r="G921" s="4">
        <v>46197.587500000001</v>
      </c>
      <c r="H921">
        <v>0.5</v>
      </c>
      <c r="I921" t="s">
        <v>1001</v>
      </c>
      <c r="J921" t="s">
        <v>29</v>
      </c>
      <c r="N921">
        <v>0.5</v>
      </c>
      <c r="O921" t="s">
        <v>61</v>
      </c>
      <c r="P921">
        <v>0</v>
      </c>
      <c r="Q921" s="5">
        <v>46197.587500000001</v>
      </c>
      <c r="R921" s="2" t="str">
        <f>IF(C921="", "",
   IF(ISNUMBER(MATCH(TRIM(C921),
      {"OP","CC","CM","FM","FU","INS","PC","PM","PMCO","SA","SR","ITPR","PMFL"}, 0)),
      "Proactive",
      "")
)</f>
        <v>Proactive</v>
      </c>
      <c r="S921" s="2" t="str">
        <f>IF(C921="", "",
   IF(ISNUMBER(MATCH(TRIM(C921),
      {"MO","U/B","OSRE","TECH","ITRE"}, 0)),
      "Reactive",
      "")
)</f>
        <v/>
      </c>
      <c r="T921" s="2">
        <f>IF(R921="Proactive", H921, "")</f>
        <v>0.5</v>
      </c>
      <c r="U921" s="2" t="str">
        <f>IF(S921="Reactive", H921, "")</f>
        <v/>
      </c>
    </row>
    <row r="922" spans="1:21" x14ac:dyDescent="0.25">
      <c r="A922" t="s">
        <v>742</v>
      </c>
      <c r="B922">
        <v>220428</v>
      </c>
      <c r="C922" t="s">
        <v>30</v>
      </c>
      <c r="D922" t="s">
        <v>874</v>
      </c>
      <c r="E922" t="s">
        <v>888</v>
      </c>
      <c r="F922" s="4">
        <v>46198.25</v>
      </c>
      <c r="G922" s="4">
        <v>46198.291666666664</v>
      </c>
      <c r="H922">
        <v>1</v>
      </c>
      <c r="I922" t="s">
        <v>1002</v>
      </c>
      <c r="J922" t="s">
        <v>29</v>
      </c>
      <c r="K922" t="s">
        <v>30</v>
      </c>
      <c r="N922">
        <v>1</v>
      </c>
      <c r="O922" t="s">
        <v>61</v>
      </c>
      <c r="P922">
        <v>0</v>
      </c>
      <c r="Q922" s="5">
        <v>46198.291666666664</v>
      </c>
      <c r="R922" s="2" t="str">
        <f>IF(C922="", "",
   IF(ISNUMBER(MATCH(TRIM(C922),
      {"OP","CC","CM","FM","FU","INS","PC","PM","PMCO","SA","SR","ITPR","PMFL"}, 0)),
      "Proactive",
      "")
)</f>
        <v>Proactive</v>
      </c>
      <c r="S922" s="2" t="str">
        <f>IF(C922="", "",
   IF(ISNUMBER(MATCH(TRIM(C922),
      {"MO","U/B","OSRE","TECH","ITRE"}, 0)),
      "Reactive",
      "")
)</f>
        <v/>
      </c>
      <c r="T922" s="2">
        <f>IF(R922="Proactive", H922, "")</f>
        <v>1</v>
      </c>
      <c r="U922" s="2" t="str">
        <f>IF(S922="Reactive", H922, "")</f>
        <v/>
      </c>
    </row>
    <row r="923" spans="1:21" x14ac:dyDescent="0.25">
      <c r="A923" t="s">
        <v>742</v>
      </c>
      <c r="B923">
        <v>220429</v>
      </c>
      <c r="C923" t="s">
        <v>30</v>
      </c>
      <c r="D923" t="s">
        <v>1003</v>
      </c>
      <c r="E923" t="s">
        <v>888</v>
      </c>
      <c r="F923" s="4">
        <v>46198.291666666664</v>
      </c>
      <c r="G923" s="4">
        <v>46198.326388888891</v>
      </c>
      <c r="H923">
        <v>0.83</v>
      </c>
      <c r="I923" t="s">
        <v>1002</v>
      </c>
      <c r="J923" t="s">
        <v>29</v>
      </c>
      <c r="K923" t="s">
        <v>30</v>
      </c>
      <c r="N923">
        <v>0.83</v>
      </c>
      <c r="O923" t="s">
        <v>61</v>
      </c>
      <c r="P923">
        <v>0</v>
      </c>
      <c r="Q923" s="5">
        <v>46198.326388888891</v>
      </c>
      <c r="R923" s="2" t="str">
        <f>IF(C923="", "",
   IF(ISNUMBER(MATCH(TRIM(C923),
      {"OP","CC","CM","FM","FU","INS","PC","PM","PMCO","SA","SR","ITPR","PMFL"}, 0)),
      "Proactive",
      "")
)</f>
        <v>Proactive</v>
      </c>
      <c r="S923" s="2" t="str">
        <f>IF(C923="", "",
   IF(ISNUMBER(MATCH(TRIM(C923),
      {"MO","U/B","OSRE","TECH","ITRE"}, 0)),
      "Reactive",
      "")
)</f>
        <v/>
      </c>
      <c r="T923" s="2">
        <f>IF(R923="Proactive", H923, "")</f>
        <v>0.83</v>
      </c>
      <c r="U923" s="2" t="str">
        <f>IF(S923="Reactive", H923, "")</f>
        <v/>
      </c>
    </row>
    <row r="924" spans="1:21" x14ac:dyDescent="0.25">
      <c r="A924" t="s">
        <v>742</v>
      </c>
      <c r="B924">
        <v>220430</v>
      </c>
      <c r="C924" t="s">
        <v>30</v>
      </c>
      <c r="D924" t="s">
        <v>1004</v>
      </c>
      <c r="E924" t="s">
        <v>888</v>
      </c>
      <c r="F924" s="4">
        <v>46198.326388888891</v>
      </c>
      <c r="G924" s="4">
        <v>46198.364583333336</v>
      </c>
      <c r="H924">
        <v>0.92</v>
      </c>
      <c r="I924" t="s">
        <v>1002</v>
      </c>
      <c r="J924" t="s">
        <v>29</v>
      </c>
      <c r="K924" t="s">
        <v>30</v>
      </c>
      <c r="N924">
        <v>0.92</v>
      </c>
      <c r="O924" t="s">
        <v>61</v>
      </c>
      <c r="P924">
        <v>0</v>
      </c>
      <c r="Q924" s="5">
        <v>46198.364583333336</v>
      </c>
      <c r="R924" s="2" t="str">
        <f>IF(C924="", "",
   IF(ISNUMBER(MATCH(TRIM(C924),
      {"OP","CC","CM","FM","FU","INS","PC","PM","PMCO","SA","SR","ITPR","PMFL"}, 0)),
      "Proactive",
      "")
)</f>
        <v>Proactive</v>
      </c>
      <c r="S924" s="2" t="str">
        <f>IF(C924="", "",
   IF(ISNUMBER(MATCH(TRIM(C924),
      {"MO","U/B","OSRE","TECH","ITRE"}, 0)),
      "Reactive",
      "")
)</f>
        <v/>
      </c>
      <c r="T924" s="2">
        <f>IF(R924="Proactive", H924, "")</f>
        <v>0.92</v>
      </c>
      <c r="U924" s="2" t="str">
        <f>IF(S924="Reactive", H924, "")</f>
        <v/>
      </c>
    </row>
    <row r="925" spans="1:21" x14ac:dyDescent="0.25">
      <c r="A925" t="s">
        <v>742</v>
      </c>
      <c r="B925">
        <v>220431</v>
      </c>
      <c r="C925" t="s">
        <v>30</v>
      </c>
      <c r="D925" t="s">
        <v>879</v>
      </c>
      <c r="E925" t="s">
        <v>888</v>
      </c>
      <c r="F925" s="4">
        <v>46198.364583333336</v>
      </c>
      <c r="G925" s="4">
        <v>46198.411805555559</v>
      </c>
      <c r="H925">
        <v>1.1299999999999999</v>
      </c>
      <c r="I925" t="s">
        <v>1002</v>
      </c>
      <c r="J925" t="s">
        <v>29</v>
      </c>
      <c r="K925" t="s">
        <v>30</v>
      </c>
      <c r="N925">
        <v>1.1299999999999999</v>
      </c>
      <c r="O925" t="s">
        <v>61</v>
      </c>
      <c r="P925">
        <v>0</v>
      </c>
      <c r="Q925" s="5">
        <v>46198.411805555559</v>
      </c>
      <c r="R925" s="2" t="str">
        <f>IF(C925="", "",
   IF(ISNUMBER(MATCH(TRIM(C925),
      {"OP","CC","CM","FM","FU","INS","PC","PM","PMCO","SA","SR","ITPR","PMFL"}, 0)),
      "Proactive",
      "")
)</f>
        <v>Proactive</v>
      </c>
      <c r="S925" s="2" t="str">
        <f>IF(C925="", "",
   IF(ISNUMBER(MATCH(TRIM(C925),
      {"MO","U/B","OSRE","TECH","ITRE"}, 0)),
      "Reactive",
      "")
)</f>
        <v/>
      </c>
      <c r="T925" s="2">
        <f>IF(R925="Proactive", H925, "")</f>
        <v>1.1299999999999999</v>
      </c>
      <c r="U925" s="2" t="str">
        <f>IF(S925="Reactive", H925, "")</f>
        <v/>
      </c>
    </row>
    <row r="926" spans="1:21" x14ac:dyDescent="0.25">
      <c r="A926" t="s">
        <v>742</v>
      </c>
      <c r="B926">
        <v>224868</v>
      </c>
      <c r="C926" t="s">
        <v>743</v>
      </c>
      <c r="D926" t="s">
        <v>744</v>
      </c>
      <c r="E926" t="s">
        <v>1005</v>
      </c>
      <c r="F926" s="4">
        <v>46198.411805555559</v>
      </c>
      <c r="G926" s="4">
        <v>46198.456250000003</v>
      </c>
      <c r="H926">
        <v>1.07</v>
      </c>
      <c r="I926" t="s">
        <v>1002</v>
      </c>
      <c r="J926" t="s">
        <v>29</v>
      </c>
      <c r="N926">
        <v>1.07</v>
      </c>
      <c r="O926" t="s">
        <v>61</v>
      </c>
      <c r="P926">
        <v>0</v>
      </c>
      <c r="Q926" s="5">
        <v>46198.456944444442</v>
      </c>
      <c r="R926" s="2" t="str">
        <f>IF(C926="", "",
   IF(ISNUMBER(MATCH(TRIM(C926),
      {"OP","CC","CM","FM","FU","INS","PC","PM","PMCO","SA","SR","ITPR","PMFL"}, 0)),
      "Proactive",
      "")
)</f>
        <v>Proactive</v>
      </c>
      <c r="S926" s="2" t="str">
        <f>IF(C926="", "",
   IF(ISNUMBER(MATCH(TRIM(C926),
      {"MO","U/B","OSRE","TECH","ITRE"}, 0)),
      "Reactive",
      "")
)</f>
        <v/>
      </c>
      <c r="T926" s="2">
        <f>IF(R926="Proactive", H926, "")</f>
        <v>1.07</v>
      </c>
      <c r="U926" s="2" t="str">
        <f>IF(S926="Reactive", H926, "")</f>
        <v/>
      </c>
    </row>
    <row r="927" spans="1:21" x14ac:dyDescent="0.25">
      <c r="A927" t="s">
        <v>742</v>
      </c>
      <c r="B927">
        <v>224872</v>
      </c>
      <c r="C927" t="s">
        <v>39</v>
      </c>
      <c r="D927" t="s">
        <v>1006</v>
      </c>
      <c r="E927" t="s">
        <v>1007</v>
      </c>
      <c r="F927" s="4">
        <v>46198.457638888889</v>
      </c>
      <c r="G927" s="4">
        <v>46198.484027777777</v>
      </c>
      <c r="H927">
        <v>0.63</v>
      </c>
      <c r="I927" t="s">
        <v>1008</v>
      </c>
      <c r="J927" t="s">
        <v>29</v>
      </c>
      <c r="K927" t="s">
        <v>551</v>
      </c>
      <c r="L927" t="s">
        <v>1009</v>
      </c>
      <c r="M927" t="s">
        <v>127</v>
      </c>
      <c r="N927">
        <v>0.63</v>
      </c>
      <c r="O927" t="s">
        <v>61</v>
      </c>
      <c r="P927">
        <v>0</v>
      </c>
      <c r="Q927" s="5">
        <v>46198.484027777777</v>
      </c>
      <c r="R927" s="2" t="str">
        <f>IF(C927="", "",
   IF(ISNUMBER(MATCH(TRIM(C927),
      {"OP","CC","CM","FM","FU","INS","PC","PM","PMCO","SA","SR","ITPR","PMFL"}, 0)),
      "Proactive",
      "")
)</f>
        <v/>
      </c>
      <c r="S927" s="2" t="str">
        <f>IF(C927="", "",
   IF(ISNUMBER(MATCH(TRIM(C927),
      {"MO","U/B","OSRE","TECH","ITRE"}, 0)),
      "Reactive",
      "")
)</f>
        <v>Reactive</v>
      </c>
      <c r="T927" s="2" t="str">
        <f>IF(R927="Proactive", H927, "")</f>
        <v/>
      </c>
      <c r="U927" s="2">
        <f>IF(S927="Reactive", H927, "")</f>
        <v>0.63</v>
      </c>
    </row>
    <row r="928" spans="1:21" x14ac:dyDescent="0.25">
      <c r="A928" t="s">
        <v>742</v>
      </c>
      <c r="B928">
        <v>224878</v>
      </c>
      <c r="C928" t="s">
        <v>39</v>
      </c>
      <c r="D928" t="s">
        <v>1010</v>
      </c>
      <c r="E928" t="s">
        <v>1011</v>
      </c>
      <c r="F928" s="4">
        <v>46198.48541666667</v>
      </c>
      <c r="G928" s="4">
        <v>46198.500694444447</v>
      </c>
      <c r="H928">
        <v>0.37</v>
      </c>
      <c r="I928" t="s">
        <v>1012</v>
      </c>
      <c r="J928" t="s">
        <v>29</v>
      </c>
      <c r="K928" t="s">
        <v>551</v>
      </c>
      <c r="L928" t="s">
        <v>241</v>
      </c>
      <c r="M928" t="s">
        <v>648</v>
      </c>
      <c r="N928">
        <v>0.37</v>
      </c>
      <c r="O928" t="s">
        <v>61</v>
      </c>
      <c r="P928">
        <v>0</v>
      </c>
      <c r="Q928" s="5">
        <v>46198.500694444447</v>
      </c>
      <c r="R928" s="2" t="str">
        <f>IF(C928="", "",
   IF(ISNUMBER(MATCH(TRIM(C928),
      {"OP","CC","CM","FM","FU","INS","PC","PM","PMCO","SA","SR","ITPR","PMFL"}, 0)),
      "Proactive",
      "")
)</f>
        <v/>
      </c>
      <c r="S928" s="2" t="str">
        <f>IF(C928="", "",
   IF(ISNUMBER(MATCH(TRIM(C928),
      {"MO","U/B","OSRE","TECH","ITRE"}, 0)),
      "Reactive",
      "")
)</f>
        <v>Reactive</v>
      </c>
      <c r="T928" s="2" t="str">
        <f>IF(R928="Proactive", H928, "")</f>
        <v/>
      </c>
      <c r="U928" s="2">
        <f>IF(S928="Reactive", H928, "")</f>
        <v>0.37</v>
      </c>
    </row>
    <row r="929" spans="1:21" x14ac:dyDescent="0.25">
      <c r="A929" t="s">
        <v>742</v>
      </c>
      <c r="B929">
        <v>224879</v>
      </c>
      <c r="C929" t="s">
        <v>39</v>
      </c>
      <c r="D929" t="s">
        <v>757</v>
      </c>
      <c r="E929" t="s">
        <v>1013</v>
      </c>
      <c r="F929" s="4">
        <v>46198.500694444447</v>
      </c>
      <c r="G929" s="4">
        <v>46198.519444444442</v>
      </c>
      <c r="H929">
        <v>0.45</v>
      </c>
      <c r="I929" t="s">
        <v>1014</v>
      </c>
      <c r="J929" t="s">
        <v>29</v>
      </c>
      <c r="K929" t="s">
        <v>228</v>
      </c>
      <c r="L929" t="s">
        <v>181</v>
      </c>
      <c r="M929" t="s">
        <v>1015</v>
      </c>
      <c r="N929">
        <v>0.45</v>
      </c>
      <c r="O929" t="s">
        <v>61</v>
      </c>
      <c r="P929">
        <v>0</v>
      </c>
      <c r="Q929" s="5">
        <v>46198.520138888889</v>
      </c>
      <c r="R929" s="2" t="str">
        <f>IF(C929="", "",
   IF(ISNUMBER(MATCH(TRIM(C929),
      {"OP","CC","CM","FM","FU","INS","PC","PM","PMCO","SA","SR","ITPR","PMFL"}, 0)),
      "Proactive",
      "")
)</f>
        <v/>
      </c>
      <c r="S929" s="2" t="str">
        <f>IF(C929="", "",
   IF(ISNUMBER(MATCH(TRIM(C929),
      {"MO","U/B","OSRE","TECH","ITRE"}, 0)),
      "Reactive",
      "")
)</f>
        <v>Reactive</v>
      </c>
      <c r="T929" s="2" t="str">
        <f>IF(R929="Proactive", H929, "")</f>
        <v/>
      </c>
      <c r="U929" s="2">
        <f>IF(S929="Reactive", H929, "")</f>
        <v>0.45</v>
      </c>
    </row>
    <row r="930" spans="1:21" x14ac:dyDescent="0.25">
      <c r="A930" t="s">
        <v>742</v>
      </c>
      <c r="B930">
        <v>224890</v>
      </c>
      <c r="C930" t="s">
        <v>743</v>
      </c>
      <c r="D930" t="s">
        <v>744</v>
      </c>
      <c r="E930" t="s">
        <v>1016</v>
      </c>
      <c r="F930" s="4">
        <v>46198.563194444447</v>
      </c>
      <c r="G930" s="4">
        <v>46198.583333333336</v>
      </c>
      <c r="H930">
        <v>0.48</v>
      </c>
      <c r="I930" t="s">
        <v>1002</v>
      </c>
      <c r="J930" t="s">
        <v>29</v>
      </c>
      <c r="N930">
        <v>0.48</v>
      </c>
      <c r="O930" t="s">
        <v>61</v>
      </c>
      <c r="P930">
        <v>0</v>
      </c>
      <c r="Q930" s="5">
        <v>46198.584027777775</v>
      </c>
      <c r="R930" s="2" t="str">
        <f>IF(C930="", "",
   IF(ISNUMBER(MATCH(TRIM(C930),
      {"OP","CC","CM","FM","FU","INS","PC","PM","PMCO","SA","SR","ITPR","PMFL"}, 0)),
      "Proactive",
      "")
)</f>
        <v>Proactive</v>
      </c>
      <c r="S930" s="2" t="str">
        <f>IF(C930="", "",
   IF(ISNUMBER(MATCH(TRIM(C930),
      {"MO","U/B","OSRE","TECH","ITRE"}, 0)),
      "Reactive",
      "")
)</f>
        <v/>
      </c>
      <c r="T930" s="2">
        <f>IF(R930="Proactive", H930, "")</f>
        <v>0.48</v>
      </c>
      <c r="U930" s="2" t="str">
        <f>IF(S930="Reactive", H930, "")</f>
        <v/>
      </c>
    </row>
    <row r="931" spans="1:21" x14ac:dyDescent="0.25">
      <c r="A931" t="s">
        <v>742</v>
      </c>
      <c r="B931">
        <v>222975</v>
      </c>
      <c r="C931" t="s">
        <v>30</v>
      </c>
      <c r="D931" t="s">
        <v>777</v>
      </c>
      <c r="E931" t="s">
        <v>905</v>
      </c>
      <c r="F931" s="4">
        <v>46199.25</v>
      </c>
      <c r="G931" s="4">
        <v>46199.3125</v>
      </c>
      <c r="H931">
        <v>1.5</v>
      </c>
      <c r="I931" t="s">
        <v>1017</v>
      </c>
      <c r="J931" t="s">
        <v>29</v>
      </c>
      <c r="K931" t="s">
        <v>30</v>
      </c>
      <c r="N931">
        <v>1.5</v>
      </c>
      <c r="O931" t="s">
        <v>61</v>
      </c>
      <c r="P931">
        <v>0</v>
      </c>
      <c r="Q931" s="5">
        <v>46199.313194444447</v>
      </c>
      <c r="R931" s="2" t="str">
        <f>IF(C931="", "",
   IF(ISNUMBER(MATCH(TRIM(C931),
      {"OP","CC","CM","FM","FU","INS","PC","PM","PMCO","SA","SR","ITPR","PMFL"}, 0)),
      "Proactive",
      "")
)</f>
        <v>Proactive</v>
      </c>
      <c r="S931" s="2" t="str">
        <f>IF(C931="", "",
   IF(ISNUMBER(MATCH(TRIM(C931),
      {"MO","U/B","OSRE","TECH","ITRE"}, 0)),
      "Reactive",
      "")
)</f>
        <v/>
      </c>
      <c r="T931" s="2">
        <f>IF(R931="Proactive", H931, "")</f>
        <v>1.5</v>
      </c>
      <c r="U931" s="2" t="str">
        <f>IF(S931="Reactive", H931, "")</f>
        <v/>
      </c>
    </row>
    <row r="932" spans="1:21" x14ac:dyDescent="0.25">
      <c r="A932" t="s">
        <v>742</v>
      </c>
      <c r="B932">
        <v>219093</v>
      </c>
      <c r="C932" t="s">
        <v>30</v>
      </c>
      <c r="D932" t="s">
        <v>1018</v>
      </c>
      <c r="E932" t="s">
        <v>919</v>
      </c>
      <c r="F932" s="4">
        <v>46199.313194444447</v>
      </c>
      <c r="G932" s="4">
        <v>46199.370138888888</v>
      </c>
      <c r="H932">
        <v>1.37</v>
      </c>
      <c r="I932" t="s">
        <v>1017</v>
      </c>
      <c r="J932" t="s">
        <v>29</v>
      </c>
      <c r="K932" t="s">
        <v>30</v>
      </c>
      <c r="N932">
        <v>1.37</v>
      </c>
      <c r="O932" t="s">
        <v>61</v>
      </c>
      <c r="P932">
        <v>0</v>
      </c>
      <c r="Q932" s="5">
        <v>46199.370833333334</v>
      </c>
      <c r="R932" s="2" t="str">
        <f>IF(C932="", "",
   IF(ISNUMBER(MATCH(TRIM(C932),
      {"OP","CC","CM","FM","FU","INS","PC","PM","PMCO","SA","SR","ITPR","PMFL"}, 0)),
      "Proactive",
      "")
)</f>
        <v>Proactive</v>
      </c>
      <c r="S932" s="2" t="str">
        <f>IF(C932="", "",
   IF(ISNUMBER(MATCH(TRIM(C932),
      {"MO","U/B","OSRE","TECH","ITRE"}, 0)),
      "Reactive",
      "")
)</f>
        <v/>
      </c>
      <c r="T932" s="2">
        <f>IF(R932="Proactive", H932, "")</f>
        <v>1.37</v>
      </c>
      <c r="U932" s="2" t="str">
        <f>IF(S932="Reactive", H932, "")</f>
        <v/>
      </c>
    </row>
    <row r="933" spans="1:21" x14ac:dyDescent="0.25">
      <c r="A933" t="s">
        <v>742</v>
      </c>
      <c r="B933">
        <v>219938</v>
      </c>
      <c r="C933" t="s">
        <v>30</v>
      </c>
      <c r="D933" t="s">
        <v>788</v>
      </c>
      <c r="E933" t="s">
        <v>1019</v>
      </c>
      <c r="F933" s="4">
        <v>46199.370833333334</v>
      </c>
      <c r="G933" s="4">
        <v>46199.438194444447</v>
      </c>
      <c r="H933">
        <v>1.62</v>
      </c>
      <c r="I933" t="s">
        <v>1017</v>
      </c>
      <c r="J933" t="s">
        <v>29</v>
      </c>
      <c r="K933" t="s">
        <v>30</v>
      </c>
      <c r="N933">
        <v>1.62</v>
      </c>
      <c r="O933" t="s">
        <v>61</v>
      </c>
      <c r="P933">
        <v>0</v>
      </c>
      <c r="Q933" s="5">
        <v>46199.438194444447</v>
      </c>
      <c r="R933" s="2" t="str">
        <f>IF(C933="", "",
   IF(ISNUMBER(MATCH(TRIM(C933),
      {"OP","CC","CM","FM","FU","INS","PC","PM","PMCO","SA","SR","ITPR","PMFL"}, 0)),
      "Proactive",
      "")
)</f>
        <v>Proactive</v>
      </c>
      <c r="S933" s="2" t="str">
        <f>IF(C933="", "",
   IF(ISNUMBER(MATCH(TRIM(C933),
      {"MO","U/B","OSRE","TECH","ITRE"}, 0)),
      "Reactive",
      "")
)</f>
        <v/>
      </c>
      <c r="T933" s="2">
        <f>IF(R933="Proactive", H933, "")</f>
        <v>1.62</v>
      </c>
      <c r="U933" s="2" t="str">
        <f>IF(S933="Reactive", H933, "")</f>
        <v/>
      </c>
    </row>
    <row r="934" spans="1:21" x14ac:dyDescent="0.25">
      <c r="A934" t="s">
        <v>742</v>
      </c>
      <c r="B934">
        <v>225064</v>
      </c>
      <c r="C934" t="s">
        <v>561</v>
      </c>
      <c r="D934" t="s">
        <v>1020</v>
      </c>
      <c r="E934" t="s">
        <v>1021</v>
      </c>
      <c r="F934" s="4">
        <v>46199.439583333333</v>
      </c>
      <c r="G934" s="4">
        <v>46199.462500000001</v>
      </c>
      <c r="H934">
        <v>0.55000000000000004</v>
      </c>
      <c r="I934" t="s">
        <v>1022</v>
      </c>
      <c r="J934" t="s">
        <v>29</v>
      </c>
      <c r="K934" t="s">
        <v>50</v>
      </c>
      <c r="L934" t="s">
        <v>181</v>
      </c>
      <c r="M934" t="s">
        <v>56</v>
      </c>
      <c r="N934">
        <v>0.55000000000000004</v>
      </c>
      <c r="O934" t="s">
        <v>61</v>
      </c>
      <c r="P934">
        <v>157.30000000000001</v>
      </c>
      <c r="Q934" s="5">
        <v>46199.462500000001</v>
      </c>
      <c r="R934" s="2" t="str">
        <f>IF(C934="", "",
   IF(ISNUMBER(MATCH(TRIM(C934),
      {"OP","CC","CM","FM","FU","INS","PC","PM","PMCO","SA","SR","ITPR","PMFL"}, 0)),
      "Proactive",
      "")
)</f>
        <v>Proactive</v>
      </c>
      <c r="S934" s="2" t="str">
        <f>IF(C934="", "",
   IF(ISNUMBER(MATCH(TRIM(C934),
      {"MO","U/B","OSRE","TECH","ITRE"}, 0)),
      "Reactive",
      "")
)</f>
        <v/>
      </c>
      <c r="T934" s="2">
        <f>IF(R934="Proactive", H934, "")</f>
        <v>0.55000000000000004</v>
      </c>
      <c r="U934" s="2" t="str">
        <f>IF(S934="Reactive", H934, "")</f>
        <v/>
      </c>
    </row>
    <row r="935" spans="1:21" x14ac:dyDescent="0.25">
      <c r="A935" t="s">
        <v>742</v>
      </c>
      <c r="B935">
        <v>225067</v>
      </c>
      <c r="C935" t="s">
        <v>817</v>
      </c>
      <c r="D935" t="s">
        <v>898</v>
      </c>
      <c r="E935" t="s">
        <v>1023</v>
      </c>
      <c r="F935" s="4">
        <v>46199.463888888888</v>
      </c>
      <c r="G935" s="4">
        <v>46199.477777777778</v>
      </c>
      <c r="H935">
        <v>0.33</v>
      </c>
      <c r="I935" t="s">
        <v>1024</v>
      </c>
      <c r="J935" t="s">
        <v>29</v>
      </c>
      <c r="K935" t="s">
        <v>551</v>
      </c>
      <c r="L935" t="s">
        <v>132</v>
      </c>
      <c r="M935" t="s">
        <v>218</v>
      </c>
      <c r="N935">
        <v>0.33</v>
      </c>
      <c r="O935" t="s">
        <v>61</v>
      </c>
      <c r="P935">
        <v>0</v>
      </c>
      <c r="Q935" s="5">
        <v>46199.479166666664</v>
      </c>
      <c r="R935" s="2" t="str">
        <f>IF(C935="", "",
   IF(ISNUMBER(MATCH(TRIM(C935),
      {"OP","CC","CM","FM","FU","INS","PC","PM","PMCO","SA","SR","ITPR","PMFL"}, 0)),
      "Proactive",
      "")
)</f>
        <v/>
      </c>
      <c r="S935" s="2" t="str">
        <f>IF(C935="", "",
   IF(ISNUMBER(MATCH(TRIM(C935),
      {"MO","U/B","OSRE","TECH","ITRE"}, 0)),
      "Reactive",
      "")
)</f>
        <v>Reactive</v>
      </c>
      <c r="T935" s="2" t="str">
        <f>IF(R935="Proactive", H935, "")</f>
        <v/>
      </c>
      <c r="U935" s="2">
        <f>IF(S935="Reactive", H935, "")</f>
        <v>0.33</v>
      </c>
    </row>
    <row r="936" spans="1:21" x14ac:dyDescent="0.25">
      <c r="A936" t="s">
        <v>742</v>
      </c>
      <c r="B936">
        <v>225068</v>
      </c>
      <c r="C936" t="s">
        <v>727</v>
      </c>
      <c r="D936" t="s">
        <v>777</v>
      </c>
      <c r="E936" t="s">
        <v>1025</v>
      </c>
      <c r="F936" s="4">
        <v>46199.55</v>
      </c>
      <c r="G936" s="4">
        <v>46199.565972222219</v>
      </c>
      <c r="H936">
        <v>0.38</v>
      </c>
      <c r="I936" t="s">
        <v>1017</v>
      </c>
      <c r="J936" t="s">
        <v>29</v>
      </c>
      <c r="N936">
        <v>0.38</v>
      </c>
      <c r="O936" t="s">
        <v>61</v>
      </c>
      <c r="P936">
        <v>0</v>
      </c>
      <c r="Q936" s="5">
        <v>46199.565972222219</v>
      </c>
      <c r="R936" s="2" t="str">
        <f>IF(C936="", "",
   IF(ISNUMBER(MATCH(TRIM(C936),
      {"OP","CC","CM","FM","FU","INS","PC","PM","PMCO","SA","SR","ITPR","PMFL"}, 0)),
      "Proactive",
      "")
)</f>
        <v>Proactive</v>
      </c>
      <c r="S936" s="2" t="str">
        <f>IF(C936="", "",
   IF(ISNUMBER(MATCH(TRIM(C936),
      {"MO","U/B","OSRE","TECH","ITRE"}, 0)),
      "Reactive",
      "")
)</f>
        <v/>
      </c>
      <c r="T936" s="2">
        <f>IF(R936="Proactive", H936, "")</f>
        <v>0.38</v>
      </c>
      <c r="U936" s="2" t="str">
        <f>IF(S936="Reactive", H936, "")</f>
        <v/>
      </c>
    </row>
    <row r="937" spans="1:21" x14ac:dyDescent="0.25">
      <c r="A937" t="s">
        <v>742</v>
      </c>
      <c r="B937">
        <v>225044</v>
      </c>
      <c r="C937" t="s">
        <v>30</v>
      </c>
      <c r="D937" t="s">
        <v>760</v>
      </c>
      <c r="E937" t="s">
        <v>761</v>
      </c>
      <c r="F937">
        <v>46202.583333333336</v>
      </c>
      <c r="G937">
        <v>46202.597222222219</v>
      </c>
      <c r="H937">
        <v>0.33</v>
      </c>
      <c r="I937" t="s">
        <v>1026</v>
      </c>
      <c r="J937" t="s">
        <v>29</v>
      </c>
      <c r="K937" t="s">
        <v>30</v>
      </c>
      <c r="M937" t="s">
        <v>859</v>
      </c>
      <c r="N937">
        <v>0.81</v>
      </c>
      <c r="O937" t="s">
        <v>61</v>
      </c>
      <c r="P937">
        <v>0</v>
      </c>
      <c r="Q937" s="5">
        <v>46203.306944444441</v>
      </c>
      <c r="R937" s="2" t="str">
        <f>IF(C937="", "",
   IF(ISNUMBER(MATCH(TRIM(C937),
      {"OP","CC","CM","FM","FU","INS","PC","PM","PMCO","SA","SR","ITPR","PMFL"}, 0)),
      "Proactive",
      "")
)</f>
        <v>Proactive</v>
      </c>
      <c r="S937" s="2" t="str">
        <f>IF(C937="", "",
   IF(ISNUMBER(MATCH(TRIM(C937),
      {"MO","U/B","OSRE","TECH","ITRE"}, 0)),
      "Reactive",
      "")
)</f>
        <v/>
      </c>
      <c r="T937" s="2">
        <f>IF(R937="Proactive", H937, "")</f>
        <v>0.33</v>
      </c>
      <c r="U937" s="2" t="str">
        <f>IF(S937="Reactive", H937, "")</f>
        <v/>
      </c>
    </row>
    <row r="938" spans="1:21" x14ac:dyDescent="0.25">
      <c r="A938" t="s">
        <v>742</v>
      </c>
      <c r="B938">
        <v>223362</v>
      </c>
      <c r="C938" t="s">
        <v>30</v>
      </c>
      <c r="D938" t="s">
        <v>777</v>
      </c>
      <c r="E938" t="s">
        <v>847</v>
      </c>
      <c r="F938">
        <v>46202.597222222219</v>
      </c>
      <c r="G938">
        <v>46202.611111111109</v>
      </c>
      <c r="H938">
        <v>0.33</v>
      </c>
      <c r="I938" t="s">
        <v>1027</v>
      </c>
      <c r="J938" t="s">
        <v>29</v>
      </c>
      <c r="K938" t="s">
        <v>30</v>
      </c>
      <c r="N938">
        <v>1.06</v>
      </c>
      <c r="O938" t="s">
        <v>61</v>
      </c>
      <c r="P938">
        <v>0</v>
      </c>
      <c r="Q938" s="5">
        <v>46202.885416666664</v>
      </c>
      <c r="R938" s="2" t="str">
        <f>IF(C938="", "",
   IF(ISNUMBER(MATCH(TRIM(C938),
      {"OP","CC","CM","FM","FU","INS","PC","PM","PMCO","SA","SR","ITPR","PMFL"}, 0)),
      "Proactive",
      "")
)</f>
        <v>Proactive</v>
      </c>
      <c r="S938" s="2" t="str">
        <f>IF(C938="", "",
   IF(ISNUMBER(MATCH(TRIM(C938),
      {"MO","U/B","OSRE","TECH","ITRE"}, 0)),
      "Reactive",
      "")
)</f>
        <v/>
      </c>
      <c r="T938" s="2">
        <f>IF(R938="Proactive", H938, "")</f>
        <v>0.33</v>
      </c>
      <c r="U938" s="2" t="str">
        <f>IF(S938="Reactive", H938, "")</f>
        <v/>
      </c>
    </row>
    <row r="939" spans="1:21" x14ac:dyDescent="0.25">
      <c r="A939" t="s">
        <v>742</v>
      </c>
      <c r="B939">
        <v>221016</v>
      </c>
      <c r="C939" t="s">
        <v>26</v>
      </c>
      <c r="D939" t="s">
        <v>1028</v>
      </c>
      <c r="E939" t="s">
        <v>1029</v>
      </c>
      <c r="F939">
        <v>46202.612500000003</v>
      </c>
      <c r="G939">
        <v>46202.710416666669</v>
      </c>
      <c r="H939">
        <v>2.35</v>
      </c>
      <c r="I939" t="s">
        <v>1030</v>
      </c>
      <c r="J939" t="s">
        <v>29</v>
      </c>
      <c r="K939" t="s">
        <v>30</v>
      </c>
      <c r="N939">
        <v>2.35</v>
      </c>
      <c r="O939" t="s">
        <v>61</v>
      </c>
      <c r="P939">
        <v>0</v>
      </c>
      <c r="Q939" s="5">
        <v>46202.710416666669</v>
      </c>
      <c r="R939" s="2" t="str">
        <f>IF(C939="", "",
   IF(ISNUMBER(MATCH(TRIM(C939),
      {"OP","CC","CM","FM","FU","INS","PC","PM","PMCO","SA","SR","ITPR","PMFL"}, 0)),
      "Proactive",
      "")
)</f>
        <v>Proactive</v>
      </c>
      <c r="S939" s="2" t="str">
        <f>IF(C939="", "",
   IF(ISNUMBER(MATCH(TRIM(C939),
      {"MO","U/B","OSRE","TECH","ITRE"}, 0)),
      "Reactive",
      "")
)</f>
        <v/>
      </c>
      <c r="T939" s="2">
        <f>IF(R939="Proactive", H939, "")</f>
        <v>2.35</v>
      </c>
      <c r="U939" s="2" t="str">
        <f>IF(S939="Reactive", H939, "")</f>
        <v/>
      </c>
    </row>
    <row r="940" spans="1:21" x14ac:dyDescent="0.25">
      <c r="A940" t="s">
        <v>742</v>
      </c>
      <c r="B940">
        <v>225459</v>
      </c>
      <c r="C940" t="s">
        <v>39</v>
      </c>
      <c r="D940" t="s">
        <v>1031</v>
      </c>
      <c r="E940" t="s">
        <v>1032</v>
      </c>
      <c r="F940">
        <v>46202.711111111108</v>
      </c>
      <c r="G940">
        <v>46202.732638888891</v>
      </c>
      <c r="H940">
        <v>0.52</v>
      </c>
      <c r="I940" t="s">
        <v>1033</v>
      </c>
      <c r="J940" t="s">
        <v>29</v>
      </c>
      <c r="K940" t="s">
        <v>81</v>
      </c>
      <c r="L940" t="s">
        <v>132</v>
      </c>
      <c r="M940" t="s">
        <v>834</v>
      </c>
      <c r="N940">
        <v>0.52</v>
      </c>
      <c r="O940" t="s">
        <v>61</v>
      </c>
      <c r="P940">
        <v>0</v>
      </c>
      <c r="Q940" s="5">
        <v>46202.732638888891</v>
      </c>
      <c r="R940" s="2" t="str">
        <f>IF(C940="", "",
   IF(ISNUMBER(MATCH(TRIM(C940),
      {"OP","CC","CM","FM","FU","INS","PC","PM","PMCO","SA","SR","ITPR","PMFL"}, 0)),
      "Proactive",
      "")
)</f>
        <v/>
      </c>
      <c r="S940" s="2" t="str">
        <f>IF(C940="", "",
   IF(ISNUMBER(MATCH(TRIM(C940),
      {"MO","U/B","OSRE","TECH","ITRE"}, 0)),
      "Reactive",
      "")
)</f>
        <v>Reactive</v>
      </c>
      <c r="T940" s="2" t="str">
        <f>IF(R940="Proactive", H940, "")</f>
        <v/>
      </c>
      <c r="U940" s="2">
        <f>IF(S940="Reactive", H940, "")</f>
        <v>0.52</v>
      </c>
    </row>
    <row r="941" spans="1:21" x14ac:dyDescent="0.25">
      <c r="A941" t="s">
        <v>742</v>
      </c>
      <c r="B941">
        <v>223362</v>
      </c>
      <c r="C941" t="s">
        <v>30</v>
      </c>
      <c r="D941" t="s">
        <v>777</v>
      </c>
      <c r="E941" t="s">
        <v>847</v>
      </c>
      <c r="F941">
        <v>46202.732638888891</v>
      </c>
      <c r="G941">
        <v>46202.74722222222</v>
      </c>
      <c r="H941">
        <v>0.35</v>
      </c>
      <c r="I941" t="s">
        <v>1027</v>
      </c>
      <c r="J941" t="s">
        <v>29</v>
      </c>
      <c r="K941" t="s">
        <v>30</v>
      </c>
      <c r="N941">
        <v>1.06</v>
      </c>
      <c r="O941" t="s">
        <v>61</v>
      </c>
      <c r="P941">
        <v>0</v>
      </c>
      <c r="Q941" s="1">
        <v>46202.885416666664</v>
      </c>
      <c r="R941" s="2" t="str">
        <f>IF(C941="", "",
   IF(ISNUMBER(MATCH(TRIM(C941),
      {"OP","CC","CM","FM","FU","INS","PC","PM","PMCO","SA","SR","ITPR","PMFL"}, 0)),
      "Proactive",
      "")
)</f>
        <v>Proactive</v>
      </c>
      <c r="S941" s="2" t="str">
        <f>IF(C941="", "",
   IF(ISNUMBER(MATCH(TRIM(C941),
      {"MO","U/B","OSRE","TECH","ITRE"}, 0)),
      "Reactive",
      "")
)</f>
        <v/>
      </c>
      <c r="T941" s="2">
        <f>IF(R941="Proactive", H941, "")</f>
        <v>0.35</v>
      </c>
      <c r="U941" s="2" t="str">
        <f>IF(S941="Reactive", H941, "")</f>
        <v/>
      </c>
    </row>
    <row r="942" spans="1:21" x14ac:dyDescent="0.25">
      <c r="A942" t="s">
        <v>742</v>
      </c>
      <c r="B942">
        <v>223357</v>
      </c>
      <c r="C942" t="s">
        <v>26</v>
      </c>
      <c r="D942" t="s">
        <v>805</v>
      </c>
      <c r="E942" t="s">
        <v>806</v>
      </c>
      <c r="F942">
        <v>46202.74722222222</v>
      </c>
      <c r="G942">
        <v>46202.837500000001</v>
      </c>
      <c r="H942">
        <v>2.17</v>
      </c>
      <c r="I942" t="s">
        <v>1030</v>
      </c>
      <c r="J942" t="s">
        <v>29</v>
      </c>
      <c r="K942" t="s">
        <v>30</v>
      </c>
      <c r="N942">
        <v>2.17</v>
      </c>
      <c r="O942" t="s">
        <v>61</v>
      </c>
      <c r="P942">
        <v>0</v>
      </c>
      <c r="Q942" s="5">
        <v>46202.837500000001</v>
      </c>
      <c r="R942" s="2" t="str">
        <f>IF(C942="", "",
   IF(ISNUMBER(MATCH(TRIM(C942),
      {"OP","CC","CM","FM","FU","INS","PC","PM","PMCO","SA","SR","ITPR","PMFL"}, 0)),
      "Proactive",
      "")
)</f>
        <v>Proactive</v>
      </c>
      <c r="S942" s="2" t="str">
        <f>IF(C942="", "",
   IF(ISNUMBER(MATCH(TRIM(C942),
      {"MO","U/B","OSRE","TECH","ITRE"}, 0)),
      "Reactive",
      "")
)</f>
        <v/>
      </c>
      <c r="T942" s="2">
        <f>IF(R942="Proactive", H942, "")</f>
        <v>2.17</v>
      </c>
      <c r="U942" s="2" t="str">
        <f>IF(S942="Reactive", H942, "")</f>
        <v/>
      </c>
    </row>
    <row r="943" spans="1:21" x14ac:dyDescent="0.25">
      <c r="A943" t="s">
        <v>742</v>
      </c>
      <c r="B943">
        <v>223367</v>
      </c>
      <c r="C943" t="s">
        <v>181</v>
      </c>
      <c r="D943" t="s">
        <v>754</v>
      </c>
      <c r="E943" t="s">
        <v>755</v>
      </c>
      <c r="F943">
        <v>46202.838194444441</v>
      </c>
      <c r="G943">
        <v>46202.861111111109</v>
      </c>
      <c r="H943">
        <v>0.55000000000000004</v>
      </c>
      <c r="I943" t="s">
        <v>1034</v>
      </c>
      <c r="J943" t="s">
        <v>29</v>
      </c>
      <c r="K943" t="s">
        <v>30</v>
      </c>
      <c r="M943" t="s">
        <v>555</v>
      </c>
      <c r="N943">
        <v>0.93</v>
      </c>
      <c r="O943" t="s">
        <v>61</v>
      </c>
      <c r="P943">
        <v>0</v>
      </c>
      <c r="Q943" s="5">
        <v>46203.307638888888</v>
      </c>
      <c r="R943" s="2" t="str">
        <f>IF(C943="", "",
   IF(ISNUMBER(MATCH(TRIM(C943),
      {"OP","CC","CM","FM","FU","INS","PC","PM","PMCO","SA","SR","ITPR","PMFL"}, 0)),
      "Proactive",
      "")
)</f>
        <v>Proactive</v>
      </c>
      <c r="S943" s="2" t="str">
        <f>IF(C943="", "",
   IF(ISNUMBER(MATCH(TRIM(C943),
      {"MO","U/B","OSRE","TECH","ITRE"}, 0)),
      "Reactive",
      "")
)</f>
        <v/>
      </c>
      <c r="T943" s="2">
        <f>IF(R943="Proactive", H943, "")</f>
        <v>0.55000000000000004</v>
      </c>
      <c r="U943" s="2" t="str">
        <f>IF(S943="Reactive", H943, "")</f>
        <v/>
      </c>
    </row>
    <row r="944" spans="1:21" x14ac:dyDescent="0.25">
      <c r="A944" t="s">
        <v>742</v>
      </c>
      <c r="B944">
        <v>225172</v>
      </c>
      <c r="C944" t="s">
        <v>30</v>
      </c>
      <c r="D944" t="s">
        <v>760</v>
      </c>
      <c r="E944" t="s">
        <v>761</v>
      </c>
      <c r="F944">
        <v>46203.583333333336</v>
      </c>
      <c r="G944">
        <v>46203.597222222219</v>
      </c>
      <c r="H944">
        <v>0.33</v>
      </c>
      <c r="I944" t="s">
        <v>1035</v>
      </c>
      <c r="J944" t="s">
        <v>29</v>
      </c>
      <c r="K944" t="s">
        <v>30</v>
      </c>
      <c r="N944">
        <v>0.8</v>
      </c>
      <c r="O944" t="s">
        <v>61</v>
      </c>
      <c r="P944">
        <v>0</v>
      </c>
      <c r="Q944" s="5">
        <v>46206.308333333334</v>
      </c>
      <c r="R944" s="2" t="str">
        <f>IF(C944="", "",
   IF(ISNUMBER(MATCH(TRIM(C944),
      {"OP","CC","CM","FM","FU","INS","PC","PM","PMCO","SA","SR","ITPR","PMFL"}, 0)),
      "Proactive",
      "")
)</f>
        <v>Proactive</v>
      </c>
      <c r="S944" s="2" t="str">
        <f>IF(C944="", "",
   IF(ISNUMBER(MATCH(TRIM(C944),
      {"MO","U/B","OSRE","TECH","ITRE"}, 0)),
      "Reactive",
      "")
)</f>
        <v/>
      </c>
      <c r="T944" s="2">
        <f>IF(R944="Proactive", H944, "")</f>
        <v>0.33</v>
      </c>
      <c r="U944" s="2" t="str">
        <f>IF(S944="Reactive", H944, "")</f>
        <v/>
      </c>
    </row>
    <row r="945" spans="1:21" x14ac:dyDescent="0.25">
      <c r="A945" t="s">
        <v>742</v>
      </c>
      <c r="B945">
        <v>225613</v>
      </c>
      <c r="C945" t="s">
        <v>743</v>
      </c>
      <c r="D945" t="s">
        <v>744</v>
      </c>
      <c r="E945" t="s">
        <v>1036</v>
      </c>
      <c r="F945">
        <v>46203.597222222219</v>
      </c>
      <c r="G945">
        <v>46203.60833333333</v>
      </c>
      <c r="H945">
        <v>0.27</v>
      </c>
      <c r="I945" t="s">
        <v>1037</v>
      </c>
      <c r="J945" t="s">
        <v>29</v>
      </c>
      <c r="N945">
        <v>0.27</v>
      </c>
      <c r="O945" t="s">
        <v>61</v>
      </c>
      <c r="P945">
        <v>0</v>
      </c>
      <c r="Q945" s="5">
        <v>46203.734027777777</v>
      </c>
      <c r="R945" s="2" t="str">
        <f>IF(C945="", "",
   IF(ISNUMBER(MATCH(TRIM(C945),
      {"OP","CC","CM","FM","FU","INS","PC","PM","PMCO","SA","SR","ITPR","PMFL"}, 0)),
      "Proactive",
      "")
)</f>
        <v>Proactive</v>
      </c>
      <c r="S945" s="2" t="str">
        <f>IF(C945="", "",
   IF(ISNUMBER(MATCH(TRIM(C945),
      {"MO","U/B","OSRE","TECH","ITRE"}, 0)),
      "Reactive",
      "")
)</f>
        <v/>
      </c>
      <c r="T945" s="2">
        <f>IF(R945="Proactive", H945, "")</f>
        <v>0.27</v>
      </c>
      <c r="U945" s="2" t="str">
        <f>IF(S945="Reactive", H945, "")</f>
        <v/>
      </c>
    </row>
    <row r="946" spans="1:21" x14ac:dyDescent="0.25">
      <c r="A946" t="s">
        <v>742</v>
      </c>
      <c r="B946">
        <v>223529</v>
      </c>
      <c r="C946" t="s">
        <v>30</v>
      </c>
      <c r="D946" t="s">
        <v>777</v>
      </c>
      <c r="E946" t="s">
        <v>847</v>
      </c>
      <c r="F946">
        <v>46203.61041666667</v>
      </c>
      <c r="G946">
        <v>46203.628472222219</v>
      </c>
      <c r="H946">
        <v>0.43</v>
      </c>
      <c r="I946" t="s">
        <v>1038</v>
      </c>
      <c r="J946" t="s">
        <v>29</v>
      </c>
      <c r="K946" t="s">
        <v>30</v>
      </c>
      <c r="N946">
        <v>0.83</v>
      </c>
      <c r="O946" t="s">
        <v>61</v>
      </c>
      <c r="P946">
        <v>0</v>
      </c>
      <c r="Q946" s="5">
        <v>46203.870833333334</v>
      </c>
      <c r="R946" s="2" t="str">
        <f>IF(C946="", "",
   IF(ISNUMBER(MATCH(TRIM(C946),
      {"OP","CC","CM","FM","FU","INS","PC","PM","PMCO","SA","SR","ITPR","PMFL"}, 0)),
      "Proactive",
      "")
)</f>
        <v>Proactive</v>
      </c>
      <c r="S946" s="2" t="str">
        <f>IF(C946="", "",
   IF(ISNUMBER(MATCH(TRIM(C946),
      {"MO","U/B","OSRE","TECH","ITRE"}, 0)),
      "Reactive",
      "")
)</f>
        <v/>
      </c>
      <c r="T946" s="2">
        <f>IF(R946="Proactive", H946, "")</f>
        <v>0.43</v>
      </c>
      <c r="U946" s="2" t="str">
        <f>IF(S946="Reactive", H946, "")</f>
        <v/>
      </c>
    </row>
    <row r="947" spans="1:21" x14ac:dyDescent="0.25">
      <c r="A947" t="s">
        <v>742</v>
      </c>
      <c r="B947">
        <v>225616</v>
      </c>
      <c r="C947" t="s">
        <v>181</v>
      </c>
      <c r="D947" t="s">
        <v>1039</v>
      </c>
      <c r="E947" t="s">
        <v>1040</v>
      </c>
      <c r="F947">
        <v>46203.628472222219</v>
      </c>
      <c r="G947">
        <v>46203.643055555556</v>
      </c>
      <c r="H947">
        <v>0.35</v>
      </c>
      <c r="I947" t="s">
        <v>1041</v>
      </c>
      <c r="J947" t="s">
        <v>29</v>
      </c>
      <c r="K947" t="s">
        <v>551</v>
      </c>
      <c r="L947" t="s">
        <v>181</v>
      </c>
      <c r="M947" t="s">
        <v>1015</v>
      </c>
      <c r="N947">
        <v>0.35</v>
      </c>
      <c r="O947" t="s">
        <v>61</v>
      </c>
      <c r="P947">
        <v>0</v>
      </c>
      <c r="Q947" s="5">
        <v>46203.643055555556</v>
      </c>
      <c r="R947" s="2" t="str">
        <f>IF(C947="", "",
   IF(ISNUMBER(MATCH(TRIM(C947),
      {"OP","CC","CM","FM","FU","INS","PC","PM","PMCO","SA","SR","ITPR","PMFL"}, 0)),
      "Proactive",
      "")
)</f>
        <v>Proactive</v>
      </c>
      <c r="S947" s="2" t="str">
        <f>IF(C947="", "",
   IF(ISNUMBER(MATCH(TRIM(C947),
      {"MO","U/B","OSRE","TECH","ITRE"}, 0)),
      "Reactive",
      "")
)</f>
        <v/>
      </c>
      <c r="T947" s="2">
        <f>IF(R947="Proactive", H947, "")</f>
        <v>0.35</v>
      </c>
      <c r="U947" s="2" t="str">
        <f>IF(S947="Reactive", H947, "")</f>
        <v/>
      </c>
    </row>
    <row r="948" spans="1:21" x14ac:dyDescent="0.25">
      <c r="A948" t="s">
        <v>742</v>
      </c>
      <c r="B948">
        <v>223535</v>
      </c>
      <c r="C948" t="s">
        <v>30</v>
      </c>
      <c r="D948" t="s">
        <v>811</v>
      </c>
      <c r="E948" t="s">
        <v>812</v>
      </c>
      <c r="F948">
        <v>46203.657638888886</v>
      </c>
      <c r="G948">
        <v>46203.679166666669</v>
      </c>
      <c r="H948">
        <v>0.52</v>
      </c>
      <c r="I948" t="s">
        <v>1042</v>
      </c>
      <c r="J948" t="s">
        <v>29</v>
      </c>
      <c r="K948" t="s">
        <v>30</v>
      </c>
      <c r="N948">
        <v>0.99</v>
      </c>
      <c r="O948" t="s">
        <v>61</v>
      </c>
      <c r="P948">
        <v>0</v>
      </c>
      <c r="Q948" s="5">
        <v>46203.892361111109</v>
      </c>
      <c r="R948" s="2" t="str">
        <f>IF(C948="", "",
   IF(ISNUMBER(MATCH(TRIM(C948),
      {"OP","CC","CM","FM","FU","INS","PC","PM","PMCO","SA","SR","ITPR","PMFL"}, 0)),
      "Proactive",
      "")
)</f>
        <v>Proactive</v>
      </c>
      <c r="S948" s="2" t="str">
        <f>IF(C948="", "",
   IF(ISNUMBER(MATCH(TRIM(C948),
      {"MO","U/B","OSRE","TECH","ITRE"}, 0)),
      "Reactive",
      "")
)</f>
        <v/>
      </c>
      <c r="T948" s="2">
        <f>IF(R948="Proactive", H948, "")</f>
        <v>0.52</v>
      </c>
      <c r="U948" s="2" t="str">
        <f>IF(S948="Reactive", H948, "")</f>
        <v/>
      </c>
    </row>
    <row r="949" spans="1:21" x14ac:dyDescent="0.25">
      <c r="A949" t="s">
        <v>742</v>
      </c>
      <c r="B949">
        <v>221063</v>
      </c>
      <c r="C949" t="s">
        <v>30</v>
      </c>
      <c r="D949" t="s">
        <v>1043</v>
      </c>
      <c r="E949" t="s">
        <v>318</v>
      </c>
      <c r="F949" s="4">
        <v>46203.679166666669</v>
      </c>
      <c r="G949" s="4">
        <v>46203.701388888891</v>
      </c>
      <c r="H949">
        <v>0.53</v>
      </c>
      <c r="I949" t="s">
        <v>1037</v>
      </c>
      <c r="J949" t="s">
        <v>29</v>
      </c>
      <c r="K949" t="s">
        <v>30</v>
      </c>
      <c r="N949">
        <v>0.53</v>
      </c>
      <c r="O949" t="s">
        <v>61</v>
      </c>
      <c r="P949">
        <v>0</v>
      </c>
      <c r="Q949" s="5">
        <v>46203.710416666669</v>
      </c>
      <c r="R949" s="2" t="str">
        <f>IF(C949="", "",
   IF(ISNUMBER(MATCH(TRIM(C949),
      {"OP","CC","CM","FM","FU","INS","PC","PM","PMCO","SA","SR","ITPR","PMFL"}, 0)),
      "Proactive",
      "")
)</f>
        <v>Proactive</v>
      </c>
      <c r="S949" s="2" t="str">
        <f>IF(C949="", "",
   IF(ISNUMBER(MATCH(TRIM(C949),
      {"MO","U/B","OSRE","TECH","ITRE"}, 0)),
      "Reactive",
      "")
)</f>
        <v/>
      </c>
      <c r="T949" s="2">
        <f>IF(R949="Proactive", H949, "")</f>
        <v>0.53</v>
      </c>
      <c r="U949" s="2" t="str">
        <f>IF(S949="Reactive", H949, "")</f>
        <v/>
      </c>
    </row>
    <row r="950" spans="1:21" x14ac:dyDescent="0.25">
      <c r="A950" t="s">
        <v>742</v>
      </c>
      <c r="B950">
        <v>221064</v>
      </c>
      <c r="C950" t="s">
        <v>30</v>
      </c>
      <c r="D950" t="s">
        <v>1044</v>
      </c>
      <c r="E950" t="s">
        <v>318</v>
      </c>
      <c r="F950">
        <v>46203.701388888891</v>
      </c>
      <c r="G950">
        <v>46203.724305555559</v>
      </c>
      <c r="H950">
        <v>0.55000000000000004</v>
      </c>
      <c r="I950" t="s">
        <v>1037</v>
      </c>
      <c r="J950" t="s">
        <v>29</v>
      </c>
      <c r="K950" t="s">
        <v>30</v>
      </c>
      <c r="N950">
        <v>0.55000000000000004</v>
      </c>
      <c r="O950" t="s">
        <v>61</v>
      </c>
      <c r="P950">
        <v>0</v>
      </c>
      <c r="Q950" s="5">
        <v>46203.724305555559</v>
      </c>
      <c r="R950" s="2" t="str">
        <f>IF(C950="", "",
   IF(ISNUMBER(MATCH(TRIM(C950),
      {"OP","CC","CM","FM","FU","INS","PC","PM","PMCO","SA","SR","ITPR","PMFL"}, 0)),
      "Proactive",
      "")
)</f>
        <v>Proactive</v>
      </c>
      <c r="S950" s="2" t="str">
        <f>IF(C950="", "",
   IF(ISNUMBER(MATCH(TRIM(C950),
      {"MO","U/B","OSRE","TECH","ITRE"}, 0)),
      "Reactive",
      "")
)</f>
        <v/>
      </c>
      <c r="T950" s="2">
        <f>IF(R950="Proactive", H950, "")</f>
        <v>0.55000000000000004</v>
      </c>
      <c r="U950" s="2" t="str">
        <f>IF(S950="Reactive", H950, "")</f>
        <v/>
      </c>
    </row>
    <row r="951" spans="1:21" x14ac:dyDescent="0.25">
      <c r="A951" t="s">
        <v>742</v>
      </c>
      <c r="B951">
        <v>225623</v>
      </c>
      <c r="C951" t="s">
        <v>743</v>
      </c>
      <c r="D951" t="s">
        <v>744</v>
      </c>
      <c r="E951" t="s">
        <v>1045</v>
      </c>
      <c r="F951" s="4">
        <v>46203.734722222223</v>
      </c>
      <c r="G951" s="4">
        <v>46203.802777777775</v>
      </c>
      <c r="H951">
        <v>1.63</v>
      </c>
      <c r="I951" t="s">
        <v>1046</v>
      </c>
      <c r="J951" t="s">
        <v>29</v>
      </c>
      <c r="N951">
        <v>1.63</v>
      </c>
      <c r="O951" t="s">
        <v>61</v>
      </c>
      <c r="P951">
        <v>0</v>
      </c>
      <c r="Q951" s="5">
        <v>46206.30972222222</v>
      </c>
      <c r="R951" s="2" t="str">
        <f>IF(C951="", "",
   IF(ISNUMBER(MATCH(TRIM(C951),
      {"OP","CC","CM","FM","FU","INS","PC","PM","PMCO","SA","SR","ITPR","PMFL"}, 0)),
      "Proactive",
      "")
)</f>
        <v>Proactive</v>
      </c>
      <c r="S951" s="2" t="str">
        <f>IF(C951="", "",
   IF(ISNUMBER(MATCH(TRIM(C951),
      {"MO","U/B","OSRE","TECH","ITRE"}, 0)),
      "Reactive",
      "")
)</f>
        <v/>
      </c>
      <c r="T951" s="2">
        <f>IF(R951="Proactive", H951, "")</f>
        <v>1.63</v>
      </c>
      <c r="U951" s="2" t="str">
        <f>IF(S951="Reactive", H951, "")</f>
        <v/>
      </c>
    </row>
    <row r="952" spans="1:21" x14ac:dyDescent="0.25">
      <c r="A952" t="s">
        <v>742</v>
      </c>
      <c r="B952">
        <v>225630</v>
      </c>
      <c r="C952" t="s">
        <v>39</v>
      </c>
      <c r="D952" t="s">
        <v>1047</v>
      </c>
      <c r="E952" t="s">
        <v>1048</v>
      </c>
      <c r="F952" s="4">
        <v>46203.802777777775</v>
      </c>
      <c r="G952" s="4">
        <v>46203.832638888889</v>
      </c>
      <c r="H952">
        <v>0.72</v>
      </c>
      <c r="I952" t="s">
        <v>1049</v>
      </c>
      <c r="J952" t="s">
        <v>29</v>
      </c>
      <c r="K952" t="s">
        <v>551</v>
      </c>
      <c r="L952" t="s">
        <v>488</v>
      </c>
      <c r="M952" t="s">
        <v>127</v>
      </c>
      <c r="N952">
        <v>1.44</v>
      </c>
      <c r="O952" t="s">
        <v>61</v>
      </c>
      <c r="P952">
        <v>0</v>
      </c>
      <c r="Q952" s="5">
        <v>46203.834027777775</v>
      </c>
      <c r="R952" s="2" t="str">
        <f>IF(C952="", "",
   IF(ISNUMBER(MATCH(TRIM(C952),
      {"OP","CC","CM","FM","FU","INS","PC","PM","PMCO","SA","SR","ITPR","PMFL"}, 0)),
      "Proactive",
      "")
)</f>
        <v/>
      </c>
      <c r="S952" s="2" t="str">
        <f>IF(C952="", "",
   IF(ISNUMBER(MATCH(TRIM(C952),
      {"MO","U/B","OSRE","TECH","ITRE"}, 0)),
      "Reactive",
      "")
)</f>
        <v>Reactive</v>
      </c>
      <c r="T952" s="2" t="str">
        <f>IF(R952="Proactive", H952, "")</f>
        <v/>
      </c>
      <c r="U952" s="2">
        <f>IF(S952="Reactive", H952, "")</f>
        <v>0.72</v>
      </c>
    </row>
    <row r="953" spans="1:21" x14ac:dyDescent="0.25">
      <c r="A953" t="s">
        <v>742</v>
      </c>
      <c r="B953">
        <v>221416</v>
      </c>
      <c r="C953" t="s">
        <v>30</v>
      </c>
      <c r="D953" t="s">
        <v>1050</v>
      </c>
      <c r="E953" t="s">
        <v>875</v>
      </c>
      <c r="F953" s="4">
        <v>46203.876388888886</v>
      </c>
      <c r="G953" s="4">
        <v>46203.913194444445</v>
      </c>
      <c r="H953">
        <v>0.88</v>
      </c>
      <c r="I953" t="s">
        <v>1037</v>
      </c>
      <c r="J953" t="s">
        <v>29</v>
      </c>
      <c r="K953" t="s">
        <v>30</v>
      </c>
      <c r="N953">
        <v>0.88</v>
      </c>
      <c r="O953" t="s">
        <v>61</v>
      </c>
      <c r="P953">
        <v>0</v>
      </c>
      <c r="Q953" s="5">
        <v>46203.977777777778</v>
      </c>
      <c r="R953" s="2" t="str">
        <f>IF(C953="", "",
   IF(ISNUMBER(MATCH(TRIM(C953),
      {"OP","CC","CM","FM","FU","INS","PC","PM","PMCO","SA","SR","ITPR","PMFL"}, 0)),
      "Proactive",
      "")
)</f>
        <v>Proactive</v>
      </c>
      <c r="S953" s="2" t="str">
        <f>IF(C953="", "",
   IF(ISNUMBER(MATCH(TRIM(C953),
      {"MO","U/B","OSRE","TECH","ITRE"}, 0)),
      "Reactive",
      "")
)</f>
        <v/>
      </c>
      <c r="T953" s="2">
        <f>IF(R953="Proactive", H953, "")</f>
        <v>0.88</v>
      </c>
      <c r="U953" s="2" t="str">
        <f>IF(S953="Reactive", H953, "")</f>
        <v/>
      </c>
    </row>
    <row r="954" spans="1:21" x14ac:dyDescent="0.25">
      <c r="A954" t="s">
        <v>1051</v>
      </c>
      <c r="B954">
        <v>222448</v>
      </c>
      <c r="C954" t="s">
        <v>26</v>
      </c>
      <c r="D954" t="s">
        <v>1052</v>
      </c>
      <c r="E954" t="s">
        <v>1053</v>
      </c>
      <c r="F954" s="4"/>
      <c r="G954" s="4"/>
      <c r="H954">
        <v>0.3</v>
      </c>
      <c r="I954" t="s">
        <v>378</v>
      </c>
      <c r="J954" t="s">
        <v>29</v>
      </c>
      <c r="K954" t="s">
        <v>30</v>
      </c>
      <c r="N954">
        <v>0.3</v>
      </c>
      <c r="O954" t="s">
        <v>51</v>
      </c>
      <c r="P954">
        <v>0</v>
      </c>
      <c r="Q954" s="5">
        <v>46190.331944444442</v>
      </c>
      <c r="R954" s="2" t="str">
        <f>IF(C954="", "",
   IF(ISNUMBER(MATCH(TRIM(C954),
      {"OP","CC","CM","FM","FU","INS","PC","PM","PMCO","SA","SR","ITPR","PMFL"}, 0)),
      "Proactive",
      "")
)</f>
        <v>Proactive</v>
      </c>
      <c r="S954" s="2" t="str">
        <f>IF(C954="", "",
   IF(ISNUMBER(MATCH(TRIM(C954),
      {"MO","U/B","OSRE","TECH","ITRE"}, 0)),
      "Reactive",
      "")
)</f>
        <v/>
      </c>
      <c r="T954" s="2">
        <f>IF(R954="Proactive", H954, "")</f>
        <v>0.3</v>
      </c>
      <c r="U954" s="2" t="str">
        <f>IF(S954="Reactive", H954, "")</f>
        <v/>
      </c>
    </row>
    <row r="955" spans="1:21" x14ac:dyDescent="0.25">
      <c r="A955" t="s">
        <v>1051</v>
      </c>
      <c r="B955">
        <v>220372</v>
      </c>
      <c r="C955" t="s">
        <v>26</v>
      </c>
      <c r="D955" t="s">
        <v>1054</v>
      </c>
      <c r="E955" t="s">
        <v>1055</v>
      </c>
      <c r="F955" s="4"/>
      <c r="G955" s="4"/>
      <c r="H955">
        <v>1</v>
      </c>
      <c r="I955" t="s">
        <v>1056</v>
      </c>
      <c r="J955" t="s">
        <v>29</v>
      </c>
      <c r="K955" t="s">
        <v>30</v>
      </c>
      <c r="N955">
        <v>1</v>
      </c>
      <c r="O955" t="s">
        <v>51</v>
      </c>
      <c r="P955">
        <v>0</v>
      </c>
      <c r="Q955" s="5">
        <v>46190.330555555556</v>
      </c>
      <c r="R955" s="2" t="str">
        <f>IF(C955="", "",
   IF(ISNUMBER(MATCH(TRIM(C955),
      {"OP","CC","CM","FM","FU","INS","PC","PM","PMCO","SA","SR","ITPR","PMFL"}, 0)),
      "Proactive",
      "")
)</f>
        <v>Proactive</v>
      </c>
      <c r="S955" s="2" t="str">
        <f>IF(C955="", "",
   IF(ISNUMBER(MATCH(TRIM(C955),
      {"MO","U/B","OSRE","TECH","ITRE"}, 0)),
      "Reactive",
      "")
)</f>
        <v/>
      </c>
      <c r="T955" s="2">
        <f>IF(R955="Proactive", H955, "")</f>
        <v>1</v>
      </c>
      <c r="U955" s="2" t="str">
        <f>IF(S955="Reactive", H955, "")</f>
        <v/>
      </c>
    </row>
    <row r="956" spans="1:21" x14ac:dyDescent="0.25">
      <c r="A956" t="s">
        <v>1051</v>
      </c>
      <c r="B956">
        <v>225169</v>
      </c>
      <c r="C956" t="s">
        <v>30</v>
      </c>
      <c r="D956" t="s">
        <v>1057</v>
      </c>
      <c r="E956" t="s">
        <v>1058</v>
      </c>
      <c r="F956" s="4"/>
      <c r="G956" s="4"/>
      <c r="H956">
        <v>0.1</v>
      </c>
      <c r="I956" t="s">
        <v>1059</v>
      </c>
      <c r="J956" t="s">
        <v>29</v>
      </c>
      <c r="K956" t="s">
        <v>30</v>
      </c>
      <c r="N956">
        <v>0.87</v>
      </c>
      <c r="O956" t="s">
        <v>51</v>
      </c>
      <c r="P956">
        <v>0</v>
      </c>
      <c r="Q956" s="5">
        <v>46203.924305555556</v>
      </c>
      <c r="R956" s="2" t="str">
        <f>IF(C956="", "",
   IF(ISNUMBER(MATCH(TRIM(C956),
      {"OP","CC","CM","FM","FU","INS","PC","PM","PMCO","SA","SR","ITPR","PMFL"}, 0)),
      "Proactive",
      "")
)</f>
        <v>Proactive</v>
      </c>
      <c r="S956" s="2" t="str">
        <f>IF(C956="", "",
   IF(ISNUMBER(MATCH(TRIM(C956),
      {"MO","U/B","OSRE","TECH","ITRE"}, 0)),
      "Reactive",
      "")
)</f>
        <v/>
      </c>
      <c r="T956" s="2">
        <f>IF(R956="Proactive", H956, "")</f>
        <v>0.1</v>
      </c>
      <c r="U956" s="2" t="str">
        <f>IF(S956="Reactive", H956, "")</f>
        <v/>
      </c>
    </row>
    <row r="957" spans="1:21" x14ac:dyDescent="0.25">
      <c r="A957" t="s">
        <v>1051</v>
      </c>
      <c r="B957">
        <v>224785</v>
      </c>
      <c r="C957" t="s">
        <v>547</v>
      </c>
      <c r="D957" t="s">
        <v>1060</v>
      </c>
      <c r="E957" t="s">
        <v>1061</v>
      </c>
      <c r="F957" s="4"/>
      <c r="G957" s="4"/>
      <c r="H957">
        <v>1</v>
      </c>
      <c r="I957" t="s">
        <v>1062</v>
      </c>
      <c r="J957" t="s">
        <v>29</v>
      </c>
      <c r="N957">
        <v>2.84</v>
      </c>
      <c r="O957" t="s">
        <v>51</v>
      </c>
      <c r="P957">
        <v>0</v>
      </c>
      <c r="Q957" s="5">
        <v>46197.920138888891</v>
      </c>
      <c r="R957" s="2" t="str">
        <f>IF(C957="", "",
   IF(ISNUMBER(MATCH(TRIM(C957),
      {"OP","CC","CM","FM","FU","INS","PC","PM","PMCO","SA","SR","ITPR","PMFL"}, 0)),
      "Proactive",
      "")
)</f>
        <v>Proactive</v>
      </c>
      <c r="S957" s="2" t="str">
        <f>IF(C957="", "",
   IF(ISNUMBER(MATCH(TRIM(C957),
      {"MO","U/B","OSRE","TECH","ITRE"}, 0)),
      "Reactive",
      "")
)</f>
        <v/>
      </c>
      <c r="T957" s="2">
        <f>IF(R957="Proactive", H957, "")</f>
        <v>1</v>
      </c>
      <c r="U957" s="2" t="str">
        <f>IF(S957="Reactive", H957, "")</f>
        <v/>
      </c>
    </row>
    <row r="958" spans="1:21" x14ac:dyDescent="0.25">
      <c r="A958" t="s">
        <v>1051</v>
      </c>
      <c r="B958">
        <v>223329</v>
      </c>
      <c r="C958" t="s">
        <v>26</v>
      </c>
      <c r="D958" t="s">
        <v>1054</v>
      </c>
      <c r="E958" t="s">
        <v>1063</v>
      </c>
      <c r="F958" s="4"/>
      <c r="G958" s="4"/>
      <c r="H958">
        <v>1</v>
      </c>
      <c r="I958" t="s">
        <v>1064</v>
      </c>
      <c r="J958" t="s">
        <v>29</v>
      </c>
      <c r="K958" t="s">
        <v>30</v>
      </c>
      <c r="N958">
        <v>1</v>
      </c>
      <c r="O958" t="s">
        <v>51</v>
      </c>
      <c r="P958">
        <v>0</v>
      </c>
      <c r="Q958" s="5">
        <v>46203.354166666664</v>
      </c>
      <c r="R958" s="2" t="str">
        <f>IF(C958="", "",
   IF(ISNUMBER(MATCH(TRIM(C958),
      {"OP","CC","CM","FM","FU","INS","PC","PM","PMCO","SA","SR","ITPR","PMFL"}, 0)),
      "Proactive",
      "")
)</f>
        <v>Proactive</v>
      </c>
      <c r="S958" s="2" t="str">
        <f>IF(C958="", "",
   IF(ISNUMBER(MATCH(TRIM(C958),
      {"MO","U/B","OSRE","TECH","ITRE"}, 0)),
      "Reactive",
      "")
)</f>
        <v/>
      </c>
      <c r="T958" s="2">
        <f>IF(R958="Proactive", H958, "")</f>
        <v>1</v>
      </c>
      <c r="U958" s="2" t="str">
        <f>IF(S958="Reactive", H958, "")</f>
        <v/>
      </c>
    </row>
    <row r="959" spans="1:21" x14ac:dyDescent="0.25">
      <c r="A959" t="s">
        <v>1051</v>
      </c>
      <c r="B959">
        <v>222447</v>
      </c>
      <c r="C959" t="s">
        <v>26</v>
      </c>
      <c r="D959" t="s">
        <v>1054</v>
      </c>
      <c r="E959" t="s">
        <v>1055</v>
      </c>
      <c r="F959" s="4">
        <v>46202.248611111114</v>
      </c>
      <c r="G959" s="4">
        <v>46202.286111111112</v>
      </c>
      <c r="H959">
        <v>0.9</v>
      </c>
      <c r="I959" t="s">
        <v>1064</v>
      </c>
      <c r="J959" t="s">
        <v>29</v>
      </c>
      <c r="K959" t="s">
        <v>30</v>
      </c>
      <c r="N959">
        <v>0.9</v>
      </c>
      <c r="O959" t="s">
        <v>51</v>
      </c>
      <c r="P959">
        <v>0</v>
      </c>
      <c r="Q959" s="5">
        <v>46203.355555555558</v>
      </c>
      <c r="R959" s="2" t="str">
        <f>IF(C959="", "",
   IF(ISNUMBER(MATCH(TRIM(C959),
      {"OP","CC","CM","FM","FU","INS","PC","PM","PMCO","SA","SR","ITPR","PMFL"}, 0)),
      "Proactive",
      "")
)</f>
        <v>Proactive</v>
      </c>
      <c r="S959" s="2" t="str">
        <f>IF(C959="", "",
   IF(ISNUMBER(MATCH(TRIM(C959),
      {"MO","U/B","OSRE","TECH","ITRE"}, 0)),
      "Reactive",
      "")
)</f>
        <v/>
      </c>
      <c r="T959" s="2">
        <f>IF(R959="Proactive", H959, "")</f>
        <v>0.9</v>
      </c>
      <c r="U959" s="2" t="str">
        <f>IF(S959="Reactive", H959, "")</f>
        <v/>
      </c>
    </row>
    <row r="960" spans="1:21" x14ac:dyDescent="0.25">
      <c r="A960" t="s">
        <v>1051</v>
      </c>
      <c r="B960">
        <v>220360</v>
      </c>
      <c r="C960" t="s">
        <v>30</v>
      </c>
      <c r="D960" t="s">
        <v>1065</v>
      </c>
      <c r="E960" t="s">
        <v>1066</v>
      </c>
      <c r="F960" s="4">
        <v>46202.286111111112</v>
      </c>
      <c r="G960" s="4">
        <v>46202.352083333331</v>
      </c>
      <c r="H960">
        <v>1.58</v>
      </c>
      <c r="I960" t="s">
        <v>378</v>
      </c>
      <c r="J960" t="s">
        <v>29</v>
      </c>
      <c r="K960" t="s">
        <v>30</v>
      </c>
      <c r="N960">
        <v>2</v>
      </c>
      <c r="O960" t="s">
        <v>51</v>
      </c>
      <c r="P960">
        <v>0</v>
      </c>
      <c r="Q960" s="5">
        <v>46203.345138888886</v>
      </c>
      <c r="R960" s="2" t="str">
        <f>IF(C960="", "",
   IF(ISNUMBER(MATCH(TRIM(C960),
      {"OP","CC","CM","FM","FU","INS","PC","PM","PMCO","SA","SR","ITPR","PMFL"}, 0)),
      "Proactive",
      "")
)</f>
        <v>Proactive</v>
      </c>
      <c r="S960" s="2" t="str">
        <f>IF(C960="", "",
   IF(ISNUMBER(MATCH(TRIM(C960),
      {"MO","U/B","OSRE","TECH","ITRE"}, 0)),
      "Reactive",
      "")
)</f>
        <v/>
      </c>
      <c r="T960" s="2">
        <f>IF(R960="Proactive", H960, "")</f>
        <v>1.58</v>
      </c>
      <c r="U960" s="2" t="str">
        <f>IF(S960="Reactive", H960, "")</f>
        <v/>
      </c>
    </row>
    <row r="961" spans="1:21" x14ac:dyDescent="0.25">
      <c r="A961" t="s">
        <v>1051</v>
      </c>
      <c r="B961">
        <v>220360</v>
      </c>
      <c r="C961" t="s">
        <v>30</v>
      </c>
      <c r="D961" t="s">
        <v>1065</v>
      </c>
      <c r="E961" t="s">
        <v>1066</v>
      </c>
      <c r="F961" s="4">
        <v>46202.356944444444</v>
      </c>
      <c r="G961" s="4">
        <v>46202.374305555553</v>
      </c>
      <c r="H961">
        <v>0.42</v>
      </c>
      <c r="I961" t="s">
        <v>378</v>
      </c>
      <c r="J961" t="s">
        <v>29</v>
      </c>
      <c r="K961" t="s">
        <v>30</v>
      </c>
      <c r="N961">
        <v>2</v>
      </c>
      <c r="O961" t="s">
        <v>51</v>
      </c>
      <c r="P961">
        <v>0</v>
      </c>
      <c r="Q961" s="5">
        <v>46203.345138888886</v>
      </c>
      <c r="R961" s="2" t="str">
        <f>IF(C961="", "",
   IF(ISNUMBER(MATCH(TRIM(C961),
      {"OP","CC","CM","FM","FU","INS","PC","PM","PMCO","SA","SR","ITPR","PMFL"}, 0)),
      "Proactive",
      "")
)</f>
        <v>Proactive</v>
      </c>
      <c r="S961" s="2" t="str">
        <f>IF(C961="", "",
   IF(ISNUMBER(MATCH(TRIM(C961),
      {"MO","U/B","OSRE","TECH","ITRE"}, 0)),
      "Reactive",
      "")
)</f>
        <v/>
      </c>
      <c r="T961" s="2">
        <f>IF(R961="Proactive", H961, "")</f>
        <v>0.42</v>
      </c>
      <c r="U961" s="2" t="str">
        <f>IF(S961="Reactive", H961, "")</f>
        <v/>
      </c>
    </row>
    <row r="962" spans="1:21" x14ac:dyDescent="0.25">
      <c r="A962" t="s">
        <v>1051</v>
      </c>
      <c r="B962">
        <v>223296</v>
      </c>
      <c r="C962" t="s">
        <v>181</v>
      </c>
      <c r="D962" t="s">
        <v>1065</v>
      </c>
      <c r="E962" t="s">
        <v>1067</v>
      </c>
      <c r="F962" s="4">
        <v>46202.427777777775</v>
      </c>
      <c r="G962" s="4">
        <v>46202.455555555556</v>
      </c>
      <c r="H962">
        <v>0.67</v>
      </c>
      <c r="I962" t="s">
        <v>1068</v>
      </c>
      <c r="J962" t="s">
        <v>29</v>
      </c>
      <c r="K962" t="s">
        <v>30</v>
      </c>
      <c r="N962">
        <v>4.66</v>
      </c>
      <c r="O962" t="s">
        <v>51</v>
      </c>
      <c r="P962">
        <v>0</v>
      </c>
      <c r="Q962" s="5">
        <v>46208.461805555555</v>
      </c>
      <c r="R962" s="2" t="str">
        <f>IF(C962="", "",
   IF(ISNUMBER(MATCH(TRIM(C962),
      {"OP","CC","CM","FM","FU","INS","PC","PM","PMCO","SA","SR","ITPR","PMFL"}, 0)),
      "Proactive",
      "")
)</f>
        <v>Proactive</v>
      </c>
      <c r="S962" s="2" t="str">
        <f>IF(C962="", "",
   IF(ISNUMBER(MATCH(TRIM(C962),
      {"MO","U/B","OSRE","TECH","ITRE"}, 0)),
      "Reactive",
      "")
)</f>
        <v/>
      </c>
      <c r="T962" s="2">
        <f>IF(R962="Proactive", H962, "")</f>
        <v>0.67</v>
      </c>
      <c r="U962" s="2" t="str">
        <f>IF(S962="Reactive", H962, "")</f>
        <v/>
      </c>
    </row>
    <row r="963" spans="1:21" x14ac:dyDescent="0.25">
      <c r="A963" t="s">
        <v>1051</v>
      </c>
      <c r="B963">
        <v>223301</v>
      </c>
      <c r="C963" t="s">
        <v>197</v>
      </c>
      <c r="D963" t="s">
        <v>1069</v>
      </c>
      <c r="E963" t="s">
        <v>1070</v>
      </c>
      <c r="F963" s="4">
        <v>46202.447916666664</v>
      </c>
      <c r="G963" s="4">
        <v>46202.456944444442</v>
      </c>
      <c r="H963">
        <v>0.22</v>
      </c>
      <c r="I963" t="s">
        <v>1071</v>
      </c>
      <c r="J963" t="s">
        <v>29</v>
      </c>
      <c r="K963" t="s">
        <v>30</v>
      </c>
      <c r="N963">
        <v>1.65</v>
      </c>
      <c r="O963" t="s">
        <v>51</v>
      </c>
      <c r="P963">
        <v>8.65</v>
      </c>
      <c r="Q963" s="5">
        <v>46208.466666666667</v>
      </c>
      <c r="R963" s="2" t="str">
        <f>IF(C963="", "",
   IF(ISNUMBER(MATCH(TRIM(C963),
      {"OP","CC","CM","FM","FU","INS","PC","PM","PMCO","SA","SR","ITPR","PMFL"}, 0)),
      "Proactive",
      "")
)</f>
        <v/>
      </c>
      <c r="S963" s="2" t="str">
        <f>IF(C963="", "",
   IF(ISNUMBER(MATCH(TRIM(C963),
      {"MO","U/B","OSRE","TECH","ITRE"}, 0)),
      "Reactive",
      "")
)</f>
        <v>Reactive</v>
      </c>
      <c r="T963" s="2" t="str">
        <f>IF(R963="Proactive", H963, "")</f>
        <v/>
      </c>
      <c r="U963" s="2">
        <f>IF(S963="Reactive", H963, "")</f>
        <v>0.22</v>
      </c>
    </row>
    <row r="964" spans="1:21" x14ac:dyDescent="0.25">
      <c r="A964" t="s">
        <v>1051</v>
      </c>
      <c r="B964">
        <v>225439</v>
      </c>
      <c r="C964" t="s">
        <v>39</v>
      </c>
      <c r="D964" t="s">
        <v>1072</v>
      </c>
      <c r="E964" t="s">
        <v>1073</v>
      </c>
      <c r="F964" s="4">
        <v>46202.454861111109</v>
      </c>
      <c r="G964" s="4">
        <v>46202.464583333334</v>
      </c>
      <c r="H964">
        <v>0.23</v>
      </c>
      <c r="I964" t="s">
        <v>1074</v>
      </c>
      <c r="J964" t="s">
        <v>29</v>
      </c>
      <c r="K964" t="s">
        <v>551</v>
      </c>
      <c r="L964" t="s">
        <v>821</v>
      </c>
      <c r="M964" t="s">
        <v>555</v>
      </c>
      <c r="N964">
        <v>0.23</v>
      </c>
      <c r="O964" t="s">
        <v>51</v>
      </c>
      <c r="P964">
        <v>0</v>
      </c>
      <c r="Q964" s="5">
        <v>46202.466666666667</v>
      </c>
      <c r="R964" s="2" t="str">
        <f>IF(C964="", "",
   IF(ISNUMBER(MATCH(TRIM(C964),
      {"OP","CC","CM","FM","FU","INS","PC","PM","PMCO","SA","SR","ITPR","PMFL"}, 0)),
      "Proactive",
      "")
)</f>
        <v/>
      </c>
      <c r="S964" s="2" t="str">
        <f>IF(C964="", "",
   IF(ISNUMBER(MATCH(TRIM(C964),
      {"MO","U/B","OSRE","TECH","ITRE"}, 0)),
      "Reactive",
      "")
)</f>
        <v>Reactive</v>
      </c>
      <c r="T964" s="2" t="str">
        <f>IF(R964="Proactive", H964, "")</f>
        <v/>
      </c>
      <c r="U964" s="2">
        <f>IF(S964="Reactive", H964, "")</f>
        <v>0.23</v>
      </c>
    </row>
    <row r="965" spans="1:21" x14ac:dyDescent="0.25">
      <c r="A965" t="s">
        <v>1051</v>
      </c>
      <c r="B965">
        <v>225040</v>
      </c>
      <c r="C965" t="s">
        <v>30</v>
      </c>
      <c r="D965" t="s">
        <v>1057</v>
      </c>
      <c r="E965" t="s">
        <v>1058</v>
      </c>
      <c r="F965" s="4">
        <v>46202.474305555559</v>
      </c>
      <c r="G965" s="4">
        <v>46202.476388888892</v>
      </c>
      <c r="H965">
        <v>0.05</v>
      </c>
      <c r="I965" t="s">
        <v>1075</v>
      </c>
      <c r="J965" t="s">
        <v>29</v>
      </c>
      <c r="K965" t="s">
        <v>30</v>
      </c>
      <c r="N965">
        <v>0.65</v>
      </c>
      <c r="O965" t="s">
        <v>51</v>
      </c>
      <c r="P965">
        <v>0</v>
      </c>
      <c r="Q965" s="5">
        <v>46202.886805555558</v>
      </c>
      <c r="R965" s="2" t="str">
        <f>IF(C965="", "",
   IF(ISNUMBER(MATCH(TRIM(C965),
      {"OP","CC","CM","FM","FU","INS","PC","PM","PMCO","SA","SR","ITPR","PMFL"}, 0)),
      "Proactive",
      "")
)</f>
        <v>Proactive</v>
      </c>
      <c r="S965" s="2" t="str">
        <f>IF(C965="", "",
   IF(ISNUMBER(MATCH(TRIM(C965),
      {"MO","U/B","OSRE","TECH","ITRE"}, 0)),
      "Reactive",
      "")
)</f>
        <v/>
      </c>
      <c r="T965" s="2">
        <f>IF(R965="Proactive", H965, "")</f>
        <v>0.05</v>
      </c>
      <c r="U965" s="2" t="str">
        <f>IF(S965="Reactive", H965, "")</f>
        <v/>
      </c>
    </row>
    <row r="966" spans="1:21" x14ac:dyDescent="0.25">
      <c r="A966" t="s">
        <v>1051</v>
      </c>
      <c r="B966">
        <v>222650</v>
      </c>
      <c r="C966" t="s">
        <v>26</v>
      </c>
      <c r="D966" t="s">
        <v>1054</v>
      </c>
      <c r="E966" t="s">
        <v>1055</v>
      </c>
      <c r="F966" s="4">
        <v>46203.25</v>
      </c>
      <c r="G966" s="4">
        <v>46203.283333333333</v>
      </c>
      <c r="H966">
        <v>0.8</v>
      </c>
      <c r="J966" t="s">
        <v>29</v>
      </c>
      <c r="K966" t="s">
        <v>30</v>
      </c>
      <c r="N966">
        <v>0.8</v>
      </c>
      <c r="O966" t="s">
        <v>51</v>
      </c>
      <c r="P966">
        <v>0</v>
      </c>
      <c r="Q966" s="5">
        <v>46203.283333333333</v>
      </c>
      <c r="R966" s="2" t="str">
        <f>IF(C966="", "",
   IF(ISNUMBER(MATCH(TRIM(C966),
      {"OP","CC","CM","FM","FU","INS","PC","PM","PMCO","SA","SR","ITPR","PMFL"}, 0)),
      "Proactive",
      "")
)</f>
        <v>Proactive</v>
      </c>
      <c r="S966" s="2" t="str">
        <f>IF(C966="", "",
   IF(ISNUMBER(MATCH(TRIM(C966),
      {"MO","U/B","OSRE","TECH","ITRE"}, 0)),
      "Reactive",
      "")
)</f>
        <v/>
      </c>
      <c r="T966" s="2">
        <f>IF(R966="Proactive", H966, "")</f>
        <v>0.8</v>
      </c>
      <c r="U966" s="2" t="str">
        <f>IF(S966="Reactive", H966, "")</f>
        <v/>
      </c>
    </row>
    <row r="967" spans="1:21" x14ac:dyDescent="0.25">
      <c r="A967" t="s">
        <v>1051</v>
      </c>
      <c r="B967">
        <v>224803</v>
      </c>
      <c r="C967" t="s">
        <v>30</v>
      </c>
      <c r="D967" t="s">
        <v>1076</v>
      </c>
      <c r="E967" t="s">
        <v>1077</v>
      </c>
      <c r="F967" s="4">
        <v>46203.288194444445</v>
      </c>
      <c r="G967" s="4">
        <v>46203.321527777778</v>
      </c>
      <c r="H967">
        <v>0.8</v>
      </c>
      <c r="I967" t="s">
        <v>378</v>
      </c>
      <c r="J967" t="s">
        <v>29</v>
      </c>
      <c r="K967" t="s">
        <v>30</v>
      </c>
      <c r="N967">
        <v>0.8</v>
      </c>
      <c r="O967" t="s">
        <v>51</v>
      </c>
      <c r="P967">
        <v>0</v>
      </c>
      <c r="Q967" s="5">
        <v>46203.347222222219</v>
      </c>
      <c r="R967" s="2" t="str">
        <f>IF(C967="", "",
   IF(ISNUMBER(MATCH(TRIM(C967),
      {"OP","CC","CM","FM","FU","INS","PC","PM","PMCO","SA","SR","ITPR","PMFL"}, 0)),
      "Proactive",
      "")
)</f>
        <v>Proactive</v>
      </c>
      <c r="S967" s="2" t="str">
        <f>IF(C967="", "",
   IF(ISNUMBER(MATCH(TRIM(C967),
      {"MO","U/B","OSRE","TECH","ITRE"}, 0)),
      "Reactive",
      "")
)</f>
        <v/>
      </c>
      <c r="T967" s="2">
        <f>IF(R967="Proactive", H967, "")</f>
        <v>0.8</v>
      </c>
      <c r="U967" s="2" t="str">
        <f>IF(S967="Reactive", H967, "")</f>
        <v/>
      </c>
    </row>
    <row r="968" spans="1:21" x14ac:dyDescent="0.25">
      <c r="A968" t="s">
        <v>1051</v>
      </c>
      <c r="B968">
        <v>224802</v>
      </c>
      <c r="C968" t="s">
        <v>30</v>
      </c>
      <c r="D968" t="s">
        <v>1078</v>
      </c>
      <c r="E968" t="s">
        <v>1077</v>
      </c>
      <c r="F968" s="4">
        <v>46203.322222222225</v>
      </c>
      <c r="G968" s="4">
        <v>46203.347222222219</v>
      </c>
      <c r="H968">
        <v>0.6</v>
      </c>
      <c r="J968" t="s">
        <v>29</v>
      </c>
      <c r="K968" t="s">
        <v>30</v>
      </c>
      <c r="N968">
        <v>0.6</v>
      </c>
      <c r="O968" t="s">
        <v>51</v>
      </c>
      <c r="P968">
        <v>0</v>
      </c>
      <c r="Q968" s="5">
        <v>46203.347222222219</v>
      </c>
      <c r="R968" s="2" t="str">
        <f>IF(C968="", "",
   IF(ISNUMBER(MATCH(TRIM(C968),
      {"OP","CC","CM","FM","FU","INS","PC","PM","PMCO","SA","SR","ITPR","PMFL"}, 0)),
      "Proactive",
      "")
)</f>
        <v>Proactive</v>
      </c>
      <c r="S968" s="2" t="str">
        <f>IF(C968="", "",
   IF(ISNUMBER(MATCH(TRIM(C968),
      {"MO","U/B","OSRE","TECH","ITRE"}, 0)),
      "Reactive",
      "")
)</f>
        <v/>
      </c>
      <c r="T968" s="2">
        <f>IF(R968="Proactive", H968, "")</f>
        <v>0.6</v>
      </c>
      <c r="U968" s="2" t="str">
        <f>IF(S968="Reactive", H968, "")</f>
        <v/>
      </c>
    </row>
    <row r="969" spans="1:21" x14ac:dyDescent="0.25">
      <c r="A969" t="s">
        <v>1051</v>
      </c>
      <c r="B969">
        <v>220891</v>
      </c>
      <c r="C969" t="s">
        <v>26</v>
      </c>
      <c r="D969" t="s">
        <v>1079</v>
      </c>
      <c r="E969" t="s">
        <v>1080</v>
      </c>
      <c r="F969" s="4">
        <v>46203.356944444444</v>
      </c>
      <c r="G969" s="4">
        <v>46203.35833333333</v>
      </c>
      <c r="H969">
        <v>0.03</v>
      </c>
      <c r="I969" t="s">
        <v>1081</v>
      </c>
      <c r="J969" t="s">
        <v>29</v>
      </c>
      <c r="K969" t="s">
        <v>30</v>
      </c>
      <c r="N969">
        <v>1.53</v>
      </c>
      <c r="O969" t="s">
        <v>51</v>
      </c>
      <c r="P969">
        <v>0</v>
      </c>
      <c r="Q969" s="5">
        <v>46203.523611111108</v>
      </c>
      <c r="R969" s="2" t="str">
        <f>IF(C969="", "",
   IF(ISNUMBER(MATCH(TRIM(C969),
      {"OP","CC","CM","FM","FU","INS","PC","PM","PMCO","SA","SR","ITPR","PMFL"}, 0)),
      "Proactive",
      "")
)</f>
        <v>Proactive</v>
      </c>
      <c r="S969" s="2" t="str">
        <f>IF(C969="", "",
   IF(ISNUMBER(MATCH(TRIM(C969),
      {"MO","U/B","OSRE","TECH","ITRE"}, 0)),
      "Reactive",
      "")
)</f>
        <v/>
      </c>
      <c r="T969" s="2">
        <f>IF(R969="Proactive", H969, "")</f>
        <v>0.03</v>
      </c>
      <c r="U969" s="2" t="str">
        <f>IF(S969="Reactive", H969, "")</f>
        <v/>
      </c>
    </row>
    <row r="970" spans="1:21" x14ac:dyDescent="0.25">
      <c r="A970" t="s">
        <v>1051</v>
      </c>
      <c r="B970">
        <v>219884</v>
      </c>
      <c r="C970" t="s">
        <v>30</v>
      </c>
      <c r="D970" t="s">
        <v>1082</v>
      </c>
      <c r="E970" t="s">
        <v>1083</v>
      </c>
      <c r="F970" s="4">
        <v>46203.359722222223</v>
      </c>
      <c r="G970" s="4">
        <v>46203.393055555556</v>
      </c>
      <c r="H970">
        <v>0.8</v>
      </c>
      <c r="I970" t="s">
        <v>1084</v>
      </c>
      <c r="J970" t="s">
        <v>29</v>
      </c>
      <c r="K970" t="s">
        <v>30</v>
      </c>
      <c r="N970">
        <v>0.8</v>
      </c>
      <c r="O970" t="s">
        <v>51</v>
      </c>
      <c r="P970">
        <v>7.1</v>
      </c>
      <c r="Q970" s="5">
        <v>46203.522222222222</v>
      </c>
      <c r="R970" s="2" t="str">
        <f>IF(C970="", "",
   IF(ISNUMBER(MATCH(TRIM(C970),
      {"OP","CC","CM","FM","FU","INS","PC","PM","PMCO","SA","SR","ITPR","PMFL"}, 0)),
      "Proactive",
      "")
)</f>
        <v>Proactive</v>
      </c>
      <c r="S970" s="2" t="str">
        <f>IF(C970="", "",
   IF(ISNUMBER(MATCH(TRIM(C970),
      {"MO","U/B","OSRE","TECH","ITRE"}, 0)),
      "Reactive",
      "")
)</f>
        <v/>
      </c>
      <c r="T970" s="2">
        <f>IF(R970="Proactive", H970, "")</f>
        <v>0.8</v>
      </c>
      <c r="U970" s="2" t="str">
        <f>IF(S970="Reactive", H970, "")</f>
        <v/>
      </c>
    </row>
    <row r="971" spans="1:21" x14ac:dyDescent="0.25">
      <c r="A971" t="s">
        <v>1051</v>
      </c>
      <c r="B971">
        <v>223298</v>
      </c>
      <c r="C971" t="s">
        <v>181</v>
      </c>
      <c r="D971" t="s">
        <v>1085</v>
      </c>
      <c r="E971" t="s">
        <v>755</v>
      </c>
      <c r="F971" s="4">
        <v>46203.393750000003</v>
      </c>
      <c r="G971" s="4">
        <v>46203.394444444442</v>
      </c>
      <c r="H971">
        <v>0.02</v>
      </c>
      <c r="I971" t="s">
        <v>1086</v>
      </c>
      <c r="J971" t="s">
        <v>29</v>
      </c>
      <c r="K971" t="s">
        <v>30</v>
      </c>
      <c r="N971">
        <v>0.99</v>
      </c>
      <c r="O971" t="s">
        <v>51</v>
      </c>
      <c r="P971">
        <v>0</v>
      </c>
      <c r="Q971" s="5">
        <v>46208.466666666667</v>
      </c>
      <c r="R971" s="2" t="str">
        <f>IF(C971="", "",
   IF(ISNUMBER(MATCH(TRIM(C971),
      {"OP","CC","CM","FM","FU","INS","PC","PM","PMCO","SA","SR","ITPR","PMFL"}, 0)),
      "Proactive",
      "")
)</f>
        <v>Proactive</v>
      </c>
      <c r="S971" s="2" t="str">
        <f>IF(C971="", "",
   IF(ISNUMBER(MATCH(TRIM(C971),
      {"MO","U/B","OSRE","TECH","ITRE"}, 0)),
      "Reactive",
      "")
)</f>
        <v/>
      </c>
      <c r="T971" s="2">
        <f>IF(R971="Proactive", H971, "")</f>
        <v>0.02</v>
      </c>
      <c r="U971" s="2" t="str">
        <f>IF(S971="Reactive", H971, "")</f>
        <v/>
      </c>
    </row>
    <row r="972" spans="1:21" x14ac:dyDescent="0.25">
      <c r="A972" t="s">
        <v>1051</v>
      </c>
      <c r="B972">
        <v>225580</v>
      </c>
      <c r="C972" t="s">
        <v>987</v>
      </c>
      <c r="D972" t="s">
        <v>1087</v>
      </c>
      <c r="E972" t="s">
        <v>1088</v>
      </c>
      <c r="F972" s="4">
        <v>46203.415972222225</v>
      </c>
      <c r="G972" s="4">
        <v>46203.427083333336</v>
      </c>
      <c r="H972">
        <v>0.27</v>
      </c>
      <c r="J972" t="s">
        <v>29</v>
      </c>
      <c r="N972">
        <v>0.27</v>
      </c>
      <c r="O972" t="s">
        <v>51</v>
      </c>
      <c r="P972">
        <v>0</v>
      </c>
      <c r="Q972" s="5">
        <v>46204.26666666667</v>
      </c>
      <c r="R972" s="2" t="str">
        <f>IF(C972="", "",
   IF(ISNUMBER(MATCH(TRIM(C972),
      {"OP","CC","CM","FM","FU","INS","PC","PM","PMCO","SA","SR","ITPR","PMFL"}, 0)),
      "Proactive",
      "")
)</f>
        <v>Proactive</v>
      </c>
      <c r="S972" s="2" t="str">
        <f>IF(C972="", "",
   IF(ISNUMBER(MATCH(TRIM(C972),
      {"MO","U/B","OSRE","TECH","ITRE"}, 0)),
      "Reactive",
      "")
)</f>
        <v/>
      </c>
      <c r="T972" s="2">
        <f>IF(R972="Proactive", H972, "")</f>
        <v>0.27</v>
      </c>
      <c r="U972" s="2" t="str">
        <f>IF(S972="Reactive", H972, "")</f>
        <v/>
      </c>
    </row>
    <row r="973" spans="1:21" x14ac:dyDescent="0.25">
      <c r="A973" t="s">
        <v>1051</v>
      </c>
      <c r="B973">
        <v>225583</v>
      </c>
      <c r="C973" t="s">
        <v>817</v>
      </c>
      <c r="D973" t="s">
        <v>1089</v>
      </c>
      <c r="E973" t="s">
        <v>1090</v>
      </c>
      <c r="F973" s="4">
        <v>46203.44027777778</v>
      </c>
      <c r="G973" s="4">
        <v>46203.45416666667</v>
      </c>
      <c r="H973">
        <v>0.33</v>
      </c>
      <c r="I973" t="s">
        <v>1091</v>
      </c>
      <c r="J973" t="s">
        <v>29</v>
      </c>
      <c r="N973">
        <v>0.33</v>
      </c>
      <c r="O973" t="s">
        <v>51</v>
      </c>
      <c r="P973">
        <v>0</v>
      </c>
      <c r="Q973" s="5">
        <v>46203.454861111109</v>
      </c>
      <c r="R973" s="2" t="str">
        <f>IF(C973="", "",
   IF(ISNUMBER(MATCH(TRIM(C973),
      {"OP","CC","CM","FM","FU","INS","PC","PM","PMCO","SA","SR","ITPR","PMFL"}, 0)),
      "Proactive",
      "")
)</f>
        <v/>
      </c>
      <c r="S973" s="2" t="str">
        <f>IF(C973="", "",
   IF(ISNUMBER(MATCH(TRIM(C973),
      {"MO","U/B","OSRE","TECH","ITRE"}, 0)),
      "Reactive",
      "")
)</f>
        <v>Reactive</v>
      </c>
      <c r="T973" s="2" t="str">
        <f>IF(R973="Proactive", H973, "")</f>
        <v/>
      </c>
      <c r="U973" s="2">
        <f>IF(S973="Reactive", H973, "")</f>
        <v>0.33</v>
      </c>
    </row>
    <row r="974" spans="1:21" x14ac:dyDescent="0.25">
      <c r="A974" t="s">
        <v>1051</v>
      </c>
      <c r="B974">
        <v>220891</v>
      </c>
      <c r="C974" t="s">
        <v>26</v>
      </c>
      <c r="D974" t="s">
        <v>1079</v>
      </c>
      <c r="E974" t="s">
        <v>1080</v>
      </c>
      <c r="F974" s="4">
        <v>46203.458333333336</v>
      </c>
      <c r="G974" s="4">
        <v>46203.020833333336</v>
      </c>
      <c r="H974">
        <v>1.5</v>
      </c>
      <c r="I974" t="s">
        <v>1081</v>
      </c>
      <c r="J974" t="s">
        <v>29</v>
      </c>
      <c r="K974" t="s">
        <v>30</v>
      </c>
      <c r="N974">
        <v>1.53</v>
      </c>
      <c r="O974" t="s">
        <v>51</v>
      </c>
      <c r="P974">
        <v>0</v>
      </c>
      <c r="Q974" s="5">
        <v>46203.523611111108</v>
      </c>
      <c r="R974" s="2" t="str">
        <f>IF(C974="", "",
   IF(ISNUMBER(MATCH(TRIM(C974),
      {"OP","CC","CM","FM","FU","INS","PC","PM","PMCO","SA","SR","ITPR","PMFL"}, 0)),
      "Proactive",
      "")
)</f>
        <v>Proactive</v>
      </c>
      <c r="S974" s="2" t="str">
        <f>IF(C974="", "",
   IF(ISNUMBER(MATCH(TRIM(C974),
      {"MO","U/B","OSRE","TECH","ITRE"}, 0)),
      "Reactive",
      "")
)</f>
        <v/>
      </c>
      <c r="T974" s="2">
        <f>IF(R974="Proactive", H974, "")</f>
        <v>1.5</v>
      </c>
      <c r="U974" s="2" t="str">
        <f>IF(S974="Reactive", H974, "")</f>
        <v/>
      </c>
    </row>
    <row r="975" spans="1:21" x14ac:dyDescent="0.25">
      <c r="A975" t="s">
        <v>1092</v>
      </c>
      <c r="B975">
        <v>219735</v>
      </c>
      <c r="C975" t="s">
        <v>30</v>
      </c>
      <c r="D975" t="s">
        <v>1093</v>
      </c>
      <c r="E975" t="s">
        <v>1094</v>
      </c>
      <c r="F975" s="4">
        <v>46177.581944444442</v>
      </c>
      <c r="G975" s="4">
        <v>46177.604861111111</v>
      </c>
      <c r="H975">
        <v>0.55000000000000004</v>
      </c>
      <c r="I975" t="s">
        <v>183</v>
      </c>
      <c r="J975" t="s">
        <v>29</v>
      </c>
      <c r="K975" t="s">
        <v>30</v>
      </c>
      <c r="N975">
        <v>2.14</v>
      </c>
      <c r="O975" t="s">
        <v>36</v>
      </c>
      <c r="P975">
        <v>0</v>
      </c>
      <c r="Q975" s="5">
        <v>46178.593055555553</v>
      </c>
      <c r="R975" s="2" t="str">
        <f>IF(C975="", "",
   IF(ISNUMBER(MATCH(TRIM(C975),
      {"OP","CC","CM","FM","FU","INS","PC","PM","PMCO","SA","SR","ITPR","PMFL"}, 0)),
      "Proactive",
      "")
)</f>
        <v>Proactive</v>
      </c>
      <c r="S975" s="2" t="str">
        <f>IF(C975="", "",
   IF(ISNUMBER(MATCH(TRIM(C975),
      {"MO","U/B","OSRE","TECH","ITRE"}, 0)),
      "Reactive",
      "")
)</f>
        <v/>
      </c>
      <c r="T975" s="2">
        <f>IF(R975="Proactive", H975, "")</f>
        <v>0.55000000000000004</v>
      </c>
      <c r="U975" s="2" t="str">
        <f>IF(S975="Reactive", H975, "")</f>
        <v/>
      </c>
    </row>
    <row r="976" spans="1:21" x14ac:dyDescent="0.25">
      <c r="A976" t="s">
        <v>1092</v>
      </c>
      <c r="B976">
        <v>221773</v>
      </c>
      <c r="C976" t="s">
        <v>839</v>
      </c>
      <c r="D976" t="s">
        <v>1095</v>
      </c>
      <c r="E976" t="s">
        <v>1096</v>
      </c>
      <c r="F976" s="4">
        <v>46177.604861111111</v>
      </c>
      <c r="G976" s="4">
        <v>46177.634722222225</v>
      </c>
      <c r="H976">
        <v>0.72</v>
      </c>
      <c r="J976" t="s">
        <v>29</v>
      </c>
      <c r="N976">
        <v>0.72</v>
      </c>
      <c r="O976" t="s">
        <v>36</v>
      </c>
      <c r="P976">
        <v>0</v>
      </c>
      <c r="Q976" s="5">
        <v>46177.719444444447</v>
      </c>
      <c r="R976" s="2" t="str">
        <f>IF(C976="", "",
   IF(ISNUMBER(MATCH(TRIM(C976),
      {"OP","CC","CM","FM","FU","INS","PC","PM","PMCO","SA","SR","ITPR","PMFL"}, 0)),
      "Proactive",
      "")
)</f>
        <v>Proactive</v>
      </c>
      <c r="S976" s="2" t="str">
        <f>IF(C976="", "",
   IF(ISNUMBER(MATCH(TRIM(C976),
      {"MO","U/B","OSRE","TECH","ITRE"}, 0)),
      "Reactive",
      "")
)</f>
        <v/>
      </c>
      <c r="T976" s="2">
        <f>IF(R976="Proactive", H976, "")</f>
        <v>0.72</v>
      </c>
      <c r="U976" s="2" t="str">
        <f>IF(S976="Reactive", H976, "")</f>
        <v/>
      </c>
    </row>
    <row r="977" spans="1:21" x14ac:dyDescent="0.25">
      <c r="A977" t="s">
        <v>1092</v>
      </c>
      <c r="B977">
        <v>219735</v>
      </c>
      <c r="C977" t="s">
        <v>30</v>
      </c>
      <c r="D977" t="s">
        <v>1093</v>
      </c>
      <c r="E977" t="s">
        <v>1094</v>
      </c>
      <c r="F977" s="4">
        <v>46177.634722222225</v>
      </c>
      <c r="G977" s="4">
        <v>46177.683333333334</v>
      </c>
      <c r="H977">
        <v>1.17</v>
      </c>
      <c r="I977" t="s">
        <v>183</v>
      </c>
      <c r="J977" t="s">
        <v>29</v>
      </c>
      <c r="K977" t="s">
        <v>30</v>
      </c>
      <c r="N977">
        <v>2.14</v>
      </c>
      <c r="O977" t="s">
        <v>36</v>
      </c>
      <c r="P977">
        <v>0</v>
      </c>
      <c r="Q977" s="5">
        <v>46178.593055555553</v>
      </c>
      <c r="R977" s="2" t="str">
        <f>IF(C977="", "",
   IF(ISNUMBER(MATCH(TRIM(C977),
      {"OP","CC","CM","FM","FU","INS","PC","PM","PMCO","SA","SR","ITPR","PMFL"}, 0)),
      "Proactive",
      "")
)</f>
        <v>Proactive</v>
      </c>
      <c r="S977" s="2" t="str">
        <f>IF(C977="", "",
   IF(ISNUMBER(MATCH(TRIM(C977),
      {"MO","U/B","OSRE","TECH","ITRE"}, 0)),
      "Reactive",
      "")
)</f>
        <v/>
      </c>
      <c r="T977" s="2">
        <f>IF(R977="Proactive", H977, "")</f>
        <v>1.17</v>
      </c>
      <c r="U977" s="2" t="str">
        <f>IF(S977="Reactive", H977, "")</f>
        <v/>
      </c>
    </row>
    <row r="978" spans="1:21" x14ac:dyDescent="0.25">
      <c r="A978" t="s">
        <v>1092</v>
      </c>
      <c r="B978">
        <v>219753</v>
      </c>
      <c r="C978" t="s">
        <v>181</v>
      </c>
      <c r="D978" t="s">
        <v>1097</v>
      </c>
      <c r="E978" t="s">
        <v>1098</v>
      </c>
      <c r="F978" s="4">
        <v>46177.683333333334</v>
      </c>
      <c r="G978" s="4">
        <v>46177.704861111109</v>
      </c>
      <c r="H978">
        <v>0.52</v>
      </c>
      <c r="J978" t="s">
        <v>29</v>
      </c>
      <c r="K978" t="s">
        <v>30</v>
      </c>
      <c r="N978">
        <v>0.52</v>
      </c>
      <c r="O978" t="s">
        <v>36</v>
      </c>
      <c r="P978">
        <v>0</v>
      </c>
      <c r="Q978" s="5">
        <v>46177.849305555559</v>
      </c>
      <c r="R978" s="2" t="str">
        <f>IF(C978="", "",
   IF(ISNUMBER(MATCH(TRIM(C978),
      {"OP","CC","CM","FM","FU","INS","PC","PM","PMCO","SA","SR","ITPR","PMFL"}, 0)),
      "Proactive",
      "")
)</f>
        <v>Proactive</v>
      </c>
      <c r="S978" s="2" t="str">
        <f>IF(C978="", "",
   IF(ISNUMBER(MATCH(TRIM(C978),
      {"MO","U/B","OSRE","TECH","ITRE"}, 0)),
      "Reactive",
      "")
)</f>
        <v/>
      </c>
      <c r="T978" s="2">
        <f>IF(R978="Proactive", H978, "")</f>
        <v>0.52</v>
      </c>
      <c r="U978" s="2" t="str">
        <f>IF(S978="Reactive", H978, "")</f>
        <v/>
      </c>
    </row>
    <row r="979" spans="1:21" x14ac:dyDescent="0.25">
      <c r="A979" t="s">
        <v>1092</v>
      </c>
      <c r="B979">
        <v>219755</v>
      </c>
      <c r="C979" t="s">
        <v>197</v>
      </c>
      <c r="D979" t="s">
        <v>1097</v>
      </c>
      <c r="E979" t="s">
        <v>1099</v>
      </c>
      <c r="F979" s="4">
        <v>46177.704861111109</v>
      </c>
      <c r="G979" s="4">
        <v>46177.719444444447</v>
      </c>
      <c r="H979">
        <v>0.35</v>
      </c>
      <c r="J979" t="s">
        <v>29</v>
      </c>
      <c r="K979" t="s">
        <v>30</v>
      </c>
      <c r="N979">
        <v>0.35</v>
      </c>
      <c r="O979" t="s">
        <v>36</v>
      </c>
      <c r="P979">
        <v>0</v>
      </c>
      <c r="Q979" s="5">
        <v>46177.849305555559</v>
      </c>
      <c r="R979" s="2" t="str">
        <f>IF(C979="", "",
   IF(ISNUMBER(MATCH(TRIM(C979),
      {"OP","CC","CM","FM","FU","INS","PC","PM","PMCO","SA","SR","ITPR","PMFL"}, 0)),
      "Proactive",
      "")
)</f>
        <v/>
      </c>
      <c r="S979" s="2" t="str">
        <f>IF(C979="", "",
   IF(ISNUMBER(MATCH(TRIM(C979),
      {"MO","U/B","OSRE","TECH","ITRE"}, 0)),
      "Reactive",
      "")
)</f>
        <v>Reactive</v>
      </c>
      <c r="T979" s="2" t="str">
        <f>IF(R979="Proactive", H979, "")</f>
        <v/>
      </c>
      <c r="U979" s="2">
        <f>IF(S979="Reactive", H979, "")</f>
        <v>0.35</v>
      </c>
    </row>
    <row r="980" spans="1:21" x14ac:dyDescent="0.25">
      <c r="A980" t="s">
        <v>1092</v>
      </c>
      <c r="B980">
        <v>207963</v>
      </c>
      <c r="C980" t="s">
        <v>30</v>
      </c>
      <c r="D980" t="s">
        <v>1095</v>
      </c>
      <c r="E980" t="s">
        <v>653</v>
      </c>
      <c r="F980" s="4">
        <v>46177.719444444447</v>
      </c>
      <c r="G980" s="4">
        <v>46177.775000000001</v>
      </c>
      <c r="H980">
        <v>1.33</v>
      </c>
      <c r="J980" t="s">
        <v>29</v>
      </c>
      <c r="N980">
        <v>11.03</v>
      </c>
      <c r="O980" t="s">
        <v>36</v>
      </c>
      <c r="P980">
        <v>0</v>
      </c>
      <c r="Q980" s="5">
        <v>46177.819444444445</v>
      </c>
      <c r="R980" s="2" t="str">
        <f>IF(C980="", "",
   IF(ISNUMBER(MATCH(TRIM(C980),
      {"OP","CC","CM","FM","FU","INS","PC","PM","PMCO","SA","SR","ITPR","PMFL"}, 0)),
      "Proactive",
      "")
)</f>
        <v>Proactive</v>
      </c>
      <c r="S980" s="2" t="str">
        <f>IF(C980="", "",
   IF(ISNUMBER(MATCH(TRIM(C980),
      {"MO","U/B","OSRE","TECH","ITRE"}, 0)),
      "Reactive",
      "")
)</f>
        <v/>
      </c>
      <c r="T980" s="2">
        <f>IF(R980="Proactive", H980, "")</f>
        <v>1.33</v>
      </c>
      <c r="U980" s="2" t="str">
        <f>IF(S980="Reactive", H980, "")</f>
        <v/>
      </c>
    </row>
    <row r="981" spans="1:21" x14ac:dyDescent="0.25">
      <c r="A981" t="s">
        <v>1092</v>
      </c>
      <c r="B981">
        <v>221780</v>
      </c>
      <c r="C981" t="s">
        <v>181</v>
      </c>
      <c r="D981" t="s">
        <v>1093</v>
      </c>
      <c r="E981" t="s">
        <v>1100</v>
      </c>
      <c r="F981" s="4">
        <v>46177.783333333333</v>
      </c>
      <c r="G981" s="4">
        <v>46177.815972222219</v>
      </c>
      <c r="H981">
        <v>0.78</v>
      </c>
      <c r="J981" t="s">
        <v>29</v>
      </c>
      <c r="N981">
        <v>0.78</v>
      </c>
      <c r="O981" t="s">
        <v>36</v>
      </c>
      <c r="P981">
        <v>0</v>
      </c>
      <c r="Q981" s="5">
        <v>46177.820138888892</v>
      </c>
      <c r="R981" s="2" t="str">
        <f>IF(C981="", "",
   IF(ISNUMBER(MATCH(TRIM(C981),
      {"OP","CC","CM","FM","FU","INS","PC","PM","PMCO","SA","SR","ITPR","PMFL"}, 0)),
      "Proactive",
      "")
)</f>
        <v>Proactive</v>
      </c>
      <c r="S981" s="2" t="str">
        <f>IF(C981="", "",
   IF(ISNUMBER(MATCH(TRIM(C981),
      {"MO","U/B","OSRE","TECH","ITRE"}, 0)),
      "Reactive",
      "")
)</f>
        <v/>
      </c>
      <c r="T981" s="2">
        <f>IF(R981="Proactive", H981, "")</f>
        <v>0.78</v>
      </c>
      <c r="U981" s="2" t="str">
        <f>IF(S981="Reactive", H981, "")</f>
        <v/>
      </c>
    </row>
    <row r="982" spans="1:21" x14ac:dyDescent="0.25">
      <c r="A982" t="s">
        <v>1092</v>
      </c>
      <c r="B982">
        <v>219738</v>
      </c>
      <c r="C982" t="s">
        <v>26</v>
      </c>
      <c r="D982" t="s">
        <v>1093</v>
      </c>
      <c r="E982" t="s">
        <v>1101</v>
      </c>
      <c r="F982" s="4">
        <v>46177.816666666666</v>
      </c>
      <c r="G982" s="4">
        <v>46177.82916666667</v>
      </c>
      <c r="H982">
        <v>0.3</v>
      </c>
      <c r="J982" t="s">
        <v>29</v>
      </c>
      <c r="K982" t="s">
        <v>30</v>
      </c>
      <c r="N982">
        <v>0.3</v>
      </c>
      <c r="O982" t="s">
        <v>36</v>
      </c>
      <c r="P982">
        <v>0</v>
      </c>
      <c r="Q982" s="5">
        <v>46177.849305555559</v>
      </c>
      <c r="R982" s="2" t="str">
        <f>IF(C982="", "",
   IF(ISNUMBER(MATCH(TRIM(C982),
      {"OP","CC","CM","FM","FU","INS","PC","PM","PMCO","SA","SR","ITPR","PMFL"}, 0)),
      "Proactive",
      "")
)</f>
        <v>Proactive</v>
      </c>
      <c r="S982" s="2" t="str">
        <f>IF(C982="", "",
   IF(ISNUMBER(MATCH(TRIM(C982),
      {"MO","U/B","OSRE","TECH","ITRE"}, 0)),
      "Reactive",
      "")
)</f>
        <v/>
      </c>
      <c r="T982" s="2">
        <f>IF(R982="Proactive", H982, "")</f>
        <v>0.3</v>
      </c>
      <c r="U982" s="2" t="str">
        <f>IF(S982="Reactive", H982, "")</f>
        <v/>
      </c>
    </row>
    <row r="983" spans="1:21" x14ac:dyDescent="0.25">
      <c r="A983" t="s">
        <v>1092</v>
      </c>
      <c r="B983">
        <v>219751</v>
      </c>
      <c r="C983" t="s">
        <v>181</v>
      </c>
      <c r="D983" t="s">
        <v>1102</v>
      </c>
      <c r="E983" t="s">
        <v>1103</v>
      </c>
      <c r="F983" s="4">
        <v>46177.829861111109</v>
      </c>
      <c r="G983" s="4">
        <v>46177.849305555559</v>
      </c>
      <c r="H983">
        <v>0.47</v>
      </c>
      <c r="J983" t="s">
        <v>29</v>
      </c>
      <c r="K983" t="s">
        <v>30</v>
      </c>
      <c r="N983">
        <v>0.47</v>
      </c>
      <c r="O983" t="s">
        <v>36</v>
      </c>
      <c r="P983">
        <v>0</v>
      </c>
      <c r="Q983" s="5">
        <v>46177.85</v>
      </c>
      <c r="R983" s="2" t="str">
        <f>IF(C983="", "",
   IF(ISNUMBER(MATCH(TRIM(C983),
      {"OP","CC","CM","FM","FU","INS","PC","PM","PMCO","SA","SR","ITPR","PMFL"}, 0)),
      "Proactive",
      "")
)</f>
        <v>Proactive</v>
      </c>
      <c r="S983" s="2" t="str">
        <f>IF(C983="", "",
   IF(ISNUMBER(MATCH(TRIM(C983),
      {"MO","U/B","OSRE","TECH","ITRE"}, 0)),
      "Reactive",
      "")
)</f>
        <v/>
      </c>
      <c r="T983" s="2">
        <f>IF(R983="Proactive", H983, "")</f>
        <v>0.47</v>
      </c>
      <c r="U983" s="2" t="str">
        <f>IF(S983="Reactive", H983, "")</f>
        <v/>
      </c>
    </row>
    <row r="984" spans="1:21" x14ac:dyDescent="0.25">
      <c r="A984" t="s">
        <v>1092</v>
      </c>
      <c r="B984">
        <v>219737</v>
      </c>
      <c r="C984" t="s">
        <v>30</v>
      </c>
      <c r="D984" t="s">
        <v>1104</v>
      </c>
      <c r="E984" t="s">
        <v>1105</v>
      </c>
      <c r="F984" s="4">
        <v>46177.85</v>
      </c>
      <c r="G984" s="4">
        <v>46177.855555555558</v>
      </c>
      <c r="H984">
        <v>0.13</v>
      </c>
      <c r="J984" t="s">
        <v>29</v>
      </c>
      <c r="K984" t="s">
        <v>30</v>
      </c>
      <c r="N984">
        <v>0.13</v>
      </c>
      <c r="O984" t="s">
        <v>36</v>
      </c>
      <c r="P984">
        <v>0</v>
      </c>
      <c r="Q984" s="5">
        <v>46177.863194444442</v>
      </c>
      <c r="R984" s="2" t="str">
        <f>IF(C984="", "",
   IF(ISNUMBER(MATCH(TRIM(C984),
      {"OP","CC","CM","FM","FU","INS","PC","PM","PMCO","SA","SR","ITPR","PMFL"}, 0)),
      "Proactive",
      "")
)</f>
        <v>Proactive</v>
      </c>
      <c r="S984" s="2" t="str">
        <f>IF(C984="", "",
   IF(ISNUMBER(MATCH(TRIM(C984),
      {"MO","U/B","OSRE","TECH","ITRE"}, 0)),
      "Reactive",
      "")
)</f>
        <v/>
      </c>
      <c r="T984" s="2">
        <f>IF(R984="Proactive", H984, "")</f>
        <v>0.13</v>
      </c>
      <c r="U984" s="2" t="str">
        <f>IF(S984="Reactive", H984, "")</f>
        <v/>
      </c>
    </row>
    <row r="985" spans="1:21" x14ac:dyDescent="0.25">
      <c r="A985" t="s">
        <v>1092</v>
      </c>
      <c r="B985">
        <v>219736</v>
      </c>
      <c r="C985" t="s">
        <v>30</v>
      </c>
      <c r="D985" t="s">
        <v>1106</v>
      </c>
      <c r="E985" t="s">
        <v>1107</v>
      </c>
      <c r="F985" s="4">
        <v>46177.855555555558</v>
      </c>
      <c r="G985" s="4">
        <v>46177.863888888889</v>
      </c>
      <c r="H985">
        <v>0.2</v>
      </c>
      <c r="J985" t="s">
        <v>29</v>
      </c>
      <c r="K985" t="s">
        <v>30</v>
      </c>
      <c r="N985">
        <v>0.2</v>
      </c>
      <c r="O985" t="s">
        <v>36</v>
      </c>
      <c r="P985">
        <v>0</v>
      </c>
      <c r="Q985" s="5">
        <v>46177.863888888889</v>
      </c>
      <c r="R985" s="2" t="str">
        <f>IF(C985="", "",
   IF(ISNUMBER(MATCH(TRIM(C985),
      {"OP","CC","CM","FM","FU","INS","PC","PM","PMCO","SA","SR","ITPR","PMFL"}, 0)),
      "Proactive",
      "")
)</f>
        <v>Proactive</v>
      </c>
      <c r="S985" s="2" t="str">
        <f>IF(C985="", "",
   IF(ISNUMBER(MATCH(TRIM(C985),
      {"MO","U/B","OSRE","TECH","ITRE"}, 0)),
      "Reactive",
      "")
)</f>
        <v/>
      </c>
      <c r="T985" s="2">
        <f>IF(R985="Proactive", H985, "")</f>
        <v>0.2</v>
      </c>
      <c r="U985" s="2" t="str">
        <f>IF(S985="Reactive", H985, "")</f>
        <v/>
      </c>
    </row>
    <row r="986" spans="1:21" x14ac:dyDescent="0.25">
      <c r="A986" t="s">
        <v>1092</v>
      </c>
      <c r="B986">
        <v>219735</v>
      </c>
      <c r="C986" t="s">
        <v>30</v>
      </c>
      <c r="D986" t="s">
        <v>1093</v>
      </c>
      <c r="E986" t="s">
        <v>1094</v>
      </c>
      <c r="F986" s="4">
        <v>46177.88958333333</v>
      </c>
      <c r="G986" s="4">
        <v>46177.906944444447</v>
      </c>
      <c r="H986">
        <v>0.42</v>
      </c>
      <c r="I986" t="s">
        <v>183</v>
      </c>
      <c r="J986" t="s">
        <v>29</v>
      </c>
      <c r="K986" t="s">
        <v>30</v>
      </c>
      <c r="N986">
        <v>2.14</v>
      </c>
      <c r="O986" t="s">
        <v>36</v>
      </c>
      <c r="P986">
        <v>0</v>
      </c>
      <c r="Q986" s="5">
        <v>46178.593055555553</v>
      </c>
      <c r="R986" s="2" t="str">
        <f>IF(C986="", "",
   IF(ISNUMBER(MATCH(TRIM(C986),
      {"OP","CC","CM","FM","FU","INS","PC","PM","PMCO","SA","SR","ITPR","PMFL"}, 0)),
      "Proactive",
      "")
)</f>
        <v>Proactive</v>
      </c>
      <c r="S986" s="2" t="str">
        <f>IF(C986="", "",
   IF(ISNUMBER(MATCH(TRIM(C986),
      {"MO","U/B","OSRE","TECH","ITRE"}, 0)),
      "Reactive",
      "")
)</f>
        <v/>
      </c>
      <c r="T986" s="2">
        <f>IF(R986="Proactive", H986, "")</f>
        <v>0.42</v>
      </c>
      <c r="U986" s="2" t="str">
        <f>IF(S986="Reactive", H986, "")</f>
        <v/>
      </c>
    </row>
    <row r="987" spans="1:21" x14ac:dyDescent="0.25">
      <c r="A987" t="s">
        <v>1092</v>
      </c>
      <c r="B987">
        <v>221968</v>
      </c>
      <c r="C987" t="s">
        <v>561</v>
      </c>
      <c r="D987" t="s">
        <v>1108</v>
      </c>
      <c r="E987" t="s">
        <v>1109</v>
      </c>
      <c r="F987" s="4">
        <v>46178.580555555556</v>
      </c>
      <c r="G987" s="4">
        <v>46178.59375</v>
      </c>
      <c r="H987">
        <v>0.32</v>
      </c>
      <c r="I987" t="s">
        <v>1110</v>
      </c>
      <c r="J987" t="s">
        <v>29</v>
      </c>
      <c r="N987">
        <v>0.32</v>
      </c>
      <c r="O987" t="s">
        <v>36</v>
      </c>
      <c r="P987">
        <v>0</v>
      </c>
      <c r="Q987" s="5">
        <v>46178.59375</v>
      </c>
      <c r="R987" s="2" t="str">
        <f>IF(C987="", "",
   IF(ISNUMBER(MATCH(TRIM(C987),
      {"OP","CC","CM","FM","FU","INS","PC","PM","PMCO","SA","SR","ITPR","PMFL"}, 0)),
      "Proactive",
      "")
)</f>
        <v>Proactive</v>
      </c>
      <c r="S987" s="2" t="str">
        <f>IF(C987="", "",
   IF(ISNUMBER(MATCH(TRIM(C987),
      {"MO","U/B","OSRE","TECH","ITRE"}, 0)),
      "Reactive",
      "")
)</f>
        <v/>
      </c>
      <c r="T987" s="2">
        <f>IF(R987="Proactive", H987, "")</f>
        <v>0.32</v>
      </c>
      <c r="U987" s="2" t="str">
        <f>IF(S987="Reactive", H987, "")</f>
        <v/>
      </c>
    </row>
    <row r="988" spans="1:21" x14ac:dyDescent="0.25">
      <c r="A988" t="s">
        <v>1092</v>
      </c>
      <c r="B988">
        <v>219898</v>
      </c>
      <c r="C988" t="s">
        <v>30</v>
      </c>
      <c r="D988" t="s">
        <v>1093</v>
      </c>
      <c r="E988" t="s">
        <v>1094</v>
      </c>
      <c r="F988" s="4">
        <v>46178.59375</v>
      </c>
      <c r="G988" s="4">
        <v>46178.683333333334</v>
      </c>
      <c r="H988">
        <v>2.15</v>
      </c>
      <c r="J988" t="s">
        <v>29</v>
      </c>
      <c r="K988" t="s">
        <v>30</v>
      </c>
      <c r="N988">
        <v>2.15</v>
      </c>
      <c r="O988" t="s">
        <v>36</v>
      </c>
      <c r="P988">
        <v>0</v>
      </c>
      <c r="Q988" s="5">
        <v>46179.384722222225</v>
      </c>
      <c r="R988" s="2" t="str">
        <f>IF(C988="", "",
   IF(ISNUMBER(MATCH(TRIM(C988),
      {"OP","CC","CM","FM","FU","INS","PC","PM","PMCO","SA","SR","ITPR","PMFL"}, 0)),
      "Proactive",
      "")
)</f>
        <v>Proactive</v>
      </c>
      <c r="S988" s="2" t="str">
        <f>IF(C988="", "",
   IF(ISNUMBER(MATCH(TRIM(C988),
      {"MO","U/B","OSRE","TECH","ITRE"}, 0)),
      "Reactive",
      "")
)</f>
        <v/>
      </c>
      <c r="T988" s="2">
        <f>IF(R988="Proactive", H988, "")</f>
        <v>2.15</v>
      </c>
      <c r="U988" s="2" t="str">
        <f>IF(S988="Reactive", H988, "")</f>
        <v/>
      </c>
    </row>
    <row r="989" spans="1:21" x14ac:dyDescent="0.25">
      <c r="A989" t="s">
        <v>1092</v>
      </c>
      <c r="B989">
        <v>219900</v>
      </c>
      <c r="C989" t="s">
        <v>30</v>
      </c>
      <c r="D989" t="s">
        <v>1104</v>
      </c>
      <c r="E989" t="s">
        <v>1105</v>
      </c>
      <c r="F989" s="4">
        <v>46178.683333333334</v>
      </c>
      <c r="G989" s="4">
        <v>46178.691666666666</v>
      </c>
      <c r="H989">
        <v>0.2</v>
      </c>
      <c r="J989" t="s">
        <v>29</v>
      </c>
      <c r="K989" t="s">
        <v>30</v>
      </c>
      <c r="N989">
        <v>0.2</v>
      </c>
      <c r="O989" t="s">
        <v>36</v>
      </c>
      <c r="P989">
        <v>0</v>
      </c>
      <c r="Q989" s="5">
        <v>46179.383333333331</v>
      </c>
      <c r="R989" s="2" t="str">
        <f>IF(C989="", "",
   IF(ISNUMBER(MATCH(TRIM(C989),
      {"OP","CC","CM","FM","FU","INS","PC","PM","PMCO","SA","SR","ITPR","PMFL"}, 0)),
      "Proactive",
      "")
)</f>
        <v>Proactive</v>
      </c>
      <c r="S989" s="2" t="str">
        <f>IF(C989="", "",
   IF(ISNUMBER(MATCH(TRIM(C989),
      {"MO","U/B","OSRE","TECH","ITRE"}, 0)),
      "Reactive",
      "")
)</f>
        <v/>
      </c>
      <c r="T989" s="2">
        <f>IF(R989="Proactive", H989, "")</f>
        <v>0.2</v>
      </c>
      <c r="U989" s="2" t="str">
        <f>IF(S989="Reactive", H989, "")</f>
        <v/>
      </c>
    </row>
    <row r="990" spans="1:21" x14ac:dyDescent="0.25">
      <c r="A990" t="s">
        <v>1092</v>
      </c>
      <c r="B990">
        <v>219925</v>
      </c>
      <c r="C990" t="s">
        <v>197</v>
      </c>
      <c r="D990" t="s">
        <v>1102</v>
      </c>
      <c r="E990" t="s">
        <v>1111</v>
      </c>
      <c r="F990" s="4">
        <v>46178.737500000003</v>
      </c>
      <c r="G990" s="4">
        <v>46178.763194444444</v>
      </c>
      <c r="H990">
        <v>0.62</v>
      </c>
      <c r="J990" t="s">
        <v>29</v>
      </c>
      <c r="K990" t="s">
        <v>30</v>
      </c>
      <c r="N990">
        <v>0.99</v>
      </c>
      <c r="O990" t="s">
        <v>36</v>
      </c>
      <c r="P990">
        <v>0</v>
      </c>
      <c r="Q990" s="5">
        <v>46179.383333333331</v>
      </c>
      <c r="R990" s="2" t="str">
        <f>IF(C990="", "",
   IF(ISNUMBER(MATCH(TRIM(C990),
      {"OP","CC","CM","FM","FU","INS","PC","PM","PMCO","SA","SR","ITPR","PMFL"}, 0)),
      "Proactive",
      "")
)</f>
        <v/>
      </c>
      <c r="S990" s="2" t="str">
        <f>IF(C990="", "",
   IF(ISNUMBER(MATCH(TRIM(C990),
      {"MO","U/B","OSRE","TECH","ITRE"}, 0)),
      "Reactive",
      "")
)</f>
        <v>Reactive</v>
      </c>
      <c r="T990" s="2" t="str">
        <f>IF(R990="Proactive", H990, "")</f>
        <v/>
      </c>
      <c r="U990" s="2">
        <f>IF(S990="Reactive", H990, "")</f>
        <v>0.62</v>
      </c>
    </row>
    <row r="991" spans="1:21" x14ac:dyDescent="0.25">
      <c r="A991" t="s">
        <v>1092</v>
      </c>
      <c r="B991">
        <v>219920</v>
      </c>
      <c r="C991" t="s">
        <v>181</v>
      </c>
      <c r="D991" t="s">
        <v>1112</v>
      </c>
      <c r="E991" t="s">
        <v>1113</v>
      </c>
      <c r="F991" s="4">
        <v>46178.763888888891</v>
      </c>
      <c r="G991" s="4">
        <v>46178.767361111109</v>
      </c>
      <c r="H991">
        <v>0.08</v>
      </c>
      <c r="J991" t="s">
        <v>29</v>
      </c>
      <c r="K991" t="s">
        <v>30</v>
      </c>
      <c r="N991">
        <v>0.08</v>
      </c>
      <c r="O991" t="s">
        <v>36</v>
      </c>
      <c r="P991">
        <v>0</v>
      </c>
      <c r="Q991" s="5">
        <v>46179.383333333331</v>
      </c>
      <c r="R991" s="2" t="str">
        <f>IF(C991="", "",
   IF(ISNUMBER(MATCH(TRIM(C991),
      {"OP","CC","CM","FM","FU","INS","PC","PM","PMCO","SA","SR","ITPR","PMFL"}, 0)),
      "Proactive",
      "")
)</f>
        <v>Proactive</v>
      </c>
      <c r="S991" s="2" t="str">
        <f>IF(C991="", "",
   IF(ISNUMBER(MATCH(TRIM(C991),
      {"MO","U/B","OSRE","TECH","ITRE"}, 0)),
      "Reactive",
      "")
)</f>
        <v/>
      </c>
      <c r="T991" s="2">
        <f>IF(R991="Proactive", H991, "")</f>
        <v>0.08</v>
      </c>
      <c r="U991" s="2" t="str">
        <f>IF(S991="Reactive", H991, "")</f>
        <v/>
      </c>
    </row>
    <row r="992" spans="1:21" x14ac:dyDescent="0.25">
      <c r="A992" t="s">
        <v>1092</v>
      </c>
      <c r="B992">
        <v>219924</v>
      </c>
      <c r="C992" t="s">
        <v>197</v>
      </c>
      <c r="D992" t="s">
        <v>1112</v>
      </c>
      <c r="E992" t="s">
        <v>1114</v>
      </c>
      <c r="F992" s="4">
        <v>46178.790972222225</v>
      </c>
      <c r="G992" s="4">
        <v>46178.798611111109</v>
      </c>
      <c r="H992">
        <v>0.18</v>
      </c>
      <c r="J992" t="s">
        <v>29</v>
      </c>
      <c r="K992" t="s">
        <v>30</v>
      </c>
      <c r="N992">
        <v>0.18</v>
      </c>
      <c r="O992" t="s">
        <v>36</v>
      </c>
      <c r="P992">
        <v>0</v>
      </c>
      <c r="Q992" s="5">
        <v>46179.383333333331</v>
      </c>
      <c r="R992" s="2" t="str">
        <f>IF(C992="", "",
   IF(ISNUMBER(MATCH(TRIM(C992),
      {"OP","CC","CM","FM","FU","INS","PC","PM","PMCO","SA","SR","ITPR","PMFL"}, 0)),
      "Proactive",
      "")
)</f>
        <v/>
      </c>
      <c r="S992" s="2" t="str">
        <f>IF(C992="", "",
   IF(ISNUMBER(MATCH(TRIM(C992),
      {"MO","U/B","OSRE","TECH","ITRE"}, 0)),
      "Reactive",
      "")
)</f>
        <v>Reactive</v>
      </c>
      <c r="T992" s="2" t="str">
        <f>IF(R992="Proactive", H992, "")</f>
        <v/>
      </c>
      <c r="U992" s="2">
        <f>IF(S992="Reactive", H992, "")</f>
        <v>0.18</v>
      </c>
    </row>
    <row r="993" spans="1:21" x14ac:dyDescent="0.25">
      <c r="A993" t="s">
        <v>1092</v>
      </c>
      <c r="B993">
        <v>219921</v>
      </c>
      <c r="C993" t="s">
        <v>181</v>
      </c>
      <c r="D993" t="s">
        <v>1097</v>
      </c>
      <c r="E993" t="s">
        <v>1098</v>
      </c>
      <c r="F993" s="4">
        <v>46178.798611111109</v>
      </c>
      <c r="G993" s="4">
        <v>46178.811111111114</v>
      </c>
      <c r="H993">
        <v>0.3</v>
      </c>
      <c r="J993" t="s">
        <v>29</v>
      </c>
      <c r="K993" t="s">
        <v>30</v>
      </c>
      <c r="N993">
        <v>0.73</v>
      </c>
      <c r="O993" t="s">
        <v>36</v>
      </c>
      <c r="P993">
        <v>0</v>
      </c>
      <c r="Q993" s="5">
        <v>46179.383333333331</v>
      </c>
      <c r="R993" s="2" t="str">
        <f>IF(C993="", "",
   IF(ISNUMBER(MATCH(TRIM(C993),
      {"OP","CC","CM","FM","FU","INS","PC","PM","PMCO","SA","SR","ITPR","PMFL"}, 0)),
      "Proactive",
      "")
)</f>
        <v>Proactive</v>
      </c>
      <c r="S993" s="2" t="str">
        <f>IF(C993="", "",
   IF(ISNUMBER(MATCH(TRIM(C993),
      {"MO","U/B","OSRE","TECH","ITRE"}, 0)),
      "Reactive",
      "")
)</f>
        <v/>
      </c>
      <c r="T993" s="2">
        <f>IF(R993="Proactive", H993, "")</f>
        <v>0.3</v>
      </c>
      <c r="U993" s="2" t="str">
        <f>IF(S993="Reactive", H993, "")</f>
        <v/>
      </c>
    </row>
    <row r="994" spans="1:21" x14ac:dyDescent="0.25">
      <c r="A994" t="s">
        <v>1092</v>
      </c>
      <c r="B994">
        <v>219925</v>
      </c>
      <c r="C994" t="s">
        <v>197</v>
      </c>
      <c r="D994" t="s">
        <v>1102</v>
      </c>
      <c r="E994" t="s">
        <v>1111</v>
      </c>
      <c r="F994" s="4">
        <v>46178.811111111114</v>
      </c>
      <c r="G994" s="4">
        <v>46178.826388888891</v>
      </c>
      <c r="H994">
        <v>0.37</v>
      </c>
      <c r="J994" t="s">
        <v>29</v>
      </c>
      <c r="K994" t="s">
        <v>30</v>
      </c>
      <c r="N994">
        <v>0.99</v>
      </c>
      <c r="O994" t="s">
        <v>36</v>
      </c>
      <c r="P994">
        <v>0</v>
      </c>
      <c r="Q994" s="5">
        <v>46179.383333333331</v>
      </c>
      <c r="R994" s="2" t="str">
        <f>IF(C994="", "",
   IF(ISNUMBER(MATCH(TRIM(C994),
      {"OP","CC","CM","FM","FU","INS","PC","PM","PMCO","SA","SR","ITPR","PMFL"}, 0)),
      "Proactive",
      "")
)</f>
        <v/>
      </c>
      <c r="S994" s="2" t="str">
        <f>IF(C994="", "",
   IF(ISNUMBER(MATCH(TRIM(C994),
      {"MO","U/B","OSRE","TECH","ITRE"}, 0)),
      "Reactive",
      "")
)</f>
        <v>Reactive</v>
      </c>
      <c r="T994" s="2" t="str">
        <f>IF(R994="Proactive", H994, "")</f>
        <v/>
      </c>
      <c r="U994" s="2">
        <f>IF(S994="Reactive", H994, "")</f>
        <v>0.37</v>
      </c>
    </row>
    <row r="995" spans="1:21" x14ac:dyDescent="0.25">
      <c r="A995" t="s">
        <v>1092</v>
      </c>
      <c r="B995">
        <v>219901</v>
      </c>
      <c r="C995" t="s">
        <v>26</v>
      </c>
      <c r="D995" t="s">
        <v>1093</v>
      </c>
      <c r="E995" t="s">
        <v>1101</v>
      </c>
      <c r="F995" s="4">
        <v>46178.870833333334</v>
      </c>
      <c r="G995" s="4">
        <v>46178.882638888892</v>
      </c>
      <c r="H995">
        <v>0.28000000000000003</v>
      </c>
      <c r="J995" t="s">
        <v>29</v>
      </c>
      <c r="K995" t="s">
        <v>30</v>
      </c>
      <c r="N995">
        <v>0.28000000000000003</v>
      </c>
      <c r="O995" t="s">
        <v>36</v>
      </c>
      <c r="P995">
        <v>0</v>
      </c>
      <c r="Q995" s="5">
        <v>46180.365972222222</v>
      </c>
      <c r="R995" s="2" t="str">
        <f>IF(C995="", "",
   IF(ISNUMBER(MATCH(TRIM(C995),
      {"OP","CC","CM","FM","FU","INS","PC","PM","PMCO","SA","SR","ITPR","PMFL"}, 0)),
      "Proactive",
      "")
)</f>
        <v>Proactive</v>
      </c>
      <c r="S995" s="2" t="str">
        <f>IF(C995="", "",
   IF(ISNUMBER(MATCH(TRIM(C995),
      {"MO","U/B","OSRE","TECH","ITRE"}, 0)),
      "Reactive",
      "")
)</f>
        <v/>
      </c>
      <c r="T995" s="2">
        <f>IF(R995="Proactive", H995, "")</f>
        <v>0.28000000000000003</v>
      </c>
      <c r="U995" s="2" t="str">
        <f>IF(S995="Reactive", H995, "")</f>
        <v/>
      </c>
    </row>
    <row r="996" spans="1:21" x14ac:dyDescent="0.25">
      <c r="A996" t="s">
        <v>1092</v>
      </c>
      <c r="B996">
        <v>219899</v>
      </c>
      <c r="C996" t="s">
        <v>30</v>
      </c>
      <c r="D996" t="s">
        <v>1106</v>
      </c>
      <c r="E996" t="s">
        <v>1107</v>
      </c>
      <c r="F996" s="4">
        <v>46178.882638888892</v>
      </c>
      <c r="G996" s="4">
        <v>46178.890277777777</v>
      </c>
      <c r="H996">
        <v>0.18</v>
      </c>
      <c r="J996" t="s">
        <v>29</v>
      </c>
      <c r="K996" t="s">
        <v>30</v>
      </c>
      <c r="N996">
        <v>0.18</v>
      </c>
      <c r="O996" t="s">
        <v>36</v>
      </c>
      <c r="P996">
        <v>0</v>
      </c>
      <c r="Q996" s="5">
        <v>46179.384027777778</v>
      </c>
      <c r="R996" s="2" t="str">
        <f>IF(C996="", "",
   IF(ISNUMBER(MATCH(TRIM(C996),
      {"OP","CC","CM","FM","FU","INS","PC","PM","PMCO","SA","SR","ITPR","PMFL"}, 0)),
      "Proactive",
      "")
)</f>
        <v>Proactive</v>
      </c>
      <c r="S996" s="2" t="str">
        <f>IF(C996="", "",
   IF(ISNUMBER(MATCH(TRIM(C996),
      {"MO","U/B","OSRE","TECH","ITRE"}, 0)),
      "Reactive",
      "")
)</f>
        <v/>
      </c>
      <c r="T996" s="2">
        <f>IF(R996="Proactive", H996, "")</f>
        <v>0.18</v>
      </c>
      <c r="U996" s="2" t="str">
        <f>IF(S996="Reactive", H996, "")</f>
        <v/>
      </c>
    </row>
    <row r="997" spans="1:21" x14ac:dyDescent="0.25">
      <c r="A997" t="s">
        <v>1092</v>
      </c>
      <c r="B997">
        <v>221970</v>
      </c>
      <c r="C997" t="s">
        <v>39</v>
      </c>
      <c r="D997" t="s">
        <v>1115</v>
      </c>
      <c r="E997" t="s">
        <v>1116</v>
      </c>
      <c r="F997" s="4">
        <v>46179.383333333331</v>
      </c>
      <c r="G997" s="4">
        <v>46179.482638888891</v>
      </c>
      <c r="H997">
        <v>2.38</v>
      </c>
      <c r="I997" t="s">
        <v>1117</v>
      </c>
      <c r="J997" t="s">
        <v>29</v>
      </c>
      <c r="N997">
        <v>2.65</v>
      </c>
      <c r="O997" t="s">
        <v>36</v>
      </c>
      <c r="P997">
        <v>11.95</v>
      </c>
      <c r="Q997" s="5">
        <v>46180.365972222222</v>
      </c>
      <c r="R997" s="2" t="str">
        <f>IF(C997="", "",
   IF(ISNUMBER(MATCH(TRIM(C997),
      {"OP","CC","CM","FM","FU","INS","PC","PM","PMCO","SA","SR","ITPR","PMFL"}, 0)),
      "Proactive",
      "")
)</f>
        <v/>
      </c>
      <c r="S997" s="2" t="str">
        <f>IF(C997="", "",
   IF(ISNUMBER(MATCH(TRIM(C997),
      {"MO","U/B","OSRE","TECH","ITRE"}, 0)),
      "Reactive",
      "")
)</f>
        <v>Reactive</v>
      </c>
      <c r="T997" s="2" t="str">
        <f>IF(R997="Proactive", H997, "")</f>
        <v/>
      </c>
      <c r="U997" s="2">
        <f>IF(S997="Reactive", H997, "")</f>
        <v>2.38</v>
      </c>
    </row>
    <row r="998" spans="1:21" x14ac:dyDescent="0.25">
      <c r="A998" t="s">
        <v>1092</v>
      </c>
      <c r="B998">
        <v>220131</v>
      </c>
      <c r="C998" t="s">
        <v>30</v>
      </c>
      <c r="D998" t="s">
        <v>1093</v>
      </c>
      <c r="E998" t="s">
        <v>1118</v>
      </c>
      <c r="F998" s="4">
        <v>46180.3</v>
      </c>
      <c r="G998" s="4">
        <v>46180.350694444445</v>
      </c>
      <c r="H998">
        <v>1.22</v>
      </c>
      <c r="J998" t="s">
        <v>29</v>
      </c>
      <c r="K998" t="s">
        <v>30</v>
      </c>
      <c r="N998">
        <v>1.22</v>
      </c>
      <c r="O998" t="s">
        <v>36</v>
      </c>
      <c r="P998">
        <v>0</v>
      </c>
      <c r="Q998" s="5">
        <v>46181.597916666666</v>
      </c>
      <c r="R998" s="2" t="str">
        <f>IF(C998="", "",
   IF(ISNUMBER(MATCH(TRIM(C998),
      {"OP","CC","CM","FM","FU","INS","PC","PM","PMCO","SA","SR","ITPR","PMFL"}, 0)),
      "Proactive",
      "")
)</f>
        <v>Proactive</v>
      </c>
      <c r="S998" s="2" t="str">
        <f>IF(C998="", "",
   IF(ISNUMBER(MATCH(TRIM(C998),
      {"MO","U/B","OSRE","TECH","ITRE"}, 0)),
      "Reactive",
      "")
)</f>
        <v/>
      </c>
      <c r="T998" s="2">
        <f>IF(R998="Proactive", H998, "")</f>
        <v>1.22</v>
      </c>
      <c r="U998" s="2" t="str">
        <f>IF(S998="Reactive", H998, "")</f>
        <v/>
      </c>
    </row>
    <row r="999" spans="1:21" x14ac:dyDescent="0.25">
      <c r="A999" t="s">
        <v>1092</v>
      </c>
      <c r="B999">
        <v>221970</v>
      </c>
      <c r="C999" t="s">
        <v>39</v>
      </c>
      <c r="D999" t="s">
        <v>1115</v>
      </c>
      <c r="E999" t="s">
        <v>1116</v>
      </c>
      <c r="F999" s="4">
        <v>46180.350694444445</v>
      </c>
      <c r="G999" s="4">
        <v>46180.361805555556</v>
      </c>
      <c r="H999">
        <v>0.27</v>
      </c>
      <c r="I999" t="s">
        <v>1117</v>
      </c>
      <c r="J999" t="s">
        <v>29</v>
      </c>
      <c r="N999">
        <v>2.65</v>
      </c>
      <c r="O999" t="s">
        <v>36</v>
      </c>
      <c r="P999">
        <v>11.95</v>
      </c>
      <c r="Q999" s="5">
        <v>46180.365972222222</v>
      </c>
      <c r="R999" s="2" t="str">
        <f>IF(C999="", "",
   IF(ISNUMBER(MATCH(TRIM(C999),
      {"OP","CC","CM","FM","FU","INS","PC","PM","PMCO","SA","SR","ITPR","PMFL"}, 0)),
      "Proactive",
      "")
)</f>
        <v/>
      </c>
      <c r="S999" s="2" t="str">
        <f>IF(C999="", "",
   IF(ISNUMBER(MATCH(TRIM(C999),
      {"MO","U/B","OSRE","TECH","ITRE"}, 0)),
      "Reactive",
      "")
)</f>
        <v>Reactive</v>
      </c>
      <c r="T999" s="2" t="str">
        <f>IF(R999="Proactive", H999, "")</f>
        <v/>
      </c>
      <c r="U999" s="2">
        <f>IF(S999="Reactive", H999, "")</f>
        <v>0.27</v>
      </c>
    </row>
    <row r="1000" spans="1:21" x14ac:dyDescent="0.25">
      <c r="A1000" t="s">
        <v>1092</v>
      </c>
      <c r="B1000">
        <v>217807</v>
      </c>
      <c r="C1000" t="s">
        <v>30</v>
      </c>
      <c r="D1000" t="s">
        <v>1119</v>
      </c>
      <c r="E1000" t="s">
        <v>1120</v>
      </c>
      <c r="F1000" s="4">
        <v>46180.368750000001</v>
      </c>
      <c r="G1000" s="4">
        <v>46180.390972222223</v>
      </c>
      <c r="H1000">
        <v>0.53</v>
      </c>
      <c r="J1000" t="s">
        <v>29</v>
      </c>
      <c r="K1000" t="s">
        <v>30</v>
      </c>
      <c r="N1000">
        <v>0.53</v>
      </c>
      <c r="O1000" t="s">
        <v>36</v>
      </c>
      <c r="P1000">
        <v>0</v>
      </c>
      <c r="Q1000" s="5">
        <v>46180.390972222223</v>
      </c>
      <c r="R1000" s="2" t="str">
        <f>IF(C1000="", "",
   IF(ISNUMBER(MATCH(TRIM(C1000),
      {"OP","CC","CM","FM","FU","INS","PC","PM","PMCO","SA","SR","ITPR","PMFL"}, 0)),
      "Proactive",
      "")
)</f>
        <v>Proactive</v>
      </c>
      <c r="S1000" s="2" t="str">
        <f>IF(C1000="", "",
   IF(ISNUMBER(MATCH(TRIM(C1000),
      {"MO","U/B","OSRE","TECH","ITRE"}, 0)),
      "Reactive",
      "")
)</f>
        <v/>
      </c>
      <c r="T1000" s="2">
        <f>IF(R1000="Proactive", H1000, "")</f>
        <v>0.53</v>
      </c>
      <c r="U1000" s="2" t="str">
        <f>IF(S1000="Reactive", H1000, "")</f>
        <v/>
      </c>
    </row>
    <row r="1001" spans="1:21" x14ac:dyDescent="0.25">
      <c r="A1001" t="s">
        <v>1092</v>
      </c>
      <c r="B1001">
        <v>220132</v>
      </c>
      <c r="C1001" t="s">
        <v>30</v>
      </c>
      <c r="D1001" t="s">
        <v>1104</v>
      </c>
      <c r="E1001" t="s">
        <v>1105</v>
      </c>
      <c r="F1001" s="4">
        <v>46180.390972222223</v>
      </c>
      <c r="G1001" s="4">
        <v>46180.40347222222</v>
      </c>
      <c r="H1001">
        <v>0.3</v>
      </c>
      <c r="J1001" t="s">
        <v>29</v>
      </c>
      <c r="K1001" t="s">
        <v>30</v>
      </c>
      <c r="N1001">
        <v>0.3</v>
      </c>
      <c r="O1001" t="s">
        <v>36</v>
      </c>
      <c r="P1001">
        <v>0</v>
      </c>
      <c r="Q1001" s="5">
        <v>46180.40347222222</v>
      </c>
      <c r="R1001" s="2" t="str">
        <f>IF(C1001="", "",
   IF(ISNUMBER(MATCH(TRIM(C1001),
      {"OP","CC","CM","FM","FU","INS","PC","PM","PMCO","SA","SR","ITPR","PMFL"}, 0)),
      "Proactive",
      "")
)</f>
        <v>Proactive</v>
      </c>
      <c r="S1001" s="2" t="str">
        <f>IF(C1001="", "",
   IF(ISNUMBER(MATCH(TRIM(C1001),
      {"MO","U/B","OSRE","TECH","ITRE"}, 0)),
      "Reactive",
      "")
)</f>
        <v/>
      </c>
      <c r="T1001" s="2">
        <f>IF(R1001="Proactive", H1001, "")</f>
        <v>0.3</v>
      </c>
      <c r="U1001" s="2" t="str">
        <f>IF(S1001="Reactive", H1001, "")</f>
        <v/>
      </c>
    </row>
    <row r="1002" spans="1:21" x14ac:dyDescent="0.25">
      <c r="A1002" t="s">
        <v>1092</v>
      </c>
      <c r="B1002">
        <v>222212</v>
      </c>
      <c r="C1002" t="s">
        <v>181</v>
      </c>
      <c r="D1002" t="s">
        <v>1093</v>
      </c>
      <c r="E1002" t="s">
        <v>1121</v>
      </c>
      <c r="F1002" s="4">
        <v>46180.424305555556</v>
      </c>
      <c r="G1002" s="4">
        <v>46180.45</v>
      </c>
      <c r="H1002">
        <v>0.62</v>
      </c>
      <c r="J1002" t="s">
        <v>29</v>
      </c>
      <c r="N1002">
        <v>0.62</v>
      </c>
      <c r="O1002" t="s">
        <v>36</v>
      </c>
      <c r="P1002">
        <v>0</v>
      </c>
      <c r="Q1002" s="5">
        <v>46181.597222222219</v>
      </c>
      <c r="R1002" s="2" t="str">
        <f>IF(C1002="", "",
   IF(ISNUMBER(MATCH(TRIM(C1002),
      {"OP","CC","CM","FM","FU","INS","PC","PM","PMCO","SA","SR","ITPR","PMFL"}, 0)),
      "Proactive",
      "")
)</f>
        <v>Proactive</v>
      </c>
      <c r="S1002" s="2" t="str">
        <f>IF(C1002="", "",
   IF(ISNUMBER(MATCH(TRIM(C1002),
      {"MO","U/B","OSRE","TECH","ITRE"}, 0)),
      "Reactive",
      "")
)</f>
        <v/>
      </c>
      <c r="T1002" s="2">
        <f>IF(R1002="Proactive", H1002, "")</f>
        <v>0.62</v>
      </c>
      <c r="U1002" s="2" t="str">
        <f>IF(S1002="Reactive", H1002, "")</f>
        <v/>
      </c>
    </row>
    <row r="1003" spans="1:21" x14ac:dyDescent="0.25">
      <c r="A1003" t="s">
        <v>1092</v>
      </c>
      <c r="B1003">
        <v>220133</v>
      </c>
      <c r="C1003" t="s">
        <v>26</v>
      </c>
      <c r="D1003" t="s">
        <v>1093</v>
      </c>
      <c r="E1003" t="s">
        <v>1122</v>
      </c>
      <c r="F1003" s="4">
        <v>46180.450694444444</v>
      </c>
      <c r="G1003" s="4">
        <v>46180.461805555555</v>
      </c>
      <c r="H1003">
        <v>0.27</v>
      </c>
      <c r="J1003" t="s">
        <v>29</v>
      </c>
      <c r="K1003" t="s">
        <v>30</v>
      </c>
      <c r="N1003">
        <v>0.27</v>
      </c>
      <c r="O1003" t="s">
        <v>36</v>
      </c>
      <c r="P1003">
        <v>0</v>
      </c>
      <c r="Q1003" s="5">
        <v>46181.597916666666</v>
      </c>
      <c r="R1003" s="2" t="str">
        <f>IF(C1003="", "",
   IF(ISNUMBER(MATCH(TRIM(C1003),
      {"OP","CC","CM","FM","FU","INS","PC","PM","PMCO","SA","SR","ITPR","PMFL"}, 0)),
      "Proactive",
      "")
)</f>
        <v>Proactive</v>
      </c>
      <c r="S1003" s="2" t="str">
        <f>IF(C1003="", "",
   IF(ISNUMBER(MATCH(TRIM(C1003),
      {"MO","U/B","OSRE","TECH","ITRE"}, 0)),
      "Reactive",
      "")
)</f>
        <v/>
      </c>
      <c r="T1003" s="2">
        <f>IF(R1003="Proactive", H1003, "")</f>
        <v>0.27</v>
      </c>
      <c r="U1003" s="2" t="str">
        <f>IF(S1003="Reactive", H1003, "")</f>
        <v/>
      </c>
    </row>
    <row r="1004" spans="1:21" x14ac:dyDescent="0.25">
      <c r="A1004" t="s">
        <v>1092</v>
      </c>
      <c r="B1004">
        <v>220263</v>
      </c>
      <c r="C1004" t="s">
        <v>30</v>
      </c>
      <c r="D1004" t="s">
        <v>1093</v>
      </c>
      <c r="E1004" t="s">
        <v>1094</v>
      </c>
      <c r="F1004" s="4">
        <v>46181.583333333336</v>
      </c>
      <c r="G1004" s="4">
        <v>46181.598611111112</v>
      </c>
      <c r="H1004">
        <v>0.37</v>
      </c>
      <c r="J1004" t="s">
        <v>29</v>
      </c>
      <c r="K1004" t="s">
        <v>30</v>
      </c>
      <c r="N1004">
        <v>6.8</v>
      </c>
      <c r="O1004" t="s">
        <v>36</v>
      </c>
      <c r="P1004">
        <v>0</v>
      </c>
      <c r="Q1004" s="5">
        <v>46182.65347222222</v>
      </c>
      <c r="R1004" s="2" t="str">
        <f>IF(C1004="", "",
   IF(ISNUMBER(MATCH(TRIM(C1004),
      {"OP","CC","CM","FM","FU","INS","PC","PM","PMCO","SA","SR","ITPR","PMFL"}, 0)),
      "Proactive",
      "")
)</f>
        <v>Proactive</v>
      </c>
      <c r="S1004" s="2" t="str">
        <f>IF(C1004="", "",
   IF(ISNUMBER(MATCH(TRIM(C1004),
      {"MO","U/B","OSRE","TECH","ITRE"}, 0)),
      "Reactive",
      "")
)</f>
        <v/>
      </c>
      <c r="T1004" s="2">
        <f>IF(R1004="Proactive", H1004, "")</f>
        <v>0.37</v>
      </c>
      <c r="U1004" s="2" t="str">
        <f>IF(S1004="Reactive", H1004, "")</f>
        <v/>
      </c>
    </row>
    <row r="1005" spans="1:21" x14ac:dyDescent="0.25">
      <c r="A1005" t="s">
        <v>1092</v>
      </c>
      <c r="B1005">
        <v>221922</v>
      </c>
      <c r="C1005" t="s">
        <v>30</v>
      </c>
      <c r="D1005" t="s">
        <v>1123</v>
      </c>
      <c r="E1005" t="s">
        <v>1124</v>
      </c>
      <c r="F1005" s="4">
        <v>46181.599305555559</v>
      </c>
      <c r="G1005" s="4">
        <v>46181.607638888891</v>
      </c>
      <c r="H1005">
        <v>0.2</v>
      </c>
      <c r="J1005" t="s">
        <v>29</v>
      </c>
      <c r="K1005" t="s">
        <v>30</v>
      </c>
      <c r="N1005">
        <v>0.4</v>
      </c>
      <c r="O1005" t="s">
        <v>36</v>
      </c>
      <c r="P1005">
        <v>0</v>
      </c>
      <c r="Q1005" s="5">
        <v>46181.884722222225</v>
      </c>
      <c r="R1005" s="2" t="str">
        <f>IF(C1005="", "",
   IF(ISNUMBER(MATCH(TRIM(C1005),
      {"OP","CC","CM","FM","FU","INS","PC","PM","PMCO","SA","SR","ITPR","PMFL"}, 0)),
      "Proactive",
      "")
)</f>
        <v>Proactive</v>
      </c>
      <c r="S1005" s="2" t="str">
        <f>IF(C1005="", "",
   IF(ISNUMBER(MATCH(TRIM(C1005),
      {"MO","U/B","OSRE","TECH","ITRE"}, 0)),
      "Reactive",
      "")
)</f>
        <v/>
      </c>
      <c r="T1005" s="2">
        <f>IF(R1005="Proactive", H1005, "")</f>
        <v>0.2</v>
      </c>
      <c r="U1005" s="2" t="str">
        <f>IF(S1005="Reactive", H1005, "")</f>
        <v/>
      </c>
    </row>
    <row r="1006" spans="1:21" x14ac:dyDescent="0.25">
      <c r="A1006" t="s">
        <v>1092</v>
      </c>
      <c r="B1006">
        <v>220263</v>
      </c>
      <c r="C1006" t="s">
        <v>30</v>
      </c>
      <c r="D1006" t="s">
        <v>1093</v>
      </c>
      <c r="E1006" t="s">
        <v>1094</v>
      </c>
      <c r="F1006" s="4">
        <v>46181.609722222223</v>
      </c>
      <c r="G1006" s="4">
        <v>46181.699305555558</v>
      </c>
      <c r="H1006">
        <v>2.15</v>
      </c>
      <c r="J1006" t="s">
        <v>29</v>
      </c>
      <c r="K1006" t="s">
        <v>30</v>
      </c>
      <c r="N1006">
        <v>6.8</v>
      </c>
      <c r="O1006" t="s">
        <v>36</v>
      </c>
      <c r="P1006">
        <v>0</v>
      </c>
      <c r="Q1006" s="5">
        <v>46182.65347222222</v>
      </c>
      <c r="R1006" s="2" t="str">
        <f>IF(C1006="", "",
   IF(ISNUMBER(MATCH(TRIM(C1006),
      {"OP","CC","CM","FM","FU","INS","PC","PM","PMCO","SA","SR","ITPR","PMFL"}, 0)),
      "Proactive",
      "")
)</f>
        <v>Proactive</v>
      </c>
      <c r="S1006" s="2" t="str">
        <f>IF(C1006="", "",
   IF(ISNUMBER(MATCH(TRIM(C1006),
      {"MO","U/B","OSRE","TECH","ITRE"}, 0)),
      "Reactive",
      "")
)</f>
        <v/>
      </c>
      <c r="T1006" s="2">
        <f>IF(R1006="Proactive", H1006, "")</f>
        <v>2.15</v>
      </c>
      <c r="U1006" s="2" t="str">
        <f>IF(S1006="Reactive", H1006, "")</f>
        <v/>
      </c>
    </row>
    <row r="1007" spans="1:21" x14ac:dyDescent="0.25">
      <c r="A1007" t="s">
        <v>1092</v>
      </c>
      <c r="B1007">
        <v>220295</v>
      </c>
      <c r="C1007" t="s">
        <v>181</v>
      </c>
      <c r="D1007" t="s">
        <v>1097</v>
      </c>
      <c r="E1007" t="s">
        <v>1098</v>
      </c>
      <c r="F1007" s="4">
        <v>46181.746527777781</v>
      </c>
      <c r="G1007" s="4">
        <v>46181.767361111109</v>
      </c>
      <c r="H1007">
        <v>0.5</v>
      </c>
      <c r="J1007" t="s">
        <v>29</v>
      </c>
      <c r="K1007" t="s">
        <v>30</v>
      </c>
      <c r="N1007">
        <v>0.8</v>
      </c>
      <c r="O1007" t="s">
        <v>36</v>
      </c>
      <c r="P1007">
        <v>0</v>
      </c>
      <c r="Q1007" s="5">
        <v>46181.885416666664</v>
      </c>
      <c r="R1007" s="2" t="str">
        <f>IF(C1007="", "",
   IF(ISNUMBER(MATCH(TRIM(C1007),
      {"OP","CC","CM","FM","FU","INS","PC","PM","PMCO","SA","SR","ITPR","PMFL"}, 0)),
      "Proactive",
      "")
)</f>
        <v>Proactive</v>
      </c>
      <c r="S1007" s="2" t="str">
        <f>IF(C1007="", "",
   IF(ISNUMBER(MATCH(TRIM(C1007),
      {"MO","U/B","OSRE","TECH","ITRE"}, 0)),
      "Reactive",
      "")
)</f>
        <v/>
      </c>
      <c r="T1007" s="2">
        <f>IF(R1007="Proactive", H1007, "")</f>
        <v>0.5</v>
      </c>
      <c r="U1007" s="2" t="str">
        <f>IF(S1007="Reactive", H1007, "")</f>
        <v/>
      </c>
    </row>
    <row r="1008" spans="1:21" x14ac:dyDescent="0.25">
      <c r="A1008" t="s">
        <v>1092</v>
      </c>
      <c r="B1008">
        <v>220293</v>
      </c>
      <c r="C1008" t="s">
        <v>181</v>
      </c>
      <c r="D1008" t="s">
        <v>1102</v>
      </c>
      <c r="E1008" t="s">
        <v>1103</v>
      </c>
      <c r="F1008" s="4">
        <v>46181.767361111109</v>
      </c>
      <c r="G1008" s="4">
        <v>46181.792361111111</v>
      </c>
      <c r="H1008">
        <v>0.6</v>
      </c>
      <c r="J1008" t="s">
        <v>29</v>
      </c>
      <c r="K1008" t="s">
        <v>30</v>
      </c>
      <c r="N1008">
        <v>0.6</v>
      </c>
      <c r="O1008" t="s">
        <v>36</v>
      </c>
      <c r="P1008">
        <v>0</v>
      </c>
      <c r="Q1008" s="5">
        <v>46181.885416666664</v>
      </c>
      <c r="R1008" s="2" t="str">
        <f>IF(C1008="", "",
   IF(ISNUMBER(MATCH(TRIM(C1008),
      {"OP","CC","CM","FM","FU","INS","PC","PM","PMCO","SA","SR","ITPR","PMFL"}, 0)),
      "Proactive",
      "")
)</f>
        <v>Proactive</v>
      </c>
      <c r="S1008" s="2" t="str">
        <f>IF(C1008="", "",
   IF(ISNUMBER(MATCH(TRIM(C1008),
      {"MO","U/B","OSRE","TECH","ITRE"}, 0)),
      "Reactive",
      "")
)</f>
        <v/>
      </c>
      <c r="T1008" s="2">
        <f>IF(R1008="Proactive", H1008, "")</f>
        <v>0.6</v>
      </c>
      <c r="U1008" s="2" t="str">
        <f>IF(S1008="Reactive", H1008, "")</f>
        <v/>
      </c>
    </row>
    <row r="1009" spans="1:21" x14ac:dyDescent="0.25">
      <c r="A1009" t="s">
        <v>1092</v>
      </c>
      <c r="B1009">
        <v>220295</v>
      </c>
      <c r="C1009" t="s">
        <v>181</v>
      </c>
      <c r="D1009" t="s">
        <v>1097</v>
      </c>
      <c r="E1009" t="s">
        <v>1098</v>
      </c>
      <c r="F1009" s="4">
        <v>46181.792361111111</v>
      </c>
      <c r="G1009" s="4">
        <v>46181.79583333333</v>
      </c>
      <c r="H1009">
        <v>0.08</v>
      </c>
      <c r="J1009" t="s">
        <v>29</v>
      </c>
      <c r="K1009" t="s">
        <v>30</v>
      </c>
      <c r="N1009">
        <v>0.8</v>
      </c>
      <c r="O1009" t="s">
        <v>36</v>
      </c>
      <c r="P1009">
        <v>0</v>
      </c>
      <c r="Q1009" s="5">
        <v>46181.885416666664</v>
      </c>
      <c r="R1009" s="2" t="str">
        <f>IF(C1009="", "",
   IF(ISNUMBER(MATCH(TRIM(C1009),
      {"OP","CC","CM","FM","FU","INS","PC","PM","PMCO","SA","SR","ITPR","PMFL"}, 0)),
      "Proactive",
      "")
)</f>
        <v>Proactive</v>
      </c>
      <c r="S1009" s="2" t="str">
        <f>IF(C1009="", "",
   IF(ISNUMBER(MATCH(TRIM(C1009),
      {"MO","U/B","OSRE","TECH","ITRE"}, 0)),
      "Reactive",
      "")
)</f>
        <v/>
      </c>
      <c r="T1009" s="2">
        <f>IF(R1009="Proactive", H1009, "")</f>
        <v>0.08</v>
      </c>
      <c r="U1009" s="2" t="str">
        <f>IF(S1009="Reactive", H1009, "")</f>
        <v/>
      </c>
    </row>
    <row r="1010" spans="1:21" x14ac:dyDescent="0.25">
      <c r="A1010" t="s">
        <v>1092</v>
      </c>
      <c r="B1010">
        <v>222415</v>
      </c>
      <c r="C1010" t="s">
        <v>181</v>
      </c>
      <c r="D1010" t="s">
        <v>1093</v>
      </c>
      <c r="E1010" t="s">
        <v>1121</v>
      </c>
      <c r="F1010" s="4">
        <v>46181.796527777777</v>
      </c>
      <c r="G1010" s="4">
        <v>46181.84375</v>
      </c>
      <c r="H1010">
        <v>1.1299999999999999</v>
      </c>
      <c r="J1010" t="s">
        <v>29</v>
      </c>
      <c r="N1010">
        <v>1.1299999999999999</v>
      </c>
      <c r="O1010" t="s">
        <v>36</v>
      </c>
      <c r="P1010">
        <v>0</v>
      </c>
      <c r="Q1010" s="5">
        <v>46181.869444444441</v>
      </c>
      <c r="R1010" s="2" t="str">
        <f>IF(C1010="", "",
   IF(ISNUMBER(MATCH(TRIM(C1010),
      {"OP","CC","CM","FM","FU","INS","PC","PM","PMCO","SA","SR","ITPR","PMFL"}, 0)),
      "Proactive",
      "")
)</f>
        <v>Proactive</v>
      </c>
      <c r="S1010" s="2" t="str">
        <f>IF(C1010="", "",
   IF(ISNUMBER(MATCH(TRIM(C1010),
      {"MO","U/B","OSRE","TECH","ITRE"}, 0)),
      "Reactive",
      "")
)</f>
        <v/>
      </c>
      <c r="T1010" s="2">
        <f>IF(R1010="Proactive", H1010, "")</f>
        <v>1.1299999999999999</v>
      </c>
      <c r="U1010" s="2" t="str">
        <f>IF(S1010="Reactive", H1010, "")</f>
        <v/>
      </c>
    </row>
    <row r="1011" spans="1:21" x14ac:dyDescent="0.25">
      <c r="A1011" t="s">
        <v>1092</v>
      </c>
      <c r="B1011">
        <v>220264</v>
      </c>
      <c r="C1011" t="s">
        <v>30</v>
      </c>
      <c r="D1011" t="s">
        <v>1106</v>
      </c>
      <c r="E1011" t="s">
        <v>1107</v>
      </c>
      <c r="F1011" s="4">
        <v>46181.84375</v>
      </c>
      <c r="G1011" s="4">
        <v>46181.865277777775</v>
      </c>
      <c r="H1011">
        <v>0.52</v>
      </c>
      <c r="J1011" t="s">
        <v>29</v>
      </c>
      <c r="K1011" t="s">
        <v>30</v>
      </c>
      <c r="N1011">
        <v>0.52</v>
      </c>
      <c r="O1011" t="s">
        <v>36</v>
      </c>
      <c r="P1011">
        <v>0</v>
      </c>
      <c r="Q1011" s="5">
        <v>46181.888194444444</v>
      </c>
      <c r="R1011" s="2" t="str">
        <f>IF(C1011="", "",
   IF(ISNUMBER(MATCH(TRIM(C1011),
      {"OP","CC","CM","FM","FU","INS","PC","PM","PMCO","SA","SR","ITPR","PMFL"}, 0)),
      "Proactive",
      "")
)</f>
        <v>Proactive</v>
      </c>
      <c r="S1011" s="2" t="str">
        <f>IF(C1011="", "",
   IF(ISNUMBER(MATCH(TRIM(C1011),
      {"MO","U/B","OSRE","TECH","ITRE"}, 0)),
      "Reactive",
      "")
)</f>
        <v/>
      </c>
      <c r="T1011" s="2">
        <f>IF(R1011="Proactive", H1011, "")</f>
        <v>0.52</v>
      </c>
      <c r="U1011" s="2" t="str">
        <f>IF(S1011="Reactive", H1011, "")</f>
        <v/>
      </c>
    </row>
    <row r="1012" spans="1:21" x14ac:dyDescent="0.25">
      <c r="A1012" t="s">
        <v>1092</v>
      </c>
      <c r="B1012">
        <v>220265</v>
      </c>
      <c r="C1012" t="s">
        <v>26</v>
      </c>
      <c r="D1012" t="s">
        <v>1093</v>
      </c>
      <c r="E1012" t="s">
        <v>1101</v>
      </c>
      <c r="F1012" s="4">
        <v>46181.865277777775</v>
      </c>
      <c r="G1012" s="4">
        <v>46181.888888888891</v>
      </c>
      <c r="H1012">
        <v>0.56999999999999995</v>
      </c>
      <c r="J1012" t="s">
        <v>29</v>
      </c>
      <c r="K1012" t="s">
        <v>30</v>
      </c>
      <c r="N1012">
        <v>0.56999999999999995</v>
      </c>
      <c r="O1012" t="s">
        <v>36</v>
      </c>
      <c r="P1012">
        <v>0</v>
      </c>
      <c r="Q1012" s="5">
        <v>46181.897222222222</v>
      </c>
      <c r="R1012" s="2" t="str">
        <f>IF(C1012="", "",
   IF(ISNUMBER(MATCH(TRIM(C1012),
      {"OP","CC","CM","FM","FU","INS","PC","PM","PMCO","SA","SR","ITPR","PMFL"}, 0)),
      "Proactive",
      "")
)</f>
        <v>Proactive</v>
      </c>
      <c r="S1012" s="2" t="str">
        <f>IF(C1012="", "",
   IF(ISNUMBER(MATCH(TRIM(C1012),
      {"MO","U/B","OSRE","TECH","ITRE"}, 0)),
      "Reactive",
      "")
)</f>
        <v/>
      </c>
      <c r="T1012" s="2">
        <f>IF(R1012="Proactive", H1012, "")</f>
        <v>0.56999999999999995</v>
      </c>
      <c r="U1012" s="2" t="str">
        <f>IF(S1012="Reactive", H1012, "")</f>
        <v/>
      </c>
    </row>
    <row r="1013" spans="1:21" x14ac:dyDescent="0.25">
      <c r="A1013" t="s">
        <v>1092</v>
      </c>
      <c r="B1013">
        <v>220263</v>
      </c>
      <c r="C1013" t="s">
        <v>30</v>
      </c>
      <c r="D1013" t="s">
        <v>1093</v>
      </c>
      <c r="E1013" t="s">
        <v>1094</v>
      </c>
      <c r="F1013" s="4">
        <v>46181.897222222222</v>
      </c>
      <c r="G1013" s="4">
        <v>46181.911111111112</v>
      </c>
      <c r="H1013">
        <v>0.33</v>
      </c>
      <c r="J1013" t="s">
        <v>29</v>
      </c>
      <c r="K1013" t="s">
        <v>30</v>
      </c>
      <c r="N1013">
        <v>6.8</v>
      </c>
      <c r="O1013" t="s">
        <v>36</v>
      </c>
      <c r="P1013">
        <v>0</v>
      </c>
      <c r="Q1013" s="5">
        <v>46182.65347222222</v>
      </c>
      <c r="R1013" s="2" t="str">
        <f>IF(C1013="", "",
   IF(ISNUMBER(MATCH(TRIM(C1013),
      {"OP","CC","CM","FM","FU","INS","PC","PM","PMCO","SA","SR","ITPR","PMFL"}, 0)),
      "Proactive",
      "")
)</f>
        <v>Proactive</v>
      </c>
      <c r="S1013" s="2" t="str">
        <f>IF(C1013="", "",
   IF(ISNUMBER(MATCH(TRIM(C1013),
      {"MO","U/B","OSRE","TECH","ITRE"}, 0)),
      "Reactive",
      "")
)</f>
        <v/>
      </c>
      <c r="T1013" s="2">
        <f>IF(R1013="Proactive", H1013, "")</f>
        <v>0.33</v>
      </c>
      <c r="U1013" s="2" t="str">
        <f>IF(S1013="Reactive", H1013, "")</f>
        <v/>
      </c>
    </row>
    <row r="1014" spans="1:21" x14ac:dyDescent="0.25">
      <c r="A1014" t="s">
        <v>1092</v>
      </c>
      <c r="B1014">
        <v>220382</v>
      </c>
      <c r="C1014" t="s">
        <v>30</v>
      </c>
      <c r="D1014" t="s">
        <v>1093</v>
      </c>
      <c r="E1014" t="s">
        <v>1094</v>
      </c>
      <c r="F1014" s="4">
        <v>46182.591666666667</v>
      </c>
      <c r="G1014" s="4">
        <v>46182.668055555558</v>
      </c>
      <c r="H1014">
        <v>1.83</v>
      </c>
      <c r="J1014" t="s">
        <v>29</v>
      </c>
      <c r="K1014" t="s">
        <v>30</v>
      </c>
      <c r="N1014">
        <v>4.7300000000000004</v>
      </c>
      <c r="O1014" t="s">
        <v>36</v>
      </c>
      <c r="P1014">
        <v>0</v>
      </c>
      <c r="Q1014" s="5">
        <v>46182.915277777778</v>
      </c>
      <c r="R1014" s="2" t="str">
        <f>IF(C1014="", "",
   IF(ISNUMBER(MATCH(TRIM(C1014),
      {"OP","CC","CM","FM","FU","INS","PC","PM","PMCO","SA","SR","ITPR","PMFL"}, 0)),
      "Proactive",
      "")
)</f>
        <v>Proactive</v>
      </c>
      <c r="S1014" s="2" t="str">
        <f>IF(C1014="", "",
   IF(ISNUMBER(MATCH(TRIM(C1014),
      {"MO","U/B","OSRE","TECH","ITRE"}, 0)),
      "Reactive",
      "")
)</f>
        <v/>
      </c>
      <c r="T1014" s="2">
        <f>IF(R1014="Proactive", H1014, "")</f>
        <v>1.83</v>
      </c>
      <c r="U1014" s="2" t="str">
        <f>IF(S1014="Reactive", H1014, "")</f>
        <v/>
      </c>
    </row>
    <row r="1015" spans="1:21" x14ac:dyDescent="0.25">
      <c r="A1015" t="s">
        <v>1092</v>
      </c>
      <c r="B1015">
        <v>222606</v>
      </c>
      <c r="C1015" t="s">
        <v>839</v>
      </c>
      <c r="D1015" t="s">
        <v>1095</v>
      </c>
      <c r="E1015" t="s">
        <v>1125</v>
      </c>
      <c r="F1015" s="4">
        <v>46182.703472222223</v>
      </c>
      <c r="G1015" s="4">
        <v>46182.709027777775</v>
      </c>
      <c r="H1015">
        <v>0.13</v>
      </c>
      <c r="J1015" t="s">
        <v>29</v>
      </c>
      <c r="N1015">
        <v>28.92</v>
      </c>
      <c r="O1015" t="s">
        <v>36</v>
      </c>
      <c r="P1015">
        <v>0</v>
      </c>
      <c r="Q1015" s="5">
        <v>46188.565972222219</v>
      </c>
      <c r="R1015" s="2" t="str">
        <f>IF(C1015="", "",
   IF(ISNUMBER(MATCH(TRIM(C1015),
      {"OP","CC","CM","FM","FU","INS","PC","PM","PMCO","SA","SR","ITPR","PMFL"}, 0)),
      "Proactive",
      "")
)</f>
        <v>Proactive</v>
      </c>
      <c r="S1015" s="2" t="str">
        <f>IF(C1015="", "",
   IF(ISNUMBER(MATCH(TRIM(C1015),
      {"MO","U/B","OSRE","TECH","ITRE"}, 0)),
      "Reactive",
      "")
)</f>
        <v/>
      </c>
      <c r="T1015" s="2">
        <f>IF(R1015="Proactive", H1015, "")</f>
        <v>0.13</v>
      </c>
      <c r="U1015" s="2" t="str">
        <f>IF(S1015="Reactive", H1015, "")</f>
        <v/>
      </c>
    </row>
    <row r="1016" spans="1:21" x14ac:dyDescent="0.25">
      <c r="A1016" t="s">
        <v>1092</v>
      </c>
      <c r="B1016">
        <v>222607</v>
      </c>
      <c r="C1016" t="s">
        <v>39</v>
      </c>
      <c r="D1016" t="s">
        <v>1126</v>
      </c>
      <c r="E1016" t="s">
        <v>1127</v>
      </c>
      <c r="F1016" s="4">
        <v>46182.709722222222</v>
      </c>
      <c r="G1016" s="4">
        <v>46182.720138888886</v>
      </c>
      <c r="H1016">
        <v>0.25</v>
      </c>
      <c r="I1016" t="s">
        <v>1128</v>
      </c>
      <c r="J1016" t="s">
        <v>29</v>
      </c>
      <c r="N1016">
        <v>0.25</v>
      </c>
      <c r="O1016" t="s">
        <v>36</v>
      </c>
      <c r="P1016">
        <v>0</v>
      </c>
      <c r="Q1016" s="5">
        <v>46182.72152777778</v>
      </c>
      <c r="R1016" s="2" t="str">
        <f>IF(C1016="", "",
   IF(ISNUMBER(MATCH(TRIM(C1016),
      {"OP","CC","CM","FM","FU","INS","PC","PM","PMCO","SA","SR","ITPR","PMFL"}, 0)),
      "Proactive",
      "")
)</f>
        <v/>
      </c>
      <c r="S1016" s="2" t="str">
        <f>IF(C1016="", "",
   IF(ISNUMBER(MATCH(TRIM(C1016),
      {"MO","U/B","OSRE","TECH","ITRE"}, 0)),
      "Reactive",
      "")
)</f>
        <v>Reactive</v>
      </c>
      <c r="T1016" s="2" t="str">
        <f>IF(R1016="Proactive", H1016, "")</f>
        <v/>
      </c>
      <c r="U1016" s="2">
        <f>IF(S1016="Reactive", H1016, "")</f>
        <v>0.25</v>
      </c>
    </row>
    <row r="1017" spans="1:21" x14ac:dyDescent="0.25">
      <c r="A1017" t="s">
        <v>1092</v>
      </c>
      <c r="B1017">
        <v>222606</v>
      </c>
      <c r="C1017" t="s">
        <v>839</v>
      </c>
      <c r="D1017" t="s">
        <v>1095</v>
      </c>
      <c r="E1017" t="s">
        <v>1125</v>
      </c>
      <c r="F1017" s="4">
        <v>46182.720138888886</v>
      </c>
      <c r="G1017" s="4">
        <v>46182.88958333333</v>
      </c>
      <c r="H1017">
        <v>4.07</v>
      </c>
      <c r="J1017" t="s">
        <v>29</v>
      </c>
      <c r="N1017">
        <v>28.92</v>
      </c>
      <c r="O1017" t="s">
        <v>36</v>
      </c>
      <c r="P1017">
        <v>0</v>
      </c>
      <c r="Q1017" s="5">
        <v>46188.565972222219</v>
      </c>
      <c r="R1017" s="2" t="str">
        <f>IF(C1017="", "",
   IF(ISNUMBER(MATCH(TRIM(C1017),
      {"OP","CC","CM","FM","FU","INS","PC","PM","PMCO","SA","SR","ITPR","PMFL"}, 0)),
      "Proactive",
      "")
)</f>
        <v>Proactive</v>
      </c>
      <c r="S1017" s="2" t="str">
        <f>IF(C1017="", "",
   IF(ISNUMBER(MATCH(TRIM(C1017),
      {"MO","U/B","OSRE","TECH","ITRE"}, 0)),
      "Reactive",
      "")
)</f>
        <v/>
      </c>
      <c r="T1017" s="2">
        <f>IF(R1017="Proactive", H1017, "")</f>
        <v>4.07</v>
      </c>
      <c r="U1017" s="2" t="str">
        <f>IF(S1017="Reactive", H1017, "")</f>
        <v/>
      </c>
    </row>
    <row r="1018" spans="1:21" x14ac:dyDescent="0.25">
      <c r="A1018" t="s">
        <v>1092</v>
      </c>
      <c r="B1018">
        <v>220383</v>
      </c>
      <c r="C1018" t="s">
        <v>30</v>
      </c>
      <c r="D1018" t="s">
        <v>1106</v>
      </c>
      <c r="E1018" t="s">
        <v>1107</v>
      </c>
      <c r="F1018" s="4">
        <v>46182.88958333333</v>
      </c>
      <c r="G1018" s="4">
        <v>46182.896527777775</v>
      </c>
      <c r="H1018">
        <v>0.17</v>
      </c>
      <c r="J1018" t="s">
        <v>29</v>
      </c>
      <c r="K1018" t="s">
        <v>30</v>
      </c>
      <c r="N1018">
        <v>0.24</v>
      </c>
      <c r="O1018" t="s">
        <v>36</v>
      </c>
      <c r="P1018">
        <v>0</v>
      </c>
      <c r="Q1018" s="5">
        <v>46183.887499999997</v>
      </c>
      <c r="R1018" s="2" t="str">
        <f>IF(C1018="", "",
   IF(ISNUMBER(MATCH(TRIM(C1018),
      {"OP","CC","CM","FM","FU","INS","PC","PM","PMCO","SA","SR","ITPR","PMFL"}, 0)),
      "Proactive",
      "")
)</f>
        <v>Proactive</v>
      </c>
      <c r="S1018" s="2" t="str">
        <f>IF(C1018="", "",
   IF(ISNUMBER(MATCH(TRIM(C1018),
      {"MO","U/B","OSRE","TECH","ITRE"}, 0)),
      "Reactive",
      "")
)</f>
        <v/>
      </c>
      <c r="T1018" s="2">
        <f>IF(R1018="Proactive", H1018, "")</f>
        <v>0.17</v>
      </c>
      <c r="U1018" s="2" t="str">
        <f>IF(S1018="Reactive", H1018, "")</f>
        <v/>
      </c>
    </row>
    <row r="1019" spans="1:21" x14ac:dyDescent="0.25">
      <c r="A1019" t="s">
        <v>1092</v>
      </c>
      <c r="B1019">
        <v>220382</v>
      </c>
      <c r="C1019" t="s">
        <v>30</v>
      </c>
      <c r="D1019" t="s">
        <v>1093</v>
      </c>
      <c r="E1019" t="s">
        <v>1094</v>
      </c>
      <c r="F1019" s="4">
        <v>46182.896527777775</v>
      </c>
      <c r="G1019" s="4">
        <v>46182.915277777778</v>
      </c>
      <c r="H1019">
        <v>0.45</v>
      </c>
      <c r="J1019" t="s">
        <v>29</v>
      </c>
      <c r="K1019" t="s">
        <v>30</v>
      </c>
      <c r="N1019">
        <v>4.7300000000000004</v>
      </c>
      <c r="O1019" t="s">
        <v>36</v>
      </c>
      <c r="P1019">
        <v>0</v>
      </c>
      <c r="Q1019" s="5">
        <v>46182.915277777778</v>
      </c>
      <c r="R1019" s="2" t="str">
        <f>IF(C1019="", "",
   IF(ISNUMBER(MATCH(TRIM(C1019),
      {"OP","CC","CM","FM","FU","INS","PC","PM","PMCO","SA","SR","ITPR","PMFL"}, 0)),
      "Proactive",
      "")
)</f>
        <v>Proactive</v>
      </c>
      <c r="S1019" s="2" t="str">
        <f>IF(C1019="", "",
   IF(ISNUMBER(MATCH(TRIM(C1019),
      {"MO","U/B","OSRE","TECH","ITRE"}, 0)),
      "Reactive",
      "")
)</f>
        <v/>
      </c>
      <c r="T1019" s="2">
        <f>IF(R1019="Proactive", H1019, "")</f>
        <v>0.45</v>
      </c>
      <c r="U1019" s="2" t="str">
        <f>IF(S1019="Reactive", H1019, "")</f>
        <v/>
      </c>
    </row>
    <row r="1020" spans="1:21" x14ac:dyDescent="0.25">
      <c r="A1020" t="s">
        <v>1092</v>
      </c>
      <c r="B1020">
        <v>220545</v>
      </c>
      <c r="C1020" t="s">
        <v>30</v>
      </c>
      <c r="D1020" t="s">
        <v>1093</v>
      </c>
      <c r="E1020" t="s">
        <v>1094</v>
      </c>
      <c r="F1020" s="4">
        <v>46183.583333333336</v>
      </c>
      <c r="G1020" s="4">
        <v>46183.594444444447</v>
      </c>
      <c r="H1020">
        <v>0.27</v>
      </c>
      <c r="J1020" t="s">
        <v>29</v>
      </c>
      <c r="K1020" t="s">
        <v>30</v>
      </c>
      <c r="N1020">
        <v>2.0699999999999998</v>
      </c>
      <c r="O1020" t="s">
        <v>36</v>
      </c>
      <c r="P1020">
        <v>0</v>
      </c>
      <c r="Q1020" s="5">
        <v>46184.595138888886</v>
      </c>
      <c r="R1020" s="2" t="str">
        <f>IF(C1020="", "",
   IF(ISNUMBER(MATCH(TRIM(C1020),
      {"OP","CC","CM","FM","FU","INS","PC","PM","PMCO","SA","SR","ITPR","PMFL"}, 0)),
      "Proactive",
      "")
)</f>
        <v>Proactive</v>
      </c>
      <c r="S1020" s="2" t="str">
        <f>IF(C1020="", "",
   IF(ISNUMBER(MATCH(TRIM(C1020),
      {"MO","U/B","OSRE","TECH","ITRE"}, 0)),
      "Reactive",
      "")
)</f>
        <v/>
      </c>
      <c r="T1020" s="2">
        <f>IF(R1020="Proactive", H1020, "")</f>
        <v>0.27</v>
      </c>
      <c r="U1020" s="2" t="str">
        <f>IF(S1020="Reactive", H1020, "")</f>
        <v/>
      </c>
    </row>
    <row r="1021" spans="1:21" x14ac:dyDescent="0.25">
      <c r="A1021" t="s">
        <v>1092</v>
      </c>
      <c r="B1021">
        <v>222606</v>
      </c>
      <c r="C1021" t="s">
        <v>839</v>
      </c>
      <c r="D1021" t="s">
        <v>1095</v>
      </c>
      <c r="E1021" t="s">
        <v>1125</v>
      </c>
      <c r="F1021" s="4">
        <v>46183.595138888886</v>
      </c>
      <c r="G1021" s="4">
        <v>46183.650694444441</v>
      </c>
      <c r="H1021">
        <v>1.33</v>
      </c>
      <c r="J1021" t="s">
        <v>29</v>
      </c>
      <c r="N1021">
        <v>28.92</v>
      </c>
      <c r="O1021" t="s">
        <v>36</v>
      </c>
      <c r="P1021">
        <v>0</v>
      </c>
      <c r="Q1021" s="5">
        <v>46188.565972222219</v>
      </c>
      <c r="R1021" s="2" t="str">
        <f>IF(C1021="", "",
   IF(ISNUMBER(MATCH(TRIM(C1021),
      {"OP","CC","CM","FM","FU","INS","PC","PM","PMCO","SA","SR","ITPR","PMFL"}, 0)),
      "Proactive",
      "")
)</f>
        <v>Proactive</v>
      </c>
      <c r="S1021" s="2" t="str">
        <f>IF(C1021="", "",
   IF(ISNUMBER(MATCH(TRIM(C1021),
      {"MO","U/B","OSRE","TECH","ITRE"}, 0)),
      "Reactive",
      "")
)</f>
        <v/>
      </c>
      <c r="T1021" s="2">
        <f>IF(R1021="Proactive", H1021, "")</f>
        <v>1.33</v>
      </c>
      <c r="U1021" s="2" t="str">
        <f>IF(S1021="Reactive", H1021, "")</f>
        <v/>
      </c>
    </row>
    <row r="1022" spans="1:21" x14ac:dyDescent="0.25">
      <c r="A1022" t="s">
        <v>1092</v>
      </c>
      <c r="B1022">
        <v>220545</v>
      </c>
      <c r="C1022" t="s">
        <v>30</v>
      </c>
      <c r="D1022" t="s">
        <v>1093</v>
      </c>
      <c r="E1022" t="s">
        <v>1094</v>
      </c>
      <c r="F1022" s="4">
        <v>46183.650694444441</v>
      </c>
      <c r="G1022" s="4">
        <v>46183.671527777777</v>
      </c>
      <c r="H1022">
        <v>0.5</v>
      </c>
      <c r="J1022" t="s">
        <v>29</v>
      </c>
      <c r="K1022" t="s">
        <v>30</v>
      </c>
      <c r="N1022">
        <v>2.0699999999999998</v>
      </c>
      <c r="O1022" t="s">
        <v>36</v>
      </c>
      <c r="P1022">
        <v>0</v>
      </c>
      <c r="Q1022" s="5">
        <v>46184.595138888886</v>
      </c>
      <c r="R1022" s="2" t="str">
        <f>IF(C1022="", "",
   IF(ISNUMBER(MATCH(TRIM(C1022),
      {"OP","CC","CM","FM","FU","INS","PC","PM","PMCO","SA","SR","ITPR","PMFL"}, 0)),
      "Proactive",
      "")
)</f>
        <v>Proactive</v>
      </c>
      <c r="S1022" s="2" t="str">
        <f>IF(C1022="", "",
   IF(ISNUMBER(MATCH(TRIM(C1022),
      {"MO","U/B","OSRE","TECH","ITRE"}, 0)),
      "Reactive",
      "")
)</f>
        <v/>
      </c>
      <c r="T1022" s="2">
        <f>IF(R1022="Proactive", H1022, "")</f>
        <v>0.5</v>
      </c>
      <c r="U1022" s="2" t="str">
        <f>IF(S1022="Reactive", H1022, "")</f>
        <v/>
      </c>
    </row>
    <row r="1023" spans="1:21" x14ac:dyDescent="0.25">
      <c r="A1023" t="s">
        <v>1092</v>
      </c>
      <c r="B1023">
        <v>222606</v>
      </c>
      <c r="C1023" t="s">
        <v>839</v>
      </c>
      <c r="D1023" t="s">
        <v>1095</v>
      </c>
      <c r="E1023" t="s">
        <v>1125</v>
      </c>
      <c r="F1023" s="4">
        <v>46183.672222222223</v>
      </c>
      <c r="G1023" s="4">
        <v>46183.713888888888</v>
      </c>
      <c r="H1023">
        <v>1</v>
      </c>
      <c r="J1023" t="s">
        <v>29</v>
      </c>
      <c r="N1023">
        <v>28.92</v>
      </c>
      <c r="O1023" t="s">
        <v>36</v>
      </c>
      <c r="P1023">
        <v>0</v>
      </c>
      <c r="Q1023" s="5">
        <v>46188.565972222219</v>
      </c>
      <c r="R1023" s="2" t="str">
        <f>IF(C1023="", "",
   IF(ISNUMBER(MATCH(TRIM(C1023),
      {"OP","CC","CM","FM","FU","INS","PC","PM","PMCO","SA","SR","ITPR","PMFL"}, 0)),
      "Proactive",
      "")
)</f>
        <v>Proactive</v>
      </c>
      <c r="S1023" s="2" t="str">
        <f>IF(C1023="", "",
   IF(ISNUMBER(MATCH(TRIM(C1023),
      {"MO","U/B","OSRE","TECH","ITRE"}, 0)),
      "Reactive",
      "")
)</f>
        <v/>
      </c>
      <c r="T1023" s="2">
        <f>IF(R1023="Proactive", H1023, "")</f>
        <v>1</v>
      </c>
      <c r="U1023" s="2" t="str">
        <f>IF(S1023="Reactive", H1023, "")</f>
        <v/>
      </c>
    </row>
    <row r="1024" spans="1:21" x14ac:dyDescent="0.25">
      <c r="A1024" t="s">
        <v>1092</v>
      </c>
      <c r="B1024">
        <v>220567</v>
      </c>
      <c r="C1024" t="s">
        <v>181</v>
      </c>
      <c r="D1024" t="s">
        <v>1112</v>
      </c>
      <c r="E1024" t="s">
        <v>1113</v>
      </c>
      <c r="F1024" s="4">
        <v>46183.713888888888</v>
      </c>
      <c r="G1024" s="4">
        <v>46183.724305555559</v>
      </c>
      <c r="H1024">
        <v>0.25</v>
      </c>
      <c r="J1024" t="s">
        <v>29</v>
      </c>
      <c r="K1024" t="s">
        <v>30</v>
      </c>
      <c r="N1024">
        <v>0.25</v>
      </c>
      <c r="O1024" t="s">
        <v>36</v>
      </c>
      <c r="P1024">
        <v>0</v>
      </c>
      <c r="Q1024" s="5">
        <v>46184.263194444444</v>
      </c>
      <c r="R1024" s="2" t="str">
        <f>IF(C1024="", "",
   IF(ISNUMBER(MATCH(TRIM(C1024),
      {"OP","CC","CM","FM","FU","INS","PC","PM","PMCO","SA","SR","ITPR","PMFL"}, 0)),
      "Proactive",
      "")
)</f>
        <v>Proactive</v>
      </c>
      <c r="S1024" s="2" t="str">
        <f>IF(C1024="", "",
   IF(ISNUMBER(MATCH(TRIM(C1024),
      {"MO","U/B","OSRE","TECH","ITRE"}, 0)),
      "Reactive",
      "")
)</f>
        <v/>
      </c>
      <c r="T1024" s="2">
        <f>IF(R1024="Proactive", H1024, "")</f>
        <v>0.25</v>
      </c>
      <c r="U1024" s="2" t="str">
        <f>IF(S1024="Reactive", H1024, "")</f>
        <v/>
      </c>
    </row>
    <row r="1025" spans="1:21" x14ac:dyDescent="0.25">
      <c r="A1025" t="s">
        <v>1092</v>
      </c>
      <c r="B1025">
        <v>220570</v>
      </c>
      <c r="C1025" t="s">
        <v>197</v>
      </c>
      <c r="D1025" t="s">
        <v>1097</v>
      </c>
      <c r="E1025" t="s">
        <v>1099</v>
      </c>
      <c r="F1025" s="4">
        <v>46183.724999999999</v>
      </c>
      <c r="G1025" s="4">
        <v>46183.76458333333</v>
      </c>
      <c r="H1025">
        <v>0.95</v>
      </c>
      <c r="J1025" t="s">
        <v>29</v>
      </c>
      <c r="K1025" t="s">
        <v>30</v>
      </c>
      <c r="N1025">
        <v>1.77</v>
      </c>
      <c r="O1025" t="s">
        <v>36</v>
      </c>
      <c r="P1025">
        <v>0</v>
      </c>
      <c r="Q1025" s="5">
        <v>46184.253472222219</v>
      </c>
      <c r="R1025" s="2" t="str">
        <f>IF(C1025="", "",
   IF(ISNUMBER(MATCH(TRIM(C1025),
      {"OP","CC","CM","FM","FU","INS","PC","PM","PMCO","SA","SR","ITPR","PMFL"}, 0)),
      "Proactive",
      "")
)</f>
        <v/>
      </c>
      <c r="S1025" s="2" t="str">
        <f>IF(C1025="", "",
   IF(ISNUMBER(MATCH(TRIM(C1025),
      {"MO","U/B","OSRE","TECH","ITRE"}, 0)),
      "Reactive",
      "")
)</f>
        <v>Reactive</v>
      </c>
      <c r="T1025" s="2" t="str">
        <f>IF(R1025="Proactive", H1025, "")</f>
        <v/>
      </c>
      <c r="U1025" s="2">
        <f>IF(S1025="Reactive", H1025, "")</f>
        <v>0.95</v>
      </c>
    </row>
    <row r="1026" spans="1:21" x14ac:dyDescent="0.25">
      <c r="A1026" t="s">
        <v>1092</v>
      </c>
      <c r="B1026">
        <v>222606</v>
      </c>
      <c r="C1026" t="s">
        <v>839</v>
      </c>
      <c r="D1026" t="s">
        <v>1095</v>
      </c>
      <c r="E1026" t="s">
        <v>1125</v>
      </c>
      <c r="F1026" s="4">
        <v>46183.76458333333</v>
      </c>
      <c r="G1026" s="4">
        <v>46183.884722222225</v>
      </c>
      <c r="H1026">
        <v>2.88</v>
      </c>
      <c r="J1026" t="s">
        <v>29</v>
      </c>
      <c r="N1026">
        <v>28.92</v>
      </c>
      <c r="O1026" t="s">
        <v>36</v>
      </c>
      <c r="P1026">
        <v>0</v>
      </c>
      <c r="Q1026" s="5">
        <v>46188.565972222219</v>
      </c>
      <c r="R1026" s="2" t="str">
        <f>IF(C1026="", "",
   IF(ISNUMBER(MATCH(TRIM(C1026),
      {"OP","CC","CM","FM","FU","INS","PC","PM","PMCO","SA","SR","ITPR","PMFL"}, 0)),
      "Proactive",
      "")
)</f>
        <v>Proactive</v>
      </c>
      <c r="S1026" s="2" t="str">
        <f>IF(C1026="", "",
   IF(ISNUMBER(MATCH(TRIM(C1026),
      {"MO","U/B","OSRE","TECH","ITRE"}, 0)),
      "Reactive",
      "")
)</f>
        <v/>
      </c>
      <c r="T1026" s="2">
        <f>IF(R1026="Proactive", H1026, "")</f>
        <v>2.88</v>
      </c>
      <c r="U1026" s="2" t="str">
        <f>IF(S1026="Reactive", H1026, "")</f>
        <v/>
      </c>
    </row>
    <row r="1027" spans="1:21" x14ac:dyDescent="0.25">
      <c r="A1027" t="s">
        <v>1092</v>
      </c>
      <c r="B1027">
        <v>220383</v>
      </c>
      <c r="C1027" t="s">
        <v>30</v>
      </c>
      <c r="D1027" t="s">
        <v>1106</v>
      </c>
      <c r="E1027" t="s">
        <v>1107</v>
      </c>
      <c r="F1027" s="4">
        <v>46183.884722222225</v>
      </c>
      <c r="G1027" s="4">
        <v>46183.887499999997</v>
      </c>
      <c r="H1027">
        <v>7.0000000000000007E-2</v>
      </c>
      <c r="J1027" t="s">
        <v>29</v>
      </c>
      <c r="K1027" t="s">
        <v>30</v>
      </c>
      <c r="N1027">
        <v>0.24</v>
      </c>
      <c r="O1027" t="s">
        <v>36</v>
      </c>
      <c r="P1027">
        <v>0</v>
      </c>
      <c r="Q1027" s="5">
        <v>46183.887499999997</v>
      </c>
      <c r="R1027" s="2" t="str">
        <f>IF(C1027="", "",
   IF(ISNUMBER(MATCH(TRIM(C1027),
      {"OP","CC","CM","FM","FU","INS","PC","PM","PMCO","SA","SR","ITPR","PMFL"}, 0)),
      "Proactive",
      "")
)</f>
        <v>Proactive</v>
      </c>
      <c r="S1027" s="2" t="str">
        <f>IF(C1027="", "",
   IF(ISNUMBER(MATCH(TRIM(C1027),
      {"MO","U/B","OSRE","TECH","ITRE"}, 0)),
      "Reactive",
      "")
)</f>
        <v/>
      </c>
      <c r="T1027" s="2">
        <f>IF(R1027="Proactive", H1027, "")</f>
        <v>7.0000000000000007E-2</v>
      </c>
      <c r="U1027" s="2" t="str">
        <f>IF(S1027="Reactive", H1027, "")</f>
        <v/>
      </c>
    </row>
    <row r="1028" spans="1:21" x14ac:dyDescent="0.25">
      <c r="A1028" t="s">
        <v>1092</v>
      </c>
      <c r="B1028">
        <v>220671</v>
      </c>
      <c r="C1028" t="s">
        <v>30</v>
      </c>
      <c r="D1028" t="s">
        <v>1093</v>
      </c>
      <c r="E1028" t="s">
        <v>1094</v>
      </c>
      <c r="F1028" s="4">
        <v>46184.583333333336</v>
      </c>
      <c r="G1028" s="4">
        <v>46184.623611111114</v>
      </c>
      <c r="H1028">
        <v>0.97</v>
      </c>
      <c r="J1028" t="s">
        <v>29</v>
      </c>
      <c r="K1028" t="s">
        <v>30</v>
      </c>
      <c r="N1028">
        <v>3.09</v>
      </c>
      <c r="O1028" t="s">
        <v>36</v>
      </c>
      <c r="P1028">
        <v>0</v>
      </c>
      <c r="Q1028" s="5">
        <v>46185.600694444445</v>
      </c>
      <c r="R1028" s="2" t="str">
        <f>IF(C1028="", "",
   IF(ISNUMBER(MATCH(TRIM(C1028),
      {"OP","CC","CM","FM","FU","INS","PC","PM","PMCO","SA","SR","ITPR","PMFL"}, 0)),
      "Proactive",
      "")
)</f>
        <v>Proactive</v>
      </c>
      <c r="S1028" s="2" t="str">
        <f>IF(C1028="", "",
   IF(ISNUMBER(MATCH(TRIM(C1028),
      {"MO","U/B","OSRE","TECH","ITRE"}, 0)),
      "Reactive",
      "")
)</f>
        <v/>
      </c>
      <c r="T1028" s="2">
        <f>IF(R1028="Proactive", H1028, "")</f>
        <v>0.97</v>
      </c>
      <c r="U1028" s="2" t="str">
        <f>IF(S1028="Reactive", H1028, "")</f>
        <v/>
      </c>
    </row>
    <row r="1029" spans="1:21" x14ac:dyDescent="0.25">
      <c r="A1029" t="s">
        <v>1092</v>
      </c>
      <c r="B1029">
        <v>222606</v>
      </c>
      <c r="C1029" t="s">
        <v>839</v>
      </c>
      <c r="D1029" t="s">
        <v>1095</v>
      </c>
      <c r="E1029" t="s">
        <v>1125</v>
      </c>
      <c r="F1029" s="4">
        <v>46184.624305555553</v>
      </c>
      <c r="G1029" s="4">
        <v>46184.689583333333</v>
      </c>
      <c r="H1029">
        <v>1.57</v>
      </c>
      <c r="J1029" t="s">
        <v>29</v>
      </c>
      <c r="N1029">
        <v>28.92</v>
      </c>
      <c r="O1029" t="s">
        <v>36</v>
      </c>
      <c r="P1029">
        <v>0</v>
      </c>
      <c r="Q1029" s="5">
        <v>46188.565972222219</v>
      </c>
      <c r="R1029" s="2" t="str">
        <f>IF(C1029="", "",
   IF(ISNUMBER(MATCH(TRIM(C1029),
      {"OP","CC","CM","FM","FU","INS","PC","PM","PMCO","SA","SR","ITPR","PMFL"}, 0)),
      "Proactive",
      "")
)</f>
        <v>Proactive</v>
      </c>
      <c r="S1029" s="2" t="str">
        <f>IF(C1029="", "",
   IF(ISNUMBER(MATCH(TRIM(C1029),
      {"MO","U/B","OSRE","TECH","ITRE"}, 0)),
      "Reactive",
      "")
)</f>
        <v/>
      </c>
      <c r="T1029" s="2">
        <f>IF(R1029="Proactive", H1029, "")</f>
        <v>1.57</v>
      </c>
      <c r="U1029" s="2" t="str">
        <f>IF(S1029="Reactive", H1029, "")</f>
        <v/>
      </c>
    </row>
    <row r="1030" spans="1:21" x14ac:dyDescent="0.25">
      <c r="A1030" t="s">
        <v>1092</v>
      </c>
      <c r="B1030">
        <v>222344</v>
      </c>
      <c r="C1030" t="s">
        <v>30</v>
      </c>
      <c r="D1030" t="s">
        <v>1123</v>
      </c>
      <c r="E1030" t="s">
        <v>1124</v>
      </c>
      <c r="F1030" s="4">
        <v>46184.69027777778</v>
      </c>
      <c r="G1030" s="4">
        <v>46184.695833333331</v>
      </c>
      <c r="H1030">
        <v>0.13</v>
      </c>
      <c r="J1030" t="s">
        <v>29</v>
      </c>
      <c r="K1030" t="s">
        <v>30</v>
      </c>
      <c r="N1030">
        <v>0.3</v>
      </c>
      <c r="O1030" t="s">
        <v>36</v>
      </c>
      <c r="P1030">
        <v>0</v>
      </c>
      <c r="Q1030" s="5">
        <v>46184.695833333331</v>
      </c>
      <c r="R1030" s="2" t="str">
        <f>IF(C1030="", "",
   IF(ISNUMBER(MATCH(TRIM(C1030),
      {"OP","CC","CM","FM","FU","INS","PC","PM","PMCO","SA","SR","ITPR","PMFL"}, 0)),
      "Proactive",
      "")
)</f>
        <v>Proactive</v>
      </c>
      <c r="S1030" s="2" t="str">
        <f>IF(C1030="", "",
   IF(ISNUMBER(MATCH(TRIM(C1030),
      {"MO","U/B","OSRE","TECH","ITRE"}, 0)),
      "Reactive",
      "")
)</f>
        <v/>
      </c>
      <c r="T1030" s="2">
        <f>IF(R1030="Proactive", H1030, "")</f>
        <v>0.13</v>
      </c>
      <c r="U1030" s="2" t="str">
        <f>IF(S1030="Reactive", H1030, "")</f>
        <v/>
      </c>
    </row>
    <row r="1031" spans="1:21" x14ac:dyDescent="0.25">
      <c r="A1031" t="s">
        <v>1092</v>
      </c>
      <c r="B1031">
        <v>220694</v>
      </c>
      <c r="C1031" t="s">
        <v>181</v>
      </c>
      <c r="D1031" t="s">
        <v>1102</v>
      </c>
      <c r="E1031" t="s">
        <v>1103</v>
      </c>
      <c r="F1031" s="4">
        <v>46184.695833333331</v>
      </c>
      <c r="G1031" s="4">
        <v>46184.709722222222</v>
      </c>
      <c r="H1031">
        <v>0.33</v>
      </c>
      <c r="J1031" t="s">
        <v>29</v>
      </c>
      <c r="K1031" t="s">
        <v>30</v>
      </c>
      <c r="N1031">
        <v>0.65</v>
      </c>
      <c r="O1031" t="s">
        <v>36</v>
      </c>
      <c r="P1031">
        <v>0</v>
      </c>
      <c r="Q1031" s="5">
        <v>46184.836111111108</v>
      </c>
      <c r="R1031" s="2" t="str">
        <f>IF(C1031="", "",
   IF(ISNUMBER(MATCH(TRIM(C1031),
      {"OP","CC","CM","FM","FU","INS","PC","PM","PMCO","SA","SR","ITPR","PMFL"}, 0)),
      "Proactive",
      "")
)</f>
        <v>Proactive</v>
      </c>
      <c r="S1031" s="2" t="str">
        <f>IF(C1031="", "",
   IF(ISNUMBER(MATCH(TRIM(C1031),
      {"MO","U/B","OSRE","TECH","ITRE"}, 0)),
      "Reactive",
      "")
)</f>
        <v/>
      </c>
      <c r="T1031" s="2">
        <f>IF(R1031="Proactive", H1031, "")</f>
        <v>0.33</v>
      </c>
      <c r="U1031" s="2" t="str">
        <f>IF(S1031="Reactive", H1031, "")</f>
        <v/>
      </c>
    </row>
    <row r="1032" spans="1:21" x14ac:dyDescent="0.25">
      <c r="A1032" t="s">
        <v>1092</v>
      </c>
      <c r="B1032">
        <v>222606</v>
      </c>
      <c r="C1032" t="s">
        <v>839</v>
      </c>
      <c r="D1032" t="s">
        <v>1095</v>
      </c>
      <c r="E1032" t="s">
        <v>1125</v>
      </c>
      <c r="F1032" s="4">
        <v>46184.711111111108</v>
      </c>
      <c r="G1032" s="4">
        <v>46184.765972222223</v>
      </c>
      <c r="H1032">
        <v>1.32</v>
      </c>
      <c r="J1032" t="s">
        <v>29</v>
      </c>
      <c r="N1032">
        <v>28.92</v>
      </c>
      <c r="O1032" t="s">
        <v>36</v>
      </c>
      <c r="P1032">
        <v>0</v>
      </c>
      <c r="Q1032" s="5">
        <v>46188.565972222219</v>
      </c>
      <c r="R1032" s="2" t="str">
        <f>IF(C1032="", "",
   IF(ISNUMBER(MATCH(TRIM(C1032),
      {"OP","CC","CM","FM","FU","INS","PC","PM","PMCO","SA","SR","ITPR","PMFL"}, 0)),
      "Proactive",
      "")
)</f>
        <v>Proactive</v>
      </c>
      <c r="S1032" s="2" t="str">
        <f>IF(C1032="", "",
   IF(ISNUMBER(MATCH(TRIM(C1032),
      {"MO","U/B","OSRE","TECH","ITRE"}, 0)),
      "Reactive",
      "")
)</f>
        <v/>
      </c>
      <c r="T1032" s="2">
        <f>IF(R1032="Proactive", H1032, "")</f>
        <v>1.32</v>
      </c>
      <c r="U1032" s="2" t="str">
        <f>IF(S1032="Reactive", H1032, "")</f>
        <v/>
      </c>
    </row>
    <row r="1033" spans="1:21" x14ac:dyDescent="0.25">
      <c r="A1033" t="s">
        <v>1092</v>
      </c>
      <c r="B1033">
        <v>222870</v>
      </c>
      <c r="C1033" t="s">
        <v>39</v>
      </c>
      <c r="D1033" t="s">
        <v>1102</v>
      </c>
      <c r="E1033" t="s">
        <v>1129</v>
      </c>
      <c r="F1033" s="4">
        <v>46184.76666666667</v>
      </c>
      <c r="G1033" s="4">
        <v>46184.786111111112</v>
      </c>
      <c r="H1033">
        <v>0.47</v>
      </c>
      <c r="J1033" t="s">
        <v>29</v>
      </c>
      <c r="N1033">
        <v>0.47</v>
      </c>
      <c r="O1033" t="s">
        <v>36</v>
      </c>
      <c r="P1033">
        <v>0</v>
      </c>
      <c r="Q1033" s="5">
        <v>46184.872916666667</v>
      </c>
      <c r="R1033" s="2" t="str">
        <f>IF(C1033="", "",
   IF(ISNUMBER(MATCH(TRIM(C1033),
      {"OP","CC","CM","FM","FU","INS","PC","PM","PMCO","SA","SR","ITPR","PMFL"}, 0)),
      "Proactive",
      "")
)</f>
        <v/>
      </c>
      <c r="S1033" s="2" t="str">
        <f>IF(C1033="", "",
   IF(ISNUMBER(MATCH(TRIM(C1033),
      {"MO","U/B","OSRE","TECH","ITRE"}, 0)),
      "Reactive",
      "")
)</f>
        <v>Reactive</v>
      </c>
      <c r="T1033" s="2" t="str">
        <f>IF(R1033="Proactive", H1033, "")</f>
        <v/>
      </c>
      <c r="U1033" s="2">
        <f>IF(S1033="Reactive", H1033, "")</f>
        <v>0.47</v>
      </c>
    </row>
    <row r="1034" spans="1:21" x14ac:dyDescent="0.25">
      <c r="A1034" t="s">
        <v>1092</v>
      </c>
      <c r="B1034">
        <v>222606</v>
      </c>
      <c r="C1034" t="s">
        <v>839</v>
      </c>
      <c r="D1034" t="s">
        <v>1095</v>
      </c>
      <c r="E1034" t="s">
        <v>1125</v>
      </c>
      <c r="F1034" s="4">
        <v>46184.786111111112</v>
      </c>
      <c r="G1034" s="4">
        <v>46184.79583333333</v>
      </c>
      <c r="H1034">
        <v>0.23</v>
      </c>
      <c r="J1034" t="s">
        <v>29</v>
      </c>
      <c r="N1034">
        <v>28.92</v>
      </c>
      <c r="O1034" t="s">
        <v>36</v>
      </c>
      <c r="P1034">
        <v>0</v>
      </c>
      <c r="Q1034" s="5">
        <v>46188.565972222219</v>
      </c>
      <c r="R1034" s="2" t="str">
        <f>IF(C1034="", "",
   IF(ISNUMBER(MATCH(TRIM(C1034),
      {"OP","CC","CM","FM","FU","INS","PC","PM","PMCO","SA","SR","ITPR","PMFL"}, 0)),
      "Proactive",
      "")
)</f>
        <v>Proactive</v>
      </c>
      <c r="S1034" s="2" t="str">
        <f>IF(C1034="", "",
   IF(ISNUMBER(MATCH(TRIM(C1034),
      {"MO","U/B","OSRE","TECH","ITRE"}, 0)),
      "Reactive",
      "")
)</f>
        <v/>
      </c>
      <c r="T1034" s="2">
        <f>IF(R1034="Proactive", H1034, "")</f>
        <v>0.23</v>
      </c>
      <c r="U1034" s="2" t="str">
        <f>IF(S1034="Reactive", H1034, "")</f>
        <v/>
      </c>
    </row>
    <row r="1035" spans="1:21" x14ac:dyDescent="0.25">
      <c r="A1035" t="s">
        <v>1092</v>
      </c>
      <c r="B1035">
        <v>222873</v>
      </c>
      <c r="C1035" t="s">
        <v>39</v>
      </c>
      <c r="D1035" t="s">
        <v>1093</v>
      </c>
      <c r="E1035" t="s">
        <v>1130</v>
      </c>
      <c r="F1035" s="4">
        <v>46184.79583333333</v>
      </c>
      <c r="G1035" s="4">
        <v>46184.828472222223</v>
      </c>
      <c r="H1035">
        <v>0.78</v>
      </c>
      <c r="J1035" t="s">
        <v>29</v>
      </c>
      <c r="N1035">
        <v>1.48</v>
      </c>
      <c r="O1035" t="s">
        <v>36</v>
      </c>
      <c r="P1035">
        <v>0</v>
      </c>
      <c r="Q1035" s="5">
        <v>46184.844444444447</v>
      </c>
      <c r="R1035" s="2" t="str">
        <f>IF(C1035="", "",
   IF(ISNUMBER(MATCH(TRIM(C1035),
      {"OP","CC","CM","FM","FU","INS","PC","PM","PMCO","SA","SR","ITPR","PMFL"}, 0)),
      "Proactive",
      "")
)</f>
        <v/>
      </c>
      <c r="S1035" s="2" t="str">
        <f>IF(C1035="", "",
   IF(ISNUMBER(MATCH(TRIM(C1035),
      {"MO","U/B","OSRE","TECH","ITRE"}, 0)),
      "Reactive",
      "")
)</f>
        <v>Reactive</v>
      </c>
      <c r="T1035" s="2" t="str">
        <f>IF(R1035="Proactive", H1035, "")</f>
        <v/>
      </c>
      <c r="U1035" s="2">
        <f>IF(S1035="Reactive", H1035, "")</f>
        <v>0.78</v>
      </c>
    </row>
    <row r="1036" spans="1:21" x14ac:dyDescent="0.25">
      <c r="A1036" t="s">
        <v>1092</v>
      </c>
      <c r="B1036">
        <v>222606</v>
      </c>
      <c r="C1036" t="s">
        <v>839</v>
      </c>
      <c r="D1036" t="s">
        <v>1095</v>
      </c>
      <c r="E1036" t="s">
        <v>1125</v>
      </c>
      <c r="F1036" s="4">
        <v>46184.828472222223</v>
      </c>
      <c r="G1036" s="4">
        <v>46184.837500000001</v>
      </c>
      <c r="H1036">
        <v>0.22</v>
      </c>
      <c r="J1036" t="s">
        <v>29</v>
      </c>
      <c r="N1036">
        <v>28.92</v>
      </c>
      <c r="O1036" t="s">
        <v>36</v>
      </c>
      <c r="P1036">
        <v>0</v>
      </c>
      <c r="Q1036" s="5">
        <v>46188.565972222219</v>
      </c>
      <c r="R1036" s="2" t="str">
        <f>IF(C1036="", "",
   IF(ISNUMBER(MATCH(TRIM(C1036),
      {"OP","CC","CM","FM","FU","INS","PC","PM","PMCO","SA","SR","ITPR","PMFL"}, 0)),
      "Proactive",
      "")
)</f>
        <v>Proactive</v>
      </c>
      <c r="S1036" s="2" t="str">
        <f>IF(C1036="", "",
   IF(ISNUMBER(MATCH(TRIM(C1036),
      {"MO","U/B","OSRE","TECH","ITRE"}, 0)),
      "Reactive",
      "")
)</f>
        <v/>
      </c>
      <c r="T1036" s="2">
        <f>IF(R1036="Proactive", H1036, "")</f>
        <v>0.22</v>
      </c>
      <c r="U1036" s="2" t="str">
        <f>IF(S1036="Reactive", H1036, "")</f>
        <v/>
      </c>
    </row>
    <row r="1037" spans="1:21" x14ac:dyDescent="0.25">
      <c r="A1037" t="s">
        <v>1092</v>
      </c>
      <c r="B1037">
        <v>220546</v>
      </c>
      <c r="C1037" t="s">
        <v>30</v>
      </c>
      <c r="D1037" t="s">
        <v>1106</v>
      </c>
      <c r="E1037" t="s">
        <v>1107</v>
      </c>
      <c r="F1037" s="4">
        <v>46184.838194444441</v>
      </c>
      <c r="G1037" s="4">
        <v>46184.844444444447</v>
      </c>
      <c r="H1037">
        <v>0.15</v>
      </c>
      <c r="J1037" t="s">
        <v>29</v>
      </c>
      <c r="K1037" t="s">
        <v>30</v>
      </c>
      <c r="N1037">
        <v>0.15</v>
      </c>
      <c r="O1037" t="s">
        <v>36</v>
      </c>
      <c r="P1037">
        <v>0</v>
      </c>
      <c r="Q1037" s="5">
        <v>46184.844444444447</v>
      </c>
      <c r="R1037" s="2" t="str">
        <f>IF(C1037="", "",
   IF(ISNUMBER(MATCH(TRIM(C1037),
      {"OP","CC","CM","FM","FU","INS","PC","PM","PMCO","SA","SR","ITPR","PMFL"}, 0)),
      "Proactive",
      "")
)</f>
        <v>Proactive</v>
      </c>
      <c r="S1037" s="2" t="str">
        <f>IF(C1037="", "",
   IF(ISNUMBER(MATCH(TRIM(C1037),
      {"MO","U/B","OSRE","TECH","ITRE"}, 0)),
      "Reactive",
      "")
)</f>
        <v/>
      </c>
      <c r="T1037" s="2">
        <f>IF(R1037="Proactive", H1037, "")</f>
        <v>0.15</v>
      </c>
      <c r="U1037" s="2" t="str">
        <f>IF(S1037="Reactive", H1037, "")</f>
        <v/>
      </c>
    </row>
    <row r="1038" spans="1:21" x14ac:dyDescent="0.25">
      <c r="A1038" t="s">
        <v>1092</v>
      </c>
      <c r="B1038">
        <v>220673</v>
      </c>
      <c r="C1038" t="s">
        <v>30</v>
      </c>
      <c r="D1038" t="s">
        <v>1104</v>
      </c>
      <c r="E1038" t="s">
        <v>1105</v>
      </c>
      <c r="F1038" s="4">
        <v>46184.845138888886</v>
      </c>
      <c r="G1038" s="4">
        <v>46184.853472222225</v>
      </c>
      <c r="H1038">
        <v>0.2</v>
      </c>
      <c r="J1038" t="s">
        <v>29</v>
      </c>
      <c r="K1038" t="s">
        <v>30</v>
      </c>
      <c r="N1038">
        <v>0.2</v>
      </c>
      <c r="O1038" t="s">
        <v>36</v>
      </c>
      <c r="P1038">
        <v>0</v>
      </c>
      <c r="Q1038" s="5">
        <v>46184.874305555553</v>
      </c>
      <c r="R1038" s="2" t="str">
        <f>IF(C1038="", "",
   IF(ISNUMBER(MATCH(TRIM(C1038),
      {"OP","CC","CM","FM","FU","INS","PC","PM","PMCO","SA","SR","ITPR","PMFL"}, 0)),
      "Proactive",
      "")
)</f>
        <v>Proactive</v>
      </c>
      <c r="S1038" s="2" t="str">
        <f>IF(C1038="", "",
   IF(ISNUMBER(MATCH(TRIM(C1038),
      {"MO","U/B","OSRE","TECH","ITRE"}, 0)),
      "Reactive",
      "")
)</f>
        <v/>
      </c>
      <c r="T1038" s="2">
        <f>IF(R1038="Proactive", H1038, "")</f>
        <v>0.2</v>
      </c>
      <c r="U1038" s="2" t="str">
        <f>IF(S1038="Reactive", H1038, "")</f>
        <v/>
      </c>
    </row>
    <row r="1039" spans="1:21" x14ac:dyDescent="0.25">
      <c r="A1039" t="s">
        <v>1092</v>
      </c>
      <c r="B1039">
        <v>222606</v>
      </c>
      <c r="C1039" t="s">
        <v>839</v>
      </c>
      <c r="D1039" t="s">
        <v>1095</v>
      </c>
      <c r="E1039" t="s">
        <v>1125</v>
      </c>
      <c r="F1039" s="4">
        <v>46184.85833333333</v>
      </c>
      <c r="G1039" s="4">
        <v>46184.872916666667</v>
      </c>
      <c r="H1039">
        <v>0.35</v>
      </c>
      <c r="J1039" t="s">
        <v>29</v>
      </c>
      <c r="N1039">
        <v>28.92</v>
      </c>
      <c r="O1039" t="s">
        <v>36</v>
      </c>
      <c r="P1039">
        <v>0</v>
      </c>
      <c r="Q1039" s="5">
        <v>46188.565972222219</v>
      </c>
      <c r="R1039" s="2" t="str">
        <f>IF(C1039="", "",
   IF(ISNUMBER(MATCH(TRIM(C1039),
      {"OP","CC","CM","FM","FU","INS","PC","PM","PMCO","SA","SR","ITPR","PMFL"}, 0)),
      "Proactive",
      "")
)</f>
        <v>Proactive</v>
      </c>
      <c r="S1039" s="2" t="str">
        <f>IF(C1039="", "",
   IF(ISNUMBER(MATCH(TRIM(C1039),
      {"MO","U/B","OSRE","TECH","ITRE"}, 0)),
      "Reactive",
      "")
)</f>
        <v/>
      </c>
      <c r="T1039" s="2">
        <f>IF(R1039="Proactive", H1039, "")</f>
        <v>0.35</v>
      </c>
      <c r="U1039" s="2" t="str">
        <f>IF(S1039="Reactive", H1039, "")</f>
        <v/>
      </c>
    </row>
    <row r="1040" spans="1:21" x14ac:dyDescent="0.25">
      <c r="A1040" t="s">
        <v>1092</v>
      </c>
      <c r="B1040">
        <v>220671</v>
      </c>
      <c r="C1040" t="s">
        <v>30</v>
      </c>
      <c r="D1040" t="s">
        <v>1093</v>
      </c>
      <c r="E1040" t="s">
        <v>1094</v>
      </c>
      <c r="F1040" s="4">
        <v>46184.873611111114</v>
      </c>
      <c r="G1040" s="4">
        <v>46184.906944444447</v>
      </c>
      <c r="H1040">
        <v>0.8</v>
      </c>
      <c r="J1040" t="s">
        <v>29</v>
      </c>
      <c r="K1040" t="s">
        <v>30</v>
      </c>
      <c r="N1040">
        <v>3.09</v>
      </c>
      <c r="O1040" t="s">
        <v>36</v>
      </c>
      <c r="P1040">
        <v>0</v>
      </c>
      <c r="Q1040" s="5">
        <v>46185.600694444445</v>
      </c>
      <c r="R1040" s="2" t="str">
        <f>IF(C1040="", "",
   IF(ISNUMBER(MATCH(TRIM(C1040),
      {"OP","CC","CM","FM","FU","INS","PC","PM","PMCO","SA","SR","ITPR","PMFL"}, 0)),
      "Proactive",
      "")
)</f>
        <v>Proactive</v>
      </c>
      <c r="S1040" s="2" t="str">
        <f>IF(C1040="", "",
   IF(ISNUMBER(MATCH(TRIM(C1040),
      {"MO","U/B","OSRE","TECH","ITRE"}, 0)),
      "Reactive",
      "")
)</f>
        <v/>
      </c>
      <c r="T1040" s="2">
        <f>IF(R1040="Proactive", H1040, "")</f>
        <v>0.8</v>
      </c>
      <c r="U1040" s="2" t="str">
        <f>IF(S1040="Reactive", H1040, "")</f>
        <v/>
      </c>
    </row>
    <row r="1041" spans="1:21" x14ac:dyDescent="0.25">
      <c r="A1041" t="s">
        <v>1092</v>
      </c>
      <c r="B1041">
        <v>222606</v>
      </c>
      <c r="C1041" t="s">
        <v>839</v>
      </c>
      <c r="D1041" t="s">
        <v>1095</v>
      </c>
      <c r="E1041" t="s">
        <v>1125</v>
      </c>
      <c r="F1041" s="4">
        <v>46185.583333333336</v>
      </c>
      <c r="G1041" s="4">
        <v>46185.599999999999</v>
      </c>
      <c r="H1041">
        <v>0.4</v>
      </c>
      <c r="J1041" t="s">
        <v>29</v>
      </c>
      <c r="N1041">
        <v>28.92</v>
      </c>
      <c r="O1041" t="s">
        <v>36</v>
      </c>
      <c r="P1041">
        <v>0</v>
      </c>
      <c r="Q1041" s="5">
        <v>46188.565972222219</v>
      </c>
      <c r="R1041" s="2" t="str">
        <f>IF(C1041="", "",
   IF(ISNUMBER(MATCH(TRIM(C1041),
      {"OP","CC","CM","FM","FU","INS","PC","PM","PMCO","SA","SR","ITPR","PMFL"}, 0)),
      "Proactive",
      "")
)</f>
        <v>Proactive</v>
      </c>
      <c r="S1041" s="2" t="str">
        <f>IF(C1041="", "",
   IF(ISNUMBER(MATCH(TRIM(C1041),
      {"MO","U/B","OSRE","TECH","ITRE"}, 0)),
      "Reactive",
      "")
)</f>
        <v/>
      </c>
      <c r="T1041" s="2">
        <f>IF(R1041="Proactive", H1041, "")</f>
        <v>0.4</v>
      </c>
      <c r="U1041" s="2" t="str">
        <f>IF(S1041="Reactive", H1041, "")</f>
        <v/>
      </c>
    </row>
    <row r="1042" spans="1:21" x14ac:dyDescent="0.25">
      <c r="A1042" t="s">
        <v>1092</v>
      </c>
      <c r="B1042">
        <v>220848</v>
      </c>
      <c r="C1042" t="s">
        <v>30</v>
      </c>
      <c r="D1042" t="s">
        <v>1093</v>
      </c>
      <c r="E1042" t="s">
        <v>1094</v>
      </c>
      <c r="F1042" s="4">
        <v>46185.600694444445</v>
      </c>
      <c r="G1042" s="4">
        <v>46185.668055555558</v>
      </c>
      <c r="H1042">
        <v>1.62</v>
      </c>
      <c r="J1042" t="s">
        <v>29</v>
      </c>
      <c r="K1042" t="s">
        <v>30</v>
      </c>
      <c r="N1042">
        <v>3.04</v>
      </c>
      <c r="O1042" t="s">
        <v>36</v>
      </c>
      <c r="P1042">
        <v>0</v>
      </c>
      <c r="Q1042" s="5">
        <v>46185.868055555555</v>
      </c>
      <c r="R1042" s="2" t="str">
        <f>IF(C1042="", "",
   IF(ISNUMBER(MATCH(TRIM(C1042),
      {"OP","CC","CM","FM","FU","INS","PC","PM","PMCO","SA","SR","ITPR","PMFL"}, 0)),
      "Proactive",
      "")
)</f>
        <v>Proactive</v>
      </c>
      <c r="S1042" s="2" t="str">
        <f>IF(C1042="", "",
   IF(ISNUMBER(MATCH(TRIM(C1042),
      {"MO","U/B","OSRE","TECH","ITRE"}, 0)),
      "Reactive",
      "")
)</f>
        <v/>
      </c>
      <c r="T1042" s="2">
        <f>IF(R1042="Proactive", H1042, "")</f>
        <v>1.62</v>
      </c>
      <c r="U1042" s="2" t="str">
        <f>IF(S1042="Reactive", H1042, "")</f>
        <v/>
      </c>
    </row>
    <row r="1043" spans="1:21" x14ac:dyDescent="0.25">
      <c r="A1043" t="s">
        <v>1092</v>
      </c>
      <c r="B1043">
        <v>222729</v>
      </c>
      <c r="C1043" t="s">
        <v>39</v>
      </c>
      <c r="D1043" t="s">
        <v>1131</v>
      </c>
      <c r="E1043" t="s">
        <v>1132</v>
      </c>
      <c r="F1043" s="4">
        <v>46185.669444444444</v>
      </c>
      <c r="G1043" s="4">
        <v>46185.683333333334</v>
      </c>
      <c r="H1043">
        <v>0.33</v>
      </c>
      <c r="J1043" t="s">
        <v>29</v>
      </c>
      <c r="N1043">
        <v>0.66</v>
      </c>
      <c r="O1043" t="s">
        <v>36</v>
      </c>
      <c r="P1043">
        <v>0</v>
      </c>
      <c r="Q1043" s="5">
        <v>46185.786805555559</v>
      </c>
      <c r="R1043" s="2" t="str">
        <f>IF(C1043="", "",
   IF(ISNUMBER(MATCH(TRIM(C1043),
      {"OP","CC","CM","FM","FU","INS","PC","PM","PMCO","SA","SR","ITPR","PMFL"}, 0)),
      "Proactive",
      "")
)</f>
        <v/>
      </c>
      <c r="S1043" s="2" t="str">
        <f>IF(C1043="", "",
   IF(ISNUMBER(MATCH(TRIM(C1043),
      {"MO","U/B","OSRE","TECH","ITRE"}, 0)),
      "Reactive",
      "")
)</f>
        <v>Reactive</v>
      </c>
      <c r="T1043" s="2" t="str">
        <f>IF(R1043="Proactive", H1043, "")</f>
        <v/>
      </c>
      <c r="U1043" s="2">
        <f>IF(S1043="Reactive", H1043, "")</f>
        <v>0.33</v>
      </c>
    </row>
    <row r="1044" spans="1:21" x14ac:dyDescent="0.25">
      <c r="A1044" t="s">
        <v>1092</v>
      </c>
      <c r="B1044">
        <v>222606</v>
      </c>
      <c r="C1044" t="s">
        <v>839</v>
      </c>
      <c r="D1044" t="s">
        <v>1095</v>
      </c>
      <c r="E1044" t="s">
        <v>1125</v>
      </c>
      <c r="F1044" s="4">
        <v>46185.685416666667</v>
      </c>
      <c r="G1044" s="4">
        <v>46185.775694444441</v>
      </c>
      <c r="H1044">
        <v>2.17</v>
      </c>
      <c r="J1044" t="s">
        <v>29</v>
      </c>
      <c r="N1044">
        <v>28.92</v>
      </c>
      <c r="O1044" t="s">
        <v>36</v>
      </c>
      <c r="P1044">
        <v>0</v>
      </c>
      <c r="Q1044" s="5">
        <v>46188.565972222219</v>
      </c>
      <c r="R1044" s="2" t="str">
        <f>IF(C1044="", "",
   IF(ISNUMBER(MATCH(TRIM(C1044),
      {"OP","CC","CM","FM","FU","INS","PC","PM","PMCO","SA","SR","ITPR","PMFL"}, 0)),
      "Proactive",
      "")
)</f>
        <v>Proactive</v>
      </c>
      <c r="S1044" s="2" t="str">
        <f>IF(C1044="", "",
   IF(ISNUMBER(MATCH(TRIM(C1044),
      {"MO","U/B","OSRE","TECH","ITRE"}, 0)),
      "Reactive",
      "")
)</f>
        <v/>
      </c>
      <c r="T1044" s="2">
        <f>IF(R1044="Proactive", H1044, "")</f>
        <v>2.17</v>
      </c>
      <c r="U1044" s="2" t="str">
        <f>IF(S1044="Reactive", H1044, "")</f>
        <v/>
      </c>
    </row>
    <row r="1045" spans="1:21" x14ac:dyDescent="0.25">
      <c r="A1045" t="s">
        <v>1092</v>
      </c>
      <c r="B1045">
        <v>220849</v>
      </c>
      <c r="C1045" t="s">
        <v>30</v>
      </c>
      <c r="D1045" t="s">
        <v>1106</v>
      </c>
      <c r="E1045" t="s">
        <v>1107</v>
      </c>
      <c r="F1045" s="4">
        <v>46185.775694444441</v>
      </c>
      <c r="G1045" s="4">
        <v>46185.786111111112</v>
      </c>
      <c r="H1045">
        <v>0.25</v>
      </c>
      <c r="J1045" t="s">
        <v>29</v>
      </c>
      <c r="K1045" t="s">
        <v>30</v>
      </c>
      <c r="N1045">
        <v>0.25</v>
      </c>
      <c r="O1045" t="s">
        <v>36</v>
      </c>
      <c r="P1045">
        <v>0</v>
      </c>
      <c r="Q1045" s="5">
        <v>46185.917361111111</v>
      </c>
      <c r="R1045" s="2" t="str">
        <f>IF(C1045="", "",
   IF(ISNUMBER(MATCH(TRIM(C1045),
      {"OP","CC","CM","FM","FU","INS","PC","PM","PMCO","SA","SR","ITPR","PMFL"}, 0)),
      "Proactive",
      "")
)</f>
        <v>Proactive</v>
      </c>
      <c r="S1045" s="2" t="str">
        <f>IF(C1045="", "",
   IF(ISNUMBER(MATCH(TRIM(C1045),
      {"MO","U/B","OSRE","TECH","ITRE"}, 0)),
      "Reactive",
      "")
)</f>
        <v/>
      </c>
      <c r="T1045" s="2">
        <f>IF(R1045="Proactive", H1045, "")</f>
        <v>0.25</v>
      </c>
      <c r="U1045" s="2" t="str">
        <f>IF(S1045="Reactive", H1045, "")</f>
        <v/>
      </c>
    </row>
    <row r="1046" spans="1:21" x14ac:dyDescent="0.25">
      <c r="A1046" t="s">
        <v>1092</v>
      </c>
      <c r="B1046">
        <v>222606</v>
      </c>
      <c r="C1046" t="s">
        <v>839</v>
      </c>
      <c r="D1046" t="s">
        <v>1095</v>
      </c>
      <c r="E1046" t="s">
        <v>1125</v>
      </c>
      <c r="F1046" s="4">
        <v>46185.821527777778</v>
      </c>
      <c r="G1046" s="4">
        <v>46185.870833333334</v>
      </c>
      <c r="H1046">
        <v>1.18</v>
      </c>
      <c r="J1046" t="s">
        <v>29</v>
      </c>
      <c r="N1046">
        <v>28.92</v>
      </c>
      <c r="O1046" t="s">
        <v>36</v>
      </c>
      <c r="P1046">
        <v>0</v>
      </c>
      <c r="Q1046" s="5">
        <v>46188.565972222219</v>
      </c>
      <c r="R1046" s="2" t="str">
        <f>IF(C1046="", "",
   IF(ISNUMBER(MATCH(TRIM(C1046),
      {"OP","CC","CM","FM","FU","INS","PC","PM","PMCO","SA","SR","ITPR","PMFL"}, 0)),
      "Proactive",
      "")
)</f>
        <v>Proactive</v>
      </c>
      <c r="S1046" s="2" t="str">
        <f>IF(C1046="", "",
   IF(ISNUMBER(MATCH(TRIM(C1046),
      {"MO","U/B","OSRE","TECH","ITRE"}, 0)),
      "Reactive",
      "")
)</f>
        <v/>
      </c>
      <c r="T1046" s="2">
        <f>IF(R1046="Proactive", H1046, "")</f>
        <v>1.18</v>
      </c>
      <c r="U1046" s="2" t="str">
        <f>IF(S1046="Reactive", H1046, "")</f>
        <v/>
      </c>
    </row>
    <row r="1047" spans="1:21" x14ac:dyDescent="0.25">
      <c r="A1047" t="s">
        <v>1092</v>
      </c>
      <c r="B1047">
        <v>221207</v>
      </c>
      <c r="C1047" t="s">
        <v>30</v>
      </c>
      <c r="D1047" t="s">
        <v>1093</v>
      </c>
      <c r="E1047" t="s">
        <v>1118</v>
      </c>
      <c r="F1047" s="4">
        <v>46188.25277777778</v>
      </c>
      <c r="G1047" s="4">
        <v>46188.3</v>
      </c>
      <c r="H1047">
        <v>1.1299999999999999</v>
      </c>
      <c r="J1047" t="s">
        <v>29</v>
      </c>
      <c r="K1047" t="s">
        <v>30</v>
      </c>
      <c r="N1047">
        <v>3.89</v>
      </c>
      <c r="O1047" t="s">
        <v>36</v>
      </c>
      <c r="P1047">
        <v>0</v>
      </c>
      <c r="Q1047" s="5">
        <v>46189.256944444445</v>
      </c>
      <c r="R1047" s="2" t="str">
        <f>IF(C1047="", "",
   IF(ISNUMBER(MATCH(TRIM(C1047),
      {"OP","CC","CM","FM","FU","INS","PC","PM","PMCO","SA","SR","ITPR","PMFL"}, 0)),
      "Proactive",
      "")
)</f>
        <v>Proactive</v>
      </c>
      <c r="S1047" s="2" t="str">
        <f>IF(C1047="", "",
   IF(ISNUMBER(MATCH(TRIM(C1047),
      {"MO","U/B","OSRE","TECH","ITRE"}, 0)),
      "Reactive",
      "")
)</f>
        <v/>
      </c>
      <c r="T1047" s="2">
        <f>IF(R1047="Proactive", H1047, "")</f>
        <v>1.1299999999999999</v>
      </c>
      <c r="U1047" s="2" t="str">
        <f>IF(S1047="Reactive", H1047, "")</f>
        <v/>
      </c>
    </row>
    <row r="1048" spans="1:21" x14ac:dyDescent="0.25">
      <c r="A1048" t="s">
        <v>1092</v>
      </c>
      <c r="B1048">
        <v>221207</v>
      </c>
      <c r="C1048" t="s">
        <v>30</v>
      </c>
      <c r="D1048" t="s">
        <v>1093</v>
      </c>
      <c r="E1048" t="s">
        <v>1118</v>
      </c>
      <c r="F1048" s="4">
        <v>46188.338888888888</v>
      </c>
      <c r="G1048" s="4">
        <v>46188.359722222223</v>
      </c>
      <c r="H1048">
        <v>0.5</v>
      </c>
      <c r="J1048" t="s">
        <v>29</v>
      </c>
      <c r="K1048" t="s">
        <v>30</v>
      </c>
      <c r="N1048">
        <v>3.89</v>
      </c>
      <c r="O1048" t="s">
        <v>36</v>
      </c>
      <c r="P1048">
        <v>0</v>
      </c>
      <c r="Q1048" s="5">
        <v>46189.256944444445</v>
      </c>
      <c r="R1048" s="2" t="str">
        <f>IF(C1048="", "",
   IF(ISNUMBER(MATCH(TRIM(C1048),
      {"OP","CC","CM","FM","FU","INS","PC","PM","PMCO","SA","SR","ITPR","PMFL"}, 0)),
      "Proactive",
      "")
)</f>
        <v>Proactive</v>
      </c>
      <c r="S1048" s="2" t="str">
        <f>IF(C1048="", "",
   IF(ISNUMBER(MATCH(TRIM(C1048),
      {"MO","U/B","OSRE","TECH","ITRE"}, 0)),
      "Reactive",
      "")
)</f>
        <v/>
      </c>
      <c r="T1048" s="2">
        <f>IF(R1048="Proactive", H1048, "")</f>
        <v>0.5</v>
      </c>
      <c r="U1048" s="2" t="str">
        <f>IF(S1048="Reactive", H1048, "")</f>
        <v/>
      </c>
    </row>
    <row r="1049" spans="1:21" x14ac:dyDescent="0.25">
      <c r="A1049" t="s">
        <v>1092</v>
      </c>
      <c r="B1049">
        <v>221244</v>
      </c>
      <c r="C1049" t="s">
        <v>30</v>
      </c>
      <c r="D1049" t="s">
        <v>1133</v>
      </c>
      <c r="E1049" t="s">
        <v>1134</v>
      </c>
      <c r="F1049" s="4">
        <v>46188.361111111109</v>
      </c>
      <c r="G1049" s="4">
        <v>46188.375694444447</v>
      </c>
      <c r="H1049">
        <v>0.35</v>
      </c>
      <c r="J1049" t="s">
        <v>29</v>
      </c>
      <c r="K1049" t="s">
        <v>30</v>
      </c>
      <c r="N1049">
        <v>0.35</v>
      </c>
      <c r="O1049" t="s">
        <v>36</v>
      </c>
      <c r="P1049">
        <v>0</v>
      </c>
      <c r="Q1049" s="5">
        <v>46188.520833333336</v>
      </c>
      <c r="R1049" s="2" t="str">
        <f>IF(C1049="", "",
   IF(ISNUMBER(MATCH(TRIM(C1049),
      {"OP","CC","CM","FM","FU","INS","PC","PM","PMCO","SA","SR","ITPR","PMFL"}, 0)),
      "Proactive",
      "")
)</f>
        <v>Proactive</v>
      </c>
      <c r="S1049" s="2" t="str">
        <f>IF(C1049="", "",
   IF(ISNUMBER(MATCH(TRIM(C1049),
      {"MO","U/B","OSRE","TECH","ITRE"}, 0)),
      "Reactive",
      "")
)</f>
        <v/>
      </c>
      <c r="T1049" s="2">
        <f>IF(R1049="Proactive", H1049, "")</f>
        <v>0.35</v>
      </c>
      <c r="U1049" s="2" t="str">
        <f>IF(S1049="Reactive", H1049, "")</f>
        <v/>
      </c>
    </row>
    <row r="1050" spans="1:21" x14ac:dyDescent="0.25">
      <c r="A1050" t="s">
        <v>1092</v>
      </c>
      <c r="B1050">
        <v>223399</v>
      </c>
      <c r="C1050" t="s">
        <v>39</v>
      </c>
      <c r="D1050" t="s">
        <v>1093</v>
      </c>
      <c r="E1050" t="s">
        <v>1135</v>
      </c>
      <c r="F1050" s="4">
        <v>46188.376388888886</v>
      </c>
      <c r="G1050" s="4">
        <v>46188.384722222225</v>
      </c>
      <c r="H1050">
        <v>0.2</v>
      </c>
      <c r="J1050" t="s">
        <v>29</v>
      </c>
      <c r="N1050">
        <v>0.2</v>
      </c>
      <c r="O1050" t="s">
        <v>36</v>
      </c>
      <c r="P1050">
        <v>0</v>
      </c>
      <c r="Q1050" s="5">
        <v>46188.520833333336</v>
      </c>
      <c r="R1050" s="2" t="str">
        <f>IF(C1050="", "",
   IF(ISNUMBER(MATCH(TRIM(C1050),
      {"OP","CC","CM","FM","FU","INS","PC","PM","PMCO","SA","SR","ITPR","PMFL"}, 0)),
      "Proactive",
      "")
)</f>
        <v/>
      </c>
      <c r="S1050" s="2" t="str">
        <f>IF(C1050="", "",
   IF(ISNUMBER(MATCH(TRIM(C1050),
      {"MO","U/B","OSRE","TECH","ITRE"}, 0)),
      "Reactive",
      "")
)</f>
        <v>Reactive</v>
      </c>
      <c r="T1050" s="2" t="str">
        <f>IF(R1050="Proactive", H1050, "")</f>
        <v/>
      </c>
      <c r="U1050" s="2">
        <f>IF(S1050="Reactive", H1050, "")</f>
        <v>0.2</v>
      </c>
    </row>
    <row r="1051" spans="1:21" x14ac:dyDescent="0.25">
      <c r="A1051" t="s">
        <v>1092</v>
      </c>
      <c r="B1051">
        <v>222986</v>
      </c>
      <c r="C1051" t="s">
        <v>30</v>
      </c>
      <c r="D1051" t="s">
        <v>1123</v>
      </c>
      <c r="E1051" t="s">
        <v>1124</v>
      </c>
      <c r="F1051" s="4">
        <v>46188.385416666664</v>
      </c>
      <c r="G1051" s="4">
        <v>46188.38958333333</v>
      </c>
      <c r="H1051">
        <v>0.1</v>
      </c>
      <c r="J1051" t="s">
        <v>29</v>
      </c>
      <c r="K1051" t="s">
        <v>30</v>
      </c>
      <c r="N1051">
        <v>0.48</v>
      </c>
      <c r="O1051" t="s">
        <v>36</v>
      </c>
      <c r="P1051">
        <v>0</v>
      </c>
      <c r="Q1051" s="5">
        <v>46188.741666666669</v>
      </c>
      <c r="R1051" s="2" t="str">
        <f>IF(C1051="", "",
   IF(ISNUMBER(MATCH(TRIM(C1051),
      {"OP","CC","CM","FM","FU","INS","PC","PM","PMCO","SA","SR","ITPR","PMFL"}, 0)),
      "Proactive",
      "")
)</f>
        <v>Proactive</v>
      </c>
      <c r="S1051" s="2" t="str">
        <f>IF(C1051="", "",
   IF(ISNUMBER(MATCH(TRIM(C1051),
      {"MO","U/B","OSRE","TECH","ITRE"}, 0)),
      "Reactive",
      "")
)</f>
        <v/>
      </c>
      <c r="T1051" s="2">
        <f>IF(R1051="Proactive", H1051, "")</f>
        <v>0.1</v>
      </c>
      <c r="U1051" s="2" t="str">
        <f>IF(S1051="Reactive", H1051, "")</f>
        <v/>
      </c>
    </row>
    <row r="1052" spans="1:21" x14ac:dyDescent="0.25">
      <c r="A1052" t="s">
        <v>1092</v>
      </c>
      <c r="B1052">
        <v>219059</v>
      </c>
      <c r="C1052" t="s">
        <v>30</v>
      </c>
      <c r="D1052" t="s">
        <v>1115</v>
      </c>
      <c r="E1052" t="s">
        <v>1136</v>
      </c>
      <c r="F1052" s="4">
        <v>46188.390277777777</v>
      </c>
      <c r="G1052" s="4">
        <v>46188.40902777778</v>
      </c>
      <c r="H1052">
        <v>0.45</v>
      </c>
      <c r="J1052" t="s">
        <v>29</v>
      </c>
      <c r="K1052" t="s">
        <v>30</v>
      </c>
      <c r="N1052">
        <v>0.45</v>
      </c>
      <c r="O1052" t="s">
        <v>36</v>
      </c>
      <c r="P1052">
        <v>0</v>
      </c>
      <c r="Q1052" s="5">
        <v>46188.40902777778</v>
      </c>
      <c r="R1052" s="2" t="str">
        <f>IF(C1052="", "",
   IF(ISNUMBER(MATCH(TRIM(C1052),
      {"OP","CC","CM","FM","FU","INS","PC","PM","PMCO","SA","SR","ITPR","PMFL"}, 0)),
      "Proactive",
      "")
)</f>
        <v>Proactive</v>
      </c>
      <c r="S1052" s="2" t="str">
        <f>IF(C1052="", "",
   IF(ISNUMBER(MATCH(TRIM(C1052),
      {"MO","U/B","OSRE","TECH","ITRE"}, 0)),
      "Reactive",
      "")
)</f>
        <v/>
      </c>
      <c r="T1052" s="2">
        <f>IF(R1052="Proactive", H1052, "")</f>
        <v>0.45</v>
      </c>
      <c r="U1052" s="2" t="str">
        <f>IF(S1052="Reactive", H1052, "")</f>
        <v/>
      </c>
    </row>
    <row r="1053" spans="1:21" x14ac:dyDescent="0.25">
      <c r="A1053" t="s">
        <v>1092</v>
      </c>
      <c r="B1053">
        <v>222606</v>
      </c>
      <c r="C1053" t="s">
        <v>839</v>
      </c>
      <c r="D1053" t="s">
        <v>1095</v>
      </c>
      <c r="E1053" t="s">
        <v>1125</v>
      </c>
      <c r="F1053" s="4">
        <v>46188.436111111114</v>
      </c>
      <c r="G1053" s="4">
        <v>46188.520138888889</v>
      </c>
      <c r="H1053">
        <v>2.02</v>
      </c>
      <c r="J1053" t="s">
        <v>29</v>
      </c>
      <c r="N1053">
        <v>28.92</v>
      </c>
      <c r="O1053" t="s">
        <v>36</v>
      </c>
      <c r="P1053">
        <v>0</v>
      </c>
      <c r="Q1053" s="5">
        <v>46188.565972222219</v>
      </c>
      <c r="R1053" s="2" t="str">
        <f>IF(C1053="", "",
   IF(ISNUMBER(MATCH(TRIM(C1053),
      {"OP","CC","CM","FM","FU","INS","PC","PM","PMCO","SA","SR","ITPR","PMFL"}, 0)),
      "Proactive",
      "")
)</f>
        <v>Proactive</v>
      </c>
      <c r="S1053" s="2" t="str">
        <f>IF(C1053="", "",
   IF(ISNUMBER(MATCH(TRIM(C1053),
      {"MO","U/B","OSRE","TECH","ITRE"}, 0)),
      "Reactive",
      "")
)</f>
        <v/>
      </c>
      <c r="T1053" s="2">
        <f>IF(R1053="Proactive", H1053, "")</f>
        <v>2.02</v>
      </c>
      <c r="U1053" s="2" t="str">
        <f>IF(S1053="Reactive", H1053, "")</f>
        <v/>
      </c>
    </row>
    <row r="1054" spans="1:21" x14ac:dyDescent="0.25">
      <c r="A1054" t="s">
        <v>1092</v>
      </c>
      <c r="B1054">
        <v>219058</v>
      </c>
      <c r="C1054" t="s">
        <v>30</v>
      </c>
      <c r="D1054" t="s">
        <v>1137</v>
      </c>
      <c r="E1054" t="s">
        <v>1136</v>
      </c>
      <c r="F1054" s="4">
        <v>46188.520833333336</v>
      </c>
      <c r="G1054" s="4">
        <v>46188.534722222219</v>
      </c>
      <c r="H1054">
        <v>0.33</v>
      </c>
      <c r="J1054" t="s">
        <v>29</v>
      </c>
      <c r="K1054" t="s">
        <v>30</v>
      </c>
      <c r="N1054">
        <v>0.33</v>
      </c>
      <c r="O1054" t="s">
        <v>36</v>
      </c>
      <c r="P1054">
        <v>0</v>
      </c>
      <c r="Q1054" s="5">
        <v>46188.534722222219</v>
      </c>
      <c r="R1054" s="2" t="str">
        <f>IF(C1054="", "",
   IF(ISNUMBER(MATCH(TRIM(C1054),
      {"OP","CC","CM","FM","FU","INS","PC","PM","PMCO","SA","SR","ITPR","PMFL"}, 0)),
      "Proactive",
      "")
)</f>
        <v>Proactive</v>
      </c>
      <c r="S1054" s="2" t="str">
        <f>IF(C1054="", "",
   IF(ISNUMBER(MATCH(TRIM(C1054),
      {"MO","U/B","OSRE","TECH","ITRE"}, 0)),
      "Reactive",
      "")
)</f>
        <v/>
      </c>
      <c r="T1054" s="2">
        <f>IF(R1054="Proactive", H1054, "")</f>
        <v>0.33</v>
      </c>
      <c r="U1054" s="2" t="str">
        <f>IF(S1054="Reactive", H1054, "")</f>
        <v/>
      </c>
    </row>
    <row r="1055" spans="1:21" x14ac:dyDescent="0.25">
      <c r="A1055" t="s">
        <v>1092</v>
      </c>
      <c r="B1055">
        <v>217799</v>
      </c>
      <c r="C1055" t="s">
        <v>30</v>
      </c>
      <c r="D1055" t="s">
        <v>1138</v>
      </c>
      <c r="E1055" t="s">
        <v>541</v>
      </c>
      <c r="F1055" s="4">
        <v>46188.535416666666</v>
      </c>
      <c r="G1055" s="4">
        <v>46188.55972222222</v>
      </c>
      <c r="H1055">
        <v>0.57999999999999996</v>
      </c>
      <c r="J1055" t="s">
        <v>29</v>
      </c>
      <c r="K1055" t="s">
        <v>30</v>
      </c>
      <c r="N1055">
        <v>0.57999999999999996</v>
      </c>
      <c r="O1055" t="s">
        <v>36</v>
      </c>
      <c r="P1055">
        <v>0</v>
      </c>
      <c r="Q1055" s="5">
        <v>46188.55972222222</v>
      </c>
      <c r="R1055" s="2" t="str">
        <f>IF(C1055="", "",
   IF(ISNUMBER(MATCH(TRIM(C1055),
      {"OP","CC","CM","FM","FU","INS","PC","PM","PMCO","SA","SR","ITPR","PMFL"}, 0)),
      "Proactive",
      "")
)</f>
        <v>Proactive</v>
      </c>
      <c r="S1055" s="2" t="str">
        <f>IF(C1055="", "",
   IF(ISNUMBER(MATCH(TRIM(C1055),
      {"MO","U/B","OSRE","TECH","ITRE"}, 0)),
      "Reactive",
      "")
)</f>
        <v/>
      </c>
      <c r="T1055" s="2">
        <f>IF(R1055="Proactive", H1055, "")</f>
        <v>0.57999999999999996</v>
      </c>
      <c r="U1055" s="2" t="str">
        <f>IF(S1055="Reactive", H1055, "")</f>
        <v/>
      </c>
    </row>
    <row r="1056" spans="1:21" x14ac:dyDescent="0.25">
      <c r="A1056" t="s">
        <v>1092</v>
      </c>
      <c r="B1056">
        <v>218718</v>
      </c>
      <c r="C1056" t="s">
        <v>30</v>
      </c>
      <c r="D1056" t="s">
        <v>1139</v>
      </c>
      <c r="E1056" t="s">
        <v>1140</v>
      </c>
      <c r="F1056" s="4">
        <v>46188.55972222222</v>
      </c>
      <c r="G1056" s="4">
        <v>46188.57708333333</v>
      </c>
      <c r="H1056">
        <v>0.42</v>
      </c>
      <c r="J1056" t="s">
        <v>29</v>
      </c>
      <c r="K1056" t="s">
        <v>30</v>
      </c>
      <c r="N1056">
        <v>1.69</v>
      </c>
      <c r="O1056" t="s">
        <v>36</v>
      </c>
      <c r="P1056">
        <v>0</v>
      </c>
      <c r="Q1056" s="5">
        <v>46192.255555555559</v>
      </c>
      <c r="R1056" s="2" t="str">
        <f>IF(C1056="", "",
   IF(ISNUMBER(MATCH(TRIM(C1056),
      {"OP","CC","CM","FM","FU","INS","PC","PM","PMCO","SA","SR","ITPR","PMFL"}, 0)),
      "Proactive",
      "")
)</f>
        <v>Proactive</v>
      </c>
      <c r="S1056" s="2" t="str">
        <f>IF(C1056="", "",
   IF(ISNUMBER(MATCH(TRIM(C1056),
      {"MO","U/B","OSRE","TECH","ITRE"}, 0)),
      "Reactive",
      "")
)</f>
        <v/>
      </c>
      <c r="T1056" s="2">
        <f>IF(R1056="Proactive", H1056, "")</f>
        <v>0.42</v>
      </c>
      <c r="U1056" s="2" t="str">
        <f>IF(S1056="Reactive", H1056, "")</f>
        <v/>
      </c>
    </row>
    <row r="1057" spans="1:21" x14ac:dyDescent="0.25">
      <c r="A1057" t="s">
        <v>1092</v>
      </c>
      <c r="B1057">
        <v>221374</v>
      </c>
      <c r="C1057" t="s">
        <v>30</v>
      </c>
      <c r="D1057" t="s">
        <v>1093</v>
      </c>
      <c r="E1057" t="s">
        <v>1118</v>
      </c>
      <c r="F1057" s="4">
        <v>46189.250694444447</v>
      </c>
      <c r="G1057" s="4">
        <v>46189.257638888892</v>
      </c>
      <c r="H1057">
        <v>0.17</v>
      </c>
      <c r="J1057" t="s">
        <v>29</v>
      </c>
      <c r="K1057" t="s">
        <v>30</v>
      </c>
      <c r="N1057">
        <v>2.52</v>
      </c>
      <c r="O1057" t="s">
        <v>36</v>
      </c>
      <c r="P1057">
        <v>0</v>
      </c>
      <c r="Q1057" s="5">
        <v>46189.561805555553</v>
      </c>
      <c r="R1057" s="2" t="str">
        <f>IF(C1057="", "",
   IF(ISNUMBER(MATCH(TRIM(C1057),
      {"OP","CC","CM","FM","FU","INS","PC","PM","PMCO","SA","SR","ITPR","PMFL"}, 0)),
      "Proactive",
      "")
)</f>
        <v>Proactive</v>
      </c>
      <c r="S1057" s="2" t="str">
        <f>IF(C1057="", "",
   IF(ISNUMBER(MATCH(TRIM(C1057),
      {"MO","U/B","OSRE","TECH","ITRE"}, 0)),
      "Reactive",
      "")
)</f>
        <v/>
      </c>
      <c r="T1057" s="2">
        <f>IF(R1057="Proactive", H1057, "")</f>
        <v>0.17</v>
      </c>
      <c r="U1057" s="2" t="str">
        <f>IF(S1057="Reactive", H1057, "")</f>
        <v/>
      </c>
    </row>
    <row r="1058" spans="1:21" x14ac:dyDescent="0.25">
      <c r="A1058" t="s">
        <v>1092</v>
      </c>
      <c r="B1058">
        <v>223126</v>
      </c>
      <c r="C1058" t="s">
        <v>30</v>
      </c>
      <c r="D1058" t="s">
        <v>1123</v>
      </c>
      <c r="E1058" t="s">
        <v>1124</v>
      </c>
      <c r="F1058" s="4">
        <v>46189.257638888892</v>
      </c>
      <c r="G1058" s="4">
        <v>46189.270138888889</v>
      </c>
      <c r="H1058">
        <v>0.3</v>
      </c>
      <c r="J1058" t="s">
        <v>29</v>
      </c>
      <c r="K1058" t="s">
        <v>30</v>
      </c>
      <c r="N1058">
        <v>0.63</v>
      </c>
      <c r="O1058" t="s">
        <v>36</v>
      </c>
      <c r="P1058">
        <v>0</v>
      </c>
      <c r="Q1058" s="5">
        <v>46189.792361111111</v>
      </c>
      <c r="R1058" s="2" t="str">
        <f>IF(C1058="", "",
   IF(ISNUMBER(MATCH(TRIM(C1058),
      {"OP","CC","CM","FM","FU","INS","PC","PM","PMCO","SA","SR","ITPR","PMFL"}, 0)),
      "Proactive",
      "")
)</f>
        <v>Proactive</v>
      </c>
      <c r="S1058" s="2" t="str">
        <f>IF(C1058="", "",
   IF(ISNUMBER(MATCH(TRIM(C1058),
      {"MO","U/B","OSRE","TECH","ITRE"}, 0)),
      "Reactive",
      "")
)</f>
        <v/>
      </c>
      <c r="T1058" s="2">
        <f>IF(R1058="Proactive", H1058, "")</f>
        <v>0.3</v>
      </c>
      <c r="U1058" s="2" t="str">
        <f>IF(S1058="Reactive", H1058, "")</f>
        <v/>
      </c>
    </row>
    <row r="1059" spans="1:21" x14ac:dyDescent="0.25">
      <c r="A1059" t="s">
        <v>1092</v>
      </c>
      <c r="B1059">
        <v>221374</v>
      </c>
      <c r="C1059" t="s">
        <v>30</v>
      </c>
      <c r="D1059" t="s">
        <v>1093</v>
      </c>
      <c r="E1059" t="s">
        <v>1118</v>
      </c>
      <c r="F1059" s="4">
        <v>46189.270138888889</v>
      </c>
      <c r="G1059" s="4">
        <v>46189.330555555556</v>
      </c>
      <c r="H1059">
        <v>1.45</v>
      </c>
      <c r="J1059" t="s">
        <v>29</v>
      </c>
      <c r="K1059" t="s">
        <v>30</v>
      </c>
      <c r="N1059">
        <v>2.52</v>
      </c>
      <c r="O1059" t="s">
        <v>36</v>
      </c>
      <c r="P1059">
        <v>0</v>
      </c>
      <c r="Q1059" s="5">
        <v>46189.561805555553</v>
      </c>
      <c r="R1059" s="2" t="str">
        <f>IF(C1059="", "",
   IF(ISNUMBER(MATCH(TRIM(C1059),
      {"OP","CC","CM","FM","FU","INS","PC","PM","PMCO","SA","SR","ITPR","PMFL"}, 0)),
      "Proactive",
      "")
)</f>
        <v>Proactive</v>
      </c>
      <c r="S1059" s="2" t="str">
        <f>IF(C1059="", "",
   IF(ISNUMBER(MATCH(TRIM(C1059),
      {"MO","U/B","OSRE","TECH","ITRE"}, 0)),
      "Reactive",
      "")
)</f>
        <v/>
      </c>
      <c r="T1059" s="2">
        <f>IF(R1059="Proactive", H1059, "")</f>
        <v>1.45</v>
      </c>
      <c r="U1059" s="2" t="str">
        <f>IF(S1059="Reactive", H1059, "")</f>
        <v/>
      </c>
    </row>
    <row r="1060" spans="1:21" x14ac:dyDescent="0.25">
      <c r="A1060" t="s">
        <v>1092</v>
      </c>
      <c r="B1060">
        <v>215761</v>
      </c>
      <c r="C1060" t="s">
        <v>30</v>
      </c>
      <c r="D1060" t="s">
        <v>1141</v>
      </c>
      <c r="E1060" t="s">
        <v>1142</v>
      </c>
      <c r="F1060" s="4">
        <v>46189.330555555556</v>
      </c>
      <c r="G1060" s="4">
        <v>46189.438888888886</v>
      </c>
      <c r="H1060">
        <v>2.6</v>
      </c>
      <c r="J1060" t="s">
        <v>29</v>
      </c>
      <c r="N1060">
        <v>3.55</v>
      </c>
      <c r="P1060">
        <v>283.32</v>
      </c>
      <c r="Q1060" s="5">
        <v>46189.561805555553</v>
      </c>
      <c r="R1060" s="2" t="str">
        <f>IF(C1060="", "",
   IF(ISNUMBER(MATCH(TRIM(C1060),
      {"OP","CC","CM","FM","FU","INS","PC","PM","PMCO","SA","SR","ITPR","PMFL"}, 0)),
      "Proactive",
      "")
)</f>
        <v>Proactive</v>
      </c>
      <c r="S1060" s="2" t="str">
        <f>IF(C1060="", "",
   IF(ISNUMBER(MATCH(TRIM(C1060),
      {"MO","U/B","OSRE","TECH","ITRE"}, 0)),
      "Reactive",
      "")
)</f>
        <v/>
      </c>
      <c r="T1060" s="2">
        <f>IF(R1060="Proactive", H1060, "")</f>
        <v>2.6</v>
      </c>
      <c r="U1060" s="2" t="str">
        <f>IF(S1060="Reactive", H1060, "")</f>
        <v/>
      </c>
    </row>
    <row r="1061" spans="1:21" x14ac:dyDescent="0.25">
      <c r="A1061" t="s">
        <v>1092</v>
      </c>
      <c r="B1061">
        <v>221247</v>
      </c>
      <c r="C1061" t="s">
        <v>30</v>
      </c>
      <c r="D1061" t="s">
        <v>1143</v>
      </c>
      <c r="E1061" t="s">
        <v>1134</v>
      </c>
      <c r="F1061" s="4">
        <v>46189.438888888886</v>
      </c>
      <c r="G1061" s="4">
        <v>46189.453472222223</v>
      </c>
      <c r="H1061">
        <v>0.35</v>
      </c>
      <c r="I1061" t="s">
        <v>1144</v>
      </c>
      <c r="J1061" t="s">
        <v>29</v>
      </c>
      <c r="K1061" t="s">
        <v>30</v>
      </c>
      <c r="N1061">
        <v>3.18</v>
      </c>
      <c r="O1061" t="s">
        <v>36</v>
      </c>
      <c r="P1061">
        <v>0</v>
      </c>
      <c r="Q1061" s="5">
        <v>46189.5625</v>
      </c>
      <c r="R1061" s="2" t="str">
        <f>IF(C1061="", "",
   IF(ISNUMBER(MATCH(TRIM(C1061),
      {"OP","CC","CM","FM","FU","INS","PC","PM","PMCO","SA","SR","ITPR","PMFL"}, 0)),
      "Proactive",
      "")
)</f>
        <v>Proactive</v>
      </c>
      <c r="S1061" s="2" t="str">
        <f>IF(C1061="", "",
   IF(ISNUMBER(MATCH(TRIM(C1061),
      {"MO","U/B","OSRE","TECH","ITRE"}, 0)),
      "Reactive",
      "")
)</f>
        <v/>
      </c>
      <c r="T1061" s="2">
        <f>IF(R1061="Proactive", H1061, "")</f>
        <v>0.35</v>
      </c>
      <c r="U1061" s="2" t="str">
        <f>IF(S1061="Reactive", H1061, "")</f>
        <v/>
      </c>
    </row>
    <row r="1062" spans="1:21" x14ac:dyDescent="0.25">
      <c r="A1062" t="s">
        <v>1092</v>
      </c>
      <c r="B1062">
        <v>223566</v>
      </c>
      <c r="C1062" t="s">
        <v>743</v>
      </c>
      <c r="D1062" t="s">
        <v>1145</v>
      </c>
      <c r="E1062" t="s">
        <v>1146</v>
      </c>
      <c r="F1062" s="4">
        <v>46189.453472222223</v>
      </c>
      <c r="G1062" s="4">
        <v>46189.480555555558</v>
      </c>
      <c r="H1062">
        <v>0.65</v>
      </c>
      <c r="J1062" t="s">
        <v>29</v>
      </c>
      <c r="N1062">
        <v>1.1000000000000001</v>
      </c>
      <c r="O1062" t="s">
        <v>36</v>
      </c>
      <c r="P1062">
        <v>0</v>
      </c>
      <c r="Q1062" s="5">
        <v>46189.577777777777</v>
      </c>
      <c r="R1062" s="2" t="str">
        <f>IF(C1062="", "",
   IF(ISNUMBER(MATCH(TRIM(C1062),
      {"OP","CC","CM","FM","FU","INS","PC","PM","PMCO","SA","SR","ITPR","PMFL"}, 0)),
      "Proactive",
      "")
)</f>
        <v>Proactive</v>
      </c>
      <c r="S1062" s="2" t="str">
        <f>IF(C1062="", "",
   IF(ISNUMBER(MATCH(TRIM(C1062),
      {"MO","U/B","OSRE","TECH","ITRE"}, 0)),
      "Reactive",
      "")
)</f>
        <v/>
      </c>
      <c r="T1062" s="2">
        <f>IF(R1062="Proactive", H1062, "")</f>
        <v>0.65</v>
      </c>
      <c r="U1062" s="2" t="str">
        <f>IF(S1062="Reactive", H1062, "")</f>
        <v/>
      </c>
    </row>
    <row r="1063" spans="1:21" x14ac:dyDescent="0.25">
      <c r="A1063" t="s">
        <v>1092</v>
      </c>
      <c r="B1063">
        <v>221247</v>
      </c>
      <c r="C1063" t="s">
        <v>30</v>
      </c>
      <c r="D1063" t="s">
        <v>1143</v>
      </c>
      <c r="E1063" t="s">
        <v>1134</v>
      </c>
      <c r="F1063" s="4">
        <v>46189.481249999997</v>
      </c>
      <c r="G1063" s="4">
        <v>46189.513888888891</v>
      </c>
      <c r="H1063">
        <v>0.78</v>
      </c>
      <c r="I1063" t="s">
        <v>1144</v>
      </c>
      <c r="J1063" t="s">
        <v>29</v>
      </c>
      <c r="K1063" t="s">
        <v>30</v>
      </c>
      <c r="N1063">
        <v>3.18</v>
      </c>
      <c r="O1063" t="s">
        <v>36</v>
      </c>
      <c r="P1063">
        <v>0</v>
      </c>
      <c r="Q1063" s="5">
        <v>46189.5625</v>
      </c>
      <c r="R1063" s="2" t="str">
        <f>IF(C1063="", "",
   IF(ISNUMBER(MATCH(TRIM(C1063),
      {"OP","CC","CM","FM","FU","INS","PC","PM","PMCO","SA","SR","ITPR","PMFL"}, 0)),
      "Proactive",
      "")
)</f>
        <v>Proactive</v>
      </c>
      <c r="S1063" s="2" t="str">
        <f>IF(C1063="", "",
   IF(ISNUMBER(MATCH(TRIM(C1063),
      {"MO","U/B","OSRE","TECH","ITRE"}, 0)),
      "Reactive",
      "")
)</f>
        <v/>
      </c>
      <c r="T1063" s="2">
        <f>IF(R1063="Proactive", H1063, "")</f>
        <v>0.78</v>
      </c>
      <c r="U1063" s="2" t="str">
        <f>IF(S1063="Reactive", H1063, "")</f>
        <v/>
      </c>
    </row>
    <row r="1064" spans="1:21" x14ac:dyDescent="0.25">
      <c r="A1064" t="s">
        <v>1092</v>
      </c>
      <c r="B1064">
        <v>217843</v>
      </c>
      <c r="C1064" t="s">
        <v>30</v>
      </c>
      <c r="D1064" t="s">
        <v>1147</v>
      </c>
      <c r="E1064" t="s">
        <v>1148</v>
      </c>
      <c r="F1064" s="4">
        <v>46189.515277777777</v>
      </c>
      <c r="G1064" s="4">
        <v>46189.533333333333</v>
      </c>
      <c r="H1064">
        <v>0.43</v>
      </c>
      <c r="J1064" t="s">
        <v>29</v>
      </c>
      <c r="K1064" t="s">
        <v>30</v>
      </c>
      <c r="N1064">
        <v>0.43</v>
      </c>
      <c r="P1064">
        <v>0</v>
      </c>
      <c r="Q1064" s="5">
        <v>46189.561805555553</v>
      </c>
      <c r="R1064" s="2" t="str">
        <f>IF(C1064="", "",
   IF(ISNUMBER(MATCH(TRIM(C1064),
      {"OP","CC","CM","FM","FU","INS","PC","PM","PMCO","SA","SR","ITPR","PMFL"}, 0)),
      "Proactive",
      "")
)</f>
        <v>Proactive</v>
      </c>
      <c r="S1064" s="2" t="str">
        <f>IF(C1064="", "",
   IF(ISNUMBER(MATCH(TRIM(C1064),
      {"MO","U/B","OSRE","TECH","ITRE"}, 0)),
      "Reactive",
      "")
)</f>
        <v/>
      </c>
      <c r="T1064" s="2">
        <f>IF(R1064="Proactive", H1064, "")</f>
        <v>0.43</v>
      </c>
      <c r="U1064" s="2" t="str">
        <f>IF(S1064="Reactive", H1064, "")</f>
        <v/>
      </c>
    </row>
    <row r="1065" spans="1:21" x14ac:dyDescent="0.25">
      <c r="A1065" t="s">
        <v>1092</v>
      </c>
      <c r="B1065">
        <v>223566</v>
      </c>
      <c r="C1065" t="s">
        <v>743</v>
      </c>
      <c r="D1065" t="s">
        <v>1145</v>
      </c>
      <c r="E1065" t="s">
        <v>1146</v>
      </c>
      <c r="F1065" s="4">
        <v>46189.53402777778</v>
      </c>
      <c r="G1065" s="4">
        <v>46189.552777777775</v>
      </c>
      <c r="H1065">
        <v>0.45</v>
      </c>
      <c r="J1065" t="s">
        <v>29</v>
      </c>
      <c r="N1065">
        <v>1.1000000000000001</v>
      </c>
      <c r="O1065" t="s">
        <v>36</v>
      </c>
      <c r="P1065">
        <v>0</v>
      </c>
      <c r="Q1065" s="5">
        <v>46189.577777777777</v>
      </c>
      <c r="R1065" s="2" t="str">
        <f>IF(C1065="", "",
   IF(ISNUMBER(MATCH(TRIM(C1065),
      {"OP","CC","CM","FM","FU","INS","PC","PM","PMCO","SA","SR","ITPR","PMFL"}, 0)),
      "Proactive",
      "")
)</f>
        <v>Proactive</v>
      </c>
      <c r="S1065" s="2" t="str">
        <f>IF(C1065="", "",
   IF(ISNUMBER(MATCH(TRIM(C1065),
      {"MO","U/B","OSRE","TECH","ITRE"}, 0)),
      "Reactive",
      "")
)</f>
        <v/>
      </c>
      <c r="T1065" s="2">
        <f>IF(R1065="Proactive", H1065, "")</f>
        <v>0.45</v>
      </c>
      <c r="U1065" s="2" t="str">
        <f>IF(S1065="Reactive", H1065, "")</f>
        <v/>
      </c>
    </row>
    <row r="1066" spans="1:21" x14ac:dyDescent="0.25">
      <c r="A1066" t="s">
        <v>1092</v>
      </c>
      <c r="B1066">
        <v>221379</v>
      </c>
      <c r="C1066" t="s">
        <v>26</v>
      </c>
      <c r="D1066" t="s">
        <v>1093</v>
      </c>
      <c r="E1066" t="s">
        <v>1122</v>
      </c>
      <c r="F1066" s="4">
        <v>46189.552777777775</v>
      </c>
      <c r="G1066" s="4">
        <v>46189.561111111114</v>
      </c>
      <c r="H1066">
        <v>0.2</v>
      </c>
      <c r="J1066" t="s">
        <v>29</v>
      </c>
      <c r="K1066" t="s">
        <v>30</v>
      </c>
      <c r="N1066">
        <v>0.2</v>
      </c>
      <c r="O1066" t="s">
        <v>36</v>
      </c>
      <c r="P1066">
        <v>0</v>
      </c>
      <c r="Q1066" s="5">
        <v>46189.561111111114</v>
      </c>
      <c r="R1066" s="2" t="str">
        <f>IF(C1066="", "",
   IF(ISNUMBER(MATCH(TRIM(C1066),
      {"OP","CC","CM","FM","FU","INS","PC","PM","PMCO","SA","SR","ITPR","PMFL"}, 0)),
      "Proactive",
      "")
)</f>
        <v>Proactive</v>
      </c>
      <c r="S1066" s="2" t="str">
        <f>IF(C1066="", "",
   IF(ISNUMBER(MATCH(TRIM(C1066),
      {"MO","U/B","OSRE","TECH","ITRE"}, 0)),
      "Reactive",
      "")
)</f>
        <v/>
      </c>
      <c r="T1066" s="2">
        <f>IF(R1066="Proactive", H1066, "")</f>
        <v>0.2</v>
      </c>
      <c r="U1066" s="2" t="str">
        <f>IF(S1066="Reactive", H1066, "")</f>
        <v/>
      </c>
    </row>
    <row r="1067" spans="1:21" x14ac:dyDescent="0.25">
      <c r="A1067" t="s">
        <v>1092</v>
      </c>
      <c r="B1067">
        <v>219258</v>
      </c>
      <c r="C1067" t="s">
        <v>30</v>
      </c>
      <c r="D1067" t="s">
        <v>1149</v>
      </c>
      <c r="E1067" t="s">
        <v>541</v>
      </c>
      <c r="F1067" s="4">
        <v>46189.564583333333</v>
      </c>
      <c r="G1067" s="4">
        <v>46189.577777777777</v>
      </c>
      <c r="H1067">
        <v>0.32</v>
      </c>
      <c r="J1067" t="s">
        <v>29</v>
      </c>
      <c r="K1067" t="s">
        <v>30</v>
      </c>
      <c r="N1067">
        <v>0.32</v>
      </c>
      <c r="O1067" t="s">
        <v>36</v>
      </c>
      <c r="P1067">
        <v>0</v>
      </c>
      <c r="Q1067" s="5">
        <v>46189.577777777777</v>
      </c>
      <c r="R1067" s="2" t="str">
        <f>IF(C1067="", "",
   IF(ISNUMBER(MATCH(TRIM(C1067),
      {"OP","CC","CM","FM","FU","INS","PC","PM","PMCO","SA","SR","ITPR","PMFL"}, 0)),
      "Proactive",
      "")
)</f>
        <v>Proactive</v>
      </c>
      <c r="S1067" s="2" t="str">
        <f>IF(C1067="", "",
   IF(ISNUMBER(MATCH(TRIM(C1067),
      {"MO","U/B","OSRE","TECH","ITRE"}, 0)),
      "Reactive",
      "")
)</f>
        <v/>
      </c>
      <c r="T1067" s="2">
        <f>IF(R1067="Proactive", H1067, "")</f>
        <v>0.32</v>
      </c>
      <c r="U1067" s="2" t="str">
        <f>IF(S1067="Reactive", H1067, "")</f>
        <v/>
      </c>
    </row>
    <row r="1068" spans="1:21" x14ac:dyDescent="0.25">
      <c r="A1068" t="s">
        <v>1092</v>
      </c>
      <c r="B1068">
        <v>221547</v>
      </c>
      <c r="C1068" t="s">
        <v>30</v>
      </c>
      <c r="D1068" t="s">
        <v>1093</v>
      </c>
      <c r="E1068" t="s">
        <v>1118</v>
      </c>
      <c r="F1068" s="4">
        <v>46190.250694444447</v>
      </c>
      <c r="G1068" s="4">
        <v>46190.262499999997</v>
      </c>
      <c r="H1068">
        <v>0.28000000000000003</v>
      </c>
      <c r="J1068" t="s">
        <v>29</v>
      </c>
      <c r="K1068" t="s">
        <v>30</v>
      </c>
      <c r="N1068">
        <v>3.17</v>
      </c>
      <c r="O1068" t="s">
        <v>36</v>
      </c>
      <c r="P1068">
        <v>0</v>
      </c>
      <c r="Q1068" s="5">
        <v>46190.574999999997</v>
      </c>
      <c r="R1068" s="2" t="str">
        <f>IF(C1068="", "",
   IF(ISNUMBER(MATCH(TRIM(C1068),
      {"OP","CC","CM","FM","FU","INS","PC","PM","PMCO","SA","SR","ITPR","PMFL"}, 0)),
      "Proactive",
      "")
)</f>
        <v>Proactive</v>
      </c>
      <c r="S1068" s="2" t="str">
        <f>IF(C1068="", "",
   IF(ISNUMBER(MATCH(TRIM(C1068),
      {"MO","U/B","OSRE","TECH","ITRE"}, 0)),
      "Reactive",
      "")
)</f>
        <v/>
      </c>
      <c r="T1068" s="2">
        <f>IF(R1068="Proactive", H1068, "")</f>
        <v>0.28000000000000003</v>
      </c>
      <c r="U1068" s="2" t="str">
        <f>IF(S1068="Reactive", H1068, "")</f>
        <v/>
      </c>
    </row>
    <row r="1069" spans="1:21" x14ac:dyDescent="0.25">
      <c r="A1069" t="s">
        <v>1092</v>
      </c>
      <c r="B1069">
        <v>223222</v>
      </c>
      <c r="C1069" t="s">
        <v>30</v>
      </c>
      <c r="D1069" t="s">
        <v>1123</v>
      </c>
      <c r="E1069" t="s">
        <v>1124</v>
      </c>
      <c r="F1069" s="4">
        <v>46190.262499999997</v>
      </c>
      <c r="G1069" s="4">
        <v>46190.263888888891</v>
      </c>
      <c r="H1069">
        <v>0.03</v>
      </c>
      <c r="J1069" t="s">
        <v>29</v>
      </c>
      <c r="K1069" t="s">
        <v>30</v>
      </c>
      <c r="N1069">
        <v>0.31</v>
      </c>
      <c r="O1069" t="s">
        <v>36</v>
      </c>
      <c r="P1069">
        <v>0</v>
      </c>
      <c r="Q1069" s="5">
        <v>46190.865277777775</v>
      </c>
      <c r="R1069" s="2" t="str">
        <f>IF(C1069="", "",
   IF(ISNUMBER(MATCH(TRIM(C1069),
      {"OP","CC","CM","FM","FU","INS","PC","PM","PMCO","SA","SR","ITPR","PMFL"}, 0)),
      "Proactive",
      "")
)</f>
        <v>Proactive</v>
      </c>
      <c r="S1069" s="2" t="str">
        <f>IF(C1069="", "",
   IF(ISNUMBER(MATCH(TRIM(C1069),
      {"MO","U/B","OSRE","TECH","ITRE"}, 0)),
      "Reactive",
      "")
)</f>
        <v/>
      </c>
      <c r="T1069" s="2">
        <f>IF(R1069="Proactive", H1069, "")</f>
        <v>0.03</v>
      </c>
      <c r="U1069" s="2" t="str">
        <f>IF(S1069="Reactive", H1069, "")</f>
        <v/>
      </c>
    </row>
    <row r="1070" spans="1:21" x14ac:dyDescent="0.25">
      <c r="A1070" t="s">
        <v>1092</v>
      </c>
      <c r="B1070">
        <v>221547</v>
      </c>
      <c r="C1070" t="s">
        <v>30</v>
      </c>
      <c r="D1070" t="s">
        <v>1093</v>
      </c>
      <c r="E1070" t="s">
        <v>1118</v>
      </c>
      <c r="F1070" s="4">
        <v>46190.263888888891</v>
      </c>
      <c r="G1070" s="4">
        <v>46190.294444444444</v>
      </c>
      <c r="H1070">
        <v>0.73</v>
      </c>
      <c r="J1070" t="s">
        <v>29</v>
      </c>
      <c r="K1070" t="s">
        <v>30</v>
      </c>
      <c r="N1070">
        <v>3.17</v>
      </c>
      <c r="O1070" t="s">
        <v>36</v>
      </c>
      <c r="P1070">
        <v>0</v>
      </c>
      <c r="Q1070" s="5">
        <v>46190.574999999997</v>
      </c>
      <c r="R1070" s="2" t="str">
        <f>IF(C1070="", "",
   IF(ISNUMBER(MATCH(TRIM(C1070),
      {"OP","CC","CM","FM","FU","INS","PC","PM","PMCO","SA","SR","ITPR","PMFL"}, 0)),
      "Proactive",
      "")
)</f>
        <v>Proactive</v>
      </c>
      <c r="S1070" s="2" t="str">
        <f>IF(C1070="", "",
   IF(ISNUMBER(MATCH(TRIM(C1070),
      {"MO","U/B","OSRE","TECH","ITRE"}, 0)),
      "Reactive",
      "")
)</f>
        <v/>
      </c>
      <c r="T1070" s="2">
        <f>IF(R1070="Proactive", H1070, "")</f>
        <v>0.73</v>
      </c>
      <c r="U1070" s="2" t="str">
        <f>IF(S1070="Reactive", H1070, "")</f>
        <v/>
      </c>
    </row>
    <row r="1071" spans="1:21" x14ac:dyDescent="0.25">
      <c r="A1071" t="s">
        <v>1092</v>
      </c>
      <c r="B1071">
        <v>219261</v>
      </c>
      <c r="C1071" t="s">
        <v>30</v>
      </c>
      <c r="D1071" t="s">
        <v>1150</v>
      </c>
      <c r="E1071" t="s">
        <v>736</v>
      </c>
      <c r="F1071" s="4">
        <v>46190.294444444444</v>
      </c>
      <c r="G1071" s="4">
        <v>46190.331250000003</v>
      </c>
      <c r="H1071">
        <v>0.88</v>
      </c>
      <c r="J1071" t="s">
        <v>29</v>
      </c>
      <c r="K1071" t="s">
        <v>30</v>
      </c>
      <c r="N1071">
        <v>0.9</v>
      </c>
      <c r="O1071" t="s">
        <v>36</v>
      </c>
      <c r="P1071">
        <v>0</v>
      </c>
      <c r="Q1071" s="5">
        <v>46190.439583333333</v>
      </c>
      <c r="R1071" s="2" t="str">
        <f>IF(C1071="", "",
   IF(ISNUMBER(MATCH(TRIM(C1071),
      {"OP","CC","CM","FM","FU","INS","PC","PM","PMCO","SA","SR","ITPR","PMFL"}, 0)),
      "Proactive",
      "")
)</f>
        <v>Proactive</v>
      </c>
      <c r="S1071" s="2" t="str">
        <f>IF(C1071="", "",
   IF(ISNUMBER(MATCH(TRIM(C1071),
      {"MO","U/B","OSRE","TECH","ITRE"}, 0)),
      "Reactive",
      "")
)</f>
        <v/>
      </c>
      <c r="T1071" s="2">
        <f>IF(R1071="Proactive", H1071, "")</f>
        <v>0.88</v>
      </c>
      <c r="U1071" s="2" t="str">
        <f>IF(S1071="Reactive", H1071, "")</f>
        <v/>
      </c>
    </row>
    <row r="1072" spans="1:21" x14ac:dyDescent="0.25">
      <c r="A1072" t="s">
        <v>1092</v>
      </c>
      <c r="B1072">
        <v>219261</v>
      </c>
      <c r="C1072" t="s">
        <v>30</v>
      </c>
      <c r="D1072" t="s">
        <v>1150</v>
      </c>
      <c r="E1072" t="s">
        <v>736</v>
      </c>
      <c r="F1072" s="4">
        <v>46190.331944444442</v>
      </c>
      <c r="G1072" s="4">
        <v>46190.332638888889</v>
      </c>
      <c r="H1072">
        <v>0.02</v>
      </c>
      <c r="J1072" t="s">
        <v>29</v>
      </c>
      <c r="K1072" t="s">
        <v>30</v>
      </c>
      <c r="N1072">
        <v>0.9</v>
      </c>
      <c r="O1072" t="s">
        <v>36</v>
      </c>
      <c r="P1072">
        <v>0</v>
      </c>
      <c r="Q1072" s="5">
        <v>46190.439583333333</v>
      </c>
      <c r="R1072" s="2" t="str">
        <f>IF(C1072="", "",
   IF(ISNUMBER(MATCH(TRIM(C1072),
      {"OP","CC","CM","FM","FU","INS","PC","PM","PMCO","SA","SR","ITPR","PMFL"}, 0)),
      "Proactive",
      "")
)</f>
        <v>Proactive</v>
      </c>
      <c r="S1072" s="2" t="str">
        <f>IF(C1072="", "",
   IF(ISNUMBER(MATCH(TRIM(C1072),
      {"MO","U/B","OSRE","TECH","ITRE"}, 0)),
      "Reactive",
      "")
)</f>
        <v/>
      </c>
      <c r="T1072" s="2">
        <f>IF(R1072="Proactive", H1072, "")</f>
        <v>0.02</v>
      </c>
      <c r="U1072" s="2" t="str">
        <f>IF(S1072="Reactive", H1072, "")</f>
        <v/>
      </c>
    </row>
    <row r="1073" spans="1:21" x14ac:dyDescent="0.25">
      <c r="A1073" t="s">
        <v>1092</v>
      </c>
      <c r="B1073">
        <v>218176</v>
      </c>
      <c r="C1073" t="s">
        <v>30</v>
      </c>
      <c r="D1073" t="s">
        <v>1151</v>
      </c>
      <c r="E1073" t="s">
        <v>736</v>
      </c>
      <c r="F1073" s="4">
        <v>46190.333333333336</v>
      </c>
      <c r="G1073" s="4">
        <v>46190.390972222223</v>
      </c>
      <c r="H1073">
        <v>1.38</v>
      </c>
      <c r="J1073" t="s">
        <v>29</v>
      </c>
      <c r="K1073" t="s">
        <v>30</v>
      </c>
      <c r="N1073">
        <v>1.38</v>
      </c>
      <c r="O1073" t="s">
        <v>36</v>
      </c>
      <c r="P1073">
        <v>0</v>
      </c>
      <c r="Q1073" s="5">
        <v>46190.44027777778</v>
      </c>
      <c r="R1073" s="2" t="str">
        <f>IF(C1073="", "",
   IF(ISNUMBER(MATCH(TRIM(C1073),
      {"OP","CC","CM","FM","FU","INS","PC","PM","PMCO","SA","SR","ITPR","PMFL"}, 0)),
      "Proactive",
      "")
)</f>
        <v>Proactive</v>
      </c>
      <c r="S1073" s="2" t="str">
        <f>IF(C1073="", "",
   IF(ISNUMBER(MATCH(TRIM(C1073),
      {"MO","U/B","OSRE","TECH","ITRE"}, 0)),
      "Reactive",
      "")
)</f>
        <v/>
      </c>
      <c r="T1073" s="2">
        <f>IF(R1073="Proactive", H1073, "")</f>
        <v>1.38</v>
      </c>
      <c r="U1073" s="2" t="str">
        <f>IF(S1073="Reactive", H1073, "")</f>
        <v/>
      </c>
    </row>
    <row r="1074" spans="1:21" x14ac:dyDescent="0.25">
      <c r="A1074" t="s">
        <v>1092</v>
      </c>
      <c r="B1074">
        <v>219257</v>
      </c>
      <c r="C1074" t="s">
        <v>30</v>
      </c>
      <c r="D1074" t="s">
        <v>1152</v>
      </c>
      <c r="E1074" t="s">
        <v>545</v>
      </c>
      <c r="F1074" s="4">
        <v>46190.390972222223</v>
      </c>
      <c r="G1074" s="4">
        <v>46190.438194444447</v>
      </c>
      <c r="H1074">
        <v>1.1299999999999999</v>
      </c>
      <c r="J1074" t="s">
        <v>29</v>
      </c>
      <c r="K1074" t="s">
        <v>30</v>
      </c>
      <c r="N1074">
        <v>1.1299999999999999</v>
      </c>
      <c r="O1074" t="s">
        <v>36</v>
      </c>
      <c r="P1074">
        <v>0</v>
      </c>
      <c r="Q1074" s="5">
        <v>46190.44027777778</v>
      </c>
      <c r="R1074" s="2" t="str">
        <f>IF(C1074="", "",
   IF(ISNUMBER(MATCH(TRIM(C1074),
      {"OP","CC","CM","FM","FU","INS","PC","PM","PMCO","SA","SR","ITPR","PMFL"}, 0)),
      "Proactive",
      "")
)</f>
        <v>Proactive</v>
      </c>
      <c r="S1074" s="2" t="str">
        <f>IF(C1074="", "",
   IF(ISNUMBER(MATCH(TRIM(C1074),
      {"MO","U/B","OSRE","TECH","ITRE"}, 0)),
      "Reactive",
      "")
)</f>
        <v/>
      </c>
      <c r="T1074" s="2">
        <f>IF(R1074="Proactive", H1074, "")</f>
        <v>1.1299999999999999</v>
      </c>
      <c r="U1074" s="2" t="str">
        <f>IF(S1074="Reactive", H1074, "")</f>
        <v/>
      </c>
    </row>
    <row r="1075" spans="1:21" x14ac:dyDescent="0.25">
      <c r="A1075" t="s">
        <v>1092</v>
      </c>
      <c r="B1075">
        <v>223222</v>
      </c>
      <c r="C1075" t="s">
        <v>30</v>
      </c>
      <c r="D1075" t="s">
        <v>1123</v>
      </c>
      <c r="E1075" t="s">
        <v>1124</v>
      </c>
      <c r="F1075" s="4">
        <v>46190.440972222219</v>
      </c>
      <c r="G1075" s="4">
        <v>46190.445138888892</v>
      </c>
      <c r="H1075">
        <v>0.1</v>
      </c>
      <c r="J1075" t="s">
        <v>29</v>
      </c>
      <c r="K1075" t="s">
        <v>30</v>
      </c>
      <c r="N1075">
        <v>0.31</v>
      </c>
      <c r="O1075" t="s">
        <v>36</v>
      </c>
      <c r="P1075">
        <v>0</v>
      </c>
      <c r="Q1075" s="5">
        <v>46190.865277777775</v>
      </c>
      <c r="R1075" s="2" t="str">
        <f>IF(C1075="", "",
   IF(ISNUMBER(MATCH(TRIM(C1075),
      {"OP","CC","CM","FM","FU","INS","PC","PM","PMCO","SA","SR","ITPR","PMFL"}, 0)),
      "Proactive",
      "")
)</f>
        <v>Proactive</v>
      </c>
      <c r="S1075" s="2" t="str">
        <f>IF(C1075="", "",
   IF(ISNUMBER(MATCH(TRIM(C1075),
      {"MO","U/B","OSRE","TECH","ITRE"}, 0)),
      "Reactive",
      "")
)</f>
        <v/>
      </c>
      <c r="T1075" s="2">
        <f>IF(R1075="Proactive", H1075, "")</f>
        <v>0.1</v>
      </c>
      <c r="U1075" s="2" t="str">
        <f>IF(S1075="Reactive", H1075, "")</f>
        <v/>
      </c>
    </row>
    <row r="1076" spans="1:21" x14ac:dyDescent="0.25">
      <c r="A1076" t="s">
        <v>1092</v>
      </c>
      <c r="B1076">
        <v>219265</v>
      </c>
      <c r="C1076" t="s">
        <v>30</v>
      </c>
      <c r="D1076" t="s">
        <v>1153</v>
      </c>
      <c r="E1076" t="s">
        <v>1154</v>
      </c>
      <c r="F1076" s="4">
        <v>46190.452777777777</v>
      </c>
      <c r="G1076" s="4">
        <v>46190.47152777778</v>
      </c>
      <c r="H1076">
        <v>0.45</v>
      </c>
      <c r="J1076" t="s">
        <v>29</v>
      </c>
      <c r="K1076" t="s">
        <v>30</v>
      </c>
      <c r="N1076">
        <v>0.83</v>
      </c>
      <c r="O1076" t="s">
        <v>36</v>
      </c>
      <c r="P1076">
        <v>0</v>
      </c>
      <c r="Q1076" s="5">
        <v>46190.550694444442</v>
      </c>
      <c r="R1076" s="2" t="str">
        <f>IF(C1076="", "",
   IF(ISNUMBER(MATCH(TRIM(C1076),
      {"OP","CC","CM","FM","FU","INS","PC","PM","PMCO","SA","SR","ITPR","PMFL"}, 0)),
      "Proactive",
      "")
)</f>
        <v>Proactive</v>
      </c>
      <c r="S1076" s="2" t="str">
        <f>IF(C1076="", "",
   IF(ISNUMBER(MATCH(TRIM(C1076),
      {"MO","U/B","OSRE","TECH","ITRE"}, 0)),
      "Reactive",
      "")
)</f>
        <v/>
      </c>
      <c r="T1076" s="2">
        <f>IF(R1076="Proactive", H1076, "")</f>
        <v>0.45</v>
      </c>
      <c r="U1076" s="2" t="str">
        <f>IF(S1076="Reactive", H1076, "")</f>
        <v/>
      </c>
    </row>
    <row r="1077" spans="1:21" x14ac:dyDescent="0.25">
      <c r="A1077" t="s">
        <v>1092</v>
      </c>
      <c r="B1077">
        <v>219269</v>
      </c>
      <c r="C1077" t="s">
        <v>30</v>
      </c>
      <c r="D1077" t="s">
        <v>1155</v>
      </c>
      <c r="E1077" t="s">
        <v>1156</v>
      </c>
      <c r="F1077" s="4">
        <v>46190.47152777778</v>
      </c>
      <c r="G1077" s="4">
        <v>46190.520138888889</v>
      </c>
      <c r="H1077">
        <v>1.17</v>
      </c>
      <c r="J1077" t="s">
        <v>29</v>
      </c>
      <c r="K1077" t="s">
        <v>30</v>
      </c>
      <c r="N1077">
        <v>2.1</v>
      </c>
      <c r="O1077" t="s">
        <v>36</v>
      </c>
      <c r="P1077">
        <v>0</v>
      </c>
      <c r="Q1077" s="5">
        <v>46190.554166666669</v>
      </c>
      <c r="R1077" s="2" t="str">
        <f>IF(C1077="", "",
   IF(ISNUMBER(MATCH(TRIM(C1077),
      {"OP","CC","CM","FM","FU","INS","PC","PM","PMCO","SA","SR","ITPR","PMFL"}, 0)),
      "Proactive",
      "")
)</f>
        <v>Proactive</v>
      </c>
      <c r="S1077" s="2" t="str">
        <f>IF(C1077="", "",
   IF(ISNUMBER(MATCH(TRIM(C1077),
      {"MO","U/B","OSRE","TECH","ITRE"}, 0)),
      "Reactive",
      "")
)</f>
        <v/>
      </c>
      <c r="T1077" s="2">
        <f>IF(R1077="Proactive", H1077, "")</f>
        <v>1.17</v>
      </c>
      <c r="U1077" s="2" t="str">
        <f>IF(S1077="Reactive", H1077, "")</f>
        <v/>
      </c>
    </row>
    <row r="1078" spans="1:21" x14ac:dyDescent="0.25">
      <c r="A1078" t="s">
        <v>1092</v>
      </c>
      <c r="B1078">
        <v>223746</v>
      </c>
      <c r="C1078" t="s">
        <v>561</v>
      </c>
      <c r="D1078" t="s">
        <v>1095</v>
      </c>
      <c r="E1078" t="s">
        <v>1157</v>
      </c>
      <c r="F1078" s="4">
        <v>46190.521527777775</v>
      </c>
      <c r="G1078" s="4">
        <v>46190.551388888889</v>
      </c>
      <c r="H1078">
        <v>0.72</v>
      </c>
      <c r="J1078" t="s">
        <v>29</v>
      </c>
      <c r="N1078">
        <v>0.72</v>
      </c>
      <c r="O1078" t="s">
        <v>36</v>
      </c>
      <c r="P1078">
        <v>0</v>
      </c>
      <c r="Q1078" s="5">
        <v>46190.574999999997</v>
      </c>
      <c r="R1078" s="2" t="str">
        <f>IF(C1078="", "",
   IF(ISNUMBER(MATCH(TRIM(C1078),
      {"OP","CC","CM","FM","FU","INS","PC","PM","PMCO","SA","SR","ITPR","PMFL"}, 0)),
      "Proactive",
      "")
)</f>
        <v>Proactive</v>
      </c>
      <c r="S1078" s="2" t="str">
        <f>IF(C1078="", "",
   IF(ISNUMBER(MATCH(TRIM(C1078),
      {"MO","U/B","OSRE","TECH","ITRE"}, 0)),
      "Reactive",
      "")
)</f>
        <v/>
      </c>
      <c r="T1078" s="2">
        <f>IF(R1078="Proactive", H1078, "")</f>
        <v>0.72</v>
      </c>
      <c r="U1078" s="2" t="str">
        <f>IF(S1078="Reactive", H1078, "")</f>
        <v/>
      </c>
    </row>
    <row r="1079" spans="1:21" x14ac:dyDescent="0.25">
      <c r="A1079" t="s">
        <v>1092</v>
      </c>
      <c r="B1079">
        <v>221552</v>
      </c>
      <c r="C1079" t="s">
        <v>26</v>
      </c>
      <c r="D1079" t="s">
        <v>1093</v>
      </c>
      <c r="E1079" t="s">
        <v>1122</v>
      </c>
      <c r="F1079" s="4">
        <v>46190.552083333336</v>
      </c>
      <c r="G1079" s="4">
        <v>46190.573611111111</v>
      </c>
      <c r="H1079">
        <v>0.52</v>
      </c>
      <c r="J1079" t="s">
        <v>29</v>
      </c>
      <c r="K1079" t="s">
        <v>30</v>
      </c>
      <c r="N1079">
        <v>0.52</v>
      </c>
      <c r="O1079" t="s">
        <v>36</v>
      </c>
      <c r="P1079">
        <v>0</v>
      </c>
      <c r="Q1079" s="5">
        <v>46190.573611111111</v>
      </c>
      <c r="R1079" s="2" t="str">
        <f>IF(C1079="", "",
   IF(ISNUMBER(MATCH(TRIM(C1079),
      {"OP","CC","CM","FM","FU","INS","PC","PM","PMCO","SA","SR","ITPR","PMFL"}, 0)),
      "Proactive",
      "")
)</f>
        <v>Proactive</v>
      </c>
      <c r="S1079" s="2" t="str">
        <f>IF(C1079="", "",
   IF(ISNUMBER(MATCH(TRIM(C1079),
      {"MO","U/B","OSRE","TECH","ITRE"}, 0)),
      "Reactive",
      "")
)</f>
        <v/>
      </c>
      <c r="T1079" s="2">
        <f>IF(R1079="Proactive", H1079, "")</f>
        <v>0.52</v>
      </c>
      <c r="U1079" s="2" t="str">
        <f>IF(S1079="Reactive", H1079, "")</f>
        <v/>
      </c>
    </row>
    <row r="1080" spans="1:21" x14ac:dyDescent="0.25">
      <c r="A1080" t="s">
        <v>1092</v>
      </c>
      <c r="B1080">
        <v>221693</v>
      </c>
      <c r="C1080" t="s">
        <v>30</v>
      </c>
      <c r="D1080" t="s">
        <v>1093</v>
      </c>
      <c r="E1080" t="s">
        <v>1118</v>
      </c>
      <c r="F1080" s="4">
        <v>46191.258333333331</v>
      </c>
      <c r="G1080" s="4">
        <v>46191.280555555553</v>
      </c>
      <c r="H1080">
        <v>0.53</v>
      </c>
      <c r="J1080" t="s">
        <v>29</v>
      </c>
      <c r="K1080" t="s">
        <v>30</v>
      </c>
      <c r="N1080">
        <v>1.93</v>
      </c>
      <c r="O1080" t="s">
        <v>36</v>
      </c>
      <c r="P1080">
        <v>0</v>
      </c>
      <c r="Q1080" s="5">
        <v>46192.232638888891</v>
      </c>
      <c r="R1080" s="2" t="str">
        <f>IF(C1080="", "",
   IF(ISNUMBER(MATCH(TRIM(C1080),
      {"OP","CC","CM","FM","FU","INS","PC","PM","PMCO","SA","SR","ITPR","PMFL"}, 0)),
      "Proactive",
      "")
)</f>
        <v>Proactive</v>
      </c>
      <c r="S1080" s="2" t="str">
        <f>IF(C1080="", "",
   IF(ISNUMBER(MATCH(TRIM(C1080),
      {"MO","U/B","OSRE","TECH","ITRE"}, 0)),
      "Reactive",
      "")
)</f>
        <v/>
      </c>
      <c r="T1080" s="2">
        <f>IF(R1080="Proactive", H1080, "")</f>
        <v>0.53</v>
      </c>
      <c r="U1080" s="2" t="str">
        <f>IF(S1080="Reactive", H1080, "")</f>
        <v/>
      </c>
    </row>
    <row r="1081" spans="1:21" x14ac:dyDescent="0.25">
      <c r="A1081" t="s">
        <v>1092</v>
      </c>
      <c r="B1081">
        <v>223735</v>
      </c>
      <c r="C1081" t="s">
        <v>289</v>
      </c>
      <c r="D1081" t="s">
        <v>1152</v>
      </c>
      <c r="E1081" t="s">
        <v>1158</v>
      </c>
      <c r="F1081" s="4">
        <v>46191.28125</v>
      </c>
      <c r="G1081" s="4">
        <v>46191.345833333333</v>
      </c>
      <c r="H1081">
        <v>1.55</v>
      </c>
      <c r="I1081" t="s">
        <v>1159</v>
      </c>
      <c r="J1081" t="s">
        <v>29</v>
      </c>
      <c r="N1081">
        <v>1.55</v>
      </c>
      <c r="O1081" t="s">
        <v>36</v>
      </c>
      <c r="P1081">
        <v>0</v>
      </c>
      <c r="Q1081" s="5">
        <v>46191.367361111108</v>
      </c>
      <c r="R1081" s="2" t="str">
        <f>IF(C1081="", "",
   IF(ISNUMBER(MATCH(TRIM(C1081),
      {"OP","CC","CM","FM","FU","INS","PC","PM","PMCO","SA","SR","ITPR","PMFL"}, 0)),
      "Proactive",
      "")
)</f>
        <v>Proactive</v>
      </c>
      <c r="S1081" s="2" t="str">
        <f>IF(C1081="", "",
   IF(ISNUMBER(MATCH(TRIM(C1081),
      {"MO","U/B","OSRE","TECH","ITRE"}, 0)),
      "Reactive",
      "")
)</f>
        <v/>
      </c>
      <c r="T1081" s="2">
        <f>IF(R1081="Proactive", H1081, "")</f>
        <v>1.55</v>
      </c>
      <c r="U1081" s="2" t="str">
        <f>IF(S1081="Reactive", H1081, "")</f>
        <v/>
      </c>
    </row>
    <row r="1082" spans="1:21" x14ac:dyDescent="0.25">
      <c r="A1082" t="s">
        <v>1092</v>
      </c>
      <c r="B1082">
        <v>219262</v>
      </c>
      <c r="C1082" t="s">
        <v>30</v>
      </c>
      <c r="D1082" t="s">
        <v>1160</v>
      </c>
      <c r="E1082" t="s">
        <v>736</v>
      </c>
      <c r="F1082" s="4">
        <v>46191.345833333333</v>
      </c>
      <c r="G1082" s="4">
        <v>46191.39166666667</v>
      </c>
      <c r="H1082">
        <v>1.1000000000000001</v>
      </c>
      <c r="J1082" t="s">
        <v>29</v>
      </c>
      <c r="K1082" t="s">
        <v>30</v>
      </c>
      <c r="N1082">
        <v>1.52</v>
      </c>
      <c r="O1082" t="s">
        <v>36</v>
      </c>
      <c r="P1082">
        <v>0</v>
      </c>
      <c r="Q1082" s="5">
        <v>46192.256249999999</v>
      </c>
      <c r="R1082" s="2" t="str">
        <f>IF(C1082="", "",
   IF(ISNUMBER(MATCH(TRIM(C1082),
      {"OP","CC","CM","FM","FU","INS","PC","PM","PMCO","SA","SR","ITPR","PMFL"}, 0)),
      "Proactive",
      "")
)</f>
        <v>Proactive</v>
      </c>
      <c r="S1082" s="2" t="str">
        <f>IF(C1082="", "",
   IF(ISNUMBER(MATCH(TRIM(C1082),
      {"MO","U/B","OSRE","TECH","ITRE"}, 0)),
      "Reactive",
      "")
)</f>
        <v/>
      </c>
      <c r="T1082" s="2">
        <f>IF(R1082="Proactive", H1082, "")</f>
        <v>1.1000000000000001</v>
      </c>
      <c r="U1082" s="2" t="str">
        <f>IF(S1082="Reactive", H1082, "")</f>
        <v/>
      </c>
    </row>
    <row r="1083" spans="1:21" x14ac:dyDescent="0.25">
      <c r="A1083" t="s">
        <v>1092</v>
      </c>
      <c r="B1083">
        <v>223849</v>
      </c>
      <c r="C1083" t="s">
        <v>39</v>
      </c>
      <c r="D1083" t="s">
        <v>1145</v>
      </c>
      <c r="E1083" t="s">
        <v>1161</v>
      </c>
      <c r="F1083" s="4">
        <v>46191.39166666667</v>
      </c>
      <c r="G1083" s="4">
        <v>46191.419444444444</v>
      </c>
      <c r="H1083">
        <v>0.67</v>
      </c>
      <c r="J1083" t="s">
        <v>29</v>
      </c>
      <c r="N1083">
        <v>3.55</v>
      </c>
      <c r="O1083" t="s">
        <v>36</v>
      </c>
      <c r="P1083">
        <v>0</v>
      </c>
      <c r="Q1083" s="5">
        <v>46192.23541666667</v>
      </c>
      <c r="R1083" s="2" t="str">
        <f>IF(C1083="", "",
   IF(ISNUMBER(MATCH(TRIM(C1083),
      {"OP","CC","CM","FM","FU","INS","PC","PM","PMCO","SA","SR","ITPR","PMFL"}, 0)),
      "Proactive",
      "")
)</f>
        <v/>
      </c>
      <c r="S1083" s="2" t="str">
        <f>IF(C1083="", "",
   IF(ISNUMBER(MATCH(TRIM(C1083),
      {"MO","U/B","OSRE","TECH","ITRE"}, 0)),
      "Reactive",
      "")
)</f>
        <v>Reactive</v>
      </c>
      <c r="T1083" s="2" t="str">
        <f>IF(R1083="Proactive", H1083, "")</f>
        <v/>
      </c>
      <c r="U1083" s="2">
        <f>IF(S1083="Reactive", H1083, "")</f>
        <v>0.67</v>
      </c>
    </row>
    <row r="1084" spans="1:21" x14ac:dyDescent="0.25">
      <c r="A1084" t="s">
        <v>1092</v>
      </c>
      <c r="B1084">
        <v>219262</v>
      </c>
      <c r="C1084" t="s">
        <v>30</v>
      </c>
      <c r="D1084" t="s">
        <v>1160</v>
      </c>
      <c r="E1084" t="s">
        <v>736</v>
      </c>
      <c r="F1084" s="4">
        <v>46191.419444444444</v>
      </c>
      <c r="G1084" s="4">
        <v>46191.436805555553</v>
      </c>
      <c r="H1084">
        <v>0.42</v>
      </c>
      <c r="J1084" t="s">
        <v>29</v>
      </c>
      <c r="K1084" t="s">
        <v>30</v>
      </c>
      <c r="N1084">
        <v>1.52</v>
      </c>
      <c r="O1084" t="s">
        <v>36</v>
      </c>
      <c r="P1084">
        <v>0</v>
      </c>
      <c r="Q1084" s="5">
        <v>46192.256249999999</v>
      </c>
      <c r="R1084" s="2" t="str">
        <f>IF(C1084="", "",
   IF(ISNUMBER(MATCH(TRIM(C1084),
      {"OP","CC","CM","FM","FU","INS","PC","PM","PMCO","SA","SR","ITPR","PMFL"}, 0)),
      "Proactive",
      "")
)</f>
        <v>Proactive</v>
      </c>
      <c r="S1084" s="2" t="str">
        <f>IF(C1084="", "",
   IF(ISNUMBER(MATCH(TRIM(C1084),
      {"MO","U/B","OSRE","TECH","ITRE"}, 0)),
      "Reactive",
      "")
)</f>
        <v/>
      </c>
      <c r="T1084" s="2">
        <f>IF(R1084="Proactive", H1084, "")</f>
        <v>0.42</v>
      </c>
      <c r="U1084" s="2" t="str">
        <f>IF(S1084="Reactive", H1084, "")</f>
        <v/>
      </c>
    </row>
    <row r="1085" spans="1:21" x14ac:dyDescent="0.25">
      <c r="A1085" t="s">
        <v>1092</v>
      </c>
      <c r="B1085">
        <v>223849</v>
      </c>
      <c r="C1085" t="s">
        <v>39</v>
      </c>
      <c r="D1085" t="s">
        <v>1145</v>
      </c>
      <c r="E1085" t="s">
        <v>1161</v>
      </c>
      <c r="F1085" s="4">
        <v>46191.436805555553</v>
      </c>
      <c r="G1085" s="4">
        <v>46191.447222222225</v>
      </c>
      <c r="H1085">
        <v>0.25</v>
      </c>
      <c r="J1085" t="s">
        <v>29</v>
      </c>
      <c r="N1085">
        <v>3.55</v>
      </c>
      <c r="O1085" t="s">
        <v>36</v>
      </c>
      <c r="P1085">
        <v>0</v>
      </c>
      <c r="Q1085" s="5">
        <v>46192.23541666667</v>
      </c>
      <c r="R1085" s="2" t="str">
        <f>IF(C1085="", "",
   IF(ISNUMBER(MATCH(TRIM(C1085),
      {"OP","CC","CM","FM","FU","INS","PC","PM","PMCO","SA","SR","ITPR","PMFL"}, 0)),
      "Proactive",
      "")
)</f>
        <v/>
      </c>
      <c r="S1085" s="2" t="str">
        <f>IF(C1085="", "",
   IF(ISNUMBER(MATCH(TRIM(C1085),
      {"MO","U/B","OSRE","TECH","ITRE"}, 0)),
      "Reactive",
      "")
)</f>
        <v>Reactive</v>
      </c>
      <c r="T1085" s="2" t="str">
        <f>IF(R1085="Proactive", H1085, "")</f>
        <v/>
      </c>
      <c r="U1085" s="2">
        <f>IF(S1085="Reactive", H1085, "")</f>
        <v>0.25</v>
      </c>
    </row>
    <row r="1086" spans="1:21" x14ac:dyDescent="0.25">
      <c r="A1086" t="s">
        <v>1092</v>
      </c>
      <c r="B1086">
        <v>223373</v>
      </c>
      <c r="C1086" t="s">
        <v>30</v>
      </c>
      <c r="D1086" t="s">
        <v>1123</v>
      </c>
      <c r="E1086" t="s">
        <v>1124</v>
      </c>
      <c r="F1086" s="4">
        <v>46191.447222222225</v>
      </c>
      <c r="G1086" s="4">
        <v>46191.463194444441</v>
      </c>
      <c r="H1086">
        <v>0.38</v>
      </c>
      <c r="J1086" t="s">
        <v>29</v>
      </c>
      <c r="K1086" t="s">
        <v>30</v>
      </c>
      <c r="N1086">
        <v>0.75</v>
      </c>
      <c r="O1086" t="s">
        <v>36</v>
      </c>
      <c r="P1086">
        <v>0</v>
      </c>
      <c r="Q1086" s="5">
        <v>46191.71875</v>
      </c>
      <c r="R1086" s="2" t="str">
        <f>IF(C1086="", "",
   IF(ISNUMBER(MATCH(TRIM(C1086),
      {"OP","CC","CM","FM","FU","INS","PC","PM","PMCO","SA","SR","ITPR","PMFL"}, 0)),
      "Proactive",
      "")
)</f>
        <v>Proactive</v>
      </c>
      <c r="S1086" s="2" t="str">
        <f>IF(C1086="", "",
   IF(ISNUMBER(MATCH(TRIM(C1086),
      {"MO","U/B","OSRE","TECH","ITRE"}, 0)),
      "Reactive",
      "")
)</f>
        <v/>
      </c>
      <c r="T1086" s="2">
        <f>IF(R1086="Proactive", H1086, "")</f>
        <v>0.38</v>
      </c>
      <c r="U1086" s="2" t="str">
        <f>IF(S1086="Reactive", H1086, "")</f>
        <v/>
      </c>
    </row>
    <row r="1087" spans="1:21" x14ac:dyDescent="0.25">
      <c r="A1087" t="s">
        <v>1092</v>
      </c>
      <c r="B1087">
        <v>218718</v>
      </c>
      <c r="C1087" t="s">
        <v>30</v>
      </c>
      <c r="D1087" t="s">
        <v>1139</v>
      </c>
      <c r="E1087" t="s">
        <v>1140</v>
      </c>
      <c r="F1087" s="4">
        <v>46191.463194444441</v>
      </c>
      <c r="G1087" s="4">
        <v>46191.515972222223</v>
      </c>
      <c r="H1087">
        <v>1.27</v>
      </c>
      <c r="J1087" t="s">
        <v>29</v>
      </c>
      <c r="K1087" t="s">
        <v>30</v>
      </c>
      <c r="N1087">
        <v>1.69</v>
      </c>
      <c r="O1087" t="s">
        <v>36</v>
      </c>
      <c r="P1087">
        <v>0</v>
      </c>
      <c r="Q1087" s="5">
        <v>46192.255555555559</v>
      </c>
      <c r="R1087" s="2" t="str">
        <f>IF(C1087="", "",
   IF(ISNUMBER(MATCH(TRIM(C1087),
      {"OP","CC","CM","FM","FU","INS","PC","PM","PMCO","SA","SR","ITPR","PMFL"}, 0)),
      "Proactive",
      "")
)</f>
        <v>Proactive</v>
      </c>
      <c r="S1087" s="2" t="str">
        <f>IF(C1087="", "",
   IF(ISNUMBER(MATCH(TRIM(C1087),
      {"MO","U/B","OSRE","TECH","ITRE"}, 0)),
      "Reactive",
      "")
)</f>
        <v/>
      </c>
      <c r="T1087" s="2">
        <f>IF(R1087="Proactive", H1087, "")</f>
        <v>1.27</v>
      </c>
      <c r="U1087" s="2" t="str">
        <f>IF(S1087="Reactive", H1087, "")</f>
        <v/>
      </c>
    </row>
    <row r="1088" spans="1:21" x14ac:dyDescent="0.25">
      <c r="A1088" t="s">
        <v>1092</v>
      </c>
      <c r="B1088">
        <v>223849</v>
      </c>
      <c r="C1088" t="s">
        <v>39</v>
      </c>
      <c r="D1088" t="s">
        <v>1145</v>
      </c>
      <c r="E1088" t="s">
        <v>1161</v>
      </c>
      <c r="F1088" s="4">
        <v>46191.515972222223</v>
      </c>
      <c r="G1088" s="4">
        <v>46191.534722222219</v>
      </c>
      <c r="H1088">
        <v>0.45</v>
      </c>
      <c r="J1088" t="s">
        <v>29</v>
      </c>
      <c r="N1088">
        <v>3.55</v>
      </c>
      <c r="O1088" t="s">
        <v>36</v>
      </c>
      <c r="P1088">
        <v>0</v>
      </c>
      <c r="Q1088" s="5">
        <v>46192.23541666667</v>
      </c>
      <c r="R1088" s="2" t="str">
        <f>IF(C1088="", "",
   IF(ISNUMBER(MATCH(TRIM(C1088),
      {"OP","CC","CM","FM","FU","INS","PC","PM","PMCO","SA","SR","ITPR","PMFL"}, 0)),
      "Proactive",
      "")
)</f>
        <v/>
      </c>
      <c r="S1088" s="2" t="str">
        <f>IF(C1088="", "",
   IF(ISNUMBER(MATCH(TRIM(C1088),
      {"MO","U/B","OSRE","TECH","ITRE"}, 0)),
      "Reactive",
      "")
)</f>
        <v>Reactive</v>
      </c>
      <c r="T1088" s="2" t="str">
        <f>IF(R1088="Proactive", H1088, "")</f>
        <v/>
      </c>
      <c r="U1088" s="2">
        <f>IF(S1088="Reactive", H1088, "")</f>
        <v>0.45</v>
      </c>
    </row>
    <row r="1089" spans="1:21" x14ac:dyDescent="0.25">
      <c r="A1089" t="s">
        <v>1092</v>
      </c>
      <c r="B1089">
        <v>223851</v>
      </c>
      <c r="C1089" t="s">
        <v>39</v>
      </c>
      <c r="D1089" t="s">
        <v>1126</v>
      </c>
      <c r="E1089" t="s">
        <v>1162</v>
      </c>
      <c r="F1089" s="4">
        <v>46191.535416666666</v>
      </c>
      <c r="G1089" s="4">
        <v>46191.57916666667</v>
      </c>
      <c r="H1089">
        <v>1.05</v>
      </c>
      <c r="J1089" t="s">
        <v>29</v>
      </c>
      <c r="N1089">
        <v>1.97</v>
      </c>
      <c r="O1089" t="s">
        <v>36</v>
      </c>
      <c r="P1089">
        <v>0</v>
      </c>
      <c r="Q1089" s="5">
        <v>46192.519444444442</v>
      </c>
      <c r="R1089" s="2" t="str">
        <f>IF(C1089="", "",
   IF(ISNUMBER(MATCH(TRIM(C1089),
      {"OP","CC","CM","FM","FU","INS","PC","PM","PMCO","SA","SR","ITPR","PMFL"}, 0)),
      "Proactive",
      "")
)</f>
        <v/>
      </c>
      <c r="S1089" s="2" t="str">
        <f>IF(C1089="", "",
   IF(ISNUMBER(MATCH(TRIM(C1089),
      {"MO","U/B","OSRE","TECH","ITRE"}, 0)),
      "Reactive",
      "")
)</f>
        <v>Reactive</v>
      </c>
      <c r="T1089" s="2" t="str">
        <f>IF(R1089="Proactive", H1089, "")</f>
        <v/>
      </c>
      <c r="U1089" s="2">
        <f>IF(S1089="Reactive", H1089, "")</f>
        <v>1.05</v>
      </c>
    </row>
    <row r="1090" spans="1:21" x14ac:dyDescent="0.25">
      <c r="A1090" t="s">
        <v>1092</v>
      </c>
      <c r="B1090">
        <v>221866</v>
      </c>
      <c r="C1090" t="s">
        <v>30</v>
      </c>
      <c r="D1090" t="s">
        <v>1093</v>
      </c>
      <c r="E1090" t="s">
        <v>1118</v>
      </c>
      <c r="F1090" s="4">
        <v>46192.25</v>
      </c>
      <c r="G1090" s="4">
        <v>46192.299305555556</v>
      </c>
      <c r="H1090">
        <v>1.18</v>
      </c>
      <c r="J1090" t="s">
        <v>29</v>
      </c>
      <c r="K1090" t="s">
        <v>30</v>
      </c>
      <c r="N1090">
        <v>2.85</v>
      </c>
      <c r="O1090" t="s">
        <v>36</v>
      </c>
      <c r="P1090">
        <v>0</v>
      </c>
      <c r="Q1090" s="5">
        <v>46192.580555555556</v>
      </c>
      <c r="R1090" s="2" t="str">
        <f>IF(C1090="", "",
   IF(ISNUMBER(MATCH(TRIM(C1090),
      {"OP","CC","CM","FM","FU","INS","PC","PM","PMCO","SA","SR","ITPR","PMFL"}, 0)),
      "Proactive",
      "")
)</f>
        <v>Proactive</v>
      </c>
      <c r="S1090" s="2" t="str">
        <f>IF(C1090="", "",
   IF(ISNUMBER(MATCH(TRIM(C1090),
      {"MO","U/B","OSRE","TECH","ITRE"}, 0)),
      "Reactive",
      "")
)</f>
        <v/>
      </c>
      <c r="T1090" s="2">
        <f>IF(R1090="Proactive", H1090, "")</f>
        <v>1.18</v>
      </c>
      <c r="U1090" s="2" t="str">
        <f>IF(S1090="Reactive", H1090, "")</f>
        <v/>
      </c>
    </row>
    <row r="1091" spans="1:21" x14ac:dyDescent="0.25">
      <c r="A1091" t="s">
        <v>1092</v>
      </c>
      <c r="B1091">
        <v>223846</v>
      </c>
      <c r="C1091" t="s">
        <v>289</v>
      </c>
      <c r="D1091" t="s">
        <v>1160</v>
      </c>
      <c r="E1091" t="s">
        <v>1163</v>
      </c>
      <c r="F1091" s="4">
        <v>46192.299305555556</v>
      </c>
      <c r="G1091" s="4">
        <v>46192.326388888891</v>
      </c>
      <c r="H1091">
        <v>0.65</v>
      </c>
      <c r="J1091" t="s">
        <v>29</v>
      </c>
      <c r="N1091">
        <v>3.55</v>
      </c>
      <c r="O1091" t="s">
        <v>36</v>
      </c>
      <c r="P1091">
        <v>59.7</v>
      </c>
      <c r="Q1091" s="5">
        <v>46195.322916666664</v>
      </c>
      <c r="R1091" s="2" t="str">
        <f>IF(C1091="", "",
   IF(ISNUMBER(MATCH(TRIM(C1091),
      {"OP","CC","CM","FM","FU","INS","PC","PM","PMCO","SA","SR","ITPR","PMFL"}, 0)),
      "Proactive",
      "")
)</f>
        <v>Proactive</v>
      </c>
      <c r="S1091" s="2" t="str">
        <f>IF(C1091="", "",
   IF(ISNUMBER(MATCH(TRIM(C1091),
      {"MO","U/B","OSRE","TECH","ITRE"}, 0)),
      "Reactive",
      "")
)</f>
        <v/>
      </c>
      <c r="T1091" s="2">
        <f>IF(R1091="Proactive", H1091, "")</f>
        <v>0.65</v>
      </c>
      <c r="U1091" s="2" t="str">
        <f>IF(S1091="Reactive", H1091, "")</f>
        <v/>
      </c>
    </row>
    <row r="1092" spans="1:21" x14ac:dyDescent="0.25">
      <c r="A1092" t="s">
        <v>1092</v>
      </c>
      <c r="B1092">
        <v>224023</v>
      </c>
      <c r="C1092" t="s">
        <v>743</v>
      </c>
      <c r="D1092" t="s">
        <v>1145</v>
      </c>
      <c r="E1092" t="s">
        <v>1164</v>
      </c>
      <c r="F1092" s="4">
        <v>46192.32708333333</v>
      </c>
      <c r="G1092" s="4">
        <v>46192.34652777778</v>
      </c>
      <c r="H1092">
        <v>0.47</v>
      </c>
      <c r="J1092" t="s">
        <v>29</v>
      </c>
      <c r="N1092">
        <v>1.8</v>
      </c>
      <c r="O1092" t="s">
        <v>36</v>
      </c>
      <c r="P1092">
        <v>0</v>
      </c>
      <c r="Q1092" s="5">
        <v>46192.515277777777</v>
      </c>
      <c r="R1092" s="2" t="str">
        <f>IF(C1092="", "",
   IF(ISNUMBER(MATCH(TRIM(C1092),
      {"OP","CC","CM","FM","FU","INS","PC","PM","PMCO","SA","SR","ITPR","PMFL"}, 0)),
      "Proactive",
      "")
)</f>
        <v>Proactive</v>
      </c>
      <c r="S1092" s="2" t="str">
        <f>IF(C1092="", "",
   IF(ISNUMBER(MATCH(TRIM(C1092),
      {"MO","U/B","OSRE","TECH","ITRE"}, 0)),
      "Reactive",
      "")
)</f>
        <v/>
      </c>
      <c r="T1092" s="2">
        <f>IF(R1092="Proactive", H1092, "")</f>
        <v>0.47</v>
      </c>
      <c r="U1092" s="2" t="str">
        <f>IF(S1092="Reactive", H1092, "")</f>
        <v/>
      </c>
    </row>
    <row r="1093" spans="1:21" x14ac:dyDescent="0.25">
      <c r="A1093" t="s">
        <v>1092</v>
      </c>
      <c r="B1093">
        <v>223846</v>
      </c>
      <c r="C1093" t="s">
        <v>289</v>
      </c>
      <c r="D1093" t="s">
        <v>1160</v>
      </c>
      <c r="E1093" t="s">
        <v>1163</v>
      </c>
      <c r="F1093" s="4">
        <v>46192.347916666666</v>
      </c>
      <c r="G1093" s="4">
        <v>46192.431250000001</v>
      </c>
      <c r="H1093">
        <v>2</v>
      </c>
      <c r="J1093" t="s">
        <v>29</v>
      </c>
      <c r="N1093">
        <v>3.55</v>
      </c>
      <c r="O1093" t="s">
        <v>36</v>
      </c>
      <c r="P1093">
        <v>59.7</v>
      </c>
      <c r="Q1093" s="5">
        <v>46195.322916666664</v>
      </c>
      <c r="R1093" s="2" t="str">
        <f>IF(C1093="", "",
   IF(ISNUMBER(MATCH(TRIM(C1093),
      {"OP","CC","CM","FM","FU","INS","PC","PM","PMCO","SA","SR","ITPR","PMFL"}, 0)),
      "Proactive",
      "")
)</f>
        <v>Proactive</v>
      </c>
      <c r="S1093" s="2" t="str">
        <f>IF(C1093="", "",
   IF(ISNUMBER(MATCH(TRIM(C1093),
      {"MO","U/B","OSRE","TECH","ITRE"}, 0)),
      "Reactive",
      "")
)</f>
        <v/>
      </c>
      <c r="T1093" s="2">
        <f>IF(R1093="Proactive", H1093, "")</f>
        <v>2</v>
      </c>
      <c r="U1093" s="2" t="str">
        <f>IF(S1093="Reactive", H1093, "")</f>
        <v/>
      </c>
    </row>
    <row r="1094" spans="1:21" x14ac:dyDescent="0.25">
      <c r="A1094" t="s">
        <v>1092</v>
      </c>
      <c r="B1094">
        <v>218893</v>
      </c>
      <c r="C1094" t="s">
        <v>30</v>
      </c>
      <c r="D1094" t="s">
        <v>1165</v>
      </c>
      <c r="E1094" t="s">
        <v>956</v>
      </c>
      <c r="F1094" s="4">
        <v>46192.440972222219</v>
      </c>
      <c r="G1094" s="4">
        <v>46192.459722222222</v>
      </c>
      <c r="H1094">
        <v>0.45</v>
      </c>
      <c r="J1094" t="s">
        <v>29</v>
      </c>
      <c r="K1094" t="s">
        <v>30</v>
      </c>
      <c r="N1094">
        <v>0.45</v>
      </c>
      <c r="O1094" t="s">
        <v>36</v>
      </c>
      <c r="P1094">
        <v>0</v>
      </c>
      <c r="Q1094" s="5">
        <v>46192.459722222222</v>
      </c>
      <c r="R1094" s="2" t="str">
        <f>IF(C1094="", "",
   IF(ISNUMBER(MATCH(TRIM(C1094),
      {"OP","CC","CM","FM","FU","INS","PC","PM","PMCO","SA","SR","ITPR","PMFL"}, 0)),
      "Proactive",
      "")
)</f>
        <v>Proactive</v>
      </c>
      <c r="S1094" s="2" t="str">
        <f>IF(C1094="", "",
   IF(ISNUMBER(MATCH(TRIM(C1094),
      {"MO","U/B","OSRE","TECH","ITRE"}, 0)),
      "Reactive",
      "")
)</f>
        <v/>
      </c>
      <c r="T1094" s="2">
        <f>IF(R1094="Proactive", H1094, "")</f>
        <v>0.45</v>
      </c>
      <c r="U1094" s="2" t="str">
        <f>IF(S1094="Reactive", H1094, "")</f>
        <v/>
      </c>
    </row>
    <row r="1095" spans="1:21" x14ac:dyDescent="0.25">
      <c r="A1095" t="s">
        <v>1092</v>
      </c>
      <c r="B1095">
        <v>224023</v>
      </c>
      <c r="C1095" t="s">
        <v>743</v>
      </c>
      <c r="D1095" t="s">
        <v>1145</v>
      </c>
      <c r="E1095" t="s">
        <v>1164</v>
      </c>
      <c r="F1095" s="4">
        <v>46192.459722222222</v>
      </c>
      <c r="G1095" s="4">
        <v>46192.515277777777</v>
      </c>
      <c r="H1095">
        <v>1.33</v>
      </c>
      <c r="J1095" t="s">
        <v>29</v>
      </c>
      <c r="N1095">
        <v>1.8</v>
      </c>
      <c r="O1095" t="s">
        <v>36</v>
      </c>
      <c r="P1095">
        <v>0</v>
      </c>
      <c r="Q1095" s="5">
        <v>46192.515277777777</v>
      </c>
      <c r="R1095" s="2" t="str">
        <f>IF(C1095="", "",
   IF(ISNUMBER(MATCH(TRIM(C1095),
      {"OP","CC","CM","FM","FU","INS","PC","PM","PMCO","SA","SR","ITPR","PMFL"}, 0)),
      "Proactive",
      "")
)</f>
        <v>Proactive</v>
      </c>
      <c r="S1095" s="2" t="str">
        <f>IF(C1095="", "",
   IF(ISNUMBER(MATCH(TRIM(C1095),
      {"MO","U/B","OSRE","TECH","ITRE"}, 0)),
      "Reactive",
      "")
)</f>
        <v/>
      </c>
      <c r="T1095" s="2">
        <f>IF(R1095="Proactive", H1095, "")</f>
        <v>1.33</v>
      </c>
      <c r="U1095" s="2" t="str">
        <f>IF(S1095="Reactive", H1095, "")</f>
        <v/>
      </c>
    </row>
    <row r="1096" spans="1:21" x14ac:dyDescent="0.25">
      <c r="A1096" t="s">
        <v>1092</v>
      </c>
      <c r="B1096">
        <v>224038</v>
      </c>
      <c r="C1096" t="s">
        <v>39</v>
      </c>
      <c r="D1096" t="s">
        <v>1166</v>
      </c>
      <c r="E1096" t="s">
        <v>1167</v>
      </c>
      <c r="F1096" s="4">
        <v>46192.532638888886</v>
      </c>
      <c r="G1096" s="4">
        <v>46192.545138888891</v>
      </c>
      <c r="H1096">
        <v>0.3</v>
      </c>
      <c r="J1096" t="s">
        <v>29</v>
      </c>
      <c r="N1096">
        <v>0.53</v>
      </c>
      <c r="O1096" t="s">
        <v>36</v>
      </c>
      <c r="P1096">
        <v>0</v>
      </c>
      <c r="Q1096" s="5">
        <v>46192.566666666666</v>
      </c>
      <c r="R1096" s="2" t="str">
        <f>IF(C1096="", "",
   IF(ISNUMBER(MATCH(TRIM(C1096),
      {"OP","CC","CM","FM","FU","INS","PC","PM","PMCO","SA","SR","ITPR","PMFL"}, 0)),
      "Proactive",
      "")
)</f>
        <v/>
      </c>
      <c r="S1096" s="2" t="str">
        <f>IF(C1096="", "",
   IF(ISNUMBER(MATCH(TRIM(C1096),
      {"MO","U/B","OSRE","TECH","ITRE"}, 0)),
      "Reactive",
      "")
)</f>
        <v>Reactive</v>
      </c>
      <c r="T1096" s="2" t="str">
        <f>IF(R1096="Proactive", H1096, "")</f>
        <v/>
      </c>
      <c r="U1096" s="2">
        <f>IF(S1096="Reactive", H1096, "")</f>
        <v>0.3</v>
      </c>
    </row>
    <row r="1097" spans="1:21" x14ac:dyDescent="0.25">
      <c r="A1097" t="s">
        <v>1092</v>
      </c>
      <c r="B1097">
        <v>224041</v>
      </c>
      <c r="C1097" t="s">
        <v>743</v>
      </c>
      <c r="D1097" t="s">
        <v>1145</v>
      </c>
      <c r="E1097" t="s">
        <v>1146</v>
      </c>
      <c r="F1097" s="4">
        <v>46192.54583333333</v>
      </c>
      <c r="G1097" s="4">
        <v>46192.569444444445</v>
      </c>
      <c r="H1097">
        <v>0.56999999999999995</v>
      </c>
      <c r="J1097" t="s">
        <v>29</v>
      </c>
      <c r="N1097">
        <v>0.56999999999999995</v>
      </c>
      <c r="O1097" t="s">
        <v>36</v>
      </c>
      <c r="P1097">
        <v>0</v>
      </c>
      <c r="Q1097" s="5">
        <v>46195.322916666664</v>
      </c>
      <c r="R1097" s="2" t="str">
        <f>IF(C1097="", "",
   IF(ISNUMBER(MATCH(TRIM(C1097),
      {"OP","CC","CM","FM","FU","INS","PC","PM","PMCO","SA","SR","ITPR","PMFL"}, 0)),
      "Proactive",
      "")
)</f>
        <v>Proactive</v>
      </c>
      <c r="S1097" s="2" t="str">
        <f>IF(C1097="", "",
   IF(ISNUMBER(MATCH(TRIM(C1097),
      {"MO","U/B","OSRE","TECH","ITRE"}, 0)),
      "Reactive",
      "")
)</f>
        <v/>
      </c>
      <c r="T1097" s="2">
        <f>IF(R1097="Proactive", H1097, "")</f>
        <v>0.56999999999999995</v>
      </c>
      <c r="U1097" s="2" t="str">
        <f>IF(S1097="Reactive", H1097, "")</f>
        <v/>
      </c>
    </row>
    <row r="1098" spans="1:21" x14ac:dyDescent="0.25">
      <c r="A1098" t="s">
        <v>1092</v>
      </c>
      <c r="B1098">
        <v>222284</v>
      </c>
      <c r="C1098" t="s">
        <v>30</v>
      </c>
      <c r="D1098" t="s">
        <v>1093</v>
      </c>
      <c r="E1098" t="s">
        <v>1118</v>
      </c>
      <c r="F1098" s="4">
        <v>46195.25</v>
      </c>
      <c r="G1098" s="4">
        <v>46195.317361111112</v>
      </c>
      <c r="H1098">
        <v>1.62</v>
      </c>
      <c r="J1098" t="s">
        <v>29</v>
      </c>
      <c r="K1098" t="s">
        <v>30</v>
      </c>
      <c r="N1098">
        <v>1.62</v>
      </c>
      <c r="O1098" t="s">
        <v>36</v>
      </c>
      <c r="P1098">
        <v>0</v>
      </c>
      <c r="Q1098" s="5">
        <v>46195.502083333333</v>
      </c>
      <c r="R1098" s="2" t="str">
        <f>IF(C1098="", "",
   IF(ISNUMBER(MATCH(TRIM(C1098),
      {"OP","CC","CM","FM","FU","INS","PC","PM","PMCO","SA","SR","ITPR","PMFL"}, 0)),
      "Proactive",
      "")
)</f>
        <v>Proactive</v>
      </c>
      <c r="S1098" s="2" t="str">
        <f>IF(C1098="", "",
   IF(ISNUMBER(MATCH(TRIM(C1098),
      {"MO","U/B","OSRE","TECH","ITRE"}, 0)),
      "Reactive",
      "")
)</f>
        <v/>
      </c>
      <c r="T1098" s="2">
        <f>IF(R1098="Proactive", H1098, "")</f>
        <v>1.62</v>
      </c>
      <c r="U1098" s="2" t="str">
        <f>IF(S1098="Reactive", H1098, "")</f>
        <v/>
      </c>
    </row>
    <row r="1099" spans="1:21" x14ac:dyDescent="0.25">
      <c r="A1099" t="s">
        <v>1092</v>
      </c>
      <c r="B1099">
        <v>224424</v>
      </c>
      <c r="C1099" t="s">
        <v>39</v>
      </c>
      <c r="D1099" t="s">
        <v>1168</v>
      </c>
      <c r="E1099" t="s">
        <v>1169</v>
      </c>
      <c r="F1099" s="4">
        <v>46195.318055555559</v>
      </c>
      <c r="G1099" s="4">
        <v>46195.34097222222</v>
      </c>
      <c r="H1099">
        <v>0.55000000000000004</v>
      </c>
      <c r="J1099" t="s">
        <v>29</v>
      </c>
      <c r="N1099">
        <v>0.55000000000000004</v>
      </c>
      <c r="O1099" t="s">
        <v>36</v>
      </c>
      <c r="P1099">
        <v>0</v>
      </c>
      <c r="Q1099" s="5">
        <v>46195.911111111112</v>
      </c>
      <c r="R1099" s="2" t="str">
        <f>IF(C1099="", "",
   IF(ISNUMBER(MATCH(TRIM(C1099),
      {"OP","CC","CM","FM","FU","INS","PC","PM","PMCO","SA","SR","ITPR","PMFL"}, 0)),
      "Proactive",
      "")
)</f>
        <v/>
      </c>
      <c r="S1099" s="2" t="str">
        <f>IF(C1099="", "",
   IF(ISNUMBER(MATCH(TRIM(C1099),
      {"MO","U/B","OSRE","TECH","ITRE"}, 0)),
      "Reactive",
      "")
)</f>
        <v>Reactive</v>
      </c>
      <c r="T1099" s="2" t="str">
        <f>IF(R1099="Proactive", H1099, "")</f>
        <v/>
      </c>
      <c r="U1099" s="2">
        <f>IF(S1099="Reactive", H1099, "")</f>
        <v>0.55000000000000004</v>
      </c>
    </row>
    <row r="1100" spans="1:21" x14ac:dyDescent="0.25">
      <c r="A1100" t="s">
        <v>1092</v>
      </c>
      <c r="B1100">
        <v>223999</v>
      </c>
      <c r="C1100" t="s">
        <v>30</v>
      </c>
      <c r="D1100" t="s">
        <v>1123</v>
      </c>
      <c r="E1100" t="s">
        <v>1124</v>
      </c>
      <c r="F1100" s="4">
        <v>46195.34097222222</v>
      </c>
      <c r="G1100" s="4">
        <v>46195.34652777778</v>
      </c>
      <c r="H1100">
        <v>0.13</v>
      </c>
      <c r="J1100" t="s">
        <v>29</v>
      </c>
      <c r="K1100" t="s">
        <v>30</v>
      </c>
      <c r="N1100">
        <v>0.42</v>
      </c>
      <c r="O1100" t="s">
        <v>36</v>
      </c>
      <c r="P1100">
        <v>0</v>
      </c>
      <c r="Q1100" s="5">
        <v>46195.908333333333</v>
      </c>
      <c r="R1100" s="2" t="str">
        <f>IF(C1100="", "",
   IF(ISNUMBER(MATCH(TRIM(C1100),
      {"OP","CC","CM","FM","FU","INS","PC","PM","PMCO","SA","SR","ITPR","PMFL"}, 0)),
      "Proactive",
      "")
)</f>
        <v>Proactive</v>
      </c>
      <c r="S1100" s="2" t="str">
        <f>IF(C1100="", "",
   IF(ISNUMBER(MATCH(TRIM(C1100),
      {"MO","U/B","OSRE","TECH","ITRE"}, 0)),
      "Reactive",
      "")
)</f>
        <v/>
      </c>
      <c r="T1100" s="2">
        <f>IF(R1100="Proactive", H1100, "")</f>
        <v>0.13</v>
      </c>
      <c r="U1100" s="2" t="str">
        <f>IF(S1100="Reactive", H1100, "")</f>
        <v/>
      </c>
    </row>
    <row r="1101" spans="1:21" x14ac:dyDescent="0.25">
      <c r="A1101" t="s">
        <v>1092</v>
      </c>
      <c r="B1101">
        <v>222323</v>
      </c>
      <c r="C1101" t="s">
        <v>30</v>
      </c>
      <c r="D1101" t="s">
        <v>1133</v>
      </c>
      <c r="E1101" t="s">
        <v>1134</v>
      </c>
      <c r="F1101" s="4">
        <v>46195.348611111112</v>
      </c>
      <c r="G1101" s="4">
        <v>46195.361805555556</v>
      </c>
      <c r="H1101">
        <v>0.32</v>
      </c>
      <c r="J1101" t="s">
        <v>29</v>
      </c>
      <c r="K1101" t="s">
        <v>30</v>
      </c>
      <c r="N1101">
        <v>0.32</v>
      </c>
      <c r="O1101" t="s">
        <v>36</v>
      </c>
      <c r="P1101">
        <v>0</v>
      </c>
      <c r="Q1101" s="5">
        <v>46195.502083333333</v>
      </c>
      <c r="R1101" s="2" t="str">
        <f>IF(C1101="", "",
   IF(ISNUMBER(MATCH(TRIM(C1101),
      {"OP","CC","CM","FM","FU","INS","PC","PM","PMCO","SA","SR","ITPR","PMFL"}, 0)),
      "Proactive",
      "")
)</f>
        <v>Proactive</v>
      </c>
      <c r="S1101" s="2" t="str">
        <f>IF(C1101="", "",
   IF(ISNUMBER(MATCH(TRIM(C1101),
      {"MO","U/B","OSRE","TECH","ITRE"}, 0)),
      "Reactive",
      "")
)</f>
        <v/>
      </c>
      <c r="T1101" s="2">
        <f>IF(R1101="Proactive", H1101, "")</f>
        <v>0.32</v>
      </c>
      <c r="U1101" s="2" t="str">
        <f>IF(S1101="Reactive", H1101, "")</f>
        <v/>
      </c>
    </row>
    <row r="1102" spans="1:21" x14ac:dyDescent="0.25">
      <c r="A1102" t="s">
        <v>1092</v>
      </c>
      <c r="B1102">
        <v>222324</v>
      </c>
      <c r="C1102" t="s">
        <v>30</v>
      </c>
      <c r="D1102" t="s">
        <v>1170</v>
      </c>
      <c r="E1102" t="s">
        <v>1134</v>
      </c>
      <c r="F1102" s="4">
        <v>46195.362500000003</v>
      </c>
      <c r="G1102" s="4">
        <v>46195.402083333334</v>
      </c>
      <c r="H1102">
        <v>0.95</v>
      </c>
      <c r="J1102" t="s">
        <v>29</v>
      </c>
      <c r="K1102" t="s">
        <v>30</v>
      </c>
      <c r="N1102">
        <v>0.95</v>
      </c>
      <c r="O1102" t="s">
        <v>36</v>
      </c>
      <c r="P1102">
        <v>0</v>
      </c>
      <c r="Q1102" s="5">
        <v>46195.50277777778</v>
      </c>
      <c r="R1102" s="2" t="str">
        <f>IF(C1102="", "",
   IF(ISNUMBER(MATCH(TRIM(C1102),
      {"OP","CC","CM","FM","FU","INS","PC","PM","PMCO","SA","SR","ITPR","PMFL"}, 0)),
      "Proactive",
      "")
)</f>
        <v>Proactive</v>
      </c>
      <c r="S1102" s="2" t="str">
        <f>IF(C1102="", "",
   IF(ISNUMBER(MATCH(TRIM(C1102),
      {"MO","U/B","OSRE","TECH","ITRE"}, 0)),
      "Reactive",
      "")
)</f>
        <v/>
      </c>
      <c r="T1102" s="2">
        <f>IF(R1102="Proactive", H1102, "")</f>
        <v>0.95</v>
      </c>
      <c r="U1102" s="2" t="str">
        <f>IF(S1102="Reactive", H1102, "")</f>
        <v/>
      </c>
    </row>
    <row r="1103" spans="1:21" x14ac:dyDescent="0.25">
      <c r="A1103" t="s">
        <v>1092</v>
      </c>
      <c r="B1103">
        <v>220064</v>
      </c>
      <c r="C1103" t="s">
        <v>30</v>
      </c>
      <c r="D1103" t="s">
        <v>1115</v>
      </c>
      <c r="E1103" t="s">
        <v>1136</v>
      </c>
      <c r="F1103" s="4">
        <v>46195.402083333334</v>
      </c>
      <c r="G1103" s="4">
        <v>46195.412499999999</v>
      </c>
      <c r="H1103">
        <v>0.25</v>
      </c>
      <c r="J1103" t="s">
        <v>29</v>
      </c>
      <c r="K1103" t="s">
        <v>30</v>
      </c>
      <c r="N1103">
        <v>0.25</v>
      </c>
      <c r="O1103" t="s">
        <v>36</v>
      </c>
      <c r="P1103">
        <v>0</v>
      </c>
      <c r="Q1103" s="5">
        <v>46195.503472222219</v>
      </c>
      <c r="R1103" s="2" t="str">
        <f>IF(C1103="", "",
   IF(ISNUMBER(MATCH(TRIM(C1103),
      {"OP","CC","CM","FM","FU","INS","PC","PM","PMCO","SA","SR","ITPR","PMFL"}, 0)),
      "Proactive",
      "")
)</f>
        <v>Proactive</v>
      </c>
      <c r="S1103" s="2" t="str">
        <f>IF(C1103="", "",
   IF(ISNUMBER(MATCH(TRIM(C1103),
      {"MO","U/B","OSRE","TECH","ITRE"}, 0)),
      "Reactive",
      "")
)</f>
        <v/>
      </c>
      <c r="T1103" s="2">
        <f>IF(R1103="Proactive", H1103, "")</f>
        <v>0.25</v>
      </c>
      <c r="U1103" s="2" t="str">
        <f>IF(S1103="Reactive", H1103, "")</f>
        <v/>
      </c>
    </row>
    <row r="1104" spans="1:21" x14ac:dyDescent="0.25">
      <c r="A1104" t="s">
        <v>1092</v>
      </c>
      <c r="B1104">
        <v>219894</v>
      </c>
      <c r="C1104" t="s">
        <v>30</v>
      </c>
      <c r="D1104" t="s">
        <v>1171</v>
      </c>
      <c r="E1104" t="s">
        <v>956</v>
      </c>
      <c r="F1104" s="4">
        <v>46195.412499999999</v>
      </c>
      <c r="G1104" s="4">
        <v>46195.445138888892</v>
      </c>
      <c r="H1104">
        <v>0.78</v>
      </c>
      <c r="J1104" t="s">
        <v>29</v>
      </c>
      <c r="K1104" t="s">
        <v>30</v>
      </c>
      <c r="N1104">
        <v>0.78</v>
      </c>
      <c r="O1104" t="s">
        <v>36</v>
      </c>
      <c r="P1104">
        <v>0</v>
      </c>
      <c r="Q1104" s="5">
        <v>46195.503472222219</v>
      </c>
      <c r="R1104" s="2" t="str">
        <f>IF(C1104="", "",
   IF(ISNUMBER(MATCH(TRIM(C1104),
      {"OP","CC","CM","FM","FU","INS","PC","PM","PMCO","SA","SR","ITPR","PMFL"}, 0)),
      "Proactive",
      "")
)</f>
        <v>Proactive</v>
      </c>
      <c r="S1104" s="2" t="str">
        <f>IF(C1104="", "",
   IF(ISNUMBER(MATCH(TRIM(C1104),
      {"MO","U/B","OSRE","TECH","ITRE"}, 0)),
      "Reactive",
      "")
)</f>
        <v/>
      </c>
      <c r="T1104" s="2">
        <f>IF(R1104="Proactive", H1104, "")</f>
        <v>0.78</v>
      </c>
      <c r="U1104" s="2" t="str">
        <f>IF(S1104="Reactive", H1104, "")</f>
        <v/>
      </c>
    </row>
    <row r="1105" spans="1:21" x14ac:dyDescent="0.25">
      <c r="A1105" t="s">
        <v>1092</v>
      </c>
      <c r="B1105">
        <v>222318</v>
      </c>
      <c r="C1105" t="s">
        <v>197</v>
      </c>
      <c r="D1105" t="s">
        <v>1112</v>
      </c>
      <c r="E1105" t="s">
        <v>1114</v>
      </c>
      <c r="F1105" s="4">
        <v>46195.466666666667</v>
      </c>
      <c r="G1105" s="4">
        <v>46195.484027777777</v>
      </c>
      <c r="H1105">
        <v>0.42</v>
      </c>
      <c r="J1105" t="s">
        <v>29</v>
      </c>
      <c r="K1105" t="s">
        <v>30</v>
      </c>
      <c r="N1105">
        <v>0.55000000000000004</v>
      </c>
      <c r="O1105" t="s">
        <v>36</v>
      </c>
      <c r="P1105">
        <v>0</v>
      </c>
      <c r="Q1105" s="5">
        <v>46195.924305555556</v>
      </c>
      <c r="R1105" s="2" t="str">
        <f>IF(C1105="", "",
   IF(ISNUMBER(MATCH(TRIM(C1105),
      {"OP","CC","CM","FM","FU","INS","PC","PM","PMCO","SA","SR","ITPR","PMFL"}, 0)),
      "Proactive",
      "")
)</f>
        <v/>
      </c>
      <c r="S1105" s="2" t="str">
        <f>IF(C1105="", "",
   IF(ISNUMBER(MATCH(TRIM(C1105),
      {"MO","U/B","OSRE","TECH","ITRE"}, 0)),
      "Reactive",
      "")
)</f>
        <v>Reactive</v>
      </c>
      <c r="T1105" s="2" t="str">
        <f>IF(R1105="Proactive", H1105, "")</f>
        <v/>
      </c>
      <c r="U1105" s="2">
        <f>IF(S1105="Reactive", H1105, "")</f>
        <v>0.42</v>
      </c>
    </row>
    <row r="1106" spans="1:21" x14ac:dyDescent="0.25">
      <c r="A1106" t="s">
        <v>1092</v>
      </c>
      <c r="B1106">
        <v>223999</v>
      </c>
      <c r="C1106" t="s">
        <v>30</v>
      </c>
      <c r="D1106" t="s">
        <v>1123</v>
      </c>
      <c r="E1106" t="s">
        <v>1124</v>
      </c>
      <c r="F1106" s="4">
        <v>46195.503472222219</v>
      </c>
      <c r="G1106" s="4">
        <v>46195.508333333331</v>
      </c>
      <c r="H1106">
        <v>0.12</v>
      </c>
      <c r="J1106" t="s">
        <v>29</v>
      </c>
      <c r="K1106" t="s">
        <v>30</v>
      </c>
      <c r="N1106">
        <v>0.42</v>
      </c>
      <c r="O1106" t="s">
        <v>36</v>
      </c>
      <c r="P1106">
        <v>0</v>
      </c>
      <c r="Q1106" s="5">
        <v>46195.908333333333</v>
      </c>
      <c r="R1106" s="2" t="str">
        <f>IF(C1106="", "",
   IF(ISNUMBER(MATCH(TRIM(C1106),
      {"OP","CC","CM","FM","FU","INS","PC","PM","PMCO","SA","SR","ITPR","PMFL"}, 0)),
      "Proactive",
      "")
)</f>
        <v>Proactive</v>
      </c>
      <c r="S1106" s="2" t="str">
        <f>IF(C1106="", "",
   IF(ISNUMBER(MATCH(TRIM(C1106),
      {"MO","U/B","OSRE","TECH","ITRE"}, 0)),
      "Reactive",
      "")
)</f>
        <v/>
      </c>
      <c r="T1106" s="2">
        <f>IF(R1106="Proactive", H1106, "")</f>
        <v>0.12</v>
      </c>
      <c r="U1106" s="2" t="str">
        <f>IF(S1106="Reactive", H1106, "")</f>
        <v/>
      </c>
    </row>
    <row r="1107" spans="1:21" x14ac:dyDescent="0.25">
      <c r="A1107" t="s">
        <v>1092</v>
      </c>
      <c r="B1107">
        <v>222314</v>
      </c>
      <c r="C1107" t="s">
        <v>181</v>
      </c>
      <c r="D1107" t="s">
        <v>1112</v>
      </c>
      <c r="E1107" t="s">
        <v>1113</v>
      </c>
      <c r="F1107" s="4">
        <v>46195.515972222223</v>
      </c>
      <c r="G1107" s="4">
        <v>46195.532638888886</v>
      </c>
      <c r="H1107">
        <v>0.4</v>
      </c>
      <c r="J1107" t="s">
        <v>29</v>
      </c>
      <c r="K1107" t="s">
        <v>30</v>
      </c>
      <c r="N1107">
        <v>0.63</v>
      </c>
      <c r="O1107" t="s">
        <v>36</v>
      </c>
      <c r="P1107">
        <v>0</v>
      </c>
      <c r="Q1107" s="5">
        <v>46195.913194444445</v>
      </c>
      <c r="R1107" s="2" t="str">
        <f>IF(C1107="", "",
   IF(ISNUMBER(MATCH(TRIM(C1107),
      {"OP","CC","CM","FM","FU","INS","PC","PM","PMCO","SA","SR","ITPR","PMFL"}, 0)),
      "Proactive",
      "")
)</f>
        <v>Proactive</v>
      </c>
      <c r="S1107" s="2" t="str">
        <f>IF(C1107="", "",
   IF(ISNUMBER(MATCH(TRIM(C1107),
      {"MO","U/B","OSRE","TECH","ITRE"}, 0)),
      "Reactive",
      "")
)</f>
        <v/>
      </c>
      <c r="T1107" s="2">
        <f>IF(R1107="Proactive", H1107, "")</f>
        <v>0.4</v>
      </c>
      <c r="U1107" s="2" t="str">
        <f>IF(S1107="Reactive", H1107, "")</f>
        <v/>
      </c>
    </row>
    <row r="1108" spans="1:21" x14ac:dyDescent="0.25">
      <c r="A1108" t="s">
        <v>1092</v>
      </c>
      <c r="B1108">
        <v>224469</v>
      </c>
      <c r="C1108" t="s">
        <v>39</v>
      </c>
      <c r="D1108" t="s">
        <v>1172</v>
      </c>
      <c r="E1108" t="s">
        <v>1173</v>
      </c>
      <c r="F1108" s="4">
        <v>46195.536111111112</v>
      </c>
      <c r="G1108" s="4">
        <v>46195.691666666666</v>
      </c>
      <c r="H1108">
        <v>3.73</v>
      </c>
      <c r="I1108" t="s">
        <v>1174</v>
      </c>
      <c r="J1108" t="s">
        <v>29</v>
      </c>
      <c r="N1108">
        <v>3.73</v>
      </c>
      <c r="O1108" t="s">
        <v>36</v>
      </c>
      <c r="P1108">
        <v>0</v>
      </c>
      <c r="Q1108" s="5">
        <v>46195.913888888892</v>
      </c>
      <c r="R1108" s="2" t="str">
        <f>IF(C1108="", "",
   IF(ISNUMBER(MATCH(TRIM(C1108),
      {"OP","CC","CM","FM","FU","INS","PC","PM","PMCO","SA","SR","ITPR","PMFL"}, 0)),
      "Proactive",
      "")
)</f>
        <v/>
      </c>
      <c r="S1108" s="2" t="str">
        <f>IF(C1108="", "",
   IF(ISNUMBER(MATCH(TRIM(C1108),
      {"MO","U/B","OSRE","TECH","ITRE"}, 0)),
      "Reactive",
      "")
)</f>
        <v>Reactive</v>
      </c>
      <c r="T1108" s="2" t="str">
        <f>IF(R1108="Proactive", H1108, "")</f>
        <v/>
      </c>
      <c r="U1108" s="2">
        <f>IF(S1108="Reactive", H1108, "")</f>
        <v>3.73</v>
      </c>
    </row>
    <row r="1109" spans="1:21" x14ac:dyDescent="0.25">
      <c r="A1109" t="s">
        <v>1092</v>
      </c>
      <c r="B1109">
        <v>222455</v>
      </c>
      <c r="C1109" t="s">
        <v>30</v>
      </c>
      <c r="D1109" t="s">
        <v>1093</v>
      </c>
      <c r="E1109" t="s">
        <v>1118</v>
      </c>
      <c r="F1109" s="4">
        <v>46196.250694444447</v>
      </c>
      <c r="G1109" s="4">
        <v>46196.314583333333</v>
      </c>
      <c r="H1109">
        <v>1.53</v>
      </c>
      <c r="J1109" t="s">
        <v>29</v>
      </c>
      <c r="K1109" t="s">
        <v>30</v>
      </c>
      <c r="N1109">
        <v>3.05</v>
      </c>
      <c r="O1109" t="s">
        <v>36</v>
      </c>
      <c r="P1109">
        <v>0</v>
      </c>
      <c r="Q1109" s="5">
        <v>46197.253472222219</v>
      </c>
      <c r="R1109" s="2" t="str">
        <f>IF(C1109="", "",
   IF(ISNUMBER(MATCH(TRIM(C1109),
      {"OP","CC","CM","FM","FU","INS","PC","PM","PMCO","SA","SR","ITPR","PMFL"}, 0)),
      "Proactive",
      "")
)</f>
        <v>Proactive</v>
      </c>
      <c r="S1109" s="2" t="str">
        <f>IF(C1109="", "",
   IF(ISNUMBER(MATCH(TRIM(C1109),
      {"MO","U/B","OSRE","TECH","ITRE"}, 0)),
      "Reactive",
      "")
)</f>
        <v/>
      </c>
      <c r="T1109" s="2">
        <f>IF(R1109="Proactive", H1109, "")</f>
        <v>1.53</v>
      </c>
      <c r="U1109" s="2" t="str">
        <f>IF(S1109="Reactive", H1109, "")</f>
        <v/>
      </c>
    </row>
    <row r="1110" spans="1:21" x14ac:dyDescent="0.25">
      <c r="A1110" t="s">
        <v>1092</v>
      </c>
      <c r="B1110">
        <v>220063</v>
      </c>
      <c r="C1110" t="s">
        <v>30</v>
      </c>
      <c r="D1110" t="s">
        <v>1137</v>
      </c>
      <c r="E1110" t="s">
        <v>1136</v>
      </c>
      <c r="F1110" s="4">
        <v>46196.314583333333</v>
      </c>
      <c r="G1110" s="4">
        <v>46196.337500000001</v>
      </c>
      <c r="H1110">
        <v>0.55000000000000004</v>
      </c>
      <c r="J1110" t="s">
        <v>29</v>
      </c>
      <c r="K1110" t="s">
        <v>30</v>
      </c>
      <c r="N1110">
        <v>0.55000000000000004</v>
      </c>
      <c r="O1110" t="s">
        <v>36</v>
      </c>
      <c r="P1110">
        <v>0</v>
      </c>
      <c r="Q1110" s="5">
        <v>46196.477777777778</v>
      </c>
      <c r="R1110" s="2" t="str">
        <f>IF(C1110="", "",
   IF(ISNUMBER(MATCH(TRIM(C1110),
      {"OP","CC","CM","FM","FU","INS","PC","PM","PMCO","SA","SR","ITPR","PMFL"}, 0)),
      "Proactive",
      "")
)</f>
        <v>Proactive</v>
      </c>
      <c r="S1110" s="2" t="str">
        <f>IF(C1110="", "",
   IF(ISNUMBER(MATCH(TRIM(C1110),
      {"MO","U/B","OSRE","TECH","ITRE"}, 0)),
      "Reactive",
      "")
)</f>
        <v/>
      </c>
      <c r="T1110" s="2">
        <f>IF(R1110="Proactive", H1110, "")</f>
        <v>0.55000000000000004</v>
      </c>
      <c r="U1110" s="2" t="str">
        <f>IF(S1110="Reactive", H1110, "")</f>
        <v/>
      </c>
    </row>
    <row r="1111" spans="1:21" x14ac:dyDescent="0.25">
      <c r="A1111" t="s">
        <v>1092</v>
      </c>
      <c r="B1111">
        <v>220253</v>
      </c>
      <c r="C1111" t="s">
        <v>30</v>
      </c>
      <c r="D1111" t="s">
        <v>1175</v>
      </c>
      <c r="E1111" t="s">
        <v>736</v>
      </c>
      <c r="F1111" s="4">
        <v>46196.337500000001</v>
      </c>
      <c r="G1111" s="4">
        <v>46196.397222222222</v>
      </c>
      <c r="H1111">
        <v>1.43</v>
      </c>
      <c r="J1111" t="s">
        <v>29</v>
      </c>
      <c r="K1111" t="s">
        <v>30</v>
      </c>
      <c r="N1111">
        <v>1.43</v>
      </c>
      <c r="O1111" t="s">
        <v>36</v>
      </c>
      <c r="P1111">
        <v>0</v>
      </c>
      <c r="Q1111" s="5">
        <v>46196.477777777778</v>
      </c>
      <c r="R1111" s="2" t="str">
        <f>IF(C1111="", "",
   IF(ISNUMBER(MATCH(TRIM(C1111),
      {"OP","CC","CM","FM","FU","INS","PC","PM","PMCO","SA","SR","ITPR","PMFL"}, 0)),
      "Proactive",
      "")
)</f>
        <v>Proactive</v>
      </c>
      <c r="S1111" s="2" t="str">
        <f>IF(C1111="", "",
   IF(ISNUMBER(MATCH(TRIM(C1111),
      {"MO","U/B","OSRE","TECH","ITRE"}, 0)),
      "Reactive",
      "")
)</f>
        <v/>
      </c>
      <c r="T1111" s="2">
        <f>IF(R1111="Proactive", H1111, "")</f>
        <v>1.43</v>
      </c>
      <c r="U1111" s="2" t="str">
        <f>IF(S1111="Reactive", H1111, "")</f>
        <v/>
      </c>
    </row>
    <row r="1112" spans="1:21" x14ac:dyDescent="0.25">
      <c r="A1112" t="s">
        <v>1092</v>
      </c>
      <c r="B1112">
        <v>224573</v>
      </c>
      <c r="C1112" t="s">
        <v>839</v>
      </c>
      <c r="D1112" t="s">
        <v>1095</v>
      </c>
      <c r="E1112" t="s">
        <v>1176</v>
      </c>
      <c r="F1112" s="4">
        <v>46196.397222222222</v>
      </c>
      <c r="G1112" s="4">
        <v>46196.44027777778</v>
      </c>
      <c r="H1112">
        <v>1.03</v>
      </c>
      <c r="J1112" t="s">
        <v>29</v>
      </c>
      <c r="N1112">
        <v>2.91</v>
      </c>
      <c r="O1112" t="s">
        <v>36</v>
      </c>
      <c r="P1112">
        <v>0</v>
      </c>
      <c r="Q1112" s="5">
        <v>46197.255555555559</v>
      </c>
      <c r="R1112" s="2" t="str">
        <f>IF(C1112="", "",
   IF(ISNUMBER(MATCH(TRIM(C1112),
      {"OP","CC","CM","FM","FU","INS","PC","PM","PMCO","SA","SR","ITPR","PMFL"}, 0)),
      "Proactive",
      "")
)</f>
        <v>Proactive</v>
      </c>
      <c r="S1112" s="2" t="str">
        <f>IF(C1112="", "",
   IF(ISNUMBER(MATCH(TRIM(C1112),
      {"MO","U/B","OSRE","TECH","ITRE"}, 0)),
      "Reactive",
      "")
)</f>
        <v/>
      </c>
      <c r="T1112" s="2">
        <f>IF(R1112="Proactive", H1112, "")</f>
        <v>1.03</v>
      </c>
      <c r="U1112" s="2" t="str">
        <f>IF(S1112="Reactive", H1112, "")</f>
        <v/>
      </c>
    </row>
    <row r="1113" spans="1:21" x14ac:dyDescent="0.25">
      <c r="A1113" t="s">
        <v>1092</v>
      </c>
      <c r="B1113">
        <v>223846</v>
      </c>
      <c r="C1113" t="s">
        <v>289</v>
      </c>
      <c r="D1113" t="s">
        <v>1160</v>
      </c>
      <c r="E1113" t="s">
        <v>1163</v>
      </c>
      <c r="F1113" s="4">
        <v>46196.441666666666</v>
      </c>
      <c r="G1113" s="4">
        <v>46196.479166666664</v>
      </c>
      <c r="H1113">
        <v>0.9</v>
      </c>
      <c r="J1113" t="s">
        <v>29</v>
      </c>
      <c r="N1113">
        <v>3.55</v>
      </c>
      <c r="O1113" t="s">
        <v>36</v>
      </c>
      <c r="P1113">
        <v>59.7</v>
      </c>
      <c r="Q1113" s="5">
        <v>46195.322916666664</v>
      </c>
      <c r="R1113" s="2" t="str">
        <f>IF(C1113="", "",
   IF(ISNUMBER(MATCH(TRIM(C1113),
      {"OP","CC","CM","FM","FU","INS","PC","PM","PMCO","SA","SR","ITPR","PMFL"}, 0)),
      "Proactive",
      "")
)</f>
        <v>Proactive</v>
      </c>
      <c r="S1113" s="2" t="str">
        <f>IF(C1113="", "",
   IF(ISNUMBER(MATCH(TRIM(C1113),
      {"MO","U/B","OSRE","TECH","ITRE"}, 0)),
      "Reactive",
      "")
)</f>
        <v/>
      </c>
      <c r="T1113" s="2">
        <f>IF(R1113="Proactive", H1113, "")</f>
        <v>0.9</v>
      </c>
      <c r="U1113" s="2" t="str">
        <f>IF(S1113="Reactive", H1113, "")</f>
        <v/>
      </c>
    </row>
    <row r="1114" spans="1:21" x14ac:dyDescent="0.25">
      <c r="A1114" t="s">
        <v>1092</v>
      </c>
      <c r="B1114">
        <v>224573</v>
      </c>
      <c r="C1114" t="s">
        <v>839</v>
      </c>
      <c r="D1114" t="s">
        <v>1095</v>
      </c>
      <c r="E1114" t="s">
        <v>1176</v>
      </c>
      <c r="F1114" s="4">
        <v>46196.500694444447</v>
      </c>
      <c r="G1114" s="4">
        <v>46196.57916666667</v>
      </c>
      <c r="H1114">
        <v>1.88</v>
      </c>
      <c r="J1114" t="s">
        <v>29</v>
      </c>
      <c r="N1114">
        <v>2.91</v>
      </c>
      <c r="O1114" t="s">
        <v>36</v>
      </c>
      <c r="P1114">
        <v>0</v>
      </c>
      <c r="Q1114" s="5">
        <v>46197.255555555559</v>
      </c>
      <c r="R1114" s="2" t="str">
        <f>IF(C1114="", "",
   IF(ISNUMBER(MATCH(TRIM(C1114),
      {"OP","CC","CM","FM","FU","INS","PC","PM","PMCO","SA","SR","ITPR","PMFL"}, 0)),
      "Proactive",
      "")
)</f>
        <v>Proactive</v>
      </c>
      <c r="S1114" s="2" t="str">
        <f>IF(C1114="", "",
   IF(ISNUMBER(MATCH(TRIM(C1114),
      {"MO","U/B","OSRE","TECH","ITRE"}, 0)),
      "Reactive",
      "")
)</f>
        <v/>
      </c>
      <c r="T1114" s="2">
        <f>IF(R1114="Proactive", H1114, "")</f>
        <v>1.88</v>
      </c>
      <c r="U1114" s="2" t="str">
        <f>IF(S1114="Reactive", H1114, "")</f>
        <v/>
      </c>
    </row>
    <row r="1115" spans="1:21" x14ac:dyDescent="0.25">
      <c r="A1115" t="s">
        <v>1092</v>
      </c>
      <c r="B1115">
        <v>222659</v>
      </c>
      <c r="C1115" t="s">
        <v>30</v>
      </c>
      <c r="D1115" t="s">
        <v>1093</v>
      </c>
      <c r="E1115" t="s">
        <v>1118</v>
      </c>
      <c r="F1115" s="4">
        <v>46197.256944444445</v>
      </c>
      <c r="G1115" s="4">
        <v>46197.279861111114</v>
      </c>
      <c r="H1115">
        <v>0.55000000000000004</v>
      </c>
      <c r="J1115" t="s">
        <v>29</v>
      </c>
      <c r="K1115" t="s">
        <v>30</v>
      </c>
      <c r="N1115">
        <v>1.17</v>
      </c>
      <c r="O1115" t="s">
        <v>36</v>
      </c>
      <c r="P1115">
        <v>0</v>
      </c>
      <c r="Q1115" s="5">
        <v>46197.555555555555</v>
      </c>
      <c r="R1115" s="2" t="str">
        <f>IF(C1115="", "",
   IF(ISNUMBER(MATCH(TRIM(C1115),
      {"OP","CC","CM","FM","FU","INS","PC","PM","PMCO","SA","SR","ITPR","PMFL"}, 0)),
      "Proactive",
      "")
)</f>
        <v>Proactive</v>
      </c>
      <c r="S1115" s="2" t="str">
        <f>IF(C1115="", "",
   IF(ISNUMBER(MATCH(TRIM(C1115),
      {"MO","U/B","OSRE","TECH","ITRE"}, 0)),
      "Reactive",
      "")
)</f>
        <v/>
      </c>
      <c r="T1115" s="2">
        <f>IF(R1115="Proactive", H1115, "")</f>
        <v>0.55000000000000004</v>
      </c>
      <c r="U1115" s="2" t="str">
        <f>IF(S1115="Reactive", H1115, "")</f>
        <v/>
      </c>
    </row>
    <row r="1116" spans="1:21" x14ac:dyDescent="0.25">
      <c r="A1116" t="s">
        <v>1092</v>
      </c>
      <c r="B1116">
        <v>224718</v>
      </c>
      <c r="C1116" t="s">
        <v>561</v>
      </c>
      <c r="D1116" t="s">
        <v>1123</v>
      </c>
      <c r="E1116" t="s">
        <v>1177</v>
      </c>
      <c r="F1116" s="4">
        <v>46197.279861111114</v>
      </c>
      <c r="G1116" s="4">
        <v>46197.314583333333</v>
      </c>
      <c r="H1116">
        <v>0.83</v>
      </c>
      <c r="I1116" t="s">
        <v>1178</v>
      </c>
      <c r="J1116" t="s">
        <v>29</v>
      </c>
      <c r="N1116">
        <v>1.48</v>
      </c>
      <c r="O1116" t="s">
        <v>36</v>
      </c>
      <c r="P1116">
        <v>0</v>
      </c>
      <c r="Q1116" s="5">
        <v>46197.518750000003</v>
      </c>
      <c r="R1116" s="2" t="str">
        <f>IF(C1116="", "",
   IF(ISNUMBER(MATCH(TRIM(C1116),
      {"OP","CC","CM","FM","FU","INS","PC","PM","PMCO","SA","SR","ITPR","PMFL"}, 0)),
      "Proactive",
      "")
)</f>
        <v>Proactive</v>
      </c>
      <c r="S1116" s="2" t="str">
        <f>IF(C1116="", "",
   IF(ISNUMBER(MATCH(TRIM(C1116),
      {"MO","U/B","OSRE","TECH","ITRE"}, 0)),
      "Reactive",
      "")
)</f>
        <v/>
      </c>
      <c r="T1116" s="2">
        <f>IF(R1116="Proactive", H1116, "")</f>
        <v>0.83</v>
      </c>
      <c r="U1116" s="2" t="str">
        <f>IF(S1116="Reactive", H1116, "")</f>
        <v/>
      </c>
    </row>
    <row r="1117" spans="1:21" x14ac:dyDescent="0.25">
      <c r="A1117" t="s">
        <v>1092</v>
      </c>
      <c r="B1117">
        <v>224722</v>
      </c>
      <c r="C1117" t="s">
        <v>39</v>
      </c>
      <c r="D1117" t="s">
        <v>1165</v>
      </c>
      <c r="E1117" t="s">
        <v>1179</v>
      </c>
      <c r="F1117" s="4">
        <v>46197.314583333333</v>
      </c>
      <c r="G1117" s="4">
        <v>46197.453472222223</v>
      </c>
      <c r="H1117">
        <v>3.33</v>
      </c>
      <c r="I1117" t="s">
        <v>1180</v>
      </c>
      <c r="J1117" t="s">
        <v>29</v>
      </c>
      <c r="N1117">
        <v>3.35</v>
      </c>
      <c r="O1117" t="s">
        <v>36</v>
      </c>
      <c r="P1117">
        <v>428.75</v>
      </c>
      <c r="Q1117" s="5">
        <v>46197.521527777775</v>
      </c>
      <c r="R1117" s="2" t="str">
        <f>IF(C1117="", "",
   IF(ISNUMBER(MATCH(TRIM(C1117),
      {"OP","CC","CM","FM","FU","INS","PC","PM","PMCO","SA","SR","ITPR","PMFL"}, 0)),
      "Proactive",
      "")
)</f>
        <v/>
      </c>
      <c r="S1117" s="2" t="str">
        <f>IF(C1117="", "",
   IF(ISNUMBER(MATCH(TRIM(C1117),
      {"MO","U/B","OSRE","TECH","ITRE"}, 0)),
      "Reactive",
      "")
)</f>
        <v>Reactive</v>
      </c>
      <c r="T1117" s="2" t="str">
        <f>IF(R1117="Proactive", H1117, "")</f>
        <v/>
      </c>
      <c r="U1117" s="2">
        <f>IF(S1117="Reactive", H1117, "")</f>
        <v>3.33</v>
      </c>
    </row>
    <row r="1118" spans="1:21" x14ac:dyDescent="0.25">
      <c r="A1118" t="s">
        <v>1092</v>
      </c>
      <c r="B1118">
        <v>220257</v>
      </c>
      <c r="C1118" t="s">
        <v>30</v>
      </c>
      <c r="D1118" t="s">
        <v>1181</v>
      </c>
      <c r="E1118" t="s">
        <v>1154</v>
      </c>
      <c r="F1118" s="4">
        <v>46197.453472222223</v>
      </c>
      <c r="G1118" s="4">
        <v>46197.465277777781</v>
      </c>
      <c r="H1118">
        <v>0.28000000000000003</v>
      </c>
      <c r="J1118" t="s">
        <v>29</v>
      </c>
      <c r="K1118" t="s">
        <v>30</v>
      </c>
      <c r="N1118">
        <v>0.51</v>
      </c>
      <c r="O1118" t="s">
        <v>36</v>
      </c>
      <c r="P1118">
        <v>0</v>
      </c>
      <c r="Q1118" s="5">
        <v>46197.518750000003</v>
      </c>
      <c r="R1118" s="2" t="str">
        <f>IF(C1118="", "",
   IF(ISNUMBER(MATCH(TRIM(C1118),
      {"OP","CC","CM","FM","FU","INS","PC","PM","PMCO","SA","SR","ITPR","PMFL"}, 0)),
      "Proactive",
      "")
)</f>
        <v>Proactive</v>
      </c>
      <c r="S1118" s="2" t="str">
        <f>IF(C1118="", "",
   IF(ISNUMBER(MATCH(TRIM(C1118),
      {"MO","U/B","OSRE","TECH","ITRE"}, 0)),
      "Reactive",
      "")
)</f>
        <v/>
      </c>
      <c r="T1118" s="2">
        <f>IF(R1118="Proactive", H1118, "")</f>
        <v>0.28000000000000003</v>
      </c>
      <c r="U1118" s="2" t="str">
        <f>IF(S1118="Reactive", H1118, "")</f>
        <v/>
      </c>
    </row>
    <row r="1119" spans="1:21" x14ac:dyDescent="0.25">
      <c r="A1119" t="s">
        <v>1092</v>
      </c>
      <c r="B1119">
        <v>224722</v>
      </c>
      <c r="C1119" t="s">
        <v>39</v>
      </c>
      <c r="D1119" t="s">
        <v>1165</v>
      </c>
      <c r="E1119" t="s">
        <v>1179</v>
      </c>
      <c r="F1119" s="4">
        <v>46197.465277777781</v>
      </c>
      <c r="G1119" s="4">
        <v>46197.46597222222</v>
      </c>
      <c r="H1119">
        <v>0.02</v>
      </c>
      <c r="I1119" t="s">
        <v>1180</v>
      </c>
      <c r="J1119" t="s">
        <v>29</v>
      </c>
      <c r="N1119">
        <v>3.35</v>
      </c>
      <c r="O1119" t="s">
        <v>36</v>
      </c>
      <c r="P1119">
        <v>428.75</v>
      </c>
      <c r="Q1119" s="5">
        <v>46197.521527777775</v>
      </c>
      <c r="R1119" s="2" t="str">
        <f>IF(C1119="", "",
   IF(ISNUMBER(MATCH(TRIM(C1119),
      {"OP","CC","CM","FM","FU","INS","PC","PM","PMCO","SA","SR","ITPR","PMFL"}, 0)),
      "Proactive",
      "")
)</f>
        <v/>
      </c>
      <c r="S1119" s="2" t="str">
        <f>IF(C1119="", "",
   IF(ISNUMBER(MATCH(TRIM(C1119),
      {"MO","U/B","OSRE","TECH","ITRE"}, 0)),
      "Reactive",
      "")
)</f>
        <v>Reactive</v>
      </c>
      <c r="T1119" s="2" t="str">
        <f>IF(R1119="Proactive", H1119, "")</f>
        <v/>
      </c>
      <c r="U1119" s="2">
        <f>IF(S1119="Reactive", H1119, "")</f>
        <v>0.02</v>
      </c>
    </row>
    <row r="1120" spans="1:21" x14ac:dyDescent="0.25">
      <c r="A1120" t="s">
        <v>1092</v>
      </c>
      <c r="B1120">
        <v>220261</v>
      </c>
      <c r="C1120" t="s">
        <v>30</v>
      </c>
      <c r="D1120" t="s">
        <v>1155</v>
      </c>
      <c r="E1120" t="s">
        <v>1156</v>
      </c>
      <c r="F1120" s="4">
        <v>46197.467361111114</v>
      </c>
      <c r="G1120" s="4">
        <v>46197.504861111112</v>
      </c>
      <c r="H1120">
        <v>0.9</v>
      </c>
      <c r="J1120" t="s">
        <v>29</v>
      </c>
      <c r="K1120" t="s">
        <v>30</v>
      </c>
      <c r="N1120">
        <v>2.1800000000000002</v>
      </c>
      <c r="O1120" t="s">
        <v>36</v>
      </c>
      <c r="P1120">
        <v>0</v>
      </c>
      <c r="Q1120" s="1">
        <v>46197.53125</v>
      </c>
      <c r="R1120" s="2" t="str">
        <f>IF(C1120="", "",
   IF(ISNUMBER(MATCH(TRIM(C1120),
      {"OP","CC","CM","FM","FU","INS","PC","PM","PMCO","SA","SR","ITPR","PMFL"}, 0)),
      "Proactive",
      "")
)</f>
        <v>Proactive</v>
      </c>
      <c r="S1120" s="2" t="str">
        <f>IF(C1120="", "",
   IF(ISNUMBER(MATCH(TRIM(C1120),
      {"MO","U/B","OSRE","TECH","ITRE"}, 0)),
      "Reactive",
      "")
)</f>
        <v/>
      </c>
      <c r="T1120" s="2">
        <f>IF(R1120="Proactive", H1120, "")</f>
        <v>0.9</v>
      </c>
      <c r="U1120" s="2" t="str">
        <f>IF(S1120="Reactive", H1120, "")</f>
        <v/>
      </c>
    </row>
    <row r="1121" spans="1:21" x14ac:dyDescent="0.25">
      <c r="A1121" t="s">
        <v>1092</v>
      </c>
      <c r="B1121">
        <v>224257</v>
      </c>
      <c r="C1121" t="s">
        <v>30</v>
      </c>
      <c r="D1121" t="s">
        <v>1123</v>
      </c>
      <c r="E1121" t="s">
        <v>1124</v>
      </c>
      <c r="F1121" s="4">
        <v>46197.522916666669</v>
      </c>
      <c r="G1121" s="4">
        <v>46197.53125</v>
      </c>
      <c r="H1121">
        <v>0.2</v>
      </c>
      <c r="J1121" t="s">
        <v>29</v>
      </c>
      <c r="K1121" t="s">
        <v>30</v>
      </c>
      <c r="N1121">
        <v>0.97</v>
      </c>
      <c r="O1121" t="s">
        <v>36</v>
      </c>
      <c r="P1121">
        <v>0</v>
      </c>
      <c r="Q1121" s="5">
        <v>46198.525694444441</v>
      </c>
      <c r="R1121" s="2" t="str">
        <f>IF(C1121="", "",
   IF(ISNUMBER(MATCH(TRIM(C1121),
      {"OP","CC","CM","FM","FU","INS","PC","PM","PMCO","SA","SR","ITPR","PMFL"}, 0)),
      "Proactive",
      "")
)</f>
        <v>Proactive</v>
      </c>
      <c r="S1121" s="2" t="str">
        <f>IF(C1121="", "",
   IF(ISNUMBER(MATCH(TRIM(C1121),
      {"MO","U/B","OSRE","TECH","ITRE"}, 0)),
      "Reactive",
      "")
)</f>
        <v/>
      </c>
      <c r="T1121" s="2">
        <f>IF(R1121="Proactive", H1121, "")</f>
        <v>0.2</v>
      </c>
      <c r="U1121" s="2" t="str">
        <f>IF(S1121="Reactive", H1121, "")</f>
        <v/>
      </c>
    </row>
    <row r="1122" spans="1:21" x14ac:dyDescent="0.25">
      <c r="A1122" t="s">
        <v>1092</v>
      </c>
      <c r="B1122">
        <v>224742</v>
      </c>
      <c r="C1122" t="s">
        <v>39</v>
      </c>
      <c r="D1122" t="s">
        <v>1182</v>
      </c>
      <c r="E1122" t="s">
        <v>1183</v>
      </c>
      <c r="F1122" s="4">
        <v>46197.53402777778</v>
      </c>
      <c r="G1122" s="4">
        <v>46197.552083333336</v>
      </c>
      <c r="H1122">
        <v>0.43</v>
      </c>
      <c r="I1122" t="s">
        <v>1184</v>
      </c>
      <c r="J1122" t="s">
        <v>29</v>
      </c>
      <c r="N1122">
        <v>0.68</v>
      </c>
      <c r="O1122" t="s">
        <v>36</v>
      </c>
      <c r="P1122">
        <v>0</v>
      </c>
      <c r="Q1122" s="5">
        <v>46197.554166666669</v>
      </c>
      <c r="R1122" s="2" t="str">
        <f>IF(C1122="", "",
   IF(ISNUMBER(MATCH(TRIM(C1122),
      {"OP","CC","CM","FM","FU","INS","PC","PM","PMCO","SA","SR","ITPR","PMFL"}, 0)),
      "Proactive",
      "")
)</f>
        <v/>
      </c>
      <c r="S1122" s="2" t="str">
        <f>IF(C1122="", "",
   IF(ISNUMBER(MATCH(TRIM(C1122),
      {"MO","U/B","OSRE","TECH","ITRE"}, 0)),
      "Reactive",
      "")
)</f>
        <v>Reactive</v>
      </c>
      <c r="T1122" s="2" t="str">
        <f>IF(R1122="Proactive", H1122, "")</f>
        <v/>
      </c>
      <c r="U1122" s="2">
        <f>IF(S1122="Reactive", H1122, "")</f>
        <v>0.43</v>
      </c>
    </row>
    <row r="1123" spans="1:21" x14ac:dyDescent="0.25">
      <c r="A1123" t="s">
        <v>1092</v>
      </c>
      <c r="B1123">
        <v>222684</v>
      </c>
      <c r="C1123" t="s">
        <v>181</v>
      </c>
      <c r="D1123" t="s">
        <v>1112</v>
      </c>
      <c r="E1123" t="s">
        <v>1113</v>
      </c>
      <c r="F1123" s="4">
        <v>46197.554861111108</v>
      </c>
      <c r="G1123" s="4">
        <v>46197.571527777778</v>
      </c>
      <c r="H1123">
        <v>0.4</v>
      </c>
      <c r="J1123" t="s">
        <v>29</v>
      </c>
      <c r="K1123" t="s">
        <v>30</v>
      </c>
      <c r="N1123">
        <v>0.62</v>
      </c>
      <c r="O1123" t="s">
        <v>36</v>
      </c>
      <c r="P1123">
        <v>0</v>
      </c>
      <c r="Q1123" s="5">
        <v>46198.275000000001</v>
      </c>
      <c r="R1123" s="2" t="str">
        <f>IF(C1123="", "",
   IF(ISNUMBER(MATCH(TRIM(C1123),
      {"OP","CC","CM","FM","FU","INS","PC","PM","PMCO","SA","SR","ITPR","PMFL"}, 0)),
      "Proactive",
      "")
)</f>
        <v>Proactive</v>
      </c>
      <c r="S1123" s="2" t="str">
        <f>IF(C1123="", "",
   IF(ISNUMBER(MATCH(TRIM(C1123),
      {"MO","U/B","OSRE","TECH","ITRE"}, 0)),
      "Reactive",
      "")
)</f>
        <v/>
      </c>
      <c r="T1123" s="2">
        <f>IF(R1123="Proactive", H1123, "")</f>
        <v>0.4</v>
      </c>
      <c r="U1123" s="2" t="str">
        <f>IF(S1123="Reactive", H1123, "")</f>
        <v/>
      </c>
    </row>
    <row r="1124" spans="1:21" x14ac:dyDescent="0.25">
      <c r="A1124" t="s">
        <v>1092</v>
      </c>
      <c r="B1124">
        <v>222787</v>
      </c>
      <c r="C1124" t="s">
        <v>26</v>
      </c>
      <c r="D1124" t="s">
        <v>1093</v>
      </c>
      <c r="E1124" t="s">
        <v>1122</v>
      </c>
      <c r="F1124" s="4">
        <v>46198.25</v>
      </c>
      <c r="G1124" s="4">
        <v>46198.250694444447</v>
      </c>
      <c r="H1124">
        <v>0.02</v>
      </c>
      <c r="J1124" t="s">
        <v>29</v>
      </c>
      <c r="K1124" t="s">
        <v>30</v>
      </c>
      <c r="N1124">
        <v>0.45</v>
      </c>
      <c r="O1124" t="s">
        <v>36</v>
      </c>
      <c r="P1124">
        <v>0</v>
      </c>
      <c r="Q1124" s="5">
        <v>46199.248611111114</v>
      </c>
      <c r="R1124" s="2" t="str">
        <f>IF(C1124="", "",
   IF(ISNUMBER(MATCH(TRIM(C1124),
      {"OP","CC","CM","FM","FU","INS","PC","PM","PMCO","SA","SR","ITPR","PMFL"}, 0)),
      "Proactive",
      "")
)</f>
        <v>Proactive</v>
      </c>
      <c r="S1124" s="2" t="str">
        <f>IF(C1124="", "",
   IF(ISNUMBER(MATCH(TRIM(C1124),
      {"MO","U/B","OSRE","TECH","ITRE"}, 0)),
      "Reactive",
      "")
)</f>
        <v/>
      </c>
      <c r="T1124" s="2">
        <f>IF(R1124="Proactive", H1124, "")</f>
        <v>0.02</v>
      </c>
      <c r="U1124" s="2" t="str">
        <f>IF(S1124="Reactive", H1124, "")</f>
        <v/>
      </c>
    </row>
    <row r="1125" spans="1:21" x14ac:dyDescent="0.25">
      <c r="A1125" t="s">
        <v>1092</v>
      </c>
      <c r="B1125">
        <v>222782</v>
      </c>
      <c r="C1125" t="s">
        <v>30</v>
      </c>
      <c r="D1125" t="s">
        <v>1093</v>
      </c>
      <c r="E1125" t="s">
        <v>1118</v>
      </c>
      <c r="F1125" s="4">
        <v>46198.251388888886</v>
      </c>
      <c r="G1125" s="4">
        <v>46198.303472222222</v>
      </c>
      <c r="H1125">
        <v>1.25</v>
      </c>
      <c r="J1125" t="s">
        <v>29</v>
      </c>
      <c r="K1125" t="s">
        <v>30</v>
      </c>
      <c r="N1125">
        <v>2.62</v>
      </c>
      <c r="O1125" t="s">
        <v>36</v>
      </c>
      <c r="P1125">
        <v>0</v>
      </c>
      <c r="Q1125" s="5">
        <v>46199.247916666667</v>
      </c>
      <c r="R1125" s="2" t="str">
        <f>IF(C1125="", "",
   IF(ISNUMBER(MATCH(TRIM(C1125),
      {"OP","CC","CM","FM","FU","INS","PC","PM","PMCO","SA","SR","ITPR","PMFL"}, 0)),
      "Proactive",
      "")
)</f>
        <v>Proactive</v>
      </c>
      <c r="S1125" s="2" t="str">
        <f>IF(C1125="", "",
   IF(ISNUMBER(MATCH(TRIM(C1125),
      {"MO","U/B","OSRE","TECH","ITRE"}, 0)),
      "Reactive",
      "")
)</f>
        <v/>
      </c>
      <c r="T1125" s="2">
        <f>IF(R1125="Proactive", H1125, "")</f>
        <v>1.25</v>
      </c>
      <c r="U1125" s="2" t="str">
        <f>IF(S1125="Reactive", H1125, "")</f>
        <v/>
      </c>
    </row>
    <row r="1126" spans="1:21" x14ac:dyDescent="0.25">
      <c r="A1126" t="s">
        <v>1092</v>
      </c>
      <c r="B1126">
        <v>220254</v>
      </c>
      <c r="C1126" t="s">
        <v>30</v>
      </c>
      <c r="D1126" t="s">
        <v>1185</v>
      </c>
      <c r="E1126" t="s">
        <v>736</v>
      </c>
      <c r="F1126" s="4">
        <v>46198.304861111108</v>
      </c>
      <c r="G1126" s="4">
        <v>46198.371527777781</v>
      </c>
      <c r="H1126">
        <v>1.6</v>
      </c>
      <c r="J1126" t="s">
        <v>29</v>
      </c>
      <c r="K1126" t="s">
        <v>30</v>
      </c>
      <c r="N1126">
        <v>1.6</v>
      </c>
      <c r="O1126" t="s">
        <v>36</v>
      </c>
      <c r="P1126">
        <v>0</v>
      </c>
      <c r="Q1126" s="5">
        <v>46198.477777777778</v>
      </c>
      <c r="R1126" s="2" t="str">
        <f>IF(C1126="", "",
   IF(ISNUMBER(MATCH(TRIM(C1126),
      {"OP","CC","CM","FM","FU","INS","PC","PM","PMCO","SA","SR","ITPR","PMFL"}, 0)),
      "Proactive",
      "")
)</f>
        <v>Proactive</v>
      </c>
      <c r="S1126" s="2" t="str">
        <f>IF(C1126="", "",
   IF(ISNUMBER(MATCH(TRIM(C1126),
      {"MO","U/B","OSRE","TECH","ITRE"}, 0)),
      "Reactive",
      "")
)</f>
        <v/>
      </c>
      <c r="T1126" s="2">
        <f>IF(R1126="Proactive", H1126, "")</f>
        <v>1.6</v>
      </c>
      <c r="U1126" s="2" t="str">
        <f>IF(S1126="Reactive", H1126, "")</f>
        <v/>
      </c>
    </row>
    <row r="1127" spans="1:21" x14ac:dyDescent="0.25">
      <c r="A1127" t="s">
        <v>1092</v>
      </c>
      <c r="B1127">
        <v>220251</v>
      </c>
      <c r="C1127" t="s">
        <v>30</v>
      </c>
      <c r="D1127" t="s">
        <v>1186</v>
      </c>
      <c r="E1127" t="s">
        <v>545</v>
      </c>
      <c r="F1127" s="4">
        <v>46198.371527777781</v>
      </c>
      <c r="G1127" s="4">
        <v>46198.434027777781</v>
      </c>
      <c r="H1127">
        <v>1.5</v>
      </c>
      <c r="J1127" t="s">
        <v>29</v>
      </c>
      <c r="K1127" t="s">
        <v>30</v>
      </c>
      <c r="N1127">
        <v>1.5</v>
      </c>
      <c r="O1127" t="s">
        <v>36</v>
      </c>
      <c r="P1127">
        <v>0</v>
      </c>
      <c r="Q1127" s="5">
        <v>46198.477777777778</v>
      </c>
      <c r="R1127" s="2" t="str">
        <f>IF(C1127="", "",
   IF(ISNUMBER(MATCH(TRIM(C1127),
      {"OP","CC","CM","FM","FU","INS","PC","PM","PMCO","SA","SR","ITPR","PMFL"}, 0)),
      "Proactive",
      "")
)</f>
        <v>Proactive</v>
      </c>
      <c r="S1127" s="2" t="str">
        <f>IF(C1127="", "",
   IF(ISNUMBER(MATCH(TRIM(C1127),
      {"MO","U/B","OSRE","TECH","ITRE"}, 0)),
      "Reactive",
      "")
)</f>
        <v/>
      </c>
      <c r="T1127" s="2">
        <f>IF(R1127="Proactive", H1127, "")</f>
        <v>1.5</v>
      </c>
      <c r="U1127" s="2" t="str">
        <f>IF(S1127="Reactive", H1127, "")</f>
        <v/>
      </c>
    </row>
    <row r="1128" spans="1:21" x14ac:dyDescent="0.25">
      <c r="A1128" t="s">
        <v>1092</v>
      </c>
      <c r="B1128">
        <v>224870</v>
      </c>
      <c r="C1128" t="s">
        <v>181</v>
      </c>
      <c r="D1128" t="s">
        <v>1187</v>
      </c>
      <c r="E1128" t="s">
        <v>1188</v>
      </c>
      <c r="F1128" s="4">
        <v>46198.434027777781</v>
      </c>
      <c r="G1128" s="4">
        <v>46198.459027777775</v>
      </c>
      <c r="H1128">
        <v>0.6</v>
      </c>
      <c r="J1128" t="s">
        <v>29</v>
      </c>
      <c r="N1128">
        <v>1.97</v>
      </c>
      <c r="O1128" t="s">
        <v>36</v>
      </c>
      <c r="P1128">
        <v>0</v>
      </c>
      <c r="Q1128" s="5">
        <v>46199.248611111114</v>
      </c>
      <c r="R1128" s="2" t="str">
        <f>IF(C1128="", "",
   IF(ISNUMBER(MATCH(TRIM(C1128),
      {"OP","CC","CM","FM","FU","INS","PC","PM","PMCO","SA","SR","ITPR","PMFL"}, 0)),
      "Proactive",
      "")
)</f>
        <v>Proactive</v>
      </c>
      <c r="S1128" s="2" t="str">
        <f>IF(C1128="", "",
   IF(ISNUMBER(MATCH(TRIM(C1128),
      {"MO","U/B","OSRE","TECH","ITRE"}, 0)),
      "Reactive",
      "")
)</f>
        <v/>
      </c>
      <c r="T1128" s="2">
        <f>IF(R1128="Proactive", H1128, "")</f>
        <v>0.6</v>
      </c>
      <c r="U1128" s="2" t="str">
        <f>IF(S1128="Reactive", H1128, "")</f>
        <v/>
      </c>
    </row>
    <row r="1129" spans="1:21" x14ac:dyDescent="0.25">
      <c r="A1129" t="s">
        <v>1092</v>
      </c>
      <c r="B1129">
        <v>224877</v>
      </c>
      <c r="C1129" t="s">
        <v>743</v>
      </c>
      <c r="D1129" t="s">
        <v>1145</v>
      </c>
      <c r="E1129" t="s">
        <v>1146</v>
      </c>
      <c r="F1129" s="4">
        <v>46198.462500000001</v>
      </c>
      <c r="G1129" s="4">
        <v>46198.476388888892</v>
      </c>
      <c r="H1129">
        <v>0.33</v>
      </c>
      <c r="J1129" t="s">
        <v>29</v>
      </c>
      <c r="N1129">
        <v>1.3</v>
      </c>
      <c r="O1129" t="s">
        <v>36</v>
      </c>
      <c r="P1129">
        <v>0</v>
      </c>
      <c r="Q1129" s="5">
        <v>46199.249305555553</v>
      </c>
      <c r="R1129" s="2" t="str">
        <f>IF(C1129="", "",
   IF(ISNUMBER(MATCH(TRIM(C1129),
      {"OP","CC","CM","FM","FU","INS","PC","PM","PMCO","SA","SR","ITPR","PMFL"}, 0)),
      "Proactive",
      "")
)</f>
        <v>Proactive</v>
      </c>
      <c r="S1129" s="2" t="str">
        <f>IF(C1129="", "",
   IF(ISNUMBER(MATCH(TRIM(C1129),
      {"MO","U/B","OSRE","TECH","ITRE"}, 0)),
      "Reactive",
      "")
)</f>
        <v/>
      </c>
      <c r="T1129" s="2">
        <f>IF(R1129="Proactive", H1129, "")</f>
        <v>0.33</v>
      </c>
      <c r="U1129" s="2" t="str">
        <f>IF(S1129="Reactive", H1129, "")</f>
        <v/>
      </c>
    </row>
    <row r="1130" spans="1:21" x14ac:dyDescent="0.25">
      <c r="A1130" t="s">
        <v>1092</v>
      </c>
      <c r="B1130">
        <v>224257</v>
      </c>
      <c r="C1130" t="s">
        <v>30</v>
      </c>
      <c r="D1130" t="s">
        <v>1123</v>
      </c>
      <c r="E1130" t="s">
        <v>1124</v>
      </c>
      <c r="F1130" s="4">
        <v>46198.476388888892</v>
      </c>
      <c r="G1130" s="4">
        <v>46198.484722222223</v>
      </c>
      <c r="H1130">
        <v>0.2</v>
      </c>
      <c r="J1130" t="s">
        <v>29</v>
      </c>
      <c r="K1130" t="s">
        <v>30</v>
      </c>
      <c r="N1130">
        <v>0.97</v>
      </c>
      <c r="O1130" t="s">
        <v>36</v>
      </c>
      <c r="P1130">
        <v>0</v>
      </c>
      <c r="Q1130" s="5">
        <v>46198.525694444441</v>
      </c>
      <c r="R1130" s="2" t="str">
        <f>IF(C1130="", "",
   IF(ISNUMBER(MATCH(TRIM(C1130),
      {"OP","CC","CM","FM","FU","INS","PC","PM","PMCO","SA","SR","ITPR","PMFL"}, 0)),
      "Proactive",
      "")
)</f>
        <v>Proactive</v>
      </c>
      <c r="S1130" s="2" t="str">
        <f>IF(C1130="", "",
   IF(ISNUMBER(MATCH(TRIM(C1130),
      {"MO","U/B","OSRE","TECH","ITRE"}, 0)),
      "Reactive",
      "")
)</f>
        <v/>
      </c>
      <c r="T1130" s="2">
        <f>IF(R1130="Proactive", H1130, "")</f>
        <v>0.2</v>
      </c>
      <c r="U1130" s="2" t="str">
        <f>IF(S1130="Reactive", H1130, "")</f>
        <v/>
      </c>
    </row>
    <row r="1131" spans="1:21" x14ac:dyDescent="0.25">
      <c r="A1131" t="s">
        <v>1092</v>
      </c>
      <c r="B1131">
        <v>224877</v>
      </c>
      <c r="C1131" t="s">
        <v>743</v>
      </c>
      <c r="D1131" t="s">
        <v>1145</v>
      </c>
      <c r="E1131" t="s">
        <v>1146</v>
      </c>
      <c r="F1131" s="4">
        <v>46198.484722222223</v>
      </c>
      <c r="G1131" s="4">
        <v>46198.525000000001</v>
      </c>
      <c r="H1131">
        <v>0.97</v>
      </c>
      <c r="J1131" t="s">
        <v>29</v>
      </c>
      <c r="N1131">
        <v>1.3</v>
      </c>
      <c r="O1131" t="s">
        <v>36</v>
      </c>
      <c r="P1131">
        <v>0</v>
      </c>
      <c r="Q1131" s="5">
        <v>46199.249305555553</v>
      </c>
      <c r="R1131" s="2" t="str">
        <f>IF(C1131="", "",
   IF(ISNUMBER(MATCH(TRIM(C1131),
      {"OP","CC","CM","FM","FU","INS","PC","PM","PMCO","SA","SR","ITPR","PMFL"}, 0)),
      "Proactive",
      "")
)</f>
        <v>Proactive</v>
      </c>
      <c r="S1131" s="2" t="str">
        <f>IF(C1131="", "",
   IF(ISNUMBER(MATCH(TRIM(C1131),
      {"MO","U/B","OSRE","TECH","ITRE"}, 0)),
      "Reactive",
      "")
)</f>
        <v/>
      </c>
      <c r="T1131" s="2">
        <f>IF(R1131="Proactive", H1131, "")</f>
        <v>0.97</v>
      </c>
      <c r="U1131" s="2" t="str">
        <f>IF(S1131="Reactive", H1131, "")</f>
        <v/>
      </c>
    </row>
    <row r="1132" spans="1:21" x14ac:dyDescent="0.25">
      <c r="A1132" t="s">
        <v>1092</v>
      </c>
      <c r="B1132">
        <v>222787</v>
      </c>
      <c r="C1132" t="s">
        <v>26</v>
      </c>
      <c r="D1132" t="s">
        <v>1093</v>
      </c>
      <c r="E1132" t="s">
        <v>1122</v>
      </c>
      <c r="F1132" s="4">
        <v>46198.525694444441</v>
      </c>
      <c r="G1132" s="4">
        <v>46198.543749999997</v>
      </c>
      <c r="H1132">
        <v>0.43</v>
      </c>
      <c r="J1132" t="s">
        <v>29</v>
      </c>
      <c r="K1132" t="s">
        <v>30</v>
      </c>
      <c r="N1132">
        <v>0.45</v>
      </c>
      <c r="O1132" t="s">
        <v>36</v>
      </c>
      <c r="P1132">
        <v>0</v>
      </c>
      <c r="Q1132" s="5">
        <v>46199.248611111114</v>
      </c>
      <c r="R1132" s="2" t="str">
        <f>IF(C1132="", "",
   IF(ISNUMBER(MATCH(TRIM(C1132),
      {"OP","CC","CM","FM","FU","INS","PC","PM","PMCO","SA","SR","ITPR","PMFL"}, 0)),
      "Proactive",
      "")
)</f>
        <v>Proactive</v>
      </c>
      <c r="S1132" s="2" t="str">
        <f>IF(C1132="", "",
   IF(ISNUMBER(MATCH(TRIM(C1132),
      {"MO","U/B","OSRE","TECH","ITRE"}, 0)),
      "Reactive",
      "")
)</f>
        <v/>
      </c>
      <c r="T1132" s="2">
        <f>IF(R1132="Proactive", H1132, "")</f>
        <v>0.43</v>
      </c>
      <c r="U1132" s="2" t="str">
        <f>IF(S1132="Reactive", H1132, "")</f>
        <v/>
      </c>
    </row>
    <row r="1133" spans="1:21" x14ac:dyDescent="0.25">
      <c r="A1133" t="s">
        <v>1092</v>
      </c>
      <c r="B1133">
        <v>224870</v>
      </c>
      <c r="C1133" t="s">
        <v>181</v>
      </c>
      <c r="D1133" t="s">
        <v>1187</v>
      </c>
      <c r="E1133" t="s">
        <v>1188</v>
      </c>
      <c r="F1133" s="4">
        <v>46198.543749999997</v>
      </c>
      <c r="G1133" s="4">
        <v>46198.567361111112</v>
      </c>
      <c r="H1133">
        <v>0.56999999999999995</v>
      </c>
      <c r="J1133" t="s">
        <v>29</v>
      </c>
      <c r="N1133">
        <v>1.97</v>
      </c>
      <c r="O1133" t="s">
        <v>36</v>
      </c>
      <c r="P1133">
        <v>0</v>
      </c>
      <c r="Q1133" s="5">
        <v>46199.248611111114</v>
      </c>
      <c r="R1133" s="2" t="str">
        <f>IF(C1133="", "",
   IF(ISNUMBER(MATCH(TRIM(C1133),
      {"OP","CC","CM","FM","FU","INS","PC","PM","PMCO","SA","SR","ITPR","PMFL"}, 0)),
      "Proactive",
      "")
)</f>
        <v>Proactive</v>
      </c>
      <c r="S1133" s="2" t="str">
        <f>IF(C1133="", "",
   IF(ISNUMBER(MATCH(TRIM(C1133),
      {"MO","U/B","OSRE","TECH","ITRE"}, 0)),
      "Reactive",
      "")
)</f>
        <v/>
      </c>
      <c r="T1133" s="2">
        <f>IF(R1133="Proactive", H1133, "")</f>
        <v>0.56999999999999995</v>
      </c>
      <c r="U1133" s="2" t="str">
        <f>IF(S1133="Reactive", H1133, "")</f>
        <v/>
      </c>
    </row>
    <row r="1134" spans="1:21" x14ac:dyDescent="0.25">
      <c r="A1134" t="s">
        <v>1092</v>
      </c>
      <c r="B1134">
        <v>222934</v>
      </c>
      <c r="C1134" t="s">
        <v>30</v>
      </c>
      <c r="D1134" t="s">
        <v>1093</v>
      </c>
      <c r="E1134" t="s">
        <v>1118</v>
      </c>
      <c r="F1134" s="4">
        <v>46199.25</v>
      </c>
      <c r="G1134" s="4">
        <v>46199.302777777775</v>
      </c>
      <c r="H1134">
        <v>1.27</v>
      </c>
      <c r="J1134" t="s">
        <v>29</v>
      </c>
      <c r="K1134" t="s">
        <v>30</v>
      </c>
      <c r="N1134">
        <v>2.64</v>
      </c>
      <c r="O1134" t="s">
        <v>36</v>
      </c>
      <c r="P1134">
        <v>0</v>
      </c>
      <c r="Q1134" s="5">
        <v>46199.505555555559</v>
      </c>
      <c r="R1134" s="2" t="str">
        <f>IF(C1134="", "",
   IF(ISNUMBER(MATCH(TRIM(C1134),
      {"OP","CC","CM","FM","FU","INS","PC","PM","PMCO","SA","SR","ITPR","PMFL"}, 0)),
      "Proactive",
      "")
)</f>
        <v>Proactive</v>
      </c>
      <c r="S1134" s="2" t="str">
        <f>IF(C1134="", "",
   IF(ISNUMBER(MATCH(TRIM(C1134),
      {"MO","U/B","OSRE","TECH","ITRE"}, 0)),
      "Reactive",
      "")
)</f>
        <v/>
      </c>
      <c r="T1134" s="2">
        <f>IF(R1134="Proactive", H1134, "")</f>
        <v>1.27</v>
      </c>
      <c r="U1134" s="2" t="str">
        <f>IF(S1134="Reactive", H1134, "")</f>
        <v/>
      </c>
    </row>
    <row r="1135" spans="1:21" x14ac:dyDescent="0.25">
      <c r="A1135" t="s">
        <v>1092</v>
      </c>
      <c r="B1135">
        <v>225057</v>
      </c>
      <c r="C1135" t="s">
        <v>39</v>
      </c>
      <c r="D1135" t="s">
        <v>1189</v>
      </c>
      <c r="E1135" t="s">
        <v>1190</v>
      </c>
      <c r="F1135" s="4">
        <v>46199.302777777775</v>
      </c>
      <c r="G1135" s="4">
        <v>46199.392361111109</v>
      </c>
      <c r="H1135">
        <v>2.15</v>
      </c>
      <c r="I1135" t="s">
        <v>1191</v>
      </c>
      <c r="J1135" t="s">
        <v>29</v>
      </c>
      <c r="N1135">
        <v>2.33</v>
      </c>
      <c r="P1135">
        <v>182.7</v>
      </c>
      <c r="Q1135" s="5">
        <v>46199.472916666666</v>
      </c>
      <c r="R1135" s="2" t="str">
        <f>IF(C1135="", "",
   IF(ISNUMBER(MATCH(TRIM(C1135),
      {"OP","CC","CM","FM","FU","INS","PC","PM","PMCO","SA","SR","ITPR","PMFL"}, 0)),
      "Proactive",
      "")
)</f>
        <v/>
      </c>
      <c r="S1135" s="2" t="str">
        <f>IF(C1135="", "",
   IF(ISNUMBER(MATCH(TRIM(C1135),
      {"MO","U/B","OSRE","TECH","ITRE"}, 0)),
      "Reactive",
      "")
)</f>
        <v>Reactive</v>
      </c>
      <c r="T1135" s="2" t="str">
        <f>IF(R1135="Proactive", H1135, "")</f>
        <v/>
      </c>
      <c r="U1135" s="2">
        <f>IF(S1135="Reactive", H1135, "")</f>
        <v>2.15</v>
      </c>
    </row>
    <row r="1136" spans="1:21" x14ac:dyDescent="0.25">
      <c r="A1136" t="s">
        <v>1092</v>
      </c>
      <c r="B1136">
        <v>220249</v>
      </c>
      <c r="C1136" t="s">
        <v>30</v>
      </c>
      <c r="D1136" t="s">
        <v>1192</v>
      </c>
      <c r="E1136" t="s">
        <v>545</v>
      </c>
      <c r="F1136" s="4">
        <v>46199.393055555556</v>
      </c>
      <c r="G1136" s="4">
        <v>46199.428472222222</v>
      </c>
      <c r="H1136">
        <v>0.85</v>
      </c>
      <c r="J1136" t="s">
        <v>29</v>
      </c>
      <c r="K1136" t="s">
        <v>30</v>
      </c>
      <c r="N1136">
        <v>0.85</v>
      </c>
      <c r="O1136" t="s">
        <v>36</v>
      </c>
      <c r="P1136">
        <v>2.61</v>
      </c>
      <c r="Q1136" s="5">
        <v>46199.470833333333</v>
      </c>
      <c r="R1136" s="2" t="str">
        <f>IF(C1136="", "",
   IF(ISNUMBER(MATCH(TRIM(C1136),
      {"OP","CC","CM","FM","FU","INS","PC","PM","PMCO","SA","SR","ITPR","PMFL"}, 0)),
      "Proactive",
      "")
)</f>
        <v>Proactive</v>
      </c>
      <c r="S1136" s="2" t="str">
        <f>IF(C1136="", "",
   IF(ISNUMBER(MATCH(TRIM(C1136),
      {"MO","U/B","OSRE","TECH","ITRE"}, 0)),
      "Reactive",
      "")
)</f>
        <v/>
      </c>
      <c r="T1136" s="2">
        <f>IF(R1136="Proactive", H1136, "")</f>
        <v>0.85</v>
      </c>
      <c r="U1136" s="2" t="str">
        <f>IF(S1136="Reactive", H1136, "")</f>
        <v/>
      </c>
    </row>
    <row r="1137" spans="1:21" x14ac:dyDescent="0.25">
      <c r="A1137" t="s">
        <v>1092</v>
      </c>
      <c r="B1137">
        <v>220248</v>
      </c>
      <c r="C1137" t="s">
        <v>30</v>
      </c>
      <c r="D1137" t="s">
        <v>1193</v>
      </c>
      <c r="E1137" t="s">
        <v>545</v>
      </c>
      <c r="F1137" s="4">
        <v>46199.428472222222</v>
      </c>
      <c r="G1137" s="4">
        <v>46199.461805555555</v>
      </c>
      <c r="H1137">
        <v>0.8</v>
      </c>
      <c r="J1137" t="s">
        <v>29</v>
      </c>
      <c r="K1137" t="s">
        <v>30</v>
      </c>
      <c r="N1137">
        <v>0.8</v>
      </c>
      <c r="O1137" t="s">
        <v>36</v>
      </c>
      <c r="P1137">
        <v>0</v>
      </c>
      <c r="Q1137" s="5">
        <v>46199.47152777778</v>
      </c>
      <c r="R1137" s="2" t="str">
        <f>IF(C1137="", "",
   IF(ISNUMBER(MATCH(TRIM(C1137),
      {"OP","CC","CM","FM","FU","INS","PC","PM","PMCO","SA","SR","ITPR","PMFL"}, 0)),
      "Proactive",
      "")
)</f>
        <v>Proactive</v>
      </c>
      <c r="S1137" s="2" t="str">
        <f>IF(C1137="", "",
   IF(ISNUMBER(MATCH(TRIM(C1137),
      {"MO","U/B","OSRE","TECH","ITRE"}, 0)),
      "Reactive",
      "")
)</f>
        <v/>
      </c>
      <c r="T1137" s="2">
        <f>IF(R1137="Proactive", H1137, "")</f>
        <v>0.8</v>
      </c>
      <c r="U1137" s="2" t="str">
        <f>IF(S1137="Reactive", H1137, "")</f>
        <v/>
      </c>
    </row>
    <row r="1138" spans="1:21" x14ac:dyDescent="0.25">
      <c r="A1138" t="s">
        <v>1092</v>
      </c>
      <c r="B1138">
        <v>225057</v>
      </c>
      <c r="C1138" t="s">
        <v>39</v>
      </c>
      <c r="D1138" t="s">
        <v>1189</v>
      </c>
      <c r="E1138" t="s">
        <v>1190</v>
      </c>
      <c r="F1138" s="4">
        <v>46199.461805555555</v>
      </c>
      <c r="G1138" s="4">
        <v>46199.469444444447</v>
      </c>
      <c r="H1138">
        <v>0.18</v>
      </c>
      <c r="I1138" t="s">
        <v>1191</v>
      </c>
      <c r="J1138" t="s">
        <v>29</v>
      </c>
      <c r="N1138">
        <v>2.33</v>
      </c>
      <c r="P1138">
        <v>182.7</v>
      </c>
      <c r="Q1138" s="5">
        <v>46199.472916666666</v>
      </c>
      <c r="R1138" s="2" t="str">
        <f>IF(C1138="", "",
   IF(ISNUMBER(MATCH(TRIM(C1138),
      {"OP","CC","CM","FM","FU","INS","PC","PM","PMCO","SA","SR","ITPR","PMFL"}, 0)),
      "Proactive",
      "")
)</f>
        <v/>
      </c>
      <c r="S1138" s="2" t="str">
        <f>IF(C1138="", "",
   IF(ISNUMBER(MATCH(TRIM(C1138),
      {"MO","U/B","OSRE","TECH","ITRE"}, 0)),
      "Reactive",
      "")
)</f>
        <v>Reactive</v>
      </c>
      <c r="T1138" s="2" t="str">
        <f>IF(R1138="Proactive", H1138, "")</f>
        <v/>
      </c>
      <c r="U1138" s="2">
        <f>IF(S1138="Reactive", H1138, "")</f>
        <v>0.18</v>
      </c>
    </row>
    <row r="1139" spans="1:21" x14ac:dyDescent="0.25">
      <c r="A1139" t="s">
        <v>1092</v>
      </c>
      <c r="B1139">
        <v>219895</v>
      </c>
      <c r="C1139" t="s">
        <v>30</v>
      </c>
      <c r="D1139" t="s">
        <v>1194</v>
      </c>
      <c r="E1139" t="s">
        <v>956</v>
      </c>
      <c r="F1139" s="4">
        <v>46199.47152777778</v>
      </c>
      <c r="G1139" s="4">
        <v>46199.496527777781</v>
      </c>
      <c r="H1139">
        <v>0.6</v>
      </c>
      <c r="J1139" t="s">
        <v>29</v>
      </c>
      <c r="K1139" t="s">
        <v>30</v>
      </c>
      <c r="N1139">
        <v>0.6</v>
      </c>
      <c r="O1139" t="s">
        <v>36</v>
      </c>
      <c r="P1139">
        <v>0</v>
      </c>
      <c r="Q1139" s="5">
        <v>46199.529861111114</v>
      </c>
      <c r="R1139" s="2" t="str">
        <f>IF(C1139="", "",
   IF(ISNUMBER(MATCH(TRIM(C1139),
      {"OP","CC","CM","FM","FU","INS","PC","PM","PMCO","SA","SR","ITPR","PMFL"}, 0)),
      "Proactive",
      "")
)</f>
        <v>Proactive</v>
      </c>
      <c r="S1139" s="2" t="str">
        <f>IF(C1139="", "",
   IF(ISNUMBER(MATCH(TRIM(C1139),
      {"MO","U/B","OSRE","TECH","ITRE"}, 0)),
      "Reactive",
      "")
)</f>
        <v/>
      </c>
      <c r="T1139" s="2">
        <f>IF(R1139="Proactive", H1139, "")</f>
        <v>0.6</v>
      </c>
      <c r="U1139" s="2" t="str">
        <f>IF(S1139="Reactive", H1139, "")</f>
        <v/>
      </c>
    </row>
    <row r="1140" spans="1:21" x14ac:dyDescent="0.25">
      <c r="A1140" t="s">
        <v>1092</v>
      </c>
      <c r="B1140">
        <v>224550</v>
      </c>
      <c r="C1140" t="s">
        <v>30</v>
      </c>
      <c r="D1140" t="s">
        <v>1123</v>
      </c>
      <c r="E1140" t="s">
        <v>1124</v>
      </c>
      <c r="F1140" s="4">
        <v>46199.522222222222</v>
      </c>
      <c r="G1140" s="4">
        <v>46199.52847222222</v>
      </c>
      <c r="H1140">
        <v>0.15</v>
      </c>
      <c r="J1140" t="s">
        <v>29</v>
      </c>
      <c r="K1140" t="s">
        <v>30</v>
      </c>
      <c r="N1140">
        <v>0.38</v>
      </c>
      <c r="O1140" t="s">
        <v>36</v>
      </c>
      <c r="P1140">
        <v>0</v>
      </c>
      <c r="Q1140" s="5">
        <v>46199.873611111114</v>
      </c>
      <c r="R1140" s="2" t="str">
        <f>IF(C1140="", "",
   IF(ISNUMBER(MATCH(TRIM(C1140),
      {"OP","CC","CM","FM","FU","INS","PC","PM","PMCO","SA","SR","ITPR","PMFL"}, 0)),
      "Proactive",
      "")
)</f>
        <v>Proactive</v>
      </c>
      <c r="S1140" s="2" t="str">
        <f>IF(C1140="", "",
   IF(ISNUMBER(MATCH(TRIM(C1140),
      {"MO","U/B","OSRE","TECH","ITRE"}, 0)),
      "Reactive",
      "")
)</f>
        <v/>
      </c>
      <c r="T1140" s="2">
        <f>IF(R1140="Proactive", H1140, "")</f>
        <v>0.15</v>
      </c>
      <c r="U1140" s="2" t="str">
        <f>IF(S1140="Reactive", H1140, "")</f>
        <v/>
      </c>
    </row>
    <row r="1141" spans="1:21" x14ac:dyDescent="0.25">
      <c r="A1141" t="s">
        <v>1092</v>
      </c>
      <c r="B1141">
        <v>223316</v>
      </c>
      <c r="C1141" t="s">
        <v>30</v>
      </c>
      <c r="D1141" t="s">
        <v>1093</v>
      </c>
      <c r="E1141" t="s">
        <v>1094</v>
      </c>
      <c r="F1141" s="4">
        <v>46202.584027777775</v>
      </c>
      <c r="G1141" s="4">
        <v>46202.668749999997</v>
      </c>
      <c r="H1141">
        <v>2.0299999999999998</v>
      </c>
      <c r="J1141" t="s">
        <v>29</v>
      </c>
      <c r="K1141" t="s">
        <v>30</v>
      </c>
      <c r="N1141">
        <v>2.63</v>
      </c>
      <c r="O1141" t="s">
        <v>36</v>
      </c>
      <c r="P1141">
        <v>0</v>
      </c>
      <c r="Q1141" s="5">
        <v>46203.588194444441</v>
      </c>
      <c r="R1141" s="2" t="str">
        <f>IF(C1141="", "",
   IF(ISNUMBER(MATCH(TRIM(C1141),
      {"OP","CC","CM","FM","FU","INS","PC","PM","PMCO","SA","SR","ITPR","PMFL"}, 0)),
      "Proactive",
      "")
)</f>
        <v>Proactive</v>
      </c>
      <c r="S1141" s="2" t="str">
        <f>IF(C1141="", "",
   IF(ISNUMBER(MATCH(TRIM(C1141),
      {"MO","U/B","OSRE","TECH","ITRE"}, 0)),
      "Reactive",
      "")
)</f>
        <v/>
      </c>
      <c r="T1141" s="2">
        <f>IF(R1141="Proactive", H1141, "")</f>
        <v>2.0299999999999998</v>
      </c>
      <c r="U1141" s="2" t="str">
        <f>IF(S1141="Reactive", H1141, "")</f>
        <v/>
      </c>
    </row>
    <row r="1142" spans="1:21" x14ac:dyDescent="0.25">
      <c r="A1142" t="s">
        <v>1092</v>
      </c>
      <c r="B1142">
        <v>223354</v>
      </c>
      <c r="C1142" t="s">
        <v>30</v>
      </c>
      <c r="D1142" t="s">
        <v>1143</v>
      </c>
      <c r="E1142" t="s">
        <v>1134</v>
      </c>
      <c r="F1142" s="4">
        <v>46202.67291666667</v>
      </c>
      <c r="G1142" s="4">
        <v>46202.706250000003</v>
      </c>
      <c r="H1142">
        <v>0.8</v>
      </c>
      <c r="J1142" t="s">
        <v>29</v>
      </c>
      <c r="K1142" t="s">
        <v>30</v>
      </c>
      <c r="N1142">
        <v>0.8</v>
      </c>
      <c r="O1142" t="s">
        <v>36</v>
      </c>
      <c r="P1142">
        <v>0</v>
      </c>
      <c r="Q1142" s="5">
        <v>46202.746527777781</v>
      </c>
      <c r="R1142" s="2" t="str">
        <f>IF(C1142="", "",
   IF(ISNUMBER(MATCH(TRIM(C1142),
      {"OP","CC","CM","FM","FU","INS","PC","PM","PMCO","SA","SR","ITPR","PMFL"}, 0)),
      "Proactive",
      "")
)</f>
        <v>Proactive</v>
      </c>
      <c r="S1142" s="2" t="str">
        <f>IF(C1142="", "",
   IF(ISNUMBER(MATCH(TRIM(C1142),
      {"MO","U/B","OSRE","TECH","ITRE"}, 0)),
      "Reactive",
      "")
)</f>
        <v/>
      </c>
      <c r="T1142" s="2">
        <f>IF(R1142="Proactive", H1142, "")</f>
        <v>0.8</v>
      </c>
      <c r="U1142" s="2" t="str">
        <f>IF(S1142="Reactive", H1142, "")</f>
        <v/>
      </c>
    </row>
    <row r="1143" spans="1:21" x14ac:dyDescent="0.25">
      <c r="A1143" t="s">
        <v>1092</v>
      </c>
      <c r="B1143">
        <v>223341</v>
      </c>
      <c r="C1143" t="s">
        <v>181</v>
      </c>
      <c r="D1143" t="s">
        <v>1102</v>
      </c>
      <c r="E1143" t="s">
        <v>1103</v>
      </c>
      <c r="F1143" s="4">
        <v>46202.713888888888</v>
      </c>
      <c r="G1143" s="4">
        <v>46202.732638888891</v>
      </c>
      <c r="H1143">
        <v>0.45</v>
      </c>
      <c r="J1143" t="s">
        <v>29</v>
      </c>
      <c r="K1143" t="s">
        <v>30</v>
      </c>
      <c r="N1143">
        <v>0.45</v>
      </c>
      <c r="O1143" t="s">
        <v>36</v>
      </c>
      <c r="P1143">
        <v>0</v>
      </c>
      <c r="Q1143" s="5">
        <v>46202.876388888886</v>
      </c>
      <c r="R1143" s="2" t="str">
        <f>IF(C1143="", "",
   IF(ISNUMBER(MATCH(TRIM(C1143),
      {"OP","CC","CM","FM","FU","INS","PC","PM","PMCO","SA","SR","ITPR","PMFL"}, 0)),
      "Proactive",
      "")
)</f>
        <v>Proactive</v>
      </c>
      <c r="S1143" s="2" t="str">
        <f>IF(C1143="", "",
   IF(ISNUMBER(MATCH(TRIM(C1143),
      {"MO","U/B","OSRE","TECH","ITRE"}, 0)),
      "Reactive",
      "")
)</f>
        <v/>
      </c>
      <c r="T1143" s="2">
        <f>IF(R1143="Proactive", H1143, "")</f>
        <v>0.45</v>
      </c>
      <c r="U1143" s="2" t="str">
        <f>IF(S1143="Reactive", H1143, "")</f>
        <v/>
      </c>
    </row>
    <row r="1144" spans="1:21" x14ac:dyDescent="0.25">
      <c r="A1144" t="s">
        <v>1092</v>
      </c>
      <c r="B1144">
        <v>223342</v>
      </c>
      <c r="C1144" t="s">
        <v>181</v>
      </c>
      <c r="D1144" t="s">
        <v>1112</v>
      </c>
      <c r="E1144" t="s">
        <v>1113</v>
      </c>
      <c r="F1144" s="4">
        <v>46202.73333333333</v>
      </c>
      <c r="G1144" s="4">
        <v>46202.745833333334</v>
      </c>
      <c r="H1144">
        <v>0.3</v>
      </c>
      <c r="J1144" t="s">
        <v>29</v>
      </c>
      <c r="K1144" t="s">
        <v>30</v>
      </c>
      <c r="N1144">
        <v>0.3</v>
      </c>
      <c r="O1144" t="s">
        <v>36</v>
      </c>
      <c r="P1144">
        <v>0</v>
      </c>
      <c r="Q1144" s="5">
        <v>46202.876388888886</v>
      </c>
      <c r="R1144" s="2" t="str">
        <f>IF(C1144="", "",
   IF(ISNUMBER(MATCH(TRIM(C1144),
      {"OP","CC","CM","FM","FU","INS","PC","PM","PMCO","SA","SR","ITPR","PMFL"}, 0)),
      "Proactive",
      "")
)</f>
        <v>Proactive</v>
      </c>
      <c r="S1144" s="2" t="str">
        <f>IF(C1144="", "",
   IF(ISNUMBER(MATCH(TRIM(C1144),
      {"MO","U/B","OSRE","TECH","ITRE"}, 0)),
      "Reactive",
      "")
)</f>
        <v/>
      </c>
      <c r="T1144" s="2">
        <f>IF(R1144="Proactive", H1144, "")</f>
        <v>0.3</v>
      </c>
      <c r="U1144" s="2" t="str">
        <f>IF(S1144="Reactive", H1144, "")</f>
        <v/>
      </c>
    </row>
    <row r="1145" spans="1:21" x14ac:dyDescent="0.25">
      <c r="A1145" t="s">
        <v>1092</v>
      </c>
      <c r="B1145">
        <v>225036</v>
      </c>
      <c r="C1145" t="s">
        <v>30</v>
      </c>
      <c r="D1145" t="s">
        <v>1123</v>
      </c>
      <c r="E1145" t="s">
        <v>1124</v>
      </c>
      <c r="F1145" s="4">
        <v>46202.74722222222</v>
      </c>
      <c r="G1145" s="4">
        <v>46202.755555555559</v>
      </c>
      <c r="H1145">
        <v>0.2</v>
      </c>
      <c r="J1145" t="s">
        <v>29</v>
      </c>
      <c r="K1145" t="s">
        <v>30</v>
      </c>
      <c r="N1145">
        <v>0.27</v>
      </c>
      <c r="O1145" t="s">
        <v>36</v>
      </c>
      <c r="P1145">
        <v>0</v>
      </c>
      <c r="Q1145" s="5">
        <v>46202.875694444447</v>
      </c>
      <c r="R1145" s="2" t="str">
        <f>IF(C1145="", "",
   IF(ISNUMBER(MATCH(TRIM(C1145),
      {"OP","CC","CM","FM","FU","INS","PC","PM","PMCO","SA","SR","ITPR","PMFL"}, 0)),
      "Proactive",
      "")
)</f>
        <v>Proactive</v>
      </c>
      <c r="S1145" s="2" t="str">
        <f>IF(C1145="", "",
   IF(ISNUMBER(MATCH(TRIM(C1145),
      {"MO","U/B","OSRE","TECH","ITRE"}, 0)),
      "Reactive",
      "")
)</f>
        <v/>
      </c>
      <c r="T1145" s="2">
        <f>IF(R1145="Proactive", H1145, "")</f>
        <v>0.2</v>
      </c>
      <c r="U1145" s="2" t="str">
        <f>IF(S1145="Reactive", H1145, "")</f>
        <v/>
      </c>
    </row>
    <row r="1146" spans="1:21" x14ac:dyDescent="0.25">
      <c r="A1146" t="s">
        <v>1092</v>
      </c>
      <c r="B1146">
        <v>223352</v>
      </c>
      <c r="C1146" t="s">
        <v>30</v>
      </c>
      <c r="D1146" t="s">
        <v>1170</v>
      </c>
      <c r="E1146" t="s">
        <v>1134</v>
      </c>
      <c r="F1146" s="4">
        <v>46202.759722222225</v>
      </c>
      <c r="G1146" s="4">
        <v>46202.822222222225</v>
      </c>
      <c r="H1146">
        <v>1.5</v>
      </c>
      <c r="J1146" t="s">
        <v>29</v>
      </c>
      <c r="K1146" t="s">
        <v>30</v>
      </c>
      <c r="N1146">
        <v>1.52</v>
      </c>
      <c r="O1146" t="s">
        <v>36</v>
      </c>
      <c r="P1146">
        <v>0</v>
      </c>
      <c r="Q1146" s="5">
        <v>46202.875</v>
      </c>
      <c r="R1146" s="2" t="str">
        <f>IF(C1146="", "",
   IF(ISNUMBER(MATCH(TRIM(C1146),
      {"OP","CC","CM","FM","FU","INS","PC","PM","PMCO","SA","SR","ITPR","PMFL"}, 0)),
      "Proactive",
      "")
)</f>
        <v>Proactive</v>
      </c>
      <c r="S1146" s="2" t="str">
        <f>IF(C1146="", "",
   IF(ISNUMBER(MATCH(TRIM(C1146),
      {"MO","U/B","OSRE","TECH","ITRE"}, 0)),
      "Reactive",
      "")
)</f>
        <v/>
      </c>
      <c r="T1146" s="2">
        <f>IF(R1146="Proactive", H1146, "")</f>
        <v>1.5</v>
      </c>
      <c r="U1146" s="2" t="str">
        <f>IF(S1146="Reactive", H1146, "")</f>
        <v/>
      </c>
    </row>
    <row r="1147" spans="1:21" x14ac:dyDescent="0.25">
      <c r="A1147" t="s">
        <v>1092</v>
      </c>
      <c r="B1147">
        <v>223352</v>
      </c>
      <c r="C1147" t="s">
        <v>30</v>
      </c>
      <c r="D1147" t="s">
        <v>1170</v>
      </c>
      <c r="E1147" t="s">
        <v>1134</v>
      </c>
      <c r="F1147" s="4">
        <v>46202.795138888891</v>
      </c>
      <c r="G1147" s="4">
        <v>46202.79583333333</v>
      </c>
      <c r="H1147">
        <v>0.02</v>
      </c>
      <c r="J1147" t="s">
        <v>29</v>
      </c>
      <c r="K1147" t="s">
        <v>30</v>
      </c>
      <c r="N1147">
        <v>1.52</v>
      </c>
      <c r="O1147" t="s">
        <v>36</v>
      </c>
      <c r="P1147">
        <v>0</v>
      </c>
      <c r="Q1147" s="5">
        <v>46202.875</v>
      </c>
      <c r="R1147" s="2" t="str">
        <f>IF(C1147="", "",
   IF(ISNUMBER(MATCH(TRIM(C1147),
      {"OP","CC","CM","FM","FU","INS","PC","PM","PMCO","SA","SR","ITPR","PMFL"}, 0)),
      "Proactive",
      "")
)</f>
        <v>Proactive</v>
      </c>
      <c r="S1147" s="2" t="str">
        <f>IF(C1147="", "",
   IF(ISNUMBER(MATCH(TRIM(C1147),
      {"MO","U/B","OSRE","TECH","ITRE"}, 0)),
      "Reactive",
      "")
)</f>
        <v/>
      </c>
      <c r="T1147" s="2">
        <f>IF(R1147="Proactive", H1147, "")</f>
        <v>0.02</v>
      </c>
      <c r="U1147" s="2" t="str">
        <f>IF(S1147="Reactive", H1147, "")</f>
        <v/>
      </c>
    </row>
    <row r="1148" spans="1:21" x14ac:dyDescent="0.25">
      <c r="A1148" t="s">
        <v>1092</v>
      </c>
      <c r="B1148">
        <v>225462</v>
      </c>
      <c r="C1148" t="s">
        <v>39</v>
      </c>
      <c r="D1148" t="s">
        <v>1195</v>
      </c>
      <c r="E1148" t="s">
        <v>1196</v>
      </c>
      <c r="F1148" s="4">
        <v>46202.796527777777</v>
      </c>
      <c r="G1148" s="4">
        <v>46202.837500000001</v>
      </c>
      <c r="H1148">
        <v>0.98</v>
      </c>
      <c r="J1148" t="s">
        <v>29</v>
      </c>
      <c r="N1148">
        <v>0.98</v>
      </c>
      <c r="O1148" t="s">
        <v>36</v>
      </c>
      <c r="P1148">
        <v>0</v>
      </c>
      <c r="Q1148" s="5">
        <v>46202.84097222222</v>
      </c>
      <c r="R1148" s="2" t="str">
        <f>IF(C1148="", "",
   IF(ISNUMBER(MATCH(TRIM(C1148),
      {"OP","CC","CM","FM","FU","INS","PC","PM","PMCO","SA","SR","ITPR","PMFL"}, 0)),
      "Proactive",
      "")
)</f>
        <v/>
      </c>
      <c r="S1148" s="2" t="str">
        <f>IF(C1148="", "",
   IF(ISNUMBER(MATCH(TRIM(C1148),
      {"MO","U/B","OSRE","TECH","ITRE"}, 0)),
      "Reactive",
      "")
)</f>
        <v>Reactive</v>
      </c>
      <c r="T1148" s="2" t="str">
        <f>IF(R1148="Proactive", H1148, "")</f>
        <v/>
      </c>
      <c r="U1148" s="2">
        <f>IF(S1148="Reactive", H1148, "")</f>
        <v>0.98</v>
      </c>
    </row>
    <row r="1149" spans="1:21" x14ac:dyDescent="0.25">
      <c r="A1149" t="s">
        <v>1092</v>
      </c>
      <c r="B1149">
        <v>225036</v>
      </c>
      <c r="C1149" t="s">
        <v>30</v>
      </c>
      <c r="D1149" t="s">
        <v>1123</v>
      </c>
      <c r="E1149" t="s">
        <v>1124</v>
      </c>
      <c r="F1149" s="4">
        <v>46202.838194444441</v>
      </c>
      <c r="G1149" s="4">
        <v>46202.84097222222</v>
      </c>
      <c r="H1149">
        <v>7.0000000000000007E-2</v>
      </c>
      <c r="J1149" t="s">
        <v>29</v>
      </c>
      <c r="K1149" t="s">
        <v>30</v>
      </c>
      <c r="N1149">
        <v>0.27</v>
      </c>
      <c r="O1149" t="s">
        <v>36</v>
      </c>
      <c r="P1149">
        <v>0</v>
      </c>
      <c r="Q1149" s="5">
        <v>46202.875694444447</v>
      </c>
      <c r="R1149" s="2" t="str">
        <f>IF(C1149="", "",
   IF(ISNUMBER(MATCH(TRIM(C1149),
      {"OP","CC","CM","FM","FU","INS","PC","PM","PMCO","SA","SR","ITPR","PMFL"}, 0)),
      "Proactive",
      "")
)</f>
        <v>Proactive</v>
      </c>
      <c r="S1149" s="2" t="str">
        <f>IF(C1149="", "",
   IF(ISNUMBER(MATCH(TRIM(C1149),
      {"MO","U/B","OSRE","TECH","ITRE"}, 0)),
      "Reactive",
      "")
)</f>
        <v/>
      </c>
      <c r="T1149" s="2">
        <f>IF(R1149="Proactive", H1149, "")</f>
        <v>7.0000000000000007E-2</v>
      </c>
      <c r="U1149" s="2" t="str">
        <f>IF(S1149="Reactive", H1149, "")</f>
        <v/>
      </c>
    </row>
    <row r="1150" spans="1:21" x14ac:dyDescent="0.25">
      <c r="A1150" t="s">
        <v>1092</v>
      </c>
      <c r="B1150">
        <v>223318</v>
      </c>
      <c r="C1150" t="s">
        <v>26</v>
      </c>
      <c r="D1150" t="s">
        <v>1093</v>
      </c>
      <c r="E1150" t="s">
        <v>1101</v>
      </c>
      <c r="F1150" s="4">
        <v>46202.84097222222</v>
      </c>
      <c r="G1150" s="4">
        <v>46202.86041666667</v>
      </c>
      <c r="H1150">
        <v>0.47</v>
      </c>
      <c r="J1150" t="s">
        <v>29</v>
      </c>
      <c r="K1150" t="s">
        <v>30</v>
      </c>
      <c r="N1150">
        <v>0.47</v>
      </c>
      <c r="O1150" t="s">
        <v>36</v>
      </c>
      <c r="P1150">
        <v>0</v>
      </c>
      <c r="Q1150" s="5">
        <v>46202.875</v>
      </c>
      <c r="R1150" s="2" t="str">
        <f>IF(C1150="", "",
   IF(ISNUMBER(MATCH(TRIM(C1150),
      {"OP","CC","CM","FM","FU","INS","PC","PM","PMCO","SA","SR","ITPR","PMFL"}, 0)),
      "Proactive",
      "")
)</f>
        <v>Proactive</v>
      </c>
      <c r="S1150" s="2" t="str">
        <f>IF(C1150="", "",
   IF(ISNUMBER(MATCH(TRIM(C1150),
      {"MO","U/B","OSRE","TECH","ITRE"}, 0)),
      "Reactive",
      "")
)</f>
        <v/>
      </c>
      <c r="T1150" s="2">
        <f>IF(R1150="Proactive", H1150, "")</f>
        <v>0.47</v>
      </c>
      <c r="U1150" s="2" t="str">
        <f>IF(S1150="Reactive", H1150, "")</f>
        <v/>
      </c>
    </row>
    <row r="1151" spans="1:21" x14ac:dyDescent="0.25">
      <c r="A1151" t="s">
        <v>1092</v>
      </c>
      <c r="B1151">
        <v>223317</v>
      </c>
      <c r="C1151" t="s">
        <v>30</v>
      </c>
      <c r="D1151" t="s">
        <v>1106</v>
      </c>
      <c r="E1151" t="s">
        <v>1107</v>
      </c>
      <c r="F1151" s="4">
        <v>46202.86041666667</v>
      </c>
      <c r="G1151" s="4">
        <v>46202.875</v>
      </c>
      <c r="H1151">
        <v>0.35</v>
      </c>
      <c r="J1151" t="s">
        <v>29</v>
      </c>
      <c r="K1151" t="s">
        <v>30</v>
      </c>
      <c r="N1151">
        <v>0.35</v>
      </c>
      <c r="O1151" t="s">
        <v>36</v>
      </c>
      <c r="P1151">
        <v>0</v>
      </c>
      <c r="Q1151" s="5">
        <v>46202.875694444447</v>
      </c>
      <c r="R1151" s="2" t="str">
        <f>IF(C1151="", "",
   IF(ISNUMBER(MATCH(TRIM(C1151),
      {"OP","CC","CM","FM","FU","INS","PC","PM","PMCO","SA","SR","ITPR","PMFL"}, 0)),
      "Proactive",
      "")
)</f>
        <v>Proactive</v>
      </c>
      <c r="S1151" s="2" t="str">
        <f>IF(C1151="", "",
   IF(ISNUMBER(MATCH(TRIM(C1151),
      {"MO","U/B","OSRE","TECH","ITRE"}, 0)),
      "Reactive",
      "")
)</f>
        <v/>
      </c>
      <c r="T1151" s="2">
        <f>IF(R1151="Proactive", H1151, "")</f>
        <v>0.35</v>
      </c>
      <c r="U1151" s="2" t="str">
        <f>IF(S1151="Reactive", H1151, "")</f>
        <v/>
      </c>
    </row>
    <row r="1152" spans="1:21" x14ac:dyDescent="0.25">
      <c r="A1152" t="s">
        <v>1092</v>
      </c>
      <c r="B1152">
        <v>224597</v>
      </c>
      <c r="C1152" t="s">
        <v>289</v>
      </c>
      <c r="D1152" t="s">
        <v>1197</v>
      </c>
      <c r="E1152" t="s">
        <v>1198</v>
      </c>
      <c r="F1152" s="4">
        <v>46202.87777777778</v>
      </c>
      <c r="G1152" s="4">
        <v>46202.879861111112</v>
      </c>
      <c r="H1152">
        <v>0.05</v>
      </c>
      <c r="I1152" t="s">
        <v>1199</v>
      </c>
      <c r="J1152" t="s">
        <v>29</v>
      </c>
      <c r="N1152">
        <v>0.05</v>
      </c>
      <c r="O1152" t="s">
        <v>36</v>
      </c>
      <c r="P1152">
        <v>0</v>
      </c>
      <c r="Q1152" s="5">
        <v>46203.587500000001</v>
      </c>
      <c r="R1152" s="2" t="str">
        <f>IF(C1152="", "",
   IF(ISNUMBER(MATCH(TRIM(C1152),
      {"OP","CC","CM","FM","FU","INS","PC","PM","PMCO","SA","SR","ITPR","PMFL"}, 0)),
      "Proactive",
      "")
)</f>
        <v>Proactive</v>
      </c>
      <c r="S1152" s="2" t="str">
        <f>IF(C1152="", "",
   IF(ISNUMBER(MATCH(TRIM(C1152),
      {"MO","U/B","OSRE","TECH","ITRE"}, 0)),
      "Reactive",
      "")
)</f>
        <v/>
      </c>
      <c r="T1152" s="2">
        <f>IF(R1152="Proactive", H1152, "")</f>
        <v>0.05</v>
      </c>
      <c r="U1152" s="2" t="str">
        <f>IF(S1152="Reactive", H1152, "")</f>
        <v/>
      </c>
    </row>
    <row r="1153" spans="1:21" x14ac:dyDescent="0.25">
      <c r="A1153" t="s">
        <v>1092</v>
      </c>
      <c r="B1153">
        <v>223316</v>
      </c>
      <c r="C1153" t="s">
        <v>30</v>
      </c>
      <c r="D1153" t="s">
        <v>1093</v>
      </c>
      <c r="E1153" t="s">
        <v>1094</v>
      </c>
      <c r="F1153" s="4">
        <v>46202.882638888892</v>
      </c>
      <c r="G1153" s="4">
        <v>46202.907638888886</v>
      </c>
      <c r="H1153">
        <v>0.6</v>
      </c>
      <c r="J1153" t="s">
        <v>29</v>
      </c>
      <c r="K1153" t="s">
        <v>30</v>
      </c>
      <c r="N1153">
        <v>2.63</v>
      </c>
      <c r="O1153" t="s">
        <v>36</v>
      </c>
      <c r="P1153">
        <v>0</v>
      </c>
      <c r="Q1153" s="5">
        <v>46203.588194444441</v>
      </c>
      <c r="R1153" s="2" t="str">
        <f>IF(C1153="", "",
   IF(ISNUMBER(MATCH(TRIM(C1153),
      {"OP","CC","CM","FM","FU","INS","PC","PM","PMCO","SA","SR","ITPR","PMFL"}, 0)),
      "Proactive",
      "")
)</f>
        <v>Proactive</v>
      </c>
      <c r="S1153" s="2" t="str">
        <f>IF(C1153="", "",
   IF(ISNUMBER(MATCH(TRIM(C1153),
      {"MO","U/B","OSRE","TECH","ITRE"}, 0)),
      "Reactive",
      "")
)</f>
        <v/>
      </c>
      <c r="T1153" s="2">
        <f>IF(R1153="Proactive", H1153, "")</f>
        <v>0.6</v>
      </c>
      <c r="U1153" s="2" t="str">
        <f>IF(S1153="Reactive", H1153, "")</f>
        <v/>
      </c>
    </row>
    <row r="1154" spans="1:21" x14ac:dyDescent="0.25">
      <c r="A1154" t="s">
        <v>1092</v>
      </c>
      <c r="B1154">
        <v>223483</v>
      </c>
      <c r="C1154" t="s">
        <v>30</v>
      </c>
      <c r="D1154" t="s">
        <v>1093</v>
      </c>
      <c r="E1154" t="s">
        <v>1094</v>
      </c>
      <c r="F1154" s="4">
        <v>46203.583333333336</v>
      </c>
      <c r="G1154" s="4">
        <v>46203.606944444444</v>
      </c>
      <c r="H1154">
        <v>0.56999999999999995</v>
      </c>
      <c r="J1154" t="s">
        <v>29</v>
      </c>
      <c r="K1154" t="s">
        <v>30</v>
      </c>
      <c r="N1154">
        <v>1.2</v>
      </c>
      <c r="O1154" t="s">
        <v>36</v>
      </c>
      <c r="P1154">
        <v>0</v>
      </c>
      <c r="Q1154" s="5">
        <v>46204.672222222223</v>
      </c>
      <c r="R1154" s="2" t="str">
        <f>IF(C1154="", "",
   IF(ISNUMBER(MATCH(TRIM(C1154),
      {"OP","CC","CM","FM","FU","INS","PC","PM","PMCO","SA","SR","ITPR","PMFL"}, 0)),
      "Proactive",
      "")
)</f>
        <v>Proactive</v>
      </c>
      <c r="S1154" s="2" t="str">
        <f>IF(C1154="", "",
   IF(ISNUMBER(MATCH(TRIM(C1154),
      {"MO","U/B","OSRE","TECH","ITRE"}, 0)),
      "Reactive",
      "")
)</f>
        <v/>
      </c>
      <c r="T1154" s="2">
        <f>IF(R1154="Proactive", H1154, "")</f>
        <v>0.56999999999999995</v>
      </c>
      <c r="U1154" s="2" t="str">
        <f>IF(S1154="Reactive", H1154, "")</f>
        <v/>
      </c>
    </row>
    <row r="1155" spans="1:21" x14ac:dyDescent="0.25">
      <c r="A1155" t="s">
        <v>1092</v>
      </c>
      <c r="B1155">
        <v>223353</v>
      </c>
      <c r="C1155" t="s">
        <v>30</v>
      </c>
      <c r="D1155" t="s">
        <v>1200</v>
      </c>
      <c r="E1155" t="s">
        <v>1134</v>
      </c>
      <c r="F1155">
        <v>46203.607638888891</v>
      </c>
      <c r="G1155">
        <v>46203.632638888892</v>
      </c>
      <c r="H1155">
        <v>0.6</v>
      </c>
      <c r="J1155" t="s">
        <v>29</v>
      </c>
      <c r="K1155" t="s">
        <v>30</v>
      </c>
      <c r="N1155">
        <v>0.6</v>
      </c>
      <c r="O1155" t="s">
        <v>36</v>
      </c>
      <c r="P1155">
        <v>0</v>
      </c>
      <c r="Q1155" s="5">
        <v>46203.842361111114</v>
      </c>
      <c r="R1155" s="2" t="str">
        <f>IF(C1155="", "",
   IF(ISNUMBER(MATCH(TRIM(C1155),
      {"OP","CC","CM","FM","FU","INS","PC","PM","PMCO","SA","SR","ITPR","PMFL"}, 0)),
      "Proactive",
      "")
)</f>
        <v>Proactive</v>
      </c>
      <c r="S1155" s="2" t="str">
        <f>IF(C1155="", "",
   IF(ISNUMBER(MATCH(TRIM(C1155),
      {"MO","U/B","OSRE","TECH","ITRE"}, 0)),
      "Reactive",
      "")
)</f>
        <v/>
      </c>
      <c r="T1155" s="2">
        <f>IF(R1155="Proactive", H1155, "")</f>
        <v>0.6</v>
      </c>
      <c r="U1155" s="2" t="str">
        <f>IF(S1155="Reactive", H1155, "")</f>
        <v/>
      </c>
    </row>
    <row r="1156" spans="1:21" x14ac:dyDescent="0.25">
      <c r="A1156" t="s">
        <v>1092</v>
      </c>
      <c r="B1156">
        <v>223483</v>
      </c>
      <c r="C1156" t="s">
        <v>30</v>
      </c>
      <c r="D1156" t="s">
        <v>1093</v>
      </c>
      <c r="E1156" t="s">
        <v>1094</v>
      </c>
      <c r="F1156">
        <v>46203.632638888892</v>
      </c>
      <c r="G1156">
        <v>46203.640972222223</v>
      </c>
      <c r="H1156">
        <v>0.2</v>
      </c>
      <c r="J1156" t="s">
        <v>29</v>
      </c>
      <c r="K1156" t="s">
        <v>30</v>
      </c>
      <c r="N1156">
        <v>1.2</v>
      </c>
      <c r="O1156" t="s">
        <v>36</v>
      </c>
      <c r="P1156">
        <v>0</v>
      </c>
      <c r="Q1156" s="5">
        <v>46204.672222222223</v>
      </c>
      <c r="R1156" s="2" t="str">
        <f>IF(C1156="", "",
   IF(ISNUMBER(MATCH(TRIM(C1156),
      {"OP","CC","CM","FM","FU","INS","PC","PM","PMCO","SA","SR","ITPR","PMFL"}, 0)),
      "Proactive",
      "")
)</f>
        <v>Proactive</v>
      </c>
      <c r="S1156" s="2" t="str">
        <f>IF(C1156="", "",
   IF(ISNUMBER(MATCH(TRIM(C1156),
      {"MO","U/B","OSRE","TECH","ITRE"}, 0)),
      "Reactive",
      "")
)</f>
        <v/>
      </c>
      <c r="T1156" s="2">
        <f>IF(R1156="Proactive", H1156, "")</f>
        <v>0.2</v>
      </c>
      <c r="U1156" s="2" t="str">
        <f>IF(S1156="Reactive", H1156, "")</f>
        <v/>
      </c>
    </row>
    <row r="1157" spans="1:21" x14ac:dyDescent="0.25">
      <c r="A1157" t="s">
        <v>1092</v>
      </c>
      <c r="B1157">
        <v>223409</v>
      </c>
      <c r="C1157" t="s">
        <v>39</v>
      </c>
      <c r="D1157" t="s">
        <v>1126</v>
      </c>
      <c r="E1157" t="s">
        <v>1201</v>
      </c>
      <c r="F1157">
        <v>46203.64166666667</v>
      </c>
      <c r="G1157">
        <v>46203.695833333331</v>
      </c>
      <c r="H1157">
        <v>1.3</v>
      </c>
      <c r="I1157" t="s">
        <v>1202</v>
      </c>
      <c r="J1157" t="s">
        <v>29</v>
      </c>
      <c r="N1157">
        <v>1.3</v>
      </c>
      <c r="O1157" t="s">
        <v>36</v>
      </c>
      <c r="P1157">
        <v>0</v>
      </c>
      <c r="Q1157" s="5">
        <v>46203.76666666667</v>
      </c>
      <c r="R1157" s="2" t="str">
        <f>IF(C1157="", "",
   IF(ISNUMBER(MATCH(TRIM(C1157),
      {"OP","CC","CM","FM","FU","INS","PC","PM","PMCO","SA","SR","ITPR","PMFL"}, 0)),
      "Proactive",
      "")
)</f>
        <v/>
      </c>
      <c r="S1157" s="2" t="str">
        <f>IF(C1157="", "",
   IF(ISNUMBER(MATCH(TRIM(C1157),
      {"MO","U/B","OSRE","TECH","ITRE"}, 0)),
      "Reactive",
      "")
)</f>
        <v>Reactive</v>
      </c>
      <c r="T1157" s="2" t="str">
        <f>IF(R1157="Proactive", H1157, "")</f>
        <v/>
      </c>
      <c r="U1157" s="2">
        <f>IF(S1157="Reactive", H1157, "")</f>
        <v>1.3</v>
      </c>
    </row>
    <row r="1158" spans="1:21" x14ac:dyDescent="0.25">
      <c r="A1158" t="s">
        <v>1092</v>
      </c>
      <c r="B1158">
        <v>225619</v>
      </c>
      <c r="C1158" t="s">
        <v>561</v>
      </c>
      <c r="D1158" t="s">
        <v>1126</v>
      </c>
      <c r="E1158" t="s">
        <v>1203</v>
      </c>
      <c r="F1158" s="4">
        <v>46203.697222222225</v>
      </c>
      <c r="G1158" s="4">
        <v>46203.72152777778</v>
      </c>
      <c r="H1158">
        <v>0.57999999999999996</v>
      </c>
      <c r="J1158" t="s">
        <v>29</v>
      </c>
      <c r="N1158">
        <v>0.57999999999999996</v>
      </c>
      <c r="O1158" t="s">
        <v>36</v>
      </c>
      <c r="P1158">
        <v>0</v>
      </c>
      <c r="Q1158" s="5">
        <v>46203.722222222219</v>
      </c>
      <c r="R1158" s="2" t="str">
        <f>IF(C1158="", "",
   IF(ISNUMBER(MATCH(TRIM(C1158),
      {"OP","CC","CM","FM","FU","INS","PC","PM","PMCO","SA","SR","ITPR","PMFL"}, 0)),
      "Proactive",
      "")
)</f>
        <v>Proactive</v>
      </c>
      <c r="S1158" s="2" t="str">
        <f>IF(C1158="", "",
   IF(ISNUMBER(MATCH(TRIM(C1158),
      {"MO","U/B","OSRE","TECH","ITRE"}, 0)),
      "Reactive",
      "")
)</f>
        <v/>
      </c>
      <c r="T1158" s="2">
        <f>IF(R1158="Proactive", H1158, "")</f>
        <v>0.57999999999999996</v>
      </c>
      <c r="U1158" s="2" t="str">
        <f>IF(S1158="Reactive", H1158, "")</f>
        <v/>
      </c>
    </row>
    <row r="1159" spans="1:21" x14ac:dyDescent="0.25">
      <c r="A1159" t="s">
        <v>1092</v>
      </c>
      <c r="B1159">
        <v>223503</v>
      </c>
      <c r="C1159" t="s">
        <v>181</v>
      </c>
      <c r="D1159" t="s">
        <v>1102</v>
      </c>
      <c r="E1159" t="s">
        <v>1103</v>
      </c>
      <c r="F1159" s="4">
        <v>46203.722222222219</v>
      </c>
      <c r="G1159" s="4">
        <v>46203.739583333336</v>
      </c>
      <c r="H1159">
        <v>0.42</v>
      </c>
      <c r="J1159" t="s">
        <v>29</v>
      </c>
      <c r="K1159" t="s">
        <v>30</v>
      </c>
      <c r="N1159">
        <v>0.42</v>
      </c>
      <c r="O1159" t="s">
        <v>36</v>
      </c>
      <c r="P1159">
        <v>0</v>
      </c>
      <c r="Q1159" s="5">
        <v>46203.859722222223</v>
      </c>
      <c r="R1159" s="2" t="str">
        <f>IF(C1159="", "",
   IF(ISNUMBER(MATCH(TRIM(C1159),
      {"OP","CC","CM","FM","FU","INS","PC","PM","PMCO","SA","SR","ITPR","PMFL"}, 0)),
      "Proactive",
      "")
)</f>
        <v>Proactive</v>
      </c>
      <c r="S1159" s="2" t="str">
        <f>IF(C1159="", "",
   IF(ISNUMBER(MATCH(TRIM(C1159),
      {"MO","U/B","OSRE","TECH","ITRE"}, 0)),
      "Reactive",
      "")
)</f>
        <v/>
      </c>
      <c r="T1159" s="2">
        <f>IF(R1159="Proactive", H1159, "")</f>
        <v>0.42</v>
      </c>
      <c r="U1159" s="2" t="str">
        <f>IF(S1159="Reactive", H1159, "")</f>
        <v/>
      </c>
    </row>
    <row r="1160" spans="1:21" x14ac:dyDescent="0.25">
      <c r="A1160" t="s">
        <v>1092</v>
      </c>
      <c r="B1160">
        <v>225624</v>
      </c>
      <c r="C1160" t="s">
        <v>39</v>
      </c>
      <c r="D1160" t="s">
        <v>1204</v>
      </c>
      <c r="E1160" t="s">
        <v>1205</v>
      </c>
      <c r="F1160" s="4">
        <v>46203.743055555555</v>
      </c>
      <c r="G1160" s="4">
        <v>46203.765277777777</v>
      </c>
      <c r="H1160">
        <v>0.53</v>
      </c>
      <c r="I1160" t="s">
        <v>1206</v>
      </c>
      <c r="J1160" t="s">
        <v>29</v>
      </c>
      <c r="N1160">
        <v>0.53</v>
      </c>
      <c r="O1160" t="s">
        <v>36</v>
      </c>
      <c r="P1160">
        <v>0</v>
      </c>
      <c r="Q1160" s="5">
        <v>46203.765972222223</v>
      </c>
      <c r="R1160" s="2" t="str">
        <f>IF(C1160="", "",
   IF(ISNUMBER(MATCH(TRIM(C1160),
      {"OP","CC","CM","FM","FU","INS","PC","PM","PMCO","SA","SR","ITPR","PMFL"}, 0)),
      "Proactive",
      "")
)</f>
        <v/>
      </c>
      <c r="S1160" s="2" t="str">
        <f>IF(C1160="", "",
   IF(ISNUMBER(MATCH(TRIM(C1160),
      {"MO","U/B","OSRE","TECH","ITRE"}, 0)),
      "Reactive",
      "")
)</f>
        <v>Reactive</v>
      </c>
      <c r="T1160" s="2" t="str">
        <f>IF(R1160="Proactive", H1160, "")</f>
        <v/>
      </c>
      <c r="U1160" s="2">
        <f>IF(S1160="Reactive", H1160, "")</f>
        <v>0.53</v>
      </c>
    </row>
    <row r="1161" spans="1:21" x14ac:dyDescent="0.25">
      <c r="A1161" t="s">
        <v>1092</v>
      </c>
      <c r="B1161">
        <v>223485</v>
      </c>
      <c r="C1161" t="s">
        <v>30</v>
      </c>
      <c r="D1161" t="s">
        <v>1104</v>
      </c>
      <c r="E1161" t="s">
        <v>1105</v>
      </c>
      <c r="F1161" s="4">
        <v>46203.767361111109</v>
      </c>
      <c r="G1161" s="4">
        <v>46203.775694444441</v>
      </c>
      <c r="H1161">
        <v>0.2</v>
      </c>
      <c r="J1161" t="s">
        <v>29</v>
      </c>
      <c r="K1161" t="s">
        <v>30</v>
      </c>
      <c r="N1161">
        <v>0.2</v>
      </c>
      <c r="O1161" t="s">
        <v>36</v>
      </c>
      <c r="P1161">
        <v>0</v>
      </c>
      <c r="Q1161" s="5">
        <v>46203.775694444441</v>
      </c>
      <c r="R1161" s="2" t="str">
        <f>IF(C1161="", "",
   IF(ISNUMBER(MATCH(TRIM(C1161),
      {"OP","CC","CM","FM","FU","INS","PC","PM","PMCO","SA","SR","ITPR","PMFL"}, 0)),
      "Proactive",
      "")
)</f>
        <v>Proactive</v>
      </c>
      <c r="S1161" s="2" t="str">
        <f>IF(C1161="", "",
   IF(ISNUMBER(MATCH(TRIM(C1161),
      {"MO","U/B","OSRE","TECH","ITRE"}, 0)),
      "Reactive",
      "")
)</f>
        <v/>
      </c>
      <c r="T1161" s="2">
        <f>IF(R1161="Proactive", H1161, "")</f>
        <v>0.2</v>
      </c>
      <c r="U1161" s="2" t="str">
        <f>IF(S1161="Reactive", H1161, "")</f>
        <v/>
      </c>
    </row>
    <row r="1162" spans="1:21" x14ac:dyDescent="0.25">
      <c r="A1162" t="s">
        <v>1092</v>
      </c>
      <c r="B1162">
        <v>223484</v>
      </c>
      <c r="C1162" t="s">
        <v>30</v>
      </c>
      <c r="D1162" t="s">
        <v>1106</v>
      </c>
      <c r="E1162" t="s">
        <v>1107</v>
      </c>
      <c r="F1162" s="4">
        <v>46203.775694444441</v>
      </c>
      <c r="G1162" s="4">
        <v>46203.790277777778</v>
      </c>
      <c r="H1162">
        <v>0.35</v>
      </c>
      <c r="J1162" t="s">
        <v>29</v>
      </c>
      <c r="K1162" t="s">
        <v>30</v>
      </c>
      <c r="N1162">
        <v>0.35</v>
      </c>
      <c r="O1162" t="s">
        <v>36</v>
      </c>
      <c r="P1162">
        <v>0</v>
      </c>
      <c r="Q1162" s="5">
        <v>46203.824305555558</v>
      </c>
      <c r="R1162" s="2" t="str">
        <f>IF(C1162="", "",
   IF(ISNUMBER(MATCH(TRIM(C1162),
      {"OP","CC","CM","FM","FU","INS","PC","PM","PMCO","SA","SR","ITPR","PMFL"}, 0)),
      "Proactive",
      "")
)</f>
        <v>Proactive</v>
      </c>
      <c r="S1162" s="2" t="str">
        <f>IF(C1162="", "",
   IF(ISNUMBER(MATCH(TRIM(C1162),
      {"MO","U/B","OSRE","TECH","ITRE"}, 0)),
      "Reactive",
      "")
)</f>
        <v/>
      </c>
      <c r="T1162" s="2">
        <f>IF(R1162="Proactive", H1162, "")</f>
        <v>0.35</v>
      </c>
      <c r="U1162" s="2" t="str">
        <f>IF(S1162="Reactive", H1162, "")</f>
        <v/>
      </c>
    </row>
    <row r="1163" spans="1:21" x14ac:dyDescent="0.25">
      <c r="A1163" t="s">
        <v>1092</v>
      </c>
      <c r="B1163">
        <v>225629</v>
      </c>
      <c r="C1163" t="s">
        <v>181</v>
      </c>
      <c r="D1163" t="s">
        <v>1093</v>
      </c>
      <c r="E1163" t="s">
        <v>1207</v>
      </c>
      <c r="F1163" s="4">
        <v>46203.790972222225</v>
      </c>
      <c r="G1163" s="4">
        <v>46203.81527777778</v>
      </c>
      <c r="H1163">
        <v>0.57999999999999996</v>
      </c>
      <c r="J1163" t="s">
        <v>29</v>
      </c>
      <c r="N1163">
        <v>0.57999999999999996</v>
      </c>
      <c r="O1163" t="s">
        <v>36</v>
      </c>
      <c r="P1163">
        <v>0</v>
      </c>
      <c r="Q1163" s="5">
        <v>46203.826388888891</v>
      </c>
      <c r="R1163" s="2" t="str">
        <f>IF(C1163="", "",
   IF(ISNUMBER(MATCH(TRIM(C1163),
      {"OP","CC","CM","FM","FU","INS","PC","PM","PMCO","SA","SR","ITPR","PMFL"}, 0)),
      "Proactive",
      "")
)</f>
        <v>Proactive</v>
      </c>
      <c r="S1163" s="2" t="str">
        <f>IF(C1163="", "",
   IF(ISNUMBER(MATCH(TRIM(C1163),
      {"MO","U/B","OSRE","TECH","ITRE"}, 0)),
      "Reactive",
      "")
)</f>
        <v/>
      </c>
      <c r="T1163" s="2">
        <f>IF(R1163="Proactive", H1163, "")</f>
        <v>0.57999999999999996</v>
      </c>
      <c r="U1163" s="2" t="str">
        <f>IF(S1163="Reactive", H1163, "")</f>
        <v/>
      </c>
    </row>
    <row r="1164" spans="1:21" x14ac:dyDescent="0.25">
      <c r="A1164" t="s">
        <v>1092</v>
      </c>
      <c r="B1164">
        <v>223486</v>
      </c>
      <c r="C1164" t="s">
        <v>26</v>
      </c>
      <c r="D1164" t="s">
        <v>1093</v>
      </c>
      <c r="E1164" t="s">
        <v>1101</v>
      </c>
      <c r="F1164" s="4">
        <v>46203.81527777778</v>
      </c>
      <c r="G1164" s="4">
        <v>46203.822222222225</v>
      </c>
      <c r="H1164">
        <v>0.17</v>
      </c>
      <c r="J1164" t="s">
        <v>29</v>
      </c>
      <c r="K1164" t="s">
        <v>30</v>
      </c>
      <c r="N1164">
        <v>0.17</v>
      </c>
      <c r="O1164" t="s">
        <v>36</v>
      </c>
      <c r="P1164">
        <v>0</v>
      </c>
      <c r="Q1164" s="5">
        <v>46203.841666666667</v>
      </c>
      <c r="R1164" s="2" t="str">
        <f>IF(C1164="", "",
   IF(ISNUMBER(MATCH(TRIM(C1164),
      {"OP","CC","CM","FM","FU","INS","PC","PM","PMCO","SA","SR","ITPR","PMFL"}, 0)),
      "Proactive",
      "")
)</f>
        <v>Proactive</v>
      </c>
      <c r="S1164" s="2" t="str">
        <f>IF(C1164="", "",
   IF(ISNUMBER(MATCH(TRIM(C1164),
      {"MO","U/B","OSRE","TECH","ITRE"}, 0)),
      "Reactive",
      "")
)</f>
        <v/>
      </c>
      <c r="T1164" s="2">
        <f>IF(R1164="Proactive", H1164, "")</f>
        <v>0.17</v>
      </c>
      <c r="U1164" s="2" t="str">
        <f>IF(S1164="Reactive", H1164, "")</f>
        <v/>
      </c>
    </row>
    <row r="1165" spans="1:21" x14ac:dyDescent="0.25">
      <c r="A1165" t="s">
        <v>1092</v>
      </c>
      <c r="B1165">
        <v>220882</v>
      </c>
      <c r="C1165" t="s">
        <v>30</v>
      </c>
      <c r="D1165" t="s">
        <v>1208</v>
      </c>
      <c r="E1165" t="s">
        <v>1148</v>
      </c>
      <c r="F1165" s="4">
        <v>46203.822916666664</v>
      </c>
      <c r="G1165" s="4">
        <v>46203.841666666667</v>
      </c>
      <c r="H1165">
        <v>0.45</v>
      </c>
      <c r="J1165" t="s">
        <v>29</v>
      </c>
      <c r="K1165" t="s">
        <v>30</v>
      </c>
      <c r="N1165">
        <v>0.45</v>
      </c>
      <c r="P1165">
        <v>0</v>
      </c>
      <c r="Q1165" s="5">
        <v>46203.841666666667</v>
      </c>
      <c r="R1165" s="2" t="str">
        <f>IF(C1165="", "",
   IF(ISNUMBER(MATCH(TRIM(C1165),
      {"OP","CC","CM","FM","FU","INS","PC","PM","PMCO","SA","SR","ITPR","PMFL"}, 0)),
      "Proactive",
      "")
)</f>
        <v>Proactive</v>
      </c>
      <c r="S1165" s="2" t="str">
        <f>IF(C1165="", "",
   IF(ISNUMBER(MATCH(TRIM(C1165),
      {"MO","U/B","OSRE","TECH","ITRE"}, 0)),
      "Reactive",
      "")
)</f>
        <v/>
      </c>
      <c r="T1165" s="2">
        <f>IF(R1165="Proactive", H1165, "")</f>
        <v>0.45</v>
      </c>
      <c r="U1165" s="2" t="str">
        <f>IF(S1165="Reactive", H1165, "")</f>
        <v/>
      </c>
    </row>
    <row r="1166" spans="1:21" x14ac:dyDescent="0.25">
      <c r="A1166" t="s">
        <v>1092</v>
      </c>
      <c r="B1166">
        <v>220837</v>
      </c>
      <c r="C1166" t="s">
        <v>30</v>
      </c>
      <c r="D1166" t="s">
        <v>1209</v>
      </c>
      <c r="E1166" t="s">
        <v>956</v>
      </c>
      <c r="F1166" s="4">
        <v>46203.861111111109</v>
      </c>
      <c r="G1166" s="4">
        <v>46203.878472222219</v>
      </c>
      <c r="H1166">
        <v>0.42</v>
      </c>
      <c r="J1166" t="s">
        <v>29</v>
      </c>
      <c r="K1166" t="s">
        <v>30</v>
      </c>
      <c r="N1166">
        <v>0.42</v>
      </c>
      <c r="O1166" t="s">
        <v>36</v>
      </c>
      <c r="P1166">
        <v>0</v>
      </c>
      <c r="Q1166" s="5">
        <v>46203.879166666666</v>
      </c>
      <c r="R1166" s="2" t="str">
        <f>IF(C1166="", "",
   IF(ISNUMBER(MATCH(TRIM(C1166),
      {"OP","CC","CM","FM","FU","INS","PC","PM","PMCO","SA","SR","ITPR","PMFL"}, 0)),
      "Proactive",
      "")
)</f>
        <v>Proactive</v>
      </c>
      <c r="S1166" s="2" t="str">
        <f>IF(C1166="", "",
   IF(ISNUMBER(MATCH(TRIM(C1166),
      {"MO","U/B","OSRE","TECH","ITRE"}, 0)),
      "Reactive",
      "")
)</f>
        <v/>
      </c>
      <c r="T1166" s="2">
        <f>IF(R1166="Proactive", H1166, "")</f>
        <v>0.42</v>
      </c>
      <c r="U1166" s="2" t="str">
        <f>IF(S1166="Reactive", H1166, "")</f>
        <v/>
      </c>
    </row>
    <row r="1167" spans="1:21" x14ac:dyDescent="0.25">
      <c r="A1167" t="s">
        <v>1092</v>
      </c>
      <c r="B1167">
        <v>225588</v>
      </c>
      <c r="C1167" t="s">
        <v>39</v>
      </c>
      <c r="D1167" t="s">
        <v>1093</v>
      </c>
      <c r="E1167" t="s">
        <v>1210</v>
      </c>
      <c r="F1167" s="4">
        <v>46203.879166666666</v>
      </c>
      <c r="G1167" s="4">
        <v>46203.888194444444</v>
      </c>
      <c r="H1167">
        <v>0.22</v>
      </c>
      <c r="J1167" t="s">
        <v>29</v>
      </c>
      <c r="N1167">
        <v>0.22</v>
      </c>
      <c r="O1167" t="s">
        <v>36</v>
      </c>
      <c r="P1167">
        <v>0</v>
      </c>
      <c r="Q1167" s="5">
        <v>46204.672222222223</v>
      </c>
      <c r="R1167" s="2" t="str">
        <f>IF(C1167="", "",
   IF(ISNUMBER(MATCH(TRIM(C1167),
      {"OP","CC","CM","FM","FU","INS","PC","PM","PMCO","SA","SR","ITPR","PMFL"}, 0)),
      "Proactive",
      "")
)</f>
        <v/>
      </c>
      <c r="S1167" s="2" t="str">
        <f>IF(C1167="", "",
   IF(ISNUMBER(MATCH(TRIM(C1167),
      {"MO","U/B","OSRE","TECH","ITRE"}, 0)),
      "Reactive",
      "")
)</f>
        <v>Reactive</v>
      </c>
      <c r="T1167" s="2" t="str">
        <f>IF(R1167="Proactive", H1167, "")</f>
        <v/>
      </c>
      <c r="U1167" s="2">
        <f>IF(S1167="Reactive", H1167, "")</f>
        <v>0.22</v>
      </c>
    </row>
    <row r="1168" spans="1:21" x14ac:dyDescent="0.25">
      <c r="A1168" t="s">
        <v>1092</v>
      </c>
      <c r="B1168">
        <v>223483</v>
      </c>
      <c r="C1168" t="s">
        <v>30</v>
      </c>
      <c r="D1168" t="s">
        <v>1093</v>
      </c>
      <c r="E1168" t="s">
        <v>1094</v>
      </c>
      <c r="F1168" s="4">
        <v>46203.888888888891</v>
      </c>
      <c r="G1168" s="4">
        <v>46203.906944444447</v>
      </c>
      <c r="H1168">
        <v>0.43</v>
      </c>
      <c r="J1168" t="s">
        <v>29</v>
      </c>
      <c r="K1168" t="s">
        <v>30</v>
      </c>
      <c r="N1168">
        <v>1.2</v>
      </c>
      <c r="O1168" t="s">
        <v>36</v>
      </c>
      <c r="P1168">
        <v>0</v>
      </c>
      <c r="Q1168" s="5">
        <v>46204.672222222223</v>
      </c>
      <c r="R1168" s="2" t="str">
        <f>IF(C1168="", "",
   IF(ISNUMBER(MATCH(TRIM(C1168),
      {"OP","CC","CM","FM","FU","INS","PC","PM","PMCO","SA","SR","ITPR","PMFL"}, 0)),
      "Proactive",
      "")
)</f>
        <v>Proactive</v>
      </c>
      <c r="S1168" s="2" t="str">
        <f>IF(C1168="", "",
   IF(ISNUMBER(MATCH(TRIM(C1168),
      {"MO","U/B","OSRE","TECH","ITRE"}, 0)),
      "Reactive",
      "")
)</f>
        <v/>
      </c>
      <c r="T1168" s="2">
        <f>IF(R1168="Proactive", H1168, "")</f>
        <v>0.43</v>
      </c>
      <c r="U1168" s="2" t="str">
        <f>IF(S1168="Reactive", H1168, "")</f>
        <v/>
      </c>
    </row>
    <row r="1169" spans="1:21" x14ac:dyDescent="0.25">
      <c r="A1169" t="s">
        <v>1211</v>
      </c>
      <c r="B1169">
        <v>221930</v>
      </c>
      <c r="C1169" t="s">
        <v>30</v>
      </c>
      <c r="D1169" t="s">
        <v>760</v>
      </c>
      <c r="E1169" t="s">
        <v>761</v>
      </c>
      <c r="F1169" s="4">
        <v>46181.585416666669</v>
      </c>
      <c r="G1169" s="4">
        <v>46181.604166666664</v>
      </c>
      <c r="H1169">
        <v>0.45</v>
      </c>
      <c r="I1169" t="s">
        <v>846</v>
      </c>
      <c r="J1169" t="s">
        <v>29</v>
      </c>
      <c r="K1169" t="s">
        <v>30</v>
      </c>
      <c r="N1169">
        <v>1.2</v>
      </c>
      <c r="O1169" t="s">
        <v>61</v>
      </c>
      <c r="P1169">
        <v>0</v>
      </c>
      <c r="Q1169" s="5">
        <v>46181.551388888889</v>
      </c>
      <c r="R1169" s="2" t="str">
        <f>IF(C1169="", "",
   IF(ISNUMBER(MATCH(TRIM(C1169),
      {"OP","CC","CM","FM","FU","INS","PC","PM","PMCO","SA","SR","ITPR","PMFL"}, 0)),
      "Proactive",
      "")
)</f>
        <v>Proactive</v>
      </c>
      <c r="S1169" s="2" t="str">
        <f>IF(C1169="", "",
   IF(ISNUMBER(MATCH(TRIM(C1169),
      {"MO","U/B","OSRE","TECH","ITRE"}, 0)),
      "Reactive",
      "")
)</f>
        <v/>
      </c>
      <c r="T1169" s="2">
        <f>IF(R1169="Proactive", H1169, "")</f>
        <v>0.45</v>
      </c>
      <c r="U1169" s="2" t="str">
        <f>IF(S1169="Reactive", H1169, "")</f>
        <v/>
      </c>
    </row>
    <row r="1170" spans="1:21" x14ac:dyDescent="0.25">
      <c r="A1170" t="s">
        <v>1211</v>
      </c>
      <c r="B1170">
        <v>222398</v>
      </c>
      <c r="C1170" t="s">
        <v>181</v>
      </c>
      <c r="D1170" t="s">
        <v>1212</v>
      </c>
      <c r="E1170" t="s">
        <v>1213</v>
      </c>
      <c r="F1170" s="4">
        <v>46181.604166666664</v>
      </c>
      <c r="G1170" s="4">
        <v>46181.625694444447</v>
      </c>
      <c r="H1170">
        <v>0.52</v>
      </c>
      <c r="I1170" t="s">
        <v>1214</v>
      </c>
      <c r="J1170" t="s">
        <v>29</v>
      </c>
      <c r="K1170" t="s">
        <v>702</v>
      </c>
      <c r="L1170" t="s">
        <v>181</v>
      </c>
      <c r="M1170" t="s">
        <v>555</v>
      </c>
      <c r="N1170">
        <v>0.52</v>
      </c>
      <c r="O1170" t="s">
        <v>61</v>
      </c>
      <c r="P1170">
        <v>0</v>
      </c>
      <c r="Q1170" s="5">
        <v>46181.626388888886</v>
      </c>
      <c r="R1170" s="2" t="str">
        <f>IF(C1170="", "",
   IF(ISNUMBER(MATCH(TRIM(C1170),
      {"OP","CC","CM","FM","FU","INS","PC","PM","PMCO","SA","SR","ITPR","PMFL"}, 0)),
      "Proactive",
      "")
)</f>
        <v>Proactive</v>
      </c>
      <c r="S1170" s="2" t="str">
        <f>IF(C1170="", "",
   IF(ISNUMBER(MATCH(TRIM(C1170),
      {"MO","U/B","OSRE","TECH","ITRE"}, 0)),
      "Reactive",
      "")
)</f>
        <v/>
      </c>
      <c r="T1170" s="2">
        <f>IF(R1170="Proactive", H1170, "")</f>
        <v>0.52</v>
      </c>
      <c r="U1170" s="2" t="str">
        <f>IF(S1170="Reactive", H1170, "")</f>
        <v/>
      </c>
    </row>
    <row r="1171" spans="1:21" x14ac:dyDescent="0.25">
      <c r="A1171" t="s">
        <v>1211</v>
      </c>
      <c r="B1171">
        <v>222401</v>
      </c>
      <c r="C1171" t="s">
        <v>39</v>
      </c>
      <c r="D1171" t="s">
        <v>1031</v>
      </c>
      <c r="E1171" t="s">
        <v>1215</v>
      </c>
      <c r="F1171" s="4">
        <v>46181.640972222223</v>
      </c>
      <c r="G1171" s="4">
        <v>46181.663194444445</v>
      </c>
      <c r="H1171">
        <v>0.53</v>
      </c>
      <c r="I1171" t="s">
        <v>1216</v>
      </c>
      <c r="J1171" t="s">
        <v>29</v>
      </c>
      <c r="K1171" t="s">
        <v>81</v>
      </c>
      <c r="L1171" t="s">
        <v>132</v>
      </c>
      <c r="M1171" t="s">
        <v>555</v>
      </c>
      <c r="N1171">
        <v>0.53</v>
      </c>
      <c r="O1171" t="s">
        <v>61</v>
      </c>
      <c r="P1171">
        <v>0</v>
      </c>
      <c r="Q1171" s="5">
        <v>46181.673611111109</v>
      </c>
      <c r="R1171" s="2" t="str">
        <f>IF(C1171="", "",
   IF(ISNUMBER(MATCH(TRIM(C1171),
      {"OP","CC","CM","FM","FU","INS","PC","PM","PMCO","SA","SR","ITPR","PMFL"}, 0)),
      "Proactive",
      "")
)</f>
        <v/>
      </c>
      <c r="S1171" s="2" t="str">
        <f>IF(C1171="", "",
   IF(ISNUMBER(MATCH(TRIM(C1171),
      {"MO","U/B","OSRE","TECH","ITRE"}, 0)),
      "Reactive",
      "")
)</f>
        <v>Reactive</v>
      </c>
      <c r="T1171" s="2" t="str">
        <f>IF(R1171="Proactive", H1171, "")</f>
        <v/>
      </c>
      <c r="U1171" s="2">
        <f>IF(S1171="Reactive", H1171, "")</f>
        <v>0.53</v>
      </c>
    </row>
    <row r="1172" spans="1:21" x14ac:dyDescent="0.25">
      <c r="A1172" t="s">
        <v>1211</v>
      </c>
      <c r="B1172">
        <v>222403</v>
      </c>
      <c r="C1172" t="s">
        <v>547</v>
      </c>
      <c r="D1172" t="s">
        <v>1217</v>
      </c>
      <c r="E1172" t="s">
        <v>1218</v>
      </c>
      <c r="F1172" s="4">
        <v>46181.680555555555</v>
      </c>
      <c r="G1172" s="4">
        <v>46181.725694444445</v>
      </c>
      <c r="H1172">
        <v>1.08</v>
      </c>
      <c r="I1172" t="s">
        <v>1219</v>
      </c>
      <c r="J1172" t="s">
        <v>29</v>
      </c>
      <c r="K1172" t="s">
        <v>443</v>
      </c>
      <c r="L1172" t="s">
        <v>1220</v>
      </c>
      <c r="M1172" t="s">
        <v>436</v>
      </c>
      <c r="N1172">
        <v>1.1100000000000001</v>
      </c>
      <c r="O1172" t="s">
        <v>61</v>
      </c>
      <c r="P1172">
        <v>0</v>
      </c>
      <c r="Q1172" s="5">
        <v>46181.745138888888</v>
      </c>
      <c r="R1172" s="2" t="str">
        <f>IF(C1172="", "",
   IF(ISNUMBER(MATCH(TRIM(C1172),
      {"OP","CC","CM","FM","FU","INS","PC","PM","PMCO","SA","SR","ITPR","PMFL"}, 0)),
      "Proactive",
      "")
)</f>
        <v>Proactive</v>
      </c>
      <c r="S1172" s="2" t="str">
        <f>IF(C1172="", "",
   IF(ISNUMBER(MATCH(TRIM(C1172),
      {"MO","U/B","OSRE","TECH","ITRE"}, 0)),
      "Reactive",
      "")
)</f>
        <v/>
      </c>
      <c r="T1172" s="2">
        <f>IF(R1172="Proactive", H1172, "")</f>
        <v>1.08</v>
      </c>
      <c r="U1172" s="2" t="str">
        <f>IF(S1172="Reactive", H1172, "")</f>
        <v/>
      </c>
    </row>
    <row r="1173" spans="1:21" x14ac:dyDescent="0.25">
      <c r="A1173" t="s">
        <v>1211</v>
      </c>
      <c r="B1173">
        <v>220325</v>
      </c>
      <c r="C1173" t="s">
        <v>181</v>
      </c>
      <c r="D1173" t="s">
        <v>754</v>
      </c>
      <c r="E1173" t="s">
        <v>755</v>
      </c>
      <c r="F1173" s="4">
        <v>46181.726388888892</v>
      </c>
      <c r="G1173" s="4">
        <v>46181.743055555555</v>
      </c>
      <c r="H1173">
        <v>0.4</v>
      </c>
      <c r="I1173" t="s">
        <v>756</v>
      </c>
      <c r="J1173" t="s">
        <v>29</v>
      </c>
      <c r="K1173" t="s">
        <v>30</v>
      </c>
      <c r="N1173">
        <v>2.1</v>
      </c>
      <c r="O1173" t="s">
        <v>61</v>
      </c>
      <c r="P1173">
        <v>0</v>
      </c>
      <c r="Q1173" s="5">
        <v>46181.986805555556</v>
      </c>
      <c r="R1173" s="2" t="str">
        <f>IF(C1173="", "",
   IF(ISNUMBER(MATCH(TRIM(C1173),
      {"OP","CC","CM","FM","FU","INS","PC","PM","PMCO","SA","SR","ITPR","PMFL"}, 0)),
      "Proactive",
      "")
)</f>
        <v>Proactive</v>
      </c>
      <c r="S1173" s="2" t="str">
        <f>IF(C1173="", "",
   IF(ISNUMBER(MATCH(TRIM(C1173),
      {"MO","U/B","OSRE","TECH","ITRE"}, 0)),
      "Reactive",
      "")
)</f>
        <v/>
      </c>
      <c r="T1173" s="2">
        <f>IF(R1173="Proactive", H1173, "")</f>
        <v>0.4</v>
      </c>
      <c r="U1173" s="2" t="str">
        <f>IF(S1173="Reactive", H1173, "")</f>
        <v/>
      </c>
    </row>
    <row r="1174" spans="1:21" x14ac:dyDescent="0.25">
      <c r="A1174" t="s">
        <v>1211</v>
      </c>
      <c r="B1174">
        <v>222403</v>
      </c>
      <c r="C1174" t="s">
        <v>547</v>
      </c>
      <c r="D1174" t="s">
        <v>1217</v>
      </c>
      <c r="E1174" t="s">
        <v>1218</v>
      </c>
      <c r="F1174" s="4">
        <v>46181.743750000001</v>
      </c>
      <c r="G1174" s="4">
        <v>46181.745138888888</v>
      </c>
      <c r="H1174">
        <v>0.03</v>
      </c>
      <c r="I1174" t="s">
        <v>1219</v>
      </c>
      <c r="J1174" t="s">
        <v>29</v>
      </c>
      <c r="K1174" t="s">
        <v>443</v>
      </c>
      <c r="L1174" t="s">
        <v>1220</v>
      </c>
      <c r="M1174" t="s">
        <v>436</v>
      </c>
      <c r="N1174">
        <v>1.1100000000000001</v>
      </c>
      <c r="O1174" t="s">
        <v>61</v>
      </c>
      <c r="P1174">
        <v>0</v>
      </c>
      <c r="Q1174" s="5">
        <v>46181.745138888888</v>
      </c>
      <c r="R1174" s="2" t="str">
        <f>IF(C1174="", "",
   IF(ISNUMBER(MATCH(TRIM(C1174),
      {"OP","CC","CM","FM","FU","INS","PC","PM","PMCO","SA","SR","ITPR","PMFL"}, 0)),
      "Proactive",
      "")
)</f>
        <v>Proactive</v>
      </c>
      <c r="S1174" s="2" t="str">
        <f>IF(C1174="", "",
   IF(ISNUMBER(MATCH(TRIM(C1174),
      {"MO","U/B","OSRE","TECH","ITRE"}, 0)),
      "Reactive",
      "")
)</f>
        <v/>
      </c>
      <c r="T1174" s="2">
        <f>IF(R1174="Proactive", H1174, "")</f>
        <v>0.03</v>
      </c>
      <c r="U1174" s="2" t="str">
        <f>IF(S1174="Reactive", H1174, "")</f>
        <v/>
      </c>
    </row>
    <row r="1175" spans="1:21" x14ac:dyDescent="0.25">
      <c r="A1175" t="s">
        <v>1211</v>
      </c>
      <c r="B1175">
        <v>220322</v>
      </c>
      <c r="C1175" t="s">
        <v>30</v>
      </c>
      <c r="D1175" t="s">
        <v>777</v>
      </c>
      <c r="E1175" t="s">
        <v>778</v>
      </c>
      <c r="F1175" s="4">
        <v>46181.745833333334</v>
      </c>
      <c r="G1175" s="4">
        <v>46181.758333333331</v>
      </c>
      <c r="H1175">
        <v>0.3</v>
      </c>
      <c r="I1175" t="s">
        <v>1221</v>
      </c>
      <c r="J1175" t="s">
        <v>29</v>
      </c>
      <c r="K1175" t="s">
        <v>30</v>
      </c>
      <c r="M1175" t="s">
        <v>859</v>
      </c>
      <c r="N1175">
        <v>0.3</v>
      </c>
      <c r="O1175" t="s">
        <v>61</v>
      </c>
      <c r="P1175">
        <v>0</v>
      </c>
      <c r="Q1175" s="5">
        <v>46181.761111111111</v>
      </c>
      <c r="R1175" s="2" t="str">
        <f>IF(C1175="", "",
   IF(ISNUMBER(MATCH(TRIM(C1175),
      {"OP","CC","CM","FM","FU","INS","PC","PM","PMCO","SA","SR","ITPR","PMFL"}, 0)),
      "Proactive",
      "")
)</f>
        <v>Proactive</v>
      </c>
      <c r="S1175" s="2" t="str">
        <f>IF(C1175="", "",
   IF(ISNUMBER(MATCH(TRIM(C1175),
      {"MO","U/B","OSRE","TECH","ITRE"}, 0)),
      "Reactive",
      "")
)</f>
        <v/>
      </c>
      <c r="T1175" s="2">
        <f>IF(R1175="Proactive", H1175, "")</f>
        <v>0.3</v>
      </c>
      <c r="U1175" s="2" t="str">
        <f>IF(S1175="Reactive", H1175, "")</f>
        <v/>
      </c>
    </row>
    <row r="1176" spans="1:21" x14ac:dyDescent="0.25">
      <c r="A1176" t="s">
        <v>1211</v>
      </c>
      <c r="B1176">
        <v>222413</v>
      </c>
      <c r="C1176" t="s">
        <v>1222</v>
      </c>
      <c r="D1176" t="s">
        <v>1212</v>
      </c>
      <c r="E1176" t="s">
        <v>1223</v>
      </c>
      <c r="F1176" s="4">
        <v>46181.774305555555</v>
      </c>
      <c r="G1176" s="4">
        <v>46181.800694444442</v>
      </c>
      <c r="H1176">
        <v>0.63</v>
      </c>
      <c r="I1176" t="s">
        <v>1224</v>
      </c>
      <c r="J1176" t="s">
        <v>29</v>
      </c>
      <c r="K1176" t="s">
        <v>67</v>
      </c>
      <c r="L1176" t="s">
        <v>96</v>
      </c>
      <c r="M1176" t="s">
        <v>555</v>
      </c>
      <c r="N1176">
        <v>0.63</v>
      </c>
      <c r="O1176" t="s">
        <v>61</v>
      </c>
      <c r="P1176">
        <v>0</v>
      </c>
      <c r="Q1176" s="5">
        <v>46181.818055555559</v>
      </c>
      <c r="R1176" s="2" t="str">
        <f>IF(C1176="", "",
   IF(ISNUMBER(MATCH(TRIM(C1176),
      {"OP","CC","CM","FM","FU","INS","PC","PM","PMCO","SA","SR","ITPR","PMFL"}, 0)),
      "Proactive",
      "")
)</f>
        <v>Proactive</v>
      </c>
      <c r="S1176" s="2" t="str">
        <f>IF(C1176="", "",
   IF(ISNUMBER(MATCH(TRIM(C1176),
      {"MO","U/B","OSRE","TECH","ITRE"}, 0)),
      "Reactive",
      "")
)</f>
        <v/>
      </c>
      <c r="T1176" s="2">
        <f>IF(R1176="Proactive", H1176, "")</f>
        <v>0.63</v>
      </c>
      <c r="U1176" s="2" t="str">
        <f>IF(S1176="Reactive", H1176, "")</f>
        <v/>
      </c>
    </row>
    <row r="1177" spans="1:21" x14ac:dyDescent="0.25">
      <c r="A1177" t="s">
        <v>1211</v>
      </c>
      <c r="B1177">
        <v>220325</v>
      </c>
      <c r="C1177" t="s">
        <v>181</v>
      </c>
      <c r="D1177" t="s">
        <v>754</v>
      </c>
      <c r="E1177" t="s">
        <v>755</v>
      </c>
      <c r="F1177" s="4">
        <v>46181.809027777781</v>
      </c>
      <c r="G1177" s="4">
        <v>46181.832638888889</v>
      </c>
      <c r="H1177">
        <v>0.56999999999999995</v>
      </c>
      <c r="I1177" t="s">
        <v>756</v>
      </c>
      <c r="J1177" t="s">
        <v>29</v>
      </c>
      <c r="K1177" t="s">
        <v>30</v>
      </c>
      <c r="N1177">
        <v>2.1</v>
      </c>
      <c r="O1177" t="s">
        <v>61</v>
      </c>
      <c r="P1177">
        <v>0</v>
      </c>
      <c r="Q1177" s="5">
        <v>46181.986805555556</v>
      </c>
      <c r="R1177" s="2" t="str">
        <f>IF(C1177="", "",
   IF(ISNUMBER(MATCH(TRIM(C1177),
      {"OP","CC","CM","FM","FU","INS","PC","PM","PMCO","SA","SR","ITPR","PMFL"}, 0)),
      "Proactive",
      "")
)</f>
        <v>Proactive</v>
      </c>
      <c r="S1177" s="2" t="str">
        <f>IF(C1177="", "",
   IF(ISNUMBER(MATCH(TRIM(C1177),
      {"MO","U/B","OSRE","TECH","ITRE"}, 0)),
      "Reactive",
      "")
)</f>
        <v/>
      </c>
      <c r="T1177" s="2">
        <f>IF(R1177="Proactive", H1177, "")</f>
        <v>0.56999999999999995</v>
      </c>
      <c r="U1177" s="2" t="str">
        <f>IF(S1177="Reactive", H1177, "")</f>
        <v/>
      </c>
    </row>
    <row r="1178" spans="1:21" x14ac:dyDescent="0.25">
      <c r="A1178" t="s">
        <v>1211</v>
      </c>
      <c r="B1178">
        <v>222422</v>
      </c>
      <c r="C1178" t="s">
        <v>39</v>
      </c>
      <c r="D1178" t="s">
        <v>1225</v>
      </c>
      <c r="E1178" t="s">
        <v>1226</v>
      </c>
      <c r="F1178" s="4">
        <v>46181.873611111114</v>
      </c>
      <c r="G1178" s="4">
        <v>46181.890277777777</v>
      </c>
      <c r="H1178">
        <v>0.4</v>
      </c>
      <c r="I1178" t="s">
        <v>1227</v>
      </c>
      <c r="J1178" t="s">
        <v>29</v>
      </c>
      <c r="K1178" t="s">
        <v>443</v>
      </c>
      <c r="L1178" t="s">
        <v>821</v>
      </c>
      <c r="M1178" t="s">
        <v>436</v>
      </c>
      <c r="N1178">
        <v>0.4</v>
      </c>
      <c r="O1178" t="s">
        <v>61</v>
      </c>
      <c r="P1178">
        <v>0</v>
      </c>
      <c r="Q1178" s="5">
        <v>46181.890277777777</v>
      </c>
      <c r="R1178" s="2" t="str">
        <f>IF(C1178="", "",
   IF(ISNUMBER(MATCH(TRIM(C1178),
      {"OP","CC","CM","FM","FU","INS","PC","PM","PMCO","SA","SR","ITPR","PMFL"}, 0)),
      "Proactive",
      "")
)</f>
        <v/>
      </c>
      <c r="S1178" s="2" t="str">
        <f>IF(C1178="", "",
   IF(ISNUMBER(MATCH(TRIM(C1178),
      {"MO","U/B","OSRE","TECH","ITRE"}, 0)),
      "Reactive",
      "")
)</f>
        <v>Reactive</v>
      </c>
      <c r="T1178" s="2" t="str">
        <f>IF(R1178="Proactive", H1178, "")</f>
        <v/>
      </c>
      <c r="U1178" s="2">
        <f>IF(S1178="Reactive", H1178, "")</f>
        <v>0.4</v>
      </c>
    </row>
    <row r="1179" spans="1:21" x14ac:dyDescent="0.25">
      <c r="A1179" t="s">
        <v>1211</v>
      </c>
      <c r="B1179">
        <v>220326</v>
      </c>
      <c r="C1179" t="s">
        <v>30</v>
      </c>
      <c r="D1179" t="s">
        <v>814</v>
      </c>
      <c r="E1179" t="s">
        <v>815</v>
      </c>
      <c r="F1179" s="4">
        <v>46181.887499999997</v>
      </c>
      <c r="G1179" s="4">
        <v>46181.904166666667</v>
      </c>
      <c r="H1179">
        <v>0.4</v>
      </c>
      <c r="I1179" t="s">
        <v>1228</v>
      </c>
      <c r="J1179" t="s">
        <v>29</v>
      </c>
      <c r="K1179" t="s">
        <v>30</v>
      </c>
      <c r="N1179">
        <v>0.68</v>
      </c>
      <c r="O1179" t="s">
        <v>61</v>
      </c>
      <c r="P1179">
        <v>0</v>
      </c>
      <c r="Q1179" s="5">
        <v>46181.918749999997</v>
      </c>
      <c r="R1179" s="2" t="str">
        <f>IF(C1179="", "",
   IF(ISNUMBER(MATCH(TRIM(C1179),
      {"OP","CC","CM","FM","FU","INS","PC","PM","PMCO","SA","SR","ITPR","PMFL"}, 0)),
      "Proactive",
      "")
)</f>
        <v>Proactive</v>
      </c>
      <c r="S1179" s="2" t="str">
        <f>IF(C1179="", "",
   IF(ISNUMBER(MATCH(TRIM(C1179),
      {"MO","U/B","OSRE","TECH","ITRE"}, 0)),
      "Reactive",
      "")
)</f>
        <v/>
      </c>
      <c r="T1179" s="2">
        <f>IF(R1179="Proactive", H1179, "")</f>
        <v>0.4</v>
      </c>
      <c r="U1179" s="2" t="str">
        <f>IF(S1179="Reactive", H1179, "")</f>
        <v/>
      </c>
    </row>
    <row r="1180" spans="1:21" x14ac:dyDescent="0.25">
      <c r="A1180" t="s">
        <v>1211</v>
      </c>
      <c r="B1180">
        <v>222080</v>
      </c>
      <c r="C1180" t="s">
        <v>30</v>
      </c>
      <c r="D1180" t="s">
        <v>760</v>
      </c>
      <c r="E1180" t="s">
        <v>761</v>
      </c>
      <c r="F1180" s="4">
        <v>46182.585416666669</v>
      </c>
      <c r="G1180" s="4">
        <v>46182.600694444445</v>
      </c>
      <c r="H1180">
        <v>0.37</v>
      </c>
      <c r="I1180" t="s">
        <v>858</v>
      </c>
      <c r="J1180" t="s">
        <v>29</v>
      </c>
      <c r="K1180" t="s">
        <v>30</v>
      </c>
      <c r="M1180" t="s">
        <v>859</v>
      </c>
      <c r="N1180">
        <v>1.2</v>
      </c>
      <c r="O1180" t="s">
        <v>61</v>
      </c>
      <c r="P1180">
        <v>0</v>
      </c>
      <c r="Q1180" s="5">
        <v>46182.539583333331</v>
      </c>
      <c r="R1180" s="2" t="str">
        <f>IF(C1180="", "",
   IF(ISNUMBER(MATCH(TRIM(C1180),
      {"OP","CC","CM","FM","FU","INS","PC","PM","PMCO","SA","SR","ITPR","PMFL"}, 0)),
      "Proactive",
      "")
)</f>
        <v>Proactive</v>
      </c>
      <c r="S1180" s="2" t="str">
        <f>IF(C1180="", "",
   IF(ISNUMBER(MATCH(TRIM(C1180),
      {"MO","U/B","OSRE","TECH","ITRE"}, 0)),
      "Reactive",
      "")
)</f>
        <v/>
      </c>
      <c r="T1180" s="2">
        <f>IF(R1180="Proactive", H1180, "")</f>
        <v>0.37</v>
      </c>
      <c r="U1180" s="2" t="str">
        <f>IF(S1180="Reactive", H1180, "")</f>
        <v/>
      </c>
    </row>
    <row r="1181" spans="1:21" x14ac:dyDescent="0.25">
      <c r="A1181" t="s">
        <v>1211</v>
      </c>
      <c r="B1181">
        <v>222598</v>
      </c>
      <c r="C1181" t="s">
        <v>39</v>
      </c>
      <c r="D1181" t="s">
        <v>1229</v>
      </c>
      <c r="E1181" t="s">
        <v>1230</v>
      </c>
      <c r="F1181" s="4">
        <v>46182.604166666664</v>
      </c>
      <c r="G1181" s="4">
        <v>46182.625694444447</v>
      </c>
      <c r="H1181">
        <v>0.52</v>
      </c>
      <c r="I1181" t="s">
        <v>1231</v>
      </c>
      <c r="J1181" t="s">
        <v>29</v>
      </c>
      <c r="K1181" t="s">
        <v>172</v>
      </c>
      <c r="L1181" t="s">
        <v>1232</v>
      </c>
      <c r="M1181" t="s">
        <v>56</v>
      </c>
      <c r="N1181">
        <v>0.95</v>
      </c>
      <c r="O1181" t="s">
        <v>61</v>
      </c>
      <c r="P1181">
        <v>0</v>
      </c>
      <c r="Q1181" s="5">
        <v>46182.672222222223</v>
      </c>
      <c r="R1181" s="2" t="str">
        <f>IF(C1181="", "",
   IF(ISNUMBER(MATCH(TRIM(C1181),
      {"OP","CC","CM","FM","FU","INS","PC","PM","PMCO","SA","SR","ITPR","PMFL"}, 0)),
      "Proactive",
      "")
)</f>
        <v/>
      </c>
      <c r="S1181" s="2" t="str">
        <f>IF(C1181="", "",
   IF(ISNUMBER(MATCH(TRIM(C1181),
      {"MO","U/B","OSRE","TECH","ITRE"}, 0)),
      "Reactive",
      "")
)</f>
        <v>Reactive</v>
      </c>
      <c r="T1181" s="2" t="str">
        <f>IF(R1181="Proactive", H1181, "")</f>
        <v/>
      </c>
      <c r="U1181" s="2">
        <f>IF(S1181="Reactive", H1181, "")</f>
        <v>0.52</v>
      </c>
    </row>
    <row r="1182" spans="1:21" x14ac:dyDescent="0.25">
      <c r="A1182" t="s">
        <v>1211</v>
      </c>
      <c r="B1182">
        <v>220310</v>
      </c>
      <c r="C1182" t="s">
        <v>26</v>
      </c>
      <c r="D1182" t="s">
        <v>805</v>
      </c>
      <c r="E1182" t="s">
        <v>806</v>
      </c>
      <c r="F1182" s="4">
        <v>46182.627083333333</v>
      </c>
      <c r="G1182" s="4">
        <v>46182.682638888888</v>
      </c>
      <c r="H1182">
        <v>1.33</v>
      </c>
      <c r="I1182" t="s">
        <v>1233</v>
      </c>
      <c r="J1182" t="s">
        <v>29</v>
      </c>
      <c r="K1182" t="s">
        <v>30</v>
      </c>
      <c r="M1182" t="s">
        <v>436</v>
      </c>
      <c r="N1182">
        <v>1.33</v>
      </c>
      <c r="O1182" t="s">
        <v>61</v>
      </c>
      <c r="P1182">
        <v>0</v>
      </c>
      <c r="Q1182" s="5">
        <v>46182.683333333334</v>
      </c>
      <c r="R1182" s="2" t="str">
        <f>IF(C1182="", "",
   IF(ISNUMBER(MATCH(TRIM(C1182),
      {"OP","CC","CM","FM","FU","INS","PC","PM","PMCO","SA","SR","ITPR","PMFL"}, 0)),
      "Proactive",
      "")
)</f>
        <v>Proactive</v>
      </c>
      <c r="S1182" s="2" t="str">
        <f>IF(C1182="", "",
   IF(ISNUMBER(MATCH(TRIM(C1182),
      {"MO","U/B","OSRE","TECH","ITRE"}, 0)),
      "Reactive",
      "")
)</f>
        <v/>
      </c>
      <c r="T1182" s="2">
        <f>IF(R1182="Proactive", H1182, "")</f>
        <v>1.33</v>
      </c>
      <c r="U1182" s="2" t="str">
        <f>IF(S1182="Reactive", H1182, "")</f>
        <v/>
      </c>
    </row>
    <row r="1183" spans="1:21" x14ac:dyDescent="0.25">
      <c r="A1183" t="s">
        <v>1211</v>
      </c>
      <c r="B1183">
        <v>222604</v>
      </c>
      <c r="C1183" t="s">
        <v>30</v>
      </c>
      <c r="D1183" t="s">
        <v>1234</v>
      </c>
      <c r="E1183" t="s">
        <v>1235</v>
      </c>
      <c r="F1183" s="4">
        <v>46182.68472222222</v>
      </c>
      <c r="G1183" s="4">
        <v>46182.731944444444</v>
      </c>
      <c r="H1183">
        <v>1.1299999999999999</v>
      </c>
      <c r="I1183" t="s">
        <v>1236</v>
      </c>
      <c r="J1183" t="s">
        <v>29</v>
      </c>
      <c r="K1183" t="s">
        <v>67</v>
      </c>
      <c r="L1183" t="s">
        <v>96</v>
      </c>
      <c r="M1183" t="s">
        <v>1237</v>
      </c>
      <c r="N1183">
        <v>1.1299999999999999</v>
      </c>
      <c r="O1183" t="s">
        <v>61</v>
      </c>
      <c r="P1183">
        <v>0</v>
      </c>
      <c r="Q1183" s="5">
        <v>46182.739583333336</v>
      </c>
      <c r="R1183" s="2" t="str">
        <f>IF(C1183="", "",
   IF(ISNUMBER(MATCH(TRIM(C1183),
      {"OP","CC","CM","FM","FU","INS","PC","PM","PMCO","SA","SR","ITPR","PMFL"}, 0)),
      "Proactive",
      "")
)</f>
        <v>Proactive</v>
      </c>
      <c r="S1183" s="2" t="str">
        <f>IF(C1183="", "",
   IF(ISNUMBER(MATCH(TRIM(C1183),
      {"MO","U/B","OSRE","TECH","ITRE"}, 0)),
      "Reactive",
      "")
)</f>
        <v/>
      </c>
      <c r="T1183" s="2">
        <f>IF(R1183="Proactive", H1183, "")</f>
        <v>1.1299999999999999</v>
      </c>
      <c r="U1183" s="2" t="str">
        <f>IF(S1183="Reactive", H1183, "")</f>
        <v/>
      </c>
    </row>
    <row r="1184" spans="1:21" x14ac:dyDescent="0.25">
      <c r="A1184" t="s">
        <v>1211</v>
      </c>
      <c r="B1184">
        <v>220435</v>
      </c>
      <c r="C1184" t="s">
        <v>30</v>
      </c>
      <c r="D1184" t="s">
        <v>777</v>
      </c>
      <c r="E1184" t="s">
        <v>778</v>
      </c>
      <c r="F1184" s="4">
        <v>46182.740277777775</v>
      </c>
      <c r="G1184" s="4">
        <v>46182.759722222225</v>
      </c>
      <c r="H1184">
        <v>0.47</v>
      </c>
      <c r="I1184" t="s">
        <v>1238</v>
      </c>
      <c r="J1184" t="s">
        <v>29</v>
      </c>
      <c r="K1184" t="s">
        <v>30</v>
      </c>
      <c r="L1184" t="s">
        <v>672</v>
      </c>
      <c r="M1184" t="s">
        <v>648</v>
      </c>
      <c r="N1184">
        <v>0.47</v>
      </c>
      <c r="O1184" t="s">
        <v>61</v>
      </c>
      <c r="P1184">
        <v>0</v>
      </c>
      <c r="Q1184" s="5">
        <v>46182.759722222225</v>
      </c>
      <c r="R1184" s="2" t="str">
        <f>IF(C1184="", "",
   IF(ISNUMBER(MATCH(TRIM(C1184),
      {"OP","CC","CM","FM","FU","INS","PC","PM","PMCO","SA","SR","ITPR","PMFL"}, 0)),
      "Proactive",
      "")
)</f>
        <v>Proactive</v>
      </c>
      <c r="S1184" s="2" t="str">
        <f>IF(C1184="", "",
   IF(ISNUMBER(MATCH(TRIM(C1184),
      {"MO","U/B","OSRE","TECH","ITRE"}, 0)),
      "Reactive",
      "")
)</f>
        <v/>
      </c>
      <c r="T1184" s="2">
        <f>IF(R1184="Proactive", H1184, "")</f>
        <v>0.47</v>
      </c>
      <c r="U1184" s="2" t="str">
        <f>IF(S1184="Reactive", H1184, "")</f>
        <v/>
      </c>
    </row>
    <row r="1185" spans="1:21" x14ac:dyDescent="0.25">
      <c r="A1185" t="s">
        <v>1211</v>
      </c>
      <c r="B1185">
        <v>222611</v>
      </c>
      <c r="C1185" t="s">
        <v>39</v>
      </c>
      <c r="D1185" t="s">
        <v>1229</v>
      </c>
      <c r="E1185" t="s">
        <v>1239</v>
      </c>
      <c r="F1185" s="4">
        <v>46182.760416666664</v>
      </c>
      <c r="G1185" s="4">
        <v>46182.774305555555</v>
      </c>
      <c r="H1185">
        <v>0.33</v>
      </c>
      <c r="I1185" t="s">
        <v>1240</v>
      </c>
      <c r="J1185" t="s">
        <v>29</v>
      </c>
      <c r="K1185" t="s">
        <v>154</v>
      </c>
      <c r="L1185" t="s">
        <v>155</v>
      </c>
      <c r="M1185" t="s">
        <v>56</v>
      </c>
      <c r="N1185">
        <v>0.33</v>
      </c>
      <c r="O1185" t="s">
        <v>61</v>
      </c>
      <c r="P1185">
        <v>0</v>
      </c>
      <c r="Q1185" s="5">
        <v>46182.806944444441</v>
      </c>
      <c r="R1185" s="2" t="str">
        <f>IF(C1185="", "",
   IF(ISNUMBER(MATCH(TRIM(C1185),
      {"OP","CC","CM","FM","FU","INS","PC","PM","PMCO","SA","SR","ITPR","PMFL"}, 0)),
      "Proactive",
      "")
)</f>
        <v/>
      </c>
      <c r="S1185" s="2" t="str">
        <f>IF(C1185="", "",
   IF(ISNUMBER(MATCH(TRIM(C1185),
      {"MO","U/B","OSRE","TECH","ITRE"}, 0)),
      "Reactive",
      "")
)</f>
        <v>Reactive</v>
      </c>
      <c r="T1185" s="2" t="str">
        <f>IF(R1185="Proactive", H1185, "")</f>
        <v/>
      </c>
      <c r="U1185" s="2">
        <f>IF(S1185="Reactive", H1185, "")</f>
        <v>0.33</v>
      </c>
    </row>
    <row r="1186" spans="1:21" x14ac:dyDescent="0.25">
      <c r="A1186" t="s">
        <v>1211</v>
      </c>
      <c r="B1186">
        <v>222621</v>
      </c>
      <c r="C1186" t="s">
        <v>547</v>
      </c>
      <c r="D1186" t="s">
        <v>1241</v>
      </c>
      <c r="E1186" t="s">
        <v>1242</v>
      </c>
      <c r="F1186" s="4">
        <v>46182.827777777777</v>
      </c>
      <c r="G1186" s="4">
        <v>46182.856249999997</v>
      </c>
      <c r="H1186">
        <v>0.68</v>
      </c>
      <c r="I1186" t="s">
        <v>1243</v>
      </c>
      <c r="J1186" t="s">
        <v>29</v>
      </c>
      <c r="K1186" t="s">
        <v>42</v>
      </c>
      <c r="L1186" t="s">
        <v>229</v>
      </c>
      <c r="M1186" t="s">
        <v>436</v>
      </c>
      <c r="N1186">
        <v>0.68</v>
      </c>
      <c r="O1186" t="s">
        <v>61</v>
      </c>
      <c r="P1186">
        <v>0</v>
      </c>
      <c r="Q1186" s="5">
        <v>46182.85833333333</v>
      </c>
      <c r="R1186" s="2" t="str">
        <f>IF(C1186="", "",
   IF(ISNUMBER(MATCH(TRIM(C1186),
      {"OP","CC","CM","FM","FU","INS","PC","PM","PMCO","SA","SR","ITPR","PMFL"}, 0)),
      "Proactive",
      "")
)</f>
        <v>Proactive</v>
      </c>
      <c r="S1186" s="2" t="str">
        <f>IF(C1186="", "",
   IF(ISNUMBER(MATCH(TRIM(C1186),
      {"MO","U/B","OSRE","TECH","ITRE"}, 0)),
      "Reactive",
      "")
)</f>
        <v/>
      </c>
      <c r="T1186" s="2">
        <f>IF(R1186="Proactive", H1186, "")</f>
        <v>0.68</v>
      </c>
      <c r="U1186" s="2" t="str">
        <f>IF(S1186="Reactive", H1186, "")</f>
        <v/>
      </c>
    </row>
    <row r="1187" spans="1:21" x14ac:dyDescent="0.25">
      <c r="A1187" t="s">
        <v>1211</v>
      </c>
      <c r="B1187">
        <v>220440</v>
      </c>
      <c r="C1187" t="s">
        <v>30</v>
      </c>
      <c r="D1187" t="s">
        <v>788</v>
      </c>
      <c r="E1187" t="s">
        <v>789</v>
      </c>
      <c r="F1187" s="4">
        <v>46182.85833333333</v>
      </c>
      <c r="G1187" s="4">
        <v>46182.87777777778</v>
      </c>
      <c r="H1187">
        <v>0.47</v>
      </c>
      <c r="I1187" t="s">
        <v>1244</v>
      </c>
      <c r="J1187" t="s">
        <v>29</v>
      </c>
      <c r="K1187" t="s">
        <v>30</v>
      </c>
      <c r="N1187">
        <v>0.78</v>
      </c>
      <c r="O1187" t="s">
        <v>61</v>
      </c>
      <c r="P1187">
        <v>0</v>
      </c>
      <c r="Q1187" s="5">
        <v>46183.047222222223</v>
      </c>
      <c r="R1187" s="2" t="str">
        <f>IF(C1187="", "",
   IF(ISNUMBER(MATCH(TRIM(C1187),
      {"OP","CC","CM","FM","FU","INS","PC","PM","PMCO","SA","SR","ITPR","PMFL"}, 0)),
      "Proactive",
      "")
)</f>
        <v>Proactive</v>
      </c>
      <c r="S1187" s="2" t="str">
        <f>IF(C1187="", "",
   IF(ISNUMBER(MATCH(TRIM(C1187),
      {"MO","U/B","OSRE","TECH","ITRE"}, 0)),
      "Reactive",
      "")
)</f>
        <v/>
      </c>
      <c r="T1187" s="2">
        <f>IF(R1187="Proactive", H1187, "")</f>
        <v>0.47</v>
      </c>
      <c r="U1187" s="2" t="str">
        <f>IF(S1187="Reactive", H1187, "")</f>
        <v/>
      </c>
    </row>
    <row r="1188" spans="1:21" x14ac:dyDescent="0.25">
      <c r="A1188" t="s">
        <v>1211</v>
      </c>
      <c r="B1188">
        <v>220439</v>
      </c>
      <c r="C1188" t="s">
        <v>30</v>
      </c>
      <c r="D1188" t="s">
        <v>814</v>
      </c>
      <c r="E1188" t="s">
        <v>815</v>
      </c>
      <c r="F1188" s="4">
        <v>46182.87777777778</v>
      </c>
      <c r="G1188" s="4">
        <v>46182.897222222222</v>
      </c>
      <c r="H1188">
        <v>0.47</v>
      </c>
      <c r="I1188" t="s">
        <v>1245</v>
      </c>
      <c r="J1188" t="s">
        <v>29</v>
      </c>
      <c r="K1188" t="s">
        <v>30</v>
      </c>
      <c r="N1188">
        <v>0.84</v>
      </c>
      <c r="O1188" t="s">
        <v>61</v>
      </c>
      <c r="P1188">
        <v>8.07</v>
      </c>
      <c r="Q1188" s="5">
        <v>46183.047222222223</v>
      </c>
      <c r="R1188" s="2" t="str">
        <f>IF(C1188="", "",
   IF(ISNUMBER(MATCH(TRIM(C1188),
      {"OP","CC","CM","FM","FU","INS","PC","PM","PMCO","SA","SR","ITPR","PMFL"}, 0)),
      "Proactive",
      "")
)</f>
        <v>Proactive</v>
      </c>
      <c r="S1188" s="2" t="str">
        <f>IF(C1188="", "",
   IF(ISNUMBER(MATCH(TRIM(C1188),
      {"MO","U/B","OSRE","TECH","ITRE"}, 0)),
      "Reactive",
      "")
)</f>
        <v/>
      </c>
      <c r="T1188" s="2">
        <f>IF(R1188="Proactive", H1188, "")</f>
        <v>0.47</v>
      </c>
      <c r="U1188" s="2" t="str">
        <f>IF(S1188="Reactive", H1188, "")</f>
        <v/>
      </c>
    </row>
    <row r="1189" spans="1:21" x14ac:dyDescent="0.25">
      <c r="A1189" t="s">
        <v>1211</v>
      </c>
      <c r="B1189">
        <v>218465</v>
      </c>
      <c r="C1189" t="s">
        <v>30</v>
      </c>
      <c r="D1189" t="s">
        <v>811</v>
      </c>
      <c r="E1189" t="s">
        <v>812</v>
      </c>
      <c r="F1189" s="4">
        <v>46182.901388888888</v>
      </c>
      <c r="G1189" s="4">
        <v>46182.914583333331</v>
      </c>
      <c r="H1189">
        <v>0.32</v>
      </c>
      <c r="I1189" t="s">
        <v>862</v>
      </c>
      <c r="J1189" t="s">
        <v>29</v>
      </c>
      <c r="K1189" t="s">
        <v>30</v>
      </c>
      <c r="N1189">
        <v>0.97</v>
      </c>
      <c r="O1189" t="s">
        <v>61</v>
      </c>
      <c r="P1189">
        <v>0</v>
      </c>
      <c r="Q1189" s="5">
        <v>46183.04583333333</v>
      </c>
      <c r="R1189" s="2" t="str">
        <f>IF(C1189="", "",
   IF(ISNUMBER(MATCH(TRIM(C1189),
      {"OP","CC","CM","FM","FU","INS","PC","PM","PMCO","SA","SR","ITPR","PMFL"}, 0)),
      "Proactive",
      "")
)</f>
        <v>Proactive</v>
      </c>
      <c r="S1189" s="2" t="str">
        <f>IF(C1189="", "",
   IF(ISNUMBER(MATCH(TRIM(C1189),
      {"MO","U/B","OSRE","TECH","ITRE"}, 0)),
      "Reactive",
      "")
)</f>
        <v/>
      </c>
      <c r="T1189" s="2">
        <f>IF(R1189="Proactive", H1189, "")</f>
        <v>0.32</v>
      </c>
      <c r="U1189" s="2" t="str">
        <f>IF(S1189="Reactive", H1189, "")</f>
        <v/>
      </c>
    </row>
    <row r="1190" spans="1:21" x14ac:dyDescent="0.25">
      <c r="A1190" t="s">
        <v>1211</v>
      </c>
      <c r="B1190">
        <v>222193</v>
      </c>
      <c r="C1190" t="s">
        <v>30</v>
      </c>
      <c r="D1190" t="s">
        <v>760</v>
      </c>
      <c r="E1190" t="s">
        <v>761</v>
      </c>
      <c r="F1190" s="4">
        <v>46183.586805555555</v>
      </c>
      <c r="G1190" s="4">
        <v>46183.606944444444</v>
      </c>
      <c r="H1190">
        <v>0.48</v>
      </c>
      <c r="I1190" t="s">
        <v>868</v>
      </c>
      <c r="J1190" t="s">
        <v>29</v>
      </c>
      <c r="K1190" t="s">
        <v>30</v>
      </c>
      <c r="M1190" t="s">
        <v>859</v>
      </c>
      <c r="N1190">
        <v>1.36</v>
      </c>
      <c r="O1190" t="s">
        <v>61</v>
      </c>
      <c r="P1190">
        <v>0</v>
      </c>
      <c r="Q1190" s="5">
        <v>46183.555555555555</v>
      </c>
      <c r="R1190" s="2" t="str">
        <f>IF(C1190="", "",
   IF(ISNUMBER(MATCH(TRIM(C1190),
      {"OP","CC","CM","FM","FU","INS","PC","PM","PMCO","SA","SR","ITPR","PMFL"}, 0)),
      "Proactive",
      "")
)</f>
        <v>Proactive</v>
      </c>
      <c r="S1190" s="2" t="str">
        <f>IF(C1190="", "",
   IF(ISNUMBER(MATCH(TRIM(C1190),
      {"MO","U/B","OSRE","TECH","ITRE"}, 0)),
      "Reactive",
      "")
)</f>
        <v/>
      </c>
      <c r="T1190" s="2">
        <f>IF(R1190="Proactive", H1190, "")</f>
        <v>0.48</v>
      </c>
      <c r="U1190" s="2" t="str">
        <f>IF(S1190="Reactive", H1190, "")</f>
        <v/>
      </c>
    </row>
    <row r="1191" spans="1:21" x14ac:dyDescent="0.25">
      <c r="A1191" t="s">
        <v>1211</v>
      </c>
      <c r="B1191">
        <v>220583</v>
      </c>
      <c r="C1191" t="s">
        <v>30</v>
      </c>
      <c r="D1191" t="s">
        <v>1246</v>
      </c>
      <c r="E1191" t="s">
        <v>1247</v>
      </c>
      <c r="F1191" s="4">
        <v>46183.616666666669</v>
      </c>
      <c r="G1191" s="4">
        <v>46183.680555555555</v>
      </c>
      <c r="H1191">
        <v>1.53</v>
      </c>
      <c r="J1191" t="s">
        <v>29</v>
      </c>
      <c r="K1191" t="s">
        <v>30</v>
      </c>
      <c r="L1191" t="s">
        <v>96</v>
      </c>
      <c r="M1191" t="s">
        <v>859</v>
      </c>
      <c r="N1191">
        <v>1.53</v>
      </c>
      <c r="O1191" t="s">
        <v>61</v>
      </c>
      <c r="P1191">
        <v>0</v>
      </c>
      <c r="Q1191" s="5">
        <v>46183.680555555555</v>
      </c>
      <c r="R1191" s="2" t="str">
        <f>IF(C1191="", "",
   IF(ISNUMBER(MATCH(TRIM(C1191),
      {"OP","CC","CM","FM","FU","INS","PC","PM","PMCO","SA","SR","ITPR","PMFL"}, 0)),
      "Proactive",
      "")
)</f>
        <v>Proactive</v>
      </c>
      <c r="S1191" s="2" t="str">
        <f>IF(C1191="", "",
   IF(ISNUMBER(MATCH(TRIM(C1191),
      {"MO","U/B","OSRE","TECH","ITRE"}, 0)),
      "Reactive",
      "")
)</f>
        <v/>
      </c>
      <c r="T1191" s="2">
        <f>IF(R1191="Proactive", H1191, "")</f>
        <v>1.53</v>
      </c>
      <c r="U1191" s="2" t="str">
        <f>IF(S1191="Reactive", H1191, "")</f>
        <v/>
      </c>
    </row>
    <row r="1192" spans="1:21" x14ac:dyDescent="0.25">
      <c r="A1192" t="s">
        <v>1211</v>
      </c>
      <c r="B1192">
        <v>220587</v>
      </c>
      <c r="C1192" t="s">
        <v>30</v>
      </c>
      <c r="D1192" t="s">
        <v>777</v>
      </c>
      <c r="E1192" t="s">
        <v>778</v>
      </c>
      <c r="F1192" s="4">
        <v>46183.682638888888</v>
      </c>
      <c r="G1192" s="4">
        <v>46183.710416666669</v>
      </c>
      <c r="H1192">
        <v>0.67</v>
      </c>
      <c r="I1192" t="s">
        <v>1248</v>
      </c>
      <c r="J1192" t="s">
        <v>29</v>
      </c>
      <c r="K1192" t="s">
        <v>30</v>
      </c>
      <c r="L1192" t="s">
        <v>821</v>
      </c>
      <c r="M1192" t="s">
        <v>555</v>
      </c>
      <c r="N1192">
        <v>0.67</v>
      </c>
      <c r="O1192" t="s">
        <v>61</v>
      </c>
      <c r="P1192">
        <v>0</v>
      </c>
      <c r="Q1192" s="5">
        <v>46183.710416666669</v>
      </c>
      <c r="R1192" s="2" t="str">
        <f>IF(C1192="", "",
   IF(ISNUMBER(MATCH(TRIM(C1192),
      {"OP","CC","CM","FM","FU","INS","PC","PM","PMCO","SA","SR","ITPR","PMFL"}, 0)),
      "Proactive",
      "")
)</f>
        <v>Proactive</v>
      </c>
      <c r="S1192" s="2" t="str">
        <f>IF(C1192="", "",
   IF(ISNUMBER(MATCH(TRIM(C1192),
      {"MO","U/B","OSRE","TECH","ITRE"}, 0)),
      "Reactive",
      "")
)</f>
        <v/>
      </c>
      <c r="T1192" s="2">
        <f>IF(R1192="Proactive", H1192, "")</f>
        <v>0.67</v>
      </c>
      <c r="U1192" s="2" t="str">
        <f>IF(S1192="Reactive", H1192, "")</f>
        <v/>
      </c>
    </row>
    <row r="1193" spans="1:21" x14ac:dyDescent="0.25">
      <c r="A1193" t="s">
        <v>1211</v>
      </c>
      <c r="B1193">
        <v>222744</v>
      </c>
      <c r="C1193" t="s">
        <v>743</v>
      </c>
      <c r="D1193" t="s">
        <v>1241</v>
      </c>
      <c r="E1193" t="s">
        <v>1249</v>
      </c>
      <c r="F1193" s="4">
        <v>46183.711805555555</v>
      </c>
      <c r="G1193" s="4">
        <v>46183.726388888892</v>
      </c>
      <c r="H1193">
        <v>0.35</v>
      </c>
      <c r="I1193" t="s">
        <v>1250</v>
      </c>
      <c r="J1193" t="s">
        <v>29</v>
      </c>
      <c r="K1193" t="s">
        <v>443</v>
      </c>
      <c r="L1193" t="s">
        <v>488</v>
      </c>
      <c r="M1193" t="s">
        <v>436</v>
      </c>
      <c r="N1193">
        <v>0.35</v>
      </c>
      <c r="O1193" t="s">
        <v>61</v>
      </c>
      <c r="P1193">
        <v>0</v>
      </c>
      <c r="Q1193" s="5">
        <v>46183.726388888892</v>
      </c>
      <c r="R1193" s="2" t="str">
        <f>IF(C1193="", "",
   IF(ISNUMBER(MATCH(TRIM(C1193),
      {"OP","CC","CM","FM","FU","INS","PC","PM","PMCO","SA","SR","ITPR","PMFL"}, 0)),
      "Proactive",
      "")
)</f>
        <v>Proactive</v>
      </c>
      <c r="S1193" s="2" t="str">
        <f>IF(C1193="", "",
   IF(ISNUMBER(MATCH(TRIM(C1193),
      {"MO","U/B","OSRE","TECH","ITRE"}, 0)),
      "Reactive",
      "")
)</f>
        <v/>
      </c>
      <c r="T1193" s="2">
        <f>IF(R1193="Proactive", H1193, "")</f>
        <v>0.35</v>
      </c>
      <c r="U1193" s="2" t="str">
        <f>IF(S1193="Reactive", H1193, "")</f>
        <v/>
      </c>
    </row>
    <row r="1194" spans="1:21" x14ac:dyDescent="0.25">
      <c r="A1194" t="s">
        <v>1211</v>
      </c>
      <c r="B1194">
        <v>220591</v>
      </c>
      <c r="C1194" t="s">
        <v>181</v>
      </c>
      <c r="D1194" t="s">
        <v>754</v>
      </c>
      <c r="E1194" t="s">
        <v>755</v>
      </c>
      <c r="F1194" s="4">
        <v>46183.727083333331</v>
      </c>
      <c r="G1194" s="4">
        <v>46183.742361111108</v>
      </c>
      <c r="H1194">
        <v>0.37</v>
      </c>
      <c r="I1194" t="s">
        <v>1251</v>
      </c>
      <c r="J1194" t="s">
        <v>29</v>
      </c>
      <c r="K1194" t="s">
        <v>30</v>
      </c>
      <c r="N1194">
        <v>1.22</v>
      </c>
      <c r="O1194" t="s">
        <v>61</v>
      </c>
      <c r="P1194">
        <v>0</v>
      </c>
      <c r="Q1194" s="5">
        <v>46183.960416666669</v>
      </c>
      <c r="R1194" s="2" t="str">
        <f>IF(C1194="", "",
   IF(ISNUMBER(MATCH(TRIM(C1194),
      {"OP","CC","CM","FM","FU","INS","PC","PM","PMCO","SA","SR","ITPR","PMFL"}, 0)),
      "Proactive",
      "")
)</f>
        <v>Proactive</v>
      </c>
      <c r="S1194" s="2" t="str">
        <f>IF(C1194="", "",
   IF(ISNUMBER(MATCH(TRIM(C1194),
      {"MO","U/B","OSRE","TECH","ITRE"}, 0)),
      "Reactive",
      "")
)</f>
        <v/>
      </c>
      <c r="T1194" s="2">
        <f>IF(R1194="Proactive", H1194, "")</f>
        <v>0.37</v>
      </c>
      <c r="U1194" s="2" t="str">
        <f>IF(S1194="Reactive", H1194, "")</f>
        <v/>
      </c>
    </row>
    <row r="1195" spans="1:21" x14ac:dyDescent="0.25">
      <c r="A1195" t="s">
        <v>1211</v>
      </c>
      <c r="B1195">
        <v>222747</v>
      </c>
      <c r="C1195" t="s">
        <v>181</v>
      </c>
      <c r="D1195" t="s">
        <v>1212</v>
      </c>
      <c r="E1195" t="s">
        <v>1213</v>
      </c>
      <c r="F1195" s="4">
        <v>46183.740277777775</v>
      </c>
      <c r="G1195" s="4">
        <v>46183.762499999997</v>
      </c>
      <c r="H1195">
        <v>0.53</v>
      </c>
      <c r="I1195" t="s">
        <v>1252</v>
      </c>
      <c r="J1195" t="s">
        <v>29</v>
      </c>
      <c r="K1195" t="s">
        <v>702</v>
      </c>
      <c r="L1195" t="s">
        <v>181</v>
      </c>
      <c r="M1195" t="s">
        <v>555</v>
      </c>
      <c r="N1195">
        <v>0.53</v>
      </c>
      <c r="O1195" t="s">
        <v>61</v>
      </c>
      <c r="P1195">
        <v>0</v>
      </c>
      <c r="Q1195" s="5">
        <v>46183.763194444444</v>
      </c>
      <c r="R1195" s="2" t="str">
        <f>IF(C1195="", "",
   IF(ISNUMBER(MATCH(TRIM(C1195),
      {"OP","CC","CM","FM","FU","INS","PC","PM","PMCO","SA","SR","ITPR","PMFL"}, 0)),
      "Proactive",
      "")
)</f>
        <v>Proactive</v>
      </c>
      <c r="S1195" s="2" t="str">
        <f>IF(C1195="", "",
   IF(ISNUMBER(MATCH(TRIM(C1195),
      {"MO","U/B","OSRE","TECH","ITRE"}, 0)),
      "Reactive",
      "")
)</f>
        <v/>
      </c>
      <c r="T1195" s="2">
        <f>IF(R1195="Proactive", H1195, "")</f>
        <v>0.53</v>
      </c>
      <c r="U1195" s="2" t="str">
        <f>IF(S1195="Reactive", H1195, "")</f>
        <v/>
      </c>
    </row>
    <row r="1196" spans="1:21" x14ac:dyDescent="0.25">
      <c r="A1196" t="s">
        <v>1211</v>
      </c>
      <c r="B1196">
        <v>221790</v>
      </c>
      <c r="C1196" t="s">
        <v>1253</v>
      </c>
      <c r="D1196" t="s">
        <v>1254</v>
      </c>
      <c r="E1196" t="s">
        <v>1255</v>
      </c>
      <c r="F1196" s="4">
        <v>46183.771527777775</v>
      </c>
      <c r="G1196" s="4">
        <v>46183.787499999999</v>
      </c>
      <c r="H1196">
        <v>0.38</v>
      </c>
      <c r="I1196" t="s">
        <v>1256</v>
      </c>
      <c r="J1196" t="s">
        <v>29</v>
      </c>
      <c r="K1196" t="s">
        <v>50</v>
      </c>
      <c r="L1196" t="s">
        <v>55</v>
      </c>
      <c r="M1196" t="s">
        <v>56</v>
      </c>
      <c r="N1196">
        <v>3.29</v>
      </c>
      <c r="O1196" t="s">
        <v>61</v>
      </c>
      <c r="P1196">
        <v>0</v>
      </c>
      <c r="Q1196" s="5">
        <v>46178.265972222223</v>
      </c>
      <c r="R1196" s="2" t="str">
        <f>IF(C1196="", "",
   IF(ISNUMBER(MATCH(TRIM(C1196),
      {"OP","CC","CM","FM","FU","INS","PC","PM","PMCO","SA","SR","ITPR","PMFL"}, 0)),
      "Proactive",
      "")
)</f>
        <v>Proactive</v>
      </c>
      <c r="S1196" s="2" t="str">
        <f>IF(C1196="", "",
   IF(ISNUMBER(MATCH(TRIM(C1196),
      {"MO","U/B","OSRE","TECH","ITRE"}, 0)),
      "Reactive",
      "")
)</f>
        <v/>
      </c>
      <c r="T1196" s="2">
        <f>IF(R1196="Proactive", H1196, "")</f>
        <v>0.38</v>
      </c>
      <c r="U1196" s="2" t="str">
        <f>IF(S1196="Reactive", H1196, "")</f>
        <v/>
      </c>
    </row>
    <row r="1197" spans="1:21" x14ac:dyDescent="0.25">
      <c r="A1197" t="s">
        <v>1211</v>
      </c>
      <c r="B1197">
        <v>220582</v>
      </c>
      <c r="C1197" t="s">
        <v>26</v>
      </c>
      <c r="D1197" t="s">
        <v>870</v>
      </c>
      <c r="E1197" t="s">
        <v>798</v>
      </c>
      <c r="F1197" s="4">
        <v>46183.787499999999</v>
      </c>
      <c r="G1197" s="4">
        <v>46183.797222222223</v>
      </c>
      <c r="H1197">
        <v>0.23</v>
      </c>
      <c r="J1197" t="s">
        <v>29</v>
      </c>
      <c r="K1197" t="s">
        <v>30</v>
      </c>
      <c r="M1197" t="s">
        <v>859</v>
      </c>
      <c r="N1197">
        <v>0.45</v>
      </c>
      <c r="O1197" t="s">
        <v>61</v>
      </c>
      <c r="P1197">
        <v>0</v>
      </c>
      <c r="Q1197" s="5">
        <v>46183.797222222223</v>
      </c>
      <c r="R1197" s="2" t="str">
        <f>IF(C1197="", "",
   IF(ISNUMBER(MATCH(TRIM(C1197),
      {"OP","CC","CM","FM","FU","INS","PC","PM","PMCO","SA","SR","ITPR","PMFL"}, 0)),
      "Proactive",
      "")
)</f>
        <v>Proactive</v>
      </c>
      <c r="S1197" s="2" t="str">
        <f>IF(C1197="", "",
   IF(ISNUMBER(MATCH(TRIM(C1197),
      {"MO","U/B","OSRE","TECH","ITRE"}, 0)),
      "Reactive",
      "")
)</f>
        <v/>
      </c>
      <c r="T1197" s="2">
        <f>IF(R1197="Proactive", H1197, "")</f>
        <v>0.23</v>
      </c>
      <c r="U1197" s="2" t="str">
        <f>IF(S1197="Reactive", H1197, "")</f>
        <v/>
      </c>
    </row>
    <row r="1198" spans="1:21" x14ac:dyDescent="0.25">
      <c r="A1198" t="s">
        <v>1211</v>
      </c>
      <c r="B1198">
        <v>221790</v>
      </c>
      <c r="C1198" t="s">
        <v>1253</v>
      </c>
      <c r="D1198" t="s">
        <v>1254</v>
      </c>
      <c r="E1198" t="s">
        <v>1255</v>
      </c>
      <c r="F1198" s="4">
        <v>46183.836805555555</v>
      </c>
      <c r="G1198" s="4">
        <v>46183.862500000003</v>
      </c>
      <c r="H1198">
        <v>0.62</v>
      </c>
      <c r="I1198" t="s">
        <v>1256</v>
      </c>
      <c r="J1198" t="s">
        <v>29</v>
      </c>
      <c r="K1198" t="s">
        <v>50</v>
      </c>
      <c r="L1198" t="s">
        <v>55</v>
      </c>
      <c r="M1198" t="s">
        <v>56</v>
      </c>
      <c r="N1198">
        <v>3.29</v>
      </c>
      <c r="O1198" t="s">
        <v>61</v>
      </c>
      <c r="P1198">
        <v>0</v>
      </c>
      <c r="Q1198" s="5">
        <v>46178.265972222223</v>
      </c>
      <c r="R1198" s="2" t="str">
        <f>IF(C1198="", "",
   IF(ISNUMBER(MATCH(TRIM(C1198),
      {"OP","CC","CM","FM","FU","INS","PC","PM","PMCO","SA","SR","ITPR","PMFL"}, 0)),
      "Proactive",
      "")
)</f>
        <v>Proactive</v>
      </c>
      <c r="S1198" s="2" t="str">
        <f>IF(C1198="", "",
   IF(ISNUMBER(MATCH(TRIM(C1198),
      {"MO","U/B","OSRE","TECH","ITRE"}, 0)),
      "Reactive",
      "")
)</f>
        <v/>
      </c>
      <c r="T1198" s="2">
        <f>IF(R1198="Proactive", H1198, "")</f>
        <v>0.62</v>
      </c>
      <c r="U1198" s="2" t="str">
        <f>IF(S1198="Reactive", H1198, "")</f>
        <v/>
      </c>
    </row>
    <row r="1199" spans="1:21" x14ac:dyDescent="0.25">
      <c r="A1199" t="s">
        <v>1211</v>
      </c>
      <c r="B1199">
        <v>222763</v>
      </c>
      <c r="C1199" t="s">
        <v>39</v>
      </c>
      <c r="D1199" t="s">
        <v>1257</v>
      </c>
      <c r="E1199" t="s">
        <v>1258</v>
      </c>
      <c r="F1199" s="4">
        <v>46183.870138888888</v>
      </c>
      <c r="G1199" s="4">
        <v>46183.890277777777</v>
      </c>
      <c r="H1199">
        <v>0.48</v>
      </c>
      <c r="I1199" t="s">
        <v>1259</v>
      </c>
      <c r="J1199" t="s">
        <v>29</v>
      </c>
      <c r="K1199" t="s">
        <v>443</v>
      </c>
      <c r="L1199" t="s">
        <v>241</v>
      </c>
      <c r="M1199" t="s">
        <v>473</v>
      </c>
      <c r="N1199">
        <v>0.48</v>
      </c>
      <c r="O1199" t="s">
        <v>61</v>
      </c>
      <c r="P1199">
        <v>0</v>
      </c>
      <c r="Q1199" s="5">
        <v>46183.890277777777</v>
      </c>
      <c r="R1199" s="2" t="str">
        <f>IF(C1199="", "",
   IF(ISNUMBER(MATCH(TRIM(C1199),
      {"OP","CC","CM","FM","FU","INS","PC","PM","PMCO","SA","SR","ITPR","PMFL"}, 0)),
      "Proactive",
      "")
)</f>
        <v/>
      </c>
      <c r="S1199" s="2" t="str">
        <f>IF(C1199="", "",
   IF(ISNUMBER(MATCH(TRIM(C1199),
      {"MO","U/B","OSRE","TECH","ITRE"}, 0)),
      "Reactive",
      "")
)</f>
        <v>Reactive</v>
      </c>
      <c r="T1199" s="2" t="str">
        <f>IF(R1199="Proactive", H1199, "")</f>
        <v/>
      </c>
      <c r="U1199" s="2">
        <f>IF(S1199="Reactive", H1199, "")</f>
        <v>0.48</v>
      </c>
    </row>
    <row r="1200" spans="1:21" x14ac:dyDescent="0.25">
      <c r="A1200" t="s">
        <v>1211</v>
      </c>
      <c r="B1200">
        <v>221790</v>
      </c>
      <c r="C1200" t="s">
        <v>1253</v>
      </c>
      <c r="D1200" t="s">
        <v>1254</v>
      </c>
      <c r="E1200" t="s">
        <v>1255</v>
      </c>
      <c r="F1200" s="4">
        <v>46183.888888888891</v>
      </c>
      <c r="G1200" s="4">
        <v>46183.912499999999</v>
      </c>
      <c r="H1200">
        <v>0.56999999999999995</v>
      </c>
      <c r="I1200" t="s">
        <v>1256</v>
      </c>
      <c r="J1200" t="s">
        <v>29</v>
      </c>
      <c r="K1200" t="s">
        <v>50</v>
      </c>
      <c r="L1200" t="s">
        <v>55</v>
      </c>
      <c r="M1200" t="s">
        <v>56</v>
      </c>
      <c r="N1200">
        <v>3.29</v>
      </c>
      <c r="O1200" t="s">
        <v>61</v>
      </c>
      <c r="P1200">
        <v>0</v>
      </c>
      <c r="Q1200" s="5">
        <v>46178.265972222223</v>
      </c>
      <c r="R1200" s="2" t="str">
        <f>IF(C1200="", "",
   IF(ISNUMBER(MATCH(TRIM(C1200),
      {"OP","CC","CM","FM","FU","INS","PC","PM","PMCO","SA","SR","ITPR","PMFL"}, 0)),
      "Proactive",
      "")
)</f>
        <v>Proactive</v>
      </c>
      <c r="S1200" s="2" t="str">
        <f>IF(C1200="", "",
   IF(ISNUMBER(MATCH(TRIM(C1200),
      {"MO","U/B","OSRE","TECH","ITRE"}, 0)),
      "Reactive",
      "")
)</f>
        <v/>
      </c>
      <c r="T1200" s="2">
        <f>IF(R1200="Proactive", H1200, "")</f>
        <v>0.56999999999999995</v>
      </c>
      <c r="U1200" s="2" t="str">
        <f>IF(S1200="Reactive", H1200, "")</f>
        <v/>
      </c>
    </row>
    <row r="1201" spans="1:21" x14ac:dyDescent="0.25">
      <c r="A1201" t="s">
        <v>1211</v>
      </c>
      <c r="B1201">
        <v>222350</v>
      </c>
      <c r="C1201" t="s">
        <v>30</v>
      </c>
      <c r="D1201" t="s">
        <v>760</v>
      </c>
      <c r="E1201" t="s">
        <v>761</v>
      </c>
      <c r="F1201" s="4">
        <v>46184.586805555555</v>
      </c>
      <c r="G1201" s="4">
        <v>46184.606944444444</v>
      </c>
      <c r="H1201">
        <v>0.48</v>
      </c>
      <c r="I1201" t="s">
        <v>880</v>
      </c>
      <c r="J1201" t="s">
        <v>29</v>
      </c>
      <c r="K1201" t="s">
        <v>30</v>
      </c>
      <c r="N1201">
        <v>1.1399999999999999</v>
      </c>
      <c r="O1201" t="s">
        <v>61</v>
      </c>
      <c r="P1201">
        <v>0</v>
      </c>
      <c r="Q1201" s="5">
        <v>46185.082638888889</v>
      </c>
      <c r="R1201" s="2" t="str">
        <f>IF(C1201="", "",
   IF(ISNUMBER(MATCH(TRIM(C1201),
      {"OP","CC","CM","FM","FU","INS","PC","PM","PMCO","SA","SR","ITPR","PMFL"}, 0)),
      "Proactive",
      "")
)</f>
        <v>Proactive</v>
      </c>
      <c r="S1201" s="2" t="str">
        <f>IF(C1201="", "",
   IF(ISNUMBER(MATCH(TRIM(C1201),
      {"MO","U/B","OSRE","TECH","ITRE"}, 0)),
      "Reactive",
      "")
)</f>
        <v/>
      </c>
      <c r="T1201" s="2">
        <f>IF(R1201="Proactive", H1201, "")</f>
        <v>0.48</v>
      </c>
      <c r="U1201" s="2" t="str">
        <f>IF(S1201="Reactive", H1201, "")</f>
        <v/>
      </c>
    </row>
    <row r="1202" spans="1:21" x14ac:dyDescent="0.25">
      <c r="A1202" t="s">
        <v>1211</v>
      </c>
      <c r="B1202">
        <v>220711</v>
      </c>
      <c r="C1202" t="s">
        <v>30</v>
      </c>
      <c r="D1202" t="s">
        <v>777</v>
      </c>
      <c r="E1202" t="s">
        <v>778</v>
      </c>
      <c r="F1202" s="4">
        <v>46184.606944444444</v>
      </c>
      <c r="G1202" s="4">
        <v>46184.620833333334</v>
      </c>
      <c r="H1202">
        <v>0.33</v>
      </c>
      <c r="I1202" t="s">
        <v>1260</v>
      </c>
      <c r="J1202" t="s">
        <v>29</v>
      </c>
      <c r="K1202" t="s">
        <v>30</v>
      </c>
      <c r="L1202" t="s">
        <v>672</v>
      </c>
      <c r="M1202" t="s">
        <v>555</v>
      </c>
      <c r="N1202">
        <v>0.33</v>
      </c>
      <c r="O1202" t="s">
        <v>61</v>
      </c>
      <c r="P1202">
        <v>0</v>
      </c>
      <c r="Q1202" s="5">
        <v>46184.621527777781</v>
      </c>
      <c r="R1202" s="2" t="str">
        <f>IF(C1202="", "",
   IF(ISNUMBER(MATCH(TRIM(C1202),
      {"OP","CC","CM","FM","FU","INS","PC","PM","PMCO","SA","SR","ITPR","PMFL"}, 0)),
      "Proactive",
      "")
)</f>
        <v>Proactive</v>
      </c>
      <c r="S1202" s="2" t="str">
        <f>IF(C1202="", "",
   IF(ISNUMBER(MATCH(TRIM(C1202),
      {"MO","U/B","OSRE","TECH","ITRE"}, 0)),
      "Reactive",
      "")
)</f>
        <v/>
      </c>
      <c r="T1202" s="2">
        <f>IF(R1202="Proactive", H1202, "")</f>
        <v>0.33</v>
      </c>
      <c r="U1202" s="2" t="str">
        <f>IF(S1202="Reactive", H1202, "")</f>
        <v/>
      </c>
    </row>
    <row r="1203" spans="1:21" x14ac:dyDescent="0.25">
      <c r="A1203" t="s">
        <v>1211</v>
      </c>
      <c r="B1203">
        <v>222861</v>
      </c>
      <c r="C1203" t="s">
        <v>39</v>
      </c>
      <c r="D1203" t="s">
        <v>1261</v>
      </c>
      <c r="E1203" t="s">
        <v>1262</v>
      </c>
      <c r="F1203" s="4">
        <v>46184.623611111114</v>
      </c>
      <c r="G1203" s="4">
        <v>46184.636805555558</v>
      </c>
      <c r="H1203">
        <v>0.32</v>
      </c>
      <c r="I1203" t="s">
        <v>1263</v>
      </c>
      <c r="J1203" t="s">
        <v>29</v>
      </c>
      <c r="K1203" t="s">
        <v>81</v>
      </c>
      <c r="L1203" t="s">
        <v>96</v>
      </c>
      <c r="M1203" t="s">
        <v>473</v>
      </c>
      <c r="N1203">
        <v>0.32</v>
      </c>
      <c r="O1203" t="s">
        <v>61</v>
      </c>
      <c r="P1203">
        <v>0</v>
      </c>
      <c r="Q1203" s="5">
        <v>46184.636805555558</v>
      </c>
      <c r="R1203" s="2" t="str">
        <f>IF(C1203="", "",
   IF(ISNUMBER(MATCH(TRIM(C1203),
      {"OP","CC","CM","FM","FU","INS","PC","PM","PMCO","SA","SR","ITPR","PMFL"}, 0)),
      "Proactive",
      "")
)</f>
        <v/>
      </c>
      <c r="S1203" s="2" t="str">
        <f>IF(C1203="", "",
   IF(ISNUMBER(MATCH(TRIM(C1203),
      {"MO","U/B","OSRE","TECH","ITRE"}, 0)),
      "Reactive",
      "")
)</f>
        <v>Reactive</v>
      </c>
      <c r="T1203" s="2" t="str">
        <f>IF(R1203="Proactive", H1203, "")</f>
        <v/>
      </c>
      <c r="U1203" s="2">
        <f>IF(S1203="Reactive", H1203, "")</f>
        <v>0.32</v>
      </c>
    </row>
    <row r="1204" spans="1:21" x14ac:dyDescent="0.25">
      <c r="A1204" t="s">
        <v>1211</v>
      </c>
      <c r="B1204">
        <v>222862</v>
      </c>
      <c r="C1204" t="s">
        <v>1222</v>
      </c>
      <c r="D1204" t="s">
        <v>1212</v>
      </c>
      <c r="E1204" t="s">
        <v>1264</v>
      </c>
      <c r="F1204" s="4">
        <v>46184.638194444444</v>
      </c>
      <c r="G1204" s="4">
        <v>46184.654861111114</v>
      </c>
      <c r="H1204">
        <v>0.4</v>
      </c>
      <c r="I1204" t="s">
        <v>1265</v>
      </c>
      <c r="J1204" t="s">
        <v>29</v>
      </c>
      <c r="K1204" t="s">
        <v>67</v>
      </c>
      <c r="L1204" t="s">
        <v>96</v>
      </c>
      <c r="M1204" t="s">
        <v>1237</v>
      </c>
      <c r="N1204">
        <v>0.4</v>
      </c>
      <c r="O1204" t="s">
        <v>61</v>
      </c>
      <c r="P1204">
        <v>0</v>
      </c>
      <c r="Q1204" s="5">
        <v>46184.655555555553</v>
      </c>
      <c r="R1204" s="2" t="str">
        <f>IF(C1204="", "",
   IF(ISNUMBER(MATCH(TRIM(C1204),
      {"OP","CC","CM","FM","FU","INS","PC","PM","PMCO","SA","SR","ITPR","PMFL"}, 0)),
      "Proactive",
      "")
)</f>
        <v>Proactive</v>
      </c>
      <c r="S1204" s="2" t="str">
        <f>IF(C1204="", "",
   IF(ISNUMBER(MATCH(TRIM(C1204),
      {"MO","U/B","OSRE","TECH","ITRE"}, 0)),
      "Reactive",
      "")
)</f>
        <v/>
      </c>
      <c r="T1204" s="2">
        <f>IF(R1204="Proactive", H1204, "")</f>
        <v>0.4</v>
      </c>
      <c r="U1204" s="2" t="str">
        <f>IF(S1204="Reactive", H1204, "")</f>
        <v/>
      </c>
    </row>
    <row r="1205" spans="1:21" x14ac:dyDescent="0.25">
      <c r="A1205" t="s">
        <v>1211</v>
      </c>
      <c r="B1205">
        <v>220709</v>
      </c>
      <c r="C1205" t="s">
        <v>30</v>
      </c>
      <c r="D1205" t="s">
        <v>1266</v>
      </c>
      <c r="E1205" t="s">
        <v>1267</v>
      </c>
      <c r="F1205" s="4">
        <v>46184.659722222219</v>
      </c>
      <c r="G1205" s="4">
        <v>46184.695138888892</v>
      </c>
      <c r="H1205">
        <v>0.85</v>
      </c>
      <c r="I1205" t="s">
        <v>1268</v>
      </c>
      <c r="J1205" t="s">
        <v>29</v>
      </c>
      <c r="K1205" t="s">
        <v>30</v>
      </c>
      <c r="M1205" t="s">
        <v>218</v>
      </c>
      <c r="N1205">
        <v>0.85</v>
      </c>
      <c r="O1205" t="s">
        <v>61</v>
      </c>
      <c r="P1205">
        <v>0</v>
      </c>
      <c r="Q1205" s="5">
        <v>46184.695138888892</v>
      </c>
      <c r="R1205" s="2" t="str">
        <f>IF(C1205="", "",
   IF(ISNUMBER(MATCH(TRIM(C1205),
      {"OP","CC","CM","FM","FU","INS","PC","PM","PMCO","SA","SR","ITPR","PMFL"}, 0)),
      "Proactive",
      "")
)</f>
        <v>Proactive</v>
      </c>
      <c r="S1205" s="2" t="str">
        <f>IF(C1205="", "",
   IF(ISNUMBER(MATCH(TRIM(C1205),
      {"MO","U/B","OSRE","TECH","ITRE"}, 0)),
      "Reactive",
      "")
)</f>
        <v/>
      </c>
      <c r="T1205" s="2">
        <f>IF(R1205="Proactive", H1205, "")</f>
        <v>0.85</v>
      </c>
      <c r="U1205" s="2" t="str">
        <f>IF(S1205="Reactive", H1205, "")</f>
        <v/>
      </c>
    </row>
    <row r="1206" spans="1:21" x14ac:dyDescent="0.25">
      <c r="A1206" t="s">
        <v>1211</v>
      </c>
      <c r="B1206">
        <v>222864</v>
      </c>
      <c r="C1206" t="s">
        <v>39</v>
      </c>
      <c r="D1206" t="s">
        <v>1269</v>
      </c>
      <c r="E1206" t="s">
        <v>1270</v>
      </c>
      <c r="F1206" s="4">
        <v>46184.706944444442</v>
      </c>
      <c r="G1206" s="4">
        <v>46184.720138888886</v>
      </c>
      <c r="H1206">
        <v>0.32</v>
      </c>
      <c r="I1206" t="s">
        <v>1271</v>
      </c>
      <c r="J1206" t="s">
        <v>29</v>
      </c>
      <c r="K1206" t="s">
        <v>702</v>
      </c>
      <c r="L1206" t="s">
        <v>241</v>
      </c>
      <c r="M1206" t="s">
        <v>648</v>
      </c>
      <c r="N1206">
        <v>0.32</v>
      </c>
      <c r="O1206" t="s">
        <v>61</v>
      </c>
      <c r="P1206">
        <v>0</v>
      </c>
      <c r="Q1206" s="5">
        <v>46184.720833333333</v>
      </c>
      <c r="R1206" s="2" t="str">
        <f>IF(C1206="", "",
   IF(ISNUMBER(MATCH(TRIM(C1206),
      {"OP","CC","CM","FM","FU","INS","PC","PM","PMCO","SA","SR","ITPR","PMFL"}, 0)),
      "Proactive",
      "")
)</f>
        <v/>
      </c>
      <c r="S1206" s="2" t="str">
        <f>IF(C1206="", "",
   IF(ISNUMBER(MATCH(TRIM(C1206),
      {"MO","U/B","OSRE","TECH","ITRE"}, 0)),
      "Reactive",
      "")
)</f>
        <v>Reactive</v>
      </c>
      <c r="T1206" s="2" t="str">
        <f>IF(R1206="Proactive", H1206, "")</f>
        <v/>
      </c>
      <c r="U1206" s="2">
        <f>IF(S1206="Reactive", H1206, "")</f>
        <v>0.32</v>
      </c>
    </row>
    <row r="1207" spans="1:21" x14ac:dyDescent="0.25">
      <c r="A1207" t="s">
        <v>1211</v>
      </c>
      <c r="B1207">
        <v>220715</v>
      </c>
      <c r="C1207" t="s">
        <v>30</v>
      </c>
      <c r="D1207" t="s">
        <v>788</v>
      </c>
      <c r="E1207" t="s">
        <v>789</v>
      </c>
      <c r="F1207" s="4">
        <v>46184.720833333333</v>
      </c>
      <c r="G1207" s="4">
        <v>46184.738888888889</v>
      </c>
      <c r="H1207">
        <v>0.43</v>
      </c>
      <c r="I1207" t="s">
        <v>883</v>
      </c>
      <c r="J1207" t="s">
        <v>29</v>
      </c>
      <c r="K1207" t="s">
        <v>30</v>
      </c>
      <c r="N1207">
        <v>0.83</v>
      </c>
      <c r="O1207" t="s">
        <v>61</v>
      </c>
      <c r="P1207">
        <v>0</v>
      </c>
      <c r="Q1207" s="5">
        <v>46185.081944444442</v>
      </c>
      <c r="R1207" s="2" t="str">
        <f>IF(C1207="", "",
   IF(ISNUMBER(MATCH(TRIM(C1207),
      {"OP","CC","CM","FM","FU","INS","PC","PM","PMCO","SA","SR","ITPR","PMFL"}, 0)),
      "Proactive",
      "")
)</f>
        <v>Proactive</v>
      </c>
      <c r="S1207" s="2" t="str">
        <f>IF(C1207="", "",
   IF(ISNUMBER(MATCH(TRIM(C1207),
      {"MO","U/B","OSRE","TECH","ITRE"}, 0)),
      "Reactive",
      "")
)</f>
        <v/>
      </c>
      <c r="T1207" s="2">
        <f>IF(R1207="Proactive", H1207, "")</f>
        <v>0.43</v>
      </c>
      <c r="U1207" s="2" t="str">
        <f>IF(S1207="Reactive", H1207, "")</f>
        <v/>
      </c>
    </row>
    <row r="1208" spans="1:21" x14ac:dyDescent="0.25">
      <c r="A1208" t="s">
        <v>1211</v>
      </c>
      <c r="B1208">
        <v>220714</v>
      </c>
      <c r="C1208" t="s">
        <v>30</v>
      </c>
      <c r="D1208" t="s">
        <v>814</v>
      </c>
      <c r="E1208" t="s">
        <v>815</v>
      </c>
      <c r="F1208" s="4">
        <v>46184.739583333336</v>
      </c>
      <c r="G1208" s="4">
        <v>46184.756944444445</v>
      </c>
      <c r="H1208">
        <v>0.42</v>
      </c>
      <c r="I1208" t="s">
        <v>1272</v>
      </c>
      <c r="J1208" t="s">
        <v>29</v>
      </c>
      <c r="K1208" t="s">
        <v>30</v>
      </c>
      <c r="N1208">
        <v>0.42</v>
      </c>
      <c r="O1208" t="s">
        <v>61</v>
      </c>
      <c r="P1208">
        <v>0</v>
      </c>
      <c r="Q1208" s="5">
        <v>46185.081944444442</v>
      </c>
      <c r="R1208" s="2" t="str">
        <f>IF(C1208="", "",
   IF(ISNUMBER(MATCH(TRIM(C1208),
      {"OP","CC","CM","FM","FU","INS","PC","PM","PMCO","SA","SR","ITPR","PMFL"}, 0)),
      "Proactive",
      "")
)</f>
        <v>Proactive</v>
      </c>
      <c r="S1208" s="2" t="str">
        <f>IF(C1208="", "",
   IF(ISNUMBER(MATCH(TRIM(C1208),
      {"MO","U/B","OSRE","TECH","ITRE"}, 0)),
      "Reactive",
      "")
)</f>
        <v/>
      </c>
      <c r="T1208" s="2">
        <f>IF(R1208="Proactive", H1208, "")</f>
        <v>0.42</v>
      </c>
      <c r="U1208" s="2" t="str">
        <f>IF(S1208="Reactive", H1208, "")</f>
        <v/>
      </c>
    </row>
    <row r="1209" spans="1:21" x14ac:dyDescent="0.25">
      <c r="A1209" t="s">
        <v>1211</v>
      </c>
      <c r="B1209">
        <v>218467</v>
      </c>
      <c r="C1209" t="s">
        <v>30</v>
      </c>
      <c r="D1209" t="s">
        <v>811</v>
      </c>
      <c r="E1209" t="s">
        <v>812</v>
      </c>
      <c r="F1209" s="4">
        <v>46184.756944444445</v>
      </c>
      <c r="G1209" s="4">
        <v>46184.774305555555</v>
      </c>
      <c r="H1209">
        <v>0.42</v>
      </c>
      <c r="I1209" t="s">
        <v>1273</v>
      </c>
      <c r="J1209" t="s">
        <v>29</v>
      </c>
      <c r="K1209" t="s">
        <v>30</v>
      </c>
      <c r="N1209">
        <v>0.42</v>
      </c>
      <c r="O1209" t="s">
        <v>61</v>
      </c>
      <c r="P1209">
        <v>0</v>
      </c>
      <c r="Q1209" s="5">
        <v>46185.081944444442</v>
      </c>
      <c r="R1209" s="2" t="str">
        <f>IF(C1209="", "",
   IF(ISNUMBER(MATCH(TRIM(C1209),
      {"OP","CC","CM","FM","FU","INS","PC","PM","PMCO","SA","SR","ITPR","PMFL"}, 0)),
      "Proactive",
      "")
)</f>
        <v>Proactive</v>
      </c>
      <c r="S1209" s="2" t="str">
        <f>IF(C1209="", "",
   IF(ISNUMBER(MATCH(TRIM(C1209),
      {"MO","U/B","OSRE","TECH","ITRE"}, 0)),
      "Reactive",
      "")
)</f>
        <v/>
      </c>
      <c r="T1209" s="2">
        <f>IF(R1209="Proactive", H1209, "")</f>
        <v>0.42</v>
      </c>
      <c r="U1209" s="2" t="str">
        <f>IF(S1209="Reactive", H1209, "")</f>
        <v/>
      </c>
    </row>
    <row r="1210" spans="1:21" x14ac:dyDescent="0.25">
      <c r="A1210" t="s">
        <v>1211</v>
      </c>
      <c r="B1210">
        <v>220713</v>
      </c>
      <c r="C1210" t="s">
        <v>181</v>
      </c>
      <c r="D1210" t="s">
        <v>754</v>
      </c>
      <c r="E1210" t="s">
        <v>755</v>
      </c>
      <c r="F1210" s="4">
        <v>46184.776388888888</v>
      </c>
      <c r="G1210" s="4">
        <v>46184.792361111111</v>
      </c>
      <c r="H1210">
        <v>0.38</v>
      </c>
      <c r="I1210" t="s">
        <v>882</v>
      </c>
      <c r="J1210" t="s">
        <v>29</v>
      </c>
      <c r="K1210" t="s">
        <v>30</v>
      </c>
      <c r="N1210">
        <v>2.52</v>
      </c>
      <c r="O1210" t="s">
        <v>61</v>
      </c>
      <c r="P1210">
        <v>0</v>
      </c>
      <c r="Q1210" s="5">
        <v>46185.081944444442</v>
      </c>
      <c r="R1210" s="2" t="str">
        <f>IF(C1210="", "",
   IF(ISNUMBER(MATCH(TRIM(C1210),
      {"OP","CC","CM","FM","FU","INS","PC","PM","PMCO","SA","SR","ITPR","PMFL"}, 0)),
      "Proactive",
      "")
)</f>
        <v>Proactive</v>
      </c>
      <c r="S1210" s="2" t="str">
        <f>IF(C1210="", "",
   IF(ISNUMBER(MATCH(TRIM(C1210),
      {"MO","U/B","OSRE","TECH","ITRE"}, 0)),
      "Reactive",
      "")
)</f>
        <v/>
      </c>
      <c r="T1210" s="2">
        <f>IF(R1210="Proactive", H1210, "")</f>
        <v>0.38</v>
      </c>
      <c r="U1210" s="2" t="str">
        <f>IF(S1210="Reactive", H1210, "")</f>
        <v/>
      </c>
    </row>
    <row r="1211" spans="1:21" x14ac:dyDescent="0.25">
      <c r="A1211" t="s">
        <v>1211</v>
      </c>
      <c r="B1211">
        <v>222875</v>
      </c>
      <c r="C1211" t="s">
        <v>987</v>
      </c>
      <c r="D1211" t="s">
        <v>1254</v>
      </c>
      <c r="E1211" t="s">
        <v>1274</v>
      </c>
      <c r="F1211" s="4">
        <v>46184.834027777775</v>
      </c>
      <c r="G1211" s="4">
        <v>46184.913194444445</v>
      </c>
      <c r="H1211">
        <v>1.9</v>
      </c>
      <c r="I1211" t="s">
        <v>1275</v>
      </c>
      <c r="J1211" t="s">
        <v>29</v>
      </c>
      <c r="K1211" t="s">
        <v>172</v>
      </c>
      <c r="L1211" t="s">
        <v>229</v>
      </c>
      <c r="M1211" t="s">
        <v>56</v>
      </c>
      <c r="N1211">
        <v>3.07</v>
      </c>
      <c r="O1211" t="s">
        <v>61</v>
      </c>
      <c r="P1211">
        <v>0</v>
      </c>
      <c r="Q1211" s="5">
        <v>46184.913888888892</v>
      </c>
      <c r="R1211" s="2" t="str">
        <f>IF(C1211="", "",
   IF(ISNUMBER(MATCH(TRIM(C1211),
      {"OP","CC","CM","FM","FU","INS","PC","PM","PMCO","SA","SR","ITPR","PMFL"}, 0)),
      "Proactive",
      "")
)</f>
        <v>Proactive</v>
      </c>
      <c r="S1211" s="2" t="str">
        <f>IF(C1211="", "",
   IF(ISNUMBER(MATCH(TRIM(C1211),
      {"MO","U/B","OSRE","TECH","ITRE"}, 0)),
      "Reactive",
      "")
)</f>
        <v/>
      </c>
      <c r="T1211" s="2">
        <f>IF(R1211="Proactive", H1211, "")</f>
        <v>1.9</v>
      </c>
      <c r="U1211" s="2" t="str">
        <f>IF(S1211="Reactive", H1211, "")</f>
        <v/>
      </c>
    </row>
    <row r="1212" spans="1:21" x14ac:dyDescent="0.25">
      <c r="A1212" t="s">
        <v>1211</v>
      </c>
      <c r="B1212">
        <v>220893</v>
      </c>
      <c r="C1212" t="s">
        <v>181</v>
      </c>
      <c r="D1212" t="s">
        <v>754</v>
      </c>
      <c r="E1212" t="s">
        <v>755</v>
      </c>
      <c r="F1212" s="4">
        <v>46185.586805555555</v>
      </c>
      <c r="G1212" s="4">
        <v>46185.600694444445</v>
      </c>
      <c r="H1212">
        <v>0.33</v>
      </c>
      <c r="I1212" t="s">
        <v>1276</v>
      </c>
      <c r="J1212" t="s">
        <v>29</v>
      </c>
      <c r="K1212" t="s">
        <v>30</v>
      </c>
      <c r="N1212">
        <v>0.5</v>
      </c>
      <c r="O1212" t="s">
        <v>61</v>
      </c>
      <c r="P1212">
        <v>0</v>
      </c>
      <c r="Q1212" s="5">
        <v>46185.960416666669</v>
      </c>
      <c r="R1212" s="2" t="str">
        <f>IF(C1212="", "",
   IF(ISNUMBER(MATCH(TRIM(C1212),
      {"OP","CC","CM","FM","FU","INS","PC","PM","PMCO","SA","SR","ITPR","PMFL"}, 0)),
      "Proactive",
      "")
)</f>
        <v>Proactive</v>
      </c>
      <c r="S1212" s="2" t="str">
        <f>IF(C1212="", "",
   IF(ISNUMBER(MATCH(TRIM(C1212),
      {"MO","U/B","OSRE","TECH","ITRE"}, 0)),
      "Reactive",
      "")
)</f>
        <v/>
      </c>
      <c r="T1212" s="2">
        <f>IF(R1212="Proactive", H1212, "")</f>
        <v>0.33</v>
      </c>
      <c r="U1212" s="2" t="str">
        <f>IF(S1212="Reactive", H1212, "")</f>
        <v/>
      </c>
    </row>
    <row r="1213" spans="1:21" x14ac:dyDescent="0.25">
      <c r="A1213" t="s">
        <v>1211</v>
      </c>
      <c r="B1213">
        <v>222512</v>
      </c>
      <c r="C1213" t="s">
        <v>30</v>
      </c>
      <c r="D1213" t="s">
        <v>760</v>
      </c>
      <c r="E1213" t="s">
        <v>761</v>
      </c>
      <c r="F1213" s="4">
        <v>46185.603472222225</v>
      </c>
      <c r="G1213" s="4">
        <v>46185.62222222222</v>
      </c>
      <c r="H1213">
        <v>0.45</v>
      </c>
      <c r="I1213" t="s">
        <v>889</v>
      </c>
      <c r="J1213" t="s">
        <v>29</v>
      </c>
      <c r="K1213" t="s">
        <v>30</v>
      </c>
      <c r="N1213">
        <v>0.78</v>
      </c>
      <c r="O1213" t="s">
        <v>61</v>
      </c>
      <c r="P1213">
        <v>0</v>
      </c>
      <c r="Q1213" s="5">
        <v>46185.960416666669</v>
      </c>
      <c r="R1213" s="2" t="str">
        <f>IF(C1213="", "",
   IF(ISNUMBER(MATCH(TRIM(C1213),
      {"OP","CC","CM","FM","FU","INS","PC","PM","PMCO","SA","SR","ITPR","PMFL"}, 0)),
      "Proactive",
      "")
)</f>
        <v>Proactive</v>
      </c>
      <c r="S1213" s="2" t="str">
        <f>IF(C1213="", "",
   IF(ISNUMBER(MATCH(TRIM(C1213),
      {"MO","U/B","OSRE","TECH","ITRE"}, 0)),
      "Reactive",
      "")
)</f>
        <v/>
      </c>
      <c r="T1213" s="2">
        <f>IF(R1213="Proactive", H1213, "")</f>
        <v>0.45</v>
      </c>
      <c r="U1213" s="2" t="str">
        <f>IF(S1213="Reactive", H1213, "")</f>
        <v/>
      </c>
    </row>
    <row r="1214" spans="1:21" x14ac:dyDescent="0.25">
      <c r="A1214" t="s">
        <v>1211</v>
      </c>
      <c r="B1214">
        <v>220885</v>
      </c>
      <c r="C1214" t="s">
        <v>30</v>
      </c>
      <c r="D1214" t="s">
        <v>828</v>
      </c>
      <c r="E1214" t="s">
        <v>829</v>
      </c>
      <c r="F1214" s="4">
        <v>46185.63958333333</v>
      </c>
      <c r="G1214" s="4">
        <v>46185.675000000003</v>
      </c>
      <c r="H1214">
        <v>0.85</v>
      </c>
      <c r="J1214" t="s">
        <v>29</v>
      </c>
      <c r="K1214" t="s">
        <v>30</v>
      </c>
      <c r="M1214" t="s">
        <v>859</v>
      </c>
      <c r="N1214">
        <v>0.85</v>
      </c>
      <c r="O1214" t="s">
        <v>61</v>
      </c>
      <c r="P1214">
        <v>0</v>
      </c>
      <c r="Q1214" s="5">
        <v>46185.677777777775</v>
      </c>
      <c r="R1214" s="2" t="str">
        <f>IF(C1214="", "",
   IF(ISNUMBER(MATCH(TRIM(C1214),
      {"OP","CC","CM","FM","FU","INS","PC","PM","PMCO","SA","SR","ITPR","PMFL"}, 0)),
      "Proactive",
      "")
)</f>
        <v>Proactive</v>
      </c>
      <c r="S1214" s="2" t="str">
        <f>IF(C1214="", "",
   IF(ISNUMBER(MATCH(TRIM(C1214),
      {"MO","U/B","OSRE","TECH","ITRE"}, 0)),
      "Reactive",
      "")
)</f>
        <v/>
      </c>
      <c r="T1214" s="2">
        <f>IF(R1214="Proactive", H1214, "")</f>
        <v>0.85</v>
      </c>
      <c r="U1214" s="2" t="str">
        <f>IF(S1214="Reactive", H1214, "")</f>
        <v/>
      </c>
    </row>
    <row r="1215" spans="1:21" x14ac:dyDescent="0.25">
      <c r="A1215" t="s">
        <v>1211</v>
      </c>
      <c r="B1215">
        <v>223030</v>
      </c>
      <c r="C1215" t="s">
        <v>547</v>
      </c>
      <c r="D1215" t="s">
        <v>1277</v>
      </c>
      <c r="E1215" t="s">
        <v>1278</v>
      </c>
      <c r="F1215" s="4">
        <v>46185.683333333334</v>
      </c>
      <c r="G1215" s="4">
        <v>46185.71597222222</v>
      </c>
      <c r="H1215">
        <v>0.78</v>
      </c>
      <c r="I1215" t="s">
        <v>1279</v>
      </c>
      <c r="J1215" t="s">
        <v>29</v>
      </c>
      <c r="K1215" t="s">
        <v>67</v>
      </c>
      <c r="M1215" t="s">
        <v>218</v>
      </c>
      <c r="N1215">
        <v>2.31</v>
      </c>
      <c r="O1215" t="s">
        <v>61</v>
      </c>
      <c r="P1215">
        <v>0</v>
      </c>
      <c r="Q1215" s="5">
        <v>46185.850694444445</v>
      </c>
      <c r="R1215" s="2" t="str">
        <f>IF(C1215="", "",
   IF(ISNUMBER(MATCH(TRIM(C1215),
      {"OP","CC","CM","FM","FU","INS","PC","PM","PMCO","SA","SR","ITPR","PMFL"}, 0)),
      "Proactive",
      "")
)</f>
        <v>Proactive</v>
      </c>
      <c r="S1215" s="2" t="str">
        <f>IF(C1215="", "",
   IF(ISNUMBER(MATCH(TRIM(C1215),
      {"MO","U/B","OSRE","TECH","ITRE"}, 0)),
      "Reactive",
      "")
)</f>
        <v/>
      </c>
      <c r="T1215" s="2">
        <f>IF(R1215="Proactive", H1215, "")</f>
        <v>0.78</v>
      </c>
      <c r="U1215" s="2" t="str">
        <f>IF(S1215="Reactive", H1215, "")</f>
        <v/>
      </c>
    </row>
    <row r="1216" spans="1:21" x14ac:dyDescent="0.25">
      <c r="A1216" t="s">
        <v>1211</v>
      </c>
      <c r="B1216">
        <v>220890</v>
      </c>
      <c r="C1216" t="s">
        <v>30</v>
      </c>
      <c r="D1216" t="s">
        <v>777</v>
      </c>
      <c r="E1216" t="s">
        <v>778</v>
      </c>
      <c r="F1216" s="4">
        <v>46185.716666666667</v>
      </c>
      <c r="G1216" s="4">
        <v>46185.740972222222</v>
      </c>
      <c r="H1216">
        <v>0.57999999999999996</v>
      </c>
      <c r="I1216" t="s">
        <v>1280</v>
      </c>
      <c r="J1216" t="s">
        <v>29</v>
      </c>
      <c r="K1216" t="s">
        <v>30</v>
      </c>
      <c r="L1216" t="s">
        <v>241</v>
      </c>
      <c r="M1216" t="s">
        <v>648</v>
      </c>
      <c r="N1216">
        <v>0.57999999999999996</v>
      </c>
      <c r="O1216" t="s">
        <v>61</v>
      </c>
      <c r="P1216">
        <v>0</v>
      </c>
      <c r="Q1216" s="5">
        <v>46185.741666666669</v>
      </c>
      <c r="R1216" s="2" t="str">
        <f>IF(C1216="", "",
   IF(ISNUMBER(MATCH(TRIM(C1216),
      {"OP","CC","CM","FM","FU","INS","PC","PM","PMCO","SA","SR","ITPR","PMFL"}, 0)),
      "Proactive",
      "")
)</f>
        <v>Proactive</v>
      </c>
      <c r="S1216" s="2" t="str">
        <f>IF(C1216="", "",
   IF(ISNUMBER(MATCH(TRIM(C1216),
      {"MO","U/B","OSRE","TECH","ITRE"}, 0)),
      "Reactive",
      "")
)</f>
        <v/>
      </c>
      <c r="T1216" s="2">
        <f>IF(R1216="Proactive", H1216, "")</f>
        <v>0.57999999999999996</v>
      </c>
      <c r="U1216" s="2" t="str">
        <f>IF(S1216="Reactive", H1216, "")</f>
        <v/>
      </c>
    </row>
    <row r="1217" spans="1:21" x14ac:dyDescent="0.25">
      <c r="A1217" t="s">
        <v>1211</v>
      </c>
      <c r="B1217">
        <v>223030</v>
      </c>
      <c r="C1217" t="s">
        <v>547</v>
      </c>
      <c r="D1217" t="s">
        <v>1277</v>
      </c>
      <c r="E1217" t="s">
        <v>1278</v>
      </c>
      <c r="F1217" s="4">
        <v>46185.743055555555</v>
      </c>
      <c r="G1217" s="4">
        <v>46185.763194444444</v>
      </c>
      <c r="H1217">
        <v>0.48</v>
      </c>
      <c r="I1217" t="s">
        <v>1279</v>
      </c>
      <c r="J1217" t="s">
        <v>29</v>
      </c>
      <c r="K1217" t="s">
        <v>67</v>
      </c>
      <c r="M1217" t="s">
        <v>218</v>
      </c>
      <c r="N1217">
        <v>2.31</v>
      </c>
      <c r="O1217" t="s">
        <v>61</v>
      </c>
      <c r="P1217">
        <v>0</v>
      </c>
      <c r="Q1217" s="5">
        <v>46185.850694444445</v>
      </c>
      <c r="R1217" s="2" t="str">
        <f>IF(C1217="", "",
   IF(ISNUMBER(MATCH(TRIM(C1217),
      {"OP","CC","CM","FM","FU","INS","PC","PM","PMCO","SA","SR","ITPR","PMFL"}, 0)),
      "Proactive",
      "")
)</f>
        <v>Proactive</v>
      </c>
      <c r="S1217" s="2" t="str">
        <f>IF(C1217="", "",
   IF(ISNUMBER(MATCH(TRIM(C1217),
      {"MO","U/B","OSRE","TECH","ITRE"}, 0)),
      "Reactive",
      "")
)</f>
        <v/>
      </c>
      <c r="T1217" s="2">
        <f>IF(R1217="Proactive", H1217, "")</f>
        <v>0.48</v>
      </c>
      <c r="U1217" s="2" t="str">
        <f>IF(S1217="Reactive", H1217, "")</f>
        <v/>
      </c>
    </row>
    <row r="1218" spans="1:21" x14ac:dyDescent="0.25">
      <c r="A1218" t="s">
        <v>1211</v>
      </c>
      <c r="B1218">
        <v>222875</v>
      </c>
      <c r="C1218" t="s">
        <v>987</v>
      </c>
      <c r="D1218" t="s">
        <v>1254</v>
      </c>
      <c r="E1218" t="s">
        <v>1274</v>
      </c>
      <c r="F1218" s="4">
        <v>46185.801388888889</v>
      </c>
      <c r="G1218" s="4">
        <v>46185.85</v>
      </c>
      <c r="H1218">
        <v>1.17</v>
      </c>
      <c r="I1218" t="s">
        <v>1275</v>
      </c>
      <c r="J1218" t="s">
        <v>29</v>
      </c>
      <c r="K1218" t="s">
        <v>172</v>
      </c>
      <c r="L1218" t="s">
        <v>229</v>
      </c>
      <c r="M1218" t="s">
        <v>56</v>
      </c>
      <c r="N1218">
        <v>3.07</v>
      </c>
      <c r="O1218" t="s">
        <v>61</v>
      </c>
      <c r="P1218">
        <v>0</v>
      </c>
      <c r="Q1218" s="5">
        <v>46184.913888888892</v>
      </c>
      <c r="R1218" s="2" t="str">
        <f>IF(C1218="", "",
   IF(ISNUMBER(MATCH(TRIM(C1218),
      {"OP","CC","CM","FM","FU","INS","PC","PM","PMCO","SA","SR","ITPR","PMFL"}, 0)),
      "Proactive",
      "")
)</f>
        <v>Proactive</v>
      </c>
      <c r="S1218" s="2" t="str">
        <f>IF(C1218="", "",
   IF(ISNUMBER(MATCH(TRIM(C1218),
      {"MO","U/B","OSRE","TECH","ITRE"}, 0)),
      "Reactive",
      "")
)</f>
        <v/>
      </c>
      <c r="T1218" s="2">
        <f>IF(R1218="Proactive", H1218, "")</f>
        <v>1.17</v>
      </c>
      <c r="U1218" s="2" t="str">
        <f>IF(S1218="Reactive", H1218, "")</f>
        <v/>
      </c>
    </row>
    <row r="1219" spans="1:21" x14ac:dyDescent="0.25">
      <c r="A1219" t="s">
        <v>1211</v>
      </c>
      <c r="B1219">
        <v>220896</v>
      </c>
      <c r="C1219" t="s">
        <v>30</v>
      </c>
      <c r="D1219" t="s">
        <v>788</v>
      </c>
      <c r="E1219" t="s">
        <v>789</v>
      </c>
      <c r="F1219" s="4">
        <v>46185.850694444445</v>
      </c>
      <c r="G1219" s="4">
        <v>46185.868055555555</v>
      </c>
      <c r="H1219">
        <v>0.42</v>
      </c>
      <c r="I1219" t="s">
        <v>891</v>
      </c>
      <c r="J1219" t="s">
        <v>29</v>
      </c>
      <c r="K1219" t="s">
        <v>30</v>
      </c>
      <c r="N1219">
        <v>1.1000000000000001</v>
      </c>
      <c r="O1219" t="s">
        <v>61</v>
      </c>
      <c r="P1219">
        <v>0</v>
      </c>
      <c r="Q1219" s="5">
        <v>46185.960416666669</v>
      </c>
      <c r="R1219" s="2" t="str">
        <f>IF(C1219="", "",
   IF(ISNUMBER(MATCH(TRIM(C1219),
      {"OP","CC","CM","FM","FU","INS","PC","PM","PMCO","SA","SR","ITPR","PMFL"}, 0)),
      "Proactive",
      "")
)</f>
        <v>Proactive</v>
      </c>
      <c r="S1219" s="2" t="str">
        <f>IF(C1219="", "",
   IF(ISNUMBER(MATCH(TRIM(C1219),
      {"MO","U/B","OSRE","TECH","ITRE"}, 0)),
      "Reactive",
      "")
)</f>
        <v/>
      </c>
      <c r="T1219" s="2">
        <f>IF(R1219="Proactive", H1219, "")</f>
        <v>0.42</v>
      </c>
      <c r="U1219" s="2" t="str">
        <f>IF(S1219="Reactive", H1219, "")</f>
        <v/>
      </c>
    </row>
    <row r="1220" spans="1:21" x14ac:dyDescent="0.25">
      <c r="A1220" t="s">
        <v>1211</v>
      </c>
      <c r="B1220">
        <v>220895</v>
      </c>
      <c r="C1220" t="s">
        <v>30</v>
      </c>
      <c r="D1220" t="s">
        <v>814</v>
      </c>
      <c r="E1220" t="s">
        <v>815</v>
      </c>
      <c r="F1220" s="4">
        <v>46185.878472222219</v>
      </c>
      <c r="G1220" s="4">
        <v>46185.89166666667</v>
      </c>
      <c r="H1220">
        <v>0.32</v>
      </c>
      <c r="I1220" t="s">
        <v>892</v>
      </c>
      <c r="J1220" t="s">
        <v>29</v>
      </c>
      <c r="K1220" t="s">
        <v>30</v>
      </c>
      <c r="N1220">
        <v>0.94</v>
      </c>
      <c r="O1220" t="s">
        <v>61</v>
      </c>
      <c r="P1220">
        <v>0</v>
      </c>
      <c r="Q1220" s="5">
        <v>46185.960416666669</v>
      </c>
      <c r="R1220" s="2" t="str">
        <f>IF(C1220="", "",
   IF(ISNUMBER(MATCH(TRIM(C1220),
      {"OP","CC","CM","FM","FU","INS","PC","PM","PMCO","SA","SR","ITPR","PMFL"}, 0)),
      "Proactive",
      "")
)</f>
        <v>Proactive</v>
      </c>
      <c r="S1220" s="2" t="str">
        <f>IF(C1220="", "",
   IF(ISNUMBER(MATCH(TRIM(C1220),
      {"MO","U/B","OSRE","TECH","ITRE"}, 0)),
      "Reactive",
      "")
)</f>
        <v/>
      </c>
      <c r="T1220" s="2">
        <f>IF(R1220="Proactive", H1220, "")</f>
        <v>0.32</v>
      </c>
      <c r="U1220" s="2" t="str">
        <f>IF(S1220="Reactive", H1220, "")</f>
        <v/>
      </c>
    </row>
    <row r="1221" spans="1:21" x14ac:dyDescent="0.25">
      <c r="A1221" t="s">
        <v>1211</v>
      </c>
      <c r="B1221">
        <v>220894</v>
      </c>
      <c r="C1221" t="s">
        <v>30</v>
      </c>
      <c r="D1221" t="s">
        <v>811</v>
      </c>
      <c r="E1221" t="s">
        <v>812</v>
      </c>
      <c r="F1221" s="4">
        <v>46185.89166666667</v>
      </c>
      <c r="G1221" s="4">
        <v>46185.901388888888</v>
      </c>
      <c r="H1221">
        <v>0.23</v>
      </c>
      <c r="I1221" t="s">
        <v>1281</v>
      </c>
      <c r="J1221" t="s">
        <v>29</v>
      </c>
      <c r="K1221" t="s">
        <v>30</v>
      </c>
      <c r="N1221">
        <v>0.57999999999999996</v>
      </c>
      <c r="O1221" t="s">
        <v>61</v>
      </c>
      <c r="P1221">
        <v>0</v>
      </c>
      <c r="Q1221" s="5">
        <v>46185.960416666669</v>
      </c>
      <c r="R1221" s="2" t="str">
        <f>IF(C1221="", "",
   IF(ISNUMBER(MATCH(TRIM(C1221),
      {"OP","CC","CM","FM","FU","INS","PC","PM","PMCO","SA","SR","ITPR","PMFL"}, 0)),
      "Proactive",
      "")
)</f>
        <v>Proactive</v>
      </c>
      <c r="S1221" s="2" t="str">
        <f>IF(C1221="", "",
   IF(ISNUMBER(MATCH(TRIM(C1221),
      {"MO","U/B","OSRE","TECH","ITRE"}, 0)),
      "Reactive",
      "")
)</f>
        <v/>
      </c>
      <c r="T1221" s="2">
        <f>IF(R1221="Proactive", H1221, "")</f>
        <v>0.23</v>
      </c>
      <c r="U1221" s="2" t="str">
        <f>IF(S1221="Reactive", H1221, "")</f>
        <v/>
      </c>
    </row>
    <row r="1222" spans="1:21" x14ac:dyDescent="0.25">
      <c r="A1222" t="s">
        <v>1211</v>
      </c>
      <c r="B1222">
        <v>222994</v>
      </c>
      <c r="C1222" t="s">
        <v>30</v>
      </c>
      <c r="D1222" t="s">
        <v>760</v>
      </c>
      <c r="E1222" t="s">
        <v>761</v>
      </c>
      <c r="F1222" s="4">
        <v>46188.75277777778</v>
      </c>
      <c r="G1222" s="4">
        <v>46188.770138888889</v>
      </c>
      <c r="H1222">
        <v>0.42</v>
      </c>
      <c r="I1222" t="s">
        <v>894</v>
      </c>
      <c r="J1222" t="s">
        <v>29</v>
      </c>
      <c r="K1222" t="s">
        <v>30</v>
      </c>
      <c r="M1222" t="s">
        <v>859</v>
      </c>
      <c r="N1222">
        <v>1.18</v>
      </c>
      <c r="O1222" t="s">
        <v>61</v>
      </c>
      <c r="P1222">
        <v>0</v>
      </c>
      <c r="Q1222" s="5">
        <v>46188.447222222225</v>
      </c>
      <c r="R1222" s="2" t="str">
        <f>IF(C1222="", "",
   IF(ISNUMBER(MATCH(TRIM(C1222),
      {"OP","CC","CM","FM","FU","INS","PC","PM","PMCO","SA","SR","ITPR","PMFL"}, 0)),
      "Proactive",
      "")
)</f>
        <v>Proactive</v>
      </c>
      <c r="S1222" s="2" t="str">
        <f>IF(C1222="", "",
   IF(ISNUMBER(MATCH(TRIM(C1222),
      {"MO","U/B","OSRE","TECH","ITRE"}, 0)),
      "Reactive",
      "")
)</f>
        <v/>
      </c>
      <c r="T1222" s="2">
        <f>IF(R1222="Proactive", H1222, "")</f>
        <v>0.42</v>
      </c>
      <c r="U1222" s="2" t="str">
        <f>IF(S1222="Reactive", H1222, "")</f>
        <v/>
      </c>
    </row>
    <row r="1223" spans="1:21" x14ac:dyDescent="0.25">
      <c r="A1223" t="s">
        <v>1211</v>
      </c>
      <c r="B1223">
        <v>223429</v>
      </c>
      <c r="C1223" t="s">
        <v>1222</v>
      </c>
      <c r="D1223" t="s">
        <v>1212</v>
      </c>
      <c r="E1223" t="s">
        <v>1282</v>
      </c>
      <c r="F1223" s="4">
        <v>46188.775694444441</v>
      </c>
      <c r="G1223" s="4">
        <v>46188.791666666664</v>
      </c>
      <c r="H1223">
        <v>0.38</v>
      </c>
      <c r="I1223" t="s">
        <v>1283</v>
      </c>
      <c r="J1223" t="s">
        <v>29</v>
      </c>
      <c r="K1223" t="s">
        <v>67</v>
      </c>
      <c r="L1223" t="s">
        <v>96</v>
      </c>
      <c r="M1223" t="s">
        <v>648</v>
      </c>
      <c r="N1223">
        <v>0.38</v>
      </c>
      <c r="O1223" t="s">
        <v>61</v>
      </c>
      <c r="P1223">
        <v>0</v>
      </c>
      <c r="Q1223" s="5">
        <v>46188.79791666667</v>
      </c>
      <c r="R1223" s="2" t="str">
        <f>IF(C1223="", "",
   IF(ISNUMBER(MATCH(TRIM(C1223),
      {"OP","CC","CM","FM","FU","INS","PC","PM","PMCO","SA","SR","ITPR","PMFL"}, 0)),
      "Proactive",
      "")
)</f>
        <v>Proactive</v>
      </c>
      <c r="S1223" s="2" t="str">
        <f>IF(C1223="", "",
   IF(ISNUMBER(MATCH(TRIM(C1223),
      {"MO","U/B","OSRE","TECH","ITRE"}, 0)),
      "Reactive",
      "")
)</f>
        <v/>
      </c>
      <c r="T1223" s="2">
        <f>IF(R1223="Proactive", H1223, "")</f>
        <v>0.38</v>
      </c>
      <c r="U1223" s="2" t="str">
        <f>IF(S1223="Reactive", H1223, "")</f>
        <v/>
      </c>
    </row>
    <row r="1224" spans="1:21" x14ac:dyDescent="0.25">
      <c r="A1224" t="s">
        <v>1211</v>
      </c>
      <c r="B1224">
        <v>223433</v>
      </c>
      <c r="C1224" t="s">
        <v>39</v>
      </c>
      <c r="D1224" t="s">
        <v>1269</v>
      </c>
      <c r="E1224" t="s">
        <v>1284</v>
      </c>
      <c r="F1224" s="4">
        <v>46188.798611111109</v>
      </c>
      <c r="G1224" s="4">
        <v>46188.811805555553</v>
      </c>
      <c r="H1224">
        <v>0.32</v>
      </c>
      <c r="I1224" t="s">
        <v>1285</v>
      </c>
      <c r="J1224" t="s">
        <v>29</v>
      </c>
      <c r="K1224" t="s">
        <v>702</v>
      </c>
      <c r="L1224" t="s">
        <v>241</v>
      </c>
      <c r="M1224" t="s">
        <v>473</v>
      </c>
      <c r="N1224">
        <v>0.32</v>
      </c>
      <c r="O1224" t="s">
        <v>61</v>
      </c>
      <c r="P1224">
        <v>0</v>
      </c>
      <c r="Q1224" s="5">
        <v>46188.811805555553</v>
      </c>
      <c r="R1224" s="2" t="str">
        <f>IF(C1224="", "",
   IF(ISNUMBER(MATCH(TRIM(C1224),
      {"OP","CC","CM","FM","FU","INS","PC","PM","PMCO","SA","SR","ITPR","PMFL"}, 0)),
      "Proactive",
      "")
)</f>
        <v/>
      </c>
      <c r="S1224" s="2" t="str">
        <f>IF(C1224="", "",
   IF(ISNUMBER(MATCH(TRIM(C1224),
      {"MO","U/B","OSRE","TECH","ITRE"}, 0)),
      "Reactive",
      "")
)</f>
        <v>Reactive</v>
      </c>
      <c r="T1224" s="2" t="str">
        <f>IF(R1224="Proactive", H1224, "")</f>
        <v/>
      </c>
      <c r="U1224" s="2">
        <f>IF(S1224="Reactive", H1224, "")</f>
        <v>0.32</v>
      </c>
    </row>
    <row r="1225" spans="1:21" x14ac:dyDescent="0.25">
      <c r="A1225" t="s">
        <v>1211</v>
      </c>
      <c r="B1225">
        <v>223435</v>
      </c>
      <c r="C1225" t="s">
        <v>39</v>
      </c>
      <c r="D1225" t="s">
        <v>1286</v>
      </c>
      <c r="E1225" t="s">
        <v>1287</v>
      </c>
      <c r="F1225" s="4">
        <v>46188.8125</v>
      </c>
      <c r="G1225" s="4">
        <v>46188.822222222225</v>
      </c>
      <c r="H1225">
        <v>0.23</v>
      </c>
      <c r="I1225" t="s">
        <v>1288</v>
      </c>
      <c r="J1225" t="s">
        <v>29</v>
      </c>
      <c r="K1225" t="s">
        <v>220</v>
      </c>
      <c r="L1225" t="s">
        <v>241</v>
      </c>
      <c r="M1225" t="s">
        <v>202</v>
      </c>
      <c r="N1225">
        <v>0.23</v>
      </c>
      <c r="O1225" t="s">
        <v>61</v>
      </c>
      <c r="P1225">
        <v>0</v>
      </c>
      <c r="Q1225" s="5">
        <v>46188.822916666664</v>
      </c>
      <c r="R1225" s="2" t="str">
        <f>IF(C1225="", "",
   IF(ISNUMBER(MATCH(TRIM(C1225),
      {"OP","CC","CM","FM","FU","INS","PC","PM","PMCO","SA","SR","ITPR","PMFL"}, 0)),
      "Proactive",
      "")
)</f>
        <v/>
      </c>
      <c r="S1225" s="2" t="str">
        <f>IF(C1225="", "",
   IF(ISNUMBER(MATCH(TRIM(C1225),
      {"MO","U/B","OSRE","TECH","ITRE"}, 0)),
      "Reactive",
      "")
)</f>
        <v>Reactive</v>
      </c>
      <c r="T1225" s="2" t="str">
        <f>IF(R1225="Proactive", H1225, "")</f>
        <v/>
      </c>
      <c r="U1225" s="2">
        <f>IF(S1225="Reactive", H1225, "")</f>
        <v>0.23</v>
      </c>
    </row>
    <row r="1226" spans="1:21" x14ac:dyDescent="0.25">
      <c r="A1226" t="s">
        <v>1211</v>
      </c>
      <c r="B1226">
        <v>223436</v>
      </c>
      <c r="C1226" t="s">
        <v>817</v>
      </c>
      <c r="D1226" t="s">
        <v>993</v>
      </c>
      <c r="E1226" t="s">
        <v>1289</v>
      </c>
      <c r="F1226" s="4">
        <v>46188.823611111111</v>
      </c>
      <c r="G1226" s="4">
        <v>46188.829861111109</v>
      </c>
      <c r="H1226">
        <v>0.15</v>
      </c>
      <c r="I1226" t="s">
        <v>1290</v>
      </c>
      <c r="J1226" t="s">
        <v>29</v>
      </c>
      <c r="K1226" t="s">
        <v>443</v>
      </c>
      <c r="L1226" t="s">
        <v>821</v>
      </c>
      <c r="M1226" t="s">
        <v>218</v>
      </c>
      <c r="N1226">
        <v>0.15</v>
      </c>
      <c r="O1226" t="s">
        <v>61</v>
      </c>
      <c r="P1226">
        <v>0</v>
      </c>
      <c r="Q1226" s="5">
        <v>46188.830555555556</v>
      </c>
      <c r="R1226" s="2" t="str">
        <f>IF(C1226="", "",
   IF(ISNUMBER(MATCH(TRIM(C1226),
      {"OP","CC","CM","FM","FU","INS","PC","PM","PMCO","SA","SR","ITPR","PMFL"}, 0)),
      "Proactive",
      "")
)</f>
        <v/>
      </c>
      <c r="S1226" s="2" t="str">
        <f>IF(C1226="", "",
   IF(ISNUMBER(MATCH(TRIM(C1226),
      {"MO","U/B","OSRE","TECH","ITRE"}, 0)),
      "Reactive",
      "")
)</f>
        <v>Reactive</v>
      </c>
      <c r="T1226" s="2" t="str">
        <f>IF(R1226="Proactive", H1226, "")</f>
        <v/>
      </c>
      <c r="U1226" s="2">
        <f>IF(S1226="Reactive", H1226, "")</f>
        <v>0.15</v>
      </c>
    </row>
    <row r="1227" spans="1:21" x14ac:dyDescent="0.25">
      <c r="A1227" t="s">
        <v>1211</v>
      </c>
      <c r="B1227">
        <v>223438</v>
      </c>
      <c r="C1227" t="s">
        <v>39</v>
      </c>
      <c r="D1227" t="s">
        <v>788</v>
      </c>
      <c r="E1227" t="s">
        <v>1291</v>
      </c>
      <c r="F1227" s="4">
        <v>46188.830555555556</v>
      </c>
      <c r="G1227" s="4">
        <v>46188.84652777778</v>
      </c>
      <c r="H1227">
        <v>0.38</v>
      </c>
      <c r="I1227" t="s">
        <v>1292</v>
      </c>
      <c r="J1227" t="s">
        <v>29</v>
      </c>
      <c r="K1227" t="s">
        <v>42</v>
      </c>
      <c r="L1227" t="s">
        <v>672</v>
      </c>
      <c r="M1227" t="s">
        <v>555</v>
      </c>
      <c r="N1227">
        <v>0.38</v>
      </c>
      <c r="O1227" t="s">
        <v>61</v>
      </c>
      <c r="P1227">
        <v>0</v>
      </c>
      <c r="Q1227" s="5">
        <v>46188.84652777778</v>
      </c>
      <c r="R1227" s="2" t="str">
        <f>IF(C1227="", "",
   IF(ISNUMBER(MATCH(TRIM(C1227),
      {"OP","CC","CM","FM","FU","INS","PC","PM","PMCO","SA","SR","ITPR","PMFL"}, 0)),
      "Proactive",
      "")
)</f>
        <v/>
      </c>
      <c r="S1227" s="2" t="str">
        <f>IF(C1227="", "",
   IF(ISNUMBER(MATCH(TRIM(C1227),
      {"MO","U/B","OSRE","TECH","ITRE"}, 0)),
      "Reactive",
      "")
)</f>
        <v>Reactive</v>
      </c>
      <c r="T1227" s="2" t="str">
        <f>IF(R1227="Proactive", H1227, "")</f>
        <v/>
      </c>
      <c r="U1227" s="2">
        <f>IF(S1227="Reactive", H1227, "")</f>
        <v>0.38</v>
      </c>
    </row>
    <row r="1228" spans="1:21" x14ac:dyDescent="0.25">
      <c r="A1228" t="s">
        <v>1211</v>
      </c>
      <c r="B1228">
        <v>221267</v>
      </c>
      <c r="C1228" t="s">
        <v>30</v>
      </c>
      <c r="D1228" t="s">
        <v>788</v>
      </c>
      <c r="E1228" t="s">
        <v>789</v>
      </c>
      <c r="F1228" s="4">
        <v>46188.847222222219</v>
      </c>
      <c r="G1228" s="4">
        <v>46188.863888888889</v>
      </c>
      <c r="H1228">
        <v>0.4</v>
      </c>
      <c r="I1228" t="s">
        <v>1293</v>
      </c>
      <c r="J1228" t="s">
        <v>29</v>
      </c>
      <c r="K1228" t="s">
        <v>30</v>
      </c>
      <c r="M1228" t="s">
        <v>555</v>
      </c>
      <c r="N1228">
        <v>0.83</v>
      </c>
      <c r="O1228" t="s">
        <v>61</v>
      </c>
      <c r="P1228">
        <v>0</v>
      </c>
      <c r="Q1228" s="5">
        <v>46189.069444444445</v>
      </c>
      <c r="R1228" s="2" t="str">
        <f>IF(C1228="", "",
   IF(ISNUMBER(MATCH(TRIM(C1228),
      {"OP","CC","CM","FM","FU","INS","PC","PM","PMCO","SA","SR","ITPR","PMFL"}, 0)),
      "Proactive",
      "")
)</f>
        <v>Proactive</v>
      </c>
      <c r="S1228" s="2" t="str">
        <f>IF(C1228="", "",
   IF(ISNUMBER(MATCH(TRIM(C1228),
      {"MO","U/B","OSRE","TECH","ITRE"}, 0)),
      "Reactive",
      "")
)</f>
        <v/>
      </c>
      <c r="T1228" s="2">
        <f>IF(R1228="Proactive", H1228, "")</f>
        <v>0.4</v>
      </c>
      <c r="U1228" s="2" t="str">
        <f>IF(S1228="Reactive", H1228, "")</f>
        <v/>
      </c>
    </row>
    <row r="1229" spans="1:21" x14ac:dyDescent="0.25">
      <c r="A1229" t="s">
        <v>1211</v>
      </c>
      <c r="B1229">
        <v>221266</v>
      </c>
      <c r="C1229" t="s">
        <v>30</v>
      </c>
      <c r="D1229" t="s">
        <v>814</v>
      </c>
      <c r="E1229" t="s">
        <v>815</v>
      </c>
      <c r="F1229" s="4">
        <v>46188.863888888889</v>
      </c>
      <c r="G1229" s="4">
        <v>46188.879861111112</v>
      </c>
      <c r="H1229">
        <v>0.38</v>
      </c>
      <c r="I1229" t="s">
        <v>1294</v>
      </c>
      <c r="J1229" t="s">
        <v>29</v>
      </c>
      <c r="K1229" t="s">
        <v>30</v>
      </c>
      <c r="M1229" t="s">
        <v>555</v>
      </c>
      <c r="N1229">
        <v>0.38</v>
      </c>
      <c r="O1229" t="s">
        <v>61</v>
      </c>
      <c r="P1229">
        <v>0</v>
      </c>
      <c r="Q1229" s="5">
        <v>46189.070138888892</v>
      </c>
      <c r="R1229" s="2" t="str">
        <f>IF(C1229="", "",
   IF(ISNUMBER(MATCH(TRIM(C1229),
      {"OP","CC","CM","FM","FU","INS","PC","PM","PMCO","SA","SR","ITPR","PMFL"}, 0)),
      "Proactive",
      "")
)</f>
        <v>Proactive</v>
      </c>
      <c r="S1229" s="2" t="str">
        <f>IF(C1229="", "",
   IF(ISNUMBER(MATCH(TRIM(C1229),
      {"MO","U/B","OSRE","TECH","ITRE"}, 0)),
      "Reactive",
      "")
)</f>
        <v/>
      </c>
      <c r="T1229" s="2">
        <f>IF(R1229="Proactive", H1229, "")</f>
        <v>0.38</v>
      </c>
      <c r="U1229" s="2" t="str">
        <f>IF(S1229="Reactive", H1229, "")</f>
        <v/>
      </c>
    </row>
    <row r="1230" spans="1:21" x14ac:dyDescent="0.25">
      <c r="A1230" t="s">
        <v>1211</v>
      </c>
      <c r="B1230">
        <v>221265</v>
      </c>
      <c r="C1230" t="s">
        <v>30</v>
      </c>
      <c r="D1230" t="s">
        <v>811</v>
      </c>
      <c r="E1230" t="s">
        <v>812</v>
      </c>
      <c r="F1230" s="4">
        <v>46188.879861111112</v>
      </c>
      <c r="G1230" s="4">
        <v>46188.895833333336</v>
      </c>
      <c r="H1230">
        <v>0.38</v>
      </c>
      <c r="I1230" t="s">
        <v>1295</v>
      </c>
      <c r="J1230" t="s">
        <v>29</v>
      </c>
      <c r="K1230" t="s">
        <v>30</v>
      </c>
      <c r="M1230" t="s">
        <v>555</v>
      </c>
      <c r="N1230">
        <v>0.75</v>
      </c>
      <c r="O1230" t="s">
        <v>61</v>
      </c>
      <c r="P1230">
        <v>0</v>
      </c>
      <c r="Q1230" s="5">
        <v>46189.070138888892</v>
      </c>
      <c r="R1230" s="2" t="str">
        <f>IF(C1230="", "",
   IF(ISNUMBER(MATCH(TRIM(C1230),
      {"OP","CC","CM","FM","FU","INS","PC","PM","PMCO","SA","SR","ITPR","PMFL"}, 0)),
      "Proactive",
      "")
)</f>
        <v>Proactive</v>
      </c>
      <c r="S1230" s="2" t="str">
        <f>IF(C1230="", "",
   IF(ISNUMBER(MATCH(TRIM(C1230),
      {"MO","U/B","OSRE","TECH","ITRE"}, 0)),
      "Reactive",
      "")
)</f>
        <v/>
      </c>
      <c r="T1230" s="2">
        <f>IF(R1230="Proactive", H1230, "")</f>
        <v>0.38</v>
      </c>
      <c r="U1230" s="2" t="str">
        <f>IF(S1230="Reactive", H1230, "")</f>
        <v/>
      </c>
    </row>
    <row r="1231" spans="1:21" x14ac:dyDescent="0.25">
      <c r="A1231" t="s">
        <v>1211</v>
      </c>
      <c r="B1231">
        <v>221259</v>
      </c>
      <c r="C1231" t="s">
        <v>30</v>
      </c>
      <c r="D1231" t="s">
        <v>777</v>
      </c>
      <c r="E1231" t="s">
        <v>847</v>
      </c>
      <c r="F1231" s="4">
        <v>46188.905555555553</v>
      </c>
      <c r="G1231" s="4">
        <v>46188.916666666664</v>
      </c>
      <c r="H1231">
        <v>0.27</v>
      </c>
      <c r="I1231" t="s">
        <v>1296</v>
      </c>
      <c r="J1231" t="s">
        <v>29</v>
      </c>
      <c r="K1231" t="s">
        <v>30</v>
      </c>
      <c r="M1231" t="s">
        <v>859</v>
      </c>
      <c r="N1231">
        <v>0.27</v>
      </c>
      <c r="O1231" t="s">
        <v>61</v>
      </c>
      <c r="P1231">
        <v>0</v>
      </c>
      <c r="Q1231" s="5">
        <v>46188.938194444447</v>
      </c>
      <c r="R1231" s="2" t="str">
        <f>IF(C1231="", "",
   IF(ISNUMBER(MATCH(TRIM(C1231),
      {"OP","CC","CM","FM","FU","INS","PC","PM","PMCO","SA","SR","ITPR","PMFL"}, 0)),
      "Proactive",
      "")
)</f>
        <v>Proactive</v>
      </c>
      <c r="S1231" s="2" t="str">
        <f>IF(C1231="", "",
   IF(ISNUMBER(MATCH(TRIM(C1231),
      {"MO","U/B","OSRE","TECH","ITRE"}, 0)),
      "Reactive",
      "")
)</f>
        <v/>
      </c>
      <c r="T1231" s="2">
        <f>IF(R1231="Proactive", H1231, "")</f>
        <v>0.27</v>
      </c>
      <c r="U1231" s="2" t="str">
        <f>IF(S1231="Reactive", H1231, "")</f>
        <v/>
      </c>
    </row>
    <row r="1232" spans="1:21" x14ac:dyDescent="0.25">
      <c r="A1232" t="s">
        <v>1211</v>
      </c>
      <c r="B1232">
        <v>223451</v>
      </c>
      <c r="C1232" t="s">
        <v>181</v>
      </c>
      <c r="D1232" t="s">
        <v>1212</v>
      </c>
      <c r="E1232" t="s">
        <v>1213</v>
      </c>
      <c r="F1232" s="4">
        <v>46188.919444444444</v>
      </c>
      <c r="G1232" s="4">
        <v>46188.938194444447</v>
      </c>
      <c r="H1232">
        <v>0.45</v>
      </c>
      <c r="I1232" t="s">
        <v>1297</v>
      </c>
      <c r="J1232" t="s">
        <v>29</v>
      </c>
      <c r="K1232" t="s">
        <v>42</v>
      </c>
      <c r="L1232" t="s">
        <v>181</v>
      </c>
      <c r="M1232" t="s">
        <v>555</v>
      </c>
      <c r="N1232">
        <v>0.45</v>
      </c>
      <c r="O1232" t="s">
        <v>61</v>
      </c>
      <c r="P1232">
        <v>0</v>
      </c>
      <c r="Q1232" s="5">
        <v>46188.938194444447</v>
      </c>
      <c r="R1232" s="2" t="str">
        <f>IF(C1232="", "",
   IF(ISNUMBER(MATCH(TRIM(C1232),
      {"OP","CC","CM","FM","FU","INS","PC","PM","PMCO","SA","SR","ITPR","PMFL"}, 0)),
      "Proactive",
      "")
)</f>
        <v>Proactive</v>
      </c>
      <c r="S1232" s="2" t="str">
        <f>IF(C1232="", "",
   IF(ISNUMBER(MATCH(TRIM(C1232),
      {"MO","U/B","OSRE","TECH","ITRE"}, 0)),
      "Reactive",
      "")
)</f>
        <v/>
      </c>
      <c r="T1232" s="2">
        <f>IF(R1232="Proactive", H1232, "")</f>
        <v>0.45</v>
      </c>
      <c r="U1232" s="2" t="str">
        <f>IF(S1232="Reactive", H1232, "")</f>
        <v/>
      </c>
    </row>
    <row r="1233" spans="1:21" x14ac:dyDescent="0.25">
      <c r="A1233" t="s">
        <v>1211</v>
      </c>
      <c r="B1233">
        <v>221253</v>
      </c>
      <c r="C1233" t="s">
        <v>30</v>
      </c>
      <c r="D1233" t="s">
        <v>777</v>
      </c>
      <c r="E1233" t="s">
        <v>855</v>
      </c>
      <c r="F1233" s="4">
        <v>46188.938888888886</v>
      </c>
      <c r="G1233" s="4">
        <v>46189.018750000003</v>
      </c>
      <c r="H1233">
        <v>1.92</v>
      </c>
      <c r="I1233" t="s">
        <v>1298</v>
      </c>
      <c r="J1233" t="s">
        <v>29</v>
      </c>
      <c r="K1233" t="s">
        <v>30</v>
      </c>
      <c r="M1233" t="s">
        <v>218</v>
      </c>
      <c r="N1233">
        <v>1.92</v>
      </c>
      <c r="O1233" t="s">
        <v>61</v>
      </c>
      <c r="P1233">
        <v>0</v>
      </c>
      <c r="Q1233" s="5">
        <v>46189.018750000003</v>
      </c>
      <c r="R1233" s="2" t="str">
        <f>IF(C1233="", "",
   IF(ISNUMBER(MATCH(TRIM(C1233),
      {"OP","CC","CM","FM","FU","INS","PC","PM","PMCO","SA","SR","ITPR","PMFL"}, 0)),
      "Proactive",
      "")
)</f>
        <v>Proactive</v>
      </c>
      <c r="S1233" s="2" t="str">
        <f>IF(C1233="", "",
   IF(ISNUMBER(MATCH(TRIM(C1233),
      {"MO","U/B","OSRE","TECH","ITRE"}, 0)),
      "Reactive",
      "")
)</f>
        <v/>
      </c>
      <c r="T1233" s="2">
        <f>IF(R1233="Proactive", H1233, "")</f>
        <v>1.92</v>
      </c>
      <c r="U1233" s="2" t="str">
        <f>IF(S1233="Reactive", H1233, "")</f>
        <v/>
      </c>
    </row>
    <row r="1234" spans="1:21" x14ac:dyDescent="0.25">
      <c r="A1234" t="s">
        <v>1211</v>
      </c>
      <c r="B1234">
        <v>219078</v>
      </c>
      <c r="C1234" t="s">
        <v>30</v>
      </c>
      <c r="D1234" t="s">
        <v>1047</v>
      </c>
      <c r="E1234" t="s">
        <v>1299</v>
      </c>
      <c r="F1234" s="4">
        <v>46189.018750000003</v>
      </c>
      <c r="G1234" s="4">
        <v>46189.069444444445</v>
      </c>
      <c r="H1234">
        <v>1.22</v>
      </c>
      <c r="I1234" t="s">
        <v>1300</v>
      </c>
      <c r="J1234" t="s">
        <v>29</v>
      </c>
      <c r="K1234" t="s">
        <v>30</v>
      </c>
      <c r="M1234" t="s">
        <v>218</v>
      </c>
      <c r="N1234">
        <v>2.3199999999999998</v>
      </c>
      <c r="O1234" t="s">
        <v>61</v>
      </c>
      <c r="P1234">
        <v>0</v>
      </c>
      <c r="Q1234" s="5">
        <v>46190.988194444442</v>
      </c>
      <c r="R1234" s="2" t="str">
        <f>IF(C1234="", "",
   IF(ISNUMBER(MATCH(TRIM(C1234),
      {"OP","CC","CM","FM","FU","INS","PC","PM","PMCO","SA","SR","ITPR","PMFL"}, 0)),
      "Proactive",
      "")
)</f>
        <v>Proactive</v>
      </c>
      <c r="S1234" s="2" t="str">
        <f>IF(C1234="", "",
   IF(ISNUMBER(MATCH(TRIM(C1234),
      {"MO","U/B","OSRE","TECH","ITRE"}, 0)),
      "Reactive",
      "")
)</f>
        <v/>
      </c>
      <c r="T1234" s="2">
        <f>IF(R1234="Proactive", H1234, "")</f>
        <v>1.22</v>
      </c>
      <c r="U1234" s="2" t="str">
        <f>IF(S1234="Reactive", H1234, "")</f>
        <v/>
      </c>
    </row>
    <row r="1235" spans="1:21" x14ac:dyDescent="0.25">
      <c r="A1235" t="s">
        <v>1211</v>
      </c>
      <c r="B1235">
        <v>223132</v>
      </c>
      <c r="C1235" t="s">
        <v>30</v>
      </c>
      <c r="D1235" t="s">
        <v>760</v>
      </c>
      <c r="E1235" t="s">
        <v>761</v>
      </c>
      <c r="F1235" s="4">
        <v>46189.765277777777</v>
      </c>
      <c r="G1235" s="4">
        <v>46189.786111111112</v>
      </c>
      <c r="H1235">
        <v>0.5</v>
      </c>
      <c r="I1235" t="s">
        <v>912</v>
      </c>
      <c r="J1235" t="s">
        <v>29</v>
      </c>
      <c r="K1235" t="s">
        <v>30</v>
      </c>
      <c r="M1235" t="s">
        <v>859</v>
      </c>
      <c r="N1235">
        <v>0.97</v>
      </c>
      <c r="O1235" t="s">
        <v>61</v>
      </c>
      <c r="P1235">
        <v>0</v>
      </c>
      <c r="Q1235" s="5">
        <v>46189.92291666667</v>
      </c>
      <c r="R1235" s="2" t="str">
        <f>IF(C1235="", "",
   IF(ISNUMBER(MATCH(TRIM(C1235),
      {"OP","CC","CM","FM","FU","INS","PC","PM","PMCO","SA","SR","ITPR","PMFL"}, 0)),
      "Proactive",
      "")
)</f>
        <v>Proactive</v>
      </c>
      <c r="S1235" s="2" t="str">
        <f>IF(C1235="", "",
   IF(ISNUMBER(MATCH(TRIM(C1235),
      {"MO","U/B","OSRE","TECH","ITRE"}, 0)),
      "Reactive",
      "")
)</f>
        <v/>
      </c>
      <c r="T1235" s="2">
        <f>IF(R1235="Proactive", H1235, "")</f>
        <v>0.5</v>
      </c>
      <c r="U1235" s="2" t="str">
        <f>IF(S1235="Reactive", H1235, "")</f>
        <v/>
      </c>
    </row>
    <row r="1236" spans="1:21" x14ac:dyDescent="0.25">
      <c r="A1236" t="s">
        <v>1211</v>
      </c>
      <c r="B1236">
        <v>221425</v>
      </c>
      <c r="C1236" t="s">
        <v>30</v>
      </c>
      <c r="D1236" t="s">
        <v>777</v>
      </c>
      <c r="E1236" t="s">
        <v>847</v>
      </c>
      <c r="F1236" s="4">
        <v>46189.792361111111</v>
      </c>
      <c r="G1236" s="4">
        <v>46189.809027777781</v>
      </c>
      <c r="H1236">
        <v>0.4</v>
      </c>
      <c r="I1236" t="s">
        <v>1301</v>
      </c>
      <c r="J1236" t="s">
        <v>29</v>
      </c>
      <c r="K1236" t="s">
        <v>30</v>
      </c>
      <c r="M1236" t="s">
        <v>859</v>
      </c>
      <c r="N1236">
        <v>0.4</v>
      </c>
      <c r="O1236" t="s">
        <v>61</v>
      </c>
      <c r="P1236">
        <v>0</v>
      </c>
      <c r="Q1236" s="5">
        <v>46189.8125</v>
      </c>
      <c r="R1236" s="2" t="str">
        <f>IF(C1236="", "",
   IF(ISNUMBER(MATCH(TRIM(C1236),
      {"OP","CC","CM","FM","FU","INS","PC","PM","PMCO","SA","SR","ITPR","PMFL"}, 0)),
      "Proactive",
      "")
)</f>
        <v>Proactive</v>
      </c>
      <c r="S1236" s="2" t="str">
        <f>IF(C1236="", "",
   IF(ISNUMBER(MATCH(TRIM(C1236),
      {"MO","U/B","OSRE","TECH","ITRE"}, 0)),
      "Reactive",
      "")
)</f>
        <v/>
      </c>
      <c r="T1236" s="2">
        <f>IF(R1236="Proactive", H1236, "")</f>
        <v>0.4</v>
      </c>
      <c r="U1236" s="2" t="str">
        <f>IF(S1236="Reactive", H1236, "")</f>
        <v/>
      </c>
    </row>
    <row r="1237" spans="1:21" x14ac:dyDescent="0.25">
      <c r="A1237" t="s">
        <v>1211</v>
      </c>
      <c r="B1237">
        <v>223611</v>
      </c>
      <c r="C1237" t="s">
        <v>39</v>
      </c>
      <c r="D1237" t="s">
        <v>747</v>
      </c>
      <c r="E1237" t="s">
        <v>1302</v>
      </c>
      <c r="F1237" s="4">
        <v>46189.8125</v>
      </c>
      <c r="G1237" s="4">
        <v>46189.824305555558</v>
      </c>
      <c r="H1237">
        <v>0.28000000000000003</v>
      </c>
      <c r="I1237" t="s">
        <v>1303</v>
      </c>
      <c r="J1237" t="s">
        <v>29</v>
      </c>
      <c r="K1237" t="s">
        <v>42</v>
      </c>
      <c r="L1237" t="s">
        <v>672</v>
      </c>
      <c r="M1237" t="s">
        <v>555</v>
      </c>
      <c r="N1237">
        <v>0.28000000000000003</v>
      </c>
      <c r="O1237" t="s">
        <v>61</v>
      </c>
      <c r="P1237">
        <v>0</v>
      </c>
      <c r="Q1237" s="5">
        <v>46189.824999999997</v>
      </c>
      <c r="R1237" s="2" t="str">
        <f>IF(C1237="", "",
   IF(ISNUMBER(MATCH(TRIM(C1237),
      {"OP","CC","CM","FM","FU","INS","PC","PM","PMCO","SA","SR","ITPR","PMFL"}, 0)),
      "Proactive",
      "")
)</f>
        <v/>
      </c>
      <c r="S1237" s="2" t="str">
        <f>IF(C1237="", "",
   IF(ISNUMBER(MATCH(TRIM(C1237),
      {"MO","U/B","OSRE","TECH","ITRE"}, 0)),
      "Reactive",
      "")
)</f>
        <v>Reactive</v>
      </c>
      <c r="T1237" s="2" t="str">
        <f>IF(R1237="Proactive", H1237, "")</f>
        <v/>
      </c>
      <c r="U1237" s="2">
        <f>IF(S1237="Reactive", H1237, "")</f>
        <v>0.28000000000000003</v>
      </c>
    </row>
    <row r="1238" spans="1:21" x14ac:dyDescent="0.25">
      <c r="A1238" t="s">
        <v>1211</v>
      </c>
      <c r="B1238">
        <v>223613</v>
      </c>
      <c r="C1238" t="s">
        <v>39</v>
      </c>
      <c r="D1238" t="s">
        <v>1304</v>
      </c>
      <c r="E1238" t="s">
        <v>1305</v>
      </c>
      <c r="F1238" s="4">
        <v>46189.828472222223</v>
      </c>
      <c r="G1238" s="4">
        <v>46189.845833333333</v>
      </c>
      <c r="H1238">
        <v>0.42</v>
      </c>
      <c r="I1238" t="s">
        <v>1306</v>
      </c>
      <c r="J1238" t="s">
        <v>29</v>
      </c>
      <c r="K1238" t="s">
        <v>42</v>
      </c>
      <c r="L1238" t="s">
        <v>672</v>
      </c>
      <c r="M1238" t="s">
        <v>555</v>
      </c>
      <c r="N1238">
        <v>1.42</v>
      </c>
      <c r="O1238" t="s">
        <v>61</v>
      </c>
      <c r="P1238">
        <v>0</v>
      </c>
      <c r="Q1238" s="1">
        <v>46189.845833333333</v>
      </c>
      <c r="R1238" s="2" t="str">
        <f>IF(C1238="", "",
   IF(ISNUMBER(MATCH(TRIM(C1238),
      {"OP","CC","CM","FM","FU","INS","PC","PM","PMCO","SA","SR","ITPR","PMFL"}, 0)),
      "Proactive",
      "")
)</f>
        <v/>
      </c>
      <c r="S1238" s="2" t="str">
        <f>IF(C1238="", "",
   IF(ISNUMBER(MATCH(TRIM(C1238),
      {"MO","U/B","OSRE","TECH","ITRE"}, 0)),
      "Reactive",
      "")
)</f>
        <v>Reactive</v>
      </c>
      <c r="T1238" s="2" t="str">
        <f>IF(R1238="Proactive", H1238, "")</f>
        <v/>
      </c>
      <c r="U1238" s="2">
        <f>IF(S1238="Reactive", H1238, "")</f>
        <v>0.42</v>
      </c>
    </row>
    <row r="1239" spans="1:21" x14ac:dyDescent="0.25">
      <c r="A1239" t="s">
        <v>1211</v>
      </c>
      <c r="B1239">
        <v>223616</v>
      </c>
      <c r="C1239" t="s">
        <v>39</v>
      </c>
      <c r="D1239" t="s">
        <v>1307</v>
      </c>
      <c r="E1239" t="s">
        <v>1308</v>
      </c>
      <c r="F1239" s="4">
        <v>46189.847916666666</v>
      </c>
      <c r="G1239" s="4">
        <v>46189.859722222223</v>
      </c>
      <c r="H1239">
        <v>0.28000000000000003</v>
      </c>
      <c r="I1239" t="s">
        <v>1309</v>
      </c>
      <c r="J1239" t="s">
        <v>29</v>
      </c>
      <c r="K1239" t="s">
        <v>220</v>
      </c>
      <c r="L1239" t="s">
        <v>132</v>
      </c>
      <c r="M1239" t="s">
        <v>555</v>
      </c>
      <c r="N1239">
        <v>0.28000000000000003</v>
      </c>
      <c r="O1239" t="s">
        <v>61</v>
      </c>
      <c r="P1239">
        <v>0</v>
      </c>
      <c r="Q1239" s="5">
        <v>46189.86041666667</v>
      </c>
      <c r="R1239" s="2" t="str">
        <f>IF(C1239="", "",
   IF(ISNUMBER(MATCH(TRIM(C1239),
      {"OP","CC","CM","FM","FU","INS","PC","PM","PMCO","SA","SR","ITPR","PMFL"}, 0)),
      "Proactive",
      "")
)</f>
        <v/>
      </c>
      <c r="S1239" s="2" t="str">
        <f>IF(C1239="", "",
   IF(ISNUMBER(MATCH(TRIM(C1239),
      {"MO","U/B","OSRE","TECH","ITRE"}, 0)),
      "Reactive",
      "")
)</f>
        <v>Reactive</v>
      </c>
      <c r="T1239" s="2" t="str">
        <f>IF(R1239="Proactive", H1239, "")</f>
        <v/>
      </c>
      <c r="U1239" s="2">
        <f>IF(S1239="Reactive", H1239, "")</f>
        <v>0.28000000000000003</v>
      </c>
    </row>
    <row r="1240" spans="1:21" x14ac:dyDescent="0.25">
      <c r="A1240" t="s">
        <v>1211</v>
      </c>
      <c r="B1240">
        <v>223617</v>
      </c>
      <c r="C1240" t="s">
        <v>39</v>
      </c>
      <c r="D1240" t="s">
        <v>1031</v>
      </c>
      <c r="E1240" t="s">
        <v>1310</v>
      </c>
      <c r="F1240" s="4">
        <v>46189.862500000003</v>
      </c>
      <c r="G1240" s="4">
        <v>46189.886805555558</v>
      </c>
      <c r="H1240">
        <v>0.57999999999999996</v>
      </c>
      <c r="I1240" t="s">
        <v>1311</v>
      </c>
      <c r="J1240" t="s">
        <v>29</v>
      </c>
      <c r="K1240" t="s">
        <v>443</v>
      </c>
      <c r="L1240" t="s">
        <v>55</v>
      </c>
      <c r="M1240" t="s">
        <v>555</v>
      </c>
      <c r="N1240">
        <v>0.57999999999999996</v>
      </c>
      <c r="O1240" t="s">
        <v>61</v>
      </c>
      <c r="P1240">
        <v>0</v>
      </c>
      <c r="Q1240" s="5">
        <v>46189.886805555558</v>
      </c>
      <c r="R1240" s="2" t="str">
        <f>IF(C1240="", "",
   IF(ISNUMBER(MATCH(TRIM(C1240),
      {"OP","CC","CM","FM","FU","INS","PC","PM","PMCO","SA","SR","ITPR","PMFL"}, 0)),
      "Proactive",
      "")
)</f>
        <v/>
      </c>
      <c r="S1240" s="2" t="str">
        <f>IF(C1240="", "",
   IF(ISNUMBER(MATCH(TRIM(C1240),
      {"MO","U/B","OSRE","TECH","ITRE"}, 0)),
      "Reactive",
      "")
)</f>
        <v>Reactive</v>
      </c>
      <c r="T1240" s="2" t="str">
        <f>IF(R1240="Proactive", H1240, "")</f>
        <v/>
      </c>
      <c r="U1240" s="2">
        <f>IF(S1240="Reactive", H1240, "")</f>
        <v>0.57999999999999996</v>
      </c>
    </row>
    <row r="1241" spans="1:21" x14ac:dyDescent="0.25">
      <c r="A1241" t="s">
        <v>1211</v>
      </c>
      <c r="B1241">
        <v>223621</v>
      </c>
      <c r="C1241" t="s">
        <v>1222</v>
      </c>
      <c r="D1241" t="s">
        <v>1212</v>
      </c>
      <c r="E1241" t="s">
        <v>1312</v>
      </c>
      <c r="F1241" s="4">
        <v>46189.887499999997</v>
      </c>
      <c r="G1241" s="4">
        <v>46189.900694444441</v>
      </c>
      <c r="H1241">
        <v>0.32</v>
      </c>
      <c r="I1241" t="s">
        <v>1313</v>
      </c>
      <c r="J1241" t="s">
        <v>29</v>
      </c>
      <c r="K1241" t="s">
        <v>67</v>
      </c>
      <c r="M1241" t="s">
        <v>859</v>
      </c>
      <c r="N1241">
        <v>0.32</v>
      </c>
      <c r="O1241" t="s">
        <v>61</v>
      </c>
      <c r="P1241">
        <v>0</v>
      </c>
      <c r="Q1241" s="5">
        <v>46189.915972222225</v>
      </c>
      <c r="R1241" s="2" t="str">
        <f>IF(C1241="", "",
   IF(ISNUMBER(MATCH(TRIM(C1241),
      {"OP","CC","CM","FM","FU","INS","PC","PM","PMCO","SA","SR","ITPR","PMFL"}, 0)),
      "Proactive",
      "")
)</f>
        <v>Proactive</v>
      </c>
      <c r="S1241" s="2" t="str">
        <f>IF(C1241="", "",
   IF(ISNUMBER(MATCH(TRIM(C1241),
      {"MO","U/B","OSRE","TECH","ITRE"}, 0)),
      "Reactive",
      "")
)</f>
        <v/>
      </c>
      <c r="T1241" s="2">
        <f>IF(R1241="Proactive", H1241, "")</f>
        <v>0.32</v>
      </c>
      <c r="U1241" s="2" t="str">
        <f>IF(S1241="Reactive", H1241, "")</f>
        <v/>
      </c>
    </row>
    <row r="1242" spans="1:21" x14ac:dyDescent="0.25">
      <c r="A1242" t="s">
        <v>1211</v>
      </c>
      <c r="B1242">
        <v>221432</v>
      </c>
      <c r="C1242" t="s">
        <v>30</v>
      </c>
      <c r="D1242" t="s">
        <v>788</v>
      </c>
      <c r="E1242" t="s">
        <v>789</v>
      </c>
      <c r="F1242" s="4">
        <v>46189.92291666667</v>
      </c>
      <c r="G1242" s="4">
        <v>46189.945138888892</v>
      </c>
      <c r="H1242">
        <v>0.53</v>
      </c>
      <c r="I1242" t="s">
        <v>1314</v>
      </c>
      <c r="J1242" t="s">
        <v>29</v>
      </c>
      <c r="K1242" t="s">
        <v>30</v>
      </c>
      <c r="M1242" t="s">
        <v>555</v>
      </c>
      <c r="N1242">
        <v>1</v>
      </c>
      <c r="O1242" t="s">
        <v>61</v>
      </c>
      <c r="P1242">
        <v>0</v>
      </c>
      <c r="Q1242" s="5">
        <v>46190.084027777775</v>
      </c>
      <c r="R1242" s="2" t="str">
        <f>IF(C1242="", "",
   IF(ISNUMBER(MATCH(TRIM(C1242),
      {"OP","CC","CM","FM","FU","INS","PC","PM","PMCO","SA","SR","ITPR","PMFL"}, 0)),
      "Proactive",
      "")
)</f>
        <v>Proactive</v>
      </c>
      <c r="S1242" s="2" t="str">
        <f>IF(C1242="", "",
   IF(ISNUMBER(MATCH(TRIM(C1242),
      {"MO","U/B","OSRE","TECH","ITRE"}, 0)),
      "Reactive",
      "")
)</f>
        <v/>
      </c>
      <c r="T1242" s="2">
        <f>IF(R1242="Proactive", H1242, "")</f>
        <v>0.53</v>
      </c>
      <c r="U1242" s="2" t="str">
        <f>IF(S1242="Reactive", H1242, "")</f>
        <v/>
      </c>
    </row>
    <row r="1243" spans="1:21" x14ac:dyDescent="0.25">
      <c r="A1243" t="s">
        <v>1211</v>
      </c>
      <c r="B1243">
        <v>221431</v>
      </c>
      <c r="C1243" t="s">
        <v>30</v>
      </c>
      <c r="D1243" t="s">
        <v>814</v>
      </c>
      <c r="E1243" t="s">
        <v>815</v>
      </c>
      <c r="F1243" s="4">
        <v>46189.949305555558</v>
      </c>
      <c r="G1243" s="4">
        <v>46189.965277777781</v>
      </c>
      <c r="H1243">
        <v>0.38</v>
      </c>
      <c r="I1243" t="s">
        <v>1315</v>
      </c>
      <c r="J1243" t="s">
        <v>29</v>
      </c>
      <c r="K1243" t="s">
        <v>30</v>
      </c>
      <c r="M1243" t="s">
        <v>555</v>
      </c>
      <c r="N1243">
        <v>0.81</v>
      </c>
      <c r="O1243" t="s">
        <v>61</v>
      </c>
      <c r="P1243">
        <v>329.6</v>
      </c>
      <c r="Q1243" s="5">
        <v>46190.084027777775</v>
      </c>
      <c r="R1243" s="2" t="str">
        <f>IF(C1243="", "",
   IF(ISNUMBER(MATCH(TRIM(C1243),
      {"OP","CC","CM","FM","FU","INS","PC","PM","PMCO","SA","SR","ITPR","PMFL"}, 0)),
      "Proactive",
      "")
)</f>
        <v>Proactive</v>
      </c>
      <c r="S1243" s="2" t="str">
        <f>IF(C1243="", "",
   IF(ISNUMBER(MATCH(TRIM(C1243),
      {"MO","U/B","OSRE","TECH","ITRE"}, 0)),
      "Reactive",
      "")
)</f>
        <v/>
      </c>
      <c r="T1243" s="2">
        <f>IF(R1243="Proactive", H1243, "")</f>
        <v>0.38</v>
      </c>
      <c r="U1243" s="2" t="str">
        <f>IF(S1243="Reactive", H1243, "")</f>
        <v/>
      </c>
    </row>
    <row r="1244" spans="1:21" x14ac:dyDescent="0.25">
      <c r="A1244" t="s">
        <v>1211</v>
      </c>
      <c r="B1244">
        <v>221430</v>
      </c>
      <c r="C1244" t="s">
        <v>30</v>
      </c>
      <c r="D1244" t="s">
        <v>811</v>
      </c>
      <c r="E1244" t="s">
        <v>812</v>
      </c>
      <c r="F1244" s="4">
        <v>46189.965277777781</v>
      </c>
      <c r="G1244" s="4">
        <v>46189.988194444442</v>
      </c>
      <c r="H1244">
        <v>0.55000000000000004</v>
      </c>
      <c r="I1244" t="s">
        <v>1316</v>
      </c>
      <c r="J1244" t="s">
        <v>29</v>
      </c>
      <c r="K1244" t="s">
        <v>30</v>
      </c>
      <c r="M1244" t="s">
        <v>555</v>
      </c>
      <c r="N1244">
        <v>0.92</v>
      </c>
      <c r="O1244" t="s">
        <v>61</v>
      </c>
      <c r="P1244">
        <v>0</v>
      </c>
      <c r="Q1244" s="5">
        <v>46190.084722222222</v>
      </c>
      <c r="R1244" s="2" t="str">
        <f>IF(C1244="", "",
   IF(ISNUMBER(MATCH(TRIM(C1244),
      {"OP","CC","CM","FM","FU","INS","PC","PM","PMCO","SA","SR","ITPR","PMFL"}, 0)),
      "Proactive",
      "")
)</f>
        <v>Proactive</v>
      </c>
      <c r="S1244" s="2" t="str">
        <f>IF(C1244="", "",
   IF(ISNUMBER(MATCH(TRIM(C1244),
      {"MO","U/B","OSRE","TECH","ITRE"}, 0)),
      "Reactive",
      "")
)</f>
        <v/>
      </c>
      <c r="T1244" s="2">
        <f>IF(R1244="Proactive", H1244, "")</f>
        <v>0.55000000000000004</v>
      </c>
      <c r="U1244" s="2" t="str">
        <f>IF(S1244="Reactive", H1244, "")</f>
        <v/>
      </c>
    </row>
    <row r="1245" spans="1:21" x14ac:dyDescent="0.25">
      <c r="A1245" t="s">
        <v>1211</v>
      </c>
      <c r="B1245">
        <v>223726</v>
      </c>
      <c r="C1245" t="s">
        <v>181</v>
      </c>
      <c r="D1245" t="s">
        <v>1212</v>
      </c>
      <c r="E1245" t="s">
        <v>1213</v>
      </c>
      <c r="F1245" s="4">
        <v>46189.993055555555</v>
      </c>
      <c r="G1245" s="4">
        <v>46190.020833333336</v>
      </c>
      <c r="H1245">
        <v>0.67</v>
      </c>
      <c r="I1245" t="s">
        <v>1317</v>
      </c>
      <c r="J1245" t="s">
        <v>29</v>
      </c>
      <c r="K1245" t="s">
        <v>702</v>
      </c>
      <c r="M1245" t="s">
        <v>555</v>
      </c>
      <c r="N1245">
        <v>0.67</v>
      </c>
      <c r="O1245" t="s">
        <v>61</v>
      </c>
      <c r="P1245">
        <v>0</v>
      </c>
      <c r="Q1245" s="5">
        <v>46190.030555555553</v>
      </c>
      <c r="R1245" s="2" t="str">
        <f>IF(C1245="", "",
   IF(ISNUMBER(MATCH(TRIM(C1245),
      {"OP","CC","CM","FM","FU","INS","PC","PM","PMCO","SA","SR","ITPR","PMFL"}, 0)),
      "Proactive",
      "")
)</f>
        <v>Proactive</v>
      </c>
      <c r="S1245" s="2" t="str">
        <f>IF(C1245="", "",
   IF(ISNUMBER(MATCH(TRIM(C1245),
      {"MO","U/B","OSRE","TECH","ITRE"}, 0)),
      "Reactive",
      "")
)</f>
        <v/>
      </c>
      <c r="T1245" s="2">
        <f>IF(R1245="Proactive", H1245, "")</f>
        <v>0.67</v>
      </c>
      <c r="U1245" s="2" t="str">
        <f>IF(S1245="Reactive", H1245, "")</f>
        <v/>
      </c>
    </row>
    <row r="1246" spans="1:21" x14ac:dyDescent="0.25">
      <c r="A1246" t="s">
        <v>1211</v>
      </c>
      <c r="B1246">
        <v>221591</v>
      </c>
      <c r="C1246" t="s">
        <v>30</v>
      </c>
      <c r="D1246" t="s">
        <v>777</v>
      </c>
      <c r="E1246" t="s">
        <v>855</v>
      </c>
      <c r="F1246" s="4">
        <v>46190.003472222219</v>
      </c>
      <c r="G1246" s="4">
        <v>46190.070138888892</v>
      </c>
      <c r="H1246">
        <v>1.6</v>
      </c>
      <c r="J1246" t="s">
        <v>29</v>
      </c>
      <c r="K1246" t="s">
        <v>30</v>
      </c>
      <c r="M1246" t="s">
        <v>218</v>
      </c>
      <c r="N1246">
        <v>1.6</v>
      </c>
      <c r="O1246" t="s">
        <v>61</v>
      </c>
      <c r="P1246">
        <v>0</v>
      </c>
      <c r="Q1246" s="5">
        <v>46191.07916666667</v>
      </c>
      <c r="R1246" s="2" t="str">
        <f>IF(C1246="", "",
   IF(ISNUMBER(MATCH(TRIM(C1246),
      {"OP","CC","CM","FM","FU","INS","PC","PM","PMCO","SA","SR","ITPR","PMFL"}, 0)),
      "Proactive",
      "")
)</f>
        <v>Proactive</v>
      </c>
      <c r="S1246" s="2" t="str">
        <f>IF(C1246="", "",
   IF(ISNUMBER(MATCH(TRIM(C1246),
      {"MO","U/B","OSRE","TECH","ITRE"}, 0)),
      "Reactive",
      "")
)</f>
        <v/>
      </c>
      <c r="T1246" s="2">
        <f>IF(R1246="Proactive", H1246, "")</f>
        <v>1.6</v>
      </c>
      <c r="U1246" s="2" t="str">
        <f>IF(S1246="Reactive", H1246, "")</f>
        <v/>
      </c>
    </row>
    <row r="1247" spans="1:21" x14ac:dyDescent="0.25">
      <c r="A1247" t="s">
        <v>1211</v>
      </c>
      <c r="B1247">
        <v>221412</v>
      </c>
      <c r="C1247" t="s">
        <v>30</v>
      </c>
      <c r="D1247" t="s">
        <v>777</v>
      </c>
      <c r="E1247" t="s">
        <v>855</v>
      </c>
      <c r="F1247" s="4">
        <v>46190.030555555553</v>
      </c>
      <c r="G1247" s="4">
        <v>46190.083333333336</v>
      </c>
      <c r="H1247">
        <v>1.27</v>
      </c>
      <c r="I1247" t="s">
        <v>1318</v>
      </c>
      <c r="J1247" t="s">
        <v>29</v>
      </c>
      <c r="K1247" t="s">
        <v>30</v>
      </c>
      <c r="M1247" t="s">
        <v>218</v>
      </c>
      <c r="N1247">
        <v>1.27</v>
      </c>
      <c r="O1247" t="s">
        <v>61</v>
      </c>
      <c r="P1247">
        <v>0</v>
      </c>
      <c r="Q1247" s="5">
        <v>46190.084027777775</v>
      </c>
      <c r="R1247" s="2" t="str">
        <f>IF(C1247="", "",
   IF(ISNUMBER(MATCH(TRIM(C1247),
      {"OP","CC","CM","FM","FU","INS","PC","PM","PMCO","SA","SR","ITPR","PMFL"}, 0)),
      "Proactive",
      "")
)</f>
        <v>Proactive</v>
      </c>
      <c r="S1247" s="2" t="str">
        <f>IF(C1247="", "",
   IF(ISNUMBER(MATCH(TRIM(C1247),
      {"MO","U/B","OSRE","TECH","ITRE"}, 0)),
      "Reactive",
      "")
)</f>
        <v/>
      </c>
      <c r="T1247" s="2">
        <f>IF(R1247="Proactive", H1247, "")</f>
        <v>1.27</v>
      </c>
      <c r="U1247" s="2" t="str">
        <f>IF(S1247="Reactive", H1247, "")</f>
        <v/>
      </c>
    </row>
    <row r="1248" spans="1:21" x14ac:dyDescent="0.25">
      <c r="A1248" t="s">
        <v>1211</v>
      </c>
      <c r="B1248">
        <v>223228</v>
      </c>
      <c r="C1248" t="s">
        <v>30</v>
      </c>
      <c r="D1248" t="s">
        <v>760</v>
      </c>
      <c r="E1248" t="s">
        <v>761</v>
      </c>
      <c r="F1248" s="4">
        <v>46190.753472222219</v>
      </c>
      <c r="G1248" s="4">
        <v>46190.771527777775</v>
      </c>
      <c r="H1248">
        <v>0.43</v>
      </c>
      <c r="I1248" t="s">
        <v>928</v>
      </c>
      <c r="J1248" t="s">
        <v>29</v>
      </c>
      <c r="K1248" t="s">
        <v>30</v>
      </c>
      <c r="N1248">
        <v>1.1100000000000001</v>
      </c>
      <c r="O1248" t="s">
        <v>61</v>
      </c>
      <c r="P1248">
        <v>0</v>
      </c>
      <c r="Q1248" s="5">
        <v>46190.556944444441</v>
      </c>
      <c r="R1248" s="2" t="str">
        <f>IF(C1248="", "",
   IF(ISNUMBER(MATCH(TRIM(C1248),
      {"OP","CC","CM","FM","FU","INS","PC","PM","PMCO","SA","SR","ITPR","PMFL"}, 0)),
      "Proactive",
      "")
)</f>
        <v>Proactive</v>
      </c>
      <c r="S1248" s="2" t="str">
        <f>IF(C1248="", "",
   IF(ISNUMBER(MATCH(TRIM(C1248),
      {"MO","U/B","OSRE","TECH","ITRE"}, 0)),
      "Reactive",
      "")
)</f>
        <v/>
      </c>
      <c r="T1248" s="2">
        <f>IF(R1248="Proactive", H1248, "")</f>
        <v>0.43</v>
      </c>
      <c r="U1248" s="2" t="str">
        <f>IF(S1248="Reactive", H1248, "")</f>
        <v/>
      </c>
    </row>
    <row r="1249" spans="1:21" x14ac:dyDescent="0.25">
      <c r="A1249" t="s">
        <v>1211</v>
      </c>
      <c r="B1249">
        <v>223763</v>
      </c>
      <c r="C1249" t="s">
        <v>492</v>
      </c>
      <c r="D1249" t="s">
        <v>1319</v>
      </c>
      <c r="E1249" t="s">
        <v>1320</v>
      </c>
      <c r="F1249" s="4">
        <v>46190.774305555555</v>
      </c>
      <c r="G1249" s="4">
        <v>46190.789583333331</v>
      </c>
      <c r="H1249">
        <v>0.37</v>
      </c>
      <c r="I1249" t="s">
        <v>1321</v>
      </c>
      <c r="J1249" t="s">
        <v>29</v>
      </c>
      <c r="K1249" t="s">
        <v>67</v>
      </c>
      <c r="L1249" t="s">
        <v>181</v>
      </c>
      <c r="M1249" t="s">
        <v>555</v>
      </c>
      <c r="N1249">
        <v>0.37</v>
      </c>
      <c r="O1249" t="s">
        <v>61</v>
      </c>
      <c r="P1249">
        <v>0</v>
      </c>
      <c r="Q1249" s="5">
        <v>46190.789583333331</v>
      </c>
      <c r="R1249" s="2" t="str">
        <f>IF(C1249="", "",
   IF(ISNUMBER(MATCH(TRIM(C1249),
      {"OP","CC","CM","FM","FU","INS","PC","PM","PMCO","SA","SR","ITPR","PMFL"}, 0)),
      "Proactive",
      "")
)</f>
        <v/>
      </c>
      <c r="S1249" s="2" t="str">
        <f>IF(C1249="", "",
   IF(ISNUMBER(MATCH(TRIM(C1249),
      {"MO","U/B","OSRE","TECH","ITRE"}, 0)),
      "Reactive",
      "")
)</f>
        <v>Reactive</v>
      </c>
      <c r="T1249" s="2" t="str">
        <f>IF(R1249="Proactive", H1249, "")</f>
        <v/>
      </c>
      <c r="U1249" s="2">
        <f>IF(S1249="Reactive", H1249, "")</f>
        <v>0.37</v>
      </c>
    </row>
    <row r="1250" spans="1:21" x14ac:dyDescent="0.25">
      <c r="A1250" t="s">
        <v>1211</v>
      </c>
      <c r="B1250">
        <v>221588</v>
      </c>
      <c r="C1250" t="s">
        <v>26</v>
      </c>
      <c r="D1250" t="s">
        <v>1322</v>
      </c>
      <c r="E1250" t="s">
        <v>798</v>
      </c>
      <c r="F1250" s="4">
        <v>46190.790277777778</v>
      </c>
      <c r="G1250" s="4">
        <v>46190.798611111109</v>
      </c>
      <c r="H1250">
        <v>0.2</v>
      </c>
      <c r="I1250" t="s">
        <v>1323</v>
      </c>
      <c r="J1250" t="s">
        <v>29</v>
      </c>
      <c r="K1250" t="s">
        <v>30</v>
      </c>
      <c r="M1250" t="s">
        <v>859</v>
      </c>
      <c r="N1250">
        <v>0.43</v>
      </c>
      <c r="O1250" t="s">
        <v>61</v>
      </c>
      <c r="P1250">
        <v>0</v>
      </c>
      <c r="Q1250" s="5">
        <v>46190.804861111108</v>
      </c>
      <c r="R1250" s="2" t="str">
        <f>IF(C1250="", "",
   IF(ISNUMBER(MATCH(TRIM(C1250),
      {"OP","CC","CM","FM","FU","INS","PC","PM","PMCO","SA","SR","ITPR","PMFL"}, 0)),
      "Proactive",
      "")
)</f>
        <v>Proactive</v>
      </c>
      <c r="S1250" s="2" t="str">
        <f>IF(C1250="", "",
   IF(ISNUMBER(MATCH(TRIM(C1250),
      {"MO","U/B","OSRE","TECH","ITRE"}, 0)),
      "Reactive",
      "")
)</f>
        <v/>
      </c>
      <c r="T1250" s="2">
        <f>IF(R1250="Proactive", H1250, "")</f>
        <v>0.2</v>
      </c>
      <c r="U1250" s="2" t="str">
        <f>IF(S1250="Reactive", H1250, "")</f>
        <v/>
      </c>
    </row>
    <row r="1251" spans="1:21" x14ac:dyDescent="0.25">
      <c r="A1251" t="s">
        <v>1211</v>
      </c>
      <c r="B1251">
        <v>223767</v>
      </c>
      <c r="C1251" t="s">
        <v>561</v>
      </c>
      <c r="D1251" t="s">
        <v>1324</v>
      </c>
      <c r="E1251" t="s">
        <v>1325</v>
      </c>
      <c r="F1251" s="4">
        <v>46190.806944444441</v>
      </c>
      <c r="G1251" s="4">
        <v>46190.82916666667</v>
      </c>
      <c r="H1251">
        <v>0.53</v>
      </c>
      <c r="I1251" t="s">
        <v>1326</v>
      </c>
      <c r="J1251" t="s">
        <v>29</v>
      </c>
      <c r="K1251" t="s">
        <v>50</v>
      </c>
      <c r="L1251" t="s">
        <v>1327</v>
      </c>
      <c r="M1251" t="s">
        <v>473</v>
      </c>
      <c r="N1251">
        <v>0.85</v>
      </c>
      <c r="O1251" t="s">
        <v>61</v>
      </c>
      <c r="P1251">
        <v>0</v>
      </c>
      <c r="Q1251" s="5">
        <v>46190.829861111109</v>
      </c>
      <c r="R1251" s="2" t="str">
        <f>IF(C1251="", "",
   IF(ISNUMBER(MATCH(TRIM(C1251),
      {"OP","CC","CM","FM","FU","INS","PC","PM","PMCO","SA","SR","ITPR","PMFL"}, 0)),
      "Proactive",
      "")
)</f>
        <v>Proactive</v>
      </c>
      <c r="S1251" s="2" t="str">
        <f>IF(C1251="", "",
   IF(ISNUMBER(MATCH(TRIM(C1251),
      {"MO","U/B","OSRE","TECH","ITRE"}, 0)),
      "Reactive",
      "")
)</f>
        <v/>
      </c>
      <c r="T1251" s="2">
        <f>IF(R1251="Proactive", H1251, "")</f>
        <v>0.53</v>
      </c>
      <c r="U1251" s="2" t="str">
        <f>IF(S1251="Reactive", H1251, "")</f>
        <v/>
      </c>
    </row>
    <row r="1252" spans="1:21" x14ac:dyDescent="0.25">
      <c r="A1252" t="s">
        <v>1211</v>
      </c>
      <c r="B1252">
        <v>221599</v>
      </c>
      <c r="C1252" t="s">
        <v>181</v>
      </c>
      <c r="D1252" t="s">
        <v>754</v>
      </c>
      <c r="E1252" t="s">
        <v>755</v>
      </c>
      <c r="F1252" s="4">
        <v>46190.829861111109</v>
      </c>
      <c r="G1252" s="4">
        <v>46190.856249999997</v>
      </c>
      <c r="H1252">
        <v>0.63</v>
      </c>
      <c r="I1252" t="s">
        <v>929</v>
      </c>
      <c r="J1252" t="s">
        <v>29</v>
      </c>
      <c r="K1252" t="s">
        <v>30</v>
      </c>
      <c r="M1252" t="s">
        <v>555</v>
      </c>
      <c r="N1252">
        <v>2.98</v>
      </c>
      <c r="O1252" t="s">
        <v>61</v>
      </c>
      <c r="P1252">
        <v>0</v>
      </c>
      <c r="Q1252" s="5">
        <v>46191.076388888891</v>
      </c>
      <c r="R1252" s="2" t="str">
        <f>IF(C1252="", "",
   IF(ISNUMBER(MATCH(TRIM(C1252),
      {"OP","CC","CM","FM","FU","INS","PC","PM","PMCO","SA","SR","ITPR","PMFL"}, 0)),
      "Proactive",
      "")
)</f>
        <v>Proactive</v>
      </c>
      <c r="S1252" s="2" t="str">
        <f>IF(C1252="", "",
   IF(ISNUMBER(MATCH(TRIM(C1252),
      {"MO","U/B","OSRE","TECH","ITRE"}, 0)),
      "Reactive",
      "")
)</f>
        <v/>
      </c>
      <c r="T1252" s="2">
        <f>IF(R1252="Proactive", H1252, "")</f>
        <v>0.63</v>
      </c>
      <c r="U1252" s="2" t="str">
        <f>IF(S1252="Reactive", H1252, "")</f>
        <v/>
      </c>
    </row>
    <row r="1253" spans="1:21" x14ac:dyDescent="0.25">
      <c r="A1253" t="s">
        <v>1211</v>
      </c>
      <c r="B1253">
        <v>221602</v>
      </c>
      <c r="C1253" t="s">
        <v>30</v>
      </c>
      <c r="D1253" t="s">
        <v>788</v>
      </c>
      <c r="E1253" t="s">
        <v>789</v>
      </c>
      <c r="F1253" s="4">
        <v>46190.856944444444</v>
      </c>
      <c r="G1253" s="4">
        <v>46190.873611111114</v>
      </c>
      <c r="H1253">
        <v>0.4</v>
      </c>
      <c r="I1253" t="s">
        <v>1328</v>
      </c>
      <c r="J1253" t="s">
        <v>29</v>
      </c>
      <c r="K1253" t="s">
        <v>30</v>
      </c>
      <c r="M1253" t="s">
        <v>555</v>
      </c>
      <c r="N1253">
        <v>0.68</v>
      </c>
      <c r="O1253" t="s">
        <v>61</v>
      </c>
      <c r="P1253">
        <v>0</v>
      </c>
      <c r="Q1253" s="5">
        <v>46191.074999999997</v>
      </c>
      <c r="R1253" s="2" t="str">
        <f>IF(C1253="", "",
   IF(ISNUMBER(MATCH(TRIM(C1253),
      {"OP","CC","CM","FM","FU","INS","PC","PM","PMCO","SA","SR","ITPR","PMFL"}, 0)),
      "Proactive",
      "")
)</f>
        <v>Proactive</v>
      </c>
      <c r="S1253" s="2" t="str">
        <f>IF(C1253="", "",
   IF(ISNUMBER(MATCH(TRIM(C1253),
      {"MO","U/B","OSRE","TECH","ITRE"}, 0)),
      "Reactive",
      "")
)</f>
        <v/>
      </c>
      <c r="T1253" s="2">
        <f>IF(R1253="Proactive", H1253, "")</f>
        <v>0.4</v>
      </c>
      <c r="U1253" s="2" t="str">
        <f>IF(S1253="Reactive", H1253, "")</f>
        <v/>
      </c>
    </row>
    <row r="1254" spans="1:21" x14ac:dyDescent="0.25">
      <c r="A1254" t="s">
        <v>1211</v>
      </c>
      <c r="B1254">
        <v>221601</v>
      </c>
      <c r="C1254" t="s">
        <v>30</v>
      </c>
      <c r="D1254" t="s">
        <v>814</v>
      </c>
      <c r="E1254" t="s">
        <v>815</v>
      </c>
      <c r="F1254" s="4">
        <v>46190.873611111114</v>
      </c>
      <c r="G1254" s="4">
        <v>46190.894444444442</v>
      </c>
      <c r="H1254">
        <v>0.5</v>
      </c>
      <c r="I1254" t="s">
        <v>1329</v>
      </c>
      <c r="J1254" t="s">
        <v>29</v>
      </c>
      <c r="K1254" t="s">
        <v>30</v>
      </c>
      <c r="M1254" t="s">
        <v>555</v>
      </c>
      <c r="N1254">
        <v>0.88</v>
      </c>
      <c r="O1254" t="s">
        <v>61</v>
      </c>
      <c r="P1254">
        <v>8.07</v>
      </c>
      <c r="Q1254" s="5">
        <v>46191.074999999997</v>
      </c>
      <c r="R1254" s="2" t="str">
        <f>IF(C1254="", "",
   IF(ISNUMBER(MATCH(TRIM(C1254),
      {"OP","CC","CM","FM","FU","INS","PC","PM","PMCO","SA","SR","ITPR","PMFL"}, 0)),
      "Proactive",
      "")
)</f>
        <v>Proactive</v>
      </c>
      <c r="S1254" s="2" t="str">
        <f>IF(C1254="", "",
   IF(ISNUMBER(MATCH(TRIM(C1254),
      {"MO","U/B","OSRE","TECH","ITRE"}, 0)),
      "Reactive",
      "")
)</f>
        <v/>
      </c>
      <c r="T1254" s="2">
        <f>IF(R1254="Proactive", H1254, "")</f>
        <v>0.5</v>
      </c>
      <c r="U1254" s="2" t="str">
        <f>IF(S1254="Reactive", H1254, "")</f>
        <v/>
      </c>
    </row>
    <row r="1255" spans="1:21" x14ac:dyDescent="0.25">
      <c r="A1255" t="s">
        <v>1211</v>
      </c>
      <c r="B1255">
        <v>221600</v>
      </c>
      <c r="C1255" t="s">
        <v>30</v>
      </c>
      <c r="D1255" t="s">
        <v>811</v>
      </c>
      <c r="E1255" t="s">
        <v>812</v>
      </c>
      <c r="F1255" s="4">
        <v>46190.895833333336</v>
      </c>
      <c r="G1255" s="4">
        <v>46190.913194444445</v>
      </c>
      <c r="H1255">
        <v>0.42</v>
      </c>
      <c r="I1255" t="s">
        <v>1330</v>
      </c>
      <c r="J1255" t="s">
        <v>29</v>
      </c>
      <c r="K1255" t="s">
        <v>30</v>
      </c>
      <c r="M1255" t="s">
        <v>555</v>
      </c>
      <c r="N1255">
        <v>0.77</v>
      </c>
      <c r="O1255" t="s">
        <v>61</v>
      </c>
      <c r="P1255">
        <v>0</v>
      </c>
      <c r="Q1255" s="5">
        <v>46191.076388888891</v>
      </c>
      <c r="R1255" s="2" t="str">
        <f>IF(C1255="", "",
   IF(ISNUMBER(MATCH(TRIM(C1255),
      {"OP","CC","CM","FM","FU","INS","PC","PM","PMCO","SA","SR","ITPR","PMFL"}, 0)),
      "Proactive",
      "")
)</f>
        <v>Proactive</v>
      </c>
      <c r="S1255" s="2" t="str">
        <f>IF(C1255="", "",
   IF(ISNUMBER(MATCH(TRIM(C1255),
      {"MO","U/B","OSRE","TECH","ITRE"}, 0)),
      "Reactive",
      "")
)</f>
        <v/>
      </c>
      <c r="T1255" s="2">
        <f>IF(R1255="Proactive", H1255, "")</f>
        <v>0.42</v>
      </c>
      <c r="U1255" s="2" t="str">
        <f>IF(S1255="Reactive", H1255, "")</f>
        <v/>
      </c>
    </row>
    <row r="1256" spans="1:21" x14ac:dyDescent="0.25">
      <c r="A1256" t="s">
        <v>1211</v>
      </c>
      <c r="B1256">
        <v>221594</v>
      </c>
      <c r="C1256" t="s">
        <v>30</v>
      </c>
      <c r="D1256" t="s">
        <v>777</v>
      </c>
      <c r="E1256" t="s">
        <v>847</v>
      </c>
      <c r="F1256" s="4">
        <v>46190.919444444444</v>
      </c>
      <c r="G1256" s="4">
        <v>46190.93472222222</v>
      </c>
      <c r="H1256">
        <v>0.37</v>
      </c>
      <c r="I1256" t="s">
        <v>1331</v>
      </c>
      <c r="J1256" t="s">
        <v>29</v>
      </c>
      <c r="K1256" t="s">
        <v>30</v>
      </c>
      <c r="M1256" t="s">
        <v>859</v>
      </c>
      <c r="N1256">
        <v>0.37</v>
      </c>
      <c r="O1256" t="s">
        <v>61</v>
      </c>
      <c r="P1256">
        <v>0</v>
      </c>
      <c r="Q1256" s="5">
        <v>46190.988194444442</v>
      </c>
      <c r="R1256" s="2" t="str">
        <f>IF(C1256="", "",
   IF(ISNUMBER(MATCH(TRIM(C1256),
      {"OP","CC","CM","FM","FU","INS","PC","PM","PMCO","SA","SR","ITPR","PMFL"}, 0)),
      "Proactive",
      "")
)</f>
        <v>Proactive</v>
      </c>
      <c r="S1256" s="2" t="str">
        <f>IF(C1256="", "",
   IF(ISNUMBER(MATCH(TRIM(C1256),
      {"MO","U/B","OSRE","TECH","ITRE"}, 0)),
      "Reactive",
      "")
)</f>
        <v/>
      </c>
      <c r="T1256" s="2">
        <f>IF(R1256="Proactive", H1256, "")</f>
        <v>0.37</v>
      </c>
      <c r="U1256" s="2" t="str">
        <f>IF(S1256="Reactive", H1256, "")</f>
        <v/>
      </c>
    </row>
    <row r="1257" spans="1:21" x14ac:dyDescent="0.25">
      <c r="A1257" t="s">
        <v>1211</v>
      </c>
      <c r="B1257">
        <v>219078</v>
      </c>
      <c r="C1257" t="s">
        <v>30</v>
      </c>
      <c r="D1257" t="s">
        <v>1047</v>
      </c>
      <c r="E1257" t="s">
        <v>1299</v>
      </c>
      <c r="F1257" s="4">
        <v>46190.941666666666</v>
      </c>
      <c r="G1257" s="4">
        <v>46190.987500000003</v>
      </c>
      <c r="H1257">
        <v>1.1000000000000001</v>
      </c>
      <c r="I1257" t="s">
        <v>1300</v>
      </c>
      <c r="J1257" t="s">
        <v>29</v>
      </c>
      <c r="K1257" t="s">
        <v>30</v>
      </c>
      <c r="M1257" t="s">
        <v>218</v>
      </c>
      <c r="N1257">
        <v>2.3199999999999998</v>
      </c>
      <c r="O1257" t="s">
        <v>61</v>
      </c>
      <c r="P1257">
        <v>0</v>
      </c>
      <c r="Q1257" s="5">
        <v>46190.988194444442</v>
      </c>
      <c r="R1257" s="2" t="str">
        <f>IF(C1257="", "",
   IF(ISNUMBER(MATCH(TRIM(C1257),
      {"OP","CC","CM","FM","FU","INS","PC","PM","PMCO","SA","SR","ITPR","PMFL"}, 0)),
      "Proactive",
      "")
)</f>
        <v>Proactive</v>
      </c>
      <c r="S1257" s="2" t="str">
        <f>IF(C1257="", "",
   IF(ISNUMBER(MATCH(TRIM(C1257),
      {"MO","U/B","OSRE","TECH","ITRE"}, 0)),
      "Reactive",
      "")
)</f>
        <v/>
      </c>
      <c r="T1257" s="2">
        <f>IF(R1257="Proactive", H1257, "")</f>
        <v>1.1000000000000001</v>
      </c>
      <c r="U1257" s="2" t="str">
        <f>IF(S1257="Reactive", H1257, "")</f>
        <v/>
      </c>
    </row>
    <row r="1258" spans="1:21" x14ac:dyDescent="0.25">
      <c r="A1258" t="s">
        <v>1211</v>
      </c>
      <c r="B1258">
        <v>221248</v>
      </c>
      <c r="C1258" t="s">
        <v>30</v>
      </c>
      <c r="D1258" t="s">
        <v>1047</v>
      </c>
      <c r="E1258" t="s">
        <v>1332</v>
      </c>
      <c r="F1258" s="4">
        <v>46190.988888888889</v>
      </c>
      <c r="G1258" s="4">
        <v>46190.992361111108</v>
      </c>
      <c r="H1258">
        <v>0.08</v>
      </c>
      <c r="I1258" t="s">
        <v>1333</v>
      </c>
      <c r="J1258" t="s">
        <v>29</v>
      </c>
      <c r="K1258" t="s">
        <v>30</v>
      </c>
      <c r="M1258" t="s">
        <v>218</v>
      </c>
      <c r="N1258">
        <v>0.08</v>
      </c>
      <c r="O1258" t="s">
        <v>61</v>
      </c>
      <c r="P1258">
        <v>0</v>
      </c>
      <c r="Q1258" s="5">
        <v>46190.992361111108</v>
      </c>
      <c r="R1258" s="2" t="str">
        <f>IF(C1258="", "",
   IF(ISNUMBER(MATCH(TRIM(C1258),
      {"OP","CC","CM","FM","FU","INS","PC","PM","PMCO","SA","SR","ITPR","PMFL"}, 0)),
      "Proactive",
      "")
)</f>
        <v>Proactive</v>
      </c>
      <c r="S1258" s="2" t="str">
        <f>IF(C1258="", "",
   IF(ISNUMBER(MATCH(TRIM(C1258),
      {"MO","U/B","OSRE","TECH","ITRE"}, 0)),
      "Reactive",
      "")
)</f>
        <v/>
      </c>
      <c r="T1258" s="2">
        <f>IF(R1258="Proactive", H1258, "")</f>
        <v>0.08</v>
      </c>
      <c r="U1258" s="2" t="str">
        <f>IF(S1258="Reactive", H1258, "")</f>
        <v/>
      </c>
    </row>
    <row r="1259" spans="1:21" x14ac:dyDescent="0.25">
      <c r="A1259" t="s">
        <v>1211</v>
      </c>
      <c r="B1259">
        <v>221587</v>
      </c>
      <c r="C1259" t="s">
        <v>26</v>
      </c>
      <c r="D1259" t="s">
        <v>877</v>
      </c>
      <c r="E1259" t="s">
        <v>878</v>
      </c>
      <c r="F1259" s="4">
        <v>46190.992361111108</v>
      </c>
      <c r="G1259" s="4">
        <v>46191.003472222219</v>
      </c>
      <c r="H1259">
        <v>0.27</v>
      </c>
      <c r="J1259" t="s">
        <v>29</v>
      </c>
      <c r="K1259" t="s">
        <v>30</v>
      </c>
      <c r="M1259" t="s">
        <v>859</v>
      </c>
      <c r="N1259">
        <v>0.27</v>
      </c>
      <c r="O1259" t="s">
        <v>61</v>
      </c>
      <c r="P1259">
        <v>0</v>
      </c>
      <c r="Q1259" s="5">
        <v>46191.003472222219</v>
      </c>
      <c r="R1259" s="2" t="str">
        <f>IF(C1259="", "",
   IF(ISNUMBER(MATCH(TRIM(C1259),
      {"OP","CC","CM","FM","FU","INS","PC","PM","PMCO","SA","SR","ITPR","PMFL"}, 0)),
      "Proactive",
      "")
)</f>
        <v>Proactive</v>
      </c>
      <c r="S1259" s="2" t="str">
        <f>IF(C1259="", "",
   IF(ISNUMBER(MATCH(TRIM(C1259),
      {"MO","U/B","OSRE","TECH","ITRE"}, 0)),
      "Reactive",
      "")
)</f>
        <v/>
      </c>
      <c r="T1259" s="2">
        <f>IF(R1259="Proactive", H1259, "")</f>
        <v>0.27</v>
      </c>
      <c r="U1259" s="2" t="str">
        <f>IF(S1259="Reactive", H1259, "")</f>
        <v/>
      </c>
    </row>
    <row r="1260" spans="1:21" x14ac:dyDescent="0.25">
      <c r="A1260" t="s">
        <v>1211</v>
      </c>
      <c r="B1260">
        <v>221732</v>
      </c>
      <c r="C1260" t="s">
        <v>30</v>
      </c>
      <c r="D1260" t="s">
        <v>777</v>
      </c>
      <c r="E1260" t="s">
        <v>855</v>
      </c>
      <c r="F1260" s="4">
        <v>46191.003472222219</v>
      </c>
      <c r="G1260" s="4">
        <v>46191.069444444445</v>
      </c>
      <c r="H1260">
        <v>1.58</v>
      </c>
      <c r="J1260" t="s">
        <v>29</v>
      </c>
      <c r="K1260" t="s">
        <v>30</v>
      </c>
      <c r="M1260" t="s">
        <v>218</v>
      </c>
      <c r="N1260">
        <v>3.01</v>
      </c>
      <c r="O1260" t="s">
        <v>61</v>
      </c>
      <c r="P1260">
        <v>0</v>
      </c>
      <c r="Q1260" s="5">
        <v>46191.074305555558</v>
      </c>
      <c r="R1260" s="2" t="str">
        <f>IF(C1260="", "",
   IF(ISNUMBER(MATCH(TRIM(C1260),
      {"OP","CC","CM","FM","FU","INS","PC","PM","PMCO","SA","SR","ITPR","PMFL"}, 0)),
      "Proactive",
      "")
)</f>
        <v>Proactive</v>
      </c>
      <c r="S1260" s="2" t="str">
        <f>IF(C1260="", "",
   IF(ISNUMBER(MATCH(TRIM(C1260),
      {"MO","U/B","OSRE","TECH","ITRE"}, 0)),
      "Reactive",
      "")
)</f>
        <v/>
      </c>
      <c r="T1260" s="2">
        <f>IF(R1260="Proactive", H1260, "")</f>
        <v>1.58</v>
      </c>
      <c r="U1260" s="2" t="str">
        <f>IF(S1260="Reactive", H1260, "")</f>
        <v/>
      </c>
    </row>
    <row r="1261" spans="1:21" x14ac:dyDescent="0.25">
      <c r="A1261" t="s">
        <v>1211</v>
      </c>
      <c r="B1261">
        <v>223379</v>
      </c>
      <c r="C1261" t="s">
        <v>30</v>
      </c>
      <c r="D1261" t="s">
        <v>760</v>
      </c>
      <c r="E1261" t="s">
        <v>761</v>
      </c>
      <c r="F1261" s="4">
        <v>46191.756944444445</v>
      </c>
      <c r="G1261" s="4">
        <v>46191.773611111108</v>
      </c>
      <c r="H1261">
        <v>0.4</v>
      </c>
      <c r="I1261" t="s">
        <v>1334</v>
      </c>
      <c r="J1261" t="s">
        <v>29</v>
      </c>
      <c r="K1261" t="s">
        <v>30</v>
      </c>
      <c r="M1261" t="s">
        <v>859</v>
      </c>
      <c r="N1261">
        <v>0.4</v>
      </c>
      <c r="O1261" t="s">
        <v>61</v>
      </c>
      <c r="P1261">
        <v>0</v>
      </c>
      <c r="Q1261" s="5">
        <v>46191.773611111108</v>
      </c>
      <c r="R1261" s="2" t="str">
        <f>IF(C1261="", "",
   IF(ISNUMBER(MATCH(TRIM(C1261),
      {"OP","CC","CM","FM","FU","INS","PC","PM","PMCO","SA","SR","ITPR","PMFL"}, 0)),
      "Proactive",
      "")
)</f>
        <v>Proactive</v>
      </c>
      <c r="S1261" s="2" t="str">
        <f>IF(C1261="", "",
   IF(ISNUMBER(MATCH(TRIM(C1261),
      {"MO","U/B","OSRE","TECH","ITRE"}, 0)),
      "Reactive",
      "")
)</f>
        <v/>
      </c>
      <c r="T1261" s="2">
        <f>IF(R1261="Proactive", H1261, "")</f>
        <v>0.4</v>
      </c>
      <c r="U1261" s="2" t="str">
        <f>IF(S1261="Reactive", H1261, "")</f>
        <v/>
      </c>
    </row>
    <row r="1262" spans="1:21" x14ac:dyDescent="0.25">
      <c r="A1262" t="s">
        <v>1211</v>
      </c>
      <c r="B1262">
        <v>223880</v>
      </c>
      <c r="C1262" t="s">
        <v>547</v>
      </c>
      <c r="D1262" t="s">
        <v>1335</v>
      </c>
      <c r="E1262" t="s">
        <v>1336</v>
      </c>
      <c r="F1262" s="4">
        <v>46191.775694444441</v>
      </c>
      <c r="G1262" s="4">
        <v>46191.793749999997</v>
      </c>
      <c r="H1262">
        <v>0.43</v>
      </c>
      <c r="I1262" t="s">
        <v>1337</v>
      </c>
      <c r="J1262" t="s">
        <v>29</v>
      </c>
      <c r="K1262" t="s">
        <v>443</v>
      </c>
      <c r="L1262" t="s">
        <v>126</v>
      </c>
      <c r="M1262" t="s">
        <v>127</v>
      </c>
      <c r="N1262">
        <v>0.88</v>
      </c>
      <c r="O1262" t="s">
        <v>61</v>
      </c>
      <c r="P1262">
        <v>0</v>
      </c>
      <c r="Q1262" s="5">
        <v>46191.797222222223</v>
      </c>
      <c r="R1262" s="2" t="str">
        <f>IF(C1262="", "",
   IF(ISNUMBER(MATCH(TRIM(C1262),
      {"OP","CC","CM","FM","FU","INS","PC","PM","PMCO","SA","SR","ITPR","PMFL"}, 0)),
      "Proactive",
      "")
)</f>
        <v>Proactive</v>
      </c>
      <c r="S1262" s="2" t="str">
        <f>IF(C1262="", "",
   IF(ISNUMBER(MATCH(TRIM(C1262),
      {"MO","U/B","OSRE","TECH","ITRE"}, 0)),
      "Reactive",
      "")
)</f>
        <v/>
      </c>
      <c r="T1262" s="2">
        <f>IF(R1262="Proactive", H1262, "")</f>
        <v>0.43</v>
      </c>
      <c r="U1262" s="2" t="str">
        <f>IF(S1262="Reactive", H1262, "")</f>
        <v/>
      </c>
    </row>
    <row r="1263" spans="1:21" x14ac:dyDescent="0.25">
      <c r="A1263" t="s">
        <v>1211</v>
      </c>
      <c r="B1263">
        <v>221737</v>
      </c>
      <c r="C1263" t="s">
        <v>181</v>
      </c>
      <c r="D1263" t="s">
        <v>754</v>
      </c>
      <c r="E1263" t="s">
        <v>755</v>
      </c>
      <c r="F1263" s="4">
        <v>46191.797222222223</v>
      </c>
      <c r="G1263" s="4">
        <v>46191.813194444447</v>
      </c>
      <c r="H1263">
        <v>0.38</v>
      </c>
      <c r="I1263" t="s">
        <v>1338</v>
      </c>
      <c r="J1263" t="s">
        <v>29</v>
      </c>
      <c r="K1263" t="s">
        <v>30</v>
      </c>
      <c r="M1263" t="s">
        <v>555</v>
      </c>
      <c r="N1263">
        <v>2.48</v>
      </c>
      <c r="O1263" t="s">
        <v>61</v>
      </c>
      <c r="P1263">
        <v>0</v>
      </c>
      <c r="Q1263" s="5">
        <v>46192.147222222222</v>
      </c>
      <c r="R1263" s="2" t="str">
        <f>IF(C1263="", "",
   IF(ISNUMBER(MATCH(TRIM(C1263),
      {"OP","CC","CM","FM","FU","INS","PC","PM","PMCO","SA","SR","ITPR","PMFL"}, 0)),
      "Proactive",
      "")
)</f>
        <v>Proactive</v>
      </c>
      <c r="S1263" s="2" t="str">
        <f>IF(C1263="", "",
   IF(ISNUMBER(MATCH(TRIM(C1263),
      {"MO","U/B","OSRE","TECH","ITRE"}, 0)),
      "Reactive",
      "")
)</f>
        <v/>
      </c>
      <c r="T1263" s="2">
        <f>IF(R1263="Proactive", H1263, "")</f>
        <v>0.38</v>
      </c>
      <c r="U1263" s="2" t="str">
        <f>IF(S1263="Reactive", H1263, "")</f>
        <v/>
      </c>
    </row>
    <row r="1264" spans="1:21" x14ac:dyDescent="0.25">
      <c r="A1264" t="s">
        <v>1211</v>
      </c>
      <c r="B1264">
        <v>221734</v>
      </c>
      <c r="C1264" t="s">
        <v>30</v>
      </c>
      <c r="D1264" t="s">
        <v>777</v>
      </c>
      <c r="E1264" t="s">
        <v>847</v>
      </c>
      <c r="F1264" s="4">
        <v>46191.813194444447</v>
      </c>
      <c r="G1264" s="4">
        <v>46191.832638888889</v>
      </c>
      <c r="H1264">
        <v>0.47</v>
      </c>
      <c r="I1264" t="s">
        <v>1339</v>
      </c>
      <c r="J1264" t="s">
        <v>29</v>
      </c>
      <c r="K1264" t="s">
        <v>30</v>
      </c>
      <c r="M1264" t="s">
        <v>859</v>
      </c>
      <c r="N1264">
        <v>0.47</v>
      </c>
      <c r="O1264" t="s">
        <v>61</v>
      </c>
      <c r="P1264">
        <v>0</v>
      </c>
      <c r="Q1264" s="5">
        <v>46191.832638888889</v>
      </c>
      <c r="R1264" s="2" t="str">
        <f>IF(C1264="", "",
   IF(ISNUMBER(MATCH(TRIM(C1264),
      {"OP","CC","CM","FM","FU","INS","PC","PM","PMCO","SA","SR","ITPR","PMFL"}, 0)),
      "Proactive",
      "")
)</f>
        <v>Proactive</v>
      </c>
      <c r="S1264" s="2" t="str">
        <f>IF(C1264="", "",
   IF(ISNUMBER(MATCH(TRIM(C1264),
      {"MO","U/B","OSRE","TECH","ITRE"}, 0)),
      "Reactive",
      "")
)</f>
        <v/>
      </c>
      <c r="T1264" s="2">
        <f>IF(R1264="Proactive", H1264, "")</f>
        <v>0.47</v>
      </c>
      <c r="U1264" s="2" t="str">
        <f>IF(S1264="Reactive", H1264, "")</f>
        <v/>
      </c>
    </row>
    <row r="1265" spans="1:21" x14ac:dyDescent="0.25">
      <c r="A1265" t="s">
        <v>1211</v>
      </c>
      <c r="B1265">
        <v>223886</v>
      </c>
      <c r="C1265" t="s">
        <v>39</v>
      </c>
      <c r="D1265" t="s">
        <v>747</v>
      </c>
      <c r="E1265" t="s">
        <v>1340</v>
      </c>
      <c r="F1265" s="4">
        <v>46191.833333333336</v>
      </c>
      <c r="G1265" s="4">
        <v>46191.843055555553</v>
      </c>
      <c r="H1265">
        <v>0.23</v>
      </c>
      <c r="I1265" t="s">
        <v>1341</v>
      </c>
      <c r="J1265" t="s">
        <v>29</v>
      </c>
      <c r="K1265" t="s">
        <v>443</v>
      </c>
      <c r="L1265" t="s">
        <v>181</v>
      </c>
      <c r="M1265" t="s">
        <v>56</v>
      </c>
      <c r="N1265">
        <v>0.23</v>
      </c>
      <c r="O1265" t="s">
        <v>61</v>
      </c>
      <c r="P1265">
        <v>0</v>
      </c>
      <c r="Q1265" s="5">
        <v>46191.849305555559</v>
      </c>
      <c r="R1265" s="2" t="str">
        <f>IF(C1265="", "",
   IF(ISNUMBER(MATCH(TRIM(C1265),
      {"OP","CC","CM","FM","FU","INS","PC","PM","PMCO","SA","SR","ITPR","PMFL"}, 0)),
      "Proactive",
      "")
)</f>
        <v/>
      </c>
      <c r="S1265" s="2" t="str">
        <f>IF(C1265="", "",
   IF(ISNUMBER(MATCH(TRIM(C1265),
      {"MO","U/B","OSRE","TECH","ITRE"}, 0)),
      "Reactive",
      "")
)</f>
        <v>Reactive</v>
      </c>
      <c r="T1265" s="2" t="str">
        <f>IF(R1265="Proactive", H1265, "")</f>
        <v/>
      </c>
      <c r="U1265" s="2">
        <f>IF(S1265="Reactive", H1265, "")</f>
        <v>0.23</v>
      </c>
    </row>
    <row r="1266" spans="1:21" x14ac:dyDescent="0.25">
      <c r="A1266" t="s">
        <v>1211</v>
      </c>
      <c r="B1266">
        <v>223889</v>
      </c>
      <c r="C1266" t="s">
        <v>39</v>
      </c>
      <c r="D1266" t="s">
        <v>948</v>
      </c>
      <c r="E1266" t="s">
        <v>1342</v>
      </c>
      <c r="F1266" s="4">
        <v>46191.85</v>
      </c>
      <c r="G1266" s="4">
        <v>46191.868750000001</v>
      </c>
      <c r="H1266">
        <v>0.45</v>
      </c>
      <c r="I1266" t="s">
        <v>1343</v>
      </c>
      <c r="J1266" t="s">
        <v>29</v>
      </c>
      <c r="K1266" t="s">
        <v>81</v>
      </c>
      <c r="L1266" t="s">
        <v>821</v>
      </c>
      <c r="M1266" t="s">
        <v>555</v>
      </c>
      <c r="N1266">
        <v>0.45</v>
      </c>
      <c r="O1266" t="s">
        <v>61</v>
      </c>
      <c r="P1266">
        <v>0</v>
      </c>
      <c r="Q1266" s="5">
        <v>46191.869444444441</v>
      </c>
      <c r="R1266" s="2" t="str">
        <f>IF(C1266="", "",
   IF(ISNUMBER(MATCH(TRIM(C1266),
      {"OP","CC","CM","FM","FU","INS","PC","PM","PMCO","SA","SR","ITPR","PMFL"}, 0)),
      "Proactive",
      "")
)</f>
        <v/>
      </c>
      <c r="S1266" s="2" t="str">
        <f>IF(C1266="", "",
   IF(ISNUMBER(MATCH(TRIM(C1266),
      {"MO","U/B","OSRE","TECH","ITRE"}, 0)),
      "Reactive",
      "")
)</f>
        <v>Reactive</v>
      </c>
      <c r="T1266" s="2" t="str">
        <f>IF(R1266="Proactive", H1266, "")</f>
        <v/>
      </c>
      <c r="U1266" s="2">
        <f>IF(S1266="Reactive", H1266, "")</f>
        <v>0.45</v>
      </c>
    </row>
    <row r="1267" spans="1:21" x14ac:dyDescent="0.25">
      <c r="A1267" t="s">
        <v>1211</v>
      </c>
      <c r="B1267">
        <v>221740</v>
      </c>
      <c r="C1267" t="s">
        <v>30</v>
      </c>
      <c r="D1267" t="s">
        <v>788</v>
      </c>
      <c r="E1267" t="s">
        <v>789</v>
      </c>
      <c r="F1267" s="4">
        <v>46191.869444444441</v>
      </c>
      <c r="G1267" s="4">
        <v>46191.890972222223</v>
      </c>
      <c r="H1267">
        <v>0.52</v>
      </c>
      <c r="I1267" t="s">
        <v>1344</v>
      </c>
      <c r="J1267" t="s">
        <v>29</v>
      </c>
      <c r="K1267" t="s">
        <v>30</v>
      </c>
      <c r="M1267" t="s">
        <v>555</v>
      </c>
      <c r="N1267">
        <v>0.77</v>
      </c>
      <c r="O1267" t="s">
        <v>61</v>
      </c>
      <c r="P1267">
        <v>0</v>
      </c>
      <c r="Q1267" s="5">
        <v>46192.140972222223</v>
      </c>
      <c r="R1267" s="2" t="str">
        <f>IF(C1267="", "",
   IF(ISNUMBER(MATCH(TRIM(C1267),
      {"OP","CC","CM","FM","FU","INS","PC","PM","PMCO","SA","SR","ITPR","PMFL"}, 0)),
      "Proactive",
      "")
)</f>
        <v>Proactive</v>
      </c>
      <c r="S1267" s="2" t="str">
        <f>IF(C1267="", "",
   IF(ISNUMBER(MATCH(TRIM(C1267),
      {"MO","U/B","OSRE","TECH","ITRE"}, 0)),
      "Reactive",
      "")
)</f>
        <v/>
      </c>
      <c r="T1267" s="2">
        <f>IF(R1267="Proactive", H1267, "")</f>
        <v>0.52</v>
      </c>
      <c r="U1267" s="2" t="str">
        <f>IF(S1267="Reactive", H1267, "")</f>
        <v/>
      </c>
    </row>
    <row r="1268" spans="1:21" x14ac:dyDescent="0.25">
      <c r="A1268" t="s">
        <v>1211</v>
      </c>
      <c r="B1268">
        <v>221739</v>
      </c>
      <c r="C1268" t="s">
        <v>30</v>
      </c>
      <c r="D1268" t="s">
        <v>814</v>
      </c>
      <c r="E1268" t="s">
        <v>815</v>
      </c>
      <c r="F1268" s="4">
        <v>46191.893750000003</v>
      </c>
      <c r="G1268" s="4">
        <v>46191.905555555553</v>
      </c>
      <c r="H1268">
        <v>0.28000000000000003</v>
      </c>
      <c r="I1268" t="s">
        <v>1345</v>
      </c>
      <c r="J1268" t="s">
        <v>29</v>
      </c>
      <c r="K1268" t="s">
        <v>30</v>
      </c>
      <c r="M1268" t="s">
        <v>555</v>
      </c>
      <c r="N1268">
        <v>0.65</v>
      </c>
      <c r="O1268" t="s">
        <v>61</v>
      </c>
      <c r="P1268">
        <v>8.07</v>
      </c>
      <c r="Q1268" s="5">
        <v>46192.140972222223</v>
      </c>
      <c r="R1268" s="2" t="str">
        <f>IF(C1268="", "",
   IF(ISNUMBER(MATCH(TRIM(C1268),
      {"OP","CC","CM","FM","FU","INS","PC","PM","PMCO","SA","SR","ITPR","PMFL"}, 0)),
      "Proactive",
      "")
)</f>
        <v>Proactive</v>
      </c>
      <c r="S1268" s="2" t="str">
        <f>IF(C1268="", "",
   IF(ISNUMBER(MATCH(TRIM(C1268),
      {"MO","U/B","OSRE","TECH","ITRE"}, 0)),
      "Reactive",
      "")
)</f>
        <v/>
      </c>
      <c r="T1268" s="2">
        <f>IF(R1268="Proactive", H1268, "")</f>
        <v>0.28000000000000003</v>
      </c>
      <c r="U1268" s="2" t="str">
        <f>IF(S1268="Reactive", H1268, "")</f>
        <v/>
      </c>
    </row>
    <row r="1269" spans="1:21" x14ac:dyDescent="0.25">
      <c r="A1269" t="s">
        <v>1211</v>
      </c>
      <c r="B1269">
        <v>221738</v>
      </c>
      <c r="C1269" t="s">
        <v>30</v>
      </c>
      <c r="D1269" t="s">
        <v>811</v>
      </c>
      <c r="E1269" t="s">
        <v>812</v>
      </c>
      <c r="F1269" s="4">
        <v>46191.907638888886</v>
      </c>
      <c r="G1269" s="4">
        <v>46191.92291666667</v>
      </c>
      <c r="H1269">
        <v>0.37</v>
      </c>
      <c r="I1269" t="s">
        <v>1346</v>
      </c>
      <c r="J1269" t="s">
        <v>29</v>
      </c>
      <c r="K1269" t="s">
        <v>30</v>
      </c>
      <c r="M1269" t="s">
        <v>555</v>
      </c>
      <c r="N1269">
        <v>0.8</v>
      </c>
      <c r="O1269" t="s">
        <v>61</v>
      </c>
      <c r="P1269">
        <v>0</v>
      </c>
      <c r="Q1269" s="5">
        <v>46192.140972222223</v>
      </c>
      <c r="R1269" s="2" t="str">
        <f>IF(C1269="", "",
   IF(ISNUMBER(MATCH(TRIM(C1269),
      {"OP","CC","CM","FM","FU","INS","PC","PM","PMCO","SA","SR","ITPR","PMFL"}, 0)),
      "Proactive",
      "")
)</f>
        <v>Proactive</v>
      </c>
      <c r="S1269" s="2" t="str">
        <f>IF(C1269="", "",
   IF(ISNUMBER(MATCH(TRIM(C1269),
      {"MO","U/B","OSRE","TECH","ITRE"}, 0)),
      "Reactive",
      "")
)</f>
        <v/>
      </c>
      <c r="T1269" s="2">
        <f>IF(R1269="Proactive", H1269, "")</f>
        <v>0.37</v>
      </c>
      <c r="U1269" s="2" t="str">
        <f>IF(S1269="Reactive", H1269, "")</f>
        <v/>
      </c>
    </row>
    <row r="1270" spans="1:21" x14ac:dyDescent="0.25">
      <c r="A1270" t="s">
        <v>1211</v>
      </c>
      <c r="B1270">
        <v>223900</v>
      </c>
      <c r="C1270" t="s">
        <v>817</v>
      </c>
      <c r="D1270" t="s">
        <v>1347</v>
      </c>
      <c r="E1270" t="s">
        <v>1348</v>
      </c>
      <c r="F1270" s="4">
        <v>46191.930555555555</v>
      </c>
      <c r="G1270" s="4">
        <v>46191.93472222222</v>
      </c>
      <c r="H1270">
        <v>0.1</v>
      </c>
      <c r="I1270" t="s">
        <v>1349</v>
      </c>
      <c r="J1270" t="s">
        <v>29</v>
      </c>
      <c r="K1270" t="s">
        <v>551</v>
      </c>
      <c r="L1270" t="s">
        <v>181</v>
      </c>
      <c r="M1270" t="s">
        <v>1350</v>
      </c>
      <c r="N1270">
        <v>0.1</v>
      </c>
      <c r="O1270" t="s">
        <v>61</v>
      </c>
      <c r="P1270">
        <v>0</v>
      </c>
      <c r="Q1270" s="5">
        <v>46191.961805555555</v>
      </c>
      <c r="R1270" s="2" t="str">
        <f>IF(C1270="", "",
   IF(ISNUMBER(MATCH(TRIM(C1270),
      {"OP","CC","CM","FM","FU","INS","PC","PM","PMCO","SA","SR","ITPR","PMFL"}, 0)),
      "Proactive",
      "")
)</f>
        <v/>
      </c>
      <c r="S1270" s="2" t="str">
        <f>IF(C1270="", "",
   IF(ISNUMBER(MATCH(TRIM(C1270),
      {"MO","U/B","OSRE","TECH","ITRE"}, 0)),
      "Reactive",
      "")
)</f>
        <v>Reactive</v>
      </c>
      <c r="T1270" s="2" t="str">
        <f>IF(R1270="Proactive", H1270, "")</f>
        <v/>
      </c>
      <c r="U1270" s="2">
        <f>IF(S1270="Reactive", H1270, "")</f>
        <v>0.1</v>
      </c>
    </row>
    <row r="1271" spans="1:21" x14ac:dyDescent="0.25">
      <c r="A1271" t="s">
        <v>1211</v>
      </c>
      <c r="B1271">
        <v>221737</v>
      </c>
      <c r="C1271" t="s">
        <v>181</v>
      </c>
      <c r="D1271" t="s">
        <v>754</v>
      </c>
      <c r="E1271" t="s">
        <v>755</v>
      </c>
      <c r="F1271" s="4">
        <v>46191.938194444447</v>
      </c>
      <c r="G1271" s="4">
        <v>46191.951388888891</v>
      </c>
      <c r="H1271">
        <v>0.32</v>
      </c>
      <c r="I1271" t="s">
        <v>1338</v>
      </c>
      <c r="J1271" t="s">
        <v>29</v>
      </c>
      <c r="K1271" t="s">
        <v>30</v>
      </c>
      <c r="M1271" t="s">
        <v>555</v>
      </c>
      <c r="N1271">
        <v>2.48</v>
      </c>
      <c r="O1271" t="s">
        <v>61</v>
      </c>
      <c r="P1271">
        <v>0</v>
      </c>
      <c r="Q1271" s="5">
        <v>46192.147222222222</v>
      </c>
      <c r="R1271" s="2" t="str">
        <f>IF(C1271="", "",
   IF(ISNUMBER(MATCH(TRIM(C1271),
      {"OP","CC","CM","FM","FU","INS","PC","PM","PMCO","SA","SR","ITPR","PMFL"}, 0)),
      "Proactive",
      "")
)</f>
        <v>Proactive</v>
      </c>
      <c r="S1271" s="2" t="str">
        <f>IF(C1271="", "",
   IF(ISNUMBER(MATCH(TRIM(C1271),
      {"MO","U/B","OSRE","TECH","ITRE"}, 0)),
      "Reactive",
      "")
)</f>
        <v/>
      </c>
      <c r="T1271" s="2">
        <f>IF(R1271="Proactive", H1271, "")</f>
        <v>0.32</v>
      </c>
      <c r="U1271" s="2" t="str">
        <f>IF(S1271="Reactive", H1271, "")</f>
        <v/>
      </c>
    </row>
    <row r="1272" spans="1:21" x14ac:dyDescent="0.25">
      <c r="A1272" t="s">
        <v>1211</v>
      </c>
      <c r="B1272">
        <v>221732</v>
      </c>
      <c r="C1272" t="s">
        <v>30</v>
      </c>
      <c r="D1272" t="s">
        <v>777</v>
      </c>
      <c r="E1272" t="s">
        <v>855</v>
      </c>
      <c r="F1272" s="4">
        <v>46191.981249999997</v>
      </c>
      <c r="G1272" s="4">
        <v>46192.040972222225</v>
      </c>
      <c r="H1272">
        <v>1.43</v>
      </c>
      <c r="J1272" t="s">
        <v>29</v>
      </c>
      <c r="K1272" t="s">
        <v>30</v>
      </c>
      <c r="M1272" t="s">
        <v>218</v>
      </c>
      <c r="N1272">
        <v>3.01</v>
      </c>
      <c r="O1272" t="s">
        <v>61</v>
      </c>
      <c r="P1272">
        <v>0</v>
      </c>
      <c r="Q1272" s="5">
        <v>46191.074305555558</v>
      </c>
      <c r="R1272" s="2" t="str">
        <f>IF(C1272="", "",
   IF(ISNUMBER(MATCH(TRIM(C1272),
      {"OP","CC","CM","FM","FU","INS","PC","PM","PMCO","SA","SR","ITPR","PMFL"}, 0)),
      "Proactive",
      "")
)</f>
        <v>Proactive</v>
      </c>
      <c r="S1272" s="2" t="str">
        <f>IF(C1272="", "",
   IF(ISNUMBER(MATCH(TRIM(C1272),
      {"MO","U/B","OSRE","TECH","ITRE"}, 0)),
      "Reactive",
      "")
)</f>
        <v/>
      </c>
      <c r="T1272" s="2">
        <f>IF(R1272="Proactive", H1272, "")</f>
        <v>1.43</v>
      </c>
      <c r="U1272" s="2" t="str">
        <f>IF(S1272="Reactive", H1272, "")</f>
        <v/>
      </c>
    </row>
    <row r="1273" spans="1:21" x14ac:dyDescent="0.25">
      <c r="A1273" t="s">
        <v>1211</v>
      </c>
      <c r="B1273">
        <v>224017</v>
      </c>
      <c r="C1273" t="s">
        <v>1253</v>
      </c>
      <c r="D1273" t="s">
        <v>1351</v>
      </c>
      <c r="E1273" t="s">
        <v>1352</v>
      </c>
      <c r="F1273" s="4">
        <v>46192.041666666664</v>
      </c>
      <c r="G1273" s="4">
        <v>46192.049305555556</v>
      </c>
      <c r="H1273">
        <v>0.18</v>
      </c>
      <c r="I1273" t="s">
        <v>1353</v>
      </c>
      <c r="J1273" t="s">
        <v>29</v>
      </c>
      <c r="K1273" t="s">
        <v>67</v>
      </c>
      <c r="M1273" t="s">
        <v>859</v>
      </c>
      <c r="N1273">
        <v>0.18</v>
      </c>
      <c r="O1273" t="s">
        <v>61</v>
      </c>
      <c r="P1273">
        <v>0</v>
      </c>
      <c r="Q1273" s="5">
        <v>46192.054861111108</v>
      </c>
      <c r="R1273" s="2" t="str">
        <f>IF(C1273="", "",
   IF(ISNUMBER(MATCH(TRIM(C1273),
      {"OP","CC","CM","FM","FU","INS","PC","PM","PMCO","SA","SR","ITPR","PMFL"}, 0)),
      "Proactive",
      "")
)</f>
        <v>Proactive</v>
      </c>
      <c r="S1273" s="2" t="str">
        <f>IF(C1273="", "",
   IF(ISNUMBER(MATCH(TRIM(C1273),
      {"MO","U/B","OSRE","TECH","ITRE"}, 0)),
      "Reactive",
      "")
)</f>
        <v/>
      </c>
      <c r="T1273" s="2">
        <f>IF(R1273="Proactive", H1273, "")</f>
        <v>0.18</v>
      </c>
      <c r="U1273" s="2" t="str">
        <f>IF(S1273="Reactive", H1273, "")</f>
        <v/>
      </c>
    </row>
    <row r="1274" spans="1:21" x14ac:dyDescent="0.25">
      <c r="A1274" t="s">
        <v>1211</v>
      </c>
      <c r="B1274">
        <v>224018</v>
      </c>
      <c r="C1274" t="s">
        <v>1222</v>
      </c>
      <c r="D1274" t="s">
        <v>948</v>
      </c>
      <c r="E1274" t="s">
        <v>1354</v>
      </c>
      <c r="F1274" s="4">
        <v>46192.055555555555</v>
      </c>
      <c r="G1274" s="4">
        <v>46192.069444444445</v>
      </c>
      <c r="H1274">
        <v>0.33</v>
      </c>
      <c r="I1274" t="s">
        <v>1355</v>
      </c>
      <c r="J1274" t="s">
        <v>29</v>
      </c>
      <c r="K1274" t="s">
        <v>67</v>
      </c>
      <c r="L1274" t="s">
        <v>229</v>
      </c>
      <c r="M1274" t="s">
        <v>56</v>
      </c>
      <c r="N1274">
        <v>0.33</v>
      </c>
      <c r="O1274" t="s">
        <v>61</v>
      </c>
      <c r="P1274">
        <v>0</v>
      </c>
      <c r="Q1274" s="5">
        <v>46192.140277777777</v>
      </c>
      <c r="R1274" s="2" t="str">
        <f>IF(C1274="", "",
   IF(ISNUMBER(MATCH(TRIM(C1274),
      {"OP","CC","CM","FM","FU","INS","PC","PM","PMCO","SA","SR","ITPR","PMFL"}, 0)),
      "Proactive",
      "")
)</f>
        <v>Proactive</v>
      </c>
      <c r="S1274" s="2" t="str">
        <f>IF(C1274="", "",
   IF(ISNUMBER(MATCH(TRIM(C1274),
      {"MO","U/B","OSRE","TECH","ITRE"}, 0)),
      "Reactive",
      "")
)</f>
        <v/>
      </c>
      <c r="T1274" s="2">
        <f>IF(R1274="Proactive", H1274, "")</f>
        <v>0.33</v>
      </c>
      <c r="U1274" s="2" t="str">
        <f>IF(S1274="Reactive", H1274, "")</f>
        <v/>
      </c>
    </row>
    <row r="1275" spans="1:21" x14ac:dyDescent="0.25">
      <c r="A1275" t="s">
        <v>1211</v>
      </c>
      <c r="B1275">
        <v>223546</v>
      </c>
      <c r="C1275" t="s">
        <v>30</v>
      </c>
      <c r="D1275" t="s">
        <v>760</v>
      </c>
      <c r="E1275" t="s">
        <v>761</v>
      </c>
      <c r="F1275" s="4">
        <v>46192.756249999999</v>
      </c>
      <c r="G1275" s="4">
        <v>46192.775694444441</v>
      </c>
      <c r="H1275">
        <v>0.47</v>
      </c>
      <c r="I1275" t="s">
        <v>947</v>
      </c>
      <c r="J1275" t="s">
        <v>29</v>
      </c>
      <c r="K1275" t="s">
        <v>30</v>
      </c>
      <c r="M1275" t="s">
        <v>859</v>
      </c>
      <c r="N1275">
        <v>1.3</v>
      </c>
      <c r="O1275" t="s">
        <v>61</v>
      </c>
      <c r="P1275">
        <v>0</v>
      </c>
      <c r="Q1275" s="5">
        <v>46192.780555555553</v>
      </c>
      <c r="R1275" s="2" t="str">
        <f>IF(C1275="", "",
   IF(ISNUMBER(MATCH(TRIM(C1275),
      {"OP","CC","CM","FM","FU","INS","PC","PM","PMCO","SA","SR","ITPR","PMFL"}, 0)),
      "Proactive",
      "")
)</f>
        <v>Proactive</v>
      </c>
      <c r="S1275" s="2" t="str">
        <f>IF(C1275="", "",
   IF(ISNUMBER(MATCH(TRIM(C1275),
      {"MO","U/B","OSRE","TECH","ITRE"}, 0)),
      "Reactive",
      "")
)</f>
        <v/>
      </c>
      <c r="T1275" s="2">
        <f>IF(R1275="Proactive", H1275, "")</f>
        <v>0.47</v>
      </c>
      <c r="U1275" s="2" t="str">
        <f>IF(S1275="Reactive", H1275, "")</f>
        <v/>
      </c>
    </row>
    <row r="1276" spans="1:21" x14ac:dyDescent="0.25">
      <c r="A1276" t="s">
        <v>1211</v>
      </c>
      <c r="B1276">
        <v>224064</v>
      </c>
      <c r="C1276" t="s">
        <v>39</v>
      </c>
      <c r="D1276" t="s">
        <v>1356</v>
      </c>
      <c r="E1276" t="s">
        <v>1357</v>
      </c>
      <c r="F1276" s="4">
        <v>46192.777777777781</v>
      </c>
      <c r="G1276" s="4">
        <v>46192.809027777781</v>
      </c>
      <c r="H1276">
        <v>0.75</v>
      </c>
      <c r="I1276" t="s">
        <v>1358</v>
      </c>
      <c r="J1276" t="s">
        <v>29</v>
      </c>
      <c r="K1276" t="s">
        <v>42</v>
      </c>
      <c r="L1276" t="s">
        <v>241</v>
      </c>
      <c r="M1276" t="s">
        <v>648</v>
      </c>
      <c r="N1276">
        <v>1.5</v>
      </c>
      <c r="O1276" t="s">
        <v>61</v>
      </c>
      <c r="P1276">
        <v>0</v>
      </c>
      <c r="Q1276" s="5">
        <v>46192.809027777781</v>
      </c>
      <c r="R1276" s="2" t="str">
        <f>IF(C1276="", "",
   IF(ISNUMBER(MATCH(TRIM(C1276),
      {"OP","CC","CM","FM","FU","INS","PC","PM","PMCO","SA","SR","ITPR","PMFL"}, 0)),
      "Proactive",
      "")
)</f>
        <v/>
      </c>
      <c r="S1276" s="2" t="str">
        <f>IF(C1276="", "",
   IF(ISNUMBER(MATCH(TRIM(C1276),
      {"MO","U/B","OSRE","TECH","ITRE"}, 0)),
      "Reactive",
      "")
)</f>
        <v>Reactive</v>
      </c>
      <c r="T1276" s="2" t="str">
        <f>IF(R1276="Proactive", H1276, "")</f>
        <v/>
      </c>
      <c r="U1276" s="2">
        <f>IF(S1276="Reactive", H1276, "")</f>
        <v>0.75</v>
      </c>
    </row>
    <row r="1277" spans="1:21" x14ac:dyDescent="0.25">
      <c r="A1277" t="s">
        <v>1211</v>
      </c>
      <c r="B1277">
        <v>224069</v>
      </c>
      <c r="C1277" t="s">
        <v>547</v>
      </c>
      <c r="D1277" t="s">
        <v>1359</v>
      </c>
      <c r="E1277" t="s">
        <v>1360</v>
      </c>
      <c r="F1277" s="4">
        <v>46192.810416666667</v>
      </c>
      <c r="G1277" s="4">
        <v>46192.826388888891</v>
      </c>
      <c r="H1277">
        <v>0.38</v>
      </c>
      <c r="I1277" t="s">
        <v>1361</v>
      </c>
      <c r="J1277" t="s">
        <v>29</v>
      </c>
      <c r="K1277" t="s">
        <v>565</v>
      </c>
      <c r="L1277" t="s">
        <v>229</v>
      </c>
      <c r="M1277" t="s">
        <v>436</v>
      </c>
      <c r="N1277">
        <v>0.75</v>
      </c>
      <c r="O1277" t="s">
        <v>61</v>
      </c>
      <c r="P1277">
        <v>0</v>
      </c>
      <c r="Q1277" s="5">
        <v>46192.879166666666</v>
      </c>
      <c r="R1277" s="2" t="str">
        <f>IF(C1277="", "",
   IF(ISNUMBER(MATCH(TRIM(C1277),
      {"OP","CC","CM","FM","FU","INS","PC","PM","PMCO","SA","SR","ITPR","PMFL"}, 0)),
      "Proactive",
      "")
)</f>
        <v>Proactive</v>
      </c>
      <c r="S1277" s="2" t="str">
        <f>IF(C1277="", "",
   IF(ISNUMBER(MATCH(TRIM(C1277),
      {"MO","U/B","OSRE","TECH","ITRE"}, 0)),
      "Reactive",
      "")
)</f>
        <v/>
      </c>
      <c r="T1277" s="2">
        <f>IF(R1277="Proactive", H1277, "")</f>
        <v>0.38</v>
      </c>
      <c r="U1277" s="2" t="str">
        <f>IF(S1277="Reactive", H1277, "")</f>
        <v/>
      </c>
    </row>
    <row r="1278" spans="1:21" x14ac:dyDescent="0.25">
      <c r="A1278" t="s">
        <v>1211</v>
      </c>
      <c r="B1278">
        <v>221912</v>
      </c>
      <c r="C1278" t="s">
        <v>30</v>
      </c>
      <c r="D1278" t="s">
        <v>777</v>
      </c>
      <c r="E1278" t="s">
        <v>847</v>
      </c>
      <c r="F1278" s="4">
        <v>46192.829861111109</v>
      </c>
      <c r="G1278" s="4">
        <v>46192.847916666666</v>
      </c>
      <c r="H1278">
        <v>0.43</v>
      </c>
      <c r="I1278" t="s">
        <v>1362</v>
      </c>
      <c r="J1278" t="s">
        <v>29</v>
      </c>
      <c r="K1278" t="s">
        <v>30</v>
      </c>
      <c r="M1278" t="s">
        <v>859</v>
      </c>
      <c r="N1278">
        <v>0.43</v>
      </c>
      <c r="O1278" t="s">
        <v>61</v>
      </c>
      <c r="P1278">
        <v>0</v>
      </c>
      <c r="Q1278" s="5">
        <v>46192.847916666666</v>
      </c>
      <c r="R1278" s="2" t="str">
        <f>IF(C1278="", "",
   IF(ISNUMBER(MATCH(TRIM(C1278),
      {"OP","CC","CM","FM","FU","INS","PC","PM","PMCO","SA","SR","ITPR","PMFL"}, 0)),
      "Proactive",
      "")
)</f>
        <v>Proactive</v>
      </c>
      <c r="S1278" s="2" t="str">
        <f>IF(C1278="", "",
   IF(ISNUMBER(MATCH(TRIM(C1278),
      {"MO","U/B","OSRE","TECH","ITRE"}, 0)),
      "Reactive",
      "")
)</f>
        <v/>
      </c>
      <c r="T1278" s="2">
        <f>IF(R1278="Proactive", H1278, "")</f>
        <v>0.43</v>
      </c>
      <c r="U1278" s="2" t="str">
        <f>IF(S1278="Reactive", H1278, "")</f>
        <v/>
      </c>
    </row>
    <row r="1279" spans="1:21" x14ac:dyDescent="0.25">
      <c r="A1279" t="s">
        <v>1211</v>
      </c>
      <c r="B1279">
        <v>224072</v>
      </c>
      <c r="C1279" t="s">
        <v>39</v>
      </c>
      <c r="D1279" t="s">
        <v>1363</v>
      </c>
      <c r="E1279" t="s">
        <v>1364</v>
      </c>
      <c r="F1279" s="4">
        <v>46192.848611111112</v>
      </c>
      <c r="G1279" s="4">
        <v>46192.871527777781</v>
      </c>
      <c r="H1279">
        <v>0.55000000000000004</v>
      </c>
      <c r="I1279" t="s">
        <v>1365</v>
      </c>
      <c r="J1279" t="s">
        <v>29</v>
      </c>
      <c r="K1279" t="s">
        <v>220</v>
      </c>
      <c r="L1279" t="s">
        <v>455</v>
      </c>
      <c r="M1279" t="s">
        <v>555</v>
      </c>
      <c r="N1279">
        <v>0.55000000000000004</v>
      </c>
      <c r="O1279" t="s">
        <v>61</v>
      </c>
      <c r="P1279">
        <v>0</v>
      </c>
      <c r="Q1279" s="5">
        <v>46192.879166666666</v>
      </c>
      <c r="R1279" s="2" t="str">
        <f>IF(C1279="", "",
   IF(ISNUMBER(MATCH(TRIM(C1279),
      {"OP","CC","CM","FM","FU","INS","PC","PM","PMCO","SA","SR","ITPR","PMFL"}, 0)),
      "Proactive",
      "")
)</f>
        <v/>
      </c>
      <c r="S1279" s="2" t="str">
        <f>IF(C1279="", "",
   IF(ISNUMBER(MATCH(TRIM(C1279),
      {"MO","U/B","OSRE","TECH","ITRE"}, 0)),
      "Reactive",
      "")
)</f>
        <v>Reactive</v>
      </c>
      <c r="T1279" s="2" t="str">
        <f>IF(R1279="Proactive", H1279, "")</f>
        <v/>
      </c>
      <c r="U1279" s="2">
        <f>IF(S1279="Reactive", H1279, "")</f>
        <v>0.55000000000000004</v>
      </c>
    </row>
    <row r="1280" spans="1:21" x14ac:dyDescent="0.25">
      <c r="A1280" t="s">
        <v>1211</v>
      </c>
      <c r="B1280">
        <v>221919</v>
      </c>
      <c r="C1280" t="s">
        <v>30</v>
      </c>
      <c r="D1280" t="s">
        <v>788</v>
      </c>
      <c r="E1280" t="s">
        <v>789</v>
      </c>
      <c r="F1280" s="4">
        <v>46192.879861111112</v>
      </c>
      <c r="G1280" s="4">
        <v>46192.901388888888</v>
      </c>
      <c r="H1280">
        <v>0.52</v>
      </c>
      <c r="I1280" t="s">
        <v>1366</v>
      </c>
      <c r="J1280" t="s">
        <v>29</v>
      </c>
      <c r="K1280" t="s">
        <v>30</v>
      </c>
      <c r="M1280" t="s">
        <v>555</v>
      </c>
      <c r="N1280">
        <v>0.99</v>
      </c>
      <c r="O1280" t="s">
        <v>61</v>
      </c>
      <c r="P1280">
        <v>0</v>
      </c>
      <c r="Q1280" s="5">
        <v>46193.041666666664</v>
      </c>
      <c r="R1280" s="2" t="str">
        <f>IF(C1280="", "",
   IF(ISNUMBER(MATCH(TRIM(C1280),
      {"OP","CC","CM","FM","FU","INS","PC","PM","PMCO","SA","SR","ITPR","PMFL"}, 0)),
      "Proactive",
      "")
)</f>
        <v>Proactive</v>
      </c>
      <c r="S1280" s="2" t="str">
        <f>IF(C1280="", "",
   IF(ISNUMBER(MATCH(TRIM(C1280),
      {"MO","U/B","OSRE","TECH","ITRE"}, 0)),
      "Reactive",
      "")
)</f>
        <v/>
      </c>
      <c r="T1280" s="2">
        <f>IF(R1280="Proactive", H1280, "")</f>
        <v>0.52</v>
      </c>
      <c r="U1280" s="2" t="str">
        <f>IF(S1280="Reactive", H1280, "")</f>
        <v/>
      </c>
    </row>
    <row r="1281" spans="1:21" x14ac:dyDescent="0.25">
      <c r="A1281" t="s">
        <v>1211</v>
      </c>
      <c r="B1281">
        <v>221918</v>
      </c>
      <c r="C1281" t="s">
        <v>30</v>
      </c>
      <c r="D1281" t="s">
        <v>814</v>
      </c>
      <c r="E1281" t="s">
        <v>815</v>
      </c>
      <c r="F1281" s="4">
        <v>46192.90625</v>
      </c>
      <c r="G1281" s="4">
        <v>46192.922222222223</v>
      </c>
      <c r="H1281">
        <v>0.38</v>
      </c>
      <c r="I1281" t="s">
        <v>1367</v>
      </c>
      <c r="J1281" t="s">
        <v>29</v>
      </c>
      <c r="K1281" t="s">
        <v>30</v>
      </c>
      <c r="M1281" t="s">
        <v>555</v>
      </c>
      <c r="N1281">
        <v>0.78</v>
      </c>
      <c r="O1281" t="s">
        <v>61</v>
      </c>
      <c r="P1281">
        <v>0</v>
      </c>
      <c r="Q1281" s="5">
        <v>46193.042361111111</v>
      </c>
      <c r="R1281" s="2" t="str">
        <f>IF(C1281="", "",
   IF(ISNUMBER(MATCH(TRIM(C1281),
      {"OP","CC","CM","FM","FU","INS","PC","PM","PMCO","SA","SR","ITPR","PMFL"}, 0)),
      "Proactive",
      "")
)</f>
        <v>Proactive</v>
      </c>
      <c r="S1281" s="2" t="str">
        <f>IF(C1281="", "",
   IF(ISNUMBER(MATCH(TRIM(C1281),
      {"MO","U/B","OSRE","TECH","ITRE"}, 0)),
      "Reactive",
      "")
)</f>
        <v/>
      </c>
      <c r="T1281" s="2">
        <f>IF(R1281="Proactive", H1281, "")</f>
        <v>0.38</v>
      </c>
      <c r="U1281" s="2" t="str">
        <f>IF(S1281="Reactive", H1281, "")</f>
        <v/>
      </c>
    </row>
    <row r="1282" spans="1:21" x14ac:dyDescent="0.25">
      <c r="A1282" t="s">
        <v>1211</v>
      </c>
      <c r="B1282">
        <v>221917</v>
      </c>
      <c r="C1282" t="s">
        <v>30</v>
      </c>
      <c r="D1282" t="s">
        <v>811</v>
      </c>
      <c r="E1282" t="s">
        <v>812</v>
      </c>
      <c r="F1282" s="4">
        <v>46192.926388888889</v>
      </c>
      <c r="G1282" s="4">
        <v>46192.944444444445</v>
      </c>
      <c r="H1282">
        <v>0.43</v>
      </c>
      <c r="I1282" t="s">
        <v>1368</v>
      </c>
      <c r="J1282" t="s">
        <v>29</v>
      </c>
      <c r="K1282" t="s">
        <v>30</v>
      </c>
      <c r="M1282" t="s">
        <v>555</v>
      </c>
      <c r="N1282">
        <v>0.8</v>
      </c>
      <c r="O1282" t="s">
        <v>61</v>
      </c>
      <c r="P1282">
        <v>0</v>
      </c>
      <c r="Q1282" s="5">
        <v>46193.042361111111</v>
      </c>
      <c r="R1282" s="2" t="str">
        <f>IF(C1282="", "",
   IF(ISNUMBER(MATCH(TRIM(C1282),
      {"OP","CC","CM","FM","FU","INS","PC","PM","PMCO","SA","SR","ITPR","PMFL"}, 0)),
      "Proactive",
      "")
)</f>
        <v>Proactive</v>
      </c>
      <c r="S1282" s="2" t="str">
        <f>IF(C1282="", "",
   IF(ISNUMBER(MATCH(TRIM(C1282),
      {"MO","U/B","OSRE","TECH","ITRE"}, 0)),
      "Reactive",
      "")
)</f>
        <v/>
      </c>
      <c r="T1282" s="2">
        <f>IF(R1282="Proactive", H1282, "")</f>
        <v>0.43</v>
      </c>
      <c r="U1282" s="2" t="str">
        <f>IF(S1282="Reactive", H1282, "")</f>
        <v/>
      </c>
    </row>
    <row r="1283" spans="1:21" x14ac:dyDescent="0.25">
      <c r="A1283" t="s">
        <v>1211</v>
      </c>
      <c r="B1283">
        <v>221916</v>
      </c>
      <c r="C1283" t="s">
        <v>181</v>
      </c>
      <c r="D1283" t="s">
        <v>754</v>
      </c>
      <c r="E1283" t="s">
        <v>755</v>
      </c>
      <c r="F1283" s="4">
        <v>46192.944444444445</v>
      </c>
      <c r="G1283" s="4">
        <v>46192.953472222223</v>
      </c>
      <c r="H1283">
        <v>0.22</v>
      </c>
      <c r="I1283" t="s">
        <v>1369</v>
      </c>
      <c r="J1283" t="s">
        <v>29</v>
      </c>
      <c r="K1283" t="s">
        <v>30</v>
      </c>
      <c r="M1283" t="s">
        <v>555</v>
      </c>
      <c r="N1283">
        <v>1.75</v>
      </c>
      <c r="O1283" t="s">
        <v>61</v>
      </c>
      <c r="P1283">
        <v>0</v>
      </c>
      <c r="Q1283" s="5">
        <v>46193.063888888886</v>
      </c>
      <c r="R1283" s="2" t="str">
        <f>IF(C1283="", "",
   IF(ISNUMBER(MATCH(TRIM(C1283),
      {"OP","CC","CM","FM","FU","INS","PC","PM","PMCO","SA","SR","ITPR","PMFL"}, 0)),
      "Proactive",
      "")
)</f>
        <v>Proactive</v>
      </c>
      <c r="S1283" s="2" t="str">
        <f>IF(C1283="", "",
   IF(ISNUMBER(MATCH(TRIM(C1283),
      {"MO","U/B","OSRE","TECH","ITRE"}, 0)),
      "Reactive",
      "")
)</f>
        <v/>
      </c>
      <c r="T1283" s="2">
        <f>IF(R1283="Proactive", H1283, "")</f>
        <v>0.22</v>
      </c>
      <c r="U1283" s="2" t="str">
        <f>IF(S1283="Reactive", H1283, "")</f>
        <v/>
      </c>
    </row>
    <row r="1284" spans="1:21" x14ac:dyDescent="0.25">
      <c r="A1284" t="s">
        <v>1211</v>
      </c>
      <c r="B1284">
        <v>221911</v>
      </c>
      <c r="C1284" t="s">
        <v>30</v>
      </c>
      <c r="D1284" t="s">
        <v>777</v>
      </c>
      <c r="E1284" t="s">
        <v>855</v>
      </c>
      <c r="F1284" s="4">
        <v>46192.959722222222</v>
      </c>
      <c r="G1284" s="4">
        <v>46193.040972222225</v>
      </c>
      <c r="H1284">
        <v>1.95</v>
      </c>
      <c r="J1284" t="s">
        <v>29</v>
      </c>
      <c r="K1284" t="s">
        <v>30</v>
      </c>
      <c r="M1284" t="s">
        <v>218</v>
      </c>
      <c r="N1284">
        <v>1.95</v>
      </c>
      <c r="O1284" t="s">
        <v>61</v>
      </c>
      <c r="P1284">
        <v>0</v>
      </c>
      <c r="Q1284" s="5">
        <v>46193.041666666664</v>
      </c>
      <c r="R1284" s="2" t="str">
        <f>IF(C1284="", "",
   IF(ISNUMBER(MATCH(TRIM(C1284),
      {"OP","CC","CM","FM","FU","INS","PC","PM","PMCO","SA","SR","ITPR","PMFL"}, 0)),
      "Proactive",
      "")
)</f>
        <v>Proactive</v>
      </c>
      <c r="S1284" s="2" t="str">
        <f>IF(C1284="", "",
   IF(ISNUMBER(MATCH(TRIM(C1284),
      {"MO","U/B","OSRE","TECH","ITRE"}, 0)),
      "Reactive",
      "")
)</f>
        <v/>
      </c>
      <c r="T1284" s="2">
        <f>IF(R1284="Proactive", H1284, "")</f>
        <v>1.95</v>
      </c>
      <c r="U1284" s="2" t="str">
        <f>IF(S1284="Reactive", H1284, "")</f>
        <v/>
      </c>
    </row>
    <row r="1285" spans="1:21" x14ac:dyDescent="0.25">
      <c r="A1285" t="s">
        <v>1211</v>
      </c>
      <c r="B1285">
        <v>222330</v>
      </c>
      <c r="C1285" t="s">
        <v>30</v>
      </c>
      <c r="D1285" t="s">
        <v>777</v>
      </c>
      <c r="E1285" t="s">
        <v>905</v>
      </c>
      <c r="F1285" s="4">
        <v>46195.249305555553</v>
      </c>
      <c r="G1285" s="4">
        <v>46195.332638888889</v>
      </c>
      <c r="H1285">
        <v>2</v>
      </c>
      <c r="I1285" t="s">
        <v>1370</v>
      </c>
      <c r="J1285" t="s">
        <v>29</v>
      </c>
      <c r="K1285" t="s">
        <v>30</v>
      </c>
      <c r="M1285" t="s">
        <v>859</v>
      </c>
      <c r="N1285">
        <v>2</v>
      </c>
      <c r="O1285" t="s">
        <v>61</v>
      </c>
      <c r="P1285">
        <v>0</v>
      </c>
      <c r="Q1285" s="5">
        <v>46195.347916666666</v>
      </c>
      <c r="R1285" s="2" t="str">
        <f>IF(C1285="", "",
   IF(ISNUMBER(MATCH(TRIM(C1285),
      {"OP","CC","CM","FM","FU","INS","PC","PM","PMCO","SA","SR","ITPR","PMFL"}, 0)),
      "Proactive",
      "")
)</f>
        <v>Proactive</v>
      </c>
      <c r="S1285" s="2" t="str">
        <f>IF(C1285="", "",
   IF(ISNUMBER(MATCH(TRIM(C1285),
      {"MO","U/B","OSRE","TECH","ITRE"}, 0)),
      "Reactive",
      "")
)</f>
        <v/>
      </c>
      <c r="T1285" s="2">
        <f>IF(R1285="Proactive", H1285, "")</f>
        <v>2</v>
      </c>
      <c r="U1285" s="2" t="str">
        <f>IF(S1285="Reactive", H1285, "")</f>
        <v/>
      </c>
    </row>
    <row r="1286" spans="1:21" x14ac:dyDescent="0.25">
      <c r="A1286" t="s">
        <v>1211</v>
      </c>
      <c r="B1286">
        <v>220087</v>
      </c>
      <c r="C1286" t="s">
        <v>30</v>
      </c>
      <c r="D1286" t="s">
        <v>1371</v>
      </c>
      <c r="E1286" t="s">
        <v>919</v>
      </c>
      <c r="F1286" s="4">
        <v>46195.348611111112</v>
      </c>
      <c r="G1286" s="4">
        <v>46195.407638888886</v>
      </c>
      <c r="H1286">
        <v>1.42</v>
      </c>
      <c r="I1286" t="s">
        <v>1372</v>
      </c>
      <c r="J1286" t="s">
        <v>29</v>
      </c>
      <c r="K1286" t="s">
        <v>30</v>
      </c>
      <c r="M1286" t="s">
        <v>218</v>
      </c>
      <c r="N1286">
        <v>1.42</v>
      </c>
      <c r="O1286" t="s">
        <v>61</v>
      </c>
      <c r="P1286">
        <v>0</v>
      </c>
      <c r="Q1286" s="5">
        <v>46195.418055555558</v>
      </c>
      <c r="R1286" s="2" t="str">
        <f>IF(C1286="", "",
   IF(ISNUMBER(MATCH(TRIM(C1286),
      {"OP","CC","CM","FM","FU","INS","PC","PM","PMCO","SA","SR","ITPR","PMFL"}, 0)),
      "Proactive",
      "")
)</f>
        <v>Proactive</v>
      </c>
      <c r="S1286" s="2" t="str">
        <f>IF(C1286="", "",
   IF(ISNUMBER(MATCH(TRIM(C1286),
      {"MO","U/B","OSRE","TECH","ITRE"}, 0)),
      "Reactive",
      "")
)</f>
        <v/>
      </c>
      <c r="T1286" s="2">
        <f>IF(R1286="Proactive", H1286, "")</f>
        <v>1.42</v>
      </c>
      <c r="U1286" s="2" t="str">
        <f>IF(S1286="Reactive", H1286, "")</f>
        <v/>
      </c>
    </row>
    <row r="1287" spans="1:21" x14ac:dyDescent="0.25">
      <c r="A1287" t="s">
        <v>1211</v>
      </c>
      <c r="B1287">
        <v>220088</v>
      </c>
      <c r="C1287" t="s">
        <v>30</v>
      </c>
      <c r="D1287" t="s">
        <v>1373</v>
      </c>
      <c r="E1287" t="s">
        <v>919</v>
      </c>
      <c r="F1287" s="4">
        <v>46195.418055555558</v>
      </c>
      <c r="G1287" s="4">
        <v>46195.46875</v>
      </c>
      <c r="H1287">
        <v>1.22</v>
      </c>
      <c r="I1287" t="s">
        <v>1374</v>
      </c>
      <c r="J1287" t="s">
        <v>29</v>
      </c>
      <c r="K1287" t="s">
        <v>30</v>
      </c>
      <c r="M1287" t="s">
        <v>218</v>
      </c>
      <c r="N1287">
        <v>1.22</v>
      </c>
      <c r="O1287" t="s">
        <v>61</v>
      </c>
      <c r="P1287">
        <v>0</v>
      </c>
      <c r="Q1287" s="5">
        <v>46195.469444444447</v>
      </c>
      <c r="R1287" s="2" t="str">
        <f>IF(C1287="", "",
   IF(ISNUMBER(MATCH(TRIM(C1287),
      {"OP","CC","CM","FM","FU","INS","PC","PM","PMCO","SA","SR","ITPR","PMFL"}, 0)),
      "Proactive",
      "")
)</f>
        <v>Proactive</v>
      </c>
      <c r="S1287" s="2" t="str">
        <f>IF(C1287="", "",
   IF(ISNUMBER(MATCH(TRIM(C1287),
      {"MO","U/B","OSRE","TECH","ITRE"}, 0)),
      "Reactive",
      "")
)</f>
        <v/>
      </c>
      <c r="T1287" s="2">
        <f>IF(R1287="Proactive", H1287, "")</f>
        <v>1.22</v>
      </c>
      <c r="U1287" s="2" t="str">
        <f>IF(S1287="Reactive", H1287, "")</f>
        <v/>
      </c>
    </row>
    <row r="1288" spans="1:21" x14ac:dyDescent="0.25">
      <c r="A1288" t="s">
        <v>1211</v>
      </c>
      <c r="B1288">
        <v>222338</v>
      </c>
      <c r="C1288" t="s">
        <v>181</v>
      </c>
      <c r="D1288" t="s">
        <v>754</v>
      </c>
      <c r="E1288" t="s">
        <v>755</v>
      </c>
      <c r="F1288" s="4">
        <v>46195.474305555559</v>
      </c>
      <c r="G1288" s="4">
        <v>46195.488888888889</v>
      </c>
      <c r="H1288">
        <v>0.35</v>
      </c>
      <c r="I1288" t="s">
        <v>1375</v>
      </c>
      <c r="J1288" t="s">
        <v>29</v>
      </c>
      <c r="K1288" t="s">
        <v>30</v>
      </c>
      <c r="N1288">
        <v>2.92</v>
      </c>
      <c r="O1288" t="s">
        <v>61</v>
      </c>
      <c r="P1288">
        <v>0</v>
      </c>
      <c r="Q1288" s="5">
        <v>46195.883333333331</v>
      </c>
      <c r="R1288" s="2" t="str">
        <f>IF(C1288="", "",
   IF(ISNUMBER(MATCH(TRIM(C1288),
      {"OP","CC","CM","FM","FU","INS","PC","PM","PMCO","SA","SR","ITPR","PMFL"}, 0)),
      "Proactive",
      "")
)</f>
        <v>Proactive</v>
      </c>
      <c r="S1288" s="2" t="str">
        <f>IF(C1288="", "",
   IF(ISNUMBER(MATCH(TRIM(C1288),
      {"MO","U/B","OSRE","TECH","ITRE"}, 0)),
      "Reactive",
      "")
)</f>
        <v/>
      </c>
      <c r="T1288" s="2">
        <f>IF(R1288="Proactive", H1288, "")</f>
        <v>0.35</v>
      </c>
      <c r="U1288" s="2" t="str">
        <f>IF(S1288="Reactive", H1288, "")</f>
        <v/>
      </c>
    </row>
    <row r="1289" spans="1:21" x14ac:dyDescent="0.25">
      <c r="A1289" t="s">
        <v>1211</v>
      </c>
      <c r="B1289">
        <v>222340</v>
      </c>
      <c r="C1289" t="s">
        <v>30</v>
      </c>
      <c r="D1289" t="s">
        <v>814</v>
      </c>
      <c r="E1289" t="s">
        <v>815</v>
      </c>
      <c r="F1289" s="4">
        <v>46195.495833333334</v>
      </c>
      <c r="G1289" s="4">
        <v>46195.523611111108</v>
      </c>
      <c r="H1289">
        <v>0.67</v>
      </c>
      <c r="I1289" t="s">
        <v>1376</v>
      </c>
      <c r="J1289" t="s">
        <v>29</v>
      </c>
      <c r="K1289" t="s">
        <v>30</v>
      </c>
      <c r="M1289" t="s">
        <v>555</v>
      </c>
      <c r="N1289">
        <v>0.99</v>
      </c>
      <c r="O1289" t="s">
        <v>61</v>
      </c>
      <c r="P1289">
        <v>0</v>
      </c>
      <c r="Q1289" s="5">
        <v>46196.254861111112</v>
      </c>
      <c r="R1289" s="2" t="str">
        <f>IF(C1289="", "",
   IF(ISNUMBER(MATCH(TRIM(C1289),
      {"OP","CC","CM","FM","FU","INS","PC","PM","PMCO","SA","SR","ITPR","PMFL"}, 0)),
      "Proactive",
      "")
)</f>
        <v>Proactive</v>
      </c>
      <c r="S1289" s="2" t="str">
        <f>IF(C1289="", "",
   IF(ISNUMBER(MATCH(TRIM(C1289),
      {"MO","U/B","OSRE","TECH","ITRE"}, 0)),
      "Reactive",
      "")
)</f>
        <v/>
      </c>
      <c r="T1289" s="2">
        <f>IF(R1289="Proactive", H1289, "")</f>
        <v>0.67</v>
      </c>
      <c r="U1289" s="2" t="str">
        <f>IF(S1289="Reactive", H1289, "")</f>
        <v/>
      </c>
    </row>
    <row r="1290" spans="1:21" x14ac:dyDescent="0.25">
      <c r="A1290" t="s">
        <v>1211</v>
      </c>
      <c r="B1290">
        <v>222339</v>
      </c>
      <c r="C1290" t="s">
        <v>30</v>
      </c>
      <c r="D1290" t="s">
        <v>811</v>
      </c>
      <c r="E1290" t="s">
        <v>812</v>
      </c>
      <c r="F1290" s="4">
        <v>46195.523611111108</v>
      </c>
      <c r="G1290" s="4">
        <v>46195.538888888892</v>
      </c>
      <c r="H1290">
        <v>0.37</v>
      </c>
      <c r="I1290" t="s">
        <v>1377</v>
      </c>
      <c r="J1290" t="s">
        <v>29</v>
      </c>
      <c r="K1290" t="s">
        <v>30</v>
      </c>
      <c r="N1290">
        <v>1.1499999999999999</v>
      </c>
      <c r="O1290" t="s">
        <v>61</v>
      </c>
      <c r="P1290">
        <v>0</v>
      </c>
      <c r="Q1290" s="5">
        <v>46195.995138888888</v>
      </c>
      <c r="R1290" s="2" t="str">
        <f>IF(C1290="", "",
   IF(ISNUMBER(MATCH(TRIM(C1290),
      {"OP","CC","CM","FM","FU","INS","PC","PM","PMCO","SA","SR","ITPR","PMFL"}, 0)),
      "Proactive",
      "")
)</f>
        <v>Proactive</v>
      </c>
      <c r="S1290" s="2" t="str">
        <f>IF(C1290="", "",
   IF(ISNUMBER(MATCH(TRIM(C1290),
      {"MO","U/B","OSRE","TECH","ITRE"}, 0)),
      "Reactive",
      "")
)</f>
        <v/>
      </c>
      <c r="T1290" s="2">
        <f>IF(R1290="Proactive", H1290, "")</f>
        <v>0.37</v>
      </c>
      <c r="U1290" s="2" t="str">
        <f>IF(S1290="Reactive", H1290, "")</f>
        <v/>
      </c>
    </row>
    <row r="1291" spans="1:21" x14ac:dyDescent="0.25">
      <c r="A1291" t="s">
        <v>1211</v>
      </c>
      <c r="B1291">
        <v>222338</v>
      </c>
      <c r="C1291" t="s">
        <v>181</v>
      </c>
      <c r="D1291" t="s">
        <v>754</v>
      </c>
      <c r="E1291" t="s">
        <v>755</v>
      </c>
      <c r="F1291" s="4">
        <v>46195.539583333331</v>
      </c>
      <c r="G1291" s="4">
        <v>46195.56527777778</v>
      </c>
      <c r="H1291">
        <v>0.62</v>
      </c>
      <c r="I1291" t="s">
        <v>1375</v>
      </c>
      <c r="J1291" t="s">
        <v>29</v>
      </c>
      <c r="K1291" t="s">
        <v>30</v>
      </c>
      <c r="N1291">
        <v>2.92</v>
      </c>
      <c r="O1291" t="s">
        <v>61</v>
      </c>
      <c r="P1291">
        <v>0</v>
      </c>
      <c r="Q1291" s="5">
        <v>46195.883333333331</v>
      </c>
      <c r="R1291" s="2" t="str">
        <f>IF(C1291="", "",
   IF(ISNUMBER(MATCH(TRIM(C1291),
      {"OP","CC","CM","FM","FU","INS","PC","PM","PMCO","SA","SR","ITPR","PMFL"}, 0)),
      "Proactive",
      "")
)</f>
        <v>Proactive</v>
      </c>
      <c r="S1291" s="2" t="str">
        <f>IF(C1291="", "",
   IF(ISNUMBER(MATCH(TRIM(C1291),
      {"MO","U/B","OSRE","TECH","ITRE"}, 0)),
      "Reactive",
      "")
)</f>
        <v/>
      </c>
      <c r="T1291" s="2">
        <f>IF(R1291="Proactive", H1291, "")</f>
        <v>0.62</v>
      </c>
      <c r="U1291" s="2" t="str">
        <f>IF(S1291="Reactive", H1291, "")</f>
        <v/>
      </c>
    </row>
    <row r="1292" spans="1:21" x14ac:dyDescent="0.25">
      <c r="A1292" t="s">
        <v>1211</v>
      </c>
      <c r="B1292">
        <v>224435</v>
      </c>
      <c r="C1292" t="s">
        <v>492</v>
      </c>
      <c r="D1292" t="s">
        <v>1212</v>
      </c>
      <c r="E1292" t="s">
        <v>1320</v>
      </c>
      <c r="F1292" s="4">
        <v>46195.565972222219</v>
      </c>
      <c r="G1292" s="4">
        <v>46195.581250000003</v>
      </c>
      <c r="H1292">
        <v>0.37</v>
      </c>
      <c r="I1292" t="s">
        <v>1378</v>
      </c>
      <c r="J1292" t="s">
        <v>29</v>
      </c>
      <c r="K1292" t="s">
        <v>67</v>
      </c>
      <c r="L1292" t="s">
        <v>96</v>
      </c>
      <c r="M1292" t="s">
        <v>859</v>
      </c>
      <c r="N1292">
        <v>0.37</v>
      </c>
      <c r="O1292" t="s">
        <v>61</v>
      </c>
      <c r="P1292">
        <v>0</v>
      </c>
      <c r="Q1292" s="5">
        <v>46195.581944444442</v>
      </c>
      <c r="R1292" s="2" t="str">
        <f>IF(C1292="", "",
   IF(ISNUMBER(MATCH(TRIM(C1292),
      {"OP","CC","CM","FM","FU","INS","PC","PM","PMCO","SA","SR","ITPR","PMFL"}, 0)),
      "Proactive",
      "")
)</f>
        <v/>
      </c>
      <c r="S1292" s="2" t="str">
        <f>IF(C1292="", "",
   IF(ISNUMBER(MATCH(TRIM(C1292),
      {"MO","U/B","OSRE","TECH","ITRE"}, 0)),
      "Reactive",
      "")
)</f>
        <v>Reactive</v>
      </c>
      <c r="T1292" s="2" t="str">
        <f>IF(R1292="Proactive", H1292, "")</f>
        <v/>
      </c>
      <c r="U1292" s="2">
        <f>IF(S1292="Reactive", H1292, "")</f>
        <v>0.37</v>
      </c>
    </row>
    <row r="1293" spans="1:21" x14ac:dyDescent="0.25">
      <c r="A1293" t="s">
        <v>1211</v>
      </c>
      <c r="B1293">
        <v>224158</v>
      </c>
      <c r="C1293" t="s">
        <v>30</v>
      </c>
      <c r="D1293" t="s">
        <v>760</v>
      </c>
      <c r="E1293" t="s">
        <v>761</v>
      </c>
      <c r="F1293" s="4">
        <v>46196.251388888886</v>
      </c>
      <c r="G1293" s="4">
        <v>46196.267361111109</v>
      </c>
      <c r="H1293">
        <v>0.38</v>
      </c>
      <c r="I1293" t="s">
        <v>1379</v>
      </c>
      <c r="J1293" t="s">
        <v>29</v>
      </c>
      <c r="K1293" t="s">
        <v>30</v>
      </c>
      <c r="N1293">
        <v>0.81</v>
      </c>
      <c r="O1293" t="s">
        <v>61</v>
      </c>
      <c r="P1293">
        <v>0</v>
      </c>
      <c r="Q1293" s="5">
        <v>46196.772916666669</v>
      </c>
      <c r="R1293" s="2" t="str">
        <f>IF(C1293="", "",
   IF(ISNUMBER(MATCH(TRIM(C1293),
      {"OP","CC","CM","FM","FU","INS","PC","PM","PMCO","SA","SR","ITPR","PMFL"}, 0)),
      "Proactive",
      "")
)</f>
        <v>Proactive</v>
      </c>
      <c r="S1293" s="2" t="str">
        <f>IF(C1293="", "",
   IF(ISNUMBER(MATCH(TRIM(C1293),
      {"MO","U/B","OSRE","TECH","ITRE"}, 0)),
      "Reactive",
      "")
)</f>
        <v/>
      </c>
      <c r="T1293" s="2">
        <f>IF(R1293="Proactive", H1293, "")</f>
        <v>0.38</v>
      </c>
      <c r="U1293" s="2" t="str">
        <f>IF(S1293="Reactive", H1293, "")</f>
        <v/>
      </c>
    </row>
    <row r="1294" spans="1:21" x14ac:dyDescent="0.25">
      <c r="A1294" t="s">
        <v>1211</v>
      </c>
      <c r="B1294">
        <v>222488</v>
      </c>
      <c r="C1294" t="s">
        <v>30</v>
      </c>
      <c r="D1294" t="s">
        <v>915</v>
      </c>
      <c r="E1294" t="s">
        <v>916</v>
      </c>
      <c r="F1294" s="4">
        <v>46196.274305555555</v>
      </c>
      <c r="G1294" s="4">
        <v>46196.310416666667</v>
      </c>
      <c r="H1294">
        <v>0.87</v>
      </c>
      <c r="J1294" t="s">
        <v>29</v>
      </c>
      <c r="K1294" t="s">
        <v>30</v>
      </c>
      <c r="M1294" t="s">
        <v>218</v>
      </c>
      <c r="N1294">
        <v>0.87</v>
      </c>
      <c r="O1294" t="s">
        <v>61</v>
      </c>
      <c r="P1294">
        <v>0</v>
      </c>
      <c r="Q1294" s="5">
        <v>46196.310416666667</v>
      </c>
      <c r="R1294" s="2" t="str">
        <f>IF(C1294="", "",
   IF(ISNUMBER(MATCH(TRIM(C1294),
      {"OP","CC","CM","FM","FU","INS","PC","PM","PMCO","SA","SR","ITPR","PMFL"}, 0)),
      "Proactive",
      "")
)</f>
        <v>Proactive</v>
      </c>
      <c r="S1294" s="2" t="str">
        <f>IF(C1294="", "",
   IF(ISNUMBER(MATCH(TRIM(C1294),
      {"MO","U/B","OSRE","TECH","ITRE"}, 0)),
      "Reactive",
      "")
)</f>
        <v/>
      </c>
      <c r="T1294" s="2">
        <f>IF(R1294="Proactive", H1294, "")</f>
        <v>0.87</v>
      </c>
      <c r="U1294" s="2" t="str">
        <f>IF(S1294="Reactive", H1294, "")</f>
        <v/>
      </c>
    </row>
    <row r="1295" spans="1:21" x14ac:dyDescent="0.25">
      <c r="A1295" t="s">
        <v>1211</v>
      </c>
      <c r="B1295">
        <v>222489</v>
      </c>
      <c r="C1295" t="s">
        <v>30</v>
      </c>
      <c r="D1295" t="s">
        <v>895</v>
      </c>
      <c r="E1295" t="s">
        <v>916</v>
      </c>
      <c r="F1295" s="4">
        <v>46196.310416666667</v>
      </c>
      <c r="G1295" s="4">
        <v>46196.338194444441</v>
      </c>
      <c r="H1295">
        <v>0.67</v>
      </c>
      <c r="J1295" t="s">
        <v>29</v>
      </c>
      <c r="K1295" t="s">
        <v>30</v>
      </c>
      <c r="M1295" t="s">
        <v>218</v>
      </c>
      <c r="N1295">
        <v>0.67</v>
      </c>
      <c r="O1295" t="s">
        <v>61</v>
      </c>
      <c r="P1295">
        <v>0</v>
      </c>
      <c r="Q1295" s="5">
        <v>46196.341666666667</v>
      </c>
      <c r="R1295" s="2" t="str">
        <f>IF(C1295="", "",
   IF(ISNUMBER(MATCH(TRIM(C1295),
      {"OP","CC","CM","FM","FU","INS","PC","PM","PMCO","SA","SR","ITPR","PMFL"}, 0)),
      "Proactive",
      "")
)</f>
        <v>Proactive</v>
      </c>
      <c r="S1295" s="2" t="str">
        <f>IF(C1295="", "",
   IF(ISNUMBER(MATCH(TRIM(C1295),
      {"MO","U/B","OSRE","TECH","ITRE"}, 0)),
      "Reactive",
      "")
)</f>
        <v/>
      </c>
      <c r="T1295" s="2">
        <f>IF(R1295="Proactive", H1295, "")</f>
        <v>0.67</v>
      </c>
      <c r="U1295" s="2" t="str">
        <f>IF(S1295="Reactive", H1295, "")</f>
        <v/>
      </c>
    </row>
    <row r="1296" spans="1:21" x14ac:dyDescent="0.25">
      <c r="A1296" t="s">
        <v>1211</v>
      </c>
      <c r="B1296">
        <v>220166</v>
      </c>
      <c r="C1296" t="s">
        <v>30</v>
      </c>
      <c r="D1296" t="s">
        <v>1380</v>
      </c>
      <c r="E1296" t="s">
        <v>910</v>
      </c>
      <c r="F1296" s="4">
        <v>46196.342361111114</v>
      </c>
      <c r="G1296" s="4">
        <v>46196.368750000001</v>
      </c>
      <c r="H1296">
        <v>0.63</v>
      </c>
      <c r="J1296" t="s">
        <v>29</v>
      </c>
      <c r="K1296" t="s">
        <v>30</v>
      </c>
      <c r="M1296" t="s">
        <v>218</v>
      </c>
      <c r="N1296">
        <v>0.63</v>
      </c>
      <c r="O1296" t="s">
        <v>61</v>
      </c>
      <c r="P1296">
        <v>0</v>
      </c>
      <c r="Q1296" s="5">
        <v>46196.368750000001</v>
      </c>
      <c r="R1296" s="2" t="str">
        <f>IF(C1296="", "",
   IF(ISNUMBER(MATCH(TRIM(C1296),
      {"OP","CC","CM","FM","FU","INS","PC","PM","PMCO","SA","SR","ITPR","PMFL"}, 0)),
      "Proactive",
      "")
)</f>
        <v>Proactive</v>
      </c>
      <c r="S1296" s="2" t="str">
        <f>IF(C1296="", "",
   IF(ISNUMBER(MATCH(TRIM(C1296),
      {"MO","U/B","OSRE","TECH","ITRE"}, 0)),
      "Reactive",
      "")
)</f>
        <v/>
      </c>
      <c r="T1296" s="2">
        <f>IF(R1296="Proactive", H1296, "")</f>
        <v>0.63</v>
      </c>
      <c r="U1296" s="2" t="str">
        <f>IF(S1296="Reactive", H1296, "")</f>
        <v/>
      </c>
    </row>
    <row r="1297" spans="1:21" x14ac:dyDescent="0.25">
      <c r="A1297" t="s">
        <v>1211</v>
      </c>
      <c r="B1297">
        <v>220168</v>
      </c>
      <c r="C1297" t="s">
        <v>30</v>
      </c>
      <c r="D1297" t="s">
        <v>863</v>
      </c>
      <c r="E1297" t="s">
        <v>783</v>
      </c>
      <c r="F1297" s="4">
        <v>46196.368750000001</v>
      </c>
      <c r="G1297" s="4">
        <v>46196.411111111112</v>
      </c>
      <c r="H1297">
        <v>1.02</v>
      </c>
      <c r="J1297" t="s">
        <v>29</v>
      </c>
      <c r="K1297" t="s">
        <v>30</v>
      </c>
      <c r="M1297" t="s">
        <v>218</v>
      </c>
      <c r="N1297">
        <v>1.02</v>
      </c>
      <c r="O1297" t="s">
        <v>61</v>
      </c>
      <c r="P1297">
        <v>0</v>
      </c>
      <c r="Q1297" s="5">
        <v>46196.411111111112</v>
      </c>
      <c r="R1297" s="2" t="str">
        <f>IF(C1297="", "",
   IF(ISNUMBER(MATCH(TRIM(C1297),
      {"OP","CC","CM","FM","FU","INS","PC","PM","PMCO","SA","SR","ITPR","PMFL"}, 0)),
      "Proactive",
      "")
)</f>
        <v>Proactive</v>
      </c>
      <c r="S1297" s="2" t="str">
        <f>IF(C1297="", "",
   IF(ISNUMBER(MATCH(TRIM(C1297),
      {"MO","U/B","OSRE","TECH","ITRE"}, 0)),
      "Reactive",
      "")
)</f>
        <v/>
      </c>
      <c r="T1297" s="2">
        <f>IF(R1297="Proactive", H1297, "")</f>
        <v>1.02</v>
      </c>
      <c r="U1297" s="2" t="str">
        <f>IF(S1297="Reactive", H1297, "")</f>
        <v/>
      </c>
    </row>
    <row r="1298" spans="1:21" x14ac:dyDescent="0.25">
      <c r="A1298" t="s">
        <v>1211</v>
      </c>
      <c r="B1298">
        <v>220167</v>
      </c>
      <c r="C1298" t="s">
        <v>30</v>
      </c>
      <c r="D1298" t="s">
        <v>1381</v>
      </c>
      <c r="E1298" t="s">
        <v>783</v>
      </c>
      <c r="F1298" s="4">
        <v>46196.411805555559</v>
      </c>
      <c r="G1298" s="4">
        <v>46196.45208333333</v>
      </c>
      <c r="H1298">
        <v>0.97</v>
      </c>
      <c r="J1298" t="s">
        <v>29</v>
      </c>
      <c r="K1298" t="s">
        <v>30</v>
      </c>
      <c r="M1298" t="s">
        <v>218</v>
      </c>
      <c r="N1298">
        <v>0.97</v>
      </c>
      <c r="O1298" t="s">
        <v>61</v>
      </c>
      <c r="P1298">
        <v>0</v>
      </c>
      <c r="Q1298" s="5">
        <v>46196.45208333333</v>
      </c>
      <c r="R1298" s="2" t="str">
        <f>IF(C1298="", "",
   IF(ISNUMBER(MATCH(TRIM(C1298),
      {"OP","CC","CM","FM","FU","INS","PC","PM","PMCO","SA","SR","ITPR","PMFL"}, 0)),
      "Proactive",
      "")
)</f>
        <v>Proactive</v>
      </c>
      <c r="S1298" s="2" t="str">
        <f>IF(C1298="", "",
   IF(ISNUMBER(MATCH(TRIM(C1298),
      {"MO","U/B","OSRE","TECH","ITRE"}, 0)),
      "Reactive",
      "")
)</f>
        <v/>
      </c>
      <c r="T1298" s="2">
        <f>IF(R1298="Proactive", H1298, "")</f>
        <v>0.97</v>
      </c>
      <c r="U1298" s="2" t="str">
        <f>IF(S1298="Reactive", H1298, "")</f>
        <v/>
      </c>
    </row>
    <row r="1299" spans="1:21" x14ac:dyDescent="0.25">
      <c r="A1299" t="s">
        <v>1211</v>
      </c>
      <c r="B1299">
        <v>220579</v>
      </c>
      <c r="C1299" t="s">
        <v>30</v>
      </c>
      <c r="D1299" t="s">
        <v>1382</v>
      </c>
      <c r="E1299" t="s">
        <v>1383</v>
      </c>
      <c r="F1299" s="4">
        <v>46196.452777777777</v>
      </c>
      <c r="G1299" s="4">
        <v>46196.46875</v>
      </c>
      <c r="H1299">
        <v>0.38</v>
      </c>
      <c r="I1299" t="s">
        <v>1384</v>
      </c>
      <c r="J1299" t="s">
        <v>29</v>
      </c>
      <c r="K1299" t="s">
        <v>30</v>
      </c>
      <c r="M1299" t="s">
        <v>859</v>
      </c>
      <c r="N1299">
        <v>1.2</v>
      </c>
      <c r="O1299" t="s">
        <v>61</v>
      </c>
      <c r="P1299">
        <v>0</v>
      </c>
      <c r="Q1299" s="5">
        <v>46196.572916666664</v>
      </c>
      <c r="R1299" s="2" t="str">
        <f>IF(C1299="", "",
   IF(ISNUMBER(MATCH(TRIM(C1299),
      {"OP","CC","CM","FM","FU","INS","PC","PM","PMCO","SA","SR","ITPR","PMFL"}, 0)),
      "Proactive",
      "")
)</f>
        <v>Proactive</v>
      </c>
      <c r="S1299" s="2" t="str">
        <f>IF(C1299="", "",
   IF(ISNUMBER(MATCH(TRIM(C1299),
      {"MO","U/B","OSRE","TECH","ITRE"}, 0)),
      "Reactive",
      "")
)</f>
        <v/>
      </c>
      <c r="T1299" s="2">
        <f>IF(R1299="Proactive", H1299, "")</f>
        <v>0.38</v>
      </c>
      <c r="U1299" s="2" t="str">
        <f>IF(S1299="Reactive", H1299, "")</f>
        <v/>
      </c>
    </row>
    <row r="1300" spans="1:21" x14ac:dyDescent="0.25">
      <c r="A1300" t="s">
        <v>1211</v>
      </c>
      <c r="B1300">
        <v>224576</v>
      </c>
      <c r="C1300" t="s">
        <v>39</v>
      </c>
      <c r="D1300" t="s">
        <v>1385</v>
      </c>
      <c r="E1300" t="s">
        <v>1386</v>
      </c>
      <c r="F1300" s="4">
        <v>46196.472222222219</v>
      </c>
      <c r="G1300" s="4">
        <v>46196.488194444442</v>
      </c>
      <c r="H1300">
        <v>0.38</v>
      </c>
      <c r="I1300" t="s">
        <v>1387</v>
      </c>
      <c r="J1300" t="s">
        <v>29</v>
      </c>
      <c r="K1300" t="s">
        <v>220</v>
      </c>
      <c r="L1300" t="s">
        <v>821</v>
      </c>
      <c r="M1300" t="s">
        <v>473</v>
      </c>
      <c r="N1300">
        <v>0.38</v>
      </c>
      <c r="O1300" t="s">
        <v>61</v>
      </c>
      <c r="P1300">
        <v>0</v>
      </c>
      <c r="Q1300" s="5">
        <v>46196.488888888889</v>
      </c>
      <c r="R1300" s="2" t="str">
        <f>IF(C1300="", "",
   IF(ISNUMBER(MATCH(TRIM(C1300),
      {"OP","CC","CM","FM","FU","INS","PC","PM","PMCO","SA","SR","ITPR","PMFL"}, 0)),
      "Proactive",
      "")
)</f>
        <v/>
      </c>
      <c r="S1300" s="2" t="str">
        <f>IF(C1300="", "",
   IF(ISNUMBER(MATCH(TRIM(C1300),
      {"MO","U/B","OSRE","TECH","ITRE"}, 0)),
      "Reactive",
      "")
)</f>
        <v>Reactive</v>
      </c>
      <c r="T1300" s="2" t="str">
        <f>IF(R1300="Proactive", H1300, "")</f>
        <v/>
      </c>
      <c r="U1300" s="2">
        <f>IF(S1300="Reactive", H1300, "")</f>
        <v>0.38</v>
      </c>
    </row>
    <row r="1301" spans="1:21" x14ac:dyDescent="0.25">
      <c r="A1301" t="s">
        <v>1211</v>
      </c>
      <c r="B1301">
        <v>224578</v>
      </c>
      <c r="C1301" t="s">
        <v>743</v>
      </c>
      <c r="D1301" t="s">
        <v>744</v>
      </c>
      <c r="E1301" t="s">
        <v>1388</v>
      </c>
      <c r="F1301" s="4">
        <v>46196.493055555555</v>
      </c>
      <c r="G1301" s="4">
        <v>46196.537499999999</v>
      </c>
      <c r="H1301">
        <v>1.07</v>
      </c>
      <c r="I1301" t="s">
        <v>1389</v>
      </c>
      <c r="J1301" t="s">
        <v>29</v>
      </c>
      <c r="K1301" t="s">
        <v>67</v>
      </c>
      <c r="M1301" t="s">
        <v>859</v>
      </c>
      <c r="N1301">
        <v>1.07</v>
      </c>
      <c r="O1301" t="s">
        <v>61</v>
      </c>
      <c r="P1301">
        <v>0</v>
      </c>
      <c r="Q1301" s="5">
        <v>46196.537499999999</v>
      </c>
      <c r="R1301" s="2" t="str">
        <f>IF(C1301="", "",
   IF(ISNUMBER(MATCH(TRIM(C1301),
      {"OP","CC","CM","FM","FU","INS","PC","PM","PMCO","SA","SR","ITPR","PMFL"}, 0)),
      "Proactive",
      "")
)</f>
        <v>Proactive</v>
      </c>
      <c r="S1301" s="2" t="str">
        <f>IF(C1301="", "",
   IF(ISNUMBER(MATCH(TRIM(C1301),
      {"MO","U/B","OSRE","TECH","ITRE"}, 0)),
      "Reactive",
      "")
)</f>
        <v/>
      </c>
      <c r="T1301" s="2">
        <f>IF(R1301="Proactive", H1301, "")</f>
        <v>1.07</v>
      </c>
      <c r="U1301" s="2" t="str">
        <f>IF(S1301="Reactive", H1301, "")</f>
        <v/>
      </c>
    </row>
    <row r="1302" spans="1:21" x14ac:dyDescent="0.25">
      <c r="A1302" t="s">
        <v>1211</v>
      </c>
      <c r="B1302">
        <v>220579</v>
      </c>
      <c r="C1302" t="s">
        <v>30</v>
      </c>
      <c r="D1302" t="s">
        <v>1382</v>
      </c>
      <c r="E1302" t="s">
        <v>1383</v>
      </c>
      <c r="F1302" s="4">
        <v>46196.538194444445</v>
      </c>
      <c r="G1302" s="4">
        <v>46196.572222222225</v>
      </c>
      <c r="H1302">
        <v>0.82</v>
      </c>
      <c r="I1302" t="s">
        <v>1384</v>
      </c>
      <c r="J1302" t="s">
        <v>29</v>
      </c>
      <c r="K1302" t="s">
        <v>30</v>
      </c>
      <c r="M1302" t="s">
        <v>859</v>
      </c>
      <c r="N1302">
        <v>1.2</v>
      </c>
      <c r="O1302" t="s">
        <v>61</v>
      </c>
      <c r="P1302">
        <v>0</v>
      </c>
      <c r="Q1302" s="5">
        <v>46196.572916666664</v>
      </c>
      <c r="R1302" s="2" t="str">
        <f>IF(C1302="", "",
   IF(ISNUMBER(MATCH(TRIM(C1302),
      {"OP","CC","CM","FM","FU","INS","PC","PM","PMCO","SA","SR","ITPR","PMFL"}, 0)),
      "Proactive",
      "")
)</f>
        <v>Proactive</v>
      </c>
      <c r="S1302" s="2" t="str">
        <f>IF(C1302="", "",
   IF(ISNUMBER(MATCH(TRIM(C1302),
      {"MO","U/B","OSRE","TECH","ITRE"}, 0)),
      "Reactive",
      "")
)</f>
        <v/>
      </c>
      <c r="T1302" s="2">
        <f>IF(R1302="Proactive", H1302, "")</f>
        <v>0.82</v>
      </c>
      <c r="U1302" s="2" t="str">
        <f>IF(S1302="Reactive", H1302, "")</f>
        <v/>
      </c>
    </row>
    <row r="1303" spans="1:21" x14ac:dyDescent="0.25">
      <c r="A1303" t="s">
        <v>1211</v>
      </c>
      <c r="B1303">
        <v>224263</v>
      </c>
      <c r="C1303" t="s">
        <v>30</v>
      </c>
      <c r="D1303" t="s">
        <v>760</v>
      </c>
      <c r="E1303" t="s">
        <v>761</v>
      </c>
      <c r="F1303" s="4">
        <v>46197.253472222219</v>
      </c>
      <c r="G1303" s="4">
        <v>46197.267361111109</v>
      </c>
      <c r="H1303">
        <v>0.33</v>
      </c>
      <c r="I1303" t="s">
        <v>1390</v>
      </c>
      <c r="J1303" t="s">
        <v>29</v>
      </c>
      <c r="K1303" t="s">
        <v>30</v>
      </c>
      <c r="M1303" t="s">
        <v>859</v>
      </c>
      <c r="N1303">
        <v>0.85</v>
      </c>
      <c r="O1303" t="s">
        <v>61</v>
      </c>
      <c r="P1303">
        <v>0</v>
      </c>
      <c r="Q1303" s="5">
        <v>46198.272916666669</v>
      </c>
      <c r="R1303" s="2" t="str">
        <f>IF(C1303="", "",
   IF(ISNUMBER(MATCH(TRIM(C1303),
      {"OP","CC","CM","FM","FU","INS","PC","PM","PMCO","SA","SR","ITPR","PMFL"}, 0)),
      "Proactive",
      "")
)</f>
        <v>Proactive</v>
      </c>
      <c r="S1303" s="2" t="str">
        <f>IF(C1303="", "",
   IF(ISNUMBER(MATCH(TRIM(C1303),
      {"MO","U/B","OSRE","TECH","ITRE"}, 0)),
      "Reactive",
      "")
)</f>
        <v/>
      </c>
      <c r="T1303" s="2">
        <f>IF(R1303="Proactive", H1303, "")</f>
        <v>0.33</v>
      </c>
      <c r="U1303" s="2" t="str">
        <f>IF(S1303="Reactive", H1303, "")</f>
        <v/>
      </c>
    </row>
    <row r="1304" spans="1:21" x14ac:dyDescent="0.25">
      <c r="A1304" t="s">
        <v>1211</v>
      </c>
      <c r="B1304">
        <v>222699</v>
      </c>
      <c r="C1304" t="s">
        <v>30</v>
      </c>
      <c r="D1304" t="s">
        <v>777</v>
      </c>
      <c r="E1304" t="s">
        <v>905</v>
      </c>
      <c r="F1304" s="4">
        <v>46197.268055555556</v>
      </c>
      <c r="G1304" s="4">
        <v>46197.347916666666</v>
      </c>
      <c r="H1304">
        <v>1.92</v>
      </c>
      <c r="I1304" t="s">
        <v>1391</v>
      </c>
      <c r="J1304" t="s">
        <v>29</v>
      </c>
      <c r="K1304" t="s">
        <v>30</v>
      </c>
      <c r="M1304" t="s">
        <v>859</v>
      </c>
      <c r="N1304">
        <v>1.92</v>
      </c>
      <c r="O1304" t="s">
        <v>61</v>
      </c>
      <c r="P1304">
        <v>0</v>
      </c>
      <c r="Q1304" s="5">
        <v>46197.347916666666</v>
      </c>
      <c r="R1304" s="2" t="str">
        <f>IF(C1304="", "",
   IF(ISNUMBER(MATCH(TRIM(C1304),
      {"OP","CC","CM","FM","FU","INS","PC","PM","PMCO","SA","SR","ITPR","PMFL"}, 0)),
      "Proactive",
      "")
)</f>
        <v>Proactive</v>
      </c>
      <c r="S1304" s="2" t="str">
        <f>IF(C1304="", "",
   IF(ISNUMBER(MATCH(TRIM(C1304),
      {"MO","U/B","OSRE","TECH","ITRE"}, 0)),
      "Reactive",
      "")
)</f>
        <v/>
      </c>
      <c r="T1304" s="2">
        <f>IF(R1304="Proactive", H1304, "")</f>
        <v>1.92</v>
      </c>
      <c r="U1304" s="2" t="str">
        <f>IF(S1304="Reactive", H1304, "")</f>
        <v/>
      </c>
    </row>
    <row r="1305" spans="1:21" x14ac:dyDescent="0.25">
      <c r="A1305" t="s">
        <v>1211</v>
      </c>
      <c r="B1305">
        <v>220318</v>
      </c>
      <c r="C1305" t="s">
        <v>30</v>
      </c>
      <c r="D1305" t="s">
        <v>1392</v>
      </c>
      <c r="E1305" t="s">
        <v>783</v>
      </c>
      <c r="F1305" s="4">
        <v>46197.347916666666</v>
      </c>
      <c r="G1305" s="4">
        <v>46197.372916666667</v>
      </c>
      <c r="H1305">
        <v>0.6</v>
      </c>
      <c r="I1305" t="s">
        <v>1393</v>
      </c>
      <c r="J1305" t="s">
        <v>29</v>
      </c>
      <c r="K1305" t="s">
        <v>30</v>
      </c>
      <c r="M1305" t="s">
        <v>218</v>
      </c>
      <c r="N1305">
        <v>1.07</v>
      </c>
      <c r="O1305" t="s">
        <v>61</v>
      </c>
      <c r="P1305">
        <v>0</v>
      </c>
      <c r="Q1305" s="5">
        <v>46197.405555555553</v>
      </c>
      <c r="R1305" s="2" t="str">
        <f>IF(C1305="", "",
   IF(ISNUMBER(MATCH(TRIM(C1305),
      {"OP","CC","CM","FM","FU","INS","PC","PM","PMCO","SA","SR","ITPR","PMFL"}, 0)),
      "Proactive",
      "")
)</f>
        <v>Proactive</v>
      </c>
      <c r="S1305" s="2" t="str">
        <f>IF(C1305="", "",
   IF(ISNUMBER(MATCH(TRIM(C1305),
      {"MO","U/B","OSRE","TECH","ITRE"}, 0)),
      "Reactive",
      "")
)</f>
        <v/>
      </c>
      <c r="T1305" s="2">
        <f>IF(R1305="Proactive", H1305, "")</f>
        <v>0.6</v>
      </c>
      <c r="U1305" s="2" t="str">
        <f>IF(S1305="Reactive", H1305, "")</f>
        <v/>
      </c>
    </row>
    <row r="1306" spans="1:21" x14ac:dyDescent="0.25">
      <c r="A1306" t="s">
        <v>1211</v>
      </c>
      <c r="B1306">
        <v>224725</v>
      </c>
      <c r="C1306" t="s">
        <v>743</v>
      </c>
      <c r="D1306" t="s">
        <v>744</v>
      </c>
      <c r="E1306" t="s">
        <v>1394</v>
      </c>
      <c r="F1306" s="4">
        <v>46197.373611111114</v>
      </c>
      <c r="G1306" s="4">
        <v>46197.386111111111</v>
      </c>
      <c r="H1306">
        <v>0.3</v>
      </c>
      <c r="I1306" t="s">
        <v>1395</v>
      </c>
      <c r="J1306" t="s">
        <v>29</v>
      </c>
      <c r="K1306" t="s">
        <v>67</v>
      </c>
      <c r="M1306" t="s">
        <v>436</v>
      </c>
      <c r="N1306">
        <v>0.3</v>
      </c>
      <c r="O1306" t="s">
        <v>61</v>
      </c>
      <c r="P1306">
        <v>0</v>
      </c>
      <c r="Q1306" s="5">
        <v>46197.386111111111</v>
      </c>
      <c r="R1306" s="2" t="str">
        <f>IF(C1306="", "",
   IF(ISNUMBER(MATCH(TRIM(C1306),
      {"OP","CC","CM","FM","FU","INS","PC","PM","PMCO","SA","SR","ITPR","PMFL"}, 0)),
      "Proactive",
      "")
)</f>
        <v>Proactive</v>
      </c>
      <c r="S1306" s="2" t="str">
        <f>IF(C1306="", "",
   IF(ISNUMBER(MATCH(TRIM(C1306),
      {"MO","U/B","OSRE","TECH","ITRE"}, 0)),
      "Reactive",
      "")
)</f>
        <v/>
      </c>
      <c r="T1306" s="2">
        <f>IF(R1306="Proactive", H1306, "")</f>
        <v>0.3</v>
      </c>
      <c r="U1306" s="2" t="str">
        <f>IF(S1306="Reactive", H1306, "")</f>
        <v/>
      </c>
    </row>
    <row r="1307" spans="1:21" x14ac:dyDescent="0.25">
      <c r="A1307" t="s">
        <v>1211</v>
      </c>
      <c r="B1307">
        <v>220318</v>
      </c>
      <c r="C1307" t="s">
        <v>30</v>
      </c>
      <c r="D1307" t="s">
        <v>1392</v>
      </c>
      <c r="E1307" t="s">
        <v>783</v>
      </c>
      <c r="F1307" s="4">
        <v>46197.386111111111</v>
      </c>
      <c r="G1307" s="4">
        <v>46197.405555555553</v>
      </c>
      <c r="H1307">
        <v>0.47</v>
      </c>
      <c r="I1307" t="s">
        <v>1393</v>
      </c>
      <c r="J1307" t="s">
        <v>29</v>
      </c>
      <c r="K1307" t="s">
        <v>30</v>
      </c>
      <c r="M1307" t="s">
        <v>218</v>
      </c>
      <c r="N1307">
        <v>1.07</v>
      </c>
      <c r="O1307" t="s">
        <v>61</v>
      </c>
      <c r="P1307">
        <v>0</v>
      </c>
      <c r="Q1307" s="5">
        <v>46197.405555555553</v>
      </c>
      <c r="R1307" s="2" t="str">
        <f>IF(C1307="", "",
   IF(ISNUMBER(MATCH(TRIM(C1307),
      {"OP","CC","CM","FM","FU","INS","PC","PM","PMCO","SA","SR","ITPR","PMFL"}, 0)),
      "Proactive",
      "")
)</f>
        <v>Proactive</v>
      </c>
      <c r="S1307" s="2" t="str">
        <f>IF(C1307="", "",
   IF(ISNUMBER(MATCH(TRIM(C1307),
      {"MO","U/B","OSRE","TECH","ITRE"}, 0)),
      "Reactive",
      "")
)</f>
        <v/>
      </c>
      <c r="T1307" s="2">
        <f>IF(R1307="Proactive", H1307, "")</f>
        <v>0.47</v>
      </c>
      <c r="U1307" s="2" t="str">
        <f>IF(S1307="Reactive", H1307, "")</f>
        <v/>
      </c>
    </row>
    <row r="1308" spans="1:21" x14ac:dyDescent="0.25">
      <c r="A1308" t="s">
        <v>1211</v>
      </c>
      <c r="B1308">
        <v>220320</v>
      </c>
      <c r="C1308" t="s">
        <v>30</v>
      </c>
      <c r="D1308" t="s">
        <v>1396</v>
      </c>
      <c r="E1308" t="s">
        <v>783</v>
      </c>
      <c r="F1308" s="4">
        <v>46197.40625</v>
      </c>
      <c r="G1308" s="4">
        <v>46197.453472222223</v>
      </c>
      <c r="H1308">
        <v>1.1299999999999999</v>
      </c>
      <c r="I1308" t="s">
        <v>1397</v>
      </c>
      <c r="J1308" t="s">
        <v>29</v>
      </c>
      <c r="K1308" t="s">
        <v>30</v>
      </c>
      <c r="M1308" t="s">
        <v>218</v>
      </c>
      <c r="N1308">
        <v>1.1299999999999999</v>
      </c>
      <c r="O1308" t="s">
        <v>61</v>
      </c>
      <c r="P1308">
        <v>0</v>
      </c>
      <c r="Q1308" s="5">
        <v>46197.453472222223</v>
      </c>
      <c r="R1308" s="2" t="str">
        <f>IF(C1308="", "",
   IF(ISNUMBER(MATCH(TRIM(C1308),
      {"OP","CC","CM","FM","FU","INS","PC","PM","PMCO","SA","SR","ITPR","PMFL"}, 0)),
      "Proactive",
      "")
)</f>
        <v>Proactive</v>
      </c>
      <c r="S1308" s="2" t="str">
        <f>IF(C1308="", "",
   IF(ISNUMBER(MATCH(TRIM(C1308),
      {"MO","U/B","OSRE","TECH","ITRE"}, 0)),
      "Reactive",
      "")
)</f>
        <v/>
      </c>
      <c r="T1308" s="2">
        <f>IF(R1308="Proactive", H1308, "")</f>
        <v>1.1299999999999999</v>
      </c>
      <c r="U1308" s="2" t="str">
        <f>IF(S1308="Reactive", H1308, "")</f>
        <v/>
      </c>
    </row>
    <row r="1309" spans="1:21" x14ac:dyDescent="0.25">
      <c r="A1309" t="s">
        <v>1211</v>
      </c>
      <c r="B1309">
        <v>224731</v>
      </c>
      <c r="C1309" t="s">
        <v>743</v>
      </c>
      <c r="D1309" t="s">
        <v>744</v>
      </c>
      <c r="E1309" t="s">
        <v>1398</v>
      </c>
      <c r="F1309" s="4">
        <v>46197.445138888892</v>
      </c>
      <c r="G1309" s="4">
        <v>46197.454861111109</v>
      </c>
      <c r="H1309">
        <v>0.23</v>
      </c>
      <c r="I1309" t="s">
        <v>1399</v>
      </c>
      <c r="J1309" t="s">
        <v>29</v>
      </c>
      <c r="K1309" t="s">
        <v>67</v>
      </c>
      <c r="M1309" t="s">
        <v>859</v>
      </c>
      <c r="N1309">
        <v>0.23</v>
      </c>
      <c r="O1309" t="s">
        <v>61</v>
      </c>
      <c r="P1309">
        <v>0</v>
      </c>
      <c r="Q1309" s="5">
        <v>46197.465277777781</v>
      </c>
      <c r="R1309" s="2" t="str">
        <f>IF(C1309="", "",
   IF(ISNUMBER(MATCH(TRIM(C1309),
      {"OP","CC","CM","FM","FU","INS","PC","PM","PMCO","SA","SR","ITPR","PMFL"}, 0)),
      "Proactive",
      "")
)</f>
        <v>Proactive</v>
      </c>
      <c r="S1309" s="2" t="str">
        <f>IF(C1309="", "",
   IF(ISNUMBER(MATCH(TRIM(C1309),
      {"MO","U/B","OSRE","TECH","ITRE"}, 0)),
      "Reactive",
      "")
)</f>
        <v/>
      </c>
      <c r="T1309" s="2">
        <f>IF(R1309="Proactive", H1309, "")</f>
        <v>0.23</v>
      </c>
      <c r="U1309" s="2" t="str">
        <f>IF(S1309="Reactive", H1309, "")</f>
        <v/>
      </c>
    </row>
    <row r="1310" spans="1:21" x14ac:dyDescent="0.25">
      <c r="A1310" t="s">
        <v>1211</v>
      </c>
      <c r="B1310">
        <v>222695</v>
      </c>
      <c r="C1310" t="s">
        <v>26</v>
      </c>
      <c r="D1310" t="s">
        <v>991</v>
      </c>
      <c r="E1310" t="s">
        <v>926</v>
      </c>
      <c r="F1310" s="4">
        <v>46197.455555555556</v>
      </c>
      <c r="G1310" s="4">
        <v>46197.463194444441</v>
      </c>
      <c r="H1310">
        <v>0.18</v>
      </c>
      <c r="I1310" t="s">
        <v>992</v>
      </c>
      <c r="J1310" t="s">
        <v>29</v>
      </c>
      <c r="K1310" t="s">
        <v>30</v>
      </c>
      <c r="N1310">
        <v>1.1299999999999999</v>
      </c>
      <c r="O1310" t="s">
        <v>61</v>
      </c>
      <c r="P1310">
        <v>0</v>
      </c>
      <c r="Q1310" s="5">
        <v>46197.493750000001</v>
      </c>
      <c r="R1310" s="2" t="str">
        <f>IF(C1310="", "",
   IF(ISNUMBER(MATCH(TRIM(C1310),
      {"OP","CC","CM","FM","FU","INS","PC","PM","PMCO","SA","SR","ITPR","PMFL"}, 0)),
      "Proactive",
      "")
)</f>
        <v>Proactive</v>
      </c>
      <c r="S1310" s="2" t="str">
        <f>IF(C1310="", "",
   IF(ISNUMBER(MATCH(TRIM(C1310),
      {"MO","U/B","OSRE","TECH","ITRE"}, 0)),
      "Reactive",
      "")
)</f>
        <v/>
      </c>
      <c r="T1310" s="2">
        <f>IF(R1310="Proactive", H1310, "")</f>
        <v>0.18</v>
      </c>
      <c r="U1310" s="2" t="str">
        <f>IF(S1310="Reactive", H1310, "")</f>
        <v/>
      </c>
    </row>
    <row r="1311" spans="1:21" x14ac:dyDescent="0.25">
      <c r="A1311" t="s">
        <v>1211</v>
      </c>
      <c r="B1311">
        <v>224732</v>
      </c>
      <c r="C1311" t="s">
        <v>561</v>
      </c>
      <c r="D1311" t="s">
        <v>1319</v>
      </c>
      <c r="E1311" t="s">
        <v>1400</v>
      </c>
      <c r="F1311" s="4">
        <v>46197.46597222222</v>
      </c>
      <c r="G1311" s="4">
        <v>46197.477083333331</v>
      </c>
      <c r="H1311">
        <v>0.27</v>
      </c>
      <c r="I1311" t="s">
        <v>1401</v>
      </c>
      <c r="J1311" t="s">
        <v>29</v>
      </c>
      <c r="K1311" t="s">
        <v>67</v>
      </c>
      <c r="L1311" t="s">
        <v>1402</v>
      </c>
      <c r="M1311" t="s">
        <v>648</v>
      </c>
      <c r="N1311">
        <v>1.3</v>
      </c>
      <c r="O1311" t="s">
        <v>61</v>
      </c>
      <c r="P1311">
        <v>0</v>
      </c>
      <c r="Q1311" s="5">
        <v>46197.57916666667</v>
      </c>
      <c r="R1311" s="2" t="str">
        <f>IF(C1311="", "",
   IF(ISNUMBER(MATCH(TRIM(C1311),
      {"OP","CC","CM","FM","FU","INS","PC","PM","PMCO","SA","SR","ITPR","PMFL"}, 0)),
      "Proactive",
      "")
)</f>
        <v>Proactive</v>
      </c>
      <c r="S1311" s="2" t="str">
        <f>IF(C1311="", "",
   IF(ISNUMBER(MATCH(TRIM(C1311),
      {"MO","U/B","OSRE","TECH","ITRE"}, 0)),
      "Reactive",
      "")
)</f>
        <v/>
      </c>
      <c r="T1311" s="2">
        <f>IF(R1311="Proactive", H1311, "")</f>
        <v>0.27</v>
      </c>
      <c r="U1311" s="2" t="str">
        <f>IF(S1311="Reactive", H1311, "")</f>
        <v/>
      </c>
    </row>
    <row r="1312" spans="1:21" x14ac:dyDescent="0.25">
      <c r="A1312" t="s">
        <v>1211</v>
      </c>
      <c r="B1312">
        <v>224734</v>
      </c>
      <c r="C1312" t="s">
        <v>817</v>
      </c>
      <c r="D1312" t="s">
        <v>993</v>
      </c>
      <c r="E1312" t="s">
        <v>994</v>
      </c>
      <c r="F1312" s="4">
        <v>46197.477777777778</v>
      </c>
      <c r="G1312" s="4">
        <v>46197.51458333333</v>
      </c>
      <c r="H1312">
        <v>0.88</v>
      </c>
      <c r="I1312" t="s">
        <v>995</v>
      </c>
      <c r="J1312" t="s">
        <v>29</v>
      </c>
      <c r="K1312" t="s">
        <v>443</v>
      </c>
      <c r="L1312" t="s">
        <v>229</v>
      </c>
      <c r="M1312" t="s">
        <v>996</v>
      </c>
      <c r="N1312">
        <v>1.25</v>
      </c>
      <c r="O1312" t="s">
        <v>61</v>
      </c>
      <c r="P1312">
        <v>0</v>
      </c>
      <c r="Q1312" s="5">
        <v>46197.515277777777</v>
      </c>
      <c r="R1312" s="2" t="str">
        <f>IF(C1312="", "",
   IF(ISNUMBER(MATCH(TRIM(C1312),
      {"OP","CC","CM","FM","FU","INS","PC","PM","PMCO","SA","SR","ITPR","PMFL"}, 0)),
      "Proactive",
      "")
)</f>
        <v/>
      </c>
      <c r="S1312" s="2" t="str">
        <f>IF(C1312="", "",
   IF(ISNUMBER(MATCH(TRIM(C1312),
      {"MO","U/B","OSRE","TECH","ITRE"}, 0)),
      "Reactive",
      "")
)</f>
        <v>Reactive</v>
      </c>
      <c r="T1312" s="2" t="str">
        <f>IF(R1312="Proactive", H1312, "")</f>
        <v/>
      </c>
      <c r="U1312" s="2">
        <f>IF(S1312="Reactive", H1312, "")</f>
        <v>0.88</v>
      </c>
    </row>
    <row r="1313" spans="1:21" x14ac:dyDescent="0.25">
      <c r="A1313" t="s">
        <v>1211</v>
      </c>
      <c r="B1313">
        <v>224732</v>
      </c>
      <c r="C1313" t="s">
        <v>561</v>
      </c>
      <c r="D1313" t="s">
        <v>1319</v>
      </c>
      <c r="E1313" t="s">
        <v>1400</v>
      </c>
      <c r="F1313" s="4">
        <v>46197.523611111108</v>
      </c>
      <c r="G1313" s="4">
        <v>46197.566666666666</v>
      </c>
      <c r="H1313">
        <v>1.03</v>
      </c>
      <c r="I1313" t="s">
        <v>1401</v>
      </c>
      <c r="J1313" t="s">
        <v>29</v>
      </c>
      <c r="K1313" t="s">
        <v>67</v>
      </c>
      <c r="L1313" t="s">
        <v>1402</v>
      </c>
      <c r="M1313" t="s">
        <v>648</v>
      </c>
      <c r="N1313">
        <v>1.3</v>
      </c>
      <c r="O1313" t="s">
        <v>61</v>
      </c>
      <c r="P1313">
        <v>0</v>
      </c>
      <c r="Q1313" s="5">
        <v>46197.57916666667</v>
      </c>
      <c r="R1313" s="2" t="str">
        <f>IF(C1313="", "",
   IF(ISNUMBER(MATCH(TRIM(C1313),
      {"OP","CC","CM","FM","FU","INS","PC","PM","PMCO","SA","SR","ITPR","PMFL"}, 0)),
      "Proactive",
      "")
)</f>
        <v>Proactive</v>
      </c>
      <c r="S1313" s="2" t="str">
        <f>IF(C1313="", "",
   IF(ISNUMBER(MATCH(TRIM(C1313),
      {"MO","U/B","OSRE","TECH","ITRE"}, 0)),
      "Reactive",
      "")
)</f>
        <v/>
      </c>
      <c r="T1313" s="2">
        <f>IF(R1313="Proactive", H1313, "")</f>
        <v>1.03</v>
      </c>
      <c r="U1313" s="2" t="str">
        <f>IF(S1313="Reactive", H1313, "")</f>
        <v/>
      </c>
    </row>
    <row r="1314" spans="1:21" x14ac:dyDescent="0.25">
      <c r="A1314" t="s">
        <v>1211</v>
      </c>
      <c r="B1314">
        <v>224747</v>
      </c>
      <c r="C1314" t="s">
        <v>547</v>
      </c>
      <c r="D1314" t="s">
        <v>1403</v>
      </c>
      <c r="E1314" t="s">
        <v>1404</v>
      </c>
      <c r="F1314" s="4">
        <v>46197.572916666664</v>
      </c>
      <c r="G1314" s="4">
        <v>46197.590277777781</v>
      </c>
      <c r="H1314">
        <v>0.42</v>
      </c>
      <c r="I1314" t="s">
        <v>1405</v>
      </c>
      <c r="J1314" t="s">
        <v>29</v>
      </c>
      <c r="K1314" t="s">
        <v>702</v>
      </c>
      <c r="L1314" t="s">
        <v>96</v>
      </c>
      <c r="M1314" t="s">
        <v>127</v>
      </c>
      <c r="N1314">
        <v>0.42</v>
      </c>
      <c r="O1314" t="s">
        <v>61</v>
      </c>
      <c r="P1314">
        <v>0</v>
      </c>
      <c r="Q1314" s="5">
        <v>46197.591666666667</v>
      </c>
      <c r="R1314" s="2" t="str">
        <f>IF(C1314="", "",
   IF(ISNUMBER(MATCH(TRIM(C1314),
      {"OP","CC","CM","FM","FU","INS","PC","PM","PMCO","SA","SR","ITPR","PMFL"}, 0)),
      "Proactive",
      "")
)</f>
        <v>Proactive</v>
      </c>
      <c r="S1314" s="2" t="str">
        <f>IF(C1314="", "",
   IF(ISNUMBER(MATCH(TRIM(C1314),
      {"MO","U/B","OSRE","TECH","ITRE"}, 0)),
      "Reactive",
      "")
)</f>
        <v/>
      </c>
      <c r="T1314" s="2">
        <f>IF(R1314="Proactive", H1314, "")</f>
        <v>0.42</v>
      </c>
      <c r="U1314" s="2" t="str">
        <f>IF(S1314="Reactive", H1314, "")</f>
        <v/>
      </c>
    </row>
    <row r="1315" spans="1:21" x14ac:dyDescent="0.25">
      <c r="A1315" t="s">
        <v>1211</v>
      </c>
      <c r="B1315">
        <v>224411</v>
      </c>
      <c r="C1315" t="s">
        <v>30</v>
      </c>
      <c r="D1315" t="s">
        <v>760</v>
      </c>
      <c r="E1315" t="s">
        <v>761</v>
      </c>
      <c r="F1315" s="4">
        <v>46198.25277777778</v>
      </c>
      <c r="G1315" s="4">
        <v>46198.272222222222</v>
      </c>
      <c r="H1315">
        <v>0.47</v>
      </c>
      <c r="I1315" t="s">
        <v>1406</v>
      </c>
      <c r="J1315" t="s">
        <v>29</v>
      </c>
      <c r="K1315" t="s">
        <v>30</v>
      </c>
      <c r="M1315" t="s">
        <v>859</v>
      </c>
      <c r="N1315">
        <v>1.88</v>
      </c>
      <c r="O1315" t="s">
        <v>61</v>
      </c>
      <c r="P1315">
        <v>0</v>
      </c>
      <c r="Q1315" s="5">
        <v>46199.27847222222</v>
      </c>
      <c r="R1315" s="2" t="str">
        <f>IF(C1315="", "",
   IF(ISNUMBER(MATCH(TRIM(C1315),
      {"OP","CC","CM","FM","FU","INS","PC","PM","PMCO","SA","SR","ITPR","PMFL"}, 0)),
      "Proactive",
      "")
)</f>
        <v>Proactive</v>
      </c>
      <c r="S1315" s="2" t="str">
        <f>IF(C1315="", "",
   IF(ISNUMBER(MATCH(TRIM(C1315),
      {"MO","U/B","OSRE","TECH","ITRE"}, 0)),
      "Reactive",
      "")
)</f>
        <v/>
      </c>
      <c r="T1315" s="2">
        <f>IF(R1315="Proactive", H1315, "")</f>
        <v>0.47</v>
      </c>
      <c r="U1315" s="2" t="str">
        <f>IF(S1315="Reactive", H1315, "")</f>
        <v/>
      </c>
    </row>
    <row r="1316" spans="1:21" x14ac:dyDescent="0.25">
      <c r="A1316" t="s">
        <v>1211</v>
      </c>
      <c r="B1316">
        <v>224863</v>
      </c>
      <c r="C1316" t="s">
        <v>547</v>
      </c>
      <c r="D1316" t="s">
        <v>1403</v>
      </c>
      <c r="E1316" t="s">
        <v>1404</v>
      </c>
      <c r="F1316" s="4">
        <v>46198.275694444441</v>
      </c>
      <c r="G1316" s="4">
        <v>46198.292361111111</v>
      </c>
      <c r="H1316">
        <v>0.4</v>
      </c>
      <c r="J1316" t="s">
        <v>29</v>
      </c>
      <c r="K1316" t="s">
        <v>443</v>
      </c>
      <c r="L1316" t="s">
        <v>488</v>
      </c>
      <c r="M1316" t="s">
        <v>436</v>
      </c>
      <c r="N1316">
        <v>0.4</v>
      </c>
      <c r="O1316" t="s">
        <v>61</v>
      </c>
      <c r="P1316">
        <v>0</v>
      </c>
      <c r="Q1316" s="5">
        <v>46198.293055555558</v>
      </c>
      <c r="R1316" s="2" t="str">
        <f>IF(C1316="", "",
   IF(ISNUMBER(MATCH(TRIM(C1316),
      {"OP","CC","CM","FM","FU","INS","PC","PM","PMCO","SA","SR","ITPR","PMFL"}, 0)),
      "Proactive",
      "")
)</f>
        <v>Proactive</v>
      </c>
      <c r="S1316" s="2" t="str">
        <f>IF(C1316="", "",
   IF(ISNUMBER(MATCH(TRIM(C1316),
      {"MO","U/B","OSRE","TECH","ITRE"}, 0)),
      "Reactive",
      "")
)</f>
        <v/>
      </c>
      <c r="T1316" s="2">
        <f>IF(R1316="Proactive", H1316, "")</f>
        <v>0.4</v>
      </c>
      <c r="U1316" s="2" t="str">
        <f>IF(S1316="Reactive", H1316, "")</f>
        <v/>
      </c>
    </row>
    <row r="1317" spans="1:21" x14ac:dyDescent="0.25">
      <c r="A1317" t="s">
        <v>1211</v>
      </c>
      <c r="B1317">
        <v>222811</v>
      </c>
      <c r="C1317" t="s">
        <v>30</v>
      </c>
      <c r="D1317" t="s">
        <v>915</v>
      </c>
      <c r="E1317" t="s">
        <v>916</v>
      </c>
      <c r="F1317" s="4">
        <v>46198.293055555558</v>
      </c>
      <c r="G1317" s="4">
        <v>46198.319444444445</v>
      </c>
      <c r="H1317">
        <v>0.63</v>
      </c>
      <c r="I1317" t="s">
        <v>1407</v>
      </c>
      <c r="J1317" t="s">
        <v>29</v>
      </c>
      <c r="K1317" t="s">
        <v>30</v>
      </c>
      <c r="M1317" t="s">
        <v>218</v>
      </c>
      <c r="N1317">
        <v>0.63</v>
      </c>
      <c r="O1317" t="s">
        <v>61</v>
      </c>
      <c r="P1317">
        <v>0</v>
      </c>
      <c r="Q1317" s="5">
        <v>46198.319444444445</v>
      </c>
      <c r="R1317" s="2" t="str">
        <f>IF(C1317="", "",
   IF(ISNUMBER(MATCH(TRIM(C1317),
      {"OP","CC","CM","FM","FU","INS","PC","PM","PMCO","SA","SR","ITPR","PMFL"}, 0)),
      "Proactive",
      "")
)</f>
        <v>Proactive</v>
      </c>
      <c r="S1317" s="2" t="str">
        <f>IF(C1317="", "",
   IF(ISNUMBER(MATCH(TRIM(C1317),
      {"MO","U/B","OSRE","TECH","ITRE"}, 0)),
      "Reactive",
      "")
)</f>
        <v/>
      </c>
      <c r="T1317" s="2">
        <f>IF(R1317="Proactive", H1317, "")</f>
        <v>0.63</v>
      </c>
      <c r="U1317" s="2" t="str">
        <f>IF(S1317="Reactive", H1317, "")</f>
        <v/>
      </c>
    </row>
    <row r="1318" spans="1:21" x14ac:dyDescent="0.25">
      <c r="A1318" t="s">
        <v>1211</v>
      </c>
      <c r="B1318">
        <v>222812</v>
      </c>
      <c r="C1318" t="s">
        <v>30</v>
      </c>
      <c r="D1318" t="s">
        <v>895</v>
      </c>
      <c r="E1318" t="s">
        <v>916</v>
      </c>
      <c r="F1318" s="4">
        <v>46198.319444444445</v>
      </c>
      <c r="G1318" s="4">
        <v>46198.343055555553</v>
      </c>
      <c r="H1318">
        <v>0.56999999999999995</v>
      </c>
      <c r="I1318" t="s">
        <v>1408</v>
      </c>
      <c r="J1318" t="s">
        <v>29</v>
      </c>
      <c r="K1318" t="s">
        <v>30</v>
      </c>
      <c r="M1318" t="s">
        <v>218</v>
      </c>
      <c r="N1318">
        <v>0.56999999999999995</v>
      </c>
      <c r="O1318" t="s">
        <v>61</v>
      </c>
      <c r="P1318">
        <v>0</v>
      </c>
      <c r="Q1318" s="5">
        <v>46198.354861111111</v>
      </c>
      <c r="R1318" s="2" t="str">
        <f>IF(C1318="", "",
   IF(ISNUMBER(MATCH(TRIM(C1318),
      {"OP","CC","CM","FM","FU","INS","PC","PM","PMCO","SA","SR","ITPR","PMFL"}, 0)),
      "Proactive",
      "")
)</f>
        <v>Proactive</v>
      </c>
      <c r="S1318" s="2" t="str">
        <f>IF(C1318="", "",
   IF(ISNUMBER(MATCH(TRIM(C1318),
      {"MO","U/B","OSRE","TECH","ITRE"}, 0)),
      "Reactive",
      "")
)</f>
        <v/>
      </c>
      <c r="T1318" s="2">
        <f>IF(R1318="Proactive", H1318, "")</f>
        <v>0.56999999999999995</v>
      </c>
      <c r="U1318" s="2" t="str">
        <f>IF(S1318="Reactive", H1318, "")</f>
        <v/>
      </c>
    </row>
    <row r="1319" spans="1:21" x14ac:dyDescent="0.25">
      <c r="A1319" t="s">
        <v>1211</v>
      </c>
      <c r="B1319">
        <v>220427</v>
      </c>
      <c r="C1319" t="s">
        <v>30</v>
      </c>
      <c r="D1319" t="s">
        <v>1409</v>
      </c>
      <c r="E1319" t="s">
        <v>888</v>
      </c>
      <c r="F1319" s="4">
        <v>46198.355555555558</v>
      </c>
      <c r="G1319" s="4">
        <v>46198.390277777777</v>
      </c>
      <c r="H1319">
        <v>0.83</v>
      </c>
      <c r="I1319" t="s">
        <v>1410</v>
      </c>
      <c r="J1319" t="s">
        <v>29</v>
      </c>
      <c r="K1319" t="s">
        <v>30</v>
      </c>
      <c r="M1319" t="s">
        <v>218</v>
      </c>
      <c r="N1319">
        <v>0.83</v>
      </c>
      <c r="O1319" t="s">
        <v>61</v>
      </c>
      <c r="P1319">
        <v>0</v>
      </c>
      <c r="Q1319" s="5">
        <v>46198.390277777777</v>
      </c>
      <c r="R1319" s="2" t="str">
        <f>IF(C1319="", "",
   IF(ISNUMBER(MATCH(TRIM(C1319),
      {"OP","CC","CM","FM","FU","INS","PC","PM","PMCO","SA","SR","ITPR","PMFL"}, 0)),
      "Proactive",
      "")
)</f>
        <v>Proactive</v>
      </c>
      <c r="S1319" s="2" t="str">
        <f>IF(C1319="", "",
   IF(ISNUMBER(MATCH(TRIM(C1319),
      {"MO","U/B","OSRE","TECH","ITRE"}, 0)),
      "Reactive",
      "")
)</f>
        <v/>
      </c>
      <c r="T1319" s="2">
        <f>IF(R1319="Proactive", H1319, "")</f>
        <v>0.83</v>
      </c>
      <c r="U1319" s="2" t="str">
        <f>IF(S1319="Reactive", H1319, "")</f>
        <v/>
      </c>
    </row>
    <row r="1320" spans="1:21" x14ac:dyDescent="0.25">
      <c r="A1320" t="s">
        <v>1211</v>
      </c>
      <c r="B1320">
        <v>220426</v>
      </c>
      <c r="C1320" t="s">
        <v>30</v>
      </c>
      <c r="D1320" t="s">
        <v>1411</v>
      </c>
      <c r="E1320" t="s">
        <v>888</v>
      </c>
      <c r="F1320" s="4">
        <v>46198.390277777777</v>
      </c>
      <c r="G1320" s="4">
        <v>46198.447222222225</v>
      </c>
      <c r="H1320">
        <v>1.37</v>
      </c>
      <c r="I1320" t="s">
        <v>1412</v>
      </c>
      <c r="J1320" t="s">
        <v>29</v>
      </c>
      <c r="K1320" t="s">
        <v>30</v>
      </c>
      <c r="M1320" t="s">
        <v>533</v>
      </c>
      <c r="N1320">
        <v>1.37</v>
      </c>
      <c r="O1320" t="s">
        <v>61</v>
      </c>
      <c r="P1320">
        <v>4.32</v>
      </c>
      <c r="Q1320" s="5">
        <v>46198.458333333336</v>
      </c>
      <c r="R1320" s="2" t="str">
        <f>IF(C1320="", "",
   IF(ISNUMBER(MATCH(TRIM(C1320),
      {"OP","CC","CM","FM","FU","INS","PC","PM","PMCO","SA","SR","ITPR","PMFL"}, 0)),
      "Proactive",
      "")
)</f>
        <v>Proactive</v>
      </c>
      <c r="S1320" s="2" t="str">
        <f>IF(C1320="", "",
   IF(ISNUMBER(MATCH(TRIM(C1320),
      {"MO","U/B","OSRE","TECH","ITRE"}, 0)),
      "Reactive",
      "")
)</f>
        <v/>
      </c>
      <c r="T1320" s="2">
        <f>IF(R1320="Proactive", H1320, "")</f>
        <v>1.37</v>
      </c>
      <c r="U1320" s="2" t="str">
        <f>IF(S1320="Reactive", H1320, "")</f>
        <v/>
      </c>
    </row>
    <row r="1321" spans="1:21" x14ac:dyDescent="0.25">
      <c r="A1321" t="s">
        <v>1211</v>
      </c>
      <c r="B1321">
        <v>224876</v>
      </c>
      <c r="C1321" t="s">
        <v>817</v>
      </c>
      <c r="D1321" t="s">
        <v>1413</v>
      </c>
      <c r="E1321" t="s">
        <v>1414</v>
      </c>
      <c r="F1321" s="4">
        <v>46198.46875</v>
      </c>
      <c r="G1321" s="4">
        <v>46198.493750000001</v>
      </c>
      <c r="H1321">
        <v>0.6</v>
      </c>
      <c r="I1321" t="s">
        <v>1415</v>
      </c>
      <c r="J1321" t="s">
        <v>29</v>
      </c>
      <c r="K1321" t="s">
        <v>532</v>
      </c>
      <c r="L1321" t="s">
        <v>96</v>
      </c>
      <c r="M1321" t="s">
        <v>436</v>
      </c>
      <c r="N1321">
        <v>1.9</v>
      </c>
      <c r="O1321" t="s">
        <v>61</v>
      </c>
      <c r="P1321">
        <v>0</v>
      </c>
      <c r="Q1321" s="5">
        <v>46198.586805555555</v>
      </c>
      <c r="R1321" s="2" t="str">
        <f>IF(C1321="", "",
   IF(ISNUMBER(MATCH(TRIM(C1321),
      {"OP","CC","CM","FM","FU","INS","PC","PM","PMCO","SA","SR","ITPR","PMFL"}, 0)),
      "Proactive",
      "")
)</f>
        <v/>
      </c>
      <c r="S1321" s="2" t="str">
        <f>IF(C1321="", "",
   IF(ISNUMBER(MATCH(TRIM(C1321),
      {"MO","U/B","OSRE","TECH","ITRE"}, 0)),
      "Reactive",
      "")
)</f>
        <v>Reactive</v>
      </c>
      <c r="T1321" s="2" t="str">
        <f>IF(R1321="Proactive", H1321, "")</f>
        <v/>
      </c>
      <c r="U1321" s="2">
        <f>IF(S1321="Reactive", H1321, "")</f>
        <v>0.6</v>
      </c>
    </row>
    <row r="1322" spans="1:21" x14ac:dyDescent="0.25">
      <c r="A1322" t="s">
        <v>1211</v>
      </c>
      <c r="B1322">
        <v>224881</v>
      </c>
      <c r="C1322" t="s">
        <v>39</v>
      </c>
      <c r="D1322" t="s">
        <v>1416</v>
      </c>
      <c r="E1322" t="s">
        <v>1417</v>
      </c>
      <c r="F1322" s="4">
        <v>46198.486111111109</v>
      </c>
      <c r="G1322" s="4">
        <v>46198.49722222222</v>
      </c>
      <c r="H1322">
        <v>0.27</v>
      </c>
      <c r="I1322" t="s">
        <v>1418</v>
      </c>
      <c r="J1322" t="s">
        <v>29</v>
      </c>
      <c r="K1322" t="s">
        <v>220</v>
      </c>
      <c r="L1322" t="s">
        <v>181</v>
      </c>
      <c r="M1322" t="s">
        <v>555</v>
      </c>
      <c r="N1322">
        <v>0.27</v>
      </c>
      <c r="O1322" t="s">
        <v>61</v>
      </c>
      <c r="P1322">
        <v>0</v>
      </c>
      <c r="Q1322" s="5">
        <v>46198.497916666667</v>
      </c>
      <c r="R1322" s="2" t="str">
        <f>IF(C1322="", "",
   IF(ISNUMBER(MATCH(TRIM(C1322),
      {"OP","CC","CM","FM","FU","INS","PC","PM","PMCO","SA","SR","ITPR","PMFL"}, 0)),
      "Proactive",
      "")
)</f>
        <v/>
      </c>
      <c r="S1322" s="2" t="str">
        <f>IF(C1322="", "",
   IF(ISNUMBER(MATCH(TRIM(C1322),
      {"MO","U/B","OSRE","TECH","ITRE"}, 0)),
      "Reactive",
      "")
)</f>
        <v>Reactive</v>
      </c>
      <c r="T1322" s="2" t="str">
        <f>IF(R1322="Proactive", H1322, "")</f>
        <v/>
      </c>
      <c r="U1322" s="2">
        <f>IF(S1322="Reactive", H1322, "")</f>
        <v>0.27</v>
      </c>
    </row>
    <row r="1323" spans="1:21" x14ac:dyDescent="0.25">
      <c r="A1323" t="s">
        <v>1211</v>
      </c>
      <c r="B1323">
        <v>224886</v>
      </c>
      <c r="C1323" t="s">
        <v>547</v>
      </c>
      <c r="D1323" t="s">
        <v>1419</v>
      </c>
      <c r="E1323" t="s">
        <v>1420</v>
      </c>
      <c r="F1323" s="4">
        <v>46198.499305555553</v>
      </c>
      <c r="G1323" s="4">
        <v>46198.515972222223</v>
      </c>
      <c r="H1323">
        <v>0.4</v>
      </c>
      <c r="I1323" t="s">
        <v>1421</v>
      </c>
      <c r="J1323" t="s">
        <v>29</v>
      </c>
      <c r="K1323" t="s">
        <v>443</v>
      </c>
      <c r="L1323" t="s">
        <v>229</v>
      </c>
      <c r="M1323" t="s">
        <v>648</v>
      </c>
      <c r="N1323">
        <v>0.4</v>
      </c>
      <c r="O1323" t="s">
        <v>61</v>
      </c>
      <c r="P1323">
        <v>0</v>
      </c>
      <c r="Q1323" s="5">
        <v>46198.531944444447</v>
      </c>
      <c r="R1323" s="2" t="str">
        <f>IF(C1323="", "",
   IF(ISNUMBER(MATCH(TRIM(C1323),
      {"OP","CC","CM","FM","FU","INS","PC","PM","PMCO","SA","SR","ITPR","PMFL"}, 0)),
      "Proactive",
      "")
)</f>
        <v>Proactive</v>
      </c>
      <c r="S1323" s="2" t="str">
        <f>IF(C1323="", "",
   IF(ISNUMBER(MATCH(TRIM(C1323),
      {"MO","U/B","OSRE","TECH","ITRE"}, 0)),
      "Reactive",
      "")
)</f>
        <v/>
      </c>
      <c r="T1323" s="2">
        <f>IF(R1323="Proactive", H1323, "")</f>
        <v>0.4</v>
      </c>
      <c r="U1323" s="2" t="str">
        <f>IF(S1323="Reactive", H1323, "")</f>
        <v/>
      </c>
    </row>
    <row r="1324" spans="1:21" x14ac:dyDescent="0.25">
      <c r="A1324" t="s">
        <v>1211</v>
      </c>
      <c r="B1324">
        <v>224876</v>
      </c>
      <c r="C1324" t="s">
        <v>817</v>
      </c>
      <c r="D1324" t="s">
        <v>1413</v>
      </c>
      <c r="E1324" t="s">
        <v>1414</v>
      </c>
      <c r="F1324" s="4">
        <v>46198.532638888886</v>
      </c>
      <c r="G1324" s="4">
        <v>46198.586805555555</v>
      </c>
      <c r="H1324">
        <v>1.3</v>
      </c>
      <c r="I1324" t="s">
        <v>1415</v>
      </c>
      <c r="J1324" t="s">
        <v>29</v>
      </c>
      <c r="K1324" t="s">
        <v>532</v>
      </c>
      <c r="L1324" t="s">
        <v>96</v>
      </c>
      <c r="M1324" t="s">
        <v>436</v>
      </c>
      <c r="N1324">
        <v>1.9</v>
      </c>
      <c r="O1324" t="s">
        <v>61</v>
      </c>
      <c r="P1324">
        <v>0</v>
      </c>
      <c r="Q1324" s="5">
        <v>46198.586805555555</v>
      </c>
      <c r="R1324" s="2" t="str">
        <f>IF(C1324="", "",
   IF(ISNUMBER(MATCH(TRIM(C1324),
      {"OP","CC","CM","FM","FU","INS","PC","PM","PMCO","SA","SR","ITPR","PMFL"}, 0)),
      "Proactive",
      "")
)</f>
        <v/>
      </c>
      <c r="S1324" s="2" t="str">
        <f>IF(C1324="", "",
   IF(ISNUMBER(MATCH(TRIM(C1324),
      {"MO","U/B","OSRE","TECH","ITRE"}, 0)),
      "Reactive",
      "")
)</f>
        <v>Reactive</v>
      </c>
      <c r="T1324" s="2" t="str">
        <f>IF(R1324="Proactive", H1324, "")</f>
        <v/>
      </c>
      <c r="U1324" s="2">
        <f>IF(S1324="Reactive", H1324, "")</f>
        <v>1.3</v>
      </c>
    </row>
    <row r="1325" spans="1:21" x14ac:dyDescent="0.25">
      <c r="A1325" t="s">
        <v>1211</v>
      </c>
      <c r="B1325">
        <v>224556</v>
      </c>
      <c r="C1325" t="s">
        <v>30</v>
      </c>
      <c r="D1325" t="s">
        <v>760</v>
      </c>
      <c r="E1325" t="s">
        <v>761</v>
      </c>
      <c r="F1325" s="4">
        <v>46199.253472222219</v>
      </c>
      <c r="G1325" s="4">
        <v>46199.269444444442</v>
      </c>
      <c r="H1325">
        <v>0.38</v>
      </c>
      <c r="I1325" t="s">
        <v>1422</v>
      </c>
      <c r="J1325" t="s">
        <v>29</v>
      </c>
      <c r="K1325" t="s">
        <v>30</v>
      </c>
      <c r="N1325">
        <v>0.81</v>
      </c>
      <c r="O1325" t="s">
        <v>61</v>
      </c>
      <c r="P1325">
        <v>0</v>
      </c>
      <c r="Q1325" s="5">
        <v>46199.791666666664</v>
      </c>
      <c r="R1325" s="2" t="str">
        <f>IF(C1325="", "",
   IF(ISNUMBER(MATCH(TRIM(C1325),
      {"OP","CC","CM","FM","FU","INS","PC","PM","PMCO","SA","SR","ITPR","PMFL"}, 0)),
      "Proactive",
      "")
)</f>
        <v>Proactive</v>
      </c>
      <c r="S1325" s="2" t="str">
        <f>IF(C1325="", "",
   IF(ISNUMBER(MATCH(TRIM(C1325),
      {"MO","U/B","OSRE","TECH","ITRE"}, 0)),
      "Reactive",
      "")
)</f>
        <v/>
      </c>
      <c r="T1325" s="2">
        <f>IF(R1325="Proactive", H1325, "")</f>
        <v>0.38</v>
      </c>
      <c r="U1325" s="2" t="str">
        <f>IF(S1325="Reactive", H1325, "")</f>
        <v/>
      </c>
    </row>
    <row r="1326" spans="1:21" x14ac:dyDescent="0.25">
      <c r="A1326" t="s">
        <v>1211</v>
      </c>
      <c r="B1326">
        <v>225055</v>
      </c>
      <c r="C1326" t="s">
        <v>547</v>
      </c>
      <c r="D1326" t="s">
        <v>805</v>
      </c>
      <c r="E1326" t="s">
        <v>1423</v>
      </c>
      <c r="F1326" s="4">
        <v>46199.274305555555</v>
      </c>
      <c r="G1326" s="4">
        <v>46199.289583333331</v>
      </c>
      <c r="H1326">
        <v>0.37</v>
      </c>
      <c r="I1326" t="s">
        <v>1424</v>
      </c>
      <c r="J1326" t="s">
        <v>29</v>
      </c>
      <c r="K1326" t="s">
        <v>67</v>
      </c>
      <c r="N1326">
        <v>2.17</v>
      </c>
      <c r="O1326" t="s">
        <v>61</v>
      </c>
      <c r="P1326">
        <v>0</v>
      </c>
      <c r="Q1326" s="5">
        <v>46200.269444444442</v>
      </c>
      <c r="R1326" s="2" t="str">
        <f>IF(C1326="", "",
   IF(ISNUMBER(MATCH(TRIM(C1326),
      {"OP","CC","CM","FM","FU","INS","PC","PM","PMCO","SA","SR","ITPR","PMFL"}, 0)),
      "Proactive",
      "")
)</f>
        <v>Proactive</v>
      </c>
      <c r="S1326" s="2" t="str">
        <f>IF(C1326="", "",
   IF(ISNUMBER(MATCH(TRIM(C1326),
      {"MO","U/B","OSRE","TECH","ITRE"}, 0)),
      "Reactive",
      "")
)</f>
        <v/>
      </c>
      <c r="T1326" s="2">
        <f>IF(R1326="Proactive", H1326, "")</f>
        <v>0.37</v>
      </c>
      <c r="U1326" s="2" t="str">
        <f>IF(S1326="Reactive", H1326, "")</f>
        <v/>
      </c>
    </row>
    <row r="1327" spans="1:21" x14ac:dyDescent="0.25">
      <c r="A1327" t="s">
        <v>1211</v>
      </c>
      <c r="B1327">
        <v>220425</v>
      </c>
      <c r="C1327" t="s">
        <v>30</v>
      </c>
      <c r="D1327" t="s">
        <v>1425</v>
      </c>
      <c r="E1327" t="s">
        <v>888</v>
      </c>
      <c r="F1327" s="4">
        <v>46199.290972222225</v>
      </c>
      <c r="G1327" s="4">
        <v>46199.34652777778</v>
      </c>
      <c r="H1327">
        <v>1.33</v>
      </c>
      <c r="I1327" t="s">
        <v>1426</v>
      </c>
      <c r="J1327" t="s">
        <v>29</v>
      </c>
      <c r="K1327" t="s">
        <v>30</v>
      </c>
      <c r="M1327" t="s">
        <v>218</v>
      </c>
      <c r="N1327">
        <v>1.33</v>
      </c>
      <c r="O1327" t="s">
        <v>61</v>
      </c>
      <c r="P1327">
        <v>0</v>
      </c>
      <c r="Q1327" s="5">
        <v>46199.34652777778</v>
      </c>
      <c r="R1327" s="2" t="str">
        <f>IF(C1327="", "",
   IF(ISNUMBER(MATCH(TRIM(C1327),
      {"OP","CC","CM","FM","FU","INS","PC","PM","PMCO","SA","SR","ITPR","PMFL"}, 0)),
      "Proactive",
      "")
)</f>
        <v>Proactive</v>
      </c>
      <c r="S1327" s="2" t="str">
        <f>IF(C1327="", "",
   IF(ISNUMBER(MATCH(TRIM(C1327),
      {"MO","U/B","OSRE","TECH","ITRE"}, 0)),
      "Reactive",
      "")
)</f>
        <v/>
      </c>
      <c r="T1327" s="2">
        <f>IF(R1327="Proactive", H1327, "")</f>
        <v>1.33</v>
      </c>
      <c r="U1327" s="2" t="str">
        <f>IF(S1327="Reactive", H1327, "")</f>
        <v/>
      </c>
    </row>
    <row r="1328" spans="1:21" x14ac:dyDescent="0.25">
      <c r="A1328" t="s">
        <v>1211</v>
      </c>
      <c r="B1328">
        <v>220576</v>
      </c>
      <c r="C1328" t="s">
        <v>30</v>
      </c>
      <c r="D1328" t="s">
        <v>1427</v>
      </c>
      <c r="E1328" t="s">
        <v>935</v>
      </c>
      <c r="F1328" s="4">
        <v>46199.34652777778</v>
      </c>
      <c r="G1328" s="4">
        <v>46199.406944444447</v>
      </c>
      <c r="H1328">
        <v>1.45</v>
      </c>
      <c r="I1328" t="s">
        <v>1428</v>
      </c>
      <c r="J1328" t="s">
        <v>29</v>
      </c>
      <c r="K1328" t="s">
        <v>30</v>
      </c>
      <c r="M1328" t="s">
        <v>218</v>
      </c>
      <c r="N1328">
        <v>1.45</v>
      </c>
      <c r="O1328" t="s">
        <v>61</v>
      </c>
      <c r="P1328">
        <v>0</v>
      </c>
      <c r="Q1328" s="5">
        <v>46199.406944444447</v>
      </c>
      <c r="R1328" s="2" t="str">
        <f>IF(C1328="", "",
   IF(ISNUMBER(MATCH(TRIM(C1328),
      {"OP","CC","CM","FM","FU","INS","PC","PM","PMCO","SA","SR","ITPR","PMFL"}, 0)),
      "Proactive",
      "")
)</f>
        <v>Proactive</v>
      </c>
      <c r="S1328" s="2" t="str">
        <f>IF(C1328="", "",
   IF(ISNUMBER(MATCH(TRIM(C1328),
      {"MO","U/B","OSRE","TECH","ITRE"}, 0)),
      "Reactive",
      "")
)</f>
        <v/>
      </c>
      <c r="T1328" s="2">
        <f>IF(R1328="Proactive", H1328, "")</f>
        <v>1.45</v>
      </c>
      <c r="U1328" s="2" t="str">
        <f>IF(S1328="Reactive", H1328, "")</f>
        <v/>
      </c>
    </row>
    <row r="1329" spans="1:21" x14ac:dyDescent="0.25">
      <c r="A1329" t="s">
        <v>1211</v>
      </c>
      <c r="B1329">
        <v>220255</v>
      </c>
      <c r="C1329" t="s">
        <v>30</v>
      </c>
      <c r="D1329" t="s">
        <v>1429</v>
      </c>
      <c r="E1329" t="s">
        <v>318</v>
      </c>
      <c r="F1329" s="4">
        <v>46199.427777777775</v>
      </c>
      <c r="G1329" s="4">
        <v>46199.458333333336</v>
      </c>
      <c r="H1329">
        <v>0.73</v>
      </c>
      <c r="I1329" t="s">
        <v>1430</v>
      </c>
      <c r="J1329" t="s">
        <v>29</v>
      </c>
      <c r="K1329" t="s">
        <v>30</v>
      </c>
      <c r="M1329" t="s">
        <v>218</v>
      </c>
      <c r="N1329">
        <v>0.91</v>
      </c>
      <c r="O1329" t="s">
        <v>61</v>
      </c>
      <c r="P1329">
        <v>0</v>
      </c>
      <c r="Q1329" s="5">
        <v>46199.487500000003</v>
      </c>
      <c r="R1329" s="2" t="str">
        <f>IF(C1329="", "",
   IF(ISNUMBER(MATCH(TRIM(C1329),
      {"OP","CC","CM","FM","FU","INS","PC","PM","PMCO","SA","SR","ITPR","PMFL"}, 0)),
      "Proactive",
      "")
)</f>
        <v>Proactive</v>
      </c>
      <c r="S1329" s="2" t="str">
        <f>IF(C1329="", "",
   IF(ISNUMBER(MATCH(TRIM(C1329),
      {"MO","U/B","OSRE","TECH","ITRE"}, 0)),
      "Reactive",
      "")
)</f>
        <v/>
      </c>
      <c r="T1329" s="2">
        <f>IF(R1329="Proactive", H1329, "")</f>
        <v>0.73</v>
      </c>
      <c r="U1329" s="2" t="str">
        <f>IF(S1329="Reactive", H1329, "")</f>
        <v/>
      </c>
    </row>
    <row r="1330" spans="1:21" x14ac:dyDescent="0.25">
      <c r="A1330" t="s">
        <v>1211</v>
      </c>
      <c r="B1330">
        <v>225066</v>
      </c>
      <c r="C1330" t="s">
        <v>743</v>
      </c>
      <c r="D1330" t="s">
        <v>1431</v>
      </c>
      <c r="E1330" t="s">
        <v>1432</v>
      </c>
      <c r="F1330" s="4">
        <v>46199.459027777775</v>
      </c>
      <c r="G1330" s="4">
        <v>46199.478472222225</v>
      </c>
      <c r="H1330">
        <v>0.47</v>
      </c>
      <c r="I1330" t="s">
        <v>1433</v>
      </c>
      <c r="J1330" t="s">
        <v>29</v>
      </c>
      <c r="K1330" t="s">
        <v>67</v>
      </c>
      <c r="M1330" t="s">
        <v>436</v>
      </c>
      <c r="N1330">
        <v>0.47</v>
      </c>
      <c r="O1330" t="s">
        <v>61</v>
      </c>
      <c r="P1330">
        <v>0</v>
      </c>
      <c r="Q1330" s="5">
        <v>46199.479166666664</v>
      </c>
      <c r="R1330" s="2" t="str">
        <f>IF(C1330="", "",
   IF(ISNUMBER(MATCH(TRIM(C1330),
      {"OP","CC","CM","FM","FU","INS","PC","PM","PMCO","SA","SR","ITPR","PMFL"}, 0)),
      "Proactive",
      "")
)</f>
        <v>Proactive</v>
      </c>
      <c r="S1330" s="2" t="str">
        <f>IF(C1330="", "",
   IF(ISNUMBER(MATCH(TRIM(C1330),
      {"MO","U/B","OSRE","TECH","ITRE"}, 0)),
      "Reactive",
      "")
)</f>
        <v/>
      </c>
      <c r="T1330" s="2">
        <f>IF(R1330="Proactive", H1330, "")</f>
        <v>0.47</v>
      </c>
      <c r="U1330" s="2" t="str">
        <f>IF(S1330="Reactive", H1330, "")</f>
        <v/>
      </c>
    </row>
    <row r="1331" spans="1:21" x14ac:dyDescent="0.25">
      <c r="A1331" t="s">
        <v>1211</v>
      </c>
      <c r="B1331">
        <v>220255</v>
      </c>
      <c r="C1331" t="s">
        <v>30</v>
      </c>
      <c r="D1331" t="s">
        <v>1429</v>
      </c>
      <c r="E1331" t="s">
        <v>318</v>
      </c>
      <c r="F1331" s="4">
        <v>46199.479861111111</v>
      </c>
      <c r="G1331" s="4">
        <v>46199.487500000003</v>
      </c>
      <c r="H1331">
        <v>0.18</v>
      </c>
      <c r="I1331" t="s">
        <v>1430</v>
      </c>
      <c r="J1331" t="s">
        <v>29</v>
      </c>
      <c r="K1331" t="s">
        <v>30</v>
      </c>
      <c r="M1331" t="s">
        <v>218</v>
      </c>
      <c r="N1331">
        <v>0.91</v>
      </c>
      <c r="O1331" t="s">
        <v>61</v>
      </c>
      <c r="P1331">
        <v>0</v>
      </c>
      <c r="Q1331" s="5">
        <v>46199.487500000003</v>
      </c>
      <c r="R1331" s="2" t="str">
        <f>IF(C1331="", "",
   IF(ISNUMBER(MATCH(TRIM(C1331),
      {"OP","CC","CM","FM","FU","INS","PC","PM","PMCO","SA","SR","ITPR","PMFL"}, 0)),
      "Proactive",
      "")
)</f>
        <v>Proactive</v>
      </c>
      <c r="S1331" s="2" t="str">
        <f>IF(C1331="", "",
   IF(ISNUMBER(MATCH(TRIM(C1331),
      {"MO","U/B","OSRE","TECH","ITRE"}, 0)),
      "Reactive",
      "")
)</f>
        <v/>
      </c>
      <c r="T1331" s="2">
        <f>IF(R1331="Proactive", H1331, "")</f>
        <v>0.18</v>
      </c>
      <c r="U1331" s="2" t="str">
        <f>IF(S1331="Reactive", H1331, "")</f>
        <v/>
      </c>
    </row>
    <row r="1332" spans="1:21" x14ac:dyDescent="0.25">
      <c r="A1332" t="s">
        <v>1211</v>
      </c>
      <c r="B1332">
        <v>220256</v>
      </c>
      <c r="C1332" t="s">
        <v>30</v>
      </c>
      <c r="D1332" t="s">
        <v>1434</v>
      </c>
      <c r="E1332" t="s">
        <v>318</v>
      </c>
      <c r="F1332" s="4">
        <v>46199.487500000003</v>
      </c>
      <c r="G1332" s="4">
        <v>46199.523611111108</v>
      </c>
      <c r="H1332">
        <v>0.87</v>
      </c>
      <c r="I1332" t="s">
        <v>1435</v>
      </c>
      <c r="J1332" t="s">
        <v>29</v>
      </c>
      <c r="K1332" t="s">
        <v>30</v>
      </c>
      <c r="M1332" t="s">
        <v>218</v>
      </c>
      <c r="N1332">
        <v>0.87</v>
      </c>
      <c r="O1332" t="s">
        <v>61</v>
      </c>
      <c r="P1332">
        <v>0</v>
      </c>
      <c r="Q1332" s="5">
        <v>46199.523611111108</v>
      </c>
      <c r="R1332" s="2" t="str">
        <f>IF(C1332="", "",
   IF(ISNUMBER(MATCH(TRIM(C1332),
      {"OP","CC","CM","FM","FU","INS","PC","PM","PMCO","SA","SR","ITPR","PMFL"}, 0)),
      "Proactive",
      "")
)</f>
        <v>Proactive</v>
      </c>
      <c r="S1332" s="2" t="str">
        <f>IF(C1332="", "",
   IF(ISNUMBER(MATCH(TRIM(C1332),
      {"MO","U/B","OSRE","TECH","ITRE"}, 0)),
      "Reactive",
      "")
)</f>
        <v/>
      </c>
      <c r="T1332" s="2">
        <f>IF(R1332="Proactive", H1332, "")</f>
        <v>0.87</v>
      </c>
      <c r="U1332" s="2" t="str">
        <f>IF(S1332="Reactive", H1332, "")</f>
        <v/>
      </c>
    </row>
    <row r="1333" spans="1:21" x14ac:dyDescent="0.25">
      <c r="A1333" t="s">
        <v>1211</v>
      </c>
      <c r="B1333">
        <v>225055</v>
      </c>
      <c r="C1333" t="s">
        <v>547</v>
      </c>
      <c r="D1333" t="s">
        <v>805</v>
      </c>
      <c r="E1333" t="s">
        <v>1423</v>
      </c>
      <c r="F1333" s="4">
        <v>46199.524305555555</v>
      </c>
      <c r="G1333" s="4">
        <v>46199.536805555559</v>
      </c>
      <c r="H1333">
        <v>0.3</v>
      </c>
      <c r="I1333" t="s">
        <v>1424</v>
      </c>
      <c r="J1333" t="s">
        <v>29</v>
      </c>
      <c r="K1333" t="s">
        <v>67</v>
      </c>
      <c r="N1333">
        <v>2.17</v>
      </c>
      <c r="O1333" t="s">
        <v>61</v>
      </c>
      <c r="P1333">
        <v>0</v>
      </c>
      <c r="Q1333" s="5">
        <v>46200.269444444442</v>
      </c>
      <c r="R1333" s="2" t="str">
        <f>IF(C1333="", "",
   IF(ISNUMBER(MATCH(TRIM(C1333),
      {"OP","CC","CM","FM","FU","INS","PC","PM","PMCO","SA","SR","ITPR","PMFL"}, 0)),
      "Proactive",
      "")
)</f>
        <v>Proactive</v>
      </c>
      <c r="S1333" s="2" t="str">
        <f>IF(C1333="", "",
   IF(ISNUMBER(MATCH(TRIM(C1333),
      {"MO","U/B","OSRE","TECH","ITRE"}, 0)),
      "Reactive",
      "")
)</f>
        <v/>
      </c>
      <c r="T1333" s="2">
        <f>IF(R1333="Proactive", H1333, "")</f>
        <v>0.3</v>
      </c>
      <c r="U1333" s="2" t="str">
        <f>IF(S1333="Reactive", H1333, "")</f>
        <v/>
      </c>
    </row>
    <row r="1334" spans="1:21" x14ac:dyDescent="0.25">
      <c r="A1334" t="s">
        <v>1211</v>
      </c>
      <c r="B1334">
        <v>225072</v>
      </c>
      <c r="C1334" t="s">
        <v>1222</v>
      </c>
      <c r="D1334" t="s">
        <v>1413</v>
      </c>
      <c r="E1334" t="s">
        <v>1436</v>
      </c>
      <c r="F1334" s="4">
        <v>46199.537499999999</v>
      </c>
      <c r="G1334" s="4">
        <v>46199.552777777775</v>
      </c>
      <c r="H1334">
        <v>0.37</v>
      </c>
      <c r="I1334" t="s">
        <v>1437</v>
      </c>
      <c r="J1334" t="s">
        <v>29</v>
      </c>
      <c r="K1334" t="s">
        <v>67</v>
      </c>
      <c r="M1334" t="s">
        <v>859</v>
      </c>
      <c r="N1334">
        <v>0.37</v>
      </c>
      <c r="O1334" t="s">
        <v>61</v>
      </c>
      <c r="P1334">
        <v>0</v>
      </c>
      <c r="Q1334" s="5">
        <v>46199.552777777775</v>
      </c>
      <c r="R1334" s="2" t="str">
        <f>IF(C1334="", "",
   IF(ISNUMBER(MATCH(TRIM(C1334),
      {"OP","CC","CM","FM","FU","INS","PC","PM","PMCO","SA","SR","ITPR","PMFL"}, 0)),
      "Proactive",
      "")
)</f>
        <v>Proactive</v>
      </c>
      <c r="S1334" s="2" t="str">
        <f>IF(C1334="", "",
   IF(ISNUMBER(MATCH(TRIM(C1334),
      {"MO","U/B","OSRE","TECH","ITRE"}, 0)),
      "Reactive",
      "")
)</f>
        <v/>
      </c>
      <c r="T1334" s="2">
        <f>IF(R1334="Proactive", H1334, "")</f>
        <v>0.37</v>
      </c>
      <c r="U1334" s="2" t="str">
        <f>IF(S1334="Reactive", H1334, "")</f>
        <v/>
      </c>
    </row>
    <row r="1335" spans="1:21" x14ac:dyDescent="0.25">
      <c r="A1335" t="s">
        <v>1211</v>
      </c>
      <c r="B1335">
        <v>223358</v>
      </c>
      <c r="C1335" t="s">
        <v>30</v>
      </c>
      <c r="D1335" t="s">
        <v>777</v>
      </c>
      <c r="E1335" t="s">
        <v>905</v>
      </c>
      <c r="F1335" s="4">
        <v>46202.253472222219</v>
      </c>
      <c r="G1335" s="4">
        <v>46202.447916666664</v>
      </c>
      <c r="H1335">
        <v>4.67</v>
      </c>
      <c r="I1335" t="s">
        <v>1438</v>
      </c>
      <c r="J1335" t="s">
        <v>29</v>
      </c>
      <c r="K1335" t="s">
        <v>30</v>
      </c>
      <c r="L1335" t="s">
        <v>488</v>
      </c>
      <c r="M1335" t="s">
        <v>56</v>
      </c>
      <c r="N1335">
        <v>4.67</v>
      </c>
      <c r="O1335" t="s">
        <v>61</v>
      </c>
      <c r="P1335">
        <v>494.61</v>
      </c>
      <c r="Q1335" s="5">
        <v>46202.448611111111</v>
      </c>
      <c r="R1335" s="2" t="str">
        <f>IF(C1335="", "",
   IF(ISNUMBER(MATCH(TRIM(C1335),
      {"OP","CC","CM","FM","FU","INS","PC","PM","PMCO","SA","SR","ITPR","PMFL"}, 0)),
      "Proactive",
      "")
)</f>
        <v>Proactive</v>
      </c>
      <c r="S1335" s="2" t="str">
        <f>IF(C1335="", "",
   IF(ISNUMBER(MATCH(TRIM(C1335),
      {"MO","U/B","OSRE","TECH","ITRE"}, 0)),
      "Reactive",
      "")
)</f>
        <v/>
      </c>
      <c r="T1335" s="2">
        <f>IF(R1335="Proactive", H1335, "")</f>
        <v>4.67</v>
      </c>
      <c r="U1335" s="2" t="str">
        <f>IF(S1335="Reactive", H1335, "")</f>
        <v/>
      </c>
    </row>
    <row r="1336" spans="1:21" x14ac:dyDescent="0.25">
      <c r="A1336" t="s">
        <v>1211</v>
      </c>
      <c r="B1336">
        <v>223355</v>
      </c>
      <c r="C1336" t="s">
        <v>30</v>
      </c>
      <c r="D1336" t="s">
        <v>915</v>
      </c>
      <c r="E1336" t="s">
        <v>916</v>
      </c>
      <c r="F1336" s="4">
        <v>46202.448611111111</v>
      </c>
      <c r="G1336" s="4">
        <v>46202.46875</v>
      </c>
      <c r="H1336">
        <v>0.48</v>
      </c>
      <c r="I1336" t="s">
        <v>1439</v>
      </c>
      <c r="J1336" t="s">
        <v>29</v>
      </c>
      <c r="K1336" t="s">
        <v>30</v>
      </c>
      <c r="M1336" t="s">
        <v>218</v>
      </c>
      <c r="N1336">
        <v>0.48</v>
      </c>
      <c r="O1336" t="s">
        <v>61</v>
      </c>
      <c r="P1336">
        <v>0</v>
      </c>
      <c r="Q1336" s="5">
        <v>46202.494444444441</v>
      </c>
      <c r="R1336" s="2" t="str">
        <f>IF(C1336="", "",
   IF(ISNUMBER(MATCH(TRIM(C1336),
      {"OP","CC","CM","FM","FU","INS","PC","PM","PMCO","SA","SR","ITPR","PMFL"}, 0)),
      "Proactive",
      "")
)</f>
        <v>Proactive</v>
      </c>
      <c r="S1336" s="2" t="str">
        <f>IF(C1336="", "",
   IF(ISNUMBER(MATCH(TRIM(C1336),
      {"MO","U/B","OSRE","TECH","ITRE"}, 0)),
      "Reactive",
      "")
)</f>
        <v/>
      </c>
      <c r="T1336" s="2">
        <f>IF(R1336="Proactive", H1336, "")</f>
        <v>0.48</v>
      </c>
      <c r="U1336" s="2" t="str">
        <f>IF(S1336="Reactive", H1336, "")</f>
        <v/>
      </c>
    </row>
    <row r="1337" spans="1:21" x14ac:dyDescent="0.25">
      <c r="A1337" t="s">
        <v>1211</v>
      </c>
      <c r="B1337">
        <v>225044</v>
      </c>
      <c r="C1337" t="s">
        <v>30</v>
      </c>
      <c r="D1337" t="s">
        <v>760</v>
      </c>
      <c r="E1337" t="s">
        <v>761</v>
      </c>
      <c r="F1337" s="4">
        <v>46202.477083333331</v>
      </c>
      <c r="G1337" s="4">
        <v>46202.49722222222</v>
      </c>
      <c r="H1337">
        <v>0.48</v>
      </c>
      <c r="I1337" t="s">
        <v>1026</v>
      </c>
      <c r="J1337" t="s">
        <v>29</v>
      </c>
      <c r="K1337" t="s">
        <v>30</v>
      </c>
      <c r="M1337" t="s">
        <v>859</v>
      </c>
      <c r="N1337">
        <v>0.81</v>
      </c>
      <c r="O1337" t="s">
        <v>61</v>
      </c>
      <c r="P1337">
        <v>0</v>
      </c>
      <c r="Q1337" s="5">
        <v>46203.306944444441</v>
      </c>
      <c r="R1337" s="2" t="str">
        <f>IF(C1337="", "",
   IF(ISNUMBER(MATCH(TRIM(C1337),
      {"OP","CC","CM","FM","FU","INS","PC","PM","PMCO","SA","SR","ITPR","PMFL"}, 0)),
      "Proactive",
      "")
)</f>
        <v>Proactive</v>
      </c>
      <c r="S1337" s="2" t="str">
        <f>IF(C1337="", "",
   IF(ISNUMBER(MATCH(TRIM(C1337),
      {"MO","U/B","OSRE","TECH","ITRE"}, 0)),
      "Reactive",
      "")
)</f>
        <v/>
      </c>
      <c r="T1337" s="2">
        <f>IF(R1337="Proactive", H1337, "")</f>
        <v>0.48</v>
      </c>
      <c r="U1337" s="2" t="str">
        <f>IF(S1337="Reactive", H1337, "")</f>
        <v/>
      </c>
    </row>
    <row r="1338" spans="1:21" x14ac:dyDescent="0.25">
      <c r="A1338" t="s">
        <v>1211</v>
      </c>
      <c r="B1338">
        <v>221018</v>
      </c>
      <c r="C1338" t="s">
        <v>26</v>
      </c>
      <c r="D1338" t="s">
        <v>775</v>
      </c>
      <c r="E1338" t="s">
        <v>776</v>
      </c>
      <c r="F1338" s="4">
        <v>46202.500694444447</v>
      </c>
      <c r="G1338" s="4">
        <v>46202.512499999997</v>
      </c>
      <c r="H1338">
        <v>0.28000000000000003</v>
      </c>
      <c r="I1338" t="s">
        <v>1440</v>
      </c>
      <c r="J1338" t="s">
        <v>29</v>
      </c>
      <c r="K1338" t="s">
        <v>30</v>
      </c>
      <c r="M1338" t="s">
        <v>859</v>
      </c>
      <c r="N1338">
        <v>0.95</v>
      </c>
      <c r="O1338" t="s">
        <v>61</v>
      </c>
      <c r="P1338">
        <v>0</v>
      </c>
      <c r="Q1338" s="5">
        <v>46202.571527777778</v>
      </c>
      <c r="R1338" s="2" t="str">
        <f>IF(C1338="", "",
   IF(ISNUMBER(MATCH(TRIM(C1338),
      {"OP","CC","CM","FM","FU","INS","PC","PM","PMCO","SA","SR","ITPR","PMFL"}, 0)),
      "Proactive",
      "")
)</f>
        <v>Proactive</v>
      </c>
      <c r="S1338" s="2" t="str">
        <f>IF(C1338="", "",
   IF(ISNUMBER(MATCH(TRIM(C1338),
      {"MO","U/B","OSRE","TECH","ITRE"}, 0)),
      "Reactive",
      "")
)</f>
        <v/>
      </c>
      <c r="T1338" s="2">
        <f>IF(R1338="Proactive", H1338, "")</f>
        <v>0.28000000000000003</v>
      </c>
      <c r="U1338" s="2" t="str">
        <f>IF(S1338="Reactive", H1338, "")</f>
        <v/>
      </c>
    </row>
    <row r="1339" spans="1:21" x14ac:dyDescent="0.25">
      <c r="A1339" t="s">
        <v>1211</v>
      </c>
      <c r="B1339">
        <v>225447</v>
      </c>
      <c r="C1339" t="s">
        <v>39</v>
      </c>
      <c r="D1339" t="s">
        <v>1441</v>
      </c>
      <c r="E1339" t="s">
        <v>1442</v>
      </c>
      <c r="F1339" s="4">
        <v>46202.512499999997</v>
      </c>
      <c r="G1339" s="4">
        <v>46202.530555555553</v>
      </c>
      <c r="H1339">
        <v>0.43</v>
      </c>
      <c r="I1339" t="s">
        <v>1443</v>
      </c>
      <c r="J1339" t="s">
        <v>29</v>
      </c>
      <c r="K1339" t="s">
        <v>702</v>
      </c>
      <c r="L1339" t="s">
        <v>55</v>
      </c>
      <c r="M1339" t="s">
        <v>555</v>
      </c>
      <c r="N1339">
        <v>0.43</v>
      </c>
      <c r="O1339" t="s">
        <v>61</v>
      </c>
      <c r="P1339">
        <v>0</v>
      </c>
      <c r="Q1339" s="5">
        <v>46202.530555555553</v>
      </c>
      <c r="R1339" s="2" t="str">
        <f>IF(C1339="", "",
   IF(ISNUMBER(MATCH(TRIM(C1339),
      {"OP","CC","CM","FM","FU","INS","PC","PM","PMCO","SA","SR","ITPR","PMFL"}, 0)),
      "Proactive",
      "")
)</f>
        <v/>
      </c>
      <c r="S1339" s="2" t="str">
        <f>IF(C1339="", "",
   IF(ISNUMBER(MATCH(TRIM(C1339),
      {"MO","U/B","OSRE","TECH","ITRE"}, 0)),
      "Reactive",
      "")
)</f>
        <v>Reactive</v>
      </c>
      <c r="T1339" s="2" t="str">
        <f>IF(R1339="Proactive", H1339, "")</f>
        <v/>
      </c>
      <c r="U1339" s="2">
        <f>IF(S1339="Reactive", H1339, "")</f>
        <v>0.43</v>
      </c>
    </row>
    <row r="1340" spans="1:21" x14ac:dyDescent="0.25">
      <c r="A1340" t="s">
        <v>1211</v>
      </c>
      <c r="B1340">
        <v>221018</v>
      </c>
      <c r="C1340" t="s">
        <v>26</v>
      </c>
      <c r="D1340" t="s">
        <v>775</v>
      </c>
      <c r="E1340" t="s">
        <v>776</v>
      </c>
      <c r="F1340" s="4">
        <v>46202.53125</v>
      </c>
      <c r="G1340" s="4">
        <v>46202.559027777781</v>
      </c>
      <c r="H1340">
        <v>0.67</v>
      </c>
      <c r="I1340" t="s">
        <v>1440</v>
      </c>
      <c r="J1340" t="s">
        <v>29</v>
      </c>
      <c r="K1340" t="s">
        <v>30</v>
      </c>
      <c r="M1340" t="s">
        <v>859</v>
      </c>
      <c r="N1340">
        <v>0.95</v>
      </c>
      <c r="O1340" t="s">
        <v>61</v>
      </c>
      <c r="P1340">
        <v>0</v>
      </c>
      <c r="Q1340" s="5">
        <v>46202.571527777778</v>
      </c>
      <c r="R1340" s="2" t="str">
        <f>IF(C1340="", "",
   IF(ISNUMBER(MATCH(TRIM(C1340),
      {"OP","CC","CM","FM","FU","INS","PC","PM","PMCO","SA","SR","ITPR","PMFL"}, 0)),
      "Proactive",
      "")
)</f>
        <v>Proactive</v>
      </c>
      <c r="S1340" s="2" t="str">
        <f>IF(C1340="", "",
   IF(ISNUMBER(MATCH(TRIM(C1340),
      {"MO","U/B","OSRE","TECH","ITRE"}, 0)),
      "Reactive",
      "")
)</f>
        <v/>
      </c>
      <c r="T1340" s="2">
        <f>IF(R1340="Proactive", H1340, "")</f>
        <v>0.67</v>
      </c>
      <c r="U1340" s="2" t="str">
        <f>IF(S1340="Reactive", H1340, "")</f>
        <v/>
      </c>
    </row>
    <row r="1341" spans="1:21" x14ac:dyDescent="0.25">
      <c r="A1341" t="s">
        <v>1211</v>
      </c>
      <c r="B1341">
        <v>225453</v>
      </c>
      <c r="C1341" t="s">
        <v>817</v>
      </c>
      <c r="D1341" t="s">
        <v>1413</v>
      </c>
      <c r="E1341" t="s">
        <v>1444</v>
      </c>
      <c r="F1341" s="4">
        <v>46202.572916666664</v>
      </c>
      <c r="G1341" s="4">
        <v>46202.586805555555</v>
      </c>
      <c r="H1341">
        <v>0.33</v>
      </c>
      <c r="I1341" t="s">
        <v>1445</v>
      </c>
      <c r="J1341" t="s">
        <v>29</v>
      </c>
      <c r="K1341" t="s">
        <v>67</v>
      </c>
      <c r="L1341" t="s">
        <v>96</v>
      </c>
      <c r="M1341" t="s">
        <v>996</v>
      </c>
      <c r="N1341">
        <v>0.33</v>
      </c>
      <c r="O1341" t="s">
        <v>61</v>
      </c>
      <c r="P1341">
        <v>0</v>
      </c>
      <c r="Q1341" s="5">
        <v>46202.972916666666</v>
      </c>
      <c r="R1341" s="2" t="str">
        <f>IF(C1341="", "",
   IF(ISNUMBER(MATCH(TRIM(C1341),
      {"OP","CC","CM","FM","FU","INS","PC","PM","PMCO","SA","SR","ITPR","PMFL"}, 0)),
      "Proactive",
      "")
)</f>
        <v/>
      </c>
      <c r="S1341" s="2" t="str">
        <f>IF(C1341="", "",
   IF(ISNUMBER(MATCH(TRIM(C1341),
      {"MO","U/B","OSRE","TECH","ITRE"}, 0)),
      "Reactive",
      "")
)</f>
        <v>Reactive</v>
      </c>
      <c r="T1341" s="2" t="str">
        <f>IF(R1341="Proactive", H1341, "")</f>
        <v/>
      </c>
      <c r="U1341" s="2">
        <f>IF(S1341="Reactive", H1341, "")</f>
        <v>0.33</v>
      </c>
    </row>
    <row r="1342" spans="1:21" x14ac:dyDescent="0.25">
      <c r="A1342" t="s">
        <v>1211</v>
      </c>
      <c r="B1342">
        <v>220704</v>
      </c>
      <c r="C1342" t="s">
        <v>30</v>
      </c>
      <c r="D1342" t="s">
        <v>1446</v>
      </c>
      <c r="E1342" t="s">
        <v>1447</v>
      </c>
      <c r="F1342" s="4">
        <v>46203.255555555559</v>
      </c>
      <c r="G1342" s="4">
        <v>46203.447222222225</v>
      </c>
      <c r="H1342">
        <v>4.5999999999999996</v>
      </c>
      <c r="I1342" t="s">
        <v>1448</v>
      </c>
      <c r="J1342" t="s">
        <v>29</v>
      </c>
      <c r="K1342" t="s">
        <v>30</v>
      </c>
      <c r="M1342" t="s">
        <v>218</v>
      </c>
      <c r="N1342">
        <v>4.5999999999999996</v>
      </c>
      <c r="O1342" t="s">
        <v>61</v>
      </c>
      <c r="P1342">
        <v>0</v>
      </c>
      <c r="Q1342" s="5">
        <v>46203.447222222225</v>
      </c>
      <c r="R1342" s="2" t="str">
        <f>IF(C1342="", "",
   IF(ISNUMBER(MATCH(TRIM(C1342),
      {"OP","CC","CM","FM","FU","INS","PC","PM","PMCO","SA","SR","ITPR","PMFL"}, 0)),
      "Proactive",
      "")
)</f>
        <v>Proactive</v>
      </c>
      <c r="S1342" s="2" t="str">
        <f>IF(C1342="", "",
   IF(ISNUMBER(MATCH(TRIM(C1342),
      {"MO","U/B","OSRE","TECH","ITRE"}, 0)),
      "Reactive",
      "")
)</f>
        <v/>
      </c>
      <c r="T1342" s="2">
        <f>IF(R1342="Proactive", H1342, "")</f>
        <v>4.5999999999999996</v>
      </c>
      <c r="U1342" s="2" t="str">
        <f>IF(S1342="Reactive", H1342, "")</f>
        <v/>
      </c>
    </row>
    <row r="1343" spans="1:21" x14ac:dyDescent="0.25">
      <c r="A1343" t="s">
        <v>1211</v>
      </c>
      <c r="B1343">
        <v>221102</v>
      </c>
      <c r="C1343" t="s">
        <v>30</v>
      </c>
      <c r="D1343" t="s">
        <v>1449</v>
      </c>
      <c r="E1343" t="s">
        <v>910</v>
      </c>
      <c r="F1343" s="4">
        <v>46203.442361111112</v>
      </c>
      <c r="G1343" s="4">
        <v>46203.476388888892</v>
      </c>
      <c r="H1343">
        <v>0.82</v>
      </c>
      <c r="I1343" t="s">
        <v>1450</v>
      </c>
      <c r="J1343" t="s">
        <v>29</v>
      </c>
      <c r="K1343" t="s">
        <v>30</v>
      </c>
      <c r="L1343" t="s">
        <v>96</v>
      </c>
      <c r="M1343" t="s">
        <v>218</v>
      </c>
      <c r="N1343">
        <v>0.82</v>
      </c>
      <c r="O1343" t="s">
        <v>61</v>
      </c>
      <c r="P1343">
        <v>0</v>
      </c>
      <c r="Q1343" s="5">
        <v>46203.487500000003</v>
      </c>
      <c r="R1343" s="2" t="str">
        <f>IF(C1343="", "",
   IF(ISNUMBER(MATCH(TRIM(C1343),
      {"OP","CC","CM","FM","FU","INS","PC","PM","PMCO","SA","SR","ITPR","PMFL"}, 0)),
      "Proactive",
      "")
)</f>
        <v>Proactive</v>
      </c>
      <c r="S1343" s="2" t="str">
        <f>IF(C1343="", "",
   IF(ISNUMBER(MATCH(TRIM(C1343),
      {"MO","U/B","OSRE","TECH","ITRE"}, 0)),
      "Reactive",
      "")
)</f>
        <v/>
      </c>
      <c r="T1343" s="2">
        <f>IF(R1343="Proactive", H1343, "")</f>
        <v>0.82</v>
      </c>
      <c r="U1343" s="2" t="str">
        <f>IF(S1343="Reactive", H1343, "")</f>
        <v/>
      </c>
    </row>
    <row r="1344" spans="1:21" x14ac:dyDescent="0.25">
      <c r="A1344" t="s">
        <v>1211</v>
      </c>
      <c r="B1344">
        <v>225172</v>
      </c>
      <c r="C1344" t="s">
        <v>30</v>
      </c>
      <c r="D1344" t="s">
        <v>760</v>
      </c>
      <c r="E1344" t="s">
        <v>761</v>
      </c>
      <c r="F1344">
        <v>46203.487500000003</v>
      </c>
      <c r="G1344">
        <v>46203.506944444445</v>
      </c>
      <c r="H1344">
        <v>0.47</v>
      </c>
      <c r="I1344" t="s">
        <v>1035</v>
      </c>
      <c r="J1344" t="s">
        <v>29</v>
      </c>
      <c r="K1344" t="s">
        <v>30</v>
      </c>
      <c r="N1344">
        <v>0.8</v>
      </c>
      <c r="O1344" t="s">
        <v>61</v>
      </c>
      <c r="P1344">
        <v>0</v>
      </c>
      <c r="Q1344" s="5">
        <v>46206.308333333334</v>
      </c>
      <c r="R1344" s="2" t="str">
        <f>IF(C1344="", "",
   IF(ISNUMBER(MATCH(TRIM(C1344),
      {"OP","CC","CM","FM","FU","INS","PC","PM","PMCO","SA","SR","ITPR","PMFL"}, 0)),
      "Proactive",
      "")
)</f>
        <v>Proactive</v>
      </c>
      <c r="S1344" s="2" t="str">
        <f>IF(C1344="", "",
   IF(ISNUMBER(MATCH(TRIM(C1344),
      {"MO","U/B","OSRE","TECH","ITRE"}, 0)),
      "Reactive",
      "")
)</f>
        <v/>
      </c>
      <c r="T1344" s="2">
        <f>IF(R1344="Proactive", H1344, "")</f>
        <v>0.47</v>
      </c>
      <c r="U1344" s="2" t="str">
        <f>IF(S1344="Reactive", H1344, "")</f>
        <v/>
      </c>
    </row>
    <row r="1345" spans="1:21" x14ac:dyDescent="0.25">
      <c r="A1345" t="s">
        <v>1211</v>
      </c>
      <c r="B1345">
        <v>225593</v>
      </c>
      <c r="C1345" t="s">
        <v>1222</v>
      </c>
      <c r="D1345" t="s">
        <v>1413</v>
      </c>
      <c r="E1345" t="s">
        <v>1451</v>
      </c>
      <c r="F1345">
        <v>46203.522916666669</v>
      </c>
      <c r="G1345">
        <v>46203.539583333331</v>
      </c>
      <c r="H1345">
        <v>0.4</v>
      </c>
      <c r="I1345" t="s">
        <v>1452</v>
      </c>
      <c r="J1345" t="s">
        <v>29</v>
      </c>
      <c r="K1345" t="s">
        <v>67</v>
      </c>
      <c r="M1345" t="s">
        <v>859</v>
      </c>
      <c r="N1345">
        <v>0.4</v>
      </c>
      <c r="O1345" t="s">
        <v>61</v>
      </c>
      <c r="P1345">
        <v>0</v>
      </c>
      <c r="Q1345" s="5">
        <v>46203.539583333331</v>
      </c>
      <c r="R1345" s="2" t="str">
        <f>IF(C1345="", "",
   IF(ISNUMBER(MATCH(TRIM(C1345),
      {"OP","CC","CM","FM","FU","INS","PC","PM","PMCO","SA","SR","ITPR","PMFL"}, 0)),
      "Proactive",
      "")
)</f>
        <v>Proactive</v>
      </c>
      <c r="S1345" s="2" t="str">
        <f>IF(C1345="", "",
   IF(ISNUMBER(MATCH(TRIM(C1345),
      {"MO","U/B","OSRE","TECH","ITRE"}, 0)),
      "Reactive",
      "")
)</f>
        <v/>
      </c>
      <c r="T1345" s="2">
        <f>IF(R1345="Proactive", H1345, "")</f>
        <v>0.4</v>
      </c>
      <c r="U1345" s="2" t="str">
        <f>IF(S1345="Reactive", H1345, "")</f>
        <v/>
      </c>
    </row>
    <row r="1346" spans="1:21" x14ac:dyDescent="0.25">
      <c r="A1346" t="s">
        <v>1211</v>
      </c>
      <c r="B1346">
        <v>225598</v>
      </c>
      <c r="C1346" t="s">
        <v>39</v>
      </c>
      <c r="D1346" t="s">
        <v>1047</v>
      </c>
      <c r="E1346" t="s">
        <v>1453</v>
      </c>
      <c r="F1346">
        <v>46203.540972222225</v>
      </c>
      <c r="G1346">
        <v>46203.564583333333</v>
      </c>
      <c r="H1346">
        <v>0.56999999999999995</v>
      </c>
      <c r="I1346" t="s">
        <v>1454</v>
      </c>
      <c r="J1346" t="s">
        <v>29</v>
      </c>
      <c r="K1346" t="s">
        <v>81</v>
      </c>
      <c r="M1346" t="s">
        <v>648</v>
      </c>
      <c r="N1346">
        <v>0.56999999999999995</v>
      </c>
      <c r="O1346" t="s">
        <v>61</v>
      </c>
      <c r="P1346">
        <v>0</v>
      </c>
      <c r="Q1346" s="5">
        <v>46203.564583333333</v>
      </c>
      <c r="R1346" s="2" t="str">
        <f>IF(C1346="", "",
   IF(ISNUMBER(MATCH(TRIM(C1346),
      {"OP","CC","CM","FM","FU","INS","PC","PM","PMCO","SA","SR","ITPR","PMFL"}, 0)),
      "Proactive",
      "")
)</f>
        <v/>
      </c>
      <c r="S1346" s="2" t="str">
        <f>IF(C1346="", "",
   IF(ISNUMBER(MATCH(TRIM(C1346),
      {"MO","U/B","OSRE","TECH","ITRE"}, 0)),
      "Reactive",
      "")
)</f>
        <v>Reactive</v>
      </c>
      <c r="T1346" s="2" t="str">
        <f>IF(R1346="Proactive", H1346, "")</f>
        <v/>
      </c>
      <c r="U1346" s="2">
        <f>IF(S1346="Reactive", H1346, "")</f>
        <v>0.56999999999999995</v>
      </c>
    </row>
    <row r="1347" spans="1:21" x14ac:dyDescent="0.25">
      <c r="A1347" t="s">
        <v>1211</v>
      </c>
      <c r="B1347">
        <v>223534</v>
      </c>
      <c r="C1347" t="s">
        <v>181</v>
      </c>
      <c r="D1347" t="s">
        <v>754</v>
      </c>
      <c r="E1347" t="s">
        <v>755</v>
      </c>
      <c r="F1347">
        <v>46203.568055555559</v>
      </c>
      <c r="G1347">
        <v>46203.57708333333</v>
      </c>
      <c r="H1347">
        <v>0.22</v>
      </c>
      <c r="I1347" t="s">
        <v>1455</v>
      </c>
      <c r="J1347" t="s">
        <v>29</v>
      </c>
      <c r="K1347" t="s">
        <v>30</v>
      </c>
      <c r="N1347">
        <v>1.54</v>
      </c>
      <c r="O1347" t="s">
        <v>61</v>
      </c>
      <c r="P1347">
        <v>0</v>
      </c>
      <c r="Q1347" s="5">
        <v>46206.309027777781</v>
      </c>
      <c r="R1347" s="2" t="str">
        <f>IF(C1347="", "",
   IF(ISNUMBER(MATCH(TRIM(C1347),
      {"OP","CC","CM","FM","FU","INS","PC","PM","PMCO","SA","SR","ITPR","PMFL"}, 0)),
      "Proactive",
      "")
)</f>
        <v>Proactive</v>
      </c>
      <c r="S1347" s="2" t="str">
        <f>IF(C1347="", "",
   IF(ISNUMBER(MATCH(TRIM(C1347),
      {"MO","U/B","OSRE","TECH","ITRE"}, 0)),
      "Reactive",
      "")
)</f>
        <v/>
      </c>
      <c r="T1347" s="2">
        <f>IF(R1347="Proactive", H1347, "")</f>
        <v>0.22</v>
      </c>
      <c r="U1347" s="2" t="str">
        <f>IF(S1347="Reactive", H1347, "")</f>
        <v/>
      </c>
    </row>
    <row r="1348" spans="1:21" x14ac:dyDescent="0.25">
      <c r="A1348" t="s">
        <v>1456</v>
      </c>
      <c r="B1348">
        <v>221637</v>
      </c>
      <c r="C1348" t="s">
        <v>39</v>
      </c>
      <c r="D1348" t="s">
        <v>814</v>
      </c>
      <c r="E1348" t="s">
        <v>1457</v>
      </c>
      <c r="H1348">
        <v>0.2</v>
      </c>
      <c r="I1348" t="s">
        <v>1458</v>
      </c>
      <c r="J1348" t="s">
        <v>29</v>
      </c>
      <c r="K1348" t="s">
        <v>42</v>
      </c>
      <c r="L1348" t="s">
        <v>672</v>
      </c>
      <c r="M1348" t="s">
        <v>648</v>
      </c>
      <c r="N1348">
        <v>0.4</v>
      </c>
      <c r="O1348" t="s">
        <v>61</v>
      </c>
      <c r="P1348">
        <v>0</v>
      </c>
      <c r="Q1348" s="5">
        <v>46176.719444444447</v>
      </c>
      <c r="R1348" s="2" t="str">
        <f>IF(C1348="", "",
   IF(ISNUMBER(MATCH(TRIM(C1348),
      {"OP","CC","CM","FM","FU","INS","PC","PM","PMCO","SA","SR","ITPR","PMFL"}, 0)),
      "Proactive",
      "")
)</f>
        <v/>
      </c>
      <c r="S1348" s="2" t="str">
        <f>IF(C1348="", "",
   IF(ISNUMBER(MATCH(TRIM(C1348),
      {"MO","U/B","OSRE","TECH","ITRE"}, 0)),
      "Reactive",
      "")
)</f>
        <v>Reactive</v>
      </c>
      <c r="T1348" s="2" t="str">
        <f>IF(R1348="Proactive", H1348, "")</f>
        <v/>
      </c>
      <c r="U1348" s="2">
        <f>IF(S1348="Reactive", H1348, "")</f>
        <v>0.2</v>
      </c>
    </row>
    <row r="1349" spans="1:21" x14ac:dyDescent="0.25">
      <c r="A1349" t="s">
        <v>1456</v>
      </c>
      <c r="B1349">
        <v>219179</v>
      </c>
      <c r="C1349" t="s">
        <v>181</v>
      </c>
      <c r="D1349" t="s">
        <v>754</v>
      </c>
      <c r="E1349" t="s">
        <v>755</v>
      </c>
      <c r="H1349">
        <v>0.5</v>
      </c>
      <c r="I1349" t="s">
        <v>1459</v>
      </c>
      <c r="J1349" t="s">
        <v>29</v>
      </c>
      <c r="K1349" t="s">
        <v>30</v>
      </c>
      <c r="N1349">
        <v>0.5</v>
      </c>
      <c r="O1349" t="s">
        <v>61</v>
      </c>
      <c r="P1349">
        <v>0</v>
      </c>
      <c r="Q1349" s="5">
        <v>46174.374305555553</v>
      </c>
      <c r="R1349" s="2" t="str">
        <f>IF(C1349="", "",
   IF(ISNUMBER(MATCH(TRIM(C1349),
      {"OP","CC","CM","FM","FU","INS","PC","PM","PMCO","SA","SR","ITPR","PMFL"}, 0)),
      "Proactive",
      "")
)</f>
        <v>Proactive</v>
      </c>
      <c r="S1349" s="2" t="str">
        <f>IF(C1349="", "",
   IF(ISNUMBER(MATCH(TRIM(C1349),
      {"MO","U/B","OSRE","TECH","ITRE"}, 0)),
      "Reactive",
      "")
)</f>
        <v/>
      </c>
      <c r="T1349" s="2">
        <f>IF(R1349="Proactive", H1349, "")</f>
        <v>0.5</v>
      </c>
      <c r="U1349" s="2" t="str">
        <f>IF(S1349="Reactive", H1349, "")</f>
        <v/>
      </c>
    </row>
    <row r="1350" spans="1:21" x14ac:dyDescent="0.25">
      <c r="A1350" t="s">
        <v>1456</v>
      </c>
      <c r="B1350">
        <v>215772</v>
      </c>
      <c r="C1350" t="s">
        <v>30</v>
      </c>
      <c r="D1350" t="s">
        <v>1460</v>
      </c>
      <c r="E1350" t="s">
        <v>528</v>
      </c>
      <c r="H1350">
        <v>3.78</v>
      </c>
      <c r="I1350" t="s">
        <v>1461</v>
      </c>
      <c r="J1350" t="s">
        <v>29</v>
      </c>
      <c r="K1350" t="s">
        <v>30</v>
      </c>
      <c r="N1350">
        <v>16.27</v>
      </c>
      <c r="O1350" t="s">
        <v>61</v>
      </c>
      <c r="P1350">
        <v>32.4</v>
      </c>
      <c r="Q1350" s="5">
        <v>46185.57708333333</v>
      </c>
      <c r="R1350" s="2" t="str">
        <f>IF(C1350="", "",
   IF(ISNUMBER(MATCH(TRIM(C1350),
      {"OP","CC","CM","FM","FU","INS","PC","PM","PMCO","SA","SR","ITPR","PMFL"}, 0)),
      "Proactive",
      "")
)</f>
        <v>Proactive</v>
      </c>
      <c r="S1350" s="2" t="str">
        <f>IF(C1350="", "",
   IF(ISNUMBER(MATCH(TRIM(C1350),
      {"MO","U/B","OSRE","TECH","ITRE"}, 0)),
      "Reactive",
      "")
)</f>
        <v/>
      </c>
      <c r="T1350" s="2">
        <f>IF(R1350="Proactive", H1350, "")</f>
        <v>3.78</v>
      </c>
      <c r="U1350" s="2" t="str">
        <f>IF(S1350="Reactive", H1350, "")</f>
        <v/>
      </c>
    </row>
    <row r="1351" spans="1:21" x14ac:dyDescent="0.25">
      <c r="A1351" t="s">
        <v>1456</v>
      </c>
      <c r="B1351">
        <v>216980</v>
      </c>
      <c r="C1351" t="s">
        <v>30</v>
      </c>
      <c r="D1351" t="s">
        <v>1462</v>
      </c>
      <c r="E1351" t="s">
        <v>919</v>
      </c>
      <c r="F1351">
        <v>46174.256249999999</v>
      </c>
      <c r="G1351">
        <v>46174.304166666669</v>
      </c>
      <c r="H1351">
        <v>1.1499999999999999</v>
      </c>
      <c r="I1351" t="s">
        <v>1463</v>
      </c>
      <c r="J1351" t="s">
        <v>29</v>
      </c>
      <c r="K1351" t="s">
        <v>30</v>
      </c>
      <c r="N1351">
        <v>1.1499999999999999</v>
      </c>
      <c r="O1351" t="s">
        <v>61</v>
      </c>
      <c r="P1351">
        <v>0</v>
      </c>
      <c r="Q1351" s="5">
        <v>46174.304166666669</v>
      </c>
      <c r="R1351" s="2" t="str">
        <f>IF(C1351="", "",
   IF(ISNUMBER(MATCH(TRIM(C1351),
      {"OP","CC","CM","FM","FU","INS","PC","PM","PMCO","SA","SR","ITPR","PMFL"}, 0)),
      "Proactive",
      "")
)</f>
        <v>Proactive</v>
      </c>
      <c r="S1351" s="2" t="str">
        <f>IF(C1351="", "",
   IF(ISNUMBER(MATCH(TRIM(C1351),
      {"MO","U/B","OSRE","TECH","ITRE"}, 0)),
      "Reactive",
      "")
)</f>
        <v/>
      </c>
      <c r="T1351" s="2">
        <f>IF(R1351="Proactive", H1351, "")</f>
        <v>1.1499999999999999</v>
      </c>
      <c r="U1351" s="2" t="str">
        <f>IF(S1351="Reactive", H1351, "")</f>
        <v/>
      </c>
    </row>
    <row r="1352" spans="1:21" x14ac:dyDescent="0.25">
      <c r="A1352" t="s">
        <v>1456</v>
      </c>
      <c r="B1352">
        <v>219318</v>
      </c>
      <c r="C1352" t="s">
        <v>30</v>
      </c>
      <c r="D1352" t="s">
        <v>915</v>
      </c>
      <c r="E1352" t="s">
        <v>916</v>
      </c>
      <c r="F1352">
        <v>46174.304861111108</v>
      </c>
      <c r="G1352">
        <v>46174.331250000003</v>
      </c>
      <c r="H1352">
        <v>0.63</v>
      </c>
      <c r="I1352" t="s">
        <v>1463</v>
      </c>
      <c r="J1352" t="s">
        <v>29</v>
      </c>
      <c r="K1352" t="s">
        <v>30</v>
      </c>
      <c r="N1352">
        <v>0.63</v>
      </c>
      <c r="O1352" t="s">
        <v>61</v>
      </c>
      <c r="P1352">
        <v>0</v>
      </c>
      <c r="Q1352" s="5">
        <v>46174.331250000003</v>
      </c>
      <c r="R1352" s="2" t="str">
        <f>IF(C1352="", "",
   IF(ISNUMBER(MATCH(TRIM(C1352),
      {"OP","CC","CM","FM","FU","INS","PC","PM","PMCO","SA","SR","ITPR","PMFL"}, 0)),
      "Proactive",
      "")
)</f>
        <v>Proactive</v>
      </c>
      <c r="S1352" s="2" t="str">
        <f>IF(C1352="", "",
   IF(ISNUMBER(MATCH(TRIM(C1352),
      {"MO","U/B","OSRE","TECH","ITRE"}, 0)),
      "Reactive",
      "")
)</f>
        <v/>
      </c>
      <c r="T1352" s="2">
        <f>IF(R1352="Proactive", H1352, "")</f>
        <v>0.63</v>
      </c>
      <c r="U1352" s="2" t="str">
        <f>IF(S1352="Reactive", H1352, "")</f>
        <v/>
      </c>
    </row>
    <row r="1353" spans="1:21" x14ac:dyDescent="0.25">
      <c r="A1353" t="s">
        <v>1456</v>
      </c>
      <c r="B1353">
        <v>216971</v>
      </c>
      <c r="C1353" t="s">
        <v>30</v>
      </c>
      <c r="D1353" t="s">
        <v>915</v>
      </c>
      <c r="E1353" t="s">
        <v>896</v>
      </c>
      <c r="F1353">
        <v>46174.331944444442</v>
      </c>
      <c r="G1353">
        <v>46174.357638888891</v>
      </c>
      <c r="H1353">
        <v>0.62</v>
      </c>
      <c r="I1353" t="s">
        <v>1463</v>
      </c>
      <c r="J1353" t="s">
        <v>29</v>
      </c>
      <c r="K1353" t="s">
        <v>30</v>
      </c>
      <c r="N1353">
        <v>0.62</v>
      </c>
      <c r="O1353" t="s">
        <v>61</v>
      </c>
      <c r="P1353">
        <v>0</v>
      </c>
      <c r="Q1353" s="5">
        <v>46174.357638888891</v>
      </c>
      <c r="R1353" s="2" t="str">
        <f>IF(C1353="", "",
   IF(ISNUMBER(MATCH(TRIM(C1353),
      {"OP","CC","CM","FM","FU","INS","PC","PM","PMCO","SA","SR","ITPR","PMFL"}, 0)),
      "Proactive",
      "")
)</f>
        <v>Proactive</v>
      </c>
      <c r="S1353" s="2" t="str">
        <f>IF(C1353="", "",
   IF(ISNUMBER(MATCH(TRIM(C1353),
      {"MO","U/B","OSRE","TECH","ITRE"}, 0)),
      "Reactive",
      "")
)</f>
        <v/>
      </c>
      <c r="T1353" s="2">
        <f>IF(R1353="Proactive", H1353, "")</f>
        <v>0.62</v>
      </c>
      <c r="U1353" s="2" t="str">
        <f>IF(S1353="Reactive", H1353, "")</f>
        <v/>
      </c>
    </row>
    <row r="1354" spans="1:21" x14ac:dyDescent="0.25">
      <c r="A1354" t="s">
        <v>1456</v>
      </c>
      <c r="B1354">
        <v>216978</v>
      </c>
      <c r="C1354" t="s">
        <v>30</v>
      </c>
      <c r="D1354" t="s">
        <v>1464</v>
      </c>
      <c r="E1354" t="s">
        <v>910</v>
      </c>
      <c r="F1354" s="4">
        <v>46174.35833333333</v>
      </c>
      <c r="G1354" s="4">
        <v>46174.394444444442</v>
      </c>
      <c r="H1354">
        <v>0.87</v>
      </c>
      <c r="I1354" t="s">
        <v>1463</v>
      </c>
      <c r="J1354" t="s">
        <v>29</v>
      </c>
      <c r="K1354" t="s">
        <v>30</v>
      </c>
      <c r="N1354">
        <v>0.87</v>
      </c>
      <c r="O1354" t="s">
        <v>61</v>
      </c>
      <c r="P1354">
        <v>0</v>
      </c>
      <c r="Q1354" s="5">
        <v>46174.395138888889</v>
      </c>
      <c r="R1354" s="2" t="str">
        <f>IF(C1354="", "",
   IF(ISNUMBER(MATCH(TRIM(C1354),
      {"OP","CC","CM","FM","FU","INS","PC","PM","PMCO","SA","SR","ITPR","PMFL"}, 0)),
      "Proactive",
      "")
)</f>
        <v>Proactive</v>
      </c>
      <c r="S1354" s="2" t="str">
        <f>IF(C1354="", "",
   IF(ISNUMBER(MATCH(TRIM(C1354),
      {"MO","U/B","OSRE","TECH","ITRE"}, 0)),
      "Reactive",
      "")
)</f>
        <v/>
      </c>
      <c r="T1354" s="2">
        <f>IF(R1354="Proactive", H1354, "")</f>
        <v>0.87</v>
      </c>
      <c r="U1354" s="2" t="str">
        <f>IF(S1354="Reactive", H1354, "")</f>
        <v/>
      </c>
    </row>
    <row r="1355" spans="1:21" x14ac:dyDescent="0.25">
      <c r="A1355" t="s">
        <v>1456</v>
      </c>
      <c r="B1355">
        <v>216928</v>
      </c>
      <c r="C1355" t="s">
        <v>30</v>
      </c>
      <c r="D1355" t="s">
        <v>1465</v>
      </c>
      <c r="E1355" t="s">
        <v>177</v>
      </c>
      <c r="F1355" s="4">
        <v>46174.478472222225</v>
      </c>
      <c r="G1355" s="4">
        <v>46174.496527777781</v>
      </c>
      <c r="H1355">
        <v>0.43</v>
      </c>
      <c r="I1355" t="s">
        <v>1463</v>
      </c>
      <c r="J1355" t="s">
        <v>29</v>
      </c>
      <c r="K1355" t="s">
        <v>30</v>
      </c>
      <c r="N1355">
        <v>0.43</v>
      </c>
      <c r="O1355" t="s">
        <v>61</v>
      </c>
      <c r="P1355">
        <v>0</v>
      </c>
      <c r="Q1355" s="5">
        <v>46174.49722222222</v>
      </c>
      <c r="R1355" s="2" t="str">
        <f>IF(C1355="", "",
   IF(ISNUMBER(MATCH(TRIM(C1355),
      {"OP","CC","CM","FM","FU","INS","PC","PM","PMCO","SA","SR","ITPR","PMFL"}, 0)),
      "Proactive",
      "")
)</f>
        <v>Proactive</v>
      </c>
      <c r="S1355" s="2" t="str">
        <f>IF(C1355="", "",
   IF(ISNUMBER(MATCH(TRIM(C1355),
      {"MO","U/B","OSRE","TECH","ITRE"}, 0)),
      "Reactive",
      "")
)</f>
        <v/>
      </c>
      <c r="T1355" s="2">
        <f>IF(R1355="Proactive", H1355, "")</f>
        <v>0.43</v>
      </c>
      <c r="U1355" s="2" t="str">
        <f>IF(S1355="Reactive", H1355, "")</f>
        <v/>
      </c>
    </row>
    <row r="1356" spans="1:21" x14ac:dyDescent="0.25">
      <c r="A1356" t="s">
        <v>1456</v>
      </c>
      <c r="B1356">
        <v>221305</v>
      </c>
      <c r="C1356" t="s">
        <v>39</v>
      </c>
      <c r="D1356" t="s">
        <v>1416</v>
      </c>
      <c r="E1356" t="s">
        <v>1466</v>
      </c>
      <c r="F1356" s="4">
        <v>46174.511805555558</v>
      </c>
      <c r="G1356" s="4">
        <v>46174.539583333331</v>
      </c>
      <c r="H1356">
        <v>0.67</v>
      </c>
      <c r="I1356" t="s">
        <v>1467</v>
      </c>
      <c r="J1356" t="s">
        <v>29</v>
      </c>
      <c r="K1356" t="s">
        <v>42</v>
      </c>
      <c r="L1356" t="s">
        <v>188</v>
      </c>
      <c r="M1356" t="s">
        <v>555</v>
      </c>
      <c r="N1356">
        <v>0.67</v>
      </c>
      <c r="O1356" t="s">
        <v>61</v>
      </c>
      <c r="P1356">
        <v>0</v>
      </c>
      <c r="Q1356" s="5">
        <v>46174.540277777778</v>
      </c>
      <c r="R1356" s="2" t="str">
        <f>IF(C1356="", "",
   IF(ISNUMBER(MATCH(TRIM(C1356),
      {"OP","CC","CM","FM","FU","INS","PC","PM","PMCO","SA","SR","ITPR","PMFL"}, 0)),
      "Proactive",
      "")
)</f>
        <v/>
      </c>
      <c r="S1356" s="2" t="str">
        <f>IF(C1356="", "",
   IF(ISNUMBER(MATCH(TRIM(C1356),
      {"MO","U/B","OSRE","TECH","ITRE"}, 0)),
      "Reactive",
      "")
)</f>
        <v>Reactive</v>
      </c>
      <c r="T1356" s="2" t="str">
        <f>IF(R1356="Proactive", H1356, "")</f>
        <v/>
      </c>
      <c r="U1356" s="2">
        <f>IF(S1356="Reactive", H1356, "")</f>
        <v>0.67</v>
      </c>
    </row>
    <row r="1357" spans="1:21" x14ac:dyDescent="0.25">
      <c r="A1357" t="s">
        <v>1456</v>
      </c>
      <c r="B1357">
        <v>221310</v>
      </c>
      <c r="C1357" t="s">
        <v>39</v>
      </c>
      <c r="D1357" t="s">
        <v>1356</v>
      </c>
      <c r="E1357" t="s">
        <v>1468</v>
      </c>
      <c r="F1357" s="4">
        <v>46174.54791666667</v>
      </c>
      <c r="G1357" s="4">
        <v>46174.564583333333</v>
      </c>
      <c r="H1357">
        <v>0.4</v>
      </c>
      <c r="I1357" t="s">
        <v>1469</v>
      </c>
      <c r="J1357" t="s">
        <v>29</v>
      </c>
      <c r="K1357" t="s">
        <v>109</v>
      </c>
      <c r="L1357" t="s">
        <v>55</v>
      </c>
      <c r="M1357" t="s">
        <v>56</v>
      </c>
      <c r="N1357">
        <v>0.4</v>
      </c>
      <c r="O1357" t="s">
        <v>61</v>
      </c>
      <c r="P1357">
        <v>0</v>
      </c>
      <c r="Q1357" s="5">
        <v>46174.56527777778</v>
      </c>
      <c r="R1357" s="2" t="str">
        <f>IF(C1357="", "",
   IF(ISNUMBER(MATCH(TRIM(C1357),
      {"OP","CC","CM","FM","FU","INS","PC","PM","PMCO","SA","SR","ITPR","PMFL"}, 0)),
      "Proactive",
      "")
)</f>
        <v/>
      </c>
      <c r="S1357" s="2" t="str">
        <f>IF(C1357="", "",
   IF(ISNUMBER(MATCH(TRIM(C1357),
      {"MO","U/B","OSRE","TECH","ITRE"}, 0)),
      "Reactive",
      "")
)</f>
        <v>Reactive</v>
      </c>
      <c r="T1357" s="2" t="str">
        <f>IF(R1357="Proactive", H1357, "")</f>
        <v/>
      </c>
      <c r="U1357" s="2">
        <f>IF(S1357="Reactive", H1357, "")</f>
        <v>0.4</v>
      </c>
    </row>
    <row r="1358" spans="1:21" x14ac:dyDescent="0.25">
      <c r="A1358" t="s">
        <v>1456</v>
      </c>
      <c r="B1358">
        <v>215775</v>
      </c>
      <c r="C1358" t="s">
        <v>30</v>
      </c>
      <c r="D1358" t="s">
        <v>1470</v>
      </c>
      <c r="E1358" t="s">
        <v>910</v>
      </c>
      <c r="F1358" s="4">
        <v>46175.253472222219</v>
      </c>
      <c r="G1358" s="4">
        <v>46175.275000000001</v>
      </c>
      <c r="H1358">
        <v>0.52</v>
      </c>
      <c r="I1358" t="s">
        <v>1471</v>
      </c>
      <c r="J1358" t="s">
        <v>29</v>
      </c>
      <c r="K1358" t="s">
        <v>30</v>
      </c>
      <c r="N1358">
        <v>0.52</v>
      </c>
      <c r="O1358" t="s">
        <v>61</v>
      </c>
      <c r="P1358">
        <v>0</v>
      </c>
      <c r="Q1358" s="5">
        <v>46175.275000000001</v>
      </c>
      <c r="R1358" s="2" t="str">
        <f>IF(C1358="", "",
   IF(ISNUMBER(MATCH(TRIM(C1358),
      {"OP","CC","CM","FM","FU","INS","PC","PM","PMCO","SA","SR","ITPR","PMFL"}, 0)),
      "Proactive",
      "")
)</f>
        <v>Proactive</v>
      </c>
      <c r="S1358" s="2" t="str">
        <f>IF(C1358="", "",
   IF(ISNUMBER(MATCH(TRIM(C1358),
      {"MO","U/B","OSRE","TECH","ITRE"}, 0)),
      "Reactive",
      "")
)</f>
        <v/>
      </c>
      <c r="T1358" s="2">
        <f>IF(R1358="Proactive", H1358, "")</f>
        <v>0.52</v>
      </c>
      <c r="U1358" s="2" t="str">
        <f>IF(S1358="Reactive", H1358, "")</f>
        <v/>
      </c>
    </row>
    <row r="1359" spans="1:21" x14ac:dyDescent="0.25">
      <c r="A1359" t="s">
        <v>1456</v>
      </c>
      <c r="B1359">
        <v>221451</v>
      </c>
      <c r="C1359" t="s">
        <v>561</v>
      </c>
      <c r="D1359" t="s">
        <v>777</v>
      </c>
      <c r="E1359" t="s">
        <v>1472</v>
      </c>
      <c r="F1359" s="4">
        <v>46175.277083333334</v>
      </c>
      <c r="G1359" s="4">
        <v>46175.338194444441</v>
      </c>
      <c r="H1359">
        <v>1.47</v>
      </c>
      <c r="I1359" t="s">
        <v>1473</v>
      </c>
      <c r="J1359" t="s">
        <v>29</v>
      </c>
      <c r="K1359" t="s">
        <v>67</v>
      </c>
      <c r="M1359" t="s">
        <v>1474</v>
      </c>
      <c r="N1359">
        <v>1.47</v>
      </c>
      <c r="O1359" t="s">
        <v>61</v>
      </c>
      <c r="P1359">
        <v>0</v>
      </c>
      <c r="Q1359" s="5">
        <v>46175.339583333334</v>
      </c>
      <c r="R1359" s="2" t="str">
        <f>IF(C1359="", "",
   IF(ISNUMBER(MATCH(TRIM(C1359),
      {"OP","CC","CM","FM","FU","INS","PC","PM","PMCO","SA","SR","ITPR","PMFL"}, 0)),
      "Proactive",
      "")
)</f>
        <v>Proactive</v>
      </c>
      <c r="S1359" s="2" t="str">
        <f>IF(C1359="", "",
   IF(ISNUMBER(MATCH(TRIM(C1359),
      {"MO","U/B","OSRE","TECH","ITRE"}, 0)),
      "Reactive",
      "")
)</f>
        <v/>
      </c>
      <c r="T1359" s="2">
        <f>IF(R1359="Proactive", H1359, "")</f>
        <v>1.47</v>
      </c>
      <c r="U1359" s="2" t="str">
        <f>IF(S1359="Reactive", H1359, "")</f>
        <v/>
      </c>
    </row>
    <row r="1360" spans="1:21" x14ac:dyDescent="0.25">
      <c r="A1360" t="s">
        <v>1456</v>
      </c>
      <c r="B1360">
        <v>216979</v>
      </c>
      <c r="C1360" t="s">
        <v>30</v>
      </c>
      <c r="D1360" t="s">
        <v>1475</v>
      </c>
      <c r="E1360" t="s">
        <v>910</v>
      </c>
      <c r="F1360" s="4">
        <v>46175.340277777781</v>
      </c>
      <c r="G1360" s="4">
        <v>46175.366666666669</v>
      </c>
      <c r="H1360">
        <v>0.63</v>
      </c>
      <c r="I1360" t="s">
        <v>1471</v>
      </c>
      <c r="J1360" t="s">
        <v>29</v>
      </c>
      <c r="K1360" t="s">
        <v>30</v>
      </c>
      <c r="N1360">
        <v>0.63</v>
      </c>
      <c r="O1360" t="s">
        <v>61</v>
      </c>
      <c r="P1360">
        <v>0</v>
      </c>
      <c r="Q1360" s="5">
        <v>46175.367361111108</v>
      </c>
      <c r="R1360" s="2" t="str">
        <f>IF(C1360="", "",
   IF(ISNUMBER(MATCH(TRIM(C1360),
      {"OP","CC","CM","FM","FU","INS","PC","PM","PMCO","SA","SR","ITPR","PMFL"}, 0)),
      "Proactive",
      "")
)</f>
        <v>Proactive</v>
      </c>
      <c r="S1360" s="2" t="str">
        <f>IF(C1360="", "",
   IF(ISNUMBER(MATCH(TRIM(C1360),
      {"MO","U/B","OSRE","TECH","ITRE"}, 0)),
      "Reactive",
      "")
)</f>
        <v/>
      </c>
      <c r="T1360" s="2">
        <f>IF(R1360="Proactive", H1360, "")</f>
        <v>0.63</v>
      </c>
      <c r="U1360" s="2" t="str">
        <f>IF(S1360="Reactive", H1360, "")</f>
        <v/>
      </c>
    </row>
    <row r="1361" spans="1:21" x14ac:dyDescent="0.25">
      <c r="A1361" t="s">
        <v>1456</v>
      </c>
      <c r="B1361">
        <v>216977</v>
      </c>
      <c r="C1361" t="s">
        <v>30</v>
      </c>
      <c r="D1361" t="s">
        <v>1476</v>
      </c>
      <c r="E1361" t="s">
        <v>764</v>
      </c>
      <c r="F1361" s="4">
        <v>46175.367361111108</v>
      </c>
      <c r="G1361" s="4">
        <v>46175.4</v>
      </c>
      <c r="H1361">
        <v>0.78</v>
      </c>
      <c r="I1361" t="s">
        <v>1471</v>
      </c>
      <c r="J1361" t="s">
        <v>29</v>
      </c>
      <c r="K1361" t="s">
        <v>30</v>
      </c>
      <c r="N1361">
        <v>0.78</v>
      </c>
      <c r="O1361" t="s">
        <v>61</v>
      </c>
      <c r="P1361">
        <v>0</v>
      </c>
      <c r="Q1361" s="5">
        <v>46175.400694444441</v>
      </c>
      <c r="R1361" s="2" t="str">
        <f>IF(C1361="", "",
   IF(ISNUMBER(MATCH(TRIM(C1361),
      {"OP","CC","CM","FM","FU","INS","PC","PM","PMCO","SA","SR","ITPR","PMFL"}, 0)),
      "Proactive",
      "")
)</f>
        <v>Proactive</v>
      </c>
      <c r="S1361" s="2" t="str">
        <f>IF(C1361="", "",
   IF(ISNUMBER(MATCH(TRIM(C1361),
      {"MO","U/B","OSRE","TECH","ITRE"}, 0)),
      "Reactive",
      "")
)</f>
        <v/>
      </c>
      <c r="T1361" s="2">
        <f>IF(R1361="Proactive", H1361, "")</f>
        <v>0.78</v>
      </c>
      <c r="U1361" s="2" t="str">
        <f>IF(S1361="Reactive", H1361, "")</f>
        <v/>
      </c>
    </row>
    <row r="1362" spans="1:21" x14ac:dyDescent="0.25">
      <c r="A1362" t="s">
        <v>1456</v>
      </c>
      <c r="B1362">
        <v>219482</v>
      </c>
      <c r="C1362" t="s">
        <v>181</v>
      </c>
      <c r="D1362" t="s">
        <v>754</v>
      </c>
      <c r="E1362" t="s">
        <v>755</v>
      </c>
      <c r="F1362" s="4">
        <v>46175.436111111114</v>
      </c>
      <c r="G1362" s="4">
        <v>46175.457638888889</v>
      </c>
      <c r="H1362">
        <v>0.52</v>
      </c>
      <c r="I1362" t="s">
        <v>781</v>
      </c>
      <c r="J1362" t="s">
        <v>29</v>
      </c>
      <c r="K1362" t="s">
        <v>30</v>
      </c>
      <c r="N1362">
        <v>2.5</v>
      </c>
      <c r="O1362" t="s">
        <v>61</v>
      </c>
      <c r="P1362">
        <v>0</v>
      </c>
      <c r="Q1362" s="5">
        <v>46176.613888888889</v>
      </c>
      <c r="R1362" s="2" t="str">
        <f>IF(C1362="", "",
   IF(ISNUMBER(MATCH(TRIM(C1362),
      {"OP","CC","CM","FM","FU","INS","PC","PM","PMCO","SA","SR","ITPR","PMFL"}, 0)),
      "Proactive",
      "")
)</f>
        <v>Proactive</v>
      </c>
      <c r="S1362" s="2" t="str">
        <f>IF(C1362="", "",
   IF(ISNUMBER(MATCH(TRIM(C1362),
      {"MO","U/B","OSRE","TECH","ITRE"}, 0)),
      "Reactive",
      "")
)</f>
        <v/>
      </c>
      <c r="T1362" s="2">
        <f>IF(R1362="Proactive", H1362, "")</f>
        <v>0.52</v>
      </c>
      <c r="U1362" s="2" t="str">
        <f>IF(S1362="Reactive", H1362, "")</f>
        <v/>
      </c>
    </row>
    <row r="1363" spans="1:21" x14ac:dyDescent="0.25">
      <c r="A1363" t="s">
        <v>1456</v>
      </c>
      <c r="B1363">
        <v>221464</v>
      </c>
      <c r="C1363" t="s">
        <v>561</v>
      </c>
      <c r="D1363" t="s">
        <v>811</v>
      </c>
      <c r="E1363" t="s">
        <v>1477</v>
      </c>
      <c r="F1363" s="4">
        <v>46175.461111111108</v>
      </c>
      <c r="G1363" s="4">
        <v>46175.480555555558</v>
      </c>
      <c r="H1363">
        <v>0.47</v>
      </c>
      <c r="I1363" t="s">
        <v>1478</v>
      </c>
      <c r="J1363" t="s">
        <v>29</v>
      </c>
      <c r="K1363" t="s">
        <v>42</v>
      </c>
      <c r="L1363" t="s">
        <v>132</v>
      </c>
      <c r="M1363" t="s">
        <v>648</v>
      </c>
      <c r="N1363">
        <v>0.47</v>
      </c>
      <c r="O1363" t="s">
        <v>61</v>
      </c>
      <c r="P1363">
        <v>0</v>
      </c>
      <c r="Q1363" s="5">
        <v>46175.490972222222</v>
      </c>
      <c r="R1363" s="2" t="str">
        <f>IF(C1363="", "",
   IF(ISNUMBER(MATCH(TRIM(C1363),
      {"OP","CC","CM","FM","FU","INS","PC","PM","PMCO","SA","SR","ITPR","PMFL"}, 0)),
      "Proactive",
      "")
)</f>
        <v>Proactive</v>
      </c>
      <c r="S1363" s="2" t="str">
        <f>IF(C1363="", "",
   IF(ISNUMBER(MATCH(TRIM(C1363),
      {"MO","U/B","OSRE","TECH","ITRE"}, 0)),
      "Reactive",
      "")
)</f>
        <v/>
      </c>
      <c r="T1363" s="2">
        <f>IF(R1363="Proactive", H1363, "")</f>
        <v>0.47</v>
      </c>
      <c r="U1363" s="2" t="str">
        <f>IF(S1363="Reactive", H1363, "")</f>
        <v/>
      </c>
    </row>
    <row r="1364" spans="1:21" x14ac:dyDescent="0.25">
      <c r="A1364" t="s">
        <v>1456</v>
      </c>
      <c r="B1364">
        <v>221468</v>
      </c>
      <c r="C1364" t="s">
        <v>39</v>
      </c>
      <c r="D1364" t="s">
        <v>1441</v>
      </c>
      <c r="E1364" t="s">
        <v>1479</v>
      </c>
      <c r="F1364" s="4">
        <v>46175.491666666669</v>
      </c>
      <c r="G1364" s="4">
        <v>46175.518055555556</v>
      </c>
      <c r="H1364">
        <v>0.63</v>
      </c>
      <c r="I1364" t="s">
        <v>1480</v>
      </c>
      <c r="J1364" t="s">
        <v>29</v>
      </c>
      <c r="K1364" t="s">
        <v>42</v>
      </c>
      <c r="L1364" t="s">
        <v>703</v>
      </c>
      <c r="M1364" t="s">
        <v>127</v>
      </c>
      <c r="N1364">
        <v>0.63</v>
      </c>
      <c r="O1364" t="s">
        <v>61</v>
      </c>
      <c r="P1364">
        <v>0</v>
      </c>
      <c r="Q1364" s="5">
        <v>46175.519444444442</v>
      </c>
      <c r="R1364" s="2" t="str">
        <f>IF(C1364="", "",
   IF(ISNUMBER(MATCH(TRIM(C1364),
      {"OP","CC","CM","FM","FU","INS","PC","PM","PMCO","SA","SR","ITPR","PMFL"}, 0)),
      "Proactive",
      "")
)</f>
        <v/>
      </c>
      <c r="S1364" s="2" t="str">
        <f>IF(C1364="", "",
   IF(ISNUMBER(MATCH(TRIM(C1364),
      {"MO","U/B","OSRE","TECH","ITRE"}, 0)),
      "Reactive",
      "")
)</f>
        <v>Reactive</v>
      </c>
      <c r="T1364" s="2" t="str">
        <f>IF(R1364="Proactive", H1364, "")</f>
        <v/>
      </c>
      <c r="U1364" s="2">
        <f>IF(S1364="Reactive", H1364, "")</f>
        <v>0.63</v>
      </c>
    </row>
    <row r="1365" spans="1:21" x14ac:dyDescent="0.25">
      <c r="A1365" t="s">
        <v>1456</v>
      </c>
      <c r="B1365">
        <v>221476</v>
      </c>
      <c r="C1365" t="s">
        <v>561</v>
      </c>
      <c r="D1365" t="s">
        <v>814</v>
      </c>
      <c r="E1365" t="s">
        <v>1481</v>
      </c>
      <c r="F1365" s="4">
        <v>46175.521527777775</v>
      </c>
      <c r="G1365" s="4">
        <v>46175.538194444445</v>
      </c>
      <c r="H1365">
        <v>0.4</v>
      </c>
      <c r="I1365" t="s">
        <v>1482</v>
      </c>
      <c r="J1365" t="s">
        <v>29</v>
      </c>
      <c r="K1365" t="s">
        <v>42</v>
      </c>
      <c r="N1365">
        <v>0.4</v>
      </c>
      <c r="O1365" t="s">
        <v>61</v>
      </c>
      <c r="P1365">
        <v>0</v>
      </c>
      <c r="Q1365" s="5">
        <v>46175.538194444445</v>
      </c>
      <c r="R1365" s="2" t="str">
        <f>IF(C1365="", "",
   IF(ISNUMBER(MATCH(TRIM(C1365),
      {"OP","CC","CM","FM","FU","INS","PC","PM","PMCO","SA","SR","ITPR","PMFL"}, 0)),
      "Proactive",
      "")
)</f>
        <v>Proactive</v>
      </c>
      <c r="S1365" s="2" t="str">
        <f>IF(C1365="", "",
   IF(ISNUMBER(MATCH(TRIM(C1365),
      {"MO","U/B","OSRE","TECH","ITRE"}, 0)),
      "Reactive",
      "")
)</f>
        <v/>
      </c>
      <c r="T1365" s="2">
        <f>IF(R1365="Proactive", H1365, "")</f>
        <v>0.4</v>
      </c>
      <c r="U1365" s="2" t="str">
        <f>IF(S1365="Reactive", H1365, "")</f>
        <v/>
      </c>
    </row>
    <row r="1366" spans="1:21" x14ac:dyDescent="0.25">
      <c r="A1366" t="s">
        <v>1456</v>
      </c>
      <c r="B1366">
        <v>221480</v>
      </c>
      <c r="C1366" t="s">
        <v>39</v>
      </c>
      <c r="D1366" t="s">
        <v>788</v>
      </c>
      <c r="E1366" t="s">
        <v>1483</v>
      </c>
      <c r="F1366" s="4">
        <v>46175.539583333331</v>
      </c>
      <c r="G1366" s="4">
        <v>46175.559027777781</v>
      </c>
      <c r="H1366">
        <v>0.47</v>
      </c>
      <c r="I1366" t="s">
        <v>1484</v>
      </c>
      <c r="J1366" t="s">
        <v>29</v>
      </c>
      <c r="K1366" t="s">
        <v>42</v>
      </c>
      <c r="L1366" t="s">
        <v>181</v>
      </c>
      <c r="M1366" t="s">
        <v>473</v>
      </c>
      <c r="N1366">
        <v>0.47</v>
      </c>
      <c r="O1366" t="s">
        <v>61</v>
      </c>
      <c r="P1366">
        <v>0</v>
      </c>
      <c r="Q1366" s="5">
        <v>46175.55972222222</v>
      </c>
      <c r="R1366" s="2" t="str">
        <f>IF(C1366="", "",
   IF(ISNUMBER(MATCH(TRIM(C1366),
      {"OP","CC","CM","FM","FU","INS","PC","PM","PMCO","SA","SR","ITPR","PMFL"}, 0)),
      "Proactive",
      "")
)</f>
        <v/>
      </c>
      <c r="S1366" s="2" t="str">
        <f>IF(C1366="", "",
   IF(ISNUMBER(MATCH(TRIM(C1366),
      {"MO","U/B","OSRE","TECH","ITRE"}, 0)),
      "Reactive",
      "")
)</f>
        <v>Reactive</v>
      </c>
      <c r="T1366" s="2" t="str">
        <f>IF(R1366="Proactive", H1366, "")</f>
        <v/>
      </c>
      <c r="U1366" s="2">
        <f>IF(S1366="Reactive", H1366, "")</f>
        <v>0.47</v>
      </c>
    </row>
    <row r="1367" spans="1:21" x14ac:dyDescent="0.25">
      <c r="A1367" t="s">
        <v>1456</v>
      </c>
      <c r="B1367">
        <v>219637</v>
      </c>
      <c r="C1367" t="s">
        <v>30</v>
      </c>
      <c r="D1367" t="s">
        <v>777</v>
      </c>
      <c r="E1367" t="s">
        <v>905</v>
      </c>
      <c r="F1367" s="4">
        <v>46176.25277777778</v>
      </c>
      <c r="G1367" s="4">
        <v>46176.343055555553</v>
      </c>
      <c r="H1367">
        <v>2.17</v>
      </c>
      <c r="I1367" t="s">
        <v>1485</v>
      </c>
      <c r="J1367" t="s">
        <v>29</v>
      </c>
      <c r="K1367" t="s">
        <v>30</v>
      </c>
      <c r="N1367">
        <v>2.17</v>
      </c>
      <c r="O1367" t="s">
        <v>61</v>
      </c>
      <c r="P1367">
        <v>0</v>
      </c>
      <c r="Q1367" s="5">
        <v>46176.34375</v>
      </c>
      <c r="R1367" s="2" t="str">
        <f>IF(C1367="", "",
   IF(ISNUMBER(MATCH(TRIM(C1367),
      {"OP","CC","CM","FM","FU","INS","PC","PM","PMCO","SA","SR","ITPR","PMFL"}, 0)),
      "Proactive",
      "")
)</f>
        <v>Proactive</v>
      </c>
      <c r="S1367" s="2" t="str">
        <f>IF(C1367="", "",
   IF(ISNUMBER(MATCH(TRIM(C1367),
      {"MO","U/B","OSRE","TECH","ITRE"}, 0)),
      "Reactive",
      "")
)</f>
        <v/>
      </c>
      <c r="T1367" s="2">
        <f>IF(R1367="Proactive", H1367, "")</f>
        <v>2.17</v>
      </c>
      <c r="U1367" s="2" t="str">
        <f>IF(S1367="Reactive", H1367, "")</f>
        <v/>
      </c>
    </row>
    <row r="1368" spans="1:21" x14ac:dyDescent="0.25">
      <c r="A1368" t="s">
        <v>1456</v>
      </c>
      <c r="B1368">
        <v>219631</v>
      </c>
      <c r="C1368" t="s">
        <v>30</v>
      </c>
      <c r="D1368" t="s">
        <v>915</v>
      </c>
      <c r="E1368" t="s">
        <v>916</v>
      </c>
      <c r="F1368" s="4">
        <v>46176.377083333333</v>
      </c>
      <c r="G1368" s="4">
        <v>46176.397222222222</v>
      </c>
      <c r="H1368">
        <v>0.48</v>
      </c>
      <c r="I1368" t="s">
        <v>1486</v>
      </c>
      <c r="J1368" t="s">
        <v>29</v>
      </c>
      <c r="K1368" t="s">
        <v>30</v>
      </c>
      <c r="N1368">
        <v>0.48</v>
      </c>
      <c r="O1368" t="s">
        <v>61</v>
      </c>
      <c r="P1368">
        <v>0</v>
      </c>
      <c r="Q1368" s="5">
        <v>46176.397222222222</v>
      </c>
      <c r="R1368" s="2" t="str">
        <f>IF(C1368="", "",
   IF(ISNUMBER(MATCH(TRIM(C1368),
      {"OP","CC","CM","FM","FU","INS","PC","PM","PMCO","SA","SR","ITPR","PMFL"}, 0)),
      "Proactive",
      "")
)</f>
        <v>Proactive</v>
      </c>
      <c r="S1368" s="2" t="str">
        <f>IF(C1368="", "",
   IF(ISNUMBER(MATCH(TRIM(C1368),
      {"MO","U/B","OSRE","TECH","ITRE"}, 0)),
      "Reactive",
      "")
)</f>
        <v/>
      </c>
      <c r="T1368" s="2">
        <f>IF(R1368="Proactive", H1368, "")</f>
        <v>0.48</v>
      </c>
      <c r="U1368" s="2" t="str">
        <f>IF(S1368="Reactive", H1368, "")</f>
        <v/>
      </c>
    </row>
    <row r="1369" spans="1:21" x14ac:dyDescent="0.25">
      <c r="A1369" t="s">
        <v>1456</v>
      </c>
      <c r="B1369">
        <v>219632</v>
      </c>
      <c r="C1369" t="s">
        <v>30</v>
      </c>
      <c r="D1369" t="s">
        <v>895</v>
      </c>
      <c r="E1369" t="s">
        <v>916</v>
      </c>
      <c r="F1369" s="4">
        <v>46176.397916666669</v>
      </c>
      <c r="G1369" s="4">
        <v>46176.416666666664</v>
      </c>
      <c r="H1369">
        <v>0.45</v>
      </c>
      <c r="I1369" t="s">
        <v>1486</v>
      </c>
      <c r="J1369" t="s">
        <v>29</v>
      </c>
      <c r="K1369" t="s">
        <v>30</v>
      </c>
      <c r="N1369">
        <v>0.45</v>
      </c>
      <c r="O1369" t="s">
        <v>61</v>
      </c>
      <c r="P1369">
        <v>0</v>
      </c>
      <c r="Q1369" s="5">
        <v>46176.416666666664</v>
      </c>
      <c r="R1369" s="2" t="str">
        <f>IF(C1369="", "",
   IF(ISNUMBER(MATCH(TRIM(C1369),
      {"OP","CC","CM","FM","FU","INS","PC","PM","PMCO","SA","SR","ITPR","PMFL"}, 0)),
      "Proactive",
      "")
)</f>
        <v>Proactive</v>
      </c>
      <c r="S1369" s="2" t="str">
        <f>IF(C1369="", "",
   IF(ISNUMBER(MATCH(TRIM(C1369),
      {"MO","U/B","OSRE","TECH","ITRE"}, 0)),
      "Reactive",
      "")
)</f>
        <v/>
      </c>
      <c r="T1369" s="2">
        <f>IF(R1369="Proactive", H1369, "")</f>
        <v>0.45</v>
      </c>
      <c r="U1369" s="2" t="str">
        <f>IF(S1369="Reactive", H1369, "")</f>
        <v/>
      </c>
    </row>
    <row r="1370" spans="1:21" x14ac:dyDescent="0.25">
      <c r="A1370" t="s">
        <v>1456</v>
      </c>
      <c r="B1370">
        <v>219633</v>
      </c>
      <c r="C1370" t="s">
        <v>26</v>
      </c>
      <c r="D1370" t="s">
        <v>1487</v>
      </c>
      <c r="E1370" t="s">
        <v>926</v>
      </c>
      <c r="F1370" s="4">
        <v>46176.451388888891</v>
      </c>
      <c r="G1370" s="4">
        <v>46176.461805555555</v>
      </c>
      <c r="H1370">
        <v>0.25</v>
      </c>
      <c r="I1370" t="s">
        <v>1486</v>
      </c>
      <c r="J1370" t="s">
        <v>29</v>
      </c>
      <c r="K1370" t="s">
        <v>30</v>
      </c>
      <c r="N1370">
        <v>0.25</v>
      </c>
      <c r="O1370" t="s">
        <v>61</v>
      </c>
      <c r="P1370">
        <v>0</v>
      </c>
      <c r="Q1370" s="5">
        <v>46176.462500000001</v>
      </c>
      <c r="R1370" s="2" t="str">
        <f>IF(C1370="", "",
   IF(ISNUMBER(MATCH(TRIM(C1370),
      {"OP","CC","CM","FM","FU","INS","PC","PM","PMCO","SA","SR","ITPR","PMFL"}, 0)),
      "Proactive",
      "")
)</f>
        <v>Proactive</v>
      </c>
      <c r="S1370" s="2" t="str">
        <f>IF(C1370="", "",
   IF(ISNUMBER(MATCH(TRIM(C1370),
      {"MO","U/B","OSRE","TECH","ITRE"}, 0)),
      "Reactive",
      "")
)</f>
        <v/>
      </c>
      <c r="T1370" s="2">
        <f>IF(R1370="Proactive", H1370, "")</f>
        <v>0.25</v>
      </c>
      <c r="U1370" s="2" t="str">
        <f>IF(S1370="Reactive", H1370, "")</f>
        <v/>
      </c>
    </row>
    <row r="1371" spans="1:21" x14ac:dyDescent="0.25">
      <c r="A1371" t="s">
        <v>1456</v>
      </c>
      <c r="B1371">
        <v>217253</v>
      </c>
      <c r="C1371" t="s">
        <v>26</v>
      </c>
      <c r="D1371" t="s">
        <v>1488</v>
      </c>
      <c r="E1371" t="s">
        <v>1489</v>
      </c>
      <c r="F1371" s="4">
        <v>46176.463888888888</v>
      </c>
      <c r="G1371" s="4">
        <v>46176.538194444445</v>
      </c>
      <c r="H1371">
        <v>1.78</v>
      </c>
      <c r="I1371" t="s">
        <v>1486</v>
      </c>
      <c r="J1371" t="s">
        <v>29</v>
      </c>
      <c r="K1371" t="s">
        <v>30</v>
      </c>
      <c r="N1371">
        <v>1.78</v>
      </c>
      <c r="O1371" t="s">
        <v>61</v>
      </c>
      <c r="P1371">
        <v>0</v>
      </c>
      <c r="Q1371" s="5">
        <v>46176.538888888892</v>
      </c>
      <c r="R1371" s="2" t="str">
        <f>IF(C1371="", "",
   IF(ISNUMBER(MATCH(TRIM(C1371),
      {"OP","CC","CM","FM","FU","INS","PC","PM","PMCO","SA","SR","ITPR","PMFL"}, 0)),
      "Proactive",
      "")
)</f>
        <v>Proactive</v>
      </c>
      <c r="S1371" s="2" t="str">
        <f>IF(C1371="", "",
   IF(ISNUMBER(MATCH(TRIM(C1371),
      {"MO","U/B","OSRE","TECH","ITRE"}, 0)),
      "Reactive",
      "")
)</f>
        <v/>
      </c>
      <c r="T1371" s="2">
        <f>IF(R1371="Proactive", H1371, "")</f>
        <v>1.78</v>
      </c>
      <c r="U1371" s="2" t="str">
        <f>IF(S1371="Reactive", H1371, "")</f>
        <v/>
      </c>
    </row>
    <row r="1372" spans="1:21" x14ac:dyDescent="0.25">
      <c r="A1372" t="s">
        <v>1456</v>
      </c>
      <c r="B1372">
        <v>221632</v>
      </c>
      <c r="C1372" t="s">
        <v>561</v>
      </c>
      <c r="D1372" t="s">
        <v>814</v>
      </c>
      <c r="E1372" t="s">
        <v>1481</v>
      </c>
      <c r="F1372" s="4">
        <v>46176.544444444444</v>
      </c>
      <c r="G1372" s="4">
        <v>46176.572222222225</v>
      </c>
      <c r="H1372">
        <v>0.67</v>
      </c>
      <c r="I1372" t="s">
        <v>1490</v>
      </c>
      <c r="J1372" t="s">
        <v>29</v>
      </c>
      <c r="K1372" t="s">
        <v>50</v>
      </c>
      <c r="L1372" t="s">
        <v>55</v>
      </c>
      <c r="M1372" t="s">
        <v>533</v>
      </c>
      <c r="N1372">
        <v>0.67</v>
      </c>
      <c r="O1372" t="s">
        <v>61</v>
      </c>
      <c r="P1372">
        <v>0</v>
      </c>
      <c r="Q1372" s="5">
        <v>46176.572916666664</v>
      </c>
      <c r="R1372" s="2" t="str">
        <f>IF(C1372="", "",
   IF(ISNUMBER(MATCH(TRIM(C1372),
      {"OP","CC","CM","FM","FU","INS","PC","PM","PMCO","SA","SR","ITPR","PMFL"}, 0)),
      "Proactive",
      "")
)</f>
        <v>Proactive</v>
      </c>
      <c r="S1372" s="2" t="str">
        <f>IF(C1372="", "",
   IF(ISNUMBER(MATCH(TRIM(C1372),
      {"MO","U/B","OSRE","TECH","ITRE"}, 0)),
      "Reactive",
      "")
)</f>
        <v/>
      </c>
      <c r="T1372" s="2">
        <f>IF(R1372="Proactive", H1372, "")</f>
        <v>0.67</v>
      </c>
      <c r="U1372" s="2" t="str">
        <f>IF(S1372="Reactive", H1372, "")</f>
        <v/>
      </c>
    </row>
    <row r="1373" spans="1:21" x14ac:dyDescent="0.25">
      <c r="A1373" t="s">
        <v>1456</v>
      </c>
      <c r="B1373">
        <v>219765</v>
      </c>
      <c r="C1373" t="s">
        <v>30</v>
      </c>
      <c r="D1373" t="s">
        <v>777</v>
      </c>
      <c r="E1373" t="s">
        <v>905</v>
      </c>
      <c r="F1373" s="4">
        <v>46177.25</v>
      </c>
      <c r="G1373" s="4">
        <v>46177.321527777778</v>
      </c>
      <c r="H1373">
        <v>1.72</v>
      </c>
      <c r="I1373" t="s">
        <v>1491</v>
      </c>
      <c r="J1373" t="s">
        <v>29</v>
      </c>
      <c r="K1373" t="s">
        <v>30</v>
      </c>
      <c r="N1373">
        <v>1.72</v>
      </c>
      <c r="O1373" t="s">
        <v>61</v>
      </c>
      <c r="P1373">
        <v>0</v>
      </c>
      <c r="Q1373" s="5">
        <v>46177.321527777778</v>
      </c>
      <c r="R1373" s="2" t="str">
        <f>IF(C1373="", "",
   IF(ISNUMBER(MATCH(TRIM(C1373),
      {"OP","CC","CM","FM","FU","INS","PC","PM","PMCO","SA","SR","ITPR","PMFL"}, 0)),
      "Proactive",
      "")
)</f>
        <v>Proactive</v>
      </c>
      <c r="S1373" s="2" t="str">
        <f>IF(C1373="", "",
   IF(ISNUMBER(MATCH(TRIM(C1373),
      {"MO","U/B","OSRE","TECH","ITRE"}, 0)),
      "Reactive",
      "")
)</f>
        <v/>
      </c>
      <c r="T1373" s="2">
        <f>IF(R1373="Proactive", H1373, "")</f>
        <v>1.72</v>
      </c>
      <c r="U1373" s="2" t="str">
        <f>IF(S1373="Reactive", H1373, "")</f>
        <v/>
      </c>
    </row>
    <row r="1374" spans="1:21" x14ac:dyDescent="0.25">
      <c r="A1374" t="s">
        <v>1456</v>
      </c>
      <c r="B1374">
        <v>217247</v>
      </c>
      <c r="C1374" t="s">
        <v>30</v>
      </c>
      <c r="D1374" t="s">
        <v>871</v>
      </c>
      <c r="E1374" t="s">
        <v>1492</v>
      </c>
      <c r="F1374" s="4">
        <v>46177.322222222225</v>
      </c>
      <c r="G1374" s="4">
        <v>46177.367361111108</v>
      </c>
      <c r="H1374">
        <v>1.08</v>
      </c>
      <c r="I1374" t="s">
        <v>1491</v>
      </c>
      <c r="J1374" t="s">
        <v>29</v>
      </c>
      <c r="K1374" t="s">
        <v>30</v>
      </c>
      <c r="N1374">
        <v>1.08</v>
      </c>
      <c r="O1374" t="s">
        <v>61</v>
      </c>
      <c r="P1374">
        <v>0</v>
      </c>
      <c r="Q1374" s="5">
        <v>46177.367361111108</v>
      </c>
      <c r="R1374" s="2" t="str">
        <f>IF(C1374="", "",
   IF(ISNUMBER(MATCH(TRIM(C1374),
      {"OP","CC","CM","FM","FU","INS","PC","PM","PMCO","SA","SR","ITPR","PMFL"}, 0)),
      "Proactive",
      "")
)</f>
        <v>Proactive</v>
      </c>
      <c r="S1374" s="2" t="str">
        <f>IF(C1374="", "",
   IF(ISNUMBER(MATCH(TRIM(C1374),
      {"MO","U/B","OSRE","TECH","ITRE"}, 0)),
      "Reactive",
      "")
)</f>
        <v/>
      </c>
      <c r="T1374" s="2">
        <f>IF(R1374="Proactive", H1374, "")</f>
        <v>1.08</v>
      </c>
      <c r="U1374" s="2" t="str">
        <f>IF(S1374="Reactive", H1374, "")</f>
        <v/>
      </c>
    </row>
    <row r="1375" spans="1:21" x14ac:dyDescent="0.25">
      <c r="A1375" t="s">
        <v>1456</v>
      </c>
      <c r="B1375">
        <v>217248</v>
      </c>
      <c r="C1375" t="s">
        <v>30</v>
      </c>
      <c r="D1375" t="s">
        <v>871</v>
      </c>
      <c r="E1375" t="s">
        <v>1493</v>
      </c>
      <c r="F1375" s="4">
        <v>46177.368055555555</v>
      </c>
      <c r="G1375" s="4">
        <v>46177.388888888891</v>
      </c>
      <c r="H1375">
        <v>0.5</v>
      </c>
      <c r="I1375" t="s">
        <v>1491</v>
      </c>
      <c r="J1375" t="s">
        <v>29</v>
      </c>
      <c r="K1375" t="s">
        <v>30</v>
      </c>
      <c r="N1375">
        <v>0.5</v>
      </c>
      <c r="O1375" t="s">
        <v>61</v>
      </c>
      <c r="P1375">
        <v>0</v>
      </c>
      <c r="Q1375" s="5">
        <v>46177.38958333333</v>
      </c>
      <c r="R1375" s="2" t="str">
        <f>IF(C1375="", "",
   IF(ISNUMBER(MATCH(TRIM(C1375),
      {"OP","CC","CM","FM","FU","INS","PC","PM","PMCO","SA","SR","ITPR","PMFL"}, 0)),
      "Proactive",
      "")
)</f>
        <v>Proactive</v>
      </c>
      <c r="S1375" s="2" t="str">
        <f>IF(C1375="", "",
   IF(ISNUMBER(MATCH(TRIM(C1375),
      {"MO","U/B","OSRE","TECH","ITRE"}, 0)),
      "Reactive",
      "")
)</f>
        <v/>
      </c>
      <c r="T1375" s="2">
        <f>IF(R1375="Proactive", H1375, "")</f>
        <v>0.5</v>
      </c>
      <c r="U1375" s="2" t="str">
        <f>IF(S1375="Reactive", H1375, "")</f>
        <v/>
      </c>
    </row>
    <row r="1376" spans="1:21" x14ac:dyDescent="0.25">
      <c r="A1376" t="s">
        <v>1456</v>
      </c>
      <c r="B1376">
        <v>217246</v>
      </c>
      <c r="C1376" t="s">
        <v>30</v>
      </c>
      <c r="D1376" t="s">
        <v>871</v>
      </c>
      <c r="E1376" t="s">
        <v>1494</v>
      </c>
      <c r="F1376" s="4">
        <v>46177.38958333333</v>
      </c>
      <c r="G1376" s="4">
        <v>46177.407638888886</v>
      </c>
      <c r="H1376">
        <v>0.43</v>
      </c>
      <c r="I1376" t="s">
        <v>1491</v>
      </c>
      <c r="J1376" t="s">
        <v>29</v>
      </c>
      <c r="K1376" t="s">
        <v>30</v>
      </c>
      <c r="N1376">
        <v>0.43</v>
      </c>
      <c r="O1376" t="s">
        <v>61</v>
      </c>
      <c r="P1376">
        <v>0</v>
      </c>
      <c r="Q1376" s="5">
        <v>46177.408333333333</v>
      </c>
      <c r="R1376" s="2" t="str">
        <f>IF(C1376="", "",
   IF(ISNUMBER(MATCH(TRIM(C1376),
      {"OP","CC","CM","FM","FU","INS","PC","PM","PMCO","SA","SR","ITPR","PMFL"}, 0)),
      "Proactive",
      "")
)</f>
        <v>Proactive</v>
      </c>
      <c r="S1376" s="2" t="str">
        <f>IF(C1376="", "",
   IF(ISNUMBER(MATCH(TRIM(C1376),
      {"MO","U/B","OSRE","TECH","ITRE"}, 0)),
      "Reactive",
      "")
)</f>
        <v/>
      </c>
      <c r="T1376" s="2">
        <f>IF(R1376="Proactive", H1376, "")</f>
        <v>0.43</v>
      </c>
      <c r="U1376" s="2" t="str">
        <f>IF(S1376="Reactive", H1376, "")</f>
        <v/>
      </c>
    </row>
    <row r="1377" spans="1:21" x14ac:dyDescent="0.25">
      <c r="A1377" t="s">
        <v>1456</v>
      </c>
      <c r="B1377">
        <v>217363</v>
      </c>
      <c r="C1377" t="s">
        <v>30</v>
      </c>
      <c r="D1377" t="s">
        <v>1425</v>
      </c>
      <c r="E1377" t="s">
        <v>875</v>
      </c>
      <c r="F1377" s="4">
        <v>46177.435416666667</v>
      </c>
      <c r="G1377" s="4">
        <v>46177.488194444442</v>
      </c>
      <c r="H1377">
        <v>1.27</v>
      </c>
      <c r="I1377" t="s">
        <v>1491</v>
      </c>
      <c r="J1377" t="s">
        <v>29</v>
      </c>
      <c r="K1377" t="s">
        <v>30</v>
      </c>
      <c r="N1377">
        <v>1.27</v>
      </c>
      <c r="O1377" t="s">
        <v>61</v>
      </c>
      <c r="P1377">
        <v>0</v>
      </c>
      <c r="Q1377" s="5">
        <v>46177.488194444442</v>
      </c>
      <c r="R1377" s="2" t="str">
        <f>IF(C1377="", "",
   IF(ISNUMBER(MATCH(TRIM(C1377),
      {"OP","CC","CM","FM","FU","INS","PC","PM","PMCO","SA","SR","ITPR","PMFL"}, 0)),
      "Proactive",
      "")
)</f>
        <v>Proactive</v>
      </c>
      <c r="S1377" s="2" t="str">
        <f>IF(C1377="", "",
   IF(ISNUMBER(MATCH(TRIM(C1377),
      {"MO","U/B","OSRE","TECH","ITRE"}, 0)),
      "Reactive",
      "")
)</f>
        <v/>
      </c>
      <c r="T1377" s="2">
        <f>IF(R1377="Proactive", H1377, "")</f>
        <v>1.27</v>
      </c>
      <c r="U1377" s="2" t="str">
        <f>IF(S1377="Reactive", H1377, "")</f>
        <v/>
      </c>
    </row>
    <row r="1378" spans="1:21" x14ac:dyDescent="0.25">
      <c r="A1378" t="s">
        <v>1456</v>
      </c>
      <c r="B1378">
        <v>217361</v>
      </c>
      <c r="C1378" t="s">
        <v>30</v>
      </c>
      <c r="D1378" t="s">
        <v>1003</v>
      </c>
      <c r="E1378" t="s">
        <v>875</v>
      </c>
      <c r="F1378" s="4">
        <v>46177.489583333336</v>
      </c>
      <c r="G1378" s="4">
        <v>46177.515972222223</v>
      </c>
      <c r="H1378">
        <v>0.63</v>
      </c>
      <c r="I1378" t="s">
        <v>1491</v>
      </c>
      <c r="J1378" t="s">
        <v>29</v>
      </c>
      <c r="K1378" t="s">
        <v>30</v>
      </c>
      <c r="N1378">
        <v>0.63</v>
      </c>
      <c r="O1378" t="s">
        <v>61</v>
      </c>
      <c r="P1378">
        <v>0</v>
      </c>
      <c r="Q1378" s="5">
        <v>46177.51666666667</v>
      </c>
      <c r="R1378" s="2" t="str">
        <f>IF(C1378="", "",
   IF(ISNUMBER(MATCH(TRIM(C1378),
      {"OP","CC","CM","FM","FU","INS","PC","PM","PMCO","SA","SR","ITPR","PMFL"}, 0)),
      "Proactive",
      "")
)</f>
        <v>Proactive</v>
      </c>
      <c r="S1378" s="2" t="str">
        <f>IF(C1378="", "",
   IF(ISNUMBER(MATCH(TRIM(C1378),
      {"MO","U/B","OSRE","TECH","ITRE"}, 0)),
      "Reactive",
      "")
)</f>
        <v/>
      </c>
      <c r="T1378" s="2">
        <f>IF(R1378="Proactive", H1378, "")</f>
        <v>0.63</v>
      </c>
      <c r="U1378" s="2" t="str">
        <f>IF(S1378="Reactive", H1378, "")</f>
        <v/>
      </c>
    </row>
    <row r="1379" spans="1:21" x14ac:dyDescent="0.25">
      <c r="A1379" t="s">
        <v>1456</v>
      </c>
      <c r="B1379">
        <v>217362</v>
      </c>
      <c r="C1379" t="s">
        <v>30</v>
      </c>
      <c r="D1379" t="s">
        <v>1004</v>
      </c>
      <c r="E1379" t="s">
        <v>875</v>
      </c>
      <c r="F1379" s="4">
        <v>46177.517361111109</v>
      </c>
      <c r="G1379" s="4">
        <v>46177.552777777775</v>
      </c>
      <c r="H1379">
        <v>0.85</v>
      </c>
      <c r="I1379" t="s">
        <v>1491</v>
      </c>
      <c r="J1379" t="s">
        <v>29</v>
      </c>
      <c r="K1379" t="s">
        <v>30</v>
      </c>
      <c r="N1379">
        <v>0.85</v>
      </c>
      <c r="O1379" t="s">
        <v>61</v>
      </c>
      <c r="P1379">
        <v>0</v>
      </c>
      <c r="Q1379" s="5">
        <v>46177.552777777775</v>
      </c>
      <c r="R1379" s="2" t="str">
        <f>IF(C1379="", "",
   IF(ISNUMBER(MATCH(TRIM(C1379),
      {"OP","CC","CM","FM","FU","INS","PC","PM","PMCO","SA","SR","ITPR","PMFL"}, 0)),
      "Proactive",
      "")
)</f>
        <v>Proactive</v>
      </c>
      <c r="S1379" s="2" t="str">
        <f>IF(C1379="", "",
   IF(ISNUMBER(MATCH(TRIM(C1379),
      {"MO","U/B","OSRE","TECH","ITRE"}, 0)),
      "Reactive",
      "")
)</f>
        <v/>
      </c>
      <c r="T1379" s="2">
        <f>IF(R1379="Proactive", H1379, "")</f>
        <v>0.85</v>
      </c>
      <c r="U1379" s="2" t="str">
        <f>IF(S1379="Reactive", H1379, "")</f>
        <v/>
      </c>
    </row>
    <row r="1380" spans="1:21" x14ac:dyDescent="0.25">
      <c r="A1380" t="s">
        <v>1456</v>
      </c>
      <c r="B1380">
        <v>219767</v>
      </c>
      <c r="C1380" t="s">
        <v>30</v>
      </c>
      <c r="D1380" t="s">
        <v>1266</v>
      </c>
      <c r="E1380" t="s">
        <v>1267</v>
      </c>
      <c r="F1380" s="4">
        <v>46177.554166666669</v>
      </c>
      <c r="G1380" s="4">
        <v>46177.576388888891</v>
      </c>
      <c r="H1380">
        <v>0.53</v>
      </c>
      <c r="I1380" t="s">
        <v>1491</v>
      </c>
      <c r="J1380" t="s">
        <v>29</v>
      </c>
      <c r="K1380" t="s">
        <v>30</v>
      </c>
      <c r="N1380">
        <v>0.53</v>
      </c>
      <c r="O1380" t="s">
        <v>61</v>
      </c>
      <c r="P1380">
        <v>0</v>
      </c>
      <c r="Q1380" s="5">
        <v>46177.576388888891</v>
      </c>
      <c r="R1380" s="2" t="str">
        <f>IF(C1380="", "",
   IF(ISNUMBER(MATCH(TRIM(C1380),
      {"OP","CC","CM","FM","FU","INS","PC","PM","PMCO","SA","SR","ITPR","PMFL"}, 0)),
      "Proactive",
      "")
)</f>
        <v>Proactive</v>
      </c>
      <c r="S1380" s="2" t="str">
        <f>IF(C1380="", "",
   IF(ISNUMBER(MATCH(TRIM(C1380),
      {"MO","U/B","OSRE","TECH","ITRE"}, 0)),
      "Reactive",
      "")
)</f>
        <v/>
      </c>
      <c r="T1380" s="2">
        <f>IF(R1380="Proactive", H1380, "")</f>
        <v>0.53</v>
      </c>
      <c r="U1380" s="2" t="str">
        <f>IF(S1380="Reactive", H1380, "")</f>
        <v/>
      </c>
    </row>
    <row r="1381" spans="1:21" x14ac:dyDescent="0.25">
      <c r="A1381" t="s">
        <v>1456</v>
      </c>
      <c r="B1381">
        <v>216985</v>
      </c>
      <c r="C1381" t="s">
        <v>30</v>
      </c>
      <c r="D1381" t="s">
        <v>1495</v>
      </c>
      <c r="E1381" t="s">
        <v>919</v>
      </c>
      <c r="F1381" s="4">
        <v>46178.259027777778</v>
      </c>
      <c r="G1381" s="4">
        <v>46178.290277777778</v>
      </c>
      <c r="H1381">
        <v>0.75</v>
      </c>
      <c r="I1381" t="s">
        <v>1496</v>
      </c>
      <c r="J1381" t="s">
        <v>29</v>
      </c>
      <c r="K1381" t="s">
        <v>30</v>
      </c>
      <c r="N1381">
        <v>0.75</v>
      </c>
      <c r="O1381" t="s">
        <v>61</v>
      </c>
      <c r="P1381">
        <v>0</v>
      </c>
      <c r="Q1381" s="5">
        <v>46178.290277777778</v>
      </c>
      <c r="R1381" s="2" t="str">
        <f>IF(C1381="", "",
   IF(ISNUMBER(MATCH(TRIM(C1381),
      {"OP","CC","CM","FM","FU","INS","PC","PM","PMCO","SA","SR","ITPR","PMFL"}, 0)),
      "Proactive",
      "")
)</f>
        <v>Proactive</v>
      </c>
      <c r="S1381" s="2" t="str">
        <f>IF(C1381="", "",
   IF(ISNUMBER(MATCH(TRIM(C1381),
      {"MO","U/B","OSRE","TECH","ITRE"}, 0)),
      "Reactive",
      "")
)</f>
        <v/>
      </c>
      <c r="T1381" s="2">
        <f>IF(R1381="Proactive", H1381, "")</f>
        <v>0.75</v>
      </c>
      <c r="U1381" s="2" t="str">
        <f>IF(S1381="Reactive", H1381, "")</f>
        <v/>
      </c>
    </row>
    <row r="1382" spans="1:21" x14ac:dyDescent="0.25">
      <c r="A1382" t="s">
        <v>1456</v>
      </c>
      <c r="B1382">
        <v>219931</v>
      </c>
      <c r="C1382" t="s">
        <v>30</v>
      </c>
      <c r="D1382" t="s">
        <v>915</v>
      </c>
      <c r="E1382" t="s">
        <v>916</v>
      </c>
      <c r="F1382" s="4">
        <v>46178.291666666664</v>
      </c>
      <c r="G1382" s="4">
        <v>46178.313194444447</v>
      </c>
      <c r="H1382">
        <v>0.52</v>
      </c>
      <c r="I1382" t="s">
        <v>1496</v>
      </c>
      <c r="J1382" t="s">
        <v>29</v>
      </c>
      <c r="K1382" t="s">
        <v>30</v>
      </c>
      <c r="N1382">
        <v>0.52</v>
      </c>
      <c r="O1382" t="s">
        <v>61</v>
      </c>
      <c r="P1382">
        <v>0</v>
      </c>
      <c r="Q1382" s="5">
        <v>46178.313888888886</v>
      </c>
      <c r="R1382" s="2" t="str">
        <f>IF(C1382="", "",
   IF(ISNUMBER(MATCH(TRIM(C1382),
      {"OP","CC","CM","FM","FU","INS","PC","PM","PMCO","SA","SR","ITPR","PMFL"}, 0)),
      "Proactive",
      "")
)</f>
        <v>Proactive</v>
      </c>
      <c r="S1382" s="2" t="str">
        <f>IF(C1382="", "",
   IF(ISNUMBER(MATCH(TRIM(C1382),
      {"MO","U/B","OSRE","TECH","ITRE"}, 0)),
      "Reactive",
      "")
)</f>
        <v/>
      </c>
      <c r="T1382" s="2">
        <f>IF(R1382="Proactive", H1382, "")</f>
        <v>0.52</v>
      </c>
      <c r="U1382" s="2" t="str">
        <f>IF(S1382="Reactive", H1382, "")</f>
        <v/>
      </c>
    </row>
    <row r="1383" spans="1:21" x14ac:dyDescent="0.25">
      <c r="A1383" t="s">
        <v>1456</v>
      </c>
      <c r="B1383">
        <v>219932</v>
      </c>
      <c r="C1383" t="s">
        <v>30</v>
      </c>
      <c r="D1383" t="s">
        <v>895</v>
      </c>
      <c r="E1383" t="s">
        <v>916</v>
      </c>
      <c r="F1383" s="4">
        <v>46178.313888888886</v>
      </c>
      <c r="G1383" s="4">
        <v>46178.34652777778</v>
      </c>
      <c r="H1383">
        <v>0.78</v>
      </c>
      <c r="I1383" t="s">
        <v>1496</v>
      </c>
      <c r="J1383" t="s">
        <v>29</v>
      </c>
      <c r="K1383" t="s">
        <v>30</v>
      </c>
      <c r="N1383">
        <v>0.78</v>
      </c>
      <c r="O1383" t="s">
        <v>61</v>
      </c>
      <c r="P1383">
        <v>0</v>
      </c>
      <c r="Q1383" s="5">
        <v>46178.34652777778</v>
      </c>
      <c r="R1383" s="2" t="str">
        <f>IF(C1383="", "",
   IF(ISNUMBER(MATCH(TRIM(C1383),
      {"OP","CC","CM","FM","FU","INS","PC","PM","PMCO","SA","SR","ITPR","PMFL"}, 0)),
      "Proactive",
      "")
)</f>
        <v>Proactive</v>
      </c>
      <c r="S1383" s="2" t="str">
        <f>IF(C1383="", "",
   IF(ISNUMBER(MATCH(TRIM(C1383),
      {"MO","U/B","OSRE","TECH","ITRE"}, 0)),
      "Reactive",
      "")
)</f>
        <v/>
      </c>
      <c r="T1383" s="2">
        <f>IF(R1383="Proactive", H1383, "")</f>
        <v>0.78</v>
      </c>
      <c r="U1383" s="2" t="str">
        <f>IF(S1383="Reactive", H1383, "")</f>
        <v/>
      </c>
    </row>
    <row r="1384" spans="1:21" x14ac:dyDescent="0.25">
      <c r="A1384" t="s">
        <v>1456</v>
      </c>
      <c r="B1384">
        <v>216984</v>
      </c>
      <c r="C1384" t="s">
        <v>30</v>
      </c>
      <c r="D1384" t="s">
        <v>1497</v>
      </c>
      <c r="E1384" t="s">
        <v>919</v>
      </c>
      <c r="F1384" s="4">
        <v>46178.347916666666</v>
      </c>
      <c r="G1384" s="4">
        <v>46178.413194444445</v>
      </c>
      <c r="H1384">
        <v>1.57</v>
      </c>
      <c r="I1384" t="s">
        <v>1496</v>
      </c>
      <c r="J1384" t="s">
        <v>29</v>
      </c>
      <c r="K1384" t="s">
        <v>30</v>
      </c>
      <c r="N1384">
        <v>1.57</v>
      </c>
      <c r="O1384" t="s">
        <v>61</v>
      </c>
      <c r="P1384">
        <v>0</v>
      </c>
      <c r="Q1384" s="5">
        <v>46178.413194444445</v>
      </c>
      <c r="R1384" s="2" t="str">
        <f>IF(C1384="", "",
   IF(ISNUMBER(MATCH(TRIM(C1384),
      {"OP","CC","CM","FM","FU","INS","PC","PM","PMCO","SA","SR","ITPR","PMFL"}, 0)),
      "Proactive",
      "")
)</f>
        <v>Proactive</v>
      </c>
      <c r="S1384" s="2" t="str">
        <f>IF(C1384="", "",
   IF(ISNUMBER(MATCH(TRIM(C1384),
      {"MO","U/B","OSRE","TECH","ITRE"}, 0)),
      "Reactive",
      "")
)</f>
        <v/>
      </c>
      <c r="T1384" s="2">
        <f>IF(R1384="Proactive", H1384, "")</f>
        <v>1.57</v>
      </c>
      <c r="U1384" s="2" t="str">
        <f>IF(S1384="Reactive", H1384, "")</f>
        <v/>
      </c>
    </row>
    <row r="1385" spans="1:21" x14ac:dyDescent="0.25">
      <c r="A1385" t="s">
        <v>1456</v>
      </c>
      <c r="B1385">
        <v>221948</v>
      </c>
      <c r="C1385" t="s">
        <v>743</v>
      </c>
      <c r="D1385" t="s">
        <v>744</v>
      </c>
      <c r="E1385" t="s">
        <v>1498</v>
      </c>
      <c r="F1385" s="4">
        <v>46178.443055555559</v>
      </c>
      <c r="G1385" s="4">
        <v>46178.456250000003</v>
      </c>
      <c r="H1385">
        <v>0.32</v>
      </c>
      <c r="J1385" t="s">
        <v>29</v>
      </c>
      <c r="K1385" t="s">
        <v>67</v>
      </c>
      <c r="L1385" t="s">
        <v>96</v>
      </c>
      <c r="M1385" t="s">
        <v>859</v>
      </c>
      <c r="N1385">
        <v>0.32</v>
      </c>
      <c r="O1385" t="s">
        <v>61</v>
      </c>
      <c r="P1385">
        <v>0</v>
      </c>
      <c r="Q1385" s="5">
        <v>46178.457638888889</v>
      </c>
      <c r="R1385" s="2" t="str">
        <f>IF(C1385="", "",
   IF(ISNUMBER(MATCH(TRIM(C1385),
      {"OP","CC","CM","FM","FU","INS","PC","PM","PMCO","SA","SR","ITPR","PMFL"}, 0)),
      "Proactive",
      "")
)</f>
        <v>Proactive</v>
      </c>
      <c r="S1385" s="2" t="str">
        <f>IF(C1385="", "",
   IF(ISNUMBER(MATCH(TRIM(C1385),
      {"MO","U/B","OSRE","TECH","ITRE"}, 0)),
      "Reactive",
      "")
)</f>
        <v/>
      </c>
      <c r="T1385" s="2">
        <f>IF(R1385="Proactive", H1385, "")</f>
        <v>0.32</v>
      </c>
      <c r="U1385" s="2" t="str">
        <f>IF(S1385="Reactive", H1385, "")</f>
        <v/>
      </c>
    </row>
    <row r="1386" spans="1:21" x14ac:dyDescent="0.25">
      <c r="A1386" t="s">
        <v>1456</v>
      </c>
      <c r="B1386">
        <v>221952</v>
      </c>
      <c r="C1386" t="s">
        <v>39</v>
      </c>
      <c r="D1386" t="s">
        <v>1416</v>
      </c>
      <c r="E1386" t="s">
        <v>1466</v>
      </c>
      <c r="F1386" s="4">
        <v>46178.461805555555</v>
      </c>
      <c r="G1386" s="4">
        <v>46178.480555555558</v>
      </c>
      <c r="H1386">
        <v>0.45</v>
      </c>
      <c r="I1386" t="s">
        <v>1499</v>
      </c>
      <c r="J1386" t="s">
        <v>29</v>
      </c>
      <c r="K1386" t="s">
        <v>42</v>
      </c>
      <c r="L1386" t="s">
        <v>672</v>
      </c>
      <c r="M1386" t="s">
        <v>555</v>
      </c>
      <c r="N1386">
        <v>0.45</v>
      </c>
      <c r="O1386" t="s">
        <v>61</v>
      </c>
      <c r="P1386">
        <v>0</v>
      </c>
      <c r="Q1386" s="5">
        <v>46178.481249999997</v>
      </c>
      <c r="R1386" s="2" t="str">
        <f>IF(C1386="", "",
   IF(ISNUMBER(MATCH(TRIM(C1386),
      {"OP","CC","CM","FM","FU","INS","PC","PM","PMCO","SA","SR","ITPR","PMFL"}, 0)),
      "Proactive",
      "")
)</f>
        <v/>
      </c>
      <c r="S1386" s="2" t="str">
        <f>IF(C1386="", "",
   IF(ISNUMBER(MATCH(TRIM(C1386),
      {"MO","U/B","OSRE","TECH","ITRE"}, 0)),
      "Reactive",
      "")
)</f>
        <v>Reactive</v>
      </c>
      <c r="T1386" s="2" t="str">
        <f>IF(R1386="Proactive", H1386, "")</f>
        <v/>
      </c>
      <c r="U1386" s="2">
        <f>IF(S1386="Reactive", H1386, "")</f>
        <v>0.45</v>
      </c>
    </row>
    <row r="1387" spans="1:21" x14ac:dyDescent="0.25">
      <c r="A1387" t="s">
        <v>1456</v>
      </c>
      <c r="B1387">
        <v>221958</v>
      </c>
      <c r="C1387" t="s">
        <v>561</v>
      </c>
      <c r="D1387" t="s">
        <v>1500</v>
      </c>
      <c r="E1387" t="s">
        <v>1501</v>
      </c>
      <c r="F1387" s="4">
        <v>46178.489583333336</v>
      </c>
      <c r="G1387" s="4">
        <v>46178.524305555555</v>
      </c>
      <c r="H1387">
        <v>0.83</v>
      </c>
      <c r="I1387" t="s">
        <v>1502</v>
      </c>
      <c r="J1387" t="s">
        <v>29</v>
      </c>
      <c r="K1387" t="s">
        <v>42</v>
      </c>
      <c r="L1387" t="s">
        <v>132</v>
      </c>
      <c r="M1387" t="s">
        <v>648</v>
      </c>
      <c r="N1387">
        <v>0.83</v>
      </c>
      <c r="O1387" t="s">
        <v>61</v>
      </c>
      <c r="P1387">
        <v>0</v>
      </c>
      <c r="Q1387" s="5">
        <v>46178.526388888888</v>
      </c>
      <c r="R1387" s="2" t="str">
        <f>IF(C1387="", "",
   IF(ISNUMBER(MATCH(TRIM(C1387),
      {"OP","CC","CM","FM","FU","INS","PC","PM","PMCO","SA","SR","ITPR","PMFL"}, 0)),
      "Proactive",
      "")
)</f>
        <v>Proactive</v>
      </c>
      <c r="S1387" s="2" t="str">
        <f>IF(C1387="", "",
   IF(ISNUMBER(MATCH(TRIM(C1387),
      {"MO","U/B","OSRE","TECH","ITRE"}, 0)),
      "Reactive",
      "")
)</f>
        <v/>
      </c>
      <c r="T1387" s="2">
        <f>IF(R1387="Proactive", H1387, "")</f>
        <v>0.83</v>
      </c>
      <c r="U1387" s="2" t="str">
        <f>IF(S1387="Reactive", H1387, "")</f>
        <v/>
      </c>
    </row>
    <row r="1388" spans="1:21" x14ac:dyDescent="0.25">
      <c r="A1388" t="s">
        <v>1456</v>
      </c>
      <c r="B1388">
        <v>219944</v>
      </c>
      <c r="C1388" t="s">
        <v>181</v>
      </c>
      <c r="D1388" t="s">
        <v>754</v>
      </c>
      <c r="E1388" t="s">
        <v>755</v>
      </c>
      <c r="F1388" s="4">
        <v>46178.538194444445</v>
      </c>
      <c r="G1388" s="4">
        <v>46178.556944444441</v>
      </c>
      <c r="H1388">
        <v>0.45</v>
      </c>
      <c r="I1388" t="s">
        <v>827</v>
      </c>
      <c r="J1388" t="s">
        <v>29</v>
      </c>
      <c r="K1388" t="s">
        <v>30</v>
      </c>
      <c r="N1388">
        <v>2.5</v>
      </c>
      <c r="O1388" t="s">
        <v>61</v>
      </c>
      <c r="P1388">
        <v>0</v>
      </c>
      <c r="Q1388" s="5">
        <v>46178.979861111111</v>
      </c>
      <c r="R1388" s="2" t="str">
        <f>IF(C1388="", "",
   IF(ISNUMBER(MATCH(TRIM(C1388),
      {"OP","CC","CM","FM","FU","INS","PC","PM","PMCO","SA","SR","ITPR","PMFL"}, 0)),
      "Proactive",
      "")
)</f>
        <v>Proactive</v>
      </c>
      <c r="S1388" s="2" t="str">
        <f>IF(C1388="", "",
   IF(ISNUMBER(MATCH(TRIM(C1388),
      {"MO","U/B","OSRE","TECH","ITRE"}, 0)),
      "Reactive",
      "")
)</f>
        <v/>
      </c>
      <c r="T1388" s="2">
        <f>IF(R1388="Proactive", H1388, "")</f>
        <v>0.45</v>
      </c>
      <c r="U1388" s="2" t="str">
        <f>IF(S1388="Reactive", H1388, "")</f>
        <v/>
      </c>
    </row>
    <row r="1389" spans="1:21" x14ac:dyDescent="0.25">
      <c r="A1389" t="s">
        <v>1456</v>
      </c>
      <c r="B1389">
        <v>217994</v>
      </c>
      <c r="C1389" t="s">
        <v>30</v>
      </c>
      <c r="D1389" t="s">
        <v>1503</v>
      </c>
      <c r="E1389" t="s">
        <v>764</v>
      </c>
      <c r="F1389" s="4">
        <v>46180.25277777778</v>
      </c>
      <c r="G1389" s="4">
        <v>46180.27847222222</v>
      </c>
      <c r="H1389">
        <v>0.62</v>
      </c>
      <c r="I1389" t="s">
        <v>1504</v>
      </c>
      <c r="J1389" t="s">
        <v>29</v>
      </c>
      <c r="K1389" t="s">
        <v>30</v>
      </c>
      <c r="N1389">
        <v>0.62</v>
      </c>
      <c r="O1389" t="s">
        <v>61</v>
      </c>
      <c r="P1389">
        <v>0</v>
      </c>
      <c r="Q1389" s="5">
        <v>46180.279166666667</v>
      </c>
      <c r="R1389" s="2" t="str">
        <f>IF(C1389="", "",
   IF(ISNUMBER(MATCH(TRIM(C1389),
      {"OP","CC","CM","FM","FU","INS","PC","PM","PMCO","SA","SR","ITPR","PMFL"}, 0)),
      "Proactive",
      "")
)</f>
        <v>Proactive</v>
      </c>
      <c r="S1389" s="2" t="str">
        <f>IF(C1389="", "",
   IF(ISNUMBER(MATCH(TRIM(C1389),
      {"MO","U/B","OSRE","TECH","ITRE"}, 0)),
      "Reactive",
      "")
)</f>
        <v/>
      </c>
      <c r="T1389" s="2">
        <f>IF(R1389="Proactive", H1389, "")</f>
        <v>0.62</v>
      </c>
      <c r="U1389" s="2" t="str">
        <f>IF(S1389="Reactive", H1389, "")</f>
        <v/>
      </c>
    </row>
    <row r="1390" spans="1:21" x14ac:dyDescent="0.25">
      <c r="A1390" t="s">
        <v>1456</v>
      </c>
      <c r="B1390">
        <v>217999</v>
      </c>
      <c r="C1390" t="s">
        <v>30</v>
      </c>
      <c r="D1390" t="s">
        <v>1505</v>
      </c>
      <c r="E1390" t="s">
        <v>919</v>
      </c>
      <c r="F1390" s="4">
        <v>46180.281944444447</v>
      </c>
      <c r="G1390" s="4">
        <v>46180.302083333336</v>
      </c>
      <c r="H1390">
        <v>0.48</v>
      </c>
      <c r="I1390" t="s">
        <v>1504</v>
      </c>
      <c r="J1390" t="s">
        <v>29</v>
      </c>
      <c r="K1390" t="s">
        <v>30</v>
      </c>
      <c r="N1390">
        <v>0.48</v>
      </c>
      <c r="O1390" t="s">
        <v>61</v>
      </c>
      <c r="P1390">
        <v>0</v>
      </c>
      <c r="Q1390" s="5">
        <v>46180.302083333336</v>
      </c>
      <c r="R1390" s="2" t="str">
        <f>IF(C1390="", "",
   IF(ISNUMBER(MATCH(TRIM(C1390),
      {"OP","CC","CM","FM","FU","INS","PC","PM","PMCO","SA","SR","ITPR","PMFL"}, 0)),
      "Proactive",
      "")
)</f>
        <v>Proactive</v>
      </c>
      <c r="S1390" s="2" t="str">
        <f>IF(C1390="", "",
   IF(ISNUMBER(MATCH(TRIM(C1390),
      {"MO","U/B","OSRE","TECH","ITRE"}, 0)),
      "Reactive",
      "")
)</f>
        <v/>
      </c>
      <c r="T1390" s="2">
        <f>IF(R1390="Proactive", H1390, "")</f>
        <v>0.48</v>
      </c>
      <c r="U1390" s="2" t="str">
        <f>IF(S1390="Reactive", H1390, "")</f>
        <v/>
      </c>
    </row>
    <row r="1391" spans="1:21" x14ac:dyDescent="0.25">
      <c r="A1391" t="s">
        <v>1456</v>
      </c>
      <c r="B1391">
        <v>222205</v>
      </c>
      <c r="C1391" t="s">
        <v>39</v>
      </c>
      <c r="D1391" t="s">
        <v>831</v>
      </c>
      <c r="E1391" t="s">
        <v>1506</v>
      </c>
      <c r="F1391" s="4">
        <v>46180.313194444447</v>
      </c>
      <c r="G1391" s="4">
        <v>46180.332638888889</v>
      </c>
      <c r="H1391">
        <v>0.47</v>
      </c>
      <c r="I1391" t="s">
        <v>1507</v>
      </c>
      <c r="J1391" t="s">
        <v>29</v>
      </c>
      <c r="K1391" t="s">
        <v>42</v>
      </c>
      <c r="L1391" t="s">
        <v>132</v>
      </c>
      <c r="M1391" t="s">
        <v>648</v>
      </c>
      <c r="N1391">
        <v>0.47</v>
      </c>
      <c r="O1391" t="s">
        <v>61</v>
      </c>
      <c r="P1391">
        <v>0</v>
      </c>
      <c r="Q1391" s="5">
        <v>46180.334722222222</v>
      </c>
      <c r="R1391" s="2" t="str">
        <f>IF(C1391="", "",
   IF(ISNUMBER(MATCH(TRIM(C1391),
      {"OP","CC","CM","FM","FU","INS","PC","PM","PMCO","SA","SR","ITPR","PMFL"}, 0)),
      "Proactive",
      "")
)</f>
        <v/>
      </c>
      <c r="S1391" s="2" t="str">
        <f>IF(C1391="", "",
   IF(ISNUMBER(MATCH(TRIM(C1391),
      {"MO","U/B","OSRE","TECH","ITRE"}, 0)),
      "Reactive",
      "")
)</f>
        <v>Reactive</v>
      </c>
      <c r="T1391" s="2" t="str">
        <f>IF(R1391="Proactive", H1391, "")</f>
        <v/>
      </c>
      <c r="U1391" s="2">
        <f>IF(S1391="Reactive", H1391, "")</f>
        <v>0.47</v>
      </c>
    </row>
    <row r="1392" spans="1:21" x14ac:dyDescent="0.25">
      <c r="A1392" t="s">
        <v>1456</v>
      </c>
      <c r="B1392">
        <v>218001</v>
      </c>
      <c r="C1392" t="s">
        <v>30</v>
      </c>
      <c r="D1392" t="s">
        <v>1508</v>
      </c>
      <c r="E1392" t="s">
        <v>919</v>
      </c>
      <c r="F1392" s="4">
        <v>46180.335416666669</v>
      </c>
      <c r="G1392" s="4">
        <v>46180.352777777778</v>
      </c>
      <c r="H1392">
        <v>0.42</v>
      </c>
      <c r="I1392" t="s">
        <v>1504</v>
      </c>
      <c r="J1392" t="s">
        <v>29</v>
      </c>
      <c r="K1392" t="s">
        <v>30</v>
      </c>
      <c r="N1392">
        <v>0.42</v>
      </c>
      <c r="O1392" t="s">
        <v>61</v>
      </c>
      <c r="P1392">
        <v>0</v>
      </c>
      <c r="Q1392" s="5">
        <v>46180.352777777778</v>
      </c>
      <c r="R1392" s="2" t="str">
        <f>IF(C1392="", "",
   IF(ISNUMBER(MATCH(TRIM(C1392),
      {"OP","CC","CM","FM","FU","INS","PC","PM","PMCO","SA","SR","ITPR","PMFL"}, 0)),
      "Proactive",
      "")
)</f>
        <v>Proactive</v>
      </c>
      <c r="S1392" s="2" t="str">
        <f>IF(C1392="", "",
   IF(ISNUMBER(MATCH(TRIM(C1392),
      {"MO","U/B","OSRE","TECH","ITRE"}, 0)),
      "Reactive",
      "")
)</f>
        <v/>
      </c>
      <c r="T1392" s="2">
        <f>IF(R1392="Proactive", H1392, "")</f>
        <v>0.42</v>
      </c>
      <c r="U1392" s="2" t="str">
        <f>IF(S1392="Reactive", H1392, "")</f>
        <v/>
      </c>
    </row>
    <row r="1393" spans="1:21" x14ac:dyDescent="0.25">
      <c r="A1393" t="s">
        <v>1456</v>
      </c>
      <c r="B1393">
        <v>222206</v>
      </c>
      <c r="C1393" t="s">
        <v>39</v>
      </c>
      <c r="D1393" t="s">
        <v>757</v>
      </c>
      <c r="E1393" t="s">
        <v>1466</v>
      </c>
      <c r="F1393" s="4">
        <v>46180.36041666667</v>
      </c>
      <c r="G1393" s="4">
        <v>46180.384722222225</v>
      </c>
      <c r="H1393">
        <v>0.57999999999999996</v>
      </c>
      <c r="I1393" t="s">
        <v>1509</v>
      </c>
      <c r="J1393" t="s">
        <v>29</v>
      </c>
      <c r="K1393" t="s">
        <v>42</v>
      </c>
      <c r="L1393" t="s">
        <v>672</v>
      </c>
      <c r="M1393" t="s">
        <v>555</v>
      </c>
      <c r="N1393">
        <v>0.57999999999999996</v>
      </c>
      <c r="O1393" t="s">
        <v>61</v>
      </c>
      <c r="P1393">
        <v>0</v>
      </c>
      <c r="Q1393" s="5">
        <v>46180.385416666664</v>
      </c>
      <c r="R1393" s="2" t="str">
        <f>IF(C1393="", "",
   IF(ISNUMBER(MATCH(TRIM(C1393),
      {"OP","CC","CM","FM","FU","INS","PC","PM","PMCO","SA","SR","ITPR","PMFL"}, 0)),
      "Proactive",
      "")
)</f>
        <v/>
      </c>
      <c r="S1393" s="2" t="str">
        <f>IF(C1393="", "",
   IF(ISNUMBER(MATCH(TRIM(C1393),
      {"MO","U/B","OSRE","TECH","ITRE"}, 0)),
      "Reactive",
      "")
)</f>
        <v>Reactive</v>
      </c>
      <c r="T1393" s="2" t="str">
        <f>IF(R1393="Proactive", H1393, "")</f>
        <v/>
      </c>
      <c r="U1393" s="2">
        <f>IF(S1393="Reactive", H1393, "")</f>
        <v>0.57999999999999996</v>
      </c>
    </row>
    <row r="1394" spans="1:21" x14ac:dyDescent="0.25">
      <c r="A1394" t="s">
        <v>1456</v>
      </c>
      <c r="B1394">
        <v>222208</v>
      </c>
      <c r="C1394" t="s">
        <v>39</v>
      </c>
      <c r="D1394" t="s">
        <v>1510</v>
      </c>
      <c r="E1394" t="s">
        <v>1511</v>
      </c>
      <c r="F1394" s="4">
        <v>46180.4</v>
      </c>
      <c r="G1394" s="4">
        <v>46180.417361111111</v>
      </c>
      <c r="H1394">
        <v>0.42</v>
      </c>
      <c r="I1394" t="s">
        <v>1512</v>
      </c>
      <c r="J1394" t="s">
        <v>29</v>
      </c>
      <c r="K1394" t="s">
        <v>42</v>
      </c>
      <c r="L1394" t="s">
        <v>241</v>
      </c>
      <c r="M1394" t="s">
        <v>648</v>
      </c>
      <c r="N1394">
        <v>0.42</v>
      </c>
      <c r="O1394" t="s">
        <v>61</v>
      </c>
      <c r="P1394">
        <v>0</v>
      </c>
      <c r="Q1394" s="5">
        <v>46180.418749999997</v>
      </c>
      <c r="R1394" s="2" t="str">
        <f>IF(C1394="", "",
   IF(ISNUMBER(MATCH(TRIM(C1394),
      {"OP","CC","CM","FM","FU","INS","PC","PM","PMCO","SA","SR","ITPR","PMFL"}, 0)),
      "Proactive",
      "")
)</f>
        <v/>
      </c>
      <c r="S1394" s="2" t="str">
        <f>IF(C1394="", "",
   IF(ISNUMBER(MATCH(TRIM(C1394),
      {"MO","U/B","OSRE","TECH","ITRE"}, 0)),
      "Reactive",
      "")
)</f>
        <v>Reactive</v>
      </c>
      <c r="T1394" s="2" t="str">
        <f>IF(R1394="Proactive", H1394, "")</f>
        <v/>
      </c>
      <c r="U1394" s="2">
        <f>IF(S1394="Reactive", H1394, "")</f>
        <v>0.42</v>
      </c>
    </row>
    <row r="1395" spans="1:21" x14ac:dyDescent="0.25">
      <c r="A1395" t="s">
        <v>1456</v>
      </c>
      <c r="B1395">
        <v>222210</v>
      </c>
      <c r="C1395" t="s">
        <v>39</v>
      </c>
      <c r="D1395" t="s">
        <v>1304</v>
      </c>
      <c r="E1395" t="s">
        <v>1513</v>
      </c>
      <c r="F1395" s="4">
        <v>46180.420138888891</v>
      </c>
      <c r="G1395" s="4">
        <v>46180.440972222219</v>
      </c>
      <c r="H1395">
        <v>0.5</v>
      </c>
      <c r="I1395" t="s">
        <v>1514</v>
      </c>
      <c r="J1395" t="s">
        <v>29</v>
      </c>
      <c r="K1395" t="s">
        <v>220</v>
      </c>
      <c r="L1395" t="s">
        <v>132</v>
      </c>
      <c r="M1395" t="s">
        <v>555</v>
      </c>
      <c r="N1395">
        <v>0.5</v>
      </c>
      <c r="O1395" t="s">
        <v>61</v>
      </c>
      <c r="P1395">
        <v>0</v>
      </c>
      <c r="Q1395" s="5">
        <v>46180.441666666666</v>
      </c>
      <c r="R1395" s="2" t="str">
        <f>IF(C1395="", "",
   IF(ISNUMBER(MATCH(TRIM(C1395),
      {"OP","CC","CM","FM","FU","INS","PC","PM","PMCO","SA","SR","ITPR","PMFL"}, 0)),
      "Proactive",
      "")
)</f>
        <v/>
      </c>
      <c r="S1395" s="2" t="str">
        <f>IF(C1395="", "",
   IF(ISNUMBER(MATCH(TRIM(C1395),
      {"MO","U/B","OSRE","TECH","ITRE"}, 0)),
      "Reactive",
      "")
)</f>
        <v>Reactive</v>
      </c>
      <c r="T1395" s="2" t="str">
        <f>IF(R1395="Proactive", H1395, "")</f>
        <v/>
      </c>
      <c r="U1395" s="2">
        <f>IF(S1395="Reactive", H1395, "")</f>
        <v>0.5</v>
      </c>
    </row>
    <row r="1396" spans="1:21" x14ac:dyDescent="0.25">
      <c r="A1396" t="s">
        <v>1456</v>
      </c>
      <c r="B1396">
        <v>222213</v>
      </c>
      <c r="C1396" t="s">
        <v>39</v>
      </c>
      <c r="D1396" t="s">
        <v>757</v>
      </c>
      <c r="E1396" t="s">
        <v>1466</v>
      </c>
      <c r="F1396" s="4">
        <v>46180.456250000003</v>
      </c>
      <c r="G1396" s="4">
        <v>46180.466666666667</v>
      </c>
      <c r="H1396">
        <v>0.25</v>
      </c>
      <c r="I1396" t="s">
        <v>1515</v>
      </c>
      <c r="J1396" t="s">
        <v>29</v>
      </c>
      <c r="K1396" t="s">
        <v>42</v>
      </c>
      <c r="L1396" t="s">
        <v>672</v>
      </c>
      <c r="M1396" t="s">
        <v>555</v>
      </c>
      <c r="N1396">
        <v>0.25</v>
      </c>
      <c r="O1396" t="s">
        <v>61</v>
      </c>
      <c r="P1396">
        <v>0</v>
      </c>
      <c r="Q1396" s="5">
        <v>46180.467361111114</v>
      </c>
      <c r="R1396" s="2" t="str">
        <f>IF(C1396="", "",
   IF(ISNUMBER(MATCH(TRIM(C1396),
      {"OP","CC","CM","FM","FU","INS","PC","PM","PMCO","SA","SR","ITPR","PMFL"}, 0)),
      "Proactive",
      "")
)</f>
        <v/>
      </c>
      <c r="S1396" s="2" t="str">
        <f>IF(C1396="", "",
   IF(ISNUMBER(MATCH(TRIM(C1396),
      {"MO","U/B","OSRE","TECH","ITRE"}, 0)),
      "Reactive",
      "")
)</f>
        <v>Reactive</v>
      </c>
      <c r="T1396" s="2" t="str">
        <f>IF(R1396="Proactive", H1396, "")</f>
        <v/>
      </c>
      <c r="U1396" s="2">
        <f>IF(S1396="Reactive", H1396, "")</f>
        <v>0.25</v>
      </c>
    </row>
    <row r="1397" spans="1:21" x14ac:dyDescent="0.25">
      <c r="A1397" t="s">
        <v>1456</v>
      </c>
      <c r="B1397">
        <v>222215</v>
      </c>
      <c r="C1397" t="s">
        <v>561</v>
      </c>
      <c r="D1397" t="s">
        <v>1500</v>
      </c>
      <c r="E1397" t="s">
        <v>1516</v>
      </c>
      <c r="F1397" s="4">
        <v>46180.468055555553</v>
      </c>
      <c r="G1397" s="4">
        <v>46180.501388888886</v>
      </c>
      <c r="H1397">
        <v>0.8</v>
      </c>
      <c r="I1397" t="s">
        <v>1517</v>
      </c>
      <c r="J1397" t="s">
        <v>29</v>
      </c>
      <c r="K1397" t="s">
        <v>42</v>
      </c>
      <c r="L1397" t="s">
        <v>672</v>
      </c>
      <c r="M1397" t="s">
        <v>648</v>
      </c>
      <c r="N1397">
        <v>0.8</v>
      </c>
      <c r="O1397" t="s">
        <v>61</v>
      </c>
      <c r="P1397">
        <v>0</v>
      </c>
      <c r="Q1397" s="5">
        <v>46180.50277777778</v>
      </c>
      <c r="R1397" s="2" t="str">
        <f>IF(C1397="", "",
   IF(ISNUMBER(MATCH(TRIM(C1397),
      {"OP","CC","CM","FM","FU","INS","PC","PM","PMCO","SA","SR","ITPR","PMFL"}, 0)),
      "Proactive",
      "")
)</f>
        <v>Proactive</v>
      </c>
      <c r="S1397" s="2" t="str">
        <f>IF(C1397="", "",
   IF(ISNUMBER(MATCH(TRIM(C1397),
      {"MO","U/B","OSRE","TECH","ITRE"}, 0)),
      "Reactive",
      "")
)</f>
        <v/>
      </c>
      <c r="T1397" s="2">
        <f>IF(R1397="Proactive", H1397, "")</f>
        <v>0.8</v>
      </c>
      <c r="U1397" s="2" t="str">
        <f>IF(S1397="Reactive", H1397, "")</f>
        <v/>
      </c>
    </row>
    <row r="1398" spans="1:21" x14ac:dyDescent="0.25">
      <c r="A1398" t="s">
        <v>1456</v>
      </c>
      <c r="B1398">
        <v>218000</v>
      </c>
      <c r="C1398" t="s">
        <v>30</v>
      </c>
      <c r="D1398" t="s">
        <v>1518</v>
      </c>
      <c r="E1398" t="s">
        <v>919</v>
      </c>
      <c r="F1398" s="4">
        <v>46181.25277777778</v>
      </c>
      <c r="G1398" s="4">
        <v>46181.279166666667</v>
      </c>
      <c r="H1398">
        <v>0.63</v>
      </c>
      <c r="I1398" t="s">
        <v>1519</v>
      </c>
      <c r="J1398" t="s">
        <v>29</v>
      </c>
      <c r="K1398" t="s">
        <v>30</v>
      </c>
      <c r="N1398">
        <v>0.63</v>
      </c>
      <c r="O1398" t="s">
        <v>61</v>
      </c>
      <c r="P1398">
        <v>0</v>
      </c>
      <c r="Q1398" s="5">
        <v>46181.279861111114</v>
      </c>
      <c r="R1398" s="2" t="str">
        <f>IF(C1398="", "",
   IF(ISNUMBER(MATCH(TRIM(C1398),
      {"OP","CC","CM","FM","FU","INS","PC","PM","PMCO","SA","SR","ITPR","PMFL"}, 0)),
      "Proactive",
      "")
)</f>
        <v>Proactive</v>
      </c>
      <c r="S1398" s="2" t="str">
        <f>IF(C1398="", "",
   IF(ISNUMBER(MATCH(TRIM(C1398),
      {"MO","U/B","OSRE","TECH","ITRE"}, 0)),
      "Reactive",
      "")
)</f>
        <v/>
      </c>
      <c r="T1398" s="2">
        <f>IF(R1398="Proactive", H1398, "")</f>
        <v>0.63</v>
      </c>
      <c r="U1398" s="2" t="str">
        <f>IF(S1398="Reactive", H1398, "")</f>
        <v/>
      </c>
    </row>
    <row r="1399" spans="1:21" x14ac:dyDescent="0.25">
      <c r="A1399" t="s">
        <v>1456</v>
      </c>
      <c r="B1399">
        <v>218003</v>
      </c>
      <c r="C1399" t="s">
        <v>30</v>
      </c>
      <c r="D1399" t="s">
        <v>1520</v>
      </c>
      <c r="E1399" t="s">
        <v>783</v>
      </c>
      <c r="F1399" s="4">
        <v>46181.279861111114</v>
      </c>
      <c r="G1399" s="4">
        <v>46181.369444444441</v>
      </c>
      <c r="H1399">
        <v>2.15</v>
      </c>
      <c r="I1399" t="s">
        <v>1519</v>
      </c>
      <c r="J1399" t="s">
        <v>29</v>
      </c>
      <c r="K1399" t="s">
        <v>30</v>
      </c>
      <c r="N1399">
        <v>2.15</v>
      </c>
      <c r="O1399" t="s">
        <v>61</v>
      </c>
      <c r="P1399">
        <v>0</v>
      </c>
      <c r="Q1399" s="5">
        <v>46181.370138888888</v>
      </c>
      <c r="R1399" s="2" t="str">
        <f>IF(C1399="", "",
   IF(ISNUMBER(MATCH(TRIM(C1399),
      {"OP","CC","CM","FM","FU","INS","PC","PM","PMCO","SA","SR","ITPR","PMFL"}, 0)),
      "Proactive",
      "")
)</f>
        <v>Proactive</v>
      </c>
      <c r="S1399" s="2" t="str">
        <f>IF(C1399="", "",
   IF(ISNUMBER(MATCH(TRIM(C1399),
      {"MO","U/B","OSRE","TECH","ITRE"}, 0)),
      "Reactive",
      "")
)</f>
        <v/>
      </c>
      <c r="T1399" s="2">
        <f>IF(R1399="Proactive", H1399, "")</f>
        <v>2.15</v>
      </c>
      <c r="U1399" s="2" t="str">
        <f>IF(S1399="Reactive", H1399, "")</f>
        <v/>
      </c>
    </row>
    <row r="1400" spans="1:21" x14ac:dyDescent="0.25">
      <c r="A1400" t="s">
        <v>1456</v>
      </c>
      <c r="B1400">
        <v>218085</v>
      </c>
      <c r="C1400" t="s">
        <v>30</v>
      </c>
      <c r="D1400" t="s">
        <v>1521</v>
      </c>
      <c r="E1400" t="s">
        <v>910</v>
      </c>
      <c r="F1400" s="4">
        <v>46181.383333333331</v>
      </c>
      <c r="G1400" s="4">
        <v>46181.407638888886</v>
      </c>
      <c r="H1400">
        <v>0.57999999999999996</v>
      </c>
      <c r="I1400" t="s">
        <v>1519</v>
      </c>
      <c r="J1400" t="s">
        <v>29</v>
      </c>
      <c r="K1400" t="s">
        <v>30</v>
      </c>
      <c r="N1400">
        <v>0.57999999999999996</v>
      </c>
      <c r="O1400" t="s">
        <v>61</v>
      </c>
      <c r="P1400">
        <v>0</v>
      </c>
      <c r="Q1400" s="5">
        <v>46181.407638888886</v>
      </c>
      <c r="R1400" s="2" t="str">
        <f>IF(C1400="", "",
   IF(ISNUMBER(MATCH(TRIM(C1400),
      {"OP","CC","CM","FM","FU","INS","PC","PM","PMCO","SA","SR","ITPR","PMFL"}, 0)),
      "Proactive",
      "")
)</f>
        <v>Proactive</v>
      </c>
      <c r="S1400" s="2" t="str">
        <f>IF(C1400="", "",
   IF(ISNUMBER(MATCH(TRIM(C1400),
      {"MO","U/B","OSRE","TECH","ITRE"}, 0)),
      "Reactive",
      "")
)</f>
        <v/>
      </c>
      <c r="T1400" s="2">
        <f>IF(R1400="Proactive", H1400, "")</f>
        <v>0.57999999999999996</v>
      </c>
      <c r="U1400" s="2" t="str">
        <f>IF(S1400="Reactive", H1400, "")</f>
        <v/>
      </c>
    </row>
    <row r="1401" spans="1:21" x14ac:dyDescent="0.25">
      <c r="A1401" t="s">
        <v>1456</v>
      </c>
      <c r="B1401">
        <v>222376</v>
      </c>
      <c r="C1401" t="s">
        <v>39</v>
      </c>
      <c r="D1401" t="s">
        <v>757</v>
      </c>
      <c r="E1401" t="s">
        <v>1466</v>
      </c>
      <c r="F1401" s="4">
        <v>46181.459722222222</v>
      </c>
      <c r="G1401" s="4">
        <v>46181.474999999999</v>
      </c>
      <c r="H1401">
        <v>0.37</v>
      </c>
      <c r="I1401" t="s">
        <v>1522</v>
      </c>
      <c r="J1401" t="s">
        <v>29</v>
      </c>
      <c r="K1401" t="s">
        <v>42</v>
      </c>
      <c r="L1401" t="s">
        <v>672</v>
      </c>
      <c r="M1401" t="s">
        <v>648</v>
      </c>
      <c r="N1401">
        <v>0.37</v>
      </c>
      <c r="O1401" t="s">
        <v>61</v>
      </c>
      <c r="P1401">
        <v>0</v>
      </c>
      <c r="Q1401" s="5">
        <v>46181.475694444445</v>
      </c>
      <c r="R1401" s="2" t="str">
        <f>IF(C1401="", "",
   IF(ISNUMBER(MATCH(TRIM(C1401),
      {"OP","CC","CM","FM","FU","INS","PC","PM","PMCO","SA","SR","ITPR","PMFL"}, 0)),
      "Proactive",
      "")
)</f>
        <v/>
      </c>
      <c r="S1401" s="2" t="str">
        <f>IF(C1401="", "",
   IF(ISNUMBER(MATCH(TRIM(C1401),
      {"MO","U/B","OSRE","TECH","ITRE"}, 0)),
      "Reactive",
      "")
)</f>
        <v>Reactive</v>
      </c>
      <c r="T1401" s="2" t="str">
        <f>IF(R1401="Proactive", H1401, "")</f>
        <v/>
      </c>
      <c r="U1401" s="2">
        <f>IF(S1401="Reactive", H1401, "")</f>
        <v>0.37</v>
      </c>
    </row>
    <row r="1402" spans="1:21" x14ac:dyDescent="0.25">
      <c r="A1402" t="s">
        <v>1456</v>
      </c>
      <c r="B1402">
        <v>222379</v>
      </c>
      <c r="C1402" t="s">
        <v>39</v>
      </c>
      <c r="D1402" t="s">
        <v>1047</v>
      </c>
      <c r="E1402" t="s">
        <v>1523</v>
      </c>
      <c r="F1402" s="4">
        <v>46181.477777777778</v>
      </c>
      <c r="G1402" s="4">
        <v>46181.496527777781</v>
      </c>
      <c r="H1402">
        <v>0.45</v>
      </c>
      <c r="I1402" t="s">
        <v>1524</v>
      </c>
      <c r="J1402" t="s">
        <v>29</v>
      </c>
      <c r="K1402" t="s">
        <v>109</v>
      </c>
      <c r="L1402" t="s">
        <v>672</v>
      </c>
      <c r="M1402" t="s">
        <v>555</v>
      </c>
      <c r="N1402">
        <v>0.45</v>
      </c>
      <c r="O1402" t="s">
        <v>61</v>
      </c>
      <c r="P1402">
        <v>0</v>
      </c>
      <c r="Q1402" s="5">
        <v>46181.497916666667</v>
      </c>
      <c r="R1402" s="2" t="str">
        <f>IF(C1402="", "",
   IF(ISNUMBER(MATCH(TRIM(C1402),
      {"OP","CC","CM","FM","FU","INS","PC","PM","PMCO","SA","SR","ITPR","PMFL"}, 0)),
      "Proactive",
      "")
)</f>
        <v/>
      </c>
      <c r="S1402" s="2" t="str">
        <f>IF(C1402="", "",
   IF(ISNUMBER(MATCH(TRIM(C1402),
      {"MO","U/B","OSRE","TECH","ITRE"}, 0)),
      "Reactive",
      "")
)</f>
        <v>Reactive</v>
      </c>
      <c r="T1402" s="2" t="str">
        <f>IF(R1402="Proactive", H1402, "")</f>
        <v/>
      </c>
      <c r="U1402" s="2">
        <f>IF(S1402="Reactive", H1402, "")</f>
        <v>0.45</v>
      </c>
    </row>
    <row r="1403" spans="1:21" x14ac:dyDescent="0.25">
      <c r="A1403" t="s">
        <v>1456</v>
      </c>
      <c r="B1403">
        <v>222384</v>
      </c>
      <c r="C1403" t="s">
        <v>561</v>
      </c>
      <c r="D1403" t="s">
        <v>1500</v>
      </c>
      <c r="E1403" t="s">
        <v>1516</v>
      </c>
      <c r="F1403" s="4">
        <v>46181.499305555553</v>
      </c>
      <c r="G1403" s="4">
        <v>46181.532638888886</v>
      </c>
      <c r="H1403">
        <v>0.8</v>
      </c>
      <c r="I1403" t="s">
        <v>1525</v>
      </c>
      <c r="J1403" t="s">
        <v>29</v>
      </c>
      <c r="K1403" t="s">
        <v>42</v>
      </c>
      <c r="L1403" t="s">
        <v>132</v>
      </c>
      <c r="M1403" t="s">
        <v>648</v>
      </c>
      <c r="N1403">
        <v>0.8</v>
      </c>
      <c r="O1403" t="s">
        <v>61</v>
      </c>
      <c r="P1403">
        <v>0</v>
      </c>
      <c r="Q1403" s="5">
        <v>46181.53402777778</v>
      </c>
      <c r="R1403" s="2" t="str">
        <f>IF(C1403="", "",
   IF(ISNUMBER(MATCH(TRIM(C1403),
      {"OP","CC","CM","FM","FU","INS","PC","PM","PMCO","SA","SR","ITPR","PMFL"}, 0)),
      "Proactive",
      "")
)</f>
        <v>Proactive</v>
      </c>
      <c r="S1403" s="2" t="str">
        <f>IF(C1403="", "",
   IF(ISNUMBER(MATCH(TRIM(C1403),
      {"MO","U/B","OSRE","TECH","ITRE"}, 0)),
      "Reactive",
      "")
)</f>
        <v/>
      </c>
      <c r="T1403" s="2">
        <f>IF(R1403="Proactive", H1403, "")</f>
        <v>0.8</v>
      </c>
      <c r="U1403" s="2" t="str">
        <f>IF(S1403="Reactive", H1403, "")</f>
        <v/>
      </c>
    </row>
    <row r="1404" spans="1:21" x14ac:dyDescent="0.25">
      <c r="A1404" t="s">
        <v>1456</v>
      </c>
      <c r="B1404">
        <v>222387</v>
      </c>
      <c r="C1404" t="s">
        <v>39</v>
      </c>
      <c r="D1404" t="s">
        <v>1031</v>
      </c>
      <c r="E1404" t="s">
        <v>1523</v>
      </c>
      <c r="F1404" s="4">
        <v>46181.543749999997</v>
      </c>
      <c r="G1404" s="4">
        <v>46181.566666666666</v>
      </c>
      <c r="H1404">
        <v>0.55000000000000004</v>
      </c>
      <c r="I1404" t="s">
        <v>1526</v>
      </c>
      <c r="J1404" t="s">
        <v>29</v>
      </c>
      <c r="K1404" t="s">
        <v>50</v>
      </c>
      <c r="L1404" t="s">
        <v>188</v>
      </c>
      <c r="M1404" t="s">
        <v>533</v>
      </c>
      <c r="N1404">
        <v>0.55000000000000004</v>
      </c>
      <c r="O1404" t="s">
        <v>61</v>
      </c>
      <c r="P1404">
        <v>0</v>
      </c>
      <c r="Q1404" s="5">
        <v>46181.568055555559</v>
      </c>
      <c r="R1404" s="2" t="str">
        <f>IF(C1404="", "",
   IF(ISNUMBER(MATCH(TRIM(C1404),
      {"OP","CC","CM","FM","FU","INS","PC","PM","PMCO","SA","SR","ITPR","PMFL"}, 0)),
      "Proactive",
      "")
)</f>
        <v/>
      </c>
      <c r="S1404" s="2" t="str">
        <f>IF(C1404="", "",
   IF(ISNUMBER(MATCH(TRIM(C1404),
      {"MO","U/B","OSRE","TECH","ITRE"}, 0)),
      "Reactive",
      "")
)</f>
        <v>Reactive</v>
      </c>
      <c r="T1404" s="2" t="str">
        <f>IF(R1404="Proactive", H1404, "")</f>
        <v/>
      </c>
      <c r="U1404" s="2">
        <f>IF(S1404="Reactive", H1404, "")</f>
        <v>0.55000000000000004</v>
      </c>
    </row>
    <row r="1405" spans="1:21" x14ac:dyDescent="0.25">
      <c r="A1405" t="s">
        <v>1456</v>
      </c>
      <c r="B1405">
        <v>220415</v>
      </c>
      <c r="C1405" t="s">
        <v>30</v>
      </c>
      <c r="D1405" t="s">
        <v>915</v>
      </c>
      <c r="E1405" t="s">
        <v>916</v>
      </c>
      <c r="F1405" s="4">
        <v>46182.25</v>
      </c>
      <c r="G1405" s="4">
        <v>46182.277777777781</v>
      </c>
      <c r="H1405">
        <v>0.67</v>
      </c>
      <c r="I1405" t="s">
        <v>1527</v>
      </c>
      <c r="J1405" t="s">
        <v>29</v>
      </c>
      <c r="K1405" t="s">
        <v>30</v>
      </c>
      <c r="N1405">
        <v>0.67</v>
      </c>
      <c r="O1405" t="s">
        <v>61</v>
      </c>
      <c r="P1405">
        <v>0</v>
      </c>
      <c r="Q1405" s="5">
        <v>46182.277777777781</v>
      </c>
      <c r="R1405" s="2" t="str">
        <f>IF(C1405="", "",
   IF(ISNUMBER(MATCH(TRIM(C1405),
      {"OP","CC","CM","FM","FU","INS","PC","PM","PMCO","SA","SR","ITPR","PMFL"}, 0)),
      "Proactive",
      "")
)</f>
        <v>Proactive</v>
      </c>
      <c r="S1405" s="2" t="str">
        <f>IF(C1405="", "",
   IF(ISNUMBER(MATCH(TRIM(C1405),
      {"MO","U/B","OSRE","TECH","ITRE"}, 0)),
      "Reactive",
      "")
)</f>
        <v/>
      </c>
      <c r="T1405" s="2">
        <f>IF(R1405="Proactive", H1405, "")</f>
        <v>0.67</v>
      </c>
      <c r="U1405" s="2" t="str">
        <f>IF(S1405="Reactive", H1405, "")</f>
        <v/>
      </c>
    </row>
    <row r="1406" spans="1:21" x14ac:dyDescent="0.25">
      <c r="A1406" t="s">
        <v>1456</v>
      </c>
      <c r="B1406">
        <v>220416</v>
      </c>
      <c r="C1406" t="s">
        <v>30</v>
      </c>
      <c r="D1406" t="s">
        <v>895</v>
      </c>
      <c r="E1406" t="s">
        <v>916</v>
      </c>
      <c r="F1406" s="4">
        <v>46182.27847222222</v>
      </c>
      <c r="G1406" s="4">
        <v>46182.301388888889</v>
      </c>
      <c r="H1406">
        <v>0.55000000000000004</v>
      </c>
      <c r="I1406" t="s">
        <v>1527</v>
      </c>
      <c r="J1406" t="s">
        <v>29</v>
      </c>
      <c r="K1406" t="s">
        <v>30</v>
      </c>
      <c r="N1406">
        <v>0.55000000000000004</v>
      </c>
      <c r="O1406" t="s">
        <v>61</v>
      </c>
      <c r="P1406">
        <v>0</v>
      </c>
      <c r="Q1406" s="5">
        <v>46182.302083333336</v>
      </c>
      <c r="R1406" s="2" t="str">
        <f>IF(C1406="", "",
   IF(ISNUMBER(MATCH(TRIM(C1406),
      {"OP","CC","CM","FM","FU","INS","PC","PM","PMCO","SA","SR","ITPR","PMFL"}, 0)),
      "Proactive",
      "")
)</f>
        <v>Proactive</v>
      </c>
      <c r="S1406" s="2" t="str">
        <f>IF(C1406="", "",
   IF(ISNUMBER(MATCH(TRIM(C1406),
      {"MO","U/B","OSRE","TECH","ITRE"}, 0)),
      "Reactive",
      "")
)</f>
        <v/>
      </c>
      <c r="T1406" s="2">
        <f>IF(R1406="Proactive", H1406, "")</f>
        <v>0.55000000000000004</v>
      </c>
      <c r="U1406" s="2" t="str">
        <f>IF(S1406="Reactive", H1406, "")</f>
        <v/>
      </c>
    </row>
    <row r="1407" spans="1:21" x14ac:dyDescent="0.25">
      <c r="A1407" t="s">
        <v>1456</v>
      </c>
      <c r="B1407">
        <v>218084</v>
      </c>
      <c r="C1407" t="s">
        <v>30</v>
      </c>
      <c r="D1407" t="s">
        <v>1528</v>
      </c>
      <c r="E1407" t="s">
        <v>764</v>
      </c>
      <c r="F1407" s="4">
        <v>46182.305555555555</v>
      </c>
      <c r="G1407" s="4">
        <v>46182.342361111114</v>
      </c>
      <c r="H1407">
        <v>0.88</v>
      </c>
      <c r="I1407" t="s">
        <v>1527</v>
      </c>
      <c r="J1407" t="s">
        <v>29</v>
      </c>
      <c r="K1407" t="s">
        <v>30</v>
      </c>
      <c r="N1407">
        <v>0.91</v>
      </c>
      <c r="O1407" t="s">
        <v>61</v>
      </c>
      <c r="P1407">
        <v>0</v>
      </c>
      <c r="Q1407" s="5">
        <v>46182.345138888886</v>
      </c>
      <c r="R1407" s="2" t="str">
        <f>IF(C1407="", "",
   IF(ISNUMBER(MATCH(TRIM(C1407),
      {"OP","CC","CM","FM","FU","INS","PC","PM","PMCO","SA","SR","ITPR","PMFL"}, 0)),
      "Proactive",
      "")
)</f>
        <v>Proactive</v>
      </c>
      <c r="S1407" s="2" t="str">
        <f>IF(C1407="", "",
   IF(ISNUMBER(MATCH(TRIM(C1407),
      {"MO","U/B","OSRE","TECH","ITRE"}, 0)),
      "Reactive",
      "")
)</f>
        <v/>
      </c>
      <c r="T1407" s="2">
        <f>IF(R1407="Proactive", H1407, "")</f>
        <v>0.88</v>
      </c>
      <c r="U1407" s="2" t="str">
        <f>IF(S1407="Reactive", H1407, "")</f>
        <v/>
      </c>
    </row>
    <row r="1408" spans="1:21" x14ac:dyDescent="0.25">
      <c r="A1408" t="s">
        <v>1456</v>
      </c>
      <c r="B1408">
        <v>218084</v>
      </c>
      <c r="C1408" t="s">
        <v>30</v>
      </c>
      <c r="D1408" t="s">
        <v>1528</v>
      </c>
      <c r="E1408" t="s">
        <v>764</v>
      </c>
      <c r="F1408" s="4">
        <v>46182.343055555553</v>
      </c>
      <c r="G1408" s="4">
        <v>46182.344444444447</v>
      </c>
      <c r="H1408">
        <v>0.03</v>
      </c>
      <c r="I1408" t="s">
        <v>1527</v>
      </c>
      <c r="J1408" t="s">
        <v>29</v>
      </c>
      <c r="K1408" t="s">
        <v>30</v>
      </c>
      <c r="N1408">
        <v>0.91</v>
      </c>
      <c r="O1408" t="s">
        <v>61</v>
      </c>
      <c r="P1408">
        <v>0</v>
      </c>
      <c r="Q1408" s="5">
        <v>46182.345138888886</v>
      </c>
      <c r="R1408" s="2" t="str">
        <f>IF(C1408="", "",
   IF(ISNUMBER(MATCH(TRIM(C1408),
      {"OP","CC","CM","FM","FU","INS","PC","PM","PMCO","SA","SR","ITPR","PMFL"}, 0)),
      "Proactive",
      "")
)</f>
        <v>Proactive</v>
      </c>
      <c r="S1408" s="2" t="str">
        <f>IF(C1408="", "",
   IF(ISNUMBER(MATCH(TRIM(C1408),
      {"MO","U/B","OSRE","TECH","ITRE"}, 0)),
      "Reactive",
      "")
)</f>
        <v/>
      </c>
      <c r="T1408" s="2">
        <f>IF(R1408="Proactive", H1408, "")</f>
        <v>0.03</v>
      </c>
      <c r="U1408" s="2" t="str">
        <f>IF(S1408="Reactive", H1408, "")</f>
        <v/>
      </c>
    </row>
    <row r="1409" spans="1:21" x14ac:dyDescent="0.25">
      <c r="A1409" t="s">
        <v>1456</v>
      </c>
      <c r="B1409">
        <v>218232</v>
      </c>
      <c r="C1409" t="s">
        <v>30</v>
      </c>
      <c r="D1409" t="s">
        <v>1529</v>
      </c>
      <c r="E1409" t="s">
        <v>1530</v>
      </c>
      <c r="F1409" s="4">
        <v>46182.34652777778</v>
      </c>
      <c r="G1409" s="4">
        <v>46182.367361111108</v>
      </c>
      <c r="H1409">
        <v>0.5</v>
      </c>
      <c r="I1409" t="s">
        <v>1527</v>
      </c>
      <c r="J1409" t="s">
        <v>29</v>
      </c>
      <c r="K1409" t="s">
        <v>30</v>
      </c>
      <c r="N1409">
        <v>0.5</v>
      </c>
      <c r="O1409" t="s">
        <v>61</v>
      </c>
      <c r="P1409">
        <v>0</v>
      </c>
      <c r="Q1409" s="5">
        <v>46182.368055555555</v>
      </c>
      <c r="R1409" s="2" t="str">
        <f>IF(C1409="", "",
   IF(ISNUMBER(MATCH(TRIM(C1409),
      {"OP","CC","CM","FM","FU","INS","PC","PM","PMCO","SA","SR","ITPR","PMFL"}, 0)),
      "Proactive",
      "")
)</f>
        <v>Proactive</v>
      </c>
      <c r="S1409" s="2" t="str">
        <f>IF(C1409="", "",
   IF(ISNUMBER(MATCH(TRIM(C1409),
      {"MO","U/B","OSRE","TECH","ITRE"}, 0)),
      "Reactive",
      "")
)</f>
        <v/>
      </c>
      <c r="T1409" s="2">
        <f>IF(R1409="Proactive", H1409, "")</f>
        <v>0.5</v>
      </c>
      <c r="U1409" s="2" t="str">
        <f>IF(S1409="Reactive", H1409, "")</f>
        <v/>
      </c>
    </row>
    <row r="1410" spans="1:21" x14ac:dyDescent="0.25">
      <c r="A1410" t="s">
        <v>1456</v>
      </c>
      <c r="B1410">
        <v>220740</v>
      </c>
      <c r="C1410" t="s">
        <v>561</v>
      </c>
      <c r="D1410" t="s">
        <v>1039</v>
      </c>
      <c r="E1410" t="s">
        <v>1531</v>
      </c>
      <c r="F1410" s="4">
        <v>46182.368750000001</v>
      </c>
      <c r="G1410" s="4">
        <v>46182.409722222219</v>
      </c>
      <c r="H1410">
        <v>0.98</v>
      </c>
      <c r="I1410" t="s">
        <v>1532</v>
      </c>
      <c r="J1410" t="s">
        <v>29</v>
      </c>
      <c r="N1410">
        <v>5.13</v>
      </c>
      <c r="O1410" t="s">
        <v>61</v>
      </c>
      <c r="P1410">
        <v>0</v>
      </c>
      <c r="Q1410" s="5">
        <v>46182.428472222222</v>
      </c>
      <c r="R1410" s="2" t="str">
        <f>IF(C1410="", "",
   IF(ISNUMBER(MATCH(TRIM(C1410),
      {"OP","CC","CM","FM","FU","INS","PC","PM","PMCO","SA","SR","ITPR","PMFL"}, 0)),
      "Proactive",
      "")
)</f>
        <v>Proactive</v>
      </c>
      <c r="S1410" s="2" t="str">
        <f>IF(C1410="", "",
   IF(ISNUMBER(MATCH(TRIM(C1410),
      {"MO","U/B","OSRE","TECH","ITRE"}, 0)),
      "Reactive",
      "")
)</f>
        <v/>
      </c>
      <c r="T1410" s="2">
        <f>IF(R1410="Proactive", H1410, "")</f>
        <v>0.98</v>
      </c>
      <c r="U1410" s="2" t="str">
        <f>IF(S1410="Reactive", H1410, "")</f>
        <v/>
      </c>
    </row>
    <row r="1411" spans="1:21" x14ac:dyDescent="0.25">
      <c r="A1411" t="s">
        <v>1456</v>
      </c>
      <c r="B1411">
        <v>222573</v>
      </c>
      <c r="C1411" t="s">
        <v>561</v>
      </c>
      <c r="D1411" t="s">
        <v>1500</v>
      </c>
      <c r="E1411" t="s">
        <v>1501</v>
      </c>
      <c r="F1411" s="4">
        <v>46182.44027777778</v>
      </c>
      <c r="G1411" s="4">
        <v>46182.479166666664</v>
      </c>
      <c r="H1411">
        <v>0.93</v>
      </c>
      <c r="I1411" t="s">
        <v>1533</v>
      </c>
      <c r="J1411" t="s">
        <v>29</v>
      </c>
      <c r="K1411" t="s">
        <v>42</v>
      </c>
      <c r="L1411" t="s">
        <v>132</v>
      </c>
      <c r="M1411" t="s">
        <v>648</v>
      </c>
      <c r="N1411">
        <v>0.93</v>
      </c>
      <c r="O1411" t="s">
        <v>61</v>
      </c>
      <c r="P1411">
        <v>0</v>
      </c>
      <c r="Q1411" s="5">
        <v>46182.481249999997</v>
      </c>
      <c r="R1411" s="2" t="str">
        <f>IF(C1411="", "",
   IF(ISNUMBER(MATCH(TRIM(C1411),
      {"OP","CC","CM","FM","FU","INS","PC","PM","PMCO","SA","SR","ITPR","PMFL"}, 0)),
      "Proactive",
      "")
)</f>
        <v>Proactive</v>
      </c>
      <c r="S1411" s="2" t="str">
        <f>IF(C1411="", "",
   IF(ISNUMBER(MATCH(TRIM(C1411),
      {"MO","U/B","OSRE","TECH","ITRE"}, 0)),
      "Reactive",
      "")
)</f>
        <v/>
      </c>
      <c r="T1411" s="2">
        <f>IF(R1411="Proactive", H1411, "")</f>
        <v>0.93</v>
      </c>
      <c r="U1411" s="2" t="str">
        <f>IF(S1411="Reactive", H1411, "")</f>
        <v/>
      </c>
    </row>
    <row r="1412" spans="1:21" x14ac:dyDescent="0.25">
      <c r="A1412" t="s">
        <v>1456</v>
      </c>
      <c r="B1412">
        <v>222581</v>
      </c>
      <c r="C1412" t="s">
        <v>39</v>
      </c>
      <c r="D1412" t="s">
        <v>757</v>
      </c>
      <c r="E1412" t="s">
        <v>1534</v>
      </c>
      <c r="F1412" s="4">
        <v>46182.482638888891</v>
      </c>
      <c r="G1412" s="4">
        <v>46182.489583333336</v>
      </c>
      <c r="H1412">
        <v>0.17</v>
      </c>
      <c r="I1412" t="s">
        <v>1535</v>
      </c>
      <c r="J1412" t="s">
        <v>29</v>
      </c>
      <c r="K1412" t="s">
        <v>42</v>
      </c>
      <c r="L1412" t="s">
        <v>188</v>
      </c>
      <c r="M1412" t="s">
        <v>555</v>
      </c>
      <c r="N1412">
        <v>0.17</v>
      </c>
      <c r="O1412" t="s">
        <v>61</v>
      </c>
      <c r="P1412">
        <v>0</v>
      </c>
      <c r="Q1412" s="5">
        <v>46182.490277777775</v>
      </c>
      <c r="R1412" s="2" t="str">
        <f>IF(C1412="", "",
   IF(ISNUMBER(MATCH(TRIM(C1412),
      {"OP","CC","CM","FM","FU","INS","PC","PM","PMCO","SA","SR","ITPR","PMFL"}, 0)),
      "Proactive",
      "")
)</f>
        <v/>
      </c>
      <c r="S1412" s="2" t="str">
        <f>IF(C1412="", "",
   IF(ISNUMBER(MATCH(TRIM(C1412),
      {"MO","U/B","OSRE","TECH","ITRE"}, 0)),
      "Reactive",
      "")
)</f>
        <v>Reactive</v>
      </c>
      <c r="T1412" s="2" t="str">
        <f>IF(R1412="Proactive", H1412, "")</f>
        <v/>
      </c>
      <c r="U1412" s="2">
        <f>IF(S1412="Reactive", H1412, "")</f>
        <v>0.17</v>
      </c>
    </row>
    <row r="1413" spans="1:21" x14ac:dyDescent="0.25">
      <c r="A1413" t="s">
        <v>1456</v>
      </c>
      <c r="B1413">
        <v>222583</v>
      </c>
      <c r="C1413" t="s">
        <v>39</v>
      </c>
      <c r="D1413" t="s">
        <v>898</v>
      </c>
      <c r="E1413" t="s">
        <v>1536</v>
      </c>
      <c r="F1413" s="4">
        <v>46182.493055555555</v>
      </c>
      <c r="G1413" s="4">
        <v>46182.542361111111</v>
      </c>
      <c r="H1413">
        <v>1.18</v>
      </c>
      <c r="I1413" t="s">
        <v>1537</v>
      </c>
      <c r="J1413" t="s">
        <v>29</v>
      </c>
      <c r="K1413" t="s">
        <v>109</v>
      </c>
      <c r="L1413" t="s">
        <v>821</v>
      </c>
      <c r="M1413" t="s">
        <v>218</v>
      </c>
      <c r="N1413">
        <v>1.18</v>
      </c>
      <c r="O1413" t="s">
        <v>61</v>
      </c>
      <c r="P1413">
        <v>0</v>
      </c>
      <c r="Q1413" s="5">
        <v>46182.543749999997</v>
      </c>
      <c r="R1413" s="2" t="str">
        <f>IF(C1413="", "",
   IF(ISNUMBER(MATCH(TRIM(C1413),
      {"OP","CC","CM","FM","FU","INS","PC","PM","PMCO","SA","SR","ITPR","PMFL"}, 0)),
      "Proactive",
      "")
)</f>
        <v/>
      </c>
      <c r="S1413" s="2" t="str">
        <f>IF(C1413="", "",
   IF(ISNUMBER(MATCH(TRIM(C1413),
      {"MO","U/B","OSRE","TECH","ITRE"}, 0)),
      "Reactive",
      "")
)</f>
        <v>Reactive</v>
      </c>
      <c r="T1413" s="2" t="str">
        <f>IF(R1413="Proactive", H1413, "")</f>
        <v/>
      </c>
      <c r="U1413" s="2">
        <f>IF(S1413="Reactive", H1413, "")</f>
        <v>1.18</v>
      </c>
    </row>
    <row r="1414" spans="1:21" x14ac:dyDescent="0.25">
      <c r="A1414" t="s">
        <v>1456</v>
      </c>
      <c r="B1414">
        <v>222588</v>
      </c>
      <c r="C1414" t="s">
        <v>39</v>
      </c>
      <c r="D1414" t="s">
        <v>747</v>
      </c>
      <c r="E1414" t="s">
        <v>1538</v>
      </c>
      <c r="F1414" s="4">
        <v>46182.544444444444</v>
      </c>
      <c r="G1414" s="4">
        <v>46182.559027777781</v>
      </c>
      <c r="H1414">
        <v>0.35</v>
      </c>
      <c r="I1414" t="s">
        <v>1539</v>
      </c>
      <c r="J1414" t="s">
        <v>29</v>
      </c>
      <c r="K1414" t="s">
        <v>551</v>
      </c>
      <c r="N1414">
        <v>1.83</v>
      </c>
      <c r="O1414" t="s">
        <v>61</v>
      </c>
      <c r="P1414">
        <v>0</v>
      </c>
      <c r="Q1414" s="5">
        <v>46182.559027777781</v>
      </c>
      <c r="R1414" s="2" t="str">
        <f>IF(C1414="", "",
   IF(ISNUMBER(MATCH(TRIM(C1414),
      {"OP","CC","CM","FM","FU","INS","PC","PM","PMCO","SA","SR","ITPR","PMFL"}, 0)),
      "Proactive",
      "")
)</f>
        <v/>
      </c>
      <c r="S1414" s="2" t="str">
        <f>IF(C1414="", "",
   IF(ISNUMBER(MATCH(TRIM(C1414),
      {"MO","U/B","OSRE","TECH","ITRE"}, 0)),
      "Reactive",
      "")
)</f>
        <v>Reactive</v>
      </c>
      <c r="T1414" s="2" t="str">
        <f>IF(R1414="Proactive", H1414, "")</f>
        <v/>
      </c>
      <c r="U1414" s="2">
        <f>IF(S1414="Reactive", H1414, "")</f>
        <v>0.35</v>
      </c>
    </row>
    <row r="1415" spans="1:21" x14ac:dyDescent="0.25">
      <c r="A1415" t="s">
        <v>1456</v>
      </c>
      <c r="B1415">
        <v>222589</v>
      </c>
      <c r="C1415" t="s">
        <v>743</v>
      </c>
      <c r="D1415" t="s">
        <v>744</v>
      </c>
      <c r="E1415" t="s">
        <v>1540</v>
      </c>
      <c r="F1415" s="4">
        <v>46182.560416666667</v>
      </c>
      <c r="G1415" s="4">
        <v>46182.568055555559</v>
      </c>
      <c r="H1415">
        <v>0.18</v>
      </c>
      <c r="J1415" t="s">
        <v>29</v>
      </c>
      <c r="K1415" t="s">
        <v>67</v>
      </c>
      <c r="L1415" t="s">
        <v>96</v>
      </c>
      <c r="M1415" t="s">
        <v>97</v>
      </c>
      <c r="N1415">
        <v>0.18</v>
      </c>
      <c r="O1415" t="s">
        <v>61</v>
      </c>
      <c r="P1415">
        <v>0</v>
      </c>
      <c r="Q1415" s="5">
        <v>46182.568749999999</v>
      </c>
      <c r="R1415" s="2" t="str">
        <f>IF(C1415="", "",
   IF(ISNUMBER(MATCH(TRIM(C1415),
      {"OP","CC","CM","FM","FU","INS","PC","PM","PMCO","SA","SR","ITPR","PMFL"}, 0)),
      "Proactive",
      "")
)</f>
        <v>Proactive</v>
      </c>
      <c r="S1415" s="2" t="str">
        <f>IF(C1415="", "",
   IF(ISNUMBER(MATCH(TRIM(C1415),
      {"MO","U/B","OSRE","TECH","ITRE"}, 0)),
      "Reactive",
      "")
)</f>
        <v/>
      </c>
      <c r="T1415" s="2">
        <f>IF(R1415="Proactive", H1415, "")</f>
        <v>0.18</v>
      </c>
      <c r="U1415" s="2" t="str">
        <f>IF(S1415="Reactive", H1415, "")</f>
        <v/>
      </c>
    </row>
    <row r="1416" spans="1:21" x14ac:dyDescent="0.25">
      <c r="A1416" t="s">
        <v>1456</v>
      </c>
      <c r="B1416">
        <v>220584</v>
      </c>
      <c r="C1416" t="s">
        <v>30</v>
      </c>
      <c r="D1416" t="s">
        <v>777</v>
      </c>
      <c r="E1416" t="s">
        <v>905</v>
      </c>
      <c r="F1416" s="4">
        <v>46183.250694444447</v>
      </c>
      <c r="G1416" s="4">
        <v>46183.337500000001</v>
      </c>
      <c r="H1416">
        <v>2.08</v>
      </c>
      <c r="I1416" t="s">
        <v>1541</v>
      </c>
      <c r="J1416" t="s">
        <v>29</v>
      </c>
      <c r="K1416" t="s">
        <v>30</v>
      </c>
      <c r="N1416">
        <v>2.08</v>
      </c>
      <c r="O1416" t="s">
        <v>61</v>
      </c>
      <c r="P1416">
        <v>0</v>
      </c>
      <c r="Q1416" s="5">
        <v>46183.337500000001</v>
      </c>
      <c r="R1416" s="2" t="str">
        <f>IF(C1416="", "",
   IF(ISNUMBER(MATCH(TRIM(C1416),
      {"OP","CC","CM","FM","FU","INS","PC","PM","PMCO","SA","SR","ITPR","PMFL"}, 0)),
      "Proactive",
      "")
)</f>
        <v>Proactive</v>
      </c>
      <c r="S1416" s="2" t="str">
        <f>IF(C1416="", "",
   IF(ISNUMBER(MATCH(TRIM(C1416),
      {"MO","U/B","OSRE","TECH","ITRE"}, 0)),
      "Reactive",
      "")
)</f>
        <v/>
      </c>
      <c r="T1416" s="2">
        <f>IF(R1416="Proactive", H1416, "")</f>
        <v>2.08</v>
      </c>
      <c r="U1416" s="2" t="str">
        <f>IF(S1416="Reactive", H1416, "")</f>
        <v/>
      </c>
    </row>
    <row r="1417" spans="1:21" x14ac:dyDescent="0.25">
      <c r="A1417" t="s">
        <v>1456</v>
      </c>
      <c r="B1417">
        <v>218247</v>
      </c>
      <c r="C1417" t="s">
        <v>30</v>
      </c>
      <c r="D1417" t="s">
        <v>1542</v>
      </c>
      <c r="E1417" t="s">
        <v>541</v>
      </c>
      <c r="F1417" s="4">
        <v>46183.338194444441</v>
      </c>
      <c r="G1417" s="4">
        <v>46183.368055555555</v>
      </c>
      <c r="H1417">
        <v>0.72</v>
      </c>
      <c r="I1417" t="s">
        <v>1543</v>
      </c>
      <c r="J1417" t="s">
        <v>29</v>
      </c>
      <c r="K1417" t="s">
        <v>30</v>
      </c>
      <c r="N1417">
        <v>0.72</v>
      </c>
      <c r="O1417" t="s">
        <v>61</v>
      </c>
      <c r="P1417">
        <v>0</v>
      </c>
      <c r="Q1417" s="5">
        <v>46183.368750000001</v>
      </c>
      <c r="R1417" s="2" t="str">
        <f>IF(C1417="", "",
   IF(ISNUMBER(MATCH(TRIM(C1417),
      {"OP","CC","CM","FM","FU","INS","PC","PM","PMCO","SA","SR","ITPR","PMFL"}, 0)),
      "Proactive",
      "")
)</f>
        <v>Proactive</v>
      </c>
      <c r="S1417" s="2" t="str">
        <f>IF(C1417="", "",
   IF(ISNUMBER(MATCH(TRIM(C1417),
      {"MO","U/B","OSRE","TECH","ITRE"}, 0)),
      "Reactive",
      "")
)</f>
        <v/>
      </c>
      <c r="T1417" s="2">
        <f>IF(R1417="Proactive", H1417, "")</f>
        <v>0.72</v>
      </c>
      <c r="U1417" s="2" t="str">
        <f>IF(S1417="Reactive", H1417, "")</f>
        <v/>
      </c>
    </row>
    <row r="1418" spans="1:21" x14ac:dyDescent="0.25">
      <c r="A1418" t="s">
        <v>1456</v>
      </c>
      <c r="B1418">
        <v>218233</v>
      </c>
      <c r="C1418" t="s">
        <v>30</v>
      </c>
      <c r="D1418" t="s">
        <v>1544</v>
      </c>
      <c r="E1418" t="s">
        <v>1530</v>
      </c>
      <c r="F1418" s="4">
        <v>46183.369444444441</v>
      </c>
      <c r="G1418" s="4">
        <v>46183.387499999997</v>
      </c>
      <c r="H1418">
        <v>0.43</v>
      </c>
      <c r="I1418" t="s">
        <v>1545</v>
      </c>
      <c r="J1418" t="s">
        <v>29</v>
      </c>
      <c r="K1418" t="s">
        <v>30</v>
      </c>
      <c r="N1418">
        <v>0.43</v>
      </c>
      <c r="O1418" t="s">
        <v>61</v>
      </c>
      <c r="P1418">
        <v>0</v>
      </c>
      <c r="Q1418" s="5">
        <v>46183.387499999997</v>
      </c>
      <c r="R1418" s="2" t="str">
        <f>IF(C1418="", "",
   IF(ISNUMBER(MATCH(TRIM(C1418),
      {"OP","CC","CM","FM","FU","INS","PC","PM","PMCO","SA","SR","ITPR","PMFL"}, 0)),
      "Proactive",
      "")
)</f>
        <v>Proactive</v>
      </c>
      <c r="S1418" s="2" t="str">
        <f>IF(C1418="", "",
   IF(ISNUMBER(MATCH(TRIM(C1418),
      {"MO","U/B","OSRE","TECH","ITRE"}, 0)),
      "Reactive",
      "")
)</f>
        <v/>
      </c>
      <c r="T1418" s="2">
        <f>IF(R1418="Proactive", H1418, "")</f>
        <v>0.43</v>
      </c>
      <c r="U1418" s="2" t="str">
        <f>IF(S1418="Reactive", H1418, "")</f>
        <v/>
      </c>
    </row>
    <row r="1419" spans="1:21" x14ac:dyDescent="0.25">
      <c r="A1419" t="s">
        <v>1456</v>
      </c>
      <c r="B1419">
        <v>218406</v>
      </c>
      <c r="C1419" t="s">
        <v>30</v>
      </c>
      <c r="D1419" t="s">
        <v>1546</v>
      </c>
      <c r="E1419" t="s">
        <v>888</v>
      </c>
      <c r="F1419" s="4">
        <v>46183.407638888886</v>
      </c>
      <c r="G1419" s="4">
        <v>46183.461805555555</v>
      </c>
      <c r="H1419">
        <v>1.3</v>
      </c>
      <c r="I1419" t="s">
        <v>1541</v>
      </c>
      <c r="J1419" t="s">
        <v>29</v>
      </c>
      <c r="K1419" t="s">
        <v>30</v>
      </c>
      <c r="N1419">
        <v>1.3</v>
      </c>
      <c r="O1419" t="s">
        <v>61</v>
      </c>
      <c r="P1419">
        <v>0</v>
      </c>
      <c r="Q1419" s="5">
        <v>46183.461805555555</v>
      </c>
      <c r="R1419" s="2" t="str">
        <f>IF(C1419="", "",
   IF(ISNUMBER(MATCH(TRIM(C1419),
      {"OP","CC","CM","FM","FU","INS","PC","PM","PMCO","SA","SR","ITPR","PMFL"}, 0)),
      "Proactive",
      "")
)</f>
        <v>Proactive</v>
      </c>
      <c r="S1419" s="2" t="str">
        <f>IF(C1419="", "",
   IF(ISNUMBER(MATCH(TRIM(C1419),
      {"MO","U/B","OSRE","TECH","ITRE"}, 0)),
      "Reactive",
      "")
)</f>
        <v/>
      </c>
      <c r="T1419" s="2">
        <f>IF(R1419="Proactive", H1419, "")</f>
        <v>1.3</v>
      </c>
      <c r="U1419" s="2" t="str">
        <f>IF(S1419="Reactive", H1419, "")</f>
        <v/>
      </c>
    </row>
    <row r="1420" spans="1:21" x14ac:dyDescent="0.25">
      <c r="A1420" t="s">
        <v>1456</v>
      </c>
      <c r="B1420">
        <v>222730</v>
      </c>
      <c r="C1420" t="s">
        <v>1253</v>
      </c>
      <c r="D1420" t="s">
        <v>1269</v>
      </c>
      <c r="E1420" t="s">
        <v>1547</v>
      </c>
      <c r="F1420" s="4">
        <v>46183.463888888888</v>
      </c>
      <c r="G1420" s="4">
        <v>46183.484722222223</v>
      </c>
      <c r="H1420">
        <v>0.5</v>
      </c>
      <c r="I1420" t="s">
        <v>1548</v>
      </c>
      <c r="J1420" t="s">
        <v>29</v>
      </c>
      <c r="K1420" t="s">
        <v>50</v>
      </c>
      <c r="L1420" t="s">
        <v>55</v>
      </c>
      <c r="M1420" t="s">
        <v>56</v>
      </c>
      <c r="N1420">
        <v>0.5</v>
      </c>
      <c r="O1420" t="s">
        <v>61</v>
      </c>
      <c r="P1420">
        <v>0</v>
      </c>
      <c r="Q1420" s="5">
        <v>46183.486111111109</v>
      </c>
      <c r="R1420" s="2" t="str">
        <f>IF(C1420="", "",
   IF(ISNUMBER(MATCH(TRIM(C1420),
      {"OP","CC","CM","FM","FU","INS","PC","PM","PMCO","SA","SR","ITPR","PMFL"}, 0)),
      "Proactive",
      "")
)</f>
        <v>Proactive</v>
      </c>
      <c r="S1420" s="2" t="str">
        <f>IF(C1420="", "",
   IF(ISNUMBER(MATCH(TRIM(C1420),
      {"MO","U/B","OSRE","TECH","ITRE"}, 0)),
      "Reactive",
      "")
)</f>
        <v/>
      </c>
      <c r="T1420" s="2">
        <f>IF(R1420="Proactive", H1420, "")</f>
        <v>0.5</v>
      </c>
      <c r="U1420" s="2" t="str">
        <f>IF(S1420="Reactive", H1420, "")</f>
        <v/>
      </c>
    </row>
    <row r="1421" spans="1:21" x14ac:dyDescent="0.25">
      <c r="A1421" t="s">
        <v>1456</v>
      </c>
      <c r="B1421">
        <v>222732</v>
      </c>
      <c r="C1421" t="s">
        <v>561</v>
      </c>
      <c r="D1421" t="s">
        <v>1500</v>
      </c>
      <c r="E1421" t="s">
        <v>1549</v>
      </c>
      <c r="F1421" s="4">
        <v>46183.495138888888</v>
      </c>
      <c r="G1421" s="4">
        <v>46183.537499999999</v>
      </c>
      <c r="H1421">
        <v>1.02</v>
      </c>
      <c r="I1421" t="s">
        <v>1550</v>
      </c>
      <c r="J1421" t="s">
        <v>29</v>
      </c>
      <c r="K1421" t="s">
        <v>81</v>
      </c>
      <c r="L1421" t="s">
        <v>132</v>
      </c>
      <c r="M1421" t="s">
        <v>648</v>
      </c>
      <c r="N1421">
        <v>1.02</v>
      </c>
      <c r="O1421" t="s">
        <v>61</v>
      </c>
      <c r="P1421">
        <v>0</v>
      </c>
      <c r="Q1421" s="5">
        <v>46183.538888888892</v>
      </c>
      <c r="R1421" s="2" t="str">
        <f>IF(C1421="", "",
   IF(ISNUMBER(MATCH(TRIM(C1421),
      {"OP","CC","CM","FM","FU","INS","PC","PM","PMCO","SA","SR","ITPR","PMFL"}, 0)),
      "Proactive",
      "")
)</f>
        <v>Proactive</v>
      </c>
      <c r="S1421" s="2" t="str">
        <f>IF(C1421="", "",
   IF(ISNUMBER(MATCH(TRIM(C1421),
      {"MO","U/B","OSRE","TECH","ITRE"}, 0)),
      "Reactive",
      "")
)</f>
        <v/>
      </c>
      <c r="T1421" s="2">
        <f>IF(R1421="Proactive", H1421, "")</f>
        <v>1.02</v>
      </c>
      <c r="U1421" s="2" t="str">
        <f>IF(S1421="Reactive", H1421, "")</f>
        <v/>
      </c>
    </row>
    <row r="1422" spans="1:21" x14ac:dyDescent="0.25">
      <c r="A1422" t="s">
        <v>1456</v>
      </c>
      <c r="B1422">
        <v>218404</v>
      </c>
      <c r="C1422" t="s">
        <v>30</v>
      </c>
      <c r="D1422" t="s">
        <v>1551</v>
      </c>
      <c r="E1422" t="s">
        <v>888</v>
      </c>
      <c r="F1422" s="4">
        <v>46184.255555555559</v>
      </c>
      <c r="G1422" s="4">
        <v>46184.320138888892</v>
      </c>
      <c r="H1422">
        <v>1.55</v>
      </c>
      <c r="I1422" t="s">
        <v>1552</v>
      </c>
      <c r="J1422" t="s">
        <v>29</v>
      </c>
      <c r="K1422" t="s">
        <v>30</v>
      </c>
      <c r="N1422">
        <v>1.55</v>
      </c>
      <c r="O1422" t="s">
        <v>61</v>
      </c>
      <c r="P1422">
        <v>0</v>
      </c>
      <c r="Q1422" s="5">
        <v>46184.320833333331</v>
      </c>
      <c r="R1422" s="2" t="str">
        <f>IF(C1422="", "",
   IF(ISNUMBER(MATCH(TRIM(C1422),
      {"OP","CC","CM","FM","FU","INS","PC","PM","PMCO","SA","SR","ITPR","PMFL"}, 0)),
      "Proactive",
      "")
)</f>
        <v>Proactive</v>
      </c>
      <c r="S1422" s="2" t="str">
        <f>IF(C1422="", "",
   IF(ISNUMBER(MATCH(TRIM(C1422),
      {"MO","U/B","OSRE","TECH","ITRE"}, 0)),
      "Reactive",
      "")
)</f>
        <v/>
      </c>
      <c r="T1422" s="2">
        <f>IF(R1422="Proactive", H1422, "")</f>
        <v>1.55</v>
      </c>
      <c r="U1422" s="2" t="str">
        <f>IF(S1422="Reactive", H1422, "")</f>
        <v/>
      </c>
    </row>
    <row r="1423" spans="1:21" x14ac:dyDescent="0.25">
      <c r="A1423" t="s">
        <v>1456</v>
      </c>
      <c r="B1423">
        <v>218403</v>
      </c>
      <c r="C1423" t="s">
        <v>30</v>
      </c>
      <c r="D1423" t="s">
        <v>1553</v>
      </c>
      <c r="E1423" t="s">
        <v>888</v>
      </c>
      <c r="F1423" s="4">
        <v>46184.321527777778</v>
      </c>
      <c r="G1423" s="4">
        <v>46184.393750000003</v>
      </c>
      <c r="H1423">
        <v>1.73</v>
      </c>
      <c r="I1423" t="s">
        <v>1552</v>
      </c>
      <c r="J1423" t="s">
        <v>29</v>
      </c>
      <c r="K1423" t="s">
        <v>30</v>
      </c>
      <c r="N1423">
        <v>1.73</v>
      </c>
      <c r="O1423" t="s">
        <v>61</v>
      </c>
      <c r="P1423">
        <v>0</v>
      </c>
      <c r="Q1423" s="5">
        <v>46184.393750000003</v>
      </c>
      <c r="R1423" s="2" t="str">
        <f>IF(C1423="", "",
   IF(ISNUMBER(MATCH(TRIM(C1423),
      {"OP","CC","CM","FM","FU","INS","PC","PM","PMCO","SA","SR","ITPR","PMFL"}, 0)),
      "Proactive",
      "")
)</f>
        <v>Proactive</v>
      </c>
      <c r="S1423" s="2" t="str">
        <f>IF(C1423="", "",
   IF(ISNUMBER(MATCH(TRIM(C1423),
      {"MO","U/B","OSRE","TECH","ITRE"}, 0)),
      "Reactive",
      "")
)</f>
        <v/>
      </c>
      <c r="T1423" s="2">
        <f>IF(R1423="Proactive", H1423, "")</f>
        <v>1.73</v>
      </c>
      <c r="U1423" s="2" t="str">
        <f>IF(S1423="Reactive", H1423, "")</f>
        <v/>
      </c>
    </row>
    <row r="1424" spans="1:21" x14ac:dyDescent="0.25">
      <c r="A1424" t="s">
        <v>1456</v>
      </c>
      <c r="B1424">
        <v>220713</v>
      </c>
      <c r="C1424" t="s">
        <v>181</v>
      </c>
      <c r="D1424" t="s">
        <v>754</v>
      </c>
      <c r="E1424" t="s">
        <v>755</v>
      </c>
      <c r="F1424" s="4">
        <v>46184.393750000003</v>
      </c>
      <c r="G1424" s="4">
        <v>46184.424305555556</v>
      </c>
      <c r="H1424">
        <v>0.73</v>
      </c>
      <c r="I1424" t="s">
        <v>882</v>
      </c>
      <c r="J1424" t="s">
        <v>29</v>
      </c>
      <c r="K1424" t="s">
        <v>30</v>
      </c>
      <c r="N1424">
        <v>2.52</v>
      </c>
      <c r="O1424" t="s">
        <v>61</v>
      </c>
      <c r="P1424">
        <v>0</v>
      </c>
      <c r="Q1424" s="5">
        <v>46185.081944444442</v>
      </c>
      <c r="R1424" s="2" t="str">
        <f>IF(C1424="", "",
   IF(ISNUMBER(MATCH(TRIM(C1424),
      {"OP","CC","CM","FM","FU","INS","PC","PM","PMCO","SA","SR","ITPR","PMFL"}, 0)),
      "Proactive",
      "")
)</f>
        <v>Proactive</v>
      </c>
      <c r="S1424" s="2" t="str">
        <f>IF(C1424="", "",
   IF(ISNUMBER(MATCH(TRIM(C1424),
      {"MO","U/B","OSRE","TECH","ITRE"}, 0)),
      "Reactive",
      "")
)</f>
        <v/>
      </c>
      <c r="T1424" s="2">
        <f>IF(R1424="Proactive", H1424, "")</f>
        <v>0.73</v>
      </c>
      <c r="U1424" s="2" t="str">
        <f>IF(S1424="Reactive", H1424, "")</f>
        <v/>
      </c>
    </row>
    <row r="1425" spans="1:21" x14ac:dyDescent="0.25">
      <c r="A1425" t="s">
        <v>1456</v>
      </c>
      <c r="B1425">
        <v>222838</v>
      </c>
      <c r="C1425" t="s">
        <v>39</v>
      </c>
      <c r="D1425" t="s">
        <v>1554</v>
      </c>
      <c r="E1425" t="s">
        <v>1555</v>
      </c>
      <c r="F1425" s="4">
        <v>46184.429166666669</v>
      </c>
      <c r="G1425" s="4">
        <v>46184.436111111114</v>
      </c>
      <c r="H1425">
        <v>0.17</v>
      </c>
      <c r="J1425" t="s">
        <v>29</v>
      </c>
      <c r="K1425" t="s">
        <v>50</v>
      </c>
      <c r="L1425" t="s">
        <v>821</v>
      </c>
      <c r="M1425" t="s">
        <v>834</v>
      </c>
      <c r="N1425">
        <v>0.17</v>
      </c>
      <c r="O1425" t="s">
        <v>61</v>
      </c>
      <c r="P1425">
        <v>0</v>
      </c>
      <c r="Q1425" s="5">
        <v>46184.436805555553</v>
      </c>
      <c r="R1425" s="2" t="str">
        <f>IF(C1425="", "",
   IF(ISNUMBER(MATCH(TRIM(C1425),
      {"OP","CC","CM","FM","FU","INS","PC","PM","PMCO","SA","SR","ITPR","PMFL"}, 0)),
      "Proactive",
      "")
)</f>
        <v/>
      </c>
      <c r="S1425" s="2" t="str">
        <f>IF(C1425="", "",
   IF(ISNUMBER(MATCH(TRIM(C1425),
      {"MO","U/B","OSRE","TECH","ITRE"}, 0)),
      "Reactive",
      "")
)</f>
        <v>Reactive</v>
      </c>
      <c r="T1425" s="2" t="str">
        <f>IF(R1425="Proactive", H1425, "")</f>
        <v/>
      </c>
      <c r="U1425" s="2">
        <f>IF(S1425="Reactive", H1425, "")</f>
        <v>0.17</v>
      </c>
    </row>
    <row r="1426" spans="1:21" x14ac:dyDescent="0.25">
      <c r="A1426" t="s">
        <v>1456</v>
      </c>
      <c r="B1426">
        <v>222842</v>
      </c>
      <c r="C1426" t="s">
        <v>743</v>
      </c>
      <c r="D1426" t="s">
        <v>744</v>
      </c>
      <c r="E1426" t="s">
        <v>1556</v>
      </c>
      <c r="F1426" s="4">
        <v>46184.459027777775</v>
      </c>
      <c r="G1426" s="4">
        <v>46184.469444444447</v>
      </c>
      <c r="H1426">
        <v>0.25</v>
      </c>
      <c r="I1426" t="s">
        <v>1557</v>
      </c>
      <c r="J1426" t="s">
        <v>29</v>
      </c>
      <c r="K1426" t="s">
        <v>67</v>
      </c>
      <c r="L1426" t="s">
        <v>96</v>
      </c>
      <c r="M1426" t="s">
        <v>859</v>
      </c>
      <c r="N1426">
        <v>0.25</v>
      </c>
      <c r="O1426" t="s">
        <v>61</v>
      </c>
      <c r="P1426">
        <v>0</v>
      </c>
      <c r="Q1426" s="5">
        <v>46184.470833333333</v>
      </c>
      <c r="R1426" s="2" t="str">
        <f>IF(C1426="", "",
   IF(ISNUMBER(MATCH(TRIM(C1426),
      {"OP","CC","CM","FM","FU","INS","PC","PM","PMCO","SA","SR","ITPR","PMFL"}, 0)),
      "Proactive",
      "")
)</f>
        <v>Proactive</v>
      </c>
      <c r="S1426" s="2" t="str">
        <f>IF(C1426="", "",
   IF(ISNUMBER(MATCH(TRIM(C1426),
      {"MO","U/B","OSRE","TECH","ITRE"}, 0)),
      "Reactive",
      "")
)</f>
        <v/>
      </c>
      <c r="T1426" s="2">
        <f>IF(R1426="Proactive", H1426, "")</f>
        <v>0.25</v>
      </c>
      <c r="U1426" s="2" t="str">
        <f>IF(S1426="Reactive", H1426, "")</f>
        <v/>
      </c>
    </row>
    <row r="1427" spans="1:21" x14ac:dyDescent="0.25">
      <c r="A1427" t="s">
        <v>1456</v>
      </c>
      <c r="B1427">
        <v>222846</v>
      </c>
      <c r="C1427" t="s">
        <v>561</v>
      </c>
      <c r="D1427" t="s">
        <v>1500</v>
      </c>
      <c r="E1427" t="s">
        <v>1549</v>
      </c>
      <c r="F1427" s="4">
        <v>46184.486111111109</v>
      </c>
      <c r="G1427" s="4">
        <v>46184.513194444444</v>
      </c>
      <c r="H1427">
        <v>0.65</v>
      </c>
      <c r="I1427" t="s">
        <v>1558</v>
      </c>
      <c r="J1427" t="s">
        <v>29</v>
      </c>
      <c r="K1427" t="s">
        <v>42</v>
      </c>
      <c r="L1427" t="s">
        <v>132</v>
      </c>
      <c r="M1427" t="s">
        <v>648</v>
      </c>
      <c r="N1427">
        <v>0.65</v>
      </c>
      <c r="O1427" t="s">
        <v>61</v>
      </c>
      <c r="P1427">
        <v>0</v>
      </c>
      <c r="Q1427" s="5">
        <v>46184.51458333333</v>
      </c>
      <c r="R1427" s="2" t="str">
        <f>IF(C1427="", "",
   IF(ISNUMBER(MATCH(TRIM(C1427),
      {"OP","CC","CM","FM","FU","INS","PC","PM","PMCO","SA","SR","ITPR","PMFL"}, 0)),
      "Proactive",
      "")
)</f>
        <v>Proactive</v>
      </c>
      <c r="S1427" s="2" t="str">
        <f>IF(C1427="", "",
   IF(ISNUMBER(MATCH(TRIM(C1427),
      {"MO","U/B","OSRE","TECH","ITRE"}, 0)),
      "Reactive",
      "")
)</f>
        <v/>
      </c>
      <c r="T1427" s="2">
        <f>IF(R1427="Proactive", H1427, "")</f>
        <v>0.65</v>
      </c>
      <c r="U1427" s="2" t="str">
        <f>IF(S1427="Reactive", H1427, "")</f>
        <v/>
      </c>
    </row>
    <row r="1428" spans="1:21" x14ac:dyDescent="0.25">
      <c r="A1428" t="s">
        <v>1456</v>
      </c>
      <c r="B1428">
        <v>222350</v>
      </c>
      <c r="C1428" t="s">
        <v>30</v>
      </c>
      <c r="D1428" t="s">
        <v>760</v>
      </c>
      <c r="E1428" t="s">
        <v>761</v>
      </c>
      <c r="F1428" s="4">
        <v>46184.517361111109</v>
      </c>
      <c r="G1428" s="4">
        <v>46184.53125</v>
      </c>
      <c r="H1428">
        <v>0.33</v>
      </c>
      <c r="I1428" t="s">
        <v>880</v>
      </c>
      <c r="J1428" t="s">
        <v>29</v>
      </c>
      <c r="K1428" t="s">
        <v>30</v>
      </c>
      <c r="N1428">
        <v>1.1399999999999999</v>
      </c>
      <c r="O1428" t="s">
        <v>61</v>
      </c>
      <c r="P1428">
        <v>0</v>
      </c>
      <c r="Q1428" s="5">
        <v>46185.082638888889</v>
      </c>
      <c r="R1428" s="2" t="str">
        <f>IF(C1428="", "",
   IF(ISNUMBER(MATCH(TRIM(C1428),
      {"OP","CC","CM","FM","FU","INS","PC","PM","PMCO","SA","SR","ITPR","PMFL"}, 0)),
      "Proactive",
      "")
)</f>
        <v>Proactive</v>
      </c>
      <c r="S1428" s="2" t="str">
        <f>IF(C1428="", "",
   IF(ISNUMBER(MATCH(TRIM(C1428),
      {"MO","U/B","OSRE","TECH","ITRE"}, 0)),
      "Reactive",
      "")
)</f>
        <v/>
      </c>
      <c r="T1428" s="2">
        <f>IF(R1428="Proactive", H1428, "")</f>
        <v>0.33</v>
      </c>
      <c r="U1428" s="2" t="str">
        <f>IF(S1428="Reactive", H1428, "")</f>
        <v/>
      </c>
    </row>
    <row r="1429" spans="1:21" x14ac:dyDescent="0.25">
      <c r="A1429" t="s">
        <v>1456</v>
      </c>
      <c r="B1429">
        <v>222848</v>
      </c>
      <c r="C1429" t="s">
        <v>39</v>
      </c>
      <c r="D1429" t="s">
        <v>1559</v>
      </c>
      <c r="E1429" t="s">
        <v>1560</v>
      </c>
      <c r="F1429" s="4">
        <v>46184.544444444444</v>
      </c>
      <c r="G1429" s="4">
        <v>46184.558333333334</v>
      </c>
      <c r="H1429">
        <v>0.33</v>
      </c>
      <c r="I1429" t="s">
        <v>1561</v>
      </c>
      <c r="J1429" t="s">
        <v>29</v>
      </c>
      <c r="K1429" t="s">
        <v>42</v>
      </c>
      <c r="L1429" t="s">
        <v>132</v>
      </c>
      <c r="M1429" t="s">
        <v>555</v>
      </c>
      <c r="N1429">
        <v>0.33</v>
      </c>
      <c r="O1429" t="s">
        <v>61</v>
      </c>
      <c r="P1429">
        <v>0</v>
      </c>
      <c r="Q1429" s="5">
        <v>46184.559027777781</v>
      </c>
      <c r="R1429" s="2" t="str">
        <f>IF(C1429="", "",
   IF(ISNUMBER(MATCH(TRIM(C1429),
      {"OP","CC","CM","FM","FU","INS","PC","PM","PMCO","SA","SR","ITPR","PMFL"}, 0)),
      "Proactive",
      "")
)</f>
        <v/>
      </c>
      <c r="S1429" s="2" t="str">
        <f>IF(C1429="", "",
   IF(ISNUMBER(MATCH(TRIM(C1429),
      {"MO","U/B","OSRE","TECH","ITRE"}, 0)),
      "Reactive",
      "")
)</f>
        <v>Reactive</v>
      </c>
      <c r="T1429" s="2" t="str">
        <f>IF(R1429="Proactive", H1429, "")</f>
        <v/>
      </c>
      <c r="U1429" s="2">
        <f>IF(S1429="Reactive", H1429, "")</f>
        <v>0.33</v>
      </c>
    </row>
    <row r="1430" spans="1:21" x14ac:dyDescent="0.25">
      <c r="A1430" t="s">
        <v>1456</v>
      </c>
      <c r="B1430">
        <v>220886</v>
      </c>
      <c r="C1430" t="s">
        <v>30</v>
      </c>
      <c r="D1430" t="s">
        <v>777</v>
      </c>
      <c r="E1430" t="s">
        <v>905</v>
      </c>
      <c r="F1430" s="4">
        <v>46185.254861111112</v>
      </c>
      <c r="G1430" s="4">
        <v>46185.345138888886</v>
      </c>
      <c r="H1430">
        <v>2.17</v>
      </c>
      <c r="I1430" t="s">
        <v>1562</v>
      </c>
      <c r="J1430" t="s">
        <v>29</v>
      </c>
      <c r="K1430" t="s">
        <v>30</v>
      </c>
      <c r="N1430">
        <v>2.75</v>
      </c>
      <c r="O1430" t="s">
        <v>61</v>
      </c>
      <c r="P1430">
        <v>0</v>
      </c>
      <c r="Q1430" s="5">
        <v>46185.345138888886</v>
      </c>
      <c r="R1430" s="2" t="str">
        <f>IF(C1430="", "",
   IF(ISNUMBER(MATCH(TRIM(C1430),
      {"OP","CC","CM","FM","FU","INS","PC","PM","PMCO","SA","SR","ITPR","PMFL"}, 0)),
      "Proactive",
      "")
)</f>
        <v>Proactive</v>
      </c>
      <c r="S1430" s="2" t="str">
        <f>IF(C1430="", "",
   IF(ISNUMBER(MATCH(TRIM(C1430),
      {"MO","U/B","OSRE","TECH","ITRE"}, 0)),
      "Reactive",
      "")
)</f>
        <v/>
      </c>
      <c r="T1430" s="2">
        <f>IF(R1430="Proactive", H1430, "")</f>
        <v>2.17</v>
      </c>
      <c r="U1430" s="2" t="str">
        <f>IF(S1430="Reactive", H1430, "")</f>
        <v/>
      </c>
    </row>
    <row r="1431" spans="1:21" x14ac:dyDescent="0.25">
      <c r="A1431" t="s">
        <v>1456</v>
      </c>
      <c r="B1431">
        <v>220883</v>
      </c>
      <c r="C1431" t="s">
        <v>30</v>
      </c>
      <c r="D1431" t="s">
        <v>915</v>
      </c>
      <c r="E1431" t="s">
        <v>916</v>
      </c>
      <c r="F1431" s="4">
        <v>46185.345138888886</v>
      </c>
      <c r="G1431" s="4">
        <v>46185.368750000001</v>
      </c>
      <c r="H1431">
        <v>0.56999999999999995</v>
      </c>
      <c r="I1431" t="s">
        <v>1562</v>
      </c>
      <c r="J1431" t="s">
        <v>29</v>
      </c>
      <c r="K1431" t="s">
        <v>30</v>
      </c>
      <c r="N1431">
        <v>0.56999999999999995</v>
      </c>
      <c r="O1431" t="s">
        <v>61</v>
      </c>
      <c r="P1431">
        <v>0</v>
      </c>
      <c r="Q1431" s="5">
        <v>46185.368750000001</v>
      </c>
      <c r="R1431" s="2" t="str">
        <f>IF(C1431="", "",
   IF(ISNUMBER(MATCH(TRIM(C1431),
      {"OP","CC","CM","FM","FU","INS","PC","PM","PMCO","SA","SR","ITPR","PMFL"}, 0)),
      "Proactive",
      "")
)</f>
        <v>Proactive</v>
      </c>
      <c r="S1431" s="2" t="str">
        <f>IF(C1431="", "",
   IF(ISNUMBER(MATCH(TRIM(C1431),
      {"MO","U/B","OSRE","TECH","ITRE"}, 0)),
      "Reactive",
      "")
)</f>
        <v/>
      </c>
      <c r="T1431" s="2">
        <f>IF(R1431="Proactive", H1431, "")</f>
        <v>0.56999999999999995</v>
      </c>
      <c r="U1431" s="2" t="str">
        <f>IF(S1431="Reactive", H1431, "")</f>
        <v/>
      </c>
    </row>
    <row r="1432" spans="1:21" x14ac:dyDescent="0.25">
      <c r="A1432" t="s">
        <v>1456</v>
      </c>
      <c r="B1432">
        <v>220884</v>
      </c>
      <c r="C1432" t="s">
        <v>30</v>
      </c>
      <c r="D1432" t="s">
        <v>895</v>
      </c>
      <c r="E1432" t="s">
        <v>916</v>
      </c>
      <c r="F1432" s="4">
        <v>46185.369444444441</v>
      </c>
      <c r="G1432" s="4">
        <v>46185.390277777777</v>
      </c>
      <c r="H1432">
        <v>0.5</v>
      </c>
      <c r="I1432" t="s">
        <v>1562</v>
      </c>
      <c r="J1432" t="s">
        <v>29</v>
      </c>
      <c r="K1432" t="s">
        <v>30</v>
      </c>
      <c r="N1432">
        <v>0.5</v>
      </c>
      <c r="O1432" t="s">
        <v>61</v>
      </c>
      <c r="P1432">
        <v>0</v>
      </c>
      <c r="Q1432" s="5">
        <v>46185.390277777777</v>
      </c>
      <c r="R1432" s="2" t="str">
        <f>IF(C1432="", "",
   IF(ISNUMBER(MATCH(TRIM(C1432),
      {"OP","CC","CM","FM","FU","INS","PC","PM","PMCO","SA","SR","ITPR","PMFL"}, 0)),
      "Proactive",
      "")
)</f>
        <v>Proactive</v>
      </c>
      <c r="S1432" s="2" t="str">
        <f>IF(C1432="", "",
   IF(ISNUMBER(MATCH(TRIM(C1432),
      {"MO","U/B","OSRE","TECH","ITRE"}, 0)),
      "Reactive",
      "")
)</f>
        <v/>
      </c>
      <c r="T1432" s="2">
        <f>IF(R1432="Proactive", H1432, "")</f>
        <v>0.5</v>
      </c>
      <c r="U1432" s="2" t="str">
        <f>IF(S1432="Reactive", H1432, "")</f>
        <v/>
      </c>
    </row>
    <row r="1433" spans="1:21" x14ac:dyDescent="0.25">
      <c r="A1433" t="s">
        <v>1456</v>
      </c>
      <c r="B1433">
        <v>221020</v>
      </c>
      <c r="C1433" t="s">
        <v>30</v>
      </c>
      <c r="D1433" t="s">
        <v>1563</v>
      </c>
      <c r="E1433" t="s">
        <v>902</v>
      </c>
      <c r="F1433" s="4">
        <v>46202.265277777777</v>
      </c>
      <c r="G1433" s="4">
        <v>46202.338888888888</v>
      </c>
      <c r="H1433">
        <v>1.77</v>
      </c>
      <c r="I1433" t="s">
        <v>1564</v>
      </c>
      <c r="J1433" t="s">
        <v>29</v>
      </c>
      <c r="K1433" t="s">
        <v>30</v>
      </c>
      <c r="N1433">
        <v>1.77</v>
      </c>
      <c r="O1433" t="s">
        <v>61</v>
      </c>
      <c r="P1433">
        <v>0</v>
      </c>
      <c r="Q1433" s="5">
        <v>46202.339583333334</v>
      </c>
      <c r="R1433" s="2" t="str">
        <f>IF(C1433="", "",
   IF(ISNUMBER(MATCH(TRIM(C1433),
      {"OP","CC","CM","FM","FU","INS","PC","PM","PMCO","SA","SR","ITPR","PMFL"}, 0)),
      "Proactive",
      "")
)</f>
        <v>Proactive</v>
      </c>
      <c r="S1433" s="2" t="str">
        <f>IF(C1433="", "",
   IF(ISNUMBER(MATCH(TRIM(C1433),
      {"MO","U/B","OSRE","TECH","ITRE"}, 0)),
      "Reactive",
      "")
)</f>
        <v/>
      </c>
      <c r="T1433" s="2">
        <f>IF(R1433="Proactive", H1433, "")</f>
        <v>1.77</v>
      </c>
      <c r="U1433" s="2" t="str">
        <f>IF(S1433="Reactive", H1433, "")</f>
        <v/>
      </c>
    </row>
    <row r="1434" spans="1:21" x14ac:dyDescent="0.25">
      <c r="A1434" t="s">
        <v>1456</v>
      </c>
      <c r="B1434">
        <v>223360</v>
      </c>
      <c r="C1434" t="s">
        <v>26</v>
      </c>
      <c r="D1434" t="s">
        <v>766</v>
      </c>
      <c r="E1434" t="s">
        <v>767</v>
      </c>
      <c r="F1434" s="4">
        <v>46202.340277777781</v>
      </c>
      <c r="G1434" s="4">
        <v>46202.351388888892</v>
      </c>
      <c r="H1434">
        <v>0.27</v>
      </c>
      <c r="I1434" t="s">
        <v>1564</v>
      </c>
      <c r="J1434" t="s">
        <v>29</v>
      </c>
      <c r="K1434" t="s">
        <v>30</v>
      </c>
      <c r="N1434">
        <v>0.27</v>
      </c>
      <c r="O1434" t="s">
        <v>61</v>
      </c>
      <c r="P1434">
        <v>0</v>
      </c>
      <c r="Q1434" s="5">
        <v>46202.352083333331</v>
      </c>
      <c r="R1434" s="2" t="str">
        <f>IF(C1434="", "",
   IF(ISNUMBER(MATCH(TRIM(C1434),
      {"OP","CC","CM","FM","FU","INS","PC","PM","PMCO","SA","SR","ITPR","PMFL"}, 0)),
      "Proactive",
      "")
)</f>
        <v>Proactive</v>
      </c>
      <c r="S1434" s="2" t="str">
        <f>IF(C1434="", "",
   IF(ISNUMBER(MATCH(TRIM(C1434),
      {"MO","U/B","OSRE","TECH","ITRE"}, 0)),
      "Reactive",
      "")
)</f>
        <v/>
      </c>
      <c r="T1434" s="2">
        <f>IF(R1434="Proactive", H1434, "")</f>
        <v>0.27</v>
      </c>
      <c r="U1434" s="2" t="str">
        <f>IF(S1434="Reactive", H1434, "")</f>
        <v/>
      </c>
    </row>
    <row r="1435" spans="1:21" x14ac:dyDescent="0.25">
      <c r="A1435" t="s">
        <v>1456</v>
      </c>
      <c r="B1435">
        <v>223356</v>
      </c>
      <c r="C1435" t="s">
        <v>30</v>
      </c>
      <c r="D1435" t="s">
        <v>895</v>
      </c>
      <c r="E1435" t="s">
        <v>916</v>
      </c>
      <c r="F1435" s="4">
        <v>46202.356944444444</v>
      </c>
      <c r="G1435" s="4">
        <v>46202.394444444442</v>
      </c>
      <c r="H1435">
        <v>0.9</v>
      </c>
      <c r="I1435" t="s">
        <v>1564</v>
      </c>
      <c r="J1435" t="s">
        <v>29</v>
      </c>
      <c r="K1435" t="s">
        <v>30</v>
      </c>
      <c r="N1435">
        <v>0.9</v>
      </c>
      <c r="O1435" t="s">
        <v>61</v>
      </c>
      <c r="P1435">
        <v>0</v>
      </c>
      <c r="Q1435" s="5">
        <v>46202.395138888889</v>
      </c>
      <c r="R1435" s="2" t="str">
        <f>IF(C1435="", "",
   IF(ISNUMBER(MATCH(TRIM(C1435),
      {"OP","CC","CM","FM","FU","INS","PC","PM","PMCO","SA","SR","ITPR","PMFL"}, 0)),
      "Proactive",
      "")
)</f>
        <v>Proactive</v>
      </c>
      <c r="S1435" s="2" t="str">
        <f>IF(C1435="", "",
   IF(ISNUMBER(MATCH(TRIM(C1435),
      {"MO","U/B","OSRE","TECH","ITRE"}, 0)),
      "Reactive",
      "")
)</f>
        <v/>
      </c>
      <c r="T1435" s="2">
        <f>IF(R1435="Proactive", H1435, "")</f>
        <v>0.9</v>
      </c>
      <c r="U1435" s="2" t="str">
        <f>IF(S1435="Reactive", H1435, "")</f>
        <v/>
      </c>
    </row>
    <row r="1436" spans="1:21" x14ac:dyDescent="0.25">
      <c r="A1436" t="s">
        <v>1456</v>
      </c>
      <c r="B1436">
        <v>221015</v>
      </c>
      <c r="C1436" t="s">
        <v>30</v>
      </c>
      <c r="D1436" t="s">
        <v>895</v>
      </c>
      <c r="E1436" t="s">
        <v>896</v>
      </c>
      <c r="F1436" s="4">
        <v>46202.395138888889</v>
      </c>
      <c r="G1436" s="4">
        <v>46202.448611111111</v>
      </c>
      <c r="H1436">
        <v>1.28</v>
      </c>
      <c r="I1436" t="s">
        <v>1564</v>
      </c>
      <c r="J1436" t="s">
        <v>29</v>
      </c>
      <c r="K1436" t="s">
        <v>30</v>
      </c>
      <c r="N1436">
        <v>1.28</v>
      </c>
      <c r="O1436" t="s">
        <v>61</v>
      </c>
      <c r="P1436">
        <v>0</v>
      </c>
      <c r="Q1436" s="5">
        <v>46202.448611111111</v>
      </c>
      <c r="R1436" s="2" t="str">
        <f>IF(C1436="", "",
   IF(ISNUMBER(MATCH(TRIM(C1436),
      {"OP","CC","CM","FM","FU","INS","PC","PM","PMCO","SA","SR","ITPR","PMFL"}, 0)),
      "Proactive",
      "")
)</f>
        <v>Proactive</v>
      </c>
      <c r="S1436" s="2" t="str">
        <f>IF(C1436="", "",
   IF(ISNUMBER(MATCH(TRIM(C1436),
      {"MO","U/B","OSRE","TECH","ITRE"}, 0)),
      "Reactive",
      "")
)</f>
        <v/>
      </c>
      <c r="T1436" s="2">
        <f>IF(R1436="Proactive", H1436, "")</f>
        <v>1.28</v>
      </c>
      <c r="U1436" s="2" t="str">
        <f>IF(S1436="Reactive", H1436, "")</f>
        <v/>
      </c>
    </row>
    <row r="1437" spans="1:21" x14ac:dyDescent="0.25">
      <c r="A1437" t="s">
        <v>1456</v>
      </c>
      <c r="B1437">
        <v>225438</v>
      </c>
      <c r="C1437" t="s">
        <v>39</v>
      </c>
      <c r="D1437" t="s">
        <v>818</v>
      </c>
      <c r="E1437" t="s">
        <v>1565</v>
      </c>
      <c r="F1437" s="4">
        <v>46202.452777777777</v>
      </c>
      <c r="G1437" s="4">
        <v>46202.47152777778</v>
      </c>
      <c r="H1437">
        <v>0.45</v>
      </c>
      <c r="I1437" t="s">
        <v>1566</v>
      </c>
      <c r="J1437" t="s">
        <v>29</v>
      </c>
      <c r="K1437" t="s">
        <v>109</v>
      </c>
      <c r="L1437" t="s">
        <v>55</v>
      </c>
      <c r="M1437" t="s">
        <v>533</v>
      </c>
      <c r="N1437">
        <v>0.45</v>
      </c>
      <c r="O1437" t="s">
        <v>61</v>
      </c>
      <c r="P1437">
        <v>0</v>
      </c>
      <c r="Q1437" s="5">
        <v>46202.472222222219</v>
      </c>
      <c r="R1437" s="2" t="str">
        <f>IF(C1437="", "",
   IF(ISNUMBER(MATCH(TRIM(C1437),
      {"OP","CC","CM","FM","FU","INS","PC","PM","PMCO","SA","SR","ITPR","PMFL"}, 0)),
      "Proactive",
      "")
)</f>
        <v/>
      </c>
      <c r="S1437" s="2" t="str">
        <f>IF(C1437="", "",
   IF(ISNUMBER(MATCH(TRIM(C1437),
      {"MO","U/B","OSRE","TECH","ITRE"}, 0)),
      "Reactive",
      "")
)</f>
        <v>Reactive</v>
      </c>
      <c r="T1437" s="2" t="str">
        <f>IF(R1437="Proactive", H1437, "")</f>
        <v/>
      </c>
      <c r="U1437" s="2">
        <f>IF(S1437="Reactive", H1437, "")</f>
        <v>0.45</v>
      </c>
    </row>
    <row r="1438" spans="1:21" x14ac:dyDescent="0.25">
      <c r="A1438" t="s">
        <v>1456</v>
      </c>
      <c r="B1438">
        <v>225441</v>
      </c>
      <c r="C1438" t="s">
        <v>743</v>
      </c>
      <c r="D1438" t="s">
        <v>744</v>
      </c>
      <c r="E1438" t="s">
        <v>1567</v>
      </c>
      <c r="F1438" s="4">
        <v>46202.477777777778</v>
      </c>
      <c r="G1438" s="4">
        <v>46202.494444444441</v>
      </c>
      <c r="H1438">
        <v>0.4</v>
      </c>
      <c r="I1438" t="s">
        <v>1564</v>
      </c>
      <c r="J1438" t="s">
        <v>29</v>
      </c>
      <c r="K1438" t="s">
        <v>67</v>
      </c>
      <c r="L1438" t="s">
        <v>96</v>
      </c>
      <c r="M1438" t="s">
        <v>97</v>
      </c>
      <c r="N1438">
        <v>0.4</v>
      </c>
      <c r="O1438" t="s">
        <v>61</v>
      </c>
      <c r="P1438">
        <v>0</v>
      </c>
      <c r="Q1438" s="5">
        <v>46202.495138888888</v>
      </c>
      <c r="R1438" s="2" t="str">
        <f>IF(C1438="", "",
   IF(ISNUMBER(MATCH(TRIM(C1438),
      {"OP","CC","CM","FM","FU","INS","PC","PM","PMCO","SA","SR","ITPR","PMFL"}, 0)),
      "Proactive",
      "")
)</f>
        <v>Proactive</v>
      </c>
      <c r="S1438" s="2" t="str">
        <f>IF(C1438="", "",
   IF(ISNUMBER(MATCH(TRIM(C1438),
      {"MO","U/B","OSRE","TECH","ITRE"}, 0)),
      "Reactive",
      "")
)</f>
        <v/>
      </c>
      <c r="T1438" s="2">
        <f>IF(R1438="Proactive", H1438, "")</f>
        <v>0.4</v>
      </c>
      <c r="U1438" s="2" t="str">
        <f>IF(S1438="Reactive", H1438, "")</f>
        <v/>
      </c>
    </row>
    <row r="1439" spans="1:21" x14ac:dyDescent="0.25">
      <c r="A1439" t="s">
        <v>1456</v>
      </c>
      <c r="B1439">
        <v>225446</v>
      </c>
      <c r="C1439" t="s">
        <v>561</v>
      </c>
      <c r="D1439" t="s">
        <v>1568</v>
      </c>
      <c r="E1439" t="s">
        <v>1569</v>
      </c>
      <c r="F1439" s="4">
        <v>46202.511805555558</v>
      </c>
      <c r="G1439" s="4">
        <v>46202.539583333331</v>
      </c>
      <c r="H1439">
        <v>0.67</v>
      </c>
      <c r="I1439" t="s">
        <v>1570</v>
      </c>
      <c r="J1439" t="s">
        <v>29</v>
      </c>
      <c r="K1439" t="s">
        <v>42</v>
      </c>
      <c r="L1439" t="s">
        <v>55</v>
      </c>
      <c r="M1439" t="s">
        <v>533</v>
      </c>
      <c r="N1439">
        <v>0.67</v>
      </c>
      <c r="O1439" t="s">
        <v>61</v>
      </c>
      <c r="P1439">
        <v>0</v>
      </c>
      <c r="Q1439" s="5">
        <v>46202.540277777778</v>
      </c>
      <c r="R1439" s="2" t="str">
        <f>IF(C1439="", "",
   IF(ISNUMBER(MATCH(TRIM(C1439),
      {"OP","CC","CM","FM","FU","INS","PC","PM","PMCO","SA","SR","ITPR","PMFL"}, 0)),
      "Proactive",
      "")
)</f>
        <v>Proactive</v>
      </c>
      <c r="S1439" s="2" t="str">
        <f>IF(C1439="", "",
   IF(ISNUMBER(MATCH(TRIM(C1439),
      {"MO","U/B","OSRE","TECH","ITRE"}, 0)),
      "Reactive",
      "")
)</f>
        <v/>
      </c>
      <c r="T1439" s="2">
        <f>IF(R1439="Proactive", H1439, "")</f>
        <v>0.67</v>
      </c>
      <c r="U1439" s="2" t="str">
        <f>IF(S1439="Reactive", H1439, "")</f>
        <v/>
      </c>
    </row>
    <row r="1440" spans="1:21" x14ac:dyDescent="0.25">
      <c r="A1440" t="s">
        <v>1456</v>
      </c>
      <c r="B1440">
        <v>223363</v>
      </c>
      <c r="C1440" t="s">
        <v>30</v>
      </c>
      <c r="D1440" t="s">
        <v>777</v>
      </c>
      <c r="E1440" t="s">
        <v>778</v>
      </c>
      <c r="F1440" s="4">
        <v>46202.550694444442</v>
      </c>
      <c r="G1440" s="4">
        <v>46202.5625</v>
      </c>
      <c r="H1440">
        <v>0.28000000000000003</v>
      </c>
      <c r="I1440" t="s">
        <v>1564</v>
      </c>
      <c r="J1440" t="s">
        <v>29</v>
      </c>
      <c r="K1440" t="s">
        <v>30</v>
      </c>
      <c r="N1440">
        <v>0.28000000000000003</v>
      </c>
      <c r="O1440" t="s">
        <v>61</v>
      </c>
      <c r="P1440">
        <v>0</v>
      </c>
      <c r="Q1440" s="5">
        <v>46202.5625</v>
      </c>
      <c r="R1440" s="2" t="str">
        <f>IF(C1440="", "",
   IF(ISNUMBER(MATCH(TRIM(C1440),
      {"OP","CC","CM","FM","FU","INS","PC","PM","PMCO","SA","SR","ITPR","PMFL"}, 0)),
      "Proactive",
      "")
)</f>
        <v>Proactive</v>
      </c>
      <c r="S1440" s="2" t="str">
        <f>IF(C1440="", "",
   IF(ISNUMBER(MATCH(TRIM(C1440),
      {"MO","U/B","OSRE","TECH","ITRE"}, 0)),
      "Reactive",
      "")
)</f>
        <v/>
      </c>
      <c r="T1440" s="2">
        <f>IF(R1440="Proactive", H1440, "")</f>
        <v>0.28000000000000003</v>
      </c>
      <c r="U1440" s="2" t="str">
        <f>IF(S1440="Reactive", H1440, "")</f>
        <v/>
      </c>
    </row>
    <row r="1441" spans="1:21" x14ac:dyDescent="0.25">
      <c r="A1441" t="s">
        <v>1456</v>
      </c>
      <c r="B1441">
        <v>223516</v>
      </c>
      <c r="C1441" t="s">
        <v>30</v>
      </c>
      <c r="D1441" t="s">
        <v>777</v>
      </c>
      <c r="E1441" t="s">
        <v>905</v>
      </c>
      <c r="F1441" s="4">
        <v>46203.25</v>
      </c>
      <c r="G1441" s="4">
        <v>46203.325694444444</v>
      </c>
      <c r="H1441">
        <v>1.82</v>
      </c>
      <c r="I1441" t="s">
        <v>1571</v>
      </c>
      <c r="J1441" t="s">
        <v>29</v>
      </c>
      <c r="K1441" t="s">
        <v>30</v>
      </c>
      <c r="N1441">
        <v>1.82</v>
      </c>
      <c r="O1441" t="s">
        <v>61</v>
      </c>
      <c r="P1441">
        <v>0</v>
      </c>
      <c r="Q1441" s="5">
        <v>46203.325694444444</v>
      </c>
      <c r="R1441" s="2" t="str">
        <f>IF(C1441="", "",
   IF(ISNUMBER(MATCH(TRIM(C1441),
      {"OP","CC","CM","FM","FU","INS","PC","PM","PMCO","SA","SR","ITPR","PMFL"}, 0)),
      "Proactive",
      "")
)</f>
        <v>Proactive</v>
      </c>
      <c r="S1441" s="2" t="str">
        <f>IF(C1441="", "",
   IF(ISNUMBER(MATCH(TRIM(C1441),
      {"MO","U/B","OSRE","TECH","ITRE"}, 0)),
      "Reactive",
      "")
)</f>
        <v/>
      </c>
      <c r="T1441" s="2">
        <f>IF(R1441="Proactive", H1441, "")</f>
        <v>1.82</v>
      </c>
      <c r="U1441" s="2" t="str">
        <f>IF(S1441="Reactive", H1441, "")</f>
        <v/>
      </c>
    </row>
    <row r="1442" spans="1:21" x14ac:dyDescent="0.25">
      <c r="A1442" t="s">
        <v>1456</v>
      </c>
      <c r="B1442">
        <v>221101</v>
      </c>
      <c r="C1442" t="s">
        <v>30</v>
      </c>
      <c r="D1442" t="s">
        <v>1572</v>
      </c>
      <c r="E1442" t="s">
        <v>764</v>
      </c>
      <c r="F1442" s="4">
        <v>46203.326388888891</v>
      </c>
      <c r="G1442" s="4">
        <v>46203.347916666666</v>
      </c>
      <c r="H1442">
        <v>0.52</v>
      </c>
      <c r="I1442" t="s">
        <v>1571</v>
      </c>
      <c r="J1442" t="s">
        <v>29</v>
      </c>
      <c r="K1442" t="s">
        <v>30</v>
      </c>
      <c r="N1442">
        <v>0.52</v>
      </c>
      <c r="O1442" t="s">
        <v>61</v>
      </c>
      <c r="P1442">
        <v>0</v>
      </c>
      <c r="Q1442" s="5">
        <v>46203.347916666666</v>
      </c>
      <c r="R1442" s="2" t="str">
        <f>IF(C1442="", "",
   IF(ISNUMBER(MATCH(TRIM(C1442),
      {"OP","CC","CM","FM","FU","INS","PC","PM","PMCO","SA","SR","ITPR","PMFL"}, 0)),
      "Proactive",
      "")
)</f>
        <v>Proactive</v>
      </c>
      <c r="S1442" s="2" t="str">
        <f>IF(C1442="", "",
   IF(ISNUMBER(MATCH(TRIM(C1442),
      {"MO","U/B","OSRE","TECH","ITRE"}, 0)),
      "Reactive",
      "")
)</f>
        <v/>
      </c>
      <c r="T1442" s="2">
        <f>IF(R1442="Proactive", H1442, "")</f>
        <v>0.52</v>
      </c>
      <c r="U1442" s="2" t="str">
        <f>IF(S1442="Reactive", H1442, "")</f>
        <v/>
      </c>
    </row>
    <row r="1443" spans="1:21" x14ac:dyDescent="0.25">
      <c r="A1443" t="s">
        <v>1456</v>
      </c>
      <c r="B1443">
        <v>221105</v>
      </c>
      <c r="C1443" t="s">
        <v>30</v>
      </c>
      <c r="D1443" t="s">
        <v>1573</v>
      </c>
      <c r="E1443" t="s">
        <v>910</v>
      </c>
      <c r="F1443" s="4">
        <v>46203.348611111112</v>
      </c>
      <c r="G1443" s="4">
        <v>46203.373611111114</v>
      </c>
      <c r="H1443">
        <v>0.6</v>
      </c>
      <c r="I1443" t="s">
        <v>1571</v>
      </c>
      <c r="J1443" t="s">
        <v>29</v>
      </c>
      <c r="K1443" t="s">
        <v>30</v>
      </c>
      <c r="N1443">
        <v>0.6</v>
      </c>
      <c r="O1443" t="s">
        <v>61</v>
      </c>
      <c r="P1443">
        <v>0</v>
      </c>
      <c r="Q1443" s="5">
        <v>46203.374305555553</v>
      </c>
      <c r="R1443" s="2" t="str">
        <f>IF(C1443="", "",
   IF(ISNUMBER(MATCH(TRIM(C1443),
      {"OP","CC","CM","FM","FU","INS","PC","PM","PMCO","SA","SR","ITPR","PMFL"}, 0)),
      "Proactive",
      "")
)</f>
        <v>Proactive</v>
      </c>
      <c r="S1443" s="2" t="str">
        <f>IF(C1443="", "",
   IF(ISNUMBER(MATCH(TRIM(C1443),
      {"MO","U/B","OSRE","TECH","ITRE"}, 0)),
      "Reactive",
      "")
)</f>
        <v/>
      </c>
      <c r="T1443" s="2">
        <f>IF(R1443="Proactive", H1443, "")</f>
        <v>0.6</v>
      </c>
      <c r="U1443" s="2" t="str">
        <f>IF(S1443="Reactive", H1443, "")</f>
        <v/>
      </c>
    </row>
    <row r="1444" spans="1:21" x14ac:dyDescent="0.25">
      <c r="A1444" t="s">
        <v>1456</v>
      </c>
      <c r="B1444">
        <v>221103</v>
      </c>
      <c r="C1444" t="s">
        <v>30</v>
      </c>
      <c r="D1444" t="s">
        <v>1574</v>
      </c>
      <c r="E1444" t="s">
        <v>910</v>
      </c>
      <c r="F1444" s="4">
        <v>46203.375</v>
      </c>
      <c r="G1444" s="4">
        <v>46203.404166666667</v>
      </c>
      <c r="H1444">
        <v>0.7</v>
      </c>
      <c r="I1444" t="s">
        <v>1571</v>
      </c>
      <c r="J1444" t="s">
        <v>29</v>
      </c>
      <c r="K1444" t="s">
        <v>30</v>
      </c>
      <c r="N1444">
        <v>0.7</v>
      </c>
      <c r="O1444" t="s">
        <v>61</v>
      </c>
      <c r="P1444">
        <v>0</v>
      </c>
      <c r="Q1444" s="5">
        <v>46203.404861111114</v>
      </c>
      <c r="R1444" s="2" t="str">
        <f>IF(C1444="", "",
   IF(ISNUMBER(MATCH(TRIM(C1444),
      {"OP","CC","CM","FM","FU","INS","PC","PM","PMCO","SA","SR","ITPR","PMFL"}, 0)),
      "Proactive",
      "")
)</f>
        <v>Proactive</v>
      </c>
      <c r="S1444" s="2" t="str">
        <f>IF(C1444="", "",
   IF(ISNUMBER(MATCH(TRIM(C1444),
      {"MO","U/B","OSRE","TECH","ITRE"}, 0)),
      "Reactive",
      "")
)</f>
        <v/>
      </c>
      <c r="T1444" s="2">
        <f>IF(R1444="Proactive", H1444, "")</f>
        <v>0.7</v>
      </c>
      <c r="U1444" s="2" t="str">
        <f>IF(S1444="Reactive", H1444, "")</f>
        <v/>
      </c>
    </row>
    <row r="1445" spans="1:21" x14ac:dyDescent="0.25">
      <c r="A1445" t="s">
        <v>1456</v>
      </c>
      <c r="B1445">
        <v>220888</v>
      </c>
      <c r="C1445" t="s">
        <v>30</v>
      </c>
      <c r="D1445" t="s">
        <v>1575</v>
      </c>
      <c r="E1445" t="s">
        <v>956</v>
      </c>
      <c r="F1445" s="4">
        <v>46203.405555555553</v>
      </c>
      <c r="G1445" s="4">
        <v>46203.433333333334</v>
      </c>
      <c r="H1445">
        <v>0.67</v>
      </c>
      <c r="I1445" t="s">
        <v>1571</v>
      </c>
      <c r="J1445" t="s">
        <v>29</v>
      </c>
      <c r="K1445" t="s">
        <v>30</v>
      </c>
      <c r="N1445">
        <v>0.67</v>
      </c>
      <c r="O1445" t="s">
        <v>61</v>
      </c>
      <c r="P1445">
        <v>0</v>
      </c>
      <c r="Q1445" s="5">
        <v>46203.434027777781</v>
      </c>
      <c r="R1445" s="2" t="str">
        <f>IF(C1445="", "",
   IF(ISNUMBER(MATCH(TRIM(C1445),
      {"OP","CC","CM","FM","FU","INS","PC","PM","PMCO","SA","SR","ITPR","PMFL"}, 0)),
      "Proactive",
      "")
)</f>
        <v>Proactive</v>
      </c>
      <c r="S1445" s="2" t="str">
        <f>IF(C1445="", "",
   IF(ISNUMBER(MATCH(TRIM(C1445),
      {"MO","U/B","OSRE","TECH","ITRE"}, 0)),
      "Reactive",
      "")
)</f>
        <v/>
      </c>
      <c r="T1445" s="2">
        <f>IF(R1445="Proactive", H1445, "")</f>
        <v>0.67</v>
      </c>
      <c r="U1445" s="2" t="str">
        <f>IF(S1445="Reactive", H1445, "")</f>
        <v/>
      </c>
    </row>
    <row r="1446" spans="1:21" x14ac:dyDescent="0.25">
      <c r="A1446" t="s">
        <v>1456</v>
      </c>
      <c r="B1446">
        <v>225582</v>
      </c>
      <c r="C1446" t="s">
        <v>743</v>
      </c>
      <c r="D1446" t="s">
        <v>744</v>
      </c>
      <c r="E1446" t="s">
        <v>1576</v>
      </c>
      <c r="F1446" s="4">
        <v>46203.435416666667</v>
      </c>
      <c r="G1446" s="4">
        <v>46203.442361111112</v>
      </c>
      <c r="H1446">
        <v>0.17</v>
      </c>
      <c r="I1446" t="s">
        <v>1571</v>
      </c>
      <c r="J1446" t="s">
        <v>29</v>
      </c>
      <c r="K1446" t="s">
        <v>1577</v>
      </c>
      <c r="N1446">
        <v>0.17</v>
      </c>
      <c r="O1446" t="s">
        <v>61</v>
      </c>
      <c r="P1446">
        <v>0</v>
      </c>
      <c r="Q1446" s="5">
        <v>46203.442361111112</v>
      </c>
      <c r="R1446" s="2" t="str">
        <f>IF(C1446="", "",
   IF(ISNUMBER(MATCH(TRIM(C1446),
      {"OP","CC","CM","FM","FU","INS","PC","PM","PMCO","SA","SR","ITPR","PMFL"}, 0)),
      "Proactive",
      "")
)</f>
        <v>Proactive</v>
      </c>
      <c r="S1446" s="2" t="str">
        <f>IF(C1446="", "",
   IF(ISNUMBER(MATCH(TRIM(C1446),
      {"MO","U/B","OSRE","TECH","ITRE"}, 0)),
      "Reactive",
      "")
)</f>
        <v/>
      </c>
      <c r="T1446" s="2">
        <f>IF(R1446="Proactive", H1446, "")</f>
        <v>0.17</v>
      </c>
      <c r="U1446" s="2" t="str">
        <f>IF(S1446="Reactive", H1446, "")</f>
        <v/>
      </c>
    </row>
    <row r="1447" spans="1:21" x14ac:dyDescent="0.25">
      <c r="A1447" t="s">
        <v>1456</v>
      </c>
      <c r="B1447">
        <v>225586</v>
      </c>
      <c r="C1447" t="s">
        <v>39</v>
      </c>
      <c r="D1447" t="s">
        <v>811</v>
      </c>
      <c r="E1447" t="s">
        <v>1578</v>
      </c>
      <c r="F1447" s="4">
        <v>46203.469444444447</v>
      </c>
      <c r="G1447" s="4">
        <v>46203.477083333331</v>
      </c>
      <c r="H1447">
        <v>0.18</v>
      </c>
      <c r="I1447" t="s">
        <v>1579</v>
      </c>
      <c r="J1447" t="s">
        <v>29</v>
      </c>
      <c r="K1447" t="s">
        <v>42</v>
      </c>
      <c r="L1447" t="s">
        <v>188</v>
      </c>
      <c r="M1447" t="s">
        <v>555</v>
      </c>
      <c r="N1447">
        <v>0.18</v>
      </c>
      <c r="O1447" t="s">
        <v>61</v>
      </c>
      <c r="P1447">
        <v>0</v>
      </c>
      <c r="Q1447" s="5">
        <v>46203.477777777778</v>
      </c>
      <c r="R1447" s="2" t="str">
        <f>IF(C1447="", "",
   IF(ISNUMBER(MATCH(TRIM(C1447),
      {"OP","CC","CM","FM","FU","INS","PC","PM","PMCO","SA","SR","ITPR","PMFL"}, 0)),
      "Proactive",
      "")
)</f>
        <v/>
      </c>
      <c r="S1447" s="2" t="str">
        <f>IF(C1447="", "",
   IF(ISNUMBER(MATCH(TRIM(C1447),
      {"MO","U/B","OSRE","TECH","ITRE"}, 0)),
      "Reactive",
      "")
)</f>
        <v>Reactive</v>
      </c>
      <c r="T1447" s="2" t="str">
        <f>IF(R1447="Proactive", H1447, "")</f>
        <v/>
      </c>
      <c r="U1447" s="2">
        <f>IF(S1447="Reactive", H1447, "")</f>
        <v>0.18</v>
      </c>
    </row>
    <row r="1448" spans="1:21" x14ac:dyDescent="0.25">
      <c r="A1448" t="s">
        <v>1456</v>
      </c>
      <c r="B1448">
        <v>225587</v>
      </c>
      <c r="C1448" t="s">
        <v>39</v>
      </c>
      <c r="D1448" t="s">
        <v>757</v>
      </c>
      <c r="E1448" t="s">
        <v>1466</v>
      </c>
      <c r="F1448" s="4">
        <v>46203.479166666664</v>
      </c>
      <c r="G1448" s="4">
        <v>46203.489583333336</v>
      </c>
      <c r="H1448">
        <v>0.25</v>
      </c>
      <c r="I1448" t="s">
        <v>1580</v>
      </c>
      <c r="J1448" t="s">
        <v>29</v>
      </c>
      <c r="K1448" t="s">
        <v>42</v>
      </c>
      <c r="L1448" t="s">
        <v>672</v>
      </c>
      <c r="M1448" t="s">
        <v>555</v>
      </c>
      <c r="N1448">
        <v>0.25</v>
      </c>
      <c r="O1448" t="s">
        <v>61</v>
      </c>
      <c r="P1448">
        <v>0</v>
      </c>
      <c r="Q1448" s="5">
        <v>46203.489583333336</v>
      </c>
      <c r="R1448" s="2" t="str">
        <f>IF(C1448="", "",
   IF(ISNUMBER(MATCH(TRIM(C1448),
      {"OP","CC","CM","FM","FU","INS","PC","PM","PMCO","SA","SR","ITPR","PMFL"}, 0)),
      "Proactive",
      "")
)</f>
        <v/>
      </c>
      <c r="S1448" s="2" t="str">
        <f>IF(C1448="", "",
   IF(ISNUMBER(MATCH(TRIM(C1448),
      {"MO","U/B","OSRE","TECH","ITRE"}, 0)),
      "Reactive",
      "")
)</f>
        <v>Reactive</v>
      </c>
      <c r="T1448" s="2" t="str">
        <f>IF(R1448="Proactive", H1448, "")</f>
        <v/>
      </c>
      <c r="U1448" s="2">
        <f>IF(S1448="Reactive", H1448, "")</f>
        <v>0.25</v>
      </c>
    </row>
    <row r="1449" spans="1:21" x14ac:dyDescent="0.25">
      <c r="A1449" t="s">
        <v>1456</v>
      </c>
      <c r="B1449">
        <v>223530</v>
      </c>
      <c r="C1449" t="s">
        <v>30</v>
      </c>
      <c r="D1449" t="s">
        <v>777</v>
      </c>
      <c r="E1449" t="s">
        <v>778</v>
      </c>
      <c r="F1449" s="4">
        <v>46203.504166666666</v>
      </c>
      <c r="G1449" s="4">
        <v>46203.515277777777</v>
      </c>
      <c r="H1449">
        <v>0.27</v>
      </c>
      <c r="I1449" t="s">
        <v>1581</v>
      </c>
      <c r="J1449" t="s">
        <v>29</v>
      </c>
      <c r="K1449" t="s">
        <v>30</v>
      </c>
      <c r="N1449">
        <v>0.27</v>
      </c>
      <c r="O1449" t="s">
        <v>61</v>
      </c>
      <c r="P1449">
        <v>0</v>
      </c>
      <c r="Q1449" s="5">
        <v>46206.310416666667</v>
      </c>
      <c r="R1449" s="2" t="str">
        <f>IF(C1449="", "",
   IF(ISNUMBER(MATCH(TRIM(C1449),
      {"OP","CC","CM","FM","FU","INS","PC","PM","PMCO","SA","SR","ITPR","PMFL"}, 0)),
      "Proactive",
      "")
)</f>
        <v>Proactive</v>
      </c>
      <c r="S1449" s="2" t="str">
        <f>IF(C1449="", "",
   IF(ISNUMBER(MATCH(TRIM(C1449),
      {"MO","U/B","OSRE","TECH","ITRE"}, 0)),
      "Reactive",
      "")
)</f>
        <v/>
      </c>
      <c r="T1449" s="2">
        <f>IF(R1449="Proactive", H1449, "")</f>
        <v>0.27</v>
      </c>
      <c r="U1449" s="2" t="str">
        <f>IF(S1449="Reactive", H1449, "")</f>
        <v/>
      </c>
    </row>
    <row r="1450" spans="1:21" x14ac:dyDescent="0.25">
      <c r="A1450" t="s">
        <v>1456</v>
      </c>
      <c r="B1450">
        <v>225592</v>
      </c>
      <c r="C1450" t="s">
        <v>561</v>
      </c>
      <c r="D1450" t="s">
        <v>811</v>
      </c>
      <c r="E1450" t="s">
        <v>1477</v>
      </c>
      <c r="F1450" s="4">
        <v>46203.515972222223</v>
      </c>
      <c r="G1450" s="4">
        <v>46203.53125</v>
      </c>
      <c r="H1450">
        <v>0.37</v>
      </c>
      <c r="I1450" t="s">
        <v>1582</v>
      </c>
      <c r="J1450" t="s">
        <v>29</v>
      </c>
      <c r="K1450" t="s">
        <v>42</v>
      </c>
      <c r="L1450" t="s">
        <v>132</v>
      </c>
      <c r="M1450" t="s">
        <v>648</v>
      </c>
      <c r="N1450">
        <v>0.37</v>
      </c>
      <c r="O1450" t="s">
        <v>61</v>
      </c>
      <c r="P1450">
        <v>0</v>
      </c>
      <c r="Q1450" s="5">
        <v>46203.531944444447</v>
      </c>
      <c r="R1450" s="2" t="str">
        <f>IF(C1450="", "",
   IF(ISNUMBER(MATCH(TRIM(C1450),
      {"OP","CC","CM","FM","FU","INS","PC","PM","PMCO","SA","SR","ITPR","PMFL"}, 0)),
      "Proactive",
      "")
)</f>
        <v>Proactive</v>
      </c>
      <c r="S1450" s="2" t="str">
        <f>IF(C1450="", "",
   IF(ISNUMBER(MATCH(TRIM(C1450),
      {"MO","U/B","OSRE","TECH","ITRE"}, 0)),
      "Reactive",
      "")
)</f>
        <v/>
      </c>
      <c r="T1450" s="2">
        <f>IF(R1450="Proactive", H1450, "")</f>
        <v>0.37</v>
      </c>
      <c r="U1450" s="2" t="str">
        <f>IF(S1450="Reactive", H1450, "")</f>
        <v/>
      </c>
    </row>
    <row r="1451" spans="1:21" x14ac:dyDescent="0.25">
      <c r="A1451" t="s">
        <v>1456</v>
      </c>
      <c r="B1451">
        <v>225597</v>
      </c>
      <c r="C1451" t="s">
        <v>39</v>
      </c>
      <c r="D1451" t="s">
        <v>757</v>
      </c>
      <c r="E1451" t="s">
        <v>1466</v>
      </c>
      <c r="F1451" s="4">
        <v>46203.532638888886</v>
      </c>
      <c r="G1451" s="4">
        <v>46203.552083333336</v>
      </c>
      <c r="H1451">
        <v>0.47</v>
      </c>
      <c r="I1451" t="s">
        <v>1583</v>
      </c>
      <c r="J1451" t="s">
        <v>29</v>
      </c>
      <c r="K1451" t="s">
        <v>42</v>
      </c>
      <c r="N1451">
        <v>0.47</v>
      </c>
      <c r="O1451" t="s">
        <v>61</v>
      </c>
      <c r="P1451">
        <v>0</v>
      </c>
      <c r="Q1451" s="5">
        <v>46203.552083333336</v>
      </c>
      <c r="R1451" s="2" t="str">
        <f>IF(C1451="", "",
   IF(ISNUMBER(MATCH(TRIM(C1451),
      {"OP","CC","CM","FM","FU","INS","PC","PM","PMCO","SA","SR","ITPR","PMFL"}, 0)),
      "Proactive",
      "")
)</f>
        <v/>
      </c>
      <c r="S1451" s="2" t="str">
        <f>IF(C1451="", "",
   IF(ISNUMBER(MATCH(TRIM(C1451),
      {"MO","U/B","OSRE","TECH","ITRE"}, 0)),
      "Reactive",
      "")
)</f>
        <v>Reactive</v>
      </c>
      <c r="T1451" s="2" t="str">
        <f>IF(R1451="Proactive", H1451, "")</f>
        <v/>
      </c>
      <c r="U1451" s="2">
        <f>IF(S1451="Reactive", H1451, "")</f>
        <v>0.47</v>
      </c>
    </row>
    <row r="1452" spans="1:21" x14ac:dyDescent="0.25">
      <c r="A1452" t="s">
        <v>272</v>
      </c>
      <c r="B1452">
        <v>195707</v>
      </c>
      <c r="C1452" t="s">
        <v>26</v>
      </c>
      <c r="D1452" t="s">
        <v>1584</v>
      </c>
      <c r="E1452" t="s">
        <v>1585</v>
      </c>
      <c r="F1452" s="4"/>
      <c r="G1452" s="4"/>
      <c r="H1452">
        <v>10</v>
      </c>
      <c r="I1452" t="s">
        <v>1586</v>
      </c>
      <c r="J1452" t="s">
        <v>29</v>
      </c>
      <c r="K1452" t="s">
        <v>30</v>
      </c>
      <c r="N1452">
        <v>10</v>
      </c>
      <c r="O1452" t="s">
        <v>31</v>
      </c>
      <c r="P1452">
        <v>0</v>
      </c>
      <c r="Q1452" s="5">
        <v>46185.813888888886</v>
      </c>
      <c r="R1452" s="2" t="str">
        <f>IF(C1452="", "",
   IF(ISNUMBER(MATCH(TRIM(C1452),
      {"OP","CC","CM","FM","FU","INS","PC","PM","PMCO","SA","SR","ITPR","PMFL"}, 0)),
      "Proactive",
      "")
)</f>
        <v>Proactive</v>
      </c>
      <c r="S1452" s="2" t="str">
        <f>IF(C1452="", "",
   IF(ISNUMBER(MATCH(TRIM(C1452),
      {"MO","U/B","OSRE","TECH","ITRE"}, 0)),
      "Reactive",
      "")
)</f>
        <v/>
      </c>
      <c r="T1452" s="2">
        <f>IF(R1452="Proactive", H1452, "")</f>
        <v>10</v>
      </c>
      <c r="U1452" s="2" t="str">
        <f>IF(S1452="Reactive", H1452, "")</f>
        <v/>
      </c>
    </row>
    <row r="1453" spans="1:21" x14ac:dyDescent="0.25">
      <c r="A1453" t="s">
        <v>1587</v>
      </c>
      <c r="B1453">
        <v>217396</v>
      </c>
      <c r="C1453" t="s">
        <v>30</v>
      </c>
      <c r="D1453" t="s">
        <v>1229</v>
      </c>
      <c r="E1453" t="s">
        <v>132</v>
      </c>
      <c r="F1453" s="4"/>
      <c r="G1453" s="4"/>
      <c r="H1453">
        <v>1</v>
      </c>
      <c r="I1453" t="s">
        <v>1588</v>
      </c>
      <c r="J1453" t="s">
        <v>29</v>
      </c>
      <c r="K1453" t="s">
        <v>81</v>
      </c>
      <c r="N1453">
        <v>1</v>
      </c>
      <c r="O1453" t="s">
        <v>61</v>
      </c>
      <c r="P1453">
        <v>0</v>
      </c>
      <c r="Q1453" s="5">
        <v>46174.352777777778</v>
      </c>
      <c r="R1453" s="2" t="str">
        <f>IF(C1453="", "",
   IF(ISNUMBER(MATCH(TRIM(C1453),
      {"OP","CC","CM","FM","FU","INS","PC","PM","PMCO","SA","SR","ITPR","PMFL"}, 0)),
      "Proactive",
      "")
)</f>
        <v>Proactive</v>
      </c>
      <c r="S1453" s="2" t="str">
        <f>IF(C1453="", "",
   IF(ISNUMBER(MATCH(TRIM(C1453),
      {"MO","U/B","OSRE","TECH","ITRE"}, 0)),
      "Reactive",
      "")
)</f>
        <v/>
      </c>
      <c r="T1453" s="2">
        <f>IF(R1453="Proactive", H1453, "")</f>
        <v>1</v>
      </c>
      <c r="U1453" s="2" t="str">
        <f>IF(S1453="Reactive", H1453, "")</f>
        <v/>
      </c>
    </row>
    <row r="1454" spans="1:21" x14ac:dyDescent="0.25">
      <c r="A1454" t="s">
        <v>1589</v>
      </c>
      <c r="B1454">
        <v>217455</v>
      </c>
      <c r="C1454" t="s">
        <v>26</v>
      </c>
      <c r="D1454" t="s">
        <v>1590</v>
      </c>
      <c r="E1454" t="s">
        <v>1591</v>
      </c>
      <c r="F1454" s="4"/>
      <c r="G1454" s="4"/>
      <c r="H1454">
        <v>0.5</v>
      </c>
      <c r="I1454" t="s">
        <v>183</v>
      </c>
      <c r="J1454" t="s">
        <v>29</v>
      </c>
      <c r="K1454" t="s">
        <v>30</v>
      </c>
      <c r="N1454">
        <v>0.5</v>
      </c>
      <c r="O1454" t="s">
        <v>57</v>
      </c>
      <c r="P1454">
        <v>0</v>
      </c>
      <c r="Q1454" s="5">
        <v>46174.345138888886</v>
      </c>
      <c r="R1454" s="2" t="str">
        <f>IF(C1454="", "",
   IF(ISNUMBER(MATCH(TRIM(C1454),
      {"OP","CC","CM","FM","FU","INS","PC","PM","PMCO","SA","SR","ITPR","PMFL"}, 0)),
      "Proactive",
      "")
)</f>
        <v>Proactive</v>
      </c>
      <c r="S1454" s="2" t="str">
        <f>IF(C1454="", "",
   IF(ISNUMBER(MATCH(TRIM(C1454),
      {"MO","U/B","OSRE","TECH","ITRE"}, 0)),
      "Reactive",
      "")
)</f>
        <v/>
      </c>
      <c r="T1454" s="2">
        <f>IF(R1454="Proactive", H1454, "")</f>
        <v>0.5</v>
      </c>
      <c r="U1454" s="2" t="str">
        <f>IF(S1454="Reactive", H1454, "")</f>
        <v/>
      </c>
    </row>
    <row r="1455" spans="1:21" x14ac:dyDescent="0.25">
      <c r="A1455" t="s">
        <v>1589</v>
      </c>
      <c r="B1455">
        <v>217294</v>
      </c>
      <c r="C1455" t="s">
        <v>30</v>
      </c>
      <c r="D1455" t="s">
        <v>1592</v>
      </c>
      <c r="E1455" t="s">
        <v>177</v>
      </c>
      <c r="F1455" s="4"/>
      <c r="G1455" s="4"/>
      <c r="H1455">
        <v>1.5</v>
      </c>
      <c r="I1455" t="s">
        <v>1593</v>
      </c>
      <c r="J1455" t="s">
        <v>29</v>
      </c>
      <c r="K1455" t="s">
        <v>30</v>
      </c>
      <c r="N1455">
        <v>1.5</v>
      </c>
      <c r="O1455" t="s">
        <v>57</v>
      </c>
      <c r="P1455">
        <v>0</v>
      </c>
      <c r="Q1455" s="5">
        <v>46184.413194444445</v>
      </c>
      <c r="R1455" s="2" t="str">
        <f>IF(C1455="", "",
   IF(ISNUMBER(MATCH(TRIM(C1455),
      {"OP","CC","CM","FM","FU","INS","PC","PM","PMCO","SA","SR","ITPR","PMFL"}, 0)),
      "Proactive",
      "")
)</f>
        <v>Proactive</v>
      </c>
      <c r="S1455" s="2" t="str">
        <f>IF(C1455="", "",
   IF(ISNUMBER(MATCH(TRIM(C1455),
      {"MO","U/B","OSRE","TECH","ITRE"}, 0)),
      "Reactive",
      "")
)</f>
        <v/>
      </c>
      <c r="T1455" s="2">
        <f>IF(R1455="Proactive", H1455, "")</f>
        <v>1.5</v>
      </c>
      <c r="U1455" s="2" t="str">
        <f>IF(S1455="Reactive", H1455, "")</f>
        <v/>
      </c>
    </row>
    <row r="1456" spans="1:21" x14ac:dyDescent="0.25">
      <c r="A1456" t="s">
        <v>1589</v>
      </c>
      <c r="B1456">
        <v>184868</v>
      </c>
      <c r="C1456" t="s">
        <v>289</v>
      </c>
      <c r="D1456" t="s">
        <v>1594</v>
      </c>
      <c r="E1456" t="s">
        <v>1595</v>
      </c>
      <c r="F1456" s="4"/>
      <c r="G1456" s="4"/>
      <c r="H1456">
        <v>0.5</v>
      </c>
      <c r="I1456" t="s">
        <v>1596</v>
      </c>
      <c r="J1456" t="s">
        <v>29</v>
      </c>
      <c r="N1456">
        <v>0.5</v>
      </c>
      <c r="O1456" t="s">
        <v>57</v>
      </c>
      <c r="P1456">
        <v>0</v>
      </c>
      <c r="Q1456" s="5">
        <v>46176.449305555558</v>
      </c>
      <c r="R1456" s="2" t="str">
        <f>IF(C1456="", "",
   IF(ISNUMBER(MATCH(TRIM(C1456),
      {"OP","CC","CM","FM","FU","INS","PC","PM","PMCO","SA","SR","ITPR","PMFL"}, 0)),
      "Proactive",
      "")
)</f>
        <v>Proactive</v>
      </c>
      <c r="S1456" s="2" t="str">
        <f>IF(C1456="", "",
   IF(ISNUMBER(MATCH(TRIM(C1456),
      {"MO","U/B","OSRE","TECH","ITRE"}, 0)),
      "Reactive",
      "")
)</f>
        <v/>
      </c>
      <c r="T1456" s="2">
        <f>IF(R1456="Proactive", H1456, "")</f>
        <v>0.5</v>
      </c>
      <c r="U1456" s="2" t="str">
        <f>IF(S1456="Reactive", H1456, "")</f>
        <v/>
      </c>
    </row>
    <row r="1457" spans="1:21" x14ac:dyDescent="0.25">
      <c r="A1457" t="s">
        <v>1589</v>
      </c>
      <c r="B1457">
        <v>218542</v>
      </c>
      <c r="C1457" t="s">
        <v>26</v>
      </c>
      <c r="D1457" t="s">
        <v>1590</v>
      </c>
      <c r="E1457" t="s">
        <v>1591</v>
      </c>
      <c r="F1457" s="4"/>
      <c r="G1457" s="4"/>
      <c r="H1457">
        <v>0.66</v>
      </c>
      <c r="I1457" t="s">
        <v>1597</v>
      </c>
      <c r="J1457" t="s">
        <v>29</v>
      </c>
      <c r="K1457" t="s">
        <v>30</v>
      </c>
      <c r="N1457">
        <v>0.66</v>
      </c>
      <c r="O1457" t="s">
        <v>57</v>
      </c>
      <c r="P1457">
        <v>0</v>
      </c>
      <c r="Q1457" s="5">
        <v>46185.334027777775</v>
      </c>
      <c r="R1457" s="2" t="str">
        <f>IF(C1457="", "",
   IF(ISNUMBER(MATCH(TRIM(C1457),
      {"OP","CC","CM","FM","FU","INS","PC","PM","PMCO","SA","SR","ITPR","PMFL"}, 0)),
      "Proactive",
      "")
)</f>
        <v>Proactive</v>
      </c>
      <c r="S1457" s="2" t="str">
        <f>IF(C1457="", "",
   IF(ISNUMBER(MATCH(TRIM(C1457),
      {"MO","U/B","OSRE","TECH","ITRE"}, 0)),
      "Reactive",
      "")
)</f>
        <v/>
      </c>
      <c r="T1457" s="2">
        <f>IF(R1457="Proactive", H1457, "")</f>
        <v>0.66</v>
      </c>
      <c r="U1457" s="2" t="str">
        <f>IF(S1457="Reactive", H1457, "")</f>
        <v/>
      </c>
    </row>
    <row r="1458" spans="1:21" x14ac:dyDescent="0.25">
      <c r="A1458" t="s">
        <v>1589</v>
      </c>
      <c r="B1458">
        <v>218347</v>
      </c>
      <c r="C1458" t="s">
        <v>26</v>
      </c>
      <c r="D1458" t="s">
        <v>1590</v>
      </c>
      <c r="E1458" t="s">
        <v>1591</v>
      </c>
      <c r="F1458" s="4"/>
      <c r="G1458" s="4"/>
      <c r="H1458">
        <v>0.4</v>
      </c>
      <c r="I1458" t="s">
        <v>1598</v>
      </c>
      <c r="J1458" t="s">
        <v>29</v>
      </c>
      <c r="K1458" t="s">
        <v>30</v>
      </c>
      <c r="N1458">
        <v>0.4</v>
      </c>
      <c r="O1458" t="s">
        <v>57</v>
      </c>
      <c r="P1458">
        <v>0</v>
      </c>
      <c r="Q1458" s="5">
        <v>46184.46597222222</v>
      </c>
      <c r="R1458" s="2" t="str">
        <f>IF(C1458="", "",
   IF(ISNUMBER(MATCH(TRIM(C1458),
      {"OP","CC","CM","FM","FU","INS","PC","PM","PMCO","SA","SR","ITPR","PMFL"}, 0)),
      "Proactive",
      "")
)</f>
        <v>Proactive</v>
      </c>
      <c r="S1458" s="2" t="str">
        <f>IF(C1458="", "",
   IF(ISNUMBER(MATCH(TRIM(C1458),
      {"MO","U/B","OSRE","TECH","ITRE"}, 0)),
      "Reactive",
      "")
)</f>
        <v/>
      </c>
      <c r="T1458" s="2">
        <f>IF(R1458="Proactive", H1458, "")</f>
        <v>0.4</v>
      </c>
      <c r="U1458" s="2" t="str">
        <f>IF(S1458="Reactive", H1458, "")</f>
        <v/>
      </c>
    </row>
    <row r="1459" spans="1:21" x14ac:dyDescent="0.25">
      <c r="A1459" t="s">
        <v>1589</v>
      </c>
      <c r="B1459">
        <v>219040</v>
      </c>
      <c r="C1459" t="s">
        <v>26</v>
      </c>
      <c r="D1459" t="s">
        <v>1590</v>
      </c>
      <c r="E1459" t="s">
        <v>1591</v>
      </c>
      <c r="F1459" s="4"/>
      <c r="G1459" s="4"/>
      <c r="H1459">
        <v>1</v>
      </c>
      <c r="I1459" t="s">
        <v>1599</v>
      </c>
      <c r="J1459" t="s">
        <v>29</v>
      </c>
      <c r="K1459" t="s">
        <v>30</v>
      </c>
      <c r="N1459">
        <v>1</v>
      </c>
      <c r="O1459" t="s">
        <v>57</v>
      </c>
      <c r="P1459">
        <v>0</v>
      </c>
      <c r="Q1459" s="5">
        <v>46188.363194444442</v>
      </c>
      <c r="R1459" s="2" t="str">
        <f>IF(C1459="", "",
   IF(ISNUMBER(MATCH(TRIM(C1459),
      {"OP","CC","CM","FM","FU","INS","PC","PM","PMCO","SA","SR","ITPR","PMFL"}, 0)),
      "Proactive",
      "")
)</f>
        <v>Proactive</v>
      </c>
      <c r="S1459" s="2" t="str">
        <f>IF(C1459="", "",
   IF(ISNUMBER(MATCH(TRIM(C1459),
      {"MO","U/B","OSRE","TECH","ITRE"}, 0)),
      "Reactive",
      "")
)</f>
        <v/>
      </c>
      <c r="T1459" s="2">
        <f>IF(R1459="Proactive", H1459, "")</f>
        <v>1</v>
      </c>
      <c r="U1459" s="2" t="str">
        <f>IF(S1459="Reactive", H1459, "")</f>
        <v/>
      </c>
    </row>
    <row r="1460" spans="1:21" x14ac:dyDescent="0.25">
      <c r="A1460" t="s">
        <v>1589</v>
      </c>
      <c r="B1460">
        <v>218029</v>
      </c>
      <c r="C1460" t="s">
        <v>26</v>
      </c>
      <c r="D1460" t="s">
        <v>1590</v>
      </c>
      <c r="E1460" t="s">
        <v>1591</v>
      </c>
      <c r="F1460" s="4"/>
      <c r="G1460" s="4"/>
      <c r="H1460">
        <v>0.5</v>
      </c>
      <c r="I1460" t="s">
        <v>183</v>
      </c>
      <c r="J1460" t="s">
        <v>29</v>
      </c>
      <c r="K1460" t="s">
        <v>30</v>
      </c>
      <c r="N1460">
        <v>0.5</v>
      </c>
      <c r="O1460" t="s">
        <v>57</v>
      </c>
      <c r="P1460">
        <v>0</v>
      </c>
      <c r="Q1460" s="5">
        <v>46183.46597222222</v>
      </c>
      <c r="R1460" s="2" t="str">
        <f>IF(C1460="", "",
   IF(ISNUMBER(MATCH(TRIM(C1460),
      {"OP","CC","CM","FM","FU","INS","PC","PM","PMCO","SA","SR","ITPR","PMFL"}, 0)),
      "Proactive",
      "")
)</f>
        <v>Proactive</v>
      </c>
      <c r="S1460" s="2" t="str">
        <f>IF(C1460="", "",
   IF(ISNUMBER(MATCH(TRIM(C1460),
      {"MO","U/B","OSRE","TECH","ITRE"}, 0)),
      "Reactive",
      "")
)</f>
        <v/>
      </c>
      <c r="T1460" s="2">
        <f>IF(R1460="Proactive", H1460, "")</f>
        <v>0.5</v>
      </c>
      <c r="U1460" s="2" t="str">
        <f>IF(S1460="Reactive", H1460, "")</f>
        <v/>
      </c>
    </row>
    <row r="1461" spans="1:21" x14ac:dyDescent="0.25">
      <c r="A1461" t="s">
        <v>1589</v>
      </c>
      <c r="B1461">
        <v>218142</v>
      </c>
      <c r="C1461" t="s">
        <v>30</v>
      </c>
      <c r="D1461" t="s">
        <v>1600</v>
      </c>
      <c r="E1461" t="s">
        <v>1601</v>
      </c>
      <c r="F1461" s="4"/>
      <c r="G1461" s="4"/>
      <c r="H1461">
        <v>0.5</v>
      </c>
      <c r="I1461" t="s">
        <v>183</v>
      </c>
      <c r="J1461" t="s">
        <v>29</v>
      </c>
      <c r="K1461" t="s">
        <v>30</v>
      </c>
      <c r="N1461">
        <v>0.5</v>
      </c>
      <c r="O1461" t="s">
        <v>57</v>
      </c>
      <c r="P1461">
        <v>0</v>
      </c>
      <c r="Q1461" s="5">
        <v>46183.111111111109</v>
      </c>
      <c r="R1461" s="2" t="str">
        <f>IF(C1461="", "",
   IF(ISNUMBER(MATCH(TRIM(C1461),
      {"OP","CC","CM","FM","FU","INS","PC","PM","PMCO","SA","SR","ITPR","PMFL"}, 0)),
      "Proactive",
      "")
)</f>
        <v>Proactive</v>
      </c>
      <c r="S1461" s="2" t="str">
        <f>IF(C1461="", "",
   IF(ISNUMBER(MATCH(TRIM(C1461),
      {"MO","U/B","OSRE","TECH","ITRE"}, 0)),
      "Reactive",
      "")
)</f>
        <v/>
      </c>
      <c r="T1461" s="2">
        <f>IF(R1461="Proactive", H1461, "")</f>
        <v>0.5</v>
      </c>
      <c r="U1461" s="2" t="str">
        <f>IF(S1461="Reactive", H1461, "")</f>
        <v/>
      </c>
    </row>
    <row r="1462" spans="1:21" x14ac:dyDescent="0.25">
      <c r="A1462" t="s">
        <v>1589</v>
      </c>
      <c r="B1462">
        <v>218126</v>
      </c>
      <c r="C1462" t="s">
        <v>30</v>
      </c>
      <c r="D1462" t="s">
        <v>1602</v>
      </c>
      <c r="E1462" t="s">
        <v>1603</v>
      </c>
      <c r="F1462" s="4"/>
      <c r="G1462" s="4"/>
      <c r="H1462">
        <v>2.5</v>
      </c>
      <c r="I1462" t="s">
        <v>1604</v>
      </c>
      <c r="J1462" t="s">
        <v>29</v>
      </c>
      <c r="K1462" t="s">
        <v>30</v>
      </c>
      <c r="N1462">
        <v>2.5</v>
      </c>
      <c r="O1462" t="s">
        <v>57</v>
      </c>
      <c r="P1462">
        <v>0</v>
      </c>
      <c r="Q1462" s="5">
        <v>46189.331250000003</v>
      </c>
      <c r="R1462" s="2" t="str">
        <f>IF(C1462="", "",
   IF(ISNUMBER(MATCH(TRIM(C1462),
      {"OP","CC","CM","FM","FU","INS","PC","PM","PMCO","SA","SR","ITPR","PMFL"}, 0)),
      "Proactive",
      "")
)</f>
        <v>Proactive</v>
      </c>
      <c r="S1462" s="2" t="str">
        <f>IF(C1462="", "",
   IF(ISNUMBER(MATCH(TRIM(C1462),
      {"MO","U/B","OSRE","TECH","ITRE"}, 0)),
      "Reactive",
      "")
)</f>
        <v/>
      </c>
      <c r="T1462" s="2">
        <f>IF(R1462="Proactive", H1462, "")</f>
        <v>2.5</v>
      </c>
      <c r="U1462" s="2" t="str">
        <f>IF(S1462="Reactive", H1462, "")</f>
        <v/>
      </c>
    </row>
    <row r="1463" spans="1:21" x14ac:dyDescent="0.25">
      <c r="A1463" t="s">
        <v>1589</v>
      </c>
      <c r="B1463">
        <v>218129</v>
      </c>
      <c r="C1463" t="s">
        <v>26</v>
      </c>
      <c r="D1463" t="s">
        <v>1590</v>
      </c>
      <c r="E1463" t="s">
        <v>1591</v>
      </c>
      <c r="F1463" s="4"/>
      <c r="G1463" s="4"/>
      <c r="H1463">
        <v>0.5</v>
      </c>
      <c r="I1463" t="s">
        <v>1605</v>
      </c>
      <c r="J1463" t="s">
        <v>29</v>
      </c>
      <c r="K1463" t="s">
        <v>30</v>
      </c>
      <c r="N1463">
        <v>0.5</v>
      </c>
      <c r="O1463" t="s">
        <v>57</v>
      </c>
      <c r="P1463">
        <v>0</v>
      </c>
      <c r="Q1463" s="5">
        <v>46183.46597222222</v>
      </c>
      <c r="R1463" s="2" t="str">
        <f>IF(C1463="", "",
   IF(ISNUMBER(MATCH(TRIM(C1463),
      {"OP","CC","CM","FM","FU","INS","PC","PM","PMCO","SA","SR","ITPR","PMFL"}, 0)),
      "Proactive",
      "")
)</f>
        <v>Proactive</v>
      </c>
      <c r="S1463" s="2" t="str">
        <f>IF(C1463="", "",
   IF(ISNUMBER(MATCH(TRIM(C1463),
      {"MO","U/B","OSRE","TECH","ITRE"}, 0)),
      "Reactive",
      "")
)</f>
        <v/>
      </c>
      <c r="T1463" s="2">
        <f>IF(R1463="Proactive", H1463, "")</f>
        <v>0.5</v>
      </c>
      <c r="U1463" s="2" t="str">
        <f>IF(S1463="Reactive", H1463, "")</f>
        <v/>
      </c>
    </row>
    <row r="1464" spans="1:21" x14ac:dyDescent="0.25">
      <c r="A1464" t="s">
        <v>1589</v>
      </c>
      <c r="B1464">
        <v>217954</v>
      </c>
      <c r="C1464" t="s">
        <v>30</v>
      </c>
      <c r="D1464" t="s">
        <v>1606</v>
      </c>
      <c r="E1464" t="s">
        <v>1607</v>
      </c>
      <c r="F1464" s="4"/>
      <c r="G1464" s="4"/>
      <c r="H1464">
        <v>1</v>
      </c>
      <c r="I1464" t="s">
        <v>1608</v>
      </c>
      <c r="J1464" t="s">
        <v>29</v>
      </c>
      <c r="K1464" t="s">
        <v>30</v>
      </c>
      <c r="N1464">
        <v>1</v>
      </c>
      <c r="O1464" t="s">
        <v>57</v>
      </c>
      <c r="P1464">
        <v>0</v>
      </c>
      <c r="Q1464" s="5">
        <v>46181.543749999997</v>
      </c>
      <c r="R1464" s="2" t="str">
        <f>IF(C1464="", "",
   IF(ISNUMBER(MATCH(TRIM(C1464),
      {"OP","CC","CM","FM","FU","INS","PC","PM","PMCO","SA","SR","ITPR","PMFL"}, 0)),
      "Proactive",
      "")
)</f>
        <v>Proactive</v>
      </c>
      <c r="S1464" s="2" t="str">
        <f>IF(C1464="", "",
   IF(ISNUMBER(MATCH(TRIM(C1464),
      {"MO","U/B","OSRE","TECH","ITRE"}, 0)),
      "Reactive",
      "")
)</f>
        <v/>
      </c>
      <c r="T1464" s="2">
        <f>IF(R1464="Proactive", H1464, "")</f>
        <v>1</v>
      </c>
      <c r="U1464" s="2" t="str">
        <f>IF(S1464="Reactive", H1464, "")</f>
        <v/>
      </c>
    </row>
    <row r="1465" spans="1:21" x14ac:dyDescent="0.25">
      <c r="A1465" t="s">
        <v>1589</v>
      </c>
      <c r="B1465">
        <v>217955</v>
      </c>
      <c r="C1465" t="s">
        <v>26</v>
      </c>
      <c r="D1465" t="s">
        <v>1590</v>
      </c>
      <c r="E1465" t="s">
        <v>1591</v>
      </c>
      <c r="F1465" s="4"/>
      <c r="G1465" s="4"/>
      <c r="H1465">
        <v>0.5</v>
      </c>
      <c r="I1465" t="s">
        <v>183</v>
      </c>
      <c r="J1465" t="s">
        <v>29</v>
      </c>
      <c r="K1465" t="s">
        <v>30</v>
      </c>
      <c r="N1465">
        <v>0.5</v>
      </c>
      <c r="O1465" t="s">
        <v>57</v>
      </c>
      <c r="P1465">
        <v>0</v>
      </c>
      <c r="Q1465" s="5">
        <v>46178.308333333334</v>
      </c>
      <c r="R1465" s="2" t="str">
        <f>IF(C1465="", "",
   IF(ISNUMBER(MATCH(TRIM(C1465),
      {"OP","CC","CM","FM","FU","INS","PC","PM","PMCO","SA","SR","ITPR","PMFL"}, 0)),
      "Proactive",
      "")
)</f>
        <v>Proactive</v>
      </c>
      <c r="S1465" s="2" t="str">
        <f>IF(C1465="", "",
   IF(ISNUMBER(MATCH(TRIM(C1465),
      {"MO","U/B","OSRE","TECH","ITRE"}, 0)),
      "Reactive",
      "")
)</f>
        <v/>
      </c>
      <c r="T1465" s="2">
        <f>IF(R1465="Proactive", H1465, "")</f>
        <v>0.5</v>
      </c>
      <c r="U1465" s="2" t="str">
        <f>IF(S1465="Reactive", H1465, "")</f>
        <v/>
      </c>
    </row>
    <row r="1466" spans="1:21" x14ac:dyDescent="0.25">
      <c r="A1466" t="s">
        <v>1589</v>
      </c>
      <c r="B1466">
        <v>220044</v>
      </c>
      <c r="C1466" t="s">
        <v>30</v>
      </c>
      <c r="D1466" t="s">
        <v>1609</v>
      </c>
      <c r="E1466" t="s">
        <v>1610</v>
      </c>
      <c r="F1466" s="4"/>
      <c r="G1466" s="4"/>
      <c r="H1466">
        <v>2.5</v>
      </c>
      <c r="I1466" t="s">
        <v>1611</v>
      </c>
      <c r="J1466" t="s">
        <v>29</v>
      </c>
      <c r="K1466" t="s">
        <v>30</v>
      </c>
      <c r="N1466">
        <v>2.5</v>
      </c>
      <c r="O1466" t="s">
        <v>57</v>
      </c>
      <c r="P1466">
        <v>0</v>
      </c>
      <c r="Q1466" s="5">
        <v>46196.318055555559</v>
      </c>
      <c r="R1466" s="2" t="str">
        <f>IF(C1466="", "",
   IF(ISNUMBER(MATCH(TRIM(C1466),
      {"OP","CC","CM","FM","FU","INS","PC","PM","PMCO","SA","SR","ITPR","PMFL"}, 0)),
      "Proactive",
      "")
)</f>
        <v>Proactive</v>
      </c>
      <c r="S1466" s="2" t="str">
        <f>IF(C1466="", "",
   IF(ISNUMBER(MATCH(TRIM(C1466),
      {"MO","U/B","OSRE","TECH","ITRE"}, 0)),
      "Reactive",
      "")
)</f>
        <v/>
      </c>
      <c r="T1466" s="2">
        <f>IF(R1466="Proactive", H1466, "")</f>
        <v>2.5</v>
      </c>
      <c r="U1466" s="2" t="str">
        <f>IF(S1466="Reactive", H1466, "")</f>
        <v/>
      </c>
    </row>
    <row r="1467" spans="1:21" x14ac:dyDescent="0.25">
      <c r="A1467" t="s">
        <v>1589</v>
      </c>
      <c r="B1467">
        <v>220203</v>
      </c>
      <c r="C1467" t="s">
        <v>26</v>
      </c>
      <c r="D1467" t="s">
        <v>1612</v>
      </c>
      <c r="E1467" t="s">
        <v>174</v>
      </c>
      <c r="F1467" s="4"/>
      <c r="G1467" s="4"/>
      <c r="H1467">
        <v>0.4</v>
      </c>
      <c r="I1467" t="s">
        <v>1613</v>
      </c>
      <c r="J1467" t="s">
        <v>29</v>
      </c>
      <c r="K1467" t="s">
        <v>30</v>
      </c>
      <c r="N1467">
        <v>0.4</v>
      </c>
      <c r="O1467" t="s">
        <v>57</v>
      </c>
      <c r="P1467">
        <v>0</v>
      </c>
      <c r="Q1467" s="5">
        <v>46203.494444444441</v>
      </c>
      <c r="R1467" s="2" t="str">
        <f>IF(C1467="", "",
   IF(ISNUMBER(MATCH(TRIM(C1467),
      {"OP","CC","CM","FM","FU","INS","PC","PM","PMCO","SA","SR","ITPR","PMFL"}, 0)),
      "Proactive",
      "")
)</f>
        <v>Proactive</v>
      </c>
      <c r="S1467" s="2" t="str">
        <f>IF(C1467="", "",
   IF(ISNUMBER(MATCH(TRIM(C1467),
      {"MO","U/B","OSRE","TECH","ITRE"}, 0)),
      "Reactive",
      "")
)</f>
        <v/>
      </c>
      <c r="T1467" s="2">
        <f>IF(R1467="Proactive", H1467, "")</f>
        <v>0.4</v>
      </c>
      <c r="U1467" s="2" t="str">
        <f>IF(S1467="Reactive", H1467, "")</f>
        <v/>
      </c>
    </row>
    <row r="1468" spans="1:21" x14ac:dyDescent="0.25">
      <c r="A1468" t="s">
        <v>1589</v>
      </c>
      <c r="B1468">
        <v>219576</v>
      </c>
      <c r="C1468" t="s">
        <v>26</v>
      </c>
      <c r="D1468" t="s">
        <v>1590</v>
      </c>
      <c r="E1468" t="s">
        <v>1591</v>
      </c>
      <c r="F1468" s="4"/>
      <c r="G1468" s="4"/>
      <c r="H1468">
        <v>0.5</v>
      </c>
      <c r="I1468" t="s">
        <v>183</v>
      </c>
      <c r="J1468" t="s">
        <v>29</v>
      </c>
      <c r="K1468" t="s">
        <v>30</v>
      </c>
      <c r="N1468">
        <v>0.5</v>
      </c>
      <c r="O1468" t="s">
        <v>57</v>
      </c>
      <c r="P1468">
        <v>0</v>
      </c>
      <c r="Q1468" s="5">
        <v>46192.379166666666</v>
      </c>
      <c r="R1468" s="2" t="str">
        <f>IF(C1468="", "",
   IF(ISNUMBER(MATCH(TRIM(C1468),
      {"OP","CC","CM","FM","FU","INS","PC","PM","PMCO","SA","SR","ITPR","PMFL"}, 0)),
      "Proactive",
      "")
)</f>
        <v>Proactive</v>
      </c>
      <c r="S1468" s="2" t="str">
        <f>IF(C1468="", "",
   IF(ISNUMBER(MATCH(TRIM(C1468),
      {"MO","U/B","OSRE","TECH","ITRE"}, 0)),
      "Reactive",
      "")
)</f>
        <v/>
      </c>
      <c r="T1468" s="2">
        <f>IF(R1468="Proactive", H1468, "")</f>
        <v>0.5</v>
      </c>
      <c r="U1468" s="2" t="str">
        <f>IF(S1468="Reactive", H1468, "")</f>
        <v/>
      </c>
    </row>
    <row r="1469" spans="1:21" x14ac:dyDescent="0.25">
      <c r="A1469" t="s">
        <v>1589</v>
      </c>
      <c r="B1469">
        <v>219421</v>
      </c>
      <c r="C1469" t="s">
        <v>26</v>
      </c>
      <c r="D1469" t="s">
        <v>1590</v>
      </c>
      <c r="E1469" t="s">
        <v>1591</v>
      </c>
      <c r="F1469" s="4"/>
      <c r="G1469" s="4"/>
      <c r="H1469">
        <v>0.5</v>
      </c>
      <c r="I1469" t="s">
        <v>1614</v>
      </c>
      <c r="J1469" t="s">
        <v>29</v>
      </c>
      <c r="K1469" t="s">
        <v>30</v>
      </c>
      <c r="N1469">
        <v>0.5</v>
      </c>
      <c r="O1469" t="s">
        <v>57</v>
      </c>
      <c r="P1469">
        <v>0</v>
      </c>
      <c r="Q1469" s="5">
        <v>46191.325694444444</v>
      </c>
      <c r="R1469" s="2" t="str">
        <f>IF(C1469="", "",
   IF(ISNUMBER(MATCH(TRIM(C1469),
      {"OP","CC","CM","FM","FU","INS","PC","PM","PMCO","SA","SR","ITPR","PMFL"}, 0)),
      "Proactive",
      "")
)</f>
        <v>Proactive</v>
      </c>
      <c r="S1469" s="2" t="str">
        <f>IF(C1469="", "",
   IF(ISNUMBER(MATCH(TRIM(C1469),
      {"MO","U/B","OSRE","TECH","ITRE"}, 0)),
      "Reactive",
      "")
)</f>
        <v/>
      </c>
      <c r="T1469" s="2">
        <f>IF(R1469="Proactive", H1469, "")</f>
        <v>0.5</v>
      </c>
      <c r="U1469" s="2" t="str">
        <f>IF(S1469="Reactive", H1469, "")</f>
        <v/>
      </c>
    </row>
    <row r="1470" spans="1:21" x14ac:dyDescent="0.25">
      <c r="A1470" t="s">
        <v>1589</v>
      </c>
      <c r="B1470">
        <v>219215</v>
      </c>
      <c r="C1470" t="s">
        <v>26</v>
      </c>
      <c r="D1470" t="s">
        <v>1590</v>
      </c>
      <c r="E1470" t="s">
        <v>1591</v>
      </c>
      <c r="F1470" s="4"/>
      <c r="G1470" s="4"/>
      <c r="H1470">
        <v>0.7</v>
      </c>
      <c r="I1470" t="s">
        <v>1615</v>
      </c>
      <c r="J1470" t="s">
        <v>29</v>
      </c>
      <c r="K1470" t="s">
        <v>30</v>
      </c>
      <c r="N1470">
        <v>0.7</v>
      </c>
      <c r="O1470" t="s">
        <v>57</v>
      </c>
      <c r="P1470">
        <v>0</v>
      </c>
      <c r="Q1470" s="5">
        <v>46190.379861111112</v>
      </c>
      <c r="R1470" s="2" t="str">
        <f>IF(C1470="", "",
   IF(ISNUMBER(MATCH(TRIM(C1470),
      {"OP","CC","CM","FM","FU","INS","PC","PM","PMCO","SA","SR","ITPR","PMFL"}, 0)),
      "Proactive",
      "")
)</f>
        <v>Proactive</v>
      </c>
      <c r="S1470" s="2" t="str">
        <f>IF(C1470="", "",
   IF(ISNUMBER(MATCH(TRIM(C1470),
      {"MO","U/B","OSRE","TECH","ITRE"}, 0)),
      "Reactive",
      "")
)</f>
        <v/>
      </c>
      <c r="T1470" s="2">
        <f>IF(R1470="Proactive", H1470, "")</f>
        <v>0.7</v>
      </c>
      <c r="U1470" s="2" t="str">
        <f>IF(S1470="Reactive", H1470, "")</f>
        <v/>
      </c>
    </row>
    <row r="1471" spans="1:21" x14ac:dyDescent="0.25">
      <c r="A1471" t="s">
        <v>1589</v>
      </c>
      <c r="B1471">
        <v>219114</v>
      </c>
      <c r="C1471" t="s">
        <v>26</v>
      </c>
      <c r="D1471" t="s">
        <v>1590</v>
      </c>
      <c r="E1471" t="s">
        <v>1591</v>
      </c>
      <c r="F1471" s="4"/>
      <c r="G1471" s="4"/>
      <c r="H1471">
        <v>0.5</v>
      </c>
      <c r="I1471" t="s">
        <v>1616</v>
      </c>
      <c r="J1471" t="s">
        <v>29</v>
      </c>
      <c r="K1471" t="s">
        <v>30</v>
      </c>
      <c r="N1471">
        <v>0.5</v>
      </c>
      <c r="O1471" t="s">
        <v>57</v>
      </c>
      <c r="P1471">
        <v>0</v>
      </c>
      <c r="Q1471" s="5">
        <v>46189.377083333333</v>
      </c>
      <c r="R1471" s="2" t="str">
        <f>IF(C1471="", "",
   IF(ISNUMBER(MATCH(TRIM(C1471),
      {"OP","CC","CM","FM","FU","INS","PC","PM","PMCO","SA","SR","ITPR","PMFL"}, 0)),
      "Proactive",
      "")
)</f>
        <v>Proactive</v>
      </c>
      <c r="S1471" s="2" t="str">
        <f>IF(C1471="", "",
   IF(ISNUMBER(MATCH(TRIM(C1471),
      {"MO","U/B","OSRE","TECH","ITRE"}, 0)),
      "Reactive",
      "")
)</f>
        <v/>
      </c>
      <c r="T1471" s="2">
        <f>IF(R1471="Proactive", H1471, "")</f>
        <v>0.5</v>
      </c>
      <c r="U1471" s="2" t="str">
        <f>IF(S1471="Reactive", H1471, "")</f>
        <v/>
      </c>
    </row>
    <row r="1472" spans="1:21" x14ac:dyDescent="0.25">
      <c r="A1472" t="s">
        <v>1589</v>
      </c>
      <c r="B1472">
        <v>221032</v>
      </c>
      <c r="C1472" t="s">
        <v>30</v>
      </c>
      <c r="D1472" t="s">
        <v>1617</v>
      </c>
      <c r="E1472" t="s">
        <v>1618</v>
      </c>
      <c r="F1472" s="4"/>
      <c r="G1472" s="4"/>
      <c r="H1472">
        <v>0.33</v>
      </c>
      <c r="I1472" t="s">
        <v>1619</v>
      </c>
      <c r="J1472" t="s">
        <v>29</v>
      </c>
      <c r="K1472" t="s">
        <v>30</v>
      </c>
      <c r="N1472">
        <v>0.33</v>
      </c>
      <c r="O1472" t="s">
        <v>57</v>
      </c>
      <c r="P1472">
        <v>0</v>
      </c>
      <c r="Q1472" s="5">
        <v>46175.289583333331</v>
      </c>
      <c r="R1472" s="2" t="str">
        <f>IF(C1472="", "",
   IF(ISNUMBER(MATCH(TRIM(C1472),
      {"OP","CC","CM","FM","FU","INS","PC","PM","PMCO","SA","SR","ITPR","PMFL"}, 0)),
      "Proactive",
      "")
)</f>
        <v>Proactive</v>
      </c>
      <c r="S1472" s="2" t="str">
        <f>IF(C1472="", "",
   IF(ISNUMBER(MATCH(TRIM(C1472),
      {"MO","U/B","OSRE","TECH","ITRE"}, 0)),
      "Reactive",
      "")
)</f>
        <v/>
      </c>
      <c r="T1472" s="2">
        <f>IF(R1472="Proactive", H1472, "")</f>
        <v>0.33</v>
      </c>
      <c r="U1472" s="2" t="str">
        <f>IF(S1472="Reactive", H1472, "")</f>
        <v/>
      </c>
    </row>
    <row r="1473" spans="1:21" x14ac:dyDescent="0.25">
      <c r="A1473" t="s">
        <v>1589</v>
      </c>
      <c r="B1473">
        <v>220980</v>
      </c>
      <c r="C1473" t="s">
        <v>30</v>
      </c>
      <c r="D1473" t="s">
        <v>1620</v>
      </c>
      <c r="E1473" t="s">
        <v>1621</v>
      </c>
      <c r="F1473" s="4"/>
      <c r="G1473" s="4"/>
      <c r="H1473">
        <v>3</v>
      </c>
      <c r="I1473" t="s">
        <v>1622</v>
      </c>
      <c r="J1473" t="s">
        <v>29</v>
      </c>
      <c r="K1473" t="s">
        <v>30</v>
      </c>
      <c r="N1473">
        <v>3</v>
      </c>
      <c r="O1473" t="s">
        <v>57</v>
      </c>
      <c r="P1473">
        <v>0</v>
      </c>
      <c r="Q1473" s="5">
        <v>46190.47152777778</v>
      </c>
      <c r="R1473" s="2" t="str">
        <f>IF(C1473="", "",
   IF(ISNUMBER(MATCH(TRIM(C1473),
      {"OP","CC","CM","FM","FU","INS","PC","PM","PMCO","SA","SR","ITPR","PMFL"}, 0)),
      "Proactive",
      "")
)</f>
        <v>Proactive</v>
      </c>
      <c r="S1473" s="2" t="str">
        <f>IF(C1473="", "",
   IF(ISNUMBER(MATCH(TRIM(C1473),
      {"MO","U/B","OSRE","TECH","ITRE"}, 0)),
      "Reactive",
      "")
)</f>
        <v/>
      </c>
      <c r="T1473" s="2">
        <f>IF(R1473="Proactive", H1473, "")</f>
        <v>3</v>
      </c>
      <c r="U1473" s="2" t="str">
        <f>IF(S1473="Reactive", H1473, "")</f>
        <v/>
      </c>
    </row>
    <row r="1474" spans="1:21" x14ac:dyDescent="0.25">
      <c r="A1474" t="s">
        <v>1589</v>
      </c>
      <c r="B1474">
        <v>221439</v>
      </c>
      <c r="C1474" t="s">
        <v>30</v>
      </c>
      <c r="D1474" t="s">
        <v>1617</v>
      </c>
      <c r="E1474" t="s">
        <v>1618</v>
      </c>
      <c r="F1474" s="4"/>
      <c r="G1474" s="4"/>
      <c r="H1474">
        <v>0.25</v>
      </c>
      <c r="I1474" t="s">
        <v>1623</v>
      </c>
      <c r="J1474" t="s">
        <v>29</v>
      </c>
      <c r="K1474" t="s">
        <v>30</v>
      </c>
      <c r="N1474">
        <v>0.25</v>
      </c>
      <c r="O1474" t="s">
        <v>57</v>
      </c>
      <c r="P1474">
        <v>0</v>
      </c>
      <c r="Q1474" s="5">
        <v>46178.3125</v>
      </c>
      <c r="R1474" s="2" t="str">
        <f>IF(C1474="", "",
   IF(ISNUMBER(MATCH(TRIM(C1474),
      {"OP","CC","CM","FM","FU","INS","PC","PM","PMCO","SA","SR","ITPR","PMFL"}, 0)),
      "Proactive",
      "")
)</f>
        <v>Proactive</v>
      </c>
      <c r="S1474" s="2" t="str">
        <f>IF(C1474="", "",
   IF(ISNUMBER(MATCH(TRIM(C1474),
      {"MO","U/B","OSRE","TECH","ITRE"}, 0)),
      "Reactive",
      "")
)</f>
        <v/>
      </c>
      <c r="T1474" s="2">
        <f>IF(R1474="Proactive", H1474, "")</f>
        <v>0.25</v>
      </c>
      <c r="U1474" s="2" t="str">
        <f>IF(S1474="Reactive", H1474, "")</f>
        <v/>
      </c>
    </row>
    <row r="1475" spans="1:21" x14ac:dyDescent="0.25">
      <c r="A1475" t="s">
        <v>1589</v>
      </c>
      <c r="B1475">
        <v>222348</v>
      </c>
      <c r="C1475" t="s">
        <v>30</v>
      </c>
      <c r="D1475" t="s">
        <v>1617</v>
      </c>
      <c r="E1475" t="s">
        <v>1618</v>
      </c>
      <c r="F1475" s="4"/>
      <c r="G1475" s="4"/>
      <c r="H1475">
        <v>0.25</v>
      </c>
      <c r="I1475" t="s">
        <v>1624</v>
      </c>
      <c r="J1475" t="s">
        <v>29</v>
      </c>
      <c r="K1475" t="s">
        <v>30</v>
      </c>
      <c r="N1475">
        <v>0.25</v>
      </c>
      <c r="O1475" t="s">
        <v>57</v>
      </c>
      <c r="P1475">
        <v>0</v>
      </c>
      <c r="Q1475" s="5">
        <v>46184.466666666667</v>
      </c>
      <c r="R1475" s="2" t="str">
        <f>IF(C1475="", "",
   IF(ISNUMBER(MATCH(TRIM(C1475),
      {"OP","CC","CM","FM","FU","INS","PC","PM","PMCO","SA","SR","ITPR","PMFL"}, 0)),
      "Proactive",
      "")
)</f>
        <v>Proactive</v>
      </c>
      <c r="S1475" s="2" t="str">
        <f>IF(C1475="", "",
   IF(ISNUMBER(MATCH(TRIM(C1475),
      {"MO","U/B","OSRE","TECH","ITRE"}, 0)),
      "Reactive",
      "")
)</f>
        <v/>
      </c>
      <c r="T1475" s="2">
        <f>IF(R1475="Proactive", H1475, "")</f>
        <v>0.25</v>
      </c>
      <c r="U1475" s="2" t="str">
        <f>IF(S1475="Reactive", H1475, "")</f>
        <v/>
      </c>
    </row>
    <row r="1476" spans="1:21" x14ac:dyDescent="0.25">
      <c r="A1476" t="s">
        <v>1589</v>
      </c>
      <c r="B1476">
        <v>222191</v>
      </c>
      <c r="C1476" t="s">
        <v>30</v>
      </c>
      <c r="D1476" t="s">
        <v>1617</v>
      </c>
      <c r="E1476" t="s">
        <v>1618</v>
      </c>
      <c r="F1476" s="4"/>
      <c r="G1476" s="4"/>
      <c r="H1476">
        <v>0.5</v>
      </c>
      <c r="I1476" t="s">
        <v>183</v>
      </c>
      <c r="J1476" t="s">
        <v>29</v>
      </c>
      <c r="K1476" t="s">
        <v>30</v>
      </c>
      <c r="N1476">
        <v>0.5</v>
      </c>
      <c r="O1476" t="s">
        <v>57</v>
      </c>
      <c r="P1476">
        <v>0</v>
      </c>
      <c r="Q1476" s="5">
        <v>46183.467361111114</v>
      </c>
      <c r="R1476" s="2" t="str">
        <f>IF(C1476="", "",
   IF(ISNUMBER(MATCH(TRIM(C1476),
      {"OP","CC","CM","FM","FU","INS","PC","PM","PMCO","SA","SR","ITPR","PMFL"}, 0)),
      "Proactive",
      "")
)</f>
        <v>Proactive</v>
      </c>
      <c r="S1476" s="2" t="str">
        <f>IF(C1476="", "",
   IF(ISNUMBER(MATCH(TRIM(C1476),
      {"MO","U/B","OSRE","TECH","ITRE"}, 0)),
      "Reactive",
      "")
)</f>
        <v/>
      </c>
      <c r="T1476" s="2">
        <f>IF(R1476="Proactive", H1476, "")</f>
        <v>0.5</v>
      </c>
      <c r="U1476" s="2" t="str">
        <f>IF(S1476="Reactive", H1476, "")</f>
        <v/>
      </c>
    </row>
    <row r="1477" spans="1:21" x14ac:dyDescent="0.25">
      <c r="A1477" t="s">
        <v>1589</v>
      </c>
      <c r="B1477">
        <v>222510</v>
      </c>
      <c r="C1477" t="s">
        <v>30</v>
      </c>
      <c r="D1477" t="s">
        <v>1617</v>
      </c>
      <c r="E1477" t="s">
        <v>1618</v>
      </c>
      <c r="F1477" s="4"/>
      <c r="G1477" s="4"/>
      <c r="H1477">
        <v>0.3</v>
      </c>
      <c r="I1477" t="s">
        <v>1625</v>
      </c>
      <c r="J1477" t="s">
        <v>29</v>
      </c>
      <c r="K1477" t="s">
        <v>30</v>
      </c>
      <c r="N1477">
        <v>0.3</v>
      </c>
      <c r="O1477" t="s">
        <v>57</v>
      </c>
      <c r="P1477">
        <v>0</v>
      </c>
      <c r="Q1477" s="5">
        <v>46185.329861111109</v>
      </c>
      <c r="R1477" s="2" t="str">
        <f>IF(C1477="", "",
   IF(ISNUMBER(MATCH(TRIM(C1477),
      {"OP","CC","CM","FM","FU","INS","PC","PM","PMCO","SA","SR","ITPR","PMFL"}, 0)),
      "Proactive",
      "")
)</f>
        <v>Proactive</v>
      </c>
      <c r="S1477" s="2" t="str">
        <f>IF(C1477="", "",
   IF(ISNUMBER(MATCH(TRIM(C1477),
      {"MO","U/B","OSRE","TECH","ITRE"}, 0)),
      "Reactive",
      "")
)</f>
        <v/>
      </c>
      <c r="T1477" s="2">
        <f>IF(R1477="Proactive", H1477, "")</f>
        <v>0.3</v>
      </c>
      <c r="U1477" s="2" t="str">
        <f>IF(S1477="Reactive", H1477, "")</f>
        <v/>
      </c>
    </row>
    <row r="1478" spans="1:21" x14ac:dyDescent="0.25">
      <c r="A1478" t="s">
        <v>1589</v>
      </c>
      <c r="B1478">
        <v>221927</v>
      </c>
      <c r="C1478" t="s">
        <v>30</v>
      </c>
      <c r="D1478" t="s">
        <v>1617</v>
      </c>
      <c r="E1478" t="s">
        <v>1618</v>
      </c>
      <c r="F1478" s="4"/>
      <c r="G1478" s="4"/>
      <c r="H1478">
        <v>0.5</v>
      </c>
      <c r="I1478" t="s">
        <v>1626</v>
      </c>
      <c r="J1478" t="s">
        <v>29</v>
      </c>
      <c r="K1478" t="s">
        <v>30</v>
      </c>
      <c r="N1478">
        <v>0.5</v>
      </c>
      <c r="O1478" t="s">
        <v>57</v>
      </c>
      <c r="P1478">
        <v>0</v>
      </c>
      <c r="Q1478" s="5">
        <v>46181.38958333333</v>
      </c>
      <c r="R1478" s="2" t="str">
        <f>IF(C1478="", "",
   IF(ISNUMBER(MATCH(TRIM(C1478),
      {"OP","CC","CM","FM","FU","INS","PC","PM","PMCO","SA","SR","ITPR","PMFL"}, 0)),
      "Proactive",
      "")
)</f>
        <v>Proactive</v>
      </c>
      <c r="S1478" s="2" t="str">
        <f>IF(C1478="", "",
   IF(ISNUMBER(MATCH(TRIM(C1478),
      {"MO","U/B","OSRE","TECH","ITRE"}, 0)),
      "Reactive",
      "")
)</f>
        <v/>
      </c>
      <c r="T1478" s="2">
        <f>IF(R1478="Proactive", H1478, "")</f>
        <v>0.5</v>
      </c>
      <c r="U1478" s="2" t="str">
        <f>IF(S1478="Reactive", H1478, "")</f>
        <v/>
      </c>
    </row>
    <row r="1479" spans="1:21" x14ac:dyDescent="0.25">
      <c r="A1479" t="s">
        <v>1589</v>
      </c>
      <c r="B1479">
        <v>224156</v>
      </c>
      <c r="C1479" t="s">
        <v>30</v>
      </c>
      <c r="D1479" t="s">
        <v>1617</v>
      </c>
      <c r="E1479" t="s">
        <v>1618</v>
      </c>
      <c r="F1479" s="4"/>
      <c r="G1479" s="4"/>
      <c r="H1479">
        <v>0.33</v>
      </c>
      <c r="I1479" t="s">
        <v>1627</v>
      </c>
      <c r="J1479" t="s">
        <v>29</v>
      </c>
      <c r="K1479" t="s">
        <v>30</v>
      </c>
      <c r="N1479">
        <v>0.33</v>
      </c>
      <c r="O1479" t="s">
        <v>57</v>
      </c>
      <c r="P1479">
        <v>0</v>
      </c>
      <c r="Q1479" s="5">
        <v>46196.320138888892</v>
      </c>
      <c r="R1479" s="2" t="str">
        <f>IF(C1479="", "",
   IF(ISNUMBER(MATCH(TRIM(C1479),
      {"OP","CC","CM","FM","FU","INS","PC","PM","PMCO","SA","SR","ITPR","PMFL"}, 0)),
      "Proactive",
      "")
)</f>
        <v>Proactive</v>
      </c>
      <c r="S1479" s="2" t="str">
        <f>IF(C1479="", "",
   IF(ISNUMBER(MATCH(TRIM(C1479),
      {"MO","U/B","OSRE","TECH","ITRE"}, 0)),
      "Reactive",
      "")
)</f>
        <v/>
      </c>
      <c r="T1479" s="2">
        <f>IF(R1479="Proactive", H1479, "")</f>
        <v>0.33</v>
      </c>
      <c r="U1479" s="2" t="str">
        <f>IF(S1479="Reactive", H1479, "")</f>
        <v/>
      </c>
    </row>
    <row r="1480" spans="1:21" x14ac:dyDescent="0.25">
      <c r="A1480" t="s">
        <v>1589</v>
      </c>
      <c r="B1480">
        <v>223377</v>
      </c>
      <c r="C1480" t="s">
        <v>30</v>
      </c>
      <c r="D1480" t="s">
        <v>1617</v>
      </c>
      <c r="E1480" t="s">
        <v>1618</v>
      </c>
      <c r="F1480" s="4"/>
      <c r="G1480" s="4"/>
      <c r="H1480">
        <v>0.65</v>
      </c>
      <c r="I1480" t="s">
        <v>1628</v>
      </c>
      <c r="J1480" t="s">
        <v>29</v>
      </c>
      <c r="K1480" t="s">
        <v>30</v>
      </c>
      <c r="N1480">
        <v>0.65</v>
      </c>
      <c r="O1480" t="s">
        <v>57</v>
      </c>
      <c r="P1480">
        <v>0</v>
      </c>
      <c r="Q1480" s="5">
        <v>46191.32708333333</v>
      </c>
      <c r="R1480" s="2" t="str">
        <f>IF(C1480="", "",
   IF(ISNUMBER(MATCH(TRIM(C1480),
      {"OP","CC","CM","FM","FU","INS","PC","PM","PMCO","SA","SR","ITPR","PMFL"}, 0)),
      "Proactive",
      "")
)</f>
        <v>Proactive</v>
      </c>
      <c r="S1480" s="2" t="str">
        <f>IF(C1480="", "",
   IF(ISNUMBER(MATCH(TRIM(C1480),
      {"MO","U/B","OSRE","TECH","ITRE"}, 0)),
      "Reactive",
      "")
)</f>
        <v/>
      </c>
      <c r="T1480" s="2">
        <f>IF(R1480="Proactive", H1480, "")</f>
        <v>0.65</v>
      </c>
      <c r="U1480" s="2" t="str">
        <f>IF(S1480="Reactive", H1480, "")</f>
        <v/>
      </c>
    </row>
    <row r="1481" spans="1:21" x14ac:dyDescent="0.25">
      <c r="A1481" t="s">
        <v>1589</v>
      </c>
      <c r="B1481">
        <v>223226</v>
      </c>
      <c r="C1481" t="s">
        <v>30</v>
      </c>
      <c r="D1481" t="s">
        <v>1617</v>
      </c>
      <c r="E1481" t="s">
        <v>1618</v>
      </c>
      <c r="F1481" s="4"/>
      <c r="G1481" s="4"/>
      <c r="H1481">
        <v>0.2</v>
      </c>
      <c r="I1481" t="s">
        <v>1629</v>
      </c>
      <c r="J1481" t="s">
        <v>29</v>
      </c>
      <c r="K1481" t="s">
        <v>30</v>
      </c>
      <c r="N1481">
        <v>0.2</v>
      </c>
      <c r="O1481" t="s">
        <v>57</v>
      </c>
      <c r="P1481">
        <v>0</v>
      </c>
      <c r="Q1481" s="5">
        <v>46190.467361111114</v>
      </c>
      <c r="R1481" s="2" t="str">
        <f>IF(C1481="", "",
   IF(ISNUMBER(MATCH(TRIM(C1481),
      {"OP","CC","CM","FM","FU","INS","PC","PM","PMCO","SA","SR","ITPR","PMFL"}, 0)),
      "Proactive",
      "")
)</f>
        <v>Proactive</v>
      </c>
      <c r="S1481" s="2" t="str">
        <f>IF(C1481="", "",
   IF(ISNUMBER(MATCH(TRIM(C1481),
      {"MO","U/B","OSRE","TECH","ITRE"}, 0)),
      "Reactive",
      "")
)</f>
        <v/>
      </c>
      <c r="T1481" s="2">
        <f>IF(R1481="Proactive", H1481, "")</f>
        <v>0.2</v>
      </c>
      <c r="U1481" s="2" t="str">
        <f>IF(S1481="Reactive", H1481, "")</f>
        <v/>
      </c>
    </row>
    <row r="1482" spans="1:21" x14ac:dyDescent="0.25">
      <c r="A1482" t="s">
        <v>1589</v>
      </c>
      <c r="B1482">
        <v>223130</v>
      </c>
      <c r="C1482" t="s">
        <v>30</v>
      </c>
      <c r="D1482" t="s">
        <v>1617</v>
      </c>
      <c r="E1482" t="s">
        <v>1618</v>
      </c>
      <c r="F1482" s="4"/>
      <c r="G1482" s="4"/>
      <c r="H1482">
        <v>0.2</v>
      </c>
      <c r="I1482" t="s">
        <v>1630</v>
      </c>
      <c r="J1482" t="s">
        <v>29</v>
      </c>
      <c r="K1482" t="s">
        <v>30</v>
      </c>
      <c r="N1482">
        <v>0.2</v>
      </c>
      <c r="O1482" t="s">
        <v>57</v>
      </c>
      <c r="P1482">
        <v>0</v>
      </c>
      <c r="Q1482" s="5">
        <v>46189.336805555555</v>
      </c>
      <c r="R1482" s="2" t="str">
        <f>IF(C1482="", "",
   IF(ISNUMBER(MATCH(TRIM(C1482),
      {"OP","CC","CM","FM","FU","INS","PC","PM","PMCO","SA","SR","ITPR","PMFL"}, 0)),
      "Proactive",
      "")
)</f>
        <v>Proactive</v>
      </c>
      <c r="S1482" s="2" t="str">
        <f>IF(C1482="", "",
   IF(ISNUMBER(MATCH(TRIM(C1482),
      {"MO","U/B","OSRE","TECH","ITRE"}, 0)),
      "Reactive",
      "")
)</f>
        <v/>
      </c>
      <c r="T1482" s="2">
        <f>IF(R1482="Proactive", H1482, "")</f>
        <v>0.2</v>
      </c>
      <c r="U1482" s="2" t="str">
        <f>IF(S1482="Reactive", H1482, "")</f>
        <v/>
      </c>
    </row>
    <row r="1483" spans="1:21" x14ac:dyDescent="0.25">
      <c r="A1483" t="s">
        <v>1589</v>
      </c>
      <c r="B1483">
        <v>222991</v>
      </c>
      <c r="C1483" t="s">
        <v>30</v>
      </c>
      <c r="D1483" t="s">
        <v>1617</v>
      </c>
      <c r="E1483" t="s">
        <v>1618</v>
      </c>
      <c r="F1483" s="4"/>
      <c r="G1483" s="4"/>
      <c r="H1483">
        <v>0.25</v>
      </c>
      <c r="I1483" t="s">
        <v>1631</v>
      </c>
      <c r="J1483" t="s">
        <v>29</v>
      </c>
      <c r="K1483" t="s">
        <v>30</v>
      </c>
      <c r="N1483">
        <v>0.25</v>
      </c>
      <c r="O1483" t="s">
        <v>57</v>
      </c>
      <c r="P1483">
        <v>0</v>
      </c>
      <c r="Q1483" s="5">
        <v>46189.335416666669</v>
      </c>
      <c r="R1483" s="2" t="str">
        <f>IF(C1483="", "",
   IF(ISNUMBER(MATCH(TRIM(C1483),
      {"OP","CC","CM","FM","FU","INS","PC","PM","PMCO","SA","SR","ITPR","PMFL"}, 0)),
      "Proactive",
      "")
)</f>
        <v>Proactive</v>
      </c>
      <c r="S1483" s="2" t="str">
        <f>IF(C1483="", "",
   IF(ISNUMBER(MATCH(TRIM(C1483),
      {"MO","U/B","OSRE","TECH","ITRE"}, 0)),
      "Reactive",
      "")
)</f>
        <v/>
      </c>
      <c r="T1483" s="2">
        <f>IF(R1483="Proactive", H1483, "")</f>
        <v>0.25</v>
      </c>
      <c r="U1483" s="2" t="str">
        <f>IF(S1483="Reactive", H1483, "")</f>
        <v/>
      </c>
    </row>
    <row r="1484" spans="1:21" x14ac:dyDescent="0.25">
      <c r="A1484" t="s">
        <v>1632</v>
      </c>
      <c r="B1484">
        <v>221969</v>
      </c>
      <c r="C1484" t="s">
        <v>39</v>
      </c>
      <c r="D1484" t="s">
        <v>1633</v>
      </c>
      <c r="E1484" t="s">
        <v>1634</v>
      </c>
      <c r="F1484" s="4"/>
      <c r="G1484" s="4"/>
      <c r="H1484">
        <v>2</v>
      </c>
      <c r="I1484" t="s">
        <v>1635</v>
      </c>
      <c r="J1484" t="s">
        <v>29</v>
      </c>
      <c r="K1484" t="s">
        <v>50</v>
      </c>
      <c r="L1484" t="s">
        <v>55</v>
      </c>
      <c r="M1484" t="s">
        <v>533</v>
      </c>
      <c r="N1484">
        <v>4</v>
      </c>
      <c r="O1484" t="s">
        <v>47</v>
      </c>
      <c r="P1484">
        <v>0</v>
      </c>
      <c r="Q1484" s="5">
        <v>46178.6</v>
      </c>
      <c r="R1484" s="2" t="str">
        <f>IF(C1484="", "",
   IF(ISNUMBER(MATCH(TRIM(C1484),
      {"OP","CC","CM","FM","FU","INS","PC","PM","PMCO","SA","SR","ITPR","PMFL"}, 0)),
      "Proactive",
      "")
)</f>
        <v/>
      </c>
      <c r="S1484" s="2" t="str">
        <f>IF(C1484="", "",
   IF(ISNUMBER(MATCH(TRIM(C1484),
      {"MO","U/B","OSRE","TECH","ITRE"}, 0)),
      "Reactive",
      "")
)</f>
        <v>Reactive</v>
      </c>
      <c r="T1484" s="2" t="str">
        <f>IF(R1484="Proactive", H1484, "")</f>
        <v/>
      </c>
      <c r="U1484" s="2">
        <f>IF(S1484="Reactive", H1484, "")</f>
        <v>2</v>
      </c>
    </row>
    <row r="1485" spans="1:21" x14ac:dyDescent="0.25">
      <c r="A1485" t="s">
        <v>1632</v>
      </c>
      <c r="B1485">
        <v>221301</v>
      </c>
      <c r="C1485" t="s">
        <v>39</v>
      </c>
      <c r="D1485" t="s">
        <v>1636</v>
      </c>
      <c r="E1485" t="s">
        <v>1637</v>
      </c>
      <c r="F1485" s="4">
        <v>46174.322916666664</v>
      </c>
      <c r="G1485" s="4">
        <v>46174.337500000001</v>
      </c>
      <c r="H1485">
        <v>0.35</v>
      </c>
      <c r="J1485" t="s">
        <v>29</v>
      </c>
      <c r="K1485" t="s">
        <v>109</v>
      </c>
      <c r="N1485">
        <v>0.6</v>
      </c>
      <c r="O1485" t="s">
        <v>47</v>
      </c>
      <c r="P1485">
        <v>0</v>
      </c>
      <c r="Q1485" s="5">
        <v>46175.690972222219</v>
      </c>
      <c r="R1485" s="2" t="str">
        <f>IF(C1485="", "",
   IF(ISNUMBER(MATCH(TRIM(C1485),
      {"OP","CC","CM","FM","FU","INS","PC","PM","PMCO","SA","SR","ITPR","PMFL"}, 0)),
      "Proactive",
      "")
)</f>
        <v/>
      </c>
      <c r="S1485" s="2" t="str">
        <f>IF(C1485="", "",
   IF(ISNUMBER(MATCH(TRIM(C1485),
      {"MO","U/B","OSRE","TECH","ITRE"}, 0)),
      "Reactive",
      "")
)</f>
        <v>Reactive</v>
      </c>
      <c r="T1485" s="2" t="str">
        <f>IF(R1485="Proactive", H1485, "")</f>
        <v/>
      </c>
      <c r="U1485" s="2">
        <f>IF(S1485="Reactive", H1485, "")</f>
        <v>0.35</v>
      </c>
    </row>
    <row r="1486" spans="1:21" x14ac:dyDescent="0.25">
      <c r="A1486" t="s">
        <v>1632</v>
      </c>
      <c r="B1486">
        <v>221471</v>
      </c>
      <c r="C1486" t="s">
        <v>39</v>
      </c>
      <c r="D1486" t="s">
        <v>1638</v>
      </c>
      <c r="E1486" t="s">
        <v>1639</v>
      </c>
      <c r="F1486" s="4">
        <v>46175.388888888891</v>
      </c>
      <c r="G1486" s="4">
        <v>46175.411805555559</v>
      </c>
      <c r="H1486">
        <v>0.55000000000000004</v>
      </c>
      <c r="I1486" t="s">
        <v>1640</v>
      </c>
      <c r="J1486" t="s">
        <v>29</v>
      </c>
      <c r="K1486" t="s">
        <v>67</v>
      </c>
      <c r="N1486">
        <v>0.55000000000000004</v>
      </c>
      <c r="O1486" t="s">
        <v>47</v>
      </c>
      <c r="P1486">
        <v>0</v>
      </c>
      <c r="Q1486" s="5">
        <v>46175.411805555559</v>
      </c>
      <c r="R1486" s="2" t="str">
        <f>IF(C1486="", "",
   IF(ISNUMBER(MATCH(TRIM(C1486),
      {"OP","CC","CM","FM","FU","INS","PC","PM","PMCO","SA","SR","ITPR","PMFL"}, 0)),
      "Proactive",
      "")
)</f>
        <v/>
      </c>
      <c r="S1486" s="2" t="str">
        <f>IF(C1486="", "",
   IF(ISNUMBER(MATCH(TRIM(C1486),
      {"MO","U/B","OSRE","TECH","ITRE"}, 0)),
      "Reactive",
      "")
)</f>
        <v>Reactive</v>
      </c>
      <c r="T1486" s="2" t="str">
        <f>IF(R1486="Proactive", H1486, "")</f>
        <v/>
      </c>
      <c r="U1486" s="2">
        <f>IF(S1486="Reactive", H1486, "")</f>
        <v>0.55000000000000004</v>
      </c>
    </row>
    <row r="1487" spans="1:21" x14ac:dyDescent="0.25">
      <c r="A1487" t="s">
        <v>1632</v>
      </c>
      <c r="B1487">
        <v>221472</v>
      </c>
      <c r="C1487" t="s">
        <v>39</v>
      </c>
      <c r="D1487" t="s">
        <v>1641</v>
      </c>
      <c r="E1487" t="s">
        <v>1642</v>
      </c>
      <c r="F1487" s="4">
        <v>46175.414583333331</v>
      </c>
      <c r="G1487" s="4">
        <v>46175.439583333333</v>
      </c>
      <c r="H1487">
        <v>0.6</v>
      </c>
      <c r="I1487" t="s">
        <v>1643</v>
      </c>
      <c r="J1487" t="s">
        <v>29</v>
      </c>
      <c r="N1487">
        <v>0.6</v>
      </c>
      <c r="O1487" t="s">
        <v>47</v>
      </c>
      <c r="P1487">
        <v>0</v>
      </c>
      <c r="Q1487" s="5">
        <v>46175.505555555559</v>
      </c>
      <c r="R1487" s="2" t="str">
        <f>IF(C1487="", "",
   IF(ISNUMBER(MATCH(TRIM(C1487),
      {"OP","CC","CM","FM","FU","INS","PC","PM","PMCO","SA","SR","ITPR","PMFL"}, 0)),
      "Proactive",
      "")
)</f>
        <v/>
      </c>
      <c r="S1487" s="2" t="str">
        <f>IF(C1487="", "",
   IF(ISNUMBER(MATCH(TRIM(C1487),
      {"MO","U/B","OSRE","TECH","ITRE"}, 0)),
      "Reactive",
      "")
)</f>
        <v>Reactive</v>
      </c>
      <c r="T1487" s="2" t="str">
        <f>IF(R1487="Proactive", H1487, "")</f>
        <v/>
      </c>
      <c r="U1487" s="2">
        <f>IF(S1487="Reactive", H1487, "")</f>
        <v>0.6</v>
      </c>
    </row>
    <row r="1488" spans="1:21" x14ac:dyDescent="0.25">
      <c r="A1488" t="s">
        <v>1632</v>
      </c>
      <c r="B1488">
        <v>219300</v>
      </c>
      <c r="C1488" t="s">
        <v>181</v>
      </c>
      <c r="D1488" t="s">
        <v>1644</v>
      </c>
      <c r="E1488" t="s">
        <v>1645</v>
      </c>
      <c r="F1488" s="4">
        <v>46175.445833333331</v>
      </c>
      <c r="G1488" s="4">
        <v>46175.464583333334</v>
      </c>
      <c r="H1488">
        <v>0.45</v>
      </c>
      <c r="I1488" t="s">
        <v>1646</v>
      </c>
      <c r="J1488" t="s">
        <v>29</v>
      </c>
      <c r="K1488" t="s">
        <v>30</v>
      </c>
      <c r="N1488">
        <v>1.43</v>
      </c>
      <c r="O1488" t="s">
        <v>47</v>
      </c>
      <c r="P1488">
        <v>0</v>
      </c>
      <c r="Q1488" s="5">
        <v>46174.977777777778</v>
      </c>
      <c r="R1488" s="2" t="str">
        <f>IF(C1488="", "",
   IF(ISNUMBER(MATCH(TRIM(C1488),
      {"OP","CC","CM","FM","FU","INS","PC","PM","PMCO","SA","SR","ITPR","PMFL"}, 0)),
      "Proactive",
      "")
)</f>
        <v>Proactive</v>
      </c>
      <c r="S1488" s="2" t="str">
        <f>IF(C1488="", "",
   IF(ISNUMBER(MATCH(TRIM(C1488),
      {"MO","U/B","OSRE","TECH","ITRE"}, 0)),
      "Reactive",
      "")
)</f>
        <v/>
      </c>
      <c r="T1488" s="2">
        <f>IF(R1488="Proactive", H1488, "")</f>
        <v>0.45</v>
      </c>
      <c r="U1488" s="2" t="str">
        <f>IF(S1488="Reactive", H1488, "")</f>
        <v/>
      </c>
    </row>
    <row r="1489" spans="1:21" x14ac:dyDescent="0.25">
      <c r="A1489" t="s">
        <v>1632</v>
      </c>
      <c r="B1489">
        <v>221466</v>
      </c>
      <c r="C1489" t="s">
        <v>39</v>
      </c>
      <c r="D1489" t="s">
        <v>1647</v>
      </c>
      <c r="E1489" t="s">
        <v>1648</v>
      </c>
      <c r="F1489" s="4">
        <v>46175.467361111114</v>
      </c>
      <c r="G1489" s="4">
        <v>46175.470833333333</v>
      </c>
      <c r="H1489">
        <v>0.08</v>
      </c>
      <c r="I1489" t="s">
        <v>1649</v>
      </c>
      <c r="J1489" t="s">
        <v>29</v>
      </c>
      <c r="K1489" t="s">
        <v>42</v>
      </c>
      <c r="N1489">
        <v>0.35</v>
      </c>
      <c r="O1489" t="s">
        <v>47</v>
      </c>
      <c r="P1489">
        <v>0</v>
      </c>
      <c r="Q1489" s="5">
        <v>46175.491666666669</v>
      </c>
      <c r="R1489" s="2" t="str">
        <f>IF(C1489="", "",
   IF(ISNUMBER(MATCH(TRIM(C1489),
      {"OP","CC","CM","FM","FU","INS","PC","PM","PMCO","SA","SR","ITPR","PMFL"}, 0)),
      "Proactive",
      "")
)</f>
        <v/>
      </c>
      <c r="S1489" s="2" t="str">
        <f>IF(C1489="", "",
   IF(ISNUMBER(MATCH(TRIM(C1489),
      {"MO","U/B","OSRE","TECH","ITRE"}, 0)),
      "Reactive",
      "")
)</f>
        <v>Reactive</v>
      </c>
      <c r="T1489" s="2" t="str">
        <f>IF(R1489="Proactive", H1489, "")</f>
        <v/>
      </c>
      <c r="U1489" s="2">
        <f>IF(S1489="Reactive", H1489, "")</f>
        <v>0.08</v>
      </c>
    </row>
    <row r="1490" spans="1:21" x14ac:dyDescent="0.25">
      <c r="A1490" t="s">
        <v>1632</v>
      </c>
      <c r="B1490">
        <v>221466</v>
      </c>
      <c r="C1490" t="s">
        <v>39</v>
      </c>
      <c r="D1490" t="s">
        <v>1647</v>
      </c>
      <c r="E1490" t="s">
        <v>1648</v>
      </c>
      <c r="F1490" s="4">
        <v>46175.477777777778</v>
      </c>
      <c r="G1490" s="4">
        <v>46175.481944444444</v>
      </c>
      <c r="H1490">
        <v>0.1</v>
      </c>
      <c r="I1490" t="s">
        <v>1649</v>
      </c>
      <c r="J1490" t="s">
        <v>29</v>
      </c>
      <c r="K1490" t="s">
        <v>42</v>
      </c>
      <c r="N1490">
        <v>0.35</v>
      </c>
      <c r="O1490" t="s">
        <v>47</v>
      </c>
      <c r="P1490">
        <v>0</v>
      </c>
      <c r="Q1490" s="5">
        <v>46175.491666666669</v>
      </c>
      <c r="R1490" s="2" t="str">
        <f>IF(C1490="", "",
   IF(ISNUMBER(MATCH(TRIM(C1490),
      {"OP","CC","CM","FM","FU","INS","PC","PM","PMCO","SA","SR","ITPR","PMFL"}, 0)),
      "Proactive",
      "")
)</f>
        <v/>
      </c>
      <c r="S1490" s="2" t="str">
        <f>IF(C1490="", "",
   IF(ISNUMBER(MATCH(TRIM(C1490),
      {"MO","U/B","OSRE","TECH","ITRE"}, 0)),
      "Reactive",
      "")
)</f>
        <v>Reactive</v>
      </c>
      <c r="T1490" s="2" t="str">
        <f>IF(R1490="Proactive", H1490, "")</f>
        <v/>
      </c>
      <c r="U1490" s="2">
        <f>IF(S1490="Reactive", H1490, "")</f>
        <v>0.1</v>
      </c>
    </row>
    <row r="1491" spans="1:21" x14ac:dyDescent="0.25">
      <c r="A1491" t="s">
        <v>1632</v>
      </c>
      <c r="B1491">
        <v>221466</v>
      </c>
      <c r="C1491" t="s">
        <v>39</v>
      </c>
      <c r="D1491" t="s">
        <v>1647</v>
      </c>
      <c r="E1491" t="s">
        <v>1648</v>
      </c>
      <c r="F1491" s="4">
        <v>46175.48333333333</v>
      </c>
      <c r="G1491" s="4">
        <v>46175.490277777775</v>
      </c>
      <c r="H1491">
        <v>0.17</v>
      </c>
      <c r="I1491" t="s">
        <v>1649</v>
      </c>
      <c r="J1491" t="s">
        <v>29</v>
      </c>
      <c r="K1491" t="s">
        <v>42</v>
      </c>
      <c r="N1491">
        <v>0.35</v>
      </c>
      <c r="O1491" t="s">
        <v>47</v>
      </c>
      <c r="P1491">
        <v>0</v>
      </c>
      <c r="Q1491" s="5">
        <v>46175.491666666669</v>
      </c>
      <c r="R1491" s="2" t="str">
        <f>IF(C1491="", "",
   IF(ISNUMBER(MATCH(TRIM(C1491),
      {"OP","CC","CM","FM","FU","INS","PC","PM","PMCO","SA","SR","ITPR","PMFL"}, 0)),
      "Proactive",
      "")
)</f>
        <v/>
      </c>
      <c r="S1491" s="2" t="str">
        <f>IF(C1491="", "",
   IF(ISNUMBER(MATCH(TRIM(C1491),
      {"MO","U/B","OSRE","TECH","ITRE"}, 0)),
      "Reactive",
      "")
)</f>
        <v>Reactive</v>
      </c>
      <c r="T1491" s="2" t="str">
        <f>IF(R1491="Proactive", H1491, "")</f>
        <v/>
      </c>
      <c r="U1491" s="2">
        <f>IF(S1491="Reactive", H1491, "")</f>
        <v>0.17</v>
      </c>
    </row>
    <row r="1492" spans="1:21" x14ac:dyDescent="0.25">
      <c r="A1492" t="s">
        <v>1632</v>
      </c>
      <c r="B1492">
        <v>221469</v>
      </c>
      <c r="C1492" t="s">
        <v>39</v>
      </c>
      <c r="D1492" t="s">
        <v>1650</v>
      </c>
      <c r="E1492" t="s">
        <v>1651</v>
      </c>
      <c r="F1492" s="4">
        <v>46175.490277777775</v>
      </c>
      <c r="G1492" s="4">
        <v>46175.495833333334</v>
      </c>
      <c r="H1492">
        <v>0.13</v>
      </c>
      <c r="I1492" t="s">
        <v>1652</v>
      </c>
      <c r="J1492" t="s">
        <v>29</v>
      </c>
      <c r="K1492" t="s">
        <v>220</v>
      </c>
      <c r="N1492">
        <v>0.13</v>
      </c>
      <c r="O1492" t="s">
        <v>47</v>
      </c>
      <c r="P1492">
        <v>0</v>
      </c>
      <c r="Q1492" s="5">
        <v>46175.50277777778</v>
      </c>
      <c r="R1492" s="2" t="str">
        <f>IF(C1492="", "",
   IF(ISNUMBER(MATCH(TRIM(C1492),
      {"OP","CC","CM","FM","FU","INS","PC","PM","PMCO","SA","SR","ITPR","PMFL"}, 0)),
      "Proactive",
      "")
)</f>
        <v/>
      </c>
      <c r="S1492" s="2" t="str">
        <f>IF(C1492="", "",
   IF(ISNUMBER(MATCH(TRIM(C1492),
      {"MO","U/B","OSRE","TECH","ITRE"}, 0)),
      "Reactive",
      "")
)</f>
        <v>Reactive</v>
      </c>
      <c r="T1492" s="2" t="str">
        <f>IF(R1492="Proactive", H1492, "")</f>
        <v/>
      </c>
      <c r="U1492" s="2">
        <f>IF(S1492="Reactive", H1492, "")</f>
        <v>0.13</v>
      </c>
    </row>
    <row r="1493" spans="1:21" x14ac:dyDescent="0.25">
      <c r="A1493" t="s">
        <v>1632</v>
      </c>
      <c r="B1493">
        <v>219457</v>
      </c>
      <c r="C1493" t="s">
        <v>197</v>
      </c>
      <c r="D1493" t="s">
        <v>1644</v>
      </c>
      <c r="E1493" t="s">
        <v>1653</v>
      </c>
      <c r="F1493" s="4">
        <v>46175.52847222222</v>
      </c>
      <c r="G1493" s="4">
        <v>46175.538194444445</v>
      </c>
      <c r="H1493">
        <v>0.23</v>
      </c>
      <c r="I1493" t="s">
        <v>1654</v>
      </c>
      <c r="J1493" t="s">
        <v>29</v>
      </c>
      <c r="K1493" t="s">
        <v>30</v>
      </c>
      <c r="N1493">
        <v>1.23</v>
      </c>
      <c r="O1493" t="s">
        <v>47</v>
      </c>
      <c r="P1493">
        <v>0</v>
      </c>
      <c r="Q1493" s="5">
        <v>46175.964583333334</v>
      </c>
      <c r="R1493" s="2" t="str">
        <f>IF(C1493="", "",
   IF(ISNUMBER(MATCH(TRIM(C1493),
      {"OP","CC","CM","FM","FU","INS","PC","PM","PMCO","SA","SR","ITPR","PMFL"}, 0)),
      "Proactive",
      "")
)</f>
        <v/>
      </c>
      <c r="S1493" s="2" t="str">
        <f>IF(C1493="", "",
   IF(ISNUMBER(MATCH(TRIM(C1493),
      {"MO","U/B","OSRE","TECH","ITRE"}, 0)),
      "Reactive",
      "")
)</f>
        <v>Reactive</v>
      </c>
      <c r="T1493" s="2" t="str">
        <f>IF(R1493="Proactive", H1493, "")</f>
        <v/>
      </c>
      <c r="U1493" s="2">
        <f>IF(S1493="Reactive", H1493, "")</f>
        <v>0.23</v>
      </c>
    </row>
    <row r="1494" spans="1:21" x14ac:dyDescent="0.25">
      <c r="A1494" t="s">
        <v>1632</v>
      </c>
      <c r="B1494">
        <v>221301</v>
      </c>
      <c r="C1494" t="s">
        <v>39</v>
      </c>
      <c r="D1494" t="s">
        <v>1636</v>
      </c>
      <c r="E1494" t="s">
        <v>1637</v>
      </c>
      <c r="F1494" s="4">
        <v>46175.648611111108</v>
      </c>
      <c r="G1494" s="4">
        <v>46175.658333333333</v>
      </c>
      <c r="H1494">
        <v>0.23</v>
      </c>
      <c r="J1494" t="s">
        <v>29</v>
      </c>
      <c r="K1494" t="s">
        <v>109</v>
      </c>
      <c r="N1494">
        <v>0.6</v>
      </c>
      <c r="O1494" t="s">
        <v>47</v>
      </c>
      <c r="P1494">
        <v>0</v>
      </c>
      <c r="Q1494" s="5">
        <v>46175.690972222219</v>
      </c>
      <c r="R1494" s="2" t="str">
        <f>IF(C1494="", "",
   IF(ISNUMBER(MATCH(TRIM(C1494),
      {"OP","CC","CM","FM","FU","INS","PC","PM","PMCO","SA","SR","ITPR","PMFL"}, 0)),
      "Proactive",
      "")
)</f>
        <v/>
      </c>
      <c r="S1494" s="2" t="str">
        <f>IF(C1494="", "",
   IF(ISNUMBER(MATCH(TRIM(C1494),
      {"MO","U/B","OSRE","TECH","ITRE"}, 0)),
      "Reactive",
      "")
)</f>
        <v>Reactive</v>
      </c>
      <c r="T1494" s="2" t="str">
        <f>IF(R1494="Proactive", H1494, "")</f>
        <v/>
      </c>
      <c r="U1494" s="2">
        <f>IF(S1494="Reactive", H1494, "")</f>
        <v>0.23</v>
      </c>
    </row>
    <row r="1495" spans="1:21" x14ac:dyDescent="0.25">
      <c r="A1495" t="s">
        <v>1632</v>
      </c>
      <c r="B1495">
        <v>221301</v>
      </c>
      <c r="C1495" t="s">
        <v>39</v>
      </c>
      <c r="D1495" t="s">
        <v>1636</v>
      </c>
      <c r="E1495" t="s">
        <v>1637</v>
      </c>
      <c r="F1495" s="4">
        <v>46175.688194444447</v>
      </c>
      <c r="G1495" s="4">
        <v>46175.688888888886</v>
      </c>
      <c r="H1495">
        <v>0.02</v>
      </c>
      <c r="J1495" t="s">
        <v>29</v>
      </c>
      <c r="K1495" t="s">
        <v>109</v>
      </c>
      <c r="N1495">
        <v>0.6</v>
      </c>
      <c r="O1495" t="s">
        <v>47</v>
      </c>
      <c r="P1495">
        <v>0</v>
      </c>
      <c r="Q1495" s="5">
        <v>46175.690972222219</v>
      </c>
      <c r="R1495" s="2" t="str">
        <f>IF(C1495="", "",
   IF(ISNUMBER(MATCH(TRIM(C1495),
      {"OP","CC","CM","FM","FU","INS","PC","PM","PMCO","SA","SR","ITPR","PMFL"}, 0)),
      "Proactive",
      "")
)</f>
        <v/>
      </c>
      <c r="S1495" s="2" t="str">
        <f>IF(C1495="", "",
   IF(ISNUMBER(MATCH(TRIM(C1495),
      {"MO","U/B","OSRE","TECH","ITRE"}, 0)),
      "Reactive",
      "")
)</f>
        <v>Reactive</v>
      </c>
      <c r="T1495" s="2" t="str">
        <f>IF(R1495="Proactive", H1495, "")</f>
        <v/>
      </c>
      <c r="U1495" s="2">
        <f>IF(S1495="Reactive", H1495, "")</f>
        <v>0.02</v>
      </c>
    </row>
    <row r="1496" spans="1:21" x14ac:dyDescent="0.25">
      <c r="A1496" t="s">
        <v>1632</v>
      </c>
      <c r="B1496">
        <v>217220</v>
      </c>
      <c r="C1496" t="s">
        <v>26</v>
      </c>
      <c r="D1496" t="s">
        <v>1655</v>
      </c>
      <c r="E1496" t="s">
        <v>1656</v>
      </c>
      <c r="F1496" s="4">
        <v>46176.452777777777</v>
      </c>
      <c r="G1496" s="4">
        <v>46176.470138888886</v>
      </c>
      <c r="H1496">
        <v>0.42</v>
      </c>
      <c r="I1496" t="s">
        <v>1657</v>
      </c>
      <c r="J1496" t="s">
        <v>29</v>
      </c>
      <c r="K1496" t="s">
        <v>30</v>
      </c>
      <c r="N1496">
        <v>0.42</v>
      </c>
      <c r="O1496" t="s">
        <v>47</v>
      </c>
      <c r="P1496">
        <v>0</v>
      </c>
      <c r="Q1496" s="5">
        <v>46176.48333333333</v>
      </c>
      <c r="R1496" s="2" t="str">
        <f>IF(C1496="", "",
   IF(ISNUMBER(MATCH(TRIM(C1496),
      {"OP","CC","CM","FM","FU","INS","PC","PM","PMCO","SA","SR","ITPR","PMFL"}, 0)),
      "Proactive",
      "")
)</f>
        <v>Proactive</v>
      </c>
      <c r="S1496" s="2" t="str">
        <f>IF(C1496="", "",
   IF(ISNUMBER(MATCH(TRIM(C1496),
      {"MO","U/B","OSRE","TECH","ITRE"}, 0)),
      "Reactive",
      "")
)</f>
        <v/>
      </c>
      <c r="T1496" s="2">
        <f>IF(R1496="Proactive", H1496, "")</f>
        <v>0.42</v>
      </c>
      <c r="U1496" s="2" t="str">
        <f>IF(S1496="Reactive", H1496, "")</f>
        <v/>
      </c>
    </row>
    <row r="1497" spans="1:21" x14ac:dyDescent="0.25">
      <c r="A1497" t="s">
        <v>1632</v>
      </c>
      <c r="B1497">
        <v>221609</v>
      </c>
      <c r="C1497" t="s">
        <v>30</v>
      </c>
      <c r="D1497" t="s">
        <v>1658</v>
      </c>
      <c r="E1497" t="s">
        <v>1659</v>
      </c>
      <c r="F1497" s="4">
        <v>46176.675694444442</v>
      </c>
      <c r="G1497" s="4">
        <v>46176.681250000001</v>
      </c>
      <c r="H1497">
        <v>0.13</v>
      </c>
      <c r="I1497" t="s">
        <v>1660</v>
      </c>
      <c r="J1497" t="s">
        <v>29</v>
      </c>
      <c r="K1497" t="s">
        <v>30</v>
      </c>
      <c r="N1497">
        <v>0.45</v>
      </c>
      <c r="O1497" t="s">
        <v>47</v>
      </c>
      <c r="P1497">
        <v>0</v>
      </c>
      <c r="Q1497" s="5">
        <v>46176.90347222222</v>
      </c>
      <c r="R1497" s="2" t="str">
        <f>IF(C1497="", "",
   IF(ISNUMBER(MATCH(TRIM(C1497),
      {"OP","CC","CM","FM","FU","INS","PC","PM","PMCO","SA","SR","ITPR","PMFL"}, 0)),
      "Proactive",
      "")
)</f>
        <v>Proactive</v>
      </c>
      <c r="S1497" s="2" t="str">
        <f>IF(C1497="", "",
   IF(ISNUMBER(MATCH(TRIM(C1497),
      {"MO","U/B","OSRE","TECH","ITRE"}, 0)),
      "Reactive",
      "")
)</f>
        <v/>
      </c>
      <c r="T1497" s="2">
        <f>IF(R1497="Proactive", H1497, "")</f>
        <v>0.13</v>
      </c>
      <c r="U1497" s="2" t="str">
        <f>IF(S1497="Reactive", H1497, "")</f>
        <v/>
      </c>
    </row>
    <row r="1498" spans="1:21" x14ac:dyDescent="0.25">
      <c r="A1498" t="s">
        <v>1632</v>
      </c>
      <c r="B1498">
        <v>221643</v>
      </c>
      <c r="C1498" t="s">
        <v>39</v>
      </c>
      <c r="D1498" t="s">
        <v>1661</v>
      </c>
      <c r="E1498" t="s">
        <v>1662</v>
      </c>
      <c r="F1498" s="4">
        <v>46176.685416666667</v>
      </c>
      <c r="G1498" s="4">
        <v>46176.696527777778</v>
      </c>
      <c r="H1498">
        <v>0.27</v>
      </c>
      <c r="I1498" t="s">
        <v>1663</v>
      </c>
      <c r="J1498" t="s">
        <v>29</v>
      </c>
      <c r="K1498" t="s">
        <v>81</v>
      </c>
      <c r="N1498">
        <v>0.27</v>
      </c>
      <c r="O1498" t="s">
        <v>47</v>
      </c>
      <c r="P1498">
        <v>0</v>
      </c>
      <c r="Q1498" s="5">
        <v>46176.728472222225</v>
      </c>
      <c r="R1498" s="2" t="str">
        <f>IF(C1498="", "",
   IF(ISNUMBER(MATCH(TRIM(C1498),
      {"OP","CC","CM","FM","FU","INS","PC","PM","PMCO","SA","SR","ITPR","PMFL"}, 0)),
      "Proactive",
      "")
)</f>
        <v/>
      </c>
      <c r="S1498" s="2" t="str">
        <f>IF(C1498="", "",
   IF(ISNUMBER(MATCH(TRIM(C1498),
      {"MO","U/B","OSRE","TECH","ITRE"}, 0)),
      "Reactive",
      "")
)</f>
        <v>Reactive</v>
      </c>
      <c r="T1498" s="2" t="str">
        <f>IF(R1498="Proactive", H1498, "")</f>
        <v/>
      </c>
      <c r="U1498" s="2">
        <f>IF(S1498="Reactive", H1498, "")</f>
        <v>0.27</v>
      </c>
    </row>
    <row r="1499" spans="1:21" x14ac:dyDescent="0.25">
      <c r="A1499" t="s">
        <v>1632</v>
      </c>
      <c r="B1499">
        <v>221609</v>
      </c>
      <c r="C1499" t="s">
        <v>30</v>
      </c>
      <c r="D1499" t="s">
        <v>1658</v>
      </c>
      <c r="E1499" t="s">
        <v>1659</v>
      </c>
      <c r="F1499" s="4">
        <v>46176.706250000003</v>
      </c>
      <c r="G1499" s="4">
        <v>46176.714583333334</v>
      </c>
      <c r="H1499">
        <v>0.2</v>
      </c>
      <c r="I1499" t="s">
        <v>1660</v>
      </c>
      <c r="J1499" t="s">
        <v>29</v>
      </c>
      <c r="K1499" t="s">
        <v>30</v>
      </c>
      <c r="N1499">
        <v>0.45</v>
      </c>
      <c r="O1499" t="s">
        <v>47</v>
      </c>
      <c r="P1499">
        <v>0</v>
      </c>
      <c r="Q1499" s="5">
        <v>46176.90347222222</v>
      </c>
      <c r="R1499" s="2" t="str">
        <f>IF(C1499="", "",
   IF(ISNUMBER(MATCH(TRIM(C1499),
      {"OP","CC","CM","FM","FU","INS","PC","PM","PMCO","SA","SR","ITPR","PMFL"}, 0)),
      "Proactive",
      "")
)</f>
        <v>Proactive</v>
      </c>
      <c r="S1499" s="2" t="str">
        <f>IF(C1499="", "",
   IF(ISNUMBER(MATCH(TRIM(C1499),
      {"MO","U/B","OSRE","TECH","ITRE"}, 0)),
      "Reactive",
      "")
)</f>
        <v/>
      </c>
      <c r="T1499" s="2">
        <f>IF(R1499="Proactive", H1499, "")</f>
        <v>0.2</v>
      </c>
      <c r="U1499" s="2" t="str">
        <f>IF(S1499="Reactive", H1499, "")</f>
        <v/>
      </c>
    </row>
    <row r="1500" spans="1:21" x14ac:dyDescent="0.25">
      <c r="A1500" t="s">
        <v>1632</v>
      </c>
      <c r="B1500">
        <v>221609</v>
      </c>
      <c r="C1500" t="s">
        <v>30</v>
      </c>
      <c r="D1500" t="s">
        <v>1658</v>
      </c>
      <c r="E1500" t="s">
        <v>1659</v>
      </c>
      <c r="F1500" s="4">
        <v>46176.716666666667</v>
      </c>
      <c r="G1500" s="4">
        <v>46176.72152777778</v>
      </c>
      <c r="H1500">
        <v>0.12</v>
      </c>
      <c r="I1500" t="s">
        <v>1660</v>
      </c>
      <c r="J1500" t="s">
        <v>29</v>
      </c>
      <c r="K1500" t="s">
        <v>30</v>
      </c>
      <c r="N1500">
        <v>0.45</v>
      </c>
      <c r="O1500" t="s">
        <v>47</v>
      </c>
      <c r="P1500">
        <v>0</v>
      </c>
      <c r="Q1500" s="5">
        <v>46176.90347222222</v>
      </c>
      <c r="R1500" s="2" t="str">
        <f>IF(C1500="", "",
   IF(ISNUMBER(MATCH(TRIM(C1500),
      {"OP","CC","CM","FM","FU","INS","PC","PM","PMCO","SA","SR","ITPR","PMFL"}, 0)),
      "Proactive",
      "")
)</f>
        <v>Proactive</v>
      </c>
      <c r="S1500" s="2" t="str">
        <f>IF(C1500="", "",
   IF(ISNUMBER(MATCH(TRIM(C1500),
      {"MO","U/B","OSRE","TECH","ITRE"}, 0)),
      "Reactive",
      "")
)</f>
        <v/>
      </c>
      <c r="T1500" s="2">
        <f>IF(R1500="Proactive", H1500, "")</f>
        <v>0.12</v>
      </c>
      <c r="U1500" s="2" t="str">
        <f>IF(S1500="Reactive", H1500, "")</f>
        <v/>
      </c>
    </row>
    <row r="1501" spans="1:21" x14ac:dyDescent="0.25">
      <c r="A1501" t="s">
        <v>1632</v>
      </c>
      <c r="B1501">
        <v>221642</v>
      </c>
      <c r="C1501" t="s">
        <v>39</v>
      </c>
      <c r="D1501" t="s">
        <v>1664</v>
      </c>
      <c r="E1501" t="s">
        <v>1665</v>
      </c>
      <c r="F1501" s="4">
        <v>46176.722222222219</v>
      </c>
      <c r="G1501" s="4">
        <v>46176.725694444445</v>
      </c>
      <c r="H1501">
        <v>0.08</v>
      </c>
      <c r="I1501" t="s">
        <v>1666</v>
      </c>
      <c r="J1501" t="s">
        <v>29</v>
      </c>
      <c r="K1501" t="s">
        <v>220</v>
      </c>
      <c r="N1501">
        <v>0.08</v>
      </c>
      <c r="O1501" t="s">
        <v>47</v>
      </c>
      <c r="P1501">
        <v>0</v>
      </c>
      <c r="Q1501" s="5">
        <v>46176.726388888892</v>
      </c>
      <c r="R1501" s="2" t="str">
        <f>IF(C1501="", "",
   IF(ISNUMBER(MATCH(TRIM(C1501),
      {"OP","CC","CM","FM","FU","INS","PC","PM","PMCO","SA","SR","ITPR","PMFL"}, 0)),
      "Proactive",
      "")
)</f>
        <v/>
      </c>
      <c r="S1501" s="2" t="str">
        <f>IF(C1501="", "",
   IF(ISNUMBER(MATCH(TRIM(C1501),
      {"MO","U/B","OSRE","TECH","ITRE"}, 0)),
      "Reactive",
      "")
)</f>
        <v>Reactive</v>
      </c>
      <c r="T1501" s="2" t="str">
        <f>IF(R1501="Proactive", H1501, "")</f>
        <v/>
      </c>
      <c r="U1501" s="2">
        <f>IF(S1501="Reactive", H1501, "")</f>
        <v>0.08</v>
      </c>
    </row>
    <row r="1502" spans="1:21" x14ac:dyDescent="0.25">
      <c r="A1502" t="s">
        <v>1632</v>
      </c>
      <c r="B1502">
        <v>217221</v>
      </c>
      <c r="C1502" t="s">
        <v>26</v>
      </c>
      <c r="D1502" t="s">
        <v>1667</v>
      </c>
      <c r="E1502" t="s">
        <v>1668</v>
      </c>
      <c r="F1502" s="4">
        <v>46176.738888888889</v>
      </c>
      <c r="G1502" s="4">
        <v>46176.749305555553</v>
      </c>
      <c r="H1502">
        <v>0.25</v>
      </c>
      <c r="J1502" t="s">
        <v>29</v>
      </c>
      <c r="K1502" t="s">
        <v>30</v>
      </c>
      <c r="N1502">
        <v>0.25</v>
      </c>
      <c r="O1502" t="s">
        <v>47</v>
      </c>
      <c r="P1502">
        <v>0</v>
      </c>
      <c r="Q1502" s="5">
        <v>46176.906944444447</v>
      </c>
      <c r="R1502" s="2" t="str">
        <f>IF(C1502="", "",
   IF(ISNUMBER(MATCH(TRIM(C1502),
      {"OP","CC","CM","FM","FU","INS","PC","PM","PMCO","SA","SR","ITPR","PMFL"}, 0)),
      "Proactive",
      "")
)</f>
        <v>Proactive</v>
      </c>
      <c r="S1502" s="2" t="str">
        <f>IF(C1502="", "",
   IF(ISNUMBER(MATCH(TRIM(C1502),
      {"MO","U/B","OSRE","TECH","ITRE"}, 0)),
      "Reactive",
      "")
)</f>
        <v/>
      </c>
      <c r="T1502" s="2">
        <f>IF(R1502="Proactive", H1502, "")</f>
        <v>0.25</v>
      </c>
      <c r="U1502" s="2" t="str">
        <f>IF(S1502="Reactive", H1502, "")</f>
        <v/>
      </c>
    </row>
    <row r="1503" spans="1:21" x14ac:dyDescent="0.25">
      <c r="A1503" t="s">
        <v>1632</v>
      </c>
      <c r="B1503">
        <v>219617</v>
      </c>
      <c r="C1503" t="s">
        <v>197</v>
      </c>
      <c r="D1503" t="s">
        <v>1644</v>
      </c>
      <c r="E1503" t="s">
        <v>1653</v>
      </c>
      <c r="F1503" s="4">
        <v>46176.795138888891</v>
      </c>
      <c r="G1503" s="4">
        <v>46176.832638888889</v>
      </c>
      <c r="H1503">
        <v>0.9</v>
      </c>
      <c r="I1503" t="s">
        <v>1669</v>
      </c>
      <c r="J1503" t="s">
        <v>29</v>
      </c>
      <c r="K1503" t="s">
        <v>30</v>
      </c>
      <c r="N1503">
        <v>1.22</v>
      </c>
      <c r="O1503" t="s">
        <v>47</v>
      </c>
      <c r="P1503">
        <v>6.28</v>
      </c>
      <c r="Q1503" s="5">
        <v>46176.90347222222</v>
      </c>
      <c r="R1503" s="2" t="str">
        <f>IF(C1503="", "",
   IF(ISNUMBER(MATCH(TRIM(C1503),
      {"OP","CC","CM","FM","FU","INS","PC","PM","PMCO","SA","SR","ITPR","PMFL"}, 0)),
      "Proactive",
      "")
)</f>
        <v/>
      </c>
      <c r="S1503" s="2" t="str">
        <f>IF(C1503="", "",
   IF(ISNUMBER(MATCH(TRIM(C1503),
      {"MO","U/B","OSRE","TECH","ITRE"}, 0)),
      "Reactive",
      "")
)</f>
        <v>Reactive</v>
      </c>
      <c r="T1503" s="2" t="str">
        <f>IF(R1503="Proactive", H1503, "")</f>
        <v/>
      </c>
      <c r="U1503" s="2">
        <f>IF(S1503="Reactive", H1503, "")</f>
        <v>0.9</v>
      </c>
    </row>
    <row r="1504" spans="1:21" x14ac:dyDescent="0.25">
      <c r="A1504" t="s">
        <v>1632</v>
      </c>
      <c r="B1504">
        <v>217222</v>
      </c>
      <c r="C1504" t="s">
        <v>30</v>
      </c>
      <c r="D1504" t="s">
        <v>1670</v>
      </c>
      <c r="E1504" t="s">
        <v>1671</v>
      </c>
      <c r="F1504" s="4">
        <v>46176.899305555555</v>
      </c>
      <c r="G1504" s="4">
        <v>46176.917361111111</v>
      </c>
      <c r="H1504">
        <v>0.43</v>
      </c>
      <c r="J1504" t="s">
        <v>29</v>
      </c>
      <c r="K1504" t="s">
        <v>30</v>
      </c>
      <c r="N1504">
        <v>0.43</v>
      </c>
      <c r="O1504" t="s">
        <v>47</v>
      </c>
      <c r="P1504">
        <v>0</v>
      </c>
      <c r="Q1504" s="5">
        <v>46176.918055555558</v>
      </c>
      <c r="R1504" s="2" t="str">
        <f>IF(C1504="", "",
   IF(ISNUMBER(MATCH(TRIM(C1504),
      {"OP","CC","CM","FM","FU","INS","PC","PM","PMCO","SA","SR","ITPR","PMFL"}, 0)),
      "Proactive",
      "")
)</f>
        <v>Proactive</v>
      </c>
      <c r="S1504" s="2" t="str">
        <f>IF(C1504="", "",
   IF(ISNUMBER(MATCH(TRIM(C1504),
      {"MO","U/B","OSRE","TECH","ITRE"}, 0)),
      "Reactive",
      "")
)</f>
        <v/>
      </c>
      <c r="T1504" s="2">
        <f>IF(R1504="Proactive", H1504, "")</f>
        <v>0.43</v>
      </c>
      <c r="U1504" s="2" t="str">
        <f>IF(S1504="Reactive", H1504, "")</f>
        <v/>
      </c>
    </row>
    <row r="1505" spans="1:21" x14ac:dyDescent="0.25">
      <c r="A1505" t="s">
        <v>1632</v>
      </c>
      <c r="B1505">
        <v>221611</v>
      </c>
      <c r="C1505" t="s">
        <v>30</v>
      </c>
      <c r="D1505" t="s">
        <v>1658</v>
      </c>
      <c r="E1505" t="s">
        <v>1659</v>
      </c>
      <c r="F1505" s="4">
        <v>46177.69027777778</v>
      </c>
      <c r="G1505" s="4">
        <v>46177.697916666664</v>
      </c>
      <c r="H1505">
        <v>0.18</v>
      </c>
      <c r="I1505" t="s">
        <v>1672</v>
      </c>
      <c r="J1505" t="s">
        <v>29</v>
      </c>
      <c r="K1505" t="s">
        <v>30</v>
      </c>
      <c r="N1505">
        <v>1.78</v>
      </c>
      <c r="O1505" t="s">
        <v>47</v>
      </c>
      <c r="P1505">
        <v>0</v>
      </c>
      <c r="Q1505" s="5">
        <v>46178.368055555555</v>
      </c>
      <c r="R1505" s="2" t="str">
        <f>IF(C1505="", "",
   IF(ISNUMBER(MATCH(TRIM(C1505),
      {"OP","CC","CM","FM","FU","INS","PC","PM","PMCO","SA","SR","ITPR","PMFL"}, 0)),
      "Proactive",
      "")
)</f>
        <v>Proactive</v>
      </c>
      <c r="S1505" s="2" t="str">
        <f>IF(C1505="", "",
   IF(ISNUMBER(MATCH(TRIM(C1505),
      {"MO","U/B","OSRE","TECH","ITRE"}, 0)),
      "Reactive",
      "")
)</f>
        <v/>
      </c>
      <c r="T1505" s="2">
        <f>IF(R1505="Proactive", H1505, "")</f>
        <v>0.18</v>
      </c>
      <c r="U1505" s="2" t="str">
        <f>IF(S1505="Reactive", H1505, "")</f>
        <v/>
      </c>
    </row>
    <row r="1506" spans="1:21" x14ac:dyDescent="0.25">
      <c r="A1506" t="s">
        <v>1632</v>
      </c>
      <c r="B1506">
        <v>221611</v>
      </c>
      <c r="C1506" t="s">
        <v>30</v>
      </c>
      <c r="D1506" t="s">
        <v>1658</v>
      </c>
      <c r="E1506" t="s">
        <v>1659</v>
      </c>
      <c r="F1506" s="4">
        <v>46177.709722222222</v>
      </c>
      <c r="G1506" s="4">
        <v>46177.71597222222</v>
      </c>
      <c r="H1506">
        <v>0.15</v>
      </c>
      <c r="I1506" t="s">
        <v>1672</v>
      </c>
      <c r="J1506" t="s">
        <v>29</v>
      </c>
      <c r="K1506" t="s">
        <v>30</v>
      </c>
      <c r="N1506">
        <v>1.78</v>
      </c>
      <c r="O1506" t="s">
        <v>47</v>
      </c>
      <c r="P1506">
        <v>0</v>
      </c>
      <c r="Q1506" s="5">
        <v>46178.368055555555</v>
      </c>
      <c r="R1506" s="2" t="str">
        <f>IF(C1506="", "",
   IF(ISNUMBER(MATCH(TRIM(C1506),
      {"OP","CC","CM","FM","FU","INS","PC","PM","PMCO","SA","SR","ITPR","PMFL"}, 0)),
      "Proactive",
      "")
)</f>
        <v>Proactive</v>
      </c>
      <c r="S1506" s="2" t="str">
        <f>IF(C1506="", "",
   IF(ISNUMBER(MATCH(TRIM(C1506),
      {"MO","U/B","OSRE","TECH","ITRE"}, 0)),
      "Reactive",
      "")
)</f>
        <v/>
      </c>
      <c r="T1506" s="2">
        <f>IF(R1506="Proactive", H1506, "")</f>
        <v>0.15</v>
      </c>
      <c r="U1506" s="2" t="str">
        <f>IF(S1506="Reactive", H1506, "")</f>
        <v/>
      </c>
    </row>
    <row r="1507" spans="1:21" x14ac:dyDescent="0.25">
      <c r="A1507" t="s">
        <v>1632</v>
      </c>
      <c r="B1507">
        <v>221611</v>
      </c>
      <c r="C1507" t="s">
        <v>30</v>
      </c>
      <c r="D1507" t="s">
        <v>1658</v>
      </c>
      <c r="E1507" t="s">
        <v>1659</v>
      </c>
      <c r="F1507" s="4">
        <v>46177.734027777777</v>
      </c>
      <c r="G1507" s="4">
        <v>46177.760416666664</v>
      </c>
      <c r="H1507">
        <v>0.63</v>
      </c>
      <c r="I1507" t="s">
        <v>1672</v>
      </c>
      <c r="J1507" t="s">
        <v>29</v>
      </c>
      <c r="K1507" t="s">
        <v>30</v>
      </c>
      <c r="N1507">
        <v>1.78</v>
      </c>
      <c r="O1507" t="s">
        <v>47</v>
      </c>
      <c r="P1507">
        <v>0</v>
      </c>
      <c r="Q1507" s="5">
        <v>46178.368055555555</v>
      </c>
      <c r="R1507" s="2" t="str">
        <f>IF(C1507="", "",
   IF(ISNUMBER(MATCH(TRIM(C1507),
      {"OP","CC","CM","FM","FU","INS","PC","PM","PMCO","SA","SR","ITPR","PMFL"}, 0)),
      "Proactive",
      "")
)</f>
        <v>Proactive</v>
      </c>
      <c r="S1507" s="2" t="str">
        <f>IF(C1507="", "",
   IF(ISNUMBER(MATCH(TRIM(C1507),
      {"MO","U/B","OSRE","TECH","ITRE"}, 0)),
      "Reactive",
      "")
)</f>
        <v/>
      </c>
      <c r="T1507" s="2">
        <f>IF(R1507="Proactive", H1507, "")</f>
        <v>0.63</v>
      </c>
      <c r="U1507" s="2" t="str">
        <f>IF(S1507="Reactive", H1507, "")</f>
        <v/>
      </c>
    </row>
    <row r="1508" spans="1:21" x14ac:dyDescent="0.25">
      <c r="A1508" t="s">
        <v>1632</v>
      </c>
      <c r="B1508">
        <v>221781</v>
      </c>
      <c r="C1508" t="s">
        <v>39</v>
      </c>
      <c r="D1508" t="s">
        <v>1633</v>
      </c>
      <c r="E1508" t="s">
        <v>1673</v>
      </c>
      <c r="F1508" s="4">
        <v>46177.762499999997</v>
      </c>
      <c r="G1508" s="4">
        <v>46177.806250000001</v>
      </c>
      <c r="H1508">
        <v>1.05</v>
      </c>
      <c r="I1508" t="s">
        <v>1674</v>
      </c>
      <c r="J1508" t="s">
        <v>29</v>
      </c>
      <c r="K1508" t="s">
        <v>154</v>
      </c>
      <c r="N1508">
        <v>2.2000000000000002</v>
      </c>
      <c r="O1508" t="s">
        <v>47</v>
      </c>
      <c r="P1508">
        <v>0</v>
      </c>
      <c r="Q1508" s="5">
        <v>46177.815972222219</v>
      </c>
      <c r="R1508" s="2" t="str">
        <f>IF(C1508="", "",
   IF(ISNUMBER(MATCH(TRIM(C1508),
      {"OP","CC","CM","FM","FU","INS","PC","PM","PMCO","SA","SR","ITPR","PMFL"}, 0)),
      "Proactive",
      "")
)</f>
        <v/>
      </c>
      <c r="S1508" s="2" t="str">
        <f>IF(C1508="", "",
   IF(ISNUMBER(MATCH(TRIM(C1508),
      {"MO","U/B","OSRE","TECH","ITRE"}, 0)),
      "Reactive",
      "")
)</f>
        <v>Reactive</v>
      </c>
      <c r="T1508" s="2" t="str">
        <f>IF(R1508="Proactive", H1508, "")</f>
        <v/>
      </c>
      <c r="U1508" s="2">
        <f>IF(S1508="Reactive", H1508, "")</f>
        <v>1.05</v>
      </c>
    </row>
    <row r="1509" spans="1:21" x14ac:dyDescent="0.25">
      <c r="A1509" t="s">
        <v>1632</v>
      </c>
      <c r="B1509">
        <v>221781</v>
      </c>
      <c r="C1509" t="s">
        <v>39</v>
      </c>
      <c r="D1509" t="s">
        <v>1633</v>
      </c>
      <c r="E1509" t="s">
        <v>1673</v>
      </c>
      <c r="F1509" s="4">
        <v>46177.762499999997</v>
      </c>
      <c r="G1509" s="4">
        <v>46177.810416666667</v>
      </c>
      <c r="H1509">
        <v>1.1499999999999999</v>
      </c>
      <c r="I1509" t="s">
        <v>1674</v>
      </c>
      <c r="J1509" t="s">
        <v>29</v>
      </c>
      <c r="K1509" t="s">
        <v>154</v>
      </c>
      <c r="N1509">
        <v>2.2000000000000002</v>
      </c>
      <c r="O1509" t="s">
        <v>47</v>
      </c>
      <c r="P1509">
        <v>0</v>
      </c>
      <c r="Q1509" s="5">
        <v>46177.815972222219</v>
      </c>
      <c r="R1509" s="2" t="str">
        <f>IF(C1509="", "",
   IF(ISNUMBER(MATCH(TRIM(C1509),
      {"OP","CC","CM","FM","FU","INS","PC","PM","PMCO","SA","SR","ITPR","PMFL"}, 0)),
      "Proactive",
      "")
)</f>
        <v/>
      </c>
      <c r="S1509" s="2" t="str">
        <f>IF(C1509="", "",
   IF(ISNUMBER(MATCH(TRIM(C1509),
      {"MO","U/B","OSRE","TECH","ITRE"}, 0)),
      "Reactive",
      "")
)</f>
        <v>Reactive</v>
      </c>
      <c r="T1509" s="2" t="str">
        <f>IF(R1509="Proactive", H1509, "")</f>
        <v/>
      </c>
      <c r="U1509" s="2">
        <f>IF(S1509="Reactive", H1509, "")</f>
        <v>1.1499999999999999</v>
      </c>
    </row>
    <row r="1510" spans="1:21" x14ac:dyDescent="0.25">
      <c r="A1510" t="s">
        <v>1632</v>
      </c>
      <c r="B1510">
        <v>221611</v>
      </c>
      <c r="C1510" t="s">
        <v>30</v>
      </c>
      <c r="D1510" t="s">
        <v>1658</v>
      </c>
      <c r="E1510" t="s">
        <v>1659</v>
      </c>
      <c r="F1510" s="4">
        <v>46177.816666666666</v>
      </c>
      <c r="G1510" s="4">
        <v>46177.819444444445</v>
      </c>
      <c r="H1510">
        <v>7.0000000000000007E-2</v>
      </c>
      <c r="I1510" t="s">
        <v>1672</v>
      </c>
      <c r="J1510" t="s">
        <v>29</v>
      </c>
      <c r="K1510" t="s">
        <v>30</v>
      </c>
      <c r="N1510">
        <v>1.78</v>
      </c>
      <c r="O1510" t="s">
        <v>47</v>
      </c>
      <c r="P1510">
        <v>0</v>
      </c>
      <c r="Q1510" s="5">
        <v>46178.368055555555</v>
      </c>
      <c r="R1510" s="2" t="str">
        <f>IF(C1510="", "",
   IF(ISNUMBER(MATCH(TRIM(C1510),
      {"OP","CC","CM","FM","FU","INS","PC","PM","PMCO","SA","SR","ITPR","PMFL"}, 0)),
      "Proactive",
      "")
)</f>
        <v>Proactive</v>
      </c>
      <c r="S1510" s="2" t="str">
        <f>IF(C1510="", "",
   IF(ISNUMBER(MATCH(TRIM(C1510),
      {"MO","U/B","OSRE","TECH","ITRE"}, 0)),
      "Reactive",
      "")
)</f>
        <v/>
      </c>
      <c r="T1510" s="2">
        <f>IF(R1510="Proactive", H1510, "")</f>
        <v>7.0000000000000007E-2</v>
      </c>
      <c r="U1510" s="2" t="str">
        <f>IF(S1510="Reactive", H1510, "")</f>
        <v/>
      </c>
    </row>
    <row r="1511" spans="1:21" x14ac:dyDescent="0.25">
      <c r="A1511" t="s">
        <v>1632</v>
      </c>
      <c r="B1511">
        <v>221610</v>
      </c>
      <c r="C1511" t="s">
        <v>181</v>
      </c>
      <c r="D1511" t="s">
        <v>1675</v>
      </c>
      <c r="E1511" t="s">
        <v>1676</v>
      </c>
      <c r="F1511" s="4">
        <v>46177.819444444445</v>
      </c>
      <c r="G1511" s="4">
        <v>46177.822222222225</v>
      </c>
      <c r="H1511">
        <v>7.0000000000000007E-2</v>
      </c>
      <c r="I1511" t="s">
        <v>1677</v>
      </c>
      <c r="J1511" t="s">
        <v>29</v>
      </c>
      <c r="K1511" t="s">
        <v>30</v>
      </c>
      <c r="N1511">
        <v>7.0000000000000007E-2</v>
      </c>
      <c r="O1511" t="s">
        <v>47</v>
      </c>
      <c r="P1511">
        <v>0</v>
      </c>
      <c r="Q1511" s="5">
        <v>46178.368055555555</v>
      </c>
      <c r="R1511" s="2" t="str">
        <f>IF(C1511="", "",
   IF(ISNUMBER(MATCH(TRIM(C1511),
      {"OP","CC","CM","FM","FU","INS","PC","PM","PMCO","SA","SR","ITPR","PMFL"}, 0)),
      "Proactive",
      "")
)</f>
        <v>Proactive</v>
      </c>
      <c r="S1511" s="2" t="str">
        <f>IF(C1511="", "",
   IF(ISNUMBER(MATCH(TRIM(C1511),
      {"MO","U/B","OSRE","TECH","ITRE"}, 0)),
      "Reactive",
      "")
)</f>
        <v/>
      </c>
      <c r="T1511" s="2">
        <f>IF(R1511="Proactive", H1511, "")</f>
        <v>7.0000000000000007E-2</v>
      </c>
      <c r="U1511" s="2" t="str">
        <f>IF(S1511="Reactive", H1511, "")</f>
        <v/>
      </c>
    </row>
    <row r="1512" spans="1:21" x14ac:dyDescent="0.25">
      <c r="A1512" t="s">
        <v>1632</v>
      </c>
      <c r="B1512">
        <v>221611</v>
      </c>
      <c r="C1512" t="s">
        <v>30</v>
      </c>
      <c r="D1512" t="s">
        <v>1658</v>
      </c>
      <c r="E1512" t="s">
        <v>1659</v>
      </c>
      <c r="F1512" s="4">
        <v>46177.822222222225</v>
      </c>
      <c r="G1512" s="4">
        <v>46177.84097222222</v>
      </c>
      <c r="H1512">
        <v>0.45</v>
      </c>
      <c r="I1512" t="s">
        <v>1672</v>
      </c>
      <c r="J1512" t="s">
        <v>29</v>
      </c>
      <c r="K1512" t="s">
        <v>30</v>
      </c>
      <c r="N1512">
        <v>1.78</v>
      </c>
      <c r="O1512" t="s">
        <v>47</v>
      </c>
      <c r="P1512">
        <v>0</v>
      </c>
      <c r="Q1512" s="5">
        <v>46178.368055555555</v>
      </c>
      <c r="R1512" s="2" t="str">
        <f>IF(C1512="", "",
   IF(ISNUMBER(MATCH(TRIM(C1512),
      {"OP","CC","CM","FM","FU","INS","PC","PM","PMCO","SA","SR","ITPR","PMFL"}, 0)),
      "Proactive",
      "")
)</f>
        <v>Proactive</v>
      </c>
      <c r="S1512" s="2" t="str">
        <f>IF(C1512="", "",
   IF(ISNUMBER(MATCH(TRIM(C1512),
      {"MO","U/B","OSRE","TECH","ITRE"}, 0)),
      "Reactive",
      "")
)</f>
        <v/>
      </c>
      <c r="T1512" s="2">
        <f>IF(R1512="Proactive", H1512, "")</f>
        <v>0.45</v>
      </c>
      <c r="U1512" s="2" t="str">
        <f>IF(S1512="Reactive", H1512, "")</f>
        <v/>
      </c>
    </row>
    <row r="1513" spans="1:21" x14ac:dyDescent="0.25">
      <c r="A1513" t="s">
        <v>1632</v>
      </c>
      <c r="B1513">
        <v>217338</v>
      </c>
      <c r="C1513" t="s">
        <v>30</v>
      </c>
      <c r="D1513" t="s">
        <v>1670</v>
      </c>
      <c r="E1513" t="s">
        <v>1671</v>
      </c>
      <c r="F1513" s="4">
        <v>46178.885416666664</v>
      </c>
      <c r="G1513" s="4">
        <v>46178.918055555558</v>
      </c>
      <c r="H1513">
        <v>0.78</v>
      </c>
      <c r="I1513" t="s">
        <v>1678</v>
      </c>
      <c r="J1513" t="s">
        <v>29</v>
      </c>
      <c r="K1513" t="s">
        <v>30</v>
      </c>
      <c r="N1513">
        <v>0.78</v>
      </c>
      <c r="O1513" t="s">
        <v>47</v>
      </c>
      <c r="P1513">
        <v>0</v>
      </c>
      <c r="Q1513" s="5">
        <v>46177.920138888891</v>
      </c>
      <c r="R1513" s="2" t="str">
        <f>IF(C1513="", "",
   IF(ISNUMBER(MATCH(TRIM(C1513),
      {"OP","CC","CM","FM","FU","INS","PC","PM","PMCO","SA","SR","ITPR","PMFL"}, 0)),
      "Proactive",
      "")
)</f>
        <v>Proactive</v>
      </c>
      <c r="S1513" s="2" t="str">
        <f>IF(C1513="", "",
   IF(ISNUMBER(MATCH(TRIM(C1513),
      {"MO","U/B","OSRE","TECH","ITRE"}, 0)),
      "Reactive",
      "")
)</f>
        <v/>
      </c>
      <c r="T1513" s="2">
        <f>IF(R1513="Proactive", H1513, "")</f>
        <v>0.78</v>
      </c>
      <c r="U1513" s="2" t="str">
        <f>IF(S1513="Reactive", H1513, "")</f>
        <v/>
      </c>
    </row>
    <row r="1514" spans="1:21" x14ac:dyDescent="0.25">
      <c r="A1514" t="s">
        <v>1632</v>
      </c>
      <c r="B1514">
        <v>218211</v>
      </c>
      <c r="C1514" t="s">
        <v>26</v>
      </c>
      <c r="D1514" t="s">
        <v>1679</v>
      </c>
      <c r="E1514" t="s">
        <v>1656</v>
      </c>
      <c r="F1514" s="4">
        <v>46183.449305555558</v>
      </c>
      <c r="G1514" s="4">
        <v>46183.47152777778</v>
      </c>
      <c r="H1514">
        <v>0.53</v>
      </c>
      <c r="I1514" t="s">
        <v>1680</v>
      </c>
      <c r="J1514" t="s">
        <v>29</v>
      </c>
      <c r="K1514" t="s">
        <v>30</v>
      </c>
      <c r="N1514">
        <v>1.03</v>
      </c>
      <c r="O1514" t="s">
        <v>47</v>
      </c>
      <c r="P1514">
        <v>0</v>
      </c>
      <c r="Q1514" s="5">
        <v>46183.500694444447</v>
      </c>
      <c r="R1514" s="2" t="str">
        <f>IF(C1514="", "",
   IF(ISNUMBER(MATCH(TRIM(C1514),
      {"OP","CC","CM","FM","FU","INS","PC","PM","PMCO","SA","SR","ITPR","PMFL"}, 0)),
      "Proactive",
      "")
)</f>
        <v>Proactive</v>
      </c>
      <c r="S1514" s="2" t="str">
        <f>IF(C1514="", "",
   IF(ISNUMBER(MATCH(TRIM(C1514),
      {"MO","U/B","OSRE","TECH","ITRE"}, 0)),
      "Reactive",
      "")
)</f>
        <v/>
      </c>
      <c r="T1514" s="2">
        <f>IF(R1514="Proactive", H1514, "")</f>
        <v>0.53</v>
      </c>
      <c r="U1514" s="2" t="str">
        <f>IF(S1514="Reactive", H1514, "")</f>
        <v/>
      </c>
    </row>
    <row r="1515" spans="1:21" x14ac:dyDescent="0.25">
      <c r="A1515" t="s">
        <v>1632</v>
      </c>
      <c r="B1515">
        <v>217333</v>
      </c>
      <c r="C1515" t="s">
        <v>30</v>
      </c>
      <c r="D1515" t="s">
        <v>1681</v>
      </c>
      <c r="E1515" t="s">
        <v>1682</v>
      </c>
      <c r="F1515" s="4">
        <v>46185.543749999997</v>
      </c>
      <c r="G1515" s="4">
        <v>46185.591666666667</v>
      </c>
      <c r="H1515">
        <v>1.1499999999999999</v>
      </c>
      <c r="I1515" t="s">
        <v>1683</v>
      </c>
      <c r="J1515" t="s">
        <v>29</v>
      </c>
      <c r="K1515" t="s">
        <v>30</v>
      </c>
      <c r="N1515">
        <v>1.1499999999999999</v>
      </c>
      <c r="O1515" t="s">
        <v>47</v>
      </c>
      <c r="P1515">
        <v>0</v>
      </c>
      <c r="Q1515" s="5">
        <v>46185.594444444447</v>
      </c>
      <c r="R1515" s="2" t="str">
        <f>IF(C1515="", "",
   IF(ISNUMBER(MATCH(TRIM(C1515),
      {"OP","CC","CM","FM","FU","INS","PC","PM","PMCO","SA","SR","ITPR","PMFL"}, 0)),
      "Proactive",
      "")
)</f>
        <v>Proactive</v>
      </c>
      <c r="S1515" s="2" t="str">
        <f>IF(C1515="", "",
   IF(ISNUMBER(MATCH(TRIM(C1515),
      {"MO","U/B","OSRE","TECH","ITRE"}, 0)),
      "Reactive",
      "")
)</f>
        <v/>
      </c>
      <c r="T1515" s="2">
        <f>IF(R1515="Proactive", H1515, "")</f>
        <v>1.1499999999999999</v>
      </c>
      <c r="U1515" s="2" t="str">
        <f>IF(S1515="Reactive", H1515, "")</f>
        <v/>
      </c>
    </row>
    <row r="1516" spans="1:21" x14ac:dyDescent="0.25">
      <c r="A1516" t="s">
        <v>1632</v>
      </c>
      <c r="B1516">
        <v>219076</v>
      </c>
      <c r="C1516" t="s">
        <v>30</v>
      </c>
      <c r="D1516" t="s">
        <v>1670</v>
      </c>
      <c r="E1516" t="s">
        <v>1684</v>
      </c>
      <c r="F1516" s="4">
        <v>46188.288194444445</v>
      </c>
      <c r="G1516" s="4">
        <v>46188.37777777778</v>
      </c>
      <c r="H1516">
        <v>2.15</v>
      </c>
      <c r="J1516" t="s">
        <v>29</v>
      </c>
      <c r="K1516" t="s">
        <v>30</v>
      </c>
      <c r="N1516">
        <v>2.15</v>
      </c>
      <c r="O1516" t="s">
        <v>47</v>
      </c>
      <c r="P1516">
        <v>0</v>
      </c>
      <c r="Q1516" s="5">
        <v>46188.379861111112</v>
      </c>
      <c r="R1516" s="2" t="str">
        <f>IF(C1516="", "",
   IF(ISNUMBER(MATCH(TRIM(C1516),
      {"OP","CC","CM","FM","FU","INS","PC","PM","PMCO","SA","SR","ITPR","PMFL"}, 0)),
      "Proactive",
      "")
)</f>
        <v>Proactive</v>
      </c>
      <c r="S1516" s="2" t="str">
        <f>IF(C1516="", "",
   IF(ISNUMBER(MATCH(TRIM(C1516),
      {"MO","U/B","OSRE","TECH","ITRE"}, 0)),
      "Reactive",
      "")
)</f>
        <v/>
      </c>
      <c r="T1516" s="2">
        <f>IF(R1516="Proactive", H1516, "")</f>
        <v>2.15</v>
      </c>
      <c r="U1516" s="2" t="str">
        <f>IF(S1516="Reactive", H1516, "")</f>
        <v/>
      </c>
    </row>
    <row r="1517" spans="1:21" x14ac:dyDescent="0.25">
      <c r="A1517" t="s">
        <v>1632</v>
      </c>
      <c r="B1517">
        <v>223001</v>
      </c>
      <c r="C1517" t="s">
        <v>30</v>
      </c>
      <c r="D1517" t="s">
        <v>1658</v>
      </c>
      <c r="E1517" t="s">
        <v>1659</v>
      </c>
      <c r="F1517" s="4">
        <v>46188.416666666664</v>
      </c>
      <c r="G1517" s="4">
        <v>46188.427083333336</v>
      </c>
      <c r="H1517">
        <v>0.25</v>
      </c>
      <c r="I1517" t="s">
        <v>1685</v>
      </c>
      <c r="J1517" t="s">
        <v>29</v>
      </c>
      <c r="K1517" t="s">
        <v>30</v>
      </c>
      <c r="N1517">
        <v>0.73</v>
      </c>
      <c r="O1517" t="s">
        <v>47</v>
      </c>
      <c r="P1517">
        <v>0</v>
      </c>
      <c r="Q1517" s="5">
        <v>46188.902083333334</v>
      </c>
      <c r="R1517" s="2" t="str">
        <f>IF(C1517="", "",
   IF(ISNUMBER(MATCH(TRIM(C1517),
      {"OP","CC","CM","FM","FU","INS","PC","PM","PMCO","SA","SR","ITPR","PMFL"}, 0)),
      "Proactive",
      "")
)</f>
        <v>Proactive</v>
      </c>
      <c r="S1517" s="2" t="str">
        <f>IF(C1517="", "",
   IF(ISNUMBER(MATCH(TRIM(C1517),
      {"MO","U/B","OSRE","TECH","ITRE"}, 0)),
      "Reactive",
      "")
)</f>
        <v/>
      </c>
      <c r="T1517" s="2">
        <f>IF(R1517="Proactive", H1517, "")</f>
        <v>0.25</v>
      </c>
      <c r="U1517" s="2" t="str">
        <f>IF(S1517="Reactive", H1517, "")</f>
        <v/>
      </c>
    </row>
    <row r="1518" spans="1:21" x14ac:dyDescent="0.25">
      <c r="A1518" t="s">
        <v>1632</v>
      </c>
      <c r="B1518">
        <v>223406</v>
      </c>
      <c r="C1518" t="s">
        <v>39</v>
      </c>
      <c r="D1518" t="s">
        <v>1686</v>
      </c>
      <c r="E1518" t="s">
        <v>1687</v>
      </c>
      <c r="F1518" s="4">
        <v>46188.427083333336</v>
      </c>
      <c r="G1518" s="4">
        <v>46188.44027777778</v>
      </c>
      <c r="H1518">
        <v>0.32</v>
      </c>
      <c r="I1518" t="s">
        <v>1688</v>
      </c>
      <c r="J1518" t="s">
        <v>29</v>
      </c>
      <c r="N1518">
        <v>0.32</v>
      </c>
      <c r="O1518" t="s">
        <v>47</v>
      </c>
      <c r="P1518">
        <v>0</v>
      </c>
      <c r="Q1518" s="5">
        <v>46188.44027777778</v>
      </c>
      <c r="R1518" s="2" t="str">
        <f>IF(C1518="", "",
   IF(ISNUMBER(MATCH(TRIM(C1518),
      {"OP","CC","CM","FM","FU","INS","PC","PM","PMCO","SA","SR","ITPR","PMFL"}, 0)),
      "Proactive",
      "")
)</f>
        <v/>
      </c>
      <c r="S1518" s="2" t="str">
        <f>IF(C1518="", "",
   IF(ISNUMBER(MATCH(TRIM(C1518),
      {"MO","U/B","OSRE","TECH","ITRE"}, 0)),
      "Reactive",
      "")
)</f>
        <v>Reactive</v>
      </c>
      <c r="T1518" s="2" t="str">
        <f>IF(R1518="Proactive", H1518, "")</f>
        <v/>
      </c>
      <c r="U1518" s="2">
        <f>IF(S1518="Reactive", H1518, "")</f>
        <v>0.32</v>
      </c>
    </row>
    <row r="1519" spans="1:21" x14ac:dyDescent="0.25">
      <c r="A1519" t="s">
        <v>1632</v>
      </c>
      <c r="B1519">
        <v>223001</v>
      </c>
      <c r="C1519" t="s">
        <v>30</v>
      </c>
      <c r="D1519" t="s">
        <v>1658</v>
      </c>
      <c r="E1519" t="s">
        <v>1659</v>
      </c>
      <c r="F1519" s="4">
        <v>46188.44027777778</v>
      </c>
      <c r="G1519" s="4">
        <v>46188.444444444445</v>
      </c>
      <c r="H1519">
        <v>0.1</v>
      </c>
      <c r="I1519" t="s">
        <v>1685</v>
      </c>
      <c r="J1519" t="s">
        <v>29</v>
      </c>
      <c r="K1519" t="s">
        <v>30</v>
      </c>
      <c r="N1519">
        <v>0.73</v>
      </c>
      <c r="O1519" t="s">
        <v>47</v>
      </c>
      <c r="P1519">
        <v>0</v>
      </c>
      <c r="Q1519" s="5">
        <v>46188.902083333334</v>
      </c>
      <c r="R1519" s="2" t="str">
        <f>IF(C1519="", "",
   IF(ISNUMBER(MATCH(TRIM(C1519),
      {"OP","CC","CM","FM","FU","INS","PC","PM","PMCO","SA","SR","ITPR","PMFL"}, 0)),
      "Proactive",
      "")
)</f>
        <v>Proactive</v>
      </c>
      <c r="S1519" s="2" t="str">
        <f>IF(C1519="", "",
   IF(ISNUMBER(MATCH(TRIM(C1519),
      {"MO","U/B","OSRE","TECH","ITRE"}, 0)),
      "Reactive",
      "")
)</f>
        <v/>
      </c>
      <c r="T1519" s="2">
        <f>IF(R1519="Proactive", H1519, "")</f>
        <v>0.1</v>
      </c>
      <c r="U1519" s="2" t="str">
        <f>IF(S1519="Reactive", H1519, "")</f>
        <v/>
      </c>
    </row>
    <row r="1520" spans="1:21" x14ac:dyDescent="0.25">
      <c r="A1520" t="s">
        <v>1632</v>
      </c>
      <c r="B1520">
        <v>222093</v>
      </c>
      <c r="C1520" t="s">
        <v>30</v>
      </c>
      <c r="D1520" t="s">
        <v>1641</v>
      </c>
      <c r="E1520" t="s">
        <v>1689</v>
      </c>
      <c r="F1520" s="4">
        <v>46188.486111111109</v>
      </c>
      <c r="G1520" s="4">
        <v>46188.515972222223</v>
      </c>
      <c r="H1520">
        <v>0.72</v>
      </c>
      <c r="I1520" t="s">
        <v>1690</v>
      </c>
      <c r="J1520" t="s">
        <v>29</v>
      </c>
      <c r="K1520" t="s">
        <v>30</v>
      </c>
      <c r="N1520">
        <v>0.72</v>
      </c>
      <c r="O1520" t="s">
        <v>47</v>
      </c>
      <c r="P1520">
        <v>0</v>
      </c>
      <c r="Q1520" s="5">
        <v>46188.517361111109</v>
      </c>
      <c r="R1520" s="2" t="str">
        <f>IF(C1520="", "",
   IF(ISNUMBER(MATCH(TRIM(C1520),
      {"OP","CC","CM","FM","FU","INS","PC","PM","PMCO","SA","SR","ITPR","PMFL"}, 0)),
      "Proactive",
      "")
)</f>
        <v>Proactive</v>
      </c>
      <c r="S1520" s="2" t="str">
        <f>IF(C1520="", "",
   IF(ISNUMBER(MATCH(TRIM(C1520),
      {"MO","U/B","OSRE","TECH","ITRE"}, 0)),
      "Reactive",
      "")
)</f>
        <v/>
      </c>
      <c r="T1520" s="2">
        <f>IF(R1520="Proactive", H1520, "")</f>
        <v>0.72</v>
      </c>
      <c r="U1520" s="2" t="str">
        <f>IF(S1520="Reactive", H1520, "")</f>
        <v/>
      </c>
    </row>
    <row r="1521" spans="1:21" x14ac:dyDescent="0.25">
      <c r="A1521" t="s">
        <v>1632</v>
      </c>
      <c r="B1521">
        <v>219159</v>
      </c>
      <c r="C1521" t="s">
        <v>30</v>
      </c>
      <c r="D1521" t="s">
        <v>1670</v>
      </c>
      <c r="E1521" t="s">
        <v>1684</v>
      </c>
      <c r="F1521" s="4">
        <v>46189.28125</v>
      </c>
      <c r="G1521" s="4">
        <v>46189.359722222223</v>
      </c>
      <c r="H1521">
        <v>1.88</v>
      </c>
      <c r="I1521" t="s">
        <v>1691</v>
      </c>
      <c r="J1521" t="s">
        <v>29</v>
      </c>
      <c r="K1521" t="s">
        <v>30</v>
      </c>
      <c r="N1521">
        <v>1.88</v>
      </c>
      <c r="O1521" t="s">
        <v>47</v>
      </c>
      <c r="P1521">
        <v>0</v>
      </c>
      <c r="Q1521" s="5">
        <v>46189.359722222223</v>
      </c>
      <c r="R1521" s="2" t="str">
        <f>IF(C1521="", "",
   IF(ISNUMBER(MATCH(TRIM(C1521),
      {"OP","CC","CM","FM","FU","INS","PC","PM","PMCO","SA","SR","ITPR","PMFL"}, 0)),
      "Proactive",
      "")
)</f>
        <v>Proactive</v>
      </c>
      <c r="S1521" s="2" t="str">
        <f>IF(C1521="", "",
   IF(ISNUMBER(MATCH(TRIM(C1521),
      {"MO","U/B","OSRE","TECH","ITRE"}, 0)),
      "Reactive",
      "")
)</f>
        <v/>
      </c>
      <c r="T1521" s="2">
        <f>IF(R1521="Proactive", H1521, "")</f>
        <v>1.88</v>
      </c>
      <c r="U1521" s="2" t="str">
        <f>IF(S1521="Reactive", H1521, "")</f>
        <v/>
      </c>
    </row>
    <row r="1522" spans="1:21" x14ac:dyDescent="0.25">
      <c r="A1522" t="s">
        <v>1632</v>
      </c>
      <c r="B1522">
        <v>218582</v>
      </c>
      <c r="C1522" t="s">
        <v>30</v>
      </c>
      <c r="D1522" t="s">
        <v>1670</v>
      </c>
      <c r="E1522" t="s">
        <v>1671</v>
      </c>
      <c r="F1522" s="4">
        <v>46189.36041666667</v>
      </c>
      <c r="G1522" s="4">
        <v>46189.375</v>
      </c>
      <c r="H1522">
        <v>0.35</v>
      </c>
      <c r="J1522" t="s">
        <v>29</v>
      </c>
      <c r="K1522" t="s">
        <v>30</v>
      </c>
      <c r="N1522">
        <v>1.29</v>
      </c>
      <c r="O1522" t="s">
        <v>47</v>
      </c>
      <c r="P1522">
        <v>0</v>
      </c>
      <c r="Q1522" s="5">
        <v>46202.454861111109</v>
      </c>
      <c r="R1522" s="2" t="str">
        <f>IF(C1522="", "",
   IF(ISNUMBER(MATCH(TRIM(C1522),
      {"OP","CC","CM","FM","FU","INS","PC","PM","PMCO","SA","SR","ITPR","PMFL"}, 0)),
      "Proactive",
      "")
)</f>
        <v>Proactive</v>
      </c>
      <c r="S1522" s="2" t="str">
        <f>IF(C1522="", "",
   IF(ISNUMBER(MATCH(TRIM(C1522),
      {"MO","U/B","OSRE","TECH","ITRE"}, 0)),
      "Reactive",
      "")
)</f>
        <v/>
      </c>
      <c r="T1522" s="2">
        <f>IF(R1522="Proactive", H1522, "")</f>
        <v>0.35</v>
      </c>
      <c r="U1522" s="2" t="str">
        <f>IF(S1522="Reactive", H1522, "")</f>
        <v/>
      </c>
    </row>
    <row r="1523" spans="1:21" x14ac:dyDescent="0.25">
      <c r="A1523" t="s">
        <v>1632</v>
      </c>
      <c r="B1523">
        <v>221395</v>
      </c>
      <c r="C1523" t="s">
        <v>181</v>
      </c>
      <c r="D1523" t="s">
        <v>1644</v>
      </c>
      <c r="E1523" t="s">
        <v>1645</v>
      </c>
      <c r="F1523" s="4">
        <v>46189.418749999997</v>
      </c>
      <c r="G1523" s="4">
        <v>46189.45</v>
      </c>
      <c r="H1523">
        <v>0.75</v>
      </c>
      <c r="I1523" t="s">
        <v>1692</v>
      </c>
      <c r="J1523" t="s">
        <v>29</v>
      </c>
      <c r="K1523" t="s">
        <v>30</v>
      </c>
      <c r="N1523">
        <v>0.75</v>
      </c>
      <c r="O1523" t="s">
        <v>47</v>
      </c>
      <c r="P1523">
        <v>0</v>
      </c>
      <c r="Q1523" s="5">
        <v>46189.888194444444</v>
      </c>
      <c r="R1523" s="2" t="str">
        <f>IF(C1523="", "",
   IF(ISNUMBER(MATCH(TRIM(C1523),
      {"OP","CC","CM","FM","FU","INS","PC","PM","PMCO","SA","SR","ITPR","PMFL"}, 0)),
      "Proactive",
      "")
)</f>
        <v>Proactive</v>
      </c>
      <c r="S1523" s="2" t="str">
        <f>IF(C1523="", "",
   IF(ISNUMBER(MATCH(TRIM(C1523),
      {"MO","U/B","OSRE","TECH","ITRE"}, 0)),
      "Reactive",
      "")
)</f>
        <v/>
      </c>
      <c r="T1523" s="2">
        <f>IF(R1523="Proactive", H1523, "")</f>
        <v>0.75</v>
      </c>
      <c r="U1523" s="2" t="str">
        <f>IF(S1523="Reactive", H1523, "")</f>
        <v/>
      </c>
    </row>
    <row r="1524" spans="1:21" x14ac:dyDescent="0.25">
      <c r="A1524" t="s">
        <v>1632</v>
      </c>
      <c r="B1524">
        <v>223570</v>
      </c>
      <c r="C1524" t="s">
        <v>39</v>
      </c>
      <c r="D1524" t="s">
        <v>1693</v>
      </c>
      <c r="E1524" t="s">
        <v>1694</v>
      </c>
      <c r="F1524" s="4">
        <v>46189.467361111114</v>
      </c>
      <c r="G1524" s="4">
        <v>46189.482638888891</v>
      </c>
      <c r="H1524">
        <v>0.37</v>
      </c>
      <c r="I1524" t="s">
        <v>1695</v>
      </c>
      <c r="J1524" t="s">
        <v>29</v>
      </c>
      <c r="N1524">
        <v>0.7</v>
      </c>
      <c r="O1524" t="s">
        <v>47</v>
      </c>
      <c r="P1524">
        <v>0</v>
      </c>
      <c r="Q1524" s="5">
        <v>46189.657638888886</v>
      </c>
      <c r="R1524" s="2" t="str">
        <f>IF(C1524="", "",
   IF(ISNUMBER(MATCH(TRIM(C1524),
      {"OP","CC","CM","FM","FU","INS","PC","PM","PMCO","SA","SR","ITPR","PMFL"}, 0)),
      "Proactive",
      "")
)</f>
        <v/>
      </c>
      <c r="S1524" s="2" t="str">
        <f>IF(C1524="", "",
   IF(ISNUMBER(MATCH(TRIM(C1524),
      {"MO","U/B","OSRE","TECH","ITRE"}, 0)),
      "Reactive",
      "")
)</f>
        <v>Reactive</v>
      </c>
      <c r="T1524" s="2" t="str">
        <f>IF(R1524="Proactive", H1524, "")</f>
        <v/>
      </c>
      <c r="U1524" s="2">
        <f>IF(S1524="Reactive", H1524, "")</f>
        <v>0.37</v>
      </c>
    </row>
    <row r="1525" spans="1:21" x14ac:dyDescent="0.25">
      <c r="A1525" t="s">
        <v>1632</v>
      </c>
      <c r="B1525">
        <v>223573</v>
      </c>
      <c r="C1525" t="s">
        <v>39</v>
      </c>
      <c r="D1525" t="s">
        <v>1696</v>
      </c>
      <c r="E1525" t="s">
        <v>1697</v>
      </c>
      <c r="F1525" s="4">
        <v>46189.481944444444</v>
      </c>
      <c r="G1525" s="4">
        <v>46189.48541666667</v>
      </c>
      <c r="H1525">
        <v>0.08</v>
      </c>
      <c r="I1525" t="s">
        <v>1698</v>
      </c>
      <c r="J1525" t="s">
        <v>29</v>
      </c>
      <c r="K1525" t="s">
        <v>220</v>
      </c>
      <c r="N1525">
        <v>0.08</v>
      </c>
      <c r="O1525" t="s">
        <v>47</v>
      </c>
      <c r="P1525">
        <v>0</v>
      </c>
      <c r="Q1525" s="5">
        <v>46189.486111111109</v>
      </c>
      <c r="R1525" s="2" t="str">
        <f>IF(C1525="", "",
   IF(ISNUMBER(MATCH(TRIM(C1525),
      {"OP","CC","CM","FM","FU","INS","PC","PM","PMCO","SA","SR","ITPR","PMFL"}, 0)),
      "Proactive",
      "")
)</f>
        <v/>
      </c>
      <c r="S1525" s="2" t="str">
        <f>IF(C1525="", "",
   IF(ISNUMBER(MATCH(TRIM(C1525),
      {"MO","U/B","OSRE","TECH","ITRE"}, 0)),
      "Reactive",
      "")
)</f>
        <v>Reactive</v>
      </c>
      <c r="T1525" s="2" t="str">
        <f>IF(R1525="Proactive", H1525, "")</f>
        <v/>
      </c>
      <c r="U1525" s="2">
        <f>IF(S1525="Reactive", H1525, "")</f>
        <v>0.08</v>
      </c>
    </row>
    <row r="1526" spans="1:21" x14ac:dyDescent="0.25">
      <c r="A1526" t="s">
        <v>1632</v>
      </c>
      <c r="B1526">
        <v>223574</v>
      </c>
      <c r="C1526" t="s">
        <v>39</v>
      </c>
      <c r="D1526" t="s">
        <v>1699</v>
      </c>
      <c r="E1526" t="s">
        <v>1700</v>
      </c>
      <c r="F1526" s="4">
        <v>46189.489583333336</v>
      </c>
      <c r="G1526" s="4">
        <v>46189.501388888886</v>
      </c>
      <c r="H1526">
        <v>0.28000000000000003</v>
      </c>
      <c r="I1526" t="s">
        <v>1701</v>
      </c>
      <c r="J1526" t="s">
        <v>29</v>
      </c>
      <c r="K1526" t="s">
        <v>220</v>
      </c>
      <c r="N1526">
        <v>0.28000000000000003</v>
      </c>
      <c r="O1526" t="s">
        <v>47</v>
      </c>
      <c r="P1526">
        <v>0</v>
      </c>
      <c r="Q1526" s="5">
        <v>46189.502083333333</v>
      </c>
      <c r="R1526" s="2" t="str">
        <f>IF(C1526="", "",
   IF(ISNUMBER(MATCH(TRIM(C1526),
      {"OP","CC","CM","FM","FU","INS","PC","PM","PMCO","SA","SR","ITPR","PMFL"}, 0)),
      "Proactive",
      "")
)</f>
        <v/>
      </c>
      <c r="S1526" s="2" t="str">
        <f>IF(C1526="", "",
   IF(ISNUMBER(MATCH(TRIM(C1526),
      {"MO","U/B","OSRE","TECH","ITRE"}, 0)),
      "Reactive",
      "")
)</f>
        <v>Reactive</v>
      </c>
      <c r="T1526" s="2" t="str">
        <f>IF(R1526="Proactive", H1526, "")</f>
        <v/>
      </c>
      <c r="U1526" s="2">
        <f>IF(S1526="Reactive", H1526, "")</f>
        <v>0.28000000000000003</v>
      </c>
    </row>
    <row r="1527" spans="1:21" x14ac:dyDescent="0.25">
      <c r="A1527" t="s">
        <v>1632</v>
      </c>
      <c r="B1527">
        <v>223577</v>
      </c>
      <c r="C1527" t="s">
        <v>39</v>
      </c>
      <c r="D1527" t="s">
        <v>1702</v>
      </c>
      <c r="E1527" t="s">
        <v>1703</v>
      </c>
      <c r="F1527" s="4">
        <v>46189.527083333334</v>
      </c>
      <c r="G1527" s="4">
        <v>46189.537499999999</v>
      </c>
      <c r="H1527">
        <v>0.25</v>
      </c>
      <c r="J1527" t="s">
        <v>29</v>
      </c>
      <c r="K1527" t="s">
        <v>81</v>
      </c>
      <c r="N1527">
        <v>0.25</v>
      </c>
      <c r="O1527" t="s">
        <v>47</v>
      </c>
      <c r="P1527">
        <v>0</v>
      </c>
      <c r="Q1527" s="5">
        <v>46189.531944444447</v>
      </c>
      <c r="R1527" s="2" t="str">
        <f>IF(C1527="", "",
   IF(ISNUMBER(MATCH(TRIM(C1527),
      {"OP","CC","CM","FM","FU","INS","PC","PM","PMCO","SA","SR","ITPR","PMFL"}, 0)),
      "Proactive",
      "")
)</f>
        <v/>
      </c>
      <c r="S1527" s="2" t="str">
        <f>IF(C1527="", "",
   IF(ISNUMBER(MATCH(TRIM(C1527),
      {"MO","U/B","OSRE","TECH","ITRE"}, 0)),
      "Reactive",
      "")
)</f>
        <v>Reactive</v>
      </c>
      <c r="T1527" s="2" t="str">
        <f>IF(R1527="Proactive", H1527, "")</f>
        <v/>
      </c>
      <c r="U1527" s="2">
        <f>IF(S1527="Reactive", H1527, "")</f>
        <v>0.25</v>
      </c>
    </row>
    <row r="1528" spans="1:21" x14ac:dyDescent="0.25">
      <c r="A1528" t="s">
        <v>1632</v>
      </c>
      <c r="B1528">
        <v>223570</v>
      </c>
      <c r="C1528" t="s">
        <v>39</v>
      </c>
      <c r="D1528" t="s">
        <v>1693</v>
      </c>
      <c r="E1528" t="s">
        <v>1694</v>
      </c>
      <c r="F1528" s="4">
        <v>46189.643055555556</v>
      </c>
      <c r="G1528" s="4">
        <v>46189.656944444447</v>
      </c>
      <c r="H1528">
        <v>0.33</v>
      </c>
      <c r="I1528" t="s">
        <v>1695</v>
      </c>
      <c r="J1528" t="s">
        <v>29</v>
      </c>
      <c r="N1528">
        <v>0.7</v>
      </c>
      <c r="O1528" t="s">
        <v>47</v>
      </c>
      <c r="P1528">
        <v>0</v>
      </c>
      <c r="Q1528" s="5">
        <v>46189.657638888886</v>
      </c>
      <c r="R1528" s="2" t="str">
        <f>IF(C1528="", "",
   IF(ISNUMBER(MATCH(TRIM(C1528),
      {"OP","CC","CM","FM","FU","INS","PC","PM","PMCO","SA","SR","ITPR","PMFL"}, 0)),
      "Proactive",
      "")
)</f>
        <v/>
      </c>
      <c r="S1528" s="2" t="str">
        <f>IF(C1528="", "",
   IF(ISNUMBER(MATCH(TRIM(C1528),
      {"MO","U/B","OSRE","TECH","ITRE"}, 0)),
      "Reactive",
      "")
)</f>
        <v>Reactive</v>
      </c>
      <c r="T1528" s="2" t="str">
        <f>IF(R1528="Proactive", H1528, "")</f>
        <v/>
      </c>
      <c r="U1528" s="2">
        <f>IF(S1528="Reactive", H1528, "")</f>
        <v>0.33</v>
      </c>
    </row>
    <row r="1529" spans="1:21" x14ac:dyDescent="0.25">
      <c r="A1529" t="s">
        <v>1632</v>
      </c>
      <c r="B1529">
        <v>219295</v>
      </c>
      <c r="C1529" t="s">
        <v>30</v>
      </c>
      <c r="D1529" t="s">
        <v>1670</v>
      </c>
      <c r="E1529" t="s">
        <v>1684</v>
      </c>
      <c r="F1529" s="4">
        <v>46190.281944444447</v>
      </c>
      <c r="G1529" s="4">
        <v>46190.365277777775</v>
      </c>
      <c r="H1529">
        <v>2</v>
      </c>
      <c r="I1529" t="s">
        <v>1704</v>
      </c>
      <c r="J1529" t="s">
        <v>29</v>
      </c>
      <c r="K1529" t="s">
        <v>30</v>
      </c>
      <c r="N1529">
        <v>2</v>
      </c>
      <c r="O1529" t="s">
        <v>47</v>
      </c>
      <c r="P1529">
        <v>0</v>
      </c>
      <c r="Q1529" s="5">
        <v>46190.367361111108</v>
      </c>
      <c r="R1529" s="2" t="str">
        <f>IF(C1529="", "",
   IF(ISNUMBER(MATCH(TRIM(C1529),
      {"OP","CC","CM","FM","FU","INS","PC","PM","PMCO","SA","SR","ITPR","PMFL"}, 0)),
      "Proactive",
      "")
)</f>
        <v>Proactive</v>
      </c>
      <c r="S1529" s="2" t="str">
        <f>IF(C1529="", "",
   IF(ISNUMBER(MATCH(TRIM(C1529),
      {"MO","U/B","OSRE","TECH","ITRE"}, 0)),
      "Reactive",
      "")
)</f>
        <v/>
      </c>
      <c r="T1529" s="2">
        <f>IF(R1529="Proactive", H1529, "")</f>
        <v>2</v>
      </c>
      <c r="U1529" s="2" t="str">
        <f>IF(S1529="Reactive", H1529, "")</f>
        <v/>
      </c>
    </row>
    <row r="1530" spans="1:21" x14ac:dyDescent="0.25">
      <c r="A1530" t="s">
        <v>1632</v>
      </c>
      <c r="B1530">
        <v>222095</v>
      </c>
      <c r="C1530" t="s">
        <v>30</v>
      </c>
      <c r="D1530" t="s">
        <v>1641</v>
      </c>
      <c r="E1530" t="s">
        <v>1689</v>
      </c>
      <c r="F1530" s="4">
        <v>46190.375</v>
      </c>
      <c r="G1530" s="4">
        <v>46190.388888888891</v>
      </c>
      <c r="H1530">
        <v>0.33</v>
      </c>
      <c r="I1530" t="s">
        <v>1705</v>
      </c>
      <c r="J1530" t="s">
        <v>29</v>
      </c>
      <c r="K1530" t="s">
        <v>30</v>
      </c>
      <c r="N1530">
        <v>0.98</v>
      </c>
      <c r="O1530" t="s">
        <v>47</v>
      </c>
      <c r="P1530">
        <v>0</v>
      </c>
      <c r="Q1530" s="5">
        <v>46190.87222222222</v>
      </c>
      <c r="R1530" s="2" t="str">
        <f>IF(C1530="", "",
   IF(ISNUMBER(MATCH(TRIM(C1530),
      {"OP","CC","CM","FM","FU","INS","PC","PM","PMCO","SA","SR","ITPR","PMFL"}, 0)),
      "Proactive",
      "")
)</f>
        <v>Proactive</v>
      </c>
      <c r="S1530" s="2" t="str">
        <f>IF(C1530="", "",
   IF(ISNUMBER(MATCH(TRIM(C1530),
      {"MO","U/B","OSRE","TECH","ITRE"}, 0)),
      "Reactive",
      "")
)</f>
        <v/>
      </c>
      <c r="T1530" s="2">
        <f>IF(R1530="Proactive", H1530, "")</f>
        <v>0.33</v>
      </c>
      <c r="U1530" s="2" t="str">
        <f>IF(S1530="Reactive", H1530, "")</f>
        <v/>
      </c>
    </row>
    <row r="1531" spans="1:21" x14ac:dyDescent="0.25">
      <c r="A1531" t="s">
        <v>1632</v>
      </c>
      <c r="B1531">
        <v>219331</v>
      </c>
      <c r="C1531" t="s">
        <v>30</v>
      </c>
      <c r="D1531" t="s">
        <v>1670</v>
      </c>
      <c r="E1531" t="s">
        <v>1706</v>
      </c>
      <c r="F1531" s="4">
        <v>46190.406944444447</v>
      </c>
      <c r="G1531" s="4">
        <v>46190.413888888892</v>
      </c>
      <c r="H1531">
        <v>0.17</v>
      </c>
      <c r="J1531" t="s">
        <v>29</v>
      </c>
      <c r="K1531" t="s">
        <v>30</v>
      </c>
      <c r="N1531">
        <v>0.17</v>
      </c>
      <c r="O1531" t="s">
        <v>47</v>
      </c>
      <c r="P1531">
        <v>0</v>
      </c>
      <c r="Q1531" s="5">
        <v>46190.875694444447</v>
      </c>
      <c r="R1531" s="2" t="str">
        <f>IF(C1531="", "",
   IF(ISNUMBER(MATCH(TRIM(C1531),
      {"OP","CC","CM","FM","FU","INS","PC","PM","PMCO","SA","SR","ITPR","PMFL"}, 0)),
      "Proactive",
      "")
)</f>
        <v>Proactive</v>
      </c>
      <c r="S1531" s="2" t="str">
        <f>IF(C1531="", "",
   IF(ISNUMBER(MATCH(TRIM(C1531),
      {"MO","U/B","OSRE","TECH","ITRE"}, 0)),
      "Reactive",
      "")
)</f>
        <v/>
      </c>
      <c r="T1531" s="2">
        <f>IF(R1531="Proactive", H1531, "")</f>
        <v>0.17</v>
      </c>
      <c r="U1531" s="2" t="str">
        <f>IF(S1531="Reactive", H1531, "")</f>
        <v/>
      </c>
    </row>
    <row r="1532" spans="1:21" x14ac:dyDescent="0.25">
      <c r="A1532" t="s">
        <v>1632</v>
      </c>
      <c r="B1532">
        <v>223235</v>
      </c>
      <c r="C1532" t="s">
        <v>30</v>
      </c>
      <c r="D1532" t="s">
        <v>1658</v>
      </c>
      <c r="E1532" t="s">
        <v>1659</v>
      </c>
      <c r="F1532" s="4">
        <v>46190.408333333333</v>
      </c>
      <c r="G1532" s="4">
        <v>46190.413194444445</v>
      </c>
      <c r="H1532">
        <v>0.12</v>
      </c>
      <c r="I1532" t="s">
        <v>1707</v>
      </c>
      <c r="J1532" t="s">
        <v>29</v>
      </c>
      <c r="K1532" t="s">
        <v>30</v>
      </c>
      <c r="N1532">
        <v>3.36</v>
      </c>
      <c r="O1532" t="s">
        <v>47</v>
      </c>
      <c r="P1532">
        <v>0</v>
      </c>
      <c r="Q1532" s="1">
        <v>46190.888888888891</v>
      </c>
      <c r="R1532" s="2" t="str">
        <f>IF(C1532="", "",
   IF(ISNUMBER(MATCH(TRIM(C1532),
      {"OP","CC","CM","FM","FU","INS","PC","PM","PMCO","SA","SR","ITPR","PMFL"}, 0)),
      "Proactive",
      "")
)</f>
        <v>Proactive</v>
      </c>
      <c r="S1532" s="2" t="str">
        <f>IF(C1532="", "",
   IF(ISNUMBER(MATCH(TRIM(C1532),
      {"MO","U/B","OSRE","TECH","ITRE"}, 0)),
      "Reactive",
      "")
)</f>
        <v/>
      </c>
      <c r="T1532" s="2">
        <f>IF(R1532="Proactive", H1532, "")</f>
        <v>0.12</v>
      </c>
      <c r="U1532" s="2" t="str">
        <f>IF(S1532="Reactive", H1532, "")</f>
        <v/>
      </c>
    </row>
    <row r="1533" spans="1:21" x14ac:dyDescent="0.25">
      <c r="A1533" t="s">
        <v>1632</v>
      </c>
      <c r="B1533">
        <v>222527</v>
      </c>
      <c r="C1533" t="s">
        <v>30</v>
      </c>
      <c r="D1533" t="s">
        <v>1708</v>
      </c>
      <c r="E1533" t="s">
        <v>1709</v>
      </c>
      <c r="F1533" s="4">
        <v>46190.413888888892</v>
      </c>
      <c r="G1533" s="4">
        <v>46190.42083333333</v>
      </c>
      <c r="H1533">
        <v>0.17</v>
      </c>
      <c r="J1533" t="s">
        <v>29</v>
      </c>
      <c r="K1533" t="s">
        <v>30</v>
      </c>
      <c r="N1533">
        <v>0.17</v>
      </c>
      <c r="O1533" t="s">
        <v>47</v>
      </c>
      <c r="P1533">
        <v>0</v>
      </c>
      <c r="Q1533" s="5">
        <v>46190.875694444447</v>
      </c>
      <c r="R1533" s="2" t="str">
        <f>IF(C1533="", "",
   IF(ISNUMBER(MATCH(TRIM(C1533),
      {"OP","CC","CM","FM","FU","INS","PC","PM","PMCO","SA","SR","ITPR","PMFL"}, 0)),
      "Proactive",
      "")
)</f>
        <v>Proactive</v>
      </c>
      <c r="S1533" s="2" t="str">
        <f>IF(C1533="", "",
   IF(ISNUMBER(MATCH(TRIM(C1533),
      {"MO","U/B","OSRE","TECH","ITRE"}, 0)),
      "Reactive",
      "")
)</f>
        <v/>
      </c>
      <c r="T1533" s="2">
        <f>IF(R1533="Proactive", H1533, "")</f>
        <v>0.17</v>
      </c>
      <c r="U1533" s="2" t="str">
        <f>IF(S1533="Reactive", H1533, "")</f>
        <v/>
      </c>
    </row>
    <row r="1534" spans="1:21" x14ac:dyDescent="0.25">
      <c r="A1534" t="s">
        <v>1632</v>
      </c>
      <c r="B1534">
        <v>221567</v>
      </c>
      <c r="C1534" t="s">
        <v>197</v>
      </c>
      <c r="D1534" t="s">
        <v>1644</v>
      </c>
      <c r="E1534" t="s">
        <v>1653</v>
      </c>
      <c r="F1534" s="4">
        <v>46190.416666666664</v>
      </c>
      <c r="G1534" s="4">
        <v>46190.431250000001</v>
      </c>
      <c r="H1534">
        <v>0.35</v>
      </c>
      <c r="I1534" t="s">
        <v>1710</v>
      </c>
      <c r="J1534" t="s">
        <v>29</v>
      </c>
      <c r="K1534" t="s">
        <v>30</v>
      </c>
      <c r="N1534">
        <v>0.35</v>
      </c>
      <c r="O1534" t="s">
        <v>47</v>
      </c>
      <c r="P1534">
        <v>0</v>
      </c>
      <c r="Q1534" s="5">
        <v>46190.876388888886</v>
      </c>
      <c r="R1534" s="2" t="str">
        <f>IF(C1534="", "",
   IF(ISNUMBER(MATCH(TRIM(C1534),
      {"OP","CC","CM","FM","FU","INS","PC","PM","PMCO","SA","SR","ITPR","PMFL"}, 0)),
      "Proactive",
      "")
)</f>
        <v/>
      </c>
      <c r="S1534" s="2" t="str">
        <f>IF(C1534="", "",
   IF(ISNUMBER(MATCH(TRIM(C1534),
      {"MO","U/B","OSRE","TECH","ITRE"}, 0)),
      "Reactive",
      "")
)</f>
        <v>Reactive</v>
      </c>
      <c r="T1534" s="2" t="str">
        <f>IF(R1534="Proactive", H1534, "")</f>
        <v/>
      </c>
      <c r="U1534" s="2">
        <f>IF(S1534="Reactive", H1534, "")</f>
        <v>0.35</v>
      </c>
    </row>
    <row r="1535" spans="1:21" x14ac:dyDescent="0.25">
      <c r="A1535" t="s">
        <v>1632</v>
      </c>
      <c r="B1535">
        <v>222095</v>
      </c>
      <c r="C1535" t="s">
        <v>30</v>
      </c>
      <c r="D1535" t="s">
        <v>1641</v>
      </c>
      <c r="E1535" t="s">
        <v>1689</v>
      </c>
      <c r="F1535" s="4">
        <v>46190.427083333336</v>
      </c>
      <c r="G1535" s="4">
        <v>46190.45416666667</v>
      </c>
      <c r="H1535">
        <v>0.65</v>
      </c>
      <c r="I1535" t="s">
        <v>1705</v>
      </c>
      <c r="J1535" t="s">
        <v>29</v>
      </c>
      <c r="K1535" t="s">
        <v>30</v>
      </c>
      <c r="N1535">
        <v>0.98</v>
      </c>
      <c r="O1535" t="s">
        <v>47</v>
      </c>
      <c r="P1535">
        <v>0</v>
      </c>
      <c r="Q1535" s="5">
        <v>46190.87222222222</v>
      </c>
      <c r="R1535" s="2" t="str">
        <f>IF(C1535="", "",
   IF(ISNUMBER(MATCH(TRIM(C1535),
      {"OP","CC","CM","FM","FU","INS","PC","PM","PMCO","SA","SR","ITPR","PMFL"}, 0)),
      "Proactive",
      "")
)</f>
        <v>Proactive</v>
      </c>
      <c r="S1535" s="2" t="str">
        <f>IF(C1535="", "",
   IF(ISNUMBER(MATCH(TRIM(C1535),
      {"MO","U/B","OSRE","TECH","ITRE"}, 0)),
      "Reactive",
      "")
)</f>
        <v/>
      </c>
      <c r="T1535" s="2">
        <f>IF(R1535="Proactive", H1535, "")</f>
        <v>0.65</v>
      </c>
      <c r="U1535" s="2" t="str">
        <f>IF(S1535="Reactive", H1535, "")</f>
        <v/>
      </c>
    </row>
    <row r="1536" spans="1:21" x14ac:dyDescent="0.25">
      <c r="A1536" t="s">
        <v>1632</v>
      </c>
      <c r="B1536">
        <v>223235</v>
      </c>
      <c r="C1536" t="s">
        <v>30</v>
      </c>
      <c r="D1536" t="s">
        <v>1658</v>
      </c>
      <c r="E1536" t="s">
        <v>1659</v>
      </c>
      <c r="F1536" s="4">
        <v>46190.45416666667</v>
      </c>
      <c r="G1536" s="4">
        <v>46190.461805555555</v>
      </c>
      <c r="H1536">
        <v>0.18</v>
      </c>
      <c r="I1536" t="s">
        <v>1707</v>
      </c>
      <c r="J1536" t="s">
        <v>29</v>
      </c>
      <c r="K1536" t="s">
        <v>30</v>
      </c>
      <c r="N1536">
        <v>3.36</v>
      </c>
      <c r="O1536" t="s">
        <v>47</v>
      </c>
      <c r="P1536">
        <v>0</v>
      </c>
      <c r="Q1536" s="5">
        <v>46190.888888888891</v>
      </c>
      <c r="R1536" s="2" t="str">
        <f>IF(C1536="", "",
   IF(ISNUMBER(MATCH(TRIM(C1536),
      {"OP","CC","CM","FM","FU","INS","PC","PM","PMCO","SA","SR","ITPR","PMFL"}, 0)),
      "Proactive",
      "")
)</f>
        <v>Proactive</v>
      </c>
      <c r="S1536" s="2" t="str">
        <f>IF(C1536="", "",
   IF(ISNUMBER(MATCH(TRIM(C1536),
      {"MO","U/B","OSRE","TECH","ITRE"}, 0)),
      "Reactive",
      "")
)</f>
        <v/>
      </c>
      <c r="T1536" s="2">
        <f>IF(R1536="Proactive", H1536, "")</f>
        <v>0.18</v>
      </c>
      <c r="U1536" s="2" t="str">
        <f>IF(S1536="Reactive", H1536, "")</f>
        <v/>
      </c>
    </row>
    <row r="1537" spans="1:21" x14ac:dyDescent="0.25">
      <c r="A1537" t="s">
        <v>1632</v>
      </c>
      <c r="B1537">
        <v>221607</v>
      </c>
      <c r="C1537" t="s">
        <v>181</v>
      </c>
      <c r="D1537" t="s">
        <v>1711</v>
      </c>
      <c r="E1537" t="s">
        <v>1712</v>
      </c>
      <c r="F1537" s="4">
        <v>46190.46597222222</v>
      </c>
      <c r="G1537" s="4">
        <v>46190.481944444444</v>
      </c>
      <c r="H1537">
        <v>0.38</v>
      </c>
      <c r="I1537" t="s">
        <v>1713</v>
      </c>
      <c r="J1537" t="s">
        <v>29</v>
      </c>
      <c r="K1537" t="s">
        <v>30</v>
      </c>
      <c r="N1537">
        <v>0.56000000000000005</v>
      </c>
      <c r="O1537" t="s">
        <v>47</v>
      </c>
      <c r="P1537">
        <v>31.99</v>
      </c>
      <c r="Q1537" s="5">
        <v>46190.886111111111</v>
      </c>
      <c r="R1537" s="2" t="str">
        <f>IF(C1537="", "",
   IF(ISNUMBER(MATCH(TRIM(C1537),
      {"OP","CC","CM","FM","FU","INS","PC","PM","PMCO","SA","SR","ITPR","PMFL"}, 0)),
      "Proactive",
      "")
)</f>
        <v>Proactive</v>
      </c>
      <c r="S1537" s="2" t="str">
        <f>IF(C1537="", "",
   IF(ISNUMBER(MATCH(TRIM(C1537),
      {"MO","U/B","OSRE","TECH","ITRE"}, 0)),
      "Reactive",
      "")
)</f>
        <v/>
      </c>
      <c r="T1537" s="2">
        <f>IF(R1537="Proactive", H1537, "")</f>
        <v>0.38</v>
      </c>
      <c r="U1537" s="2" t="str">
        <f>IF(S1537="Reactive", H1537, "")</f>
        <v/>
      </c>
    </row>
    <row r="1538" spans="1:21" x14ac:dyDescent="0.25">
      <c r="A1538" t="s">
        <v>1632</v>
      </c>
      <c r="B1538">
        <v>219297</v>
      </c>
      <c r="C1538" t="s">
        <v>26</v>
      </c>
      <c r="D1538" t="s">
        <v>1714</v>
      </c>
      <c r="E1538" t="s">
        <v>1656</v>
      </c>
      <c r="F1538" s="4">
        <v>46190.477777777778</v>
      </c>
      <c r="G1538" s="4">
        <v>46190.486805555556</v>
      </c>
      <c r="H1538">
        <v>0.22</v>
      </c>
      <c r="I1538" t="s">
        <v>1715</v>
      </c>
      <c r="J1538" t="s">
        <v>29</v>
      </c>
      <c r="K1538" t="s">
        <v>30</v>
      </c>
      <c r="N1538">
        <v>0.22</v>
      </c>
      <c r="O1538" t="s">
        <v>47</v>
      </c>
      <c r="P1538">
        <v>0</v>
      </c>
      <c r="Q1538" s="5">
        <v>46190.490277777775</v>
      </c>
      <c r="R1538" s="2" t="str">
        <f>IF(C1538="", "",
   IF(ISNUMBER(MATCH(TRIM(C1538),
      {"OP","CC","CM","FM","FU","INS","PC","PM","PMCO","SA","SR","ITPR","PMFL"}, 0)),
      "Proactive",
      "")
)</f>
        <v>Proactive</v>
      </c>
      <c r="S1538" s="2" t="str">
        <f>IF(C1538="", "",
   IF(ISNUMBER(MATCH(TRIM(C1538),
      {"MO","U/B","OSRE","TECH","ITRE"}, 0)),
      "Reactive",
      "")
)</f>
        <v/>
      </c>
      <c r="T1538" s="2">
        <f>IF(R1538="Proactive", H1538, "")</f>
        <v>0.22</v>
      </c>
      <c r="U1538" s="2" t="str">
        <f>IF(S1538="Reactive", H1538, "")</f>
        <v/>
      </c>
    </row>
    <row r="1539" spans="1:21" x14ac:dyDescent="0.25">
      <c r="A1539" t="s">
        <v>1632</v>
      </c>
      <c r="B1539">
        <v>223235</v>
      </c>
      <c r="C1539" t="s">
        <v>30</v>
      </c>
      <c r="D1539" t="s">
        <v>1658</v>
      </c>
      <c r="E1539" t="s">
        <v>1659</v>
      </c>
      <c r="F1539" s="4">
        <v>46190.527083333334</v>
      </c>
      <c r="G1539" s="4">
        <v>46190.597222222219</v>
      </c>
      <c r="H1539">
        <v>1.68</v>
      </c>
      <c r="I1539" t="s">
        <v>1707</v>
      </c>
      <c r="J1539" t="s">
        <v>29</v>
      </c>
      <c r="K1539" t="s">
        <v>30</v>
      </c>
      <c r="N1539">
        <v>3.36</v>
      </c>
      <c r="O1539" t="s">
        <v>47</v>
      </c>
      <c r="P1539">
        <v>0</v>
      </c>
      <c r="Q1539" s="5">
        <v>46190.888888888891</v>
      </c>
      <c r="R1539" s="2" t="str">
        <f>IF(C1539="", "",
   IF(ISNUMBER(MATCH(TRIM(C1539),
      {"OP","CC","CM","FM","FU","INS","PC","PM","PMCO","SA","SR","ITPR","PMFL"}, 0)),
      "Proactive",
      "")
)</f>
        <v>Proactive</v>
      </c>
      <c r="S1539" s="2" t="str">
        <f>IF(C1539="", "",
   IF(ISNUMBER(MATCH(TRIM(C1539),
      {"MO","U/B","OSRE","TECH","ITRE"}, 0)),
      "Reactive",
      "")
)</f>
        <v/>
      </c>
      <c r="T1539" s="2">
        <f>IF(R1539="Proactive", H1539, "")</f>
        <v>1.68</v>
      </c>
      <c r="U1539" s="2" t="str">
        <f>IF(S1539="Reactive", H1539, "")</f>
        <v/>
      </c>
    </row>
    <row r="1540" spans="1:21" x14ac:dyDescent="0.25">
      <c r="A1540" t="s">
        <v>1632</v>
      </c>
      <c r="B1540">
        <v>219454</v>
      </c>
      <c r="C1540" t="s">
        <v>30</v>
      </c>
      <c r="D1540" t="s">
        <v>1670</v>
      </c>
      <c r="E1540" t="s">
        <v>1684</v>
      </c>
      <c r="F1540" s="4">
        <v>46191.281944444447</v>
      </c>
      <c r="G1540" s="4">
        <v>46191.357638888891</v>
      </c>
      <c r="H1540">
        <v>1.82</v>
      </c>
      <c r="I1540" t="s">
        <v>1716</v>
      </c>
      <c r="J1540" t="s">
        <v>29</v>
      </c>
      <c r="K1540" t="s">
        <v>30</v>
      </c>
      <c r="N1540">
        <v>1.82</v>
      </c>
      <c r="O1540" t="s">
        <v>47</v>
      </c>
      <c r="P1540">
        <v>0</v>
      </c>
      <c r="Q1540" s="5">
        <v>46191.4</v>
      </c>
      <c r="R1540" s="2" t="str">
        <f>IF(C1540="", "",
   IF(ISNUMBER(MATCH(TRIM(C1540),
      {"OP","CC","CM","FM","FU","INS","PC","PM","PMCO","SA","SR","ITPR","PMFL"}, 0)),
      "Proactive",
      "")
)</f>
        <v>Proactive</v>
      </c>
      <c r="S1540" s="2" t="str">
        <f>IF(C1540="", "",
   IF(ISNUMBER(MATCH(TRIM(C1540),
      {"MO","U/B","OSRE","TECH","ITRE"}, 0)),
      "Reactive",
      "")
)</f>
        <v/>
      </c>
      <c r="T1540" s="2">
        <f>IF(R1540="Proactive", H1540, "")</f>
        <v>1.82</v>
      </c>
      <c r="U1540" s="2" t="str">
        <f>IF(S1540="Reactive", H1540, "")</f>
        <v/>
      </c>
    </row>
    <row r="1541" spans="1:21" x14ac:dyDescent="0.25">
      <c r="A1541" t="s">
        <v>1632</v>
      </c>
      <c r="B1541">
        <v>222096</v>
      </c>
      <c r="C1541" t="s">
        <v>30</v>
      </c>
      <c r="D1541" t="s">
        <v>1641</v>
      </c>
      <c r="E1541" t="s">
        <v>1689</v>
      </c>
      <c r="F1541" s="4">
        <v>46191.364583333336</v>
      </c>
      <c r="G1541" s="4">
        <v>46191.378472222219</v>
      </c>
      <c r="H1541">
        <v>0.33</v>
      </c>
      <c r="I1541" t="s">
        <v>1717</v>
      </c>
      <c r="J1541" t="s">
        <v>29</v>
      </c>
      <c r="K1541" t="s">
        <v>30</v>
      </c>
      <c r="N1541">
        <v>0.91</v>
      </c>
      <c r="O1541" t="s">
        <v>47</v>
      </c>
      <c r="P1541">
        <v>0</v>
      </c>
      <c r="Q1541" s="5">
        <v>46191.888888888891</v>
      </c>
      <c r="R1541" s="2" t="str">
        <f>IF(C1541="", "",
   IF(ISNUMBER(MATCH(TRIM(C1541),
      {"OP","CC","CM","FM","FU","INS","PC","PM","PMCO","SA","SR","ITPR","PMFL"}, 0)),
      "Proactive",
      "")
)</f>
        <v>Proactive</v>
      </c>
      <c r="S1541" s="2" t="str">
        <f>IF(C1541="", "",
   IF(ISNUMBER(MATCH(TRIM(C1541),
      {"MO","U/B","OSRE","TECH","ITRE"}, 0)),
      "Reactive",
      "")
)</f>
        <v/>
      </c>
      <c r="T1541" s="2">
        <f>IF(R1541="Proactive", H1541, "")</f>
        <v>0.33</v>
      </c>
      <c r="U1541" s="2" t="str">
        <f>IF(S1541="Reactive", H1541, "")</f>
        <v/>
      </c>
    </row>
    <row r="1542" spans="1:21" x14ac:dyDescent="0.25">
      <c r="A1542" t="s">
        <v>1632</v>
      </c>
      <c r="B1542">
        <v>222096</v>
      </c>
      <c r="C1542" t="s">
        <v>30</v>
      </c>
      <c r="D1542" t="s">
        <v>1641</v>
      </c>
      <c r="E1542" t="s">
        <v>1689</v>
      </c>
      <c r="F1542" s="4">
        <v>46191.378472222219</v>
      </c>
      <c r="G1542" s="4">
        <v>46191.402777777781</v>
      </c>
      <c r="H1542">
        <v>0.57999999999999996</v>
      </c>
      <c r="I1542" t="s">
        <v>1717</v>
      </c>
      <c r="J1542" t="s">
        <v>29</v>
      </c>
      <c r="K1542" t="s">
        <v>30</v>
      </c>
      <c r="N1542">
        <v>0.91</v>
      </c>
      <c r="O1542" t="s">
        <v>47</v>
      </c>
      <c r="P1542">
        <v>0</v>
      </c>
      <c r="Q1542" s="5">
        <v>46191.888888888891</v>
      </c>
      <c r="R1542" s="2" t="str">
        <f>IF(C1542="", "",
   IF(ISNUMBER(MATCH(TRIM(C1542),
      {"OP","CC","CM","FM","FU","INS","PC","PM","PMCO","SA","SR","ITPR","PMFL"}, 0)),
      "Proactive",
      "")
)</f>
        <v>Proactive</v>
      </c>
      <c r="S1542" s="2" t="str">
        <f>IF(C1542="", "",
   IF(ISNUMBER(MATCH(TRIM(C1542),
      {"MO","U/B","OSRE","TECH","ITRE"}, 0)),
      "Reactive",
      "")
)</f>
        <v/>
      </c>
      <c r="T1542" s="2">
        <f>IF(R1542="Proactive", H1542, "")</f>
        <v>0.57999999999999996</v>
      </c>
      <c r="U1542" s="2" t="str">
        <f>IF(S1542="Reactive", H1542, "")</f>
        <v/>
      </c>
    </row>
    <row r="1543" spans="1:21" x14ac:dyDescent="0.25">
      <c r="A1543" t="s">
        <v>1632</v>
      </c>
      <c r="B1543">
        <v>219480</v>
      </c>
      <c r="C1543" t="s">
        <v>30</v>
      </c>
      <c r="D1543" t="s">
        <v>1670</v>
      </c>
      <c r="E1543" t="s">
        <v>1706</v>
      </c>
      <c r="F1543" s="4">
        <v>46191.398611111108</v>
      </c>
      <c r="G1543" s="4">
        <v>46191.404166666667</v>
      </c>
      <c r="H1543">
        <v>0.13</v>
      </c>
      <c r="J1543" t="s">
        <v>29</v>
      </c>
      <c r="K1543" t="s">
        <v>30</v>
      </c>
      <c r="N1543">
        <v>0.13</v>
      </c>
      <c r="O1543" t="s">
        <v>47</v>
      </c>
      <c r="P1543">
        <v>0</v>
      </c>
      <c r="Q1543" s="5">
        <v>46191.89166666667</v>
      </c>
      <c r="R1543" s="2" t="str">
        <f>IF(C1543="", "",
   IF(ISNUMBER(MATCH(TRIM(C1543),
      {"OP","CC","CM","FM","FU","INS","PC","PM","PMCO","SA","SR","ITPR","PMFL"}, 0)),
      "Proactive",
      "")
)</f>
        <v>Proactive</v>
      </c>
      <c r="S1543" s="2" t="str">
        <f>IF(C1543="", "",
   IF(ISNUMBER(MATCH(TRIM(C1543),
      {"MO","U/B","OSRE","TECH","ITRE"}, 0)),
      "Reactive",
      "")
)</f>
        <v/>
      </c>
      <c r="T1543" s="2">
        <f>IF(R1543="Proactive", H1543, "")</f>
        <v>0.13</v>
      </c>
      <c r="U1543" s="2" t="str">
        <f>IF(S1543="Reactive", H1543, "")</f>
        <v/>
      </c>
    </row>
    <row r="1544" spans="1:21" x14ac:dyDescent="0.25">
      <c r="A1544" t="s">
        <v>1632</v>
      </c>
      <c r="B1544">
        <v>222529</v>
      </c>
      <c r="C1544" t="s">
        <v>30</v>
      </c>
      <c r="D1544" t="s">
        <v>1708</v>
      </c>
      <c r="E1544" t="s">
        <v>1709</v>
      </c>
      <c r="F1544" s="4">
        <v>46191.40902777778</v>
      </c>
      <c r="G1544" s="4">
        <v>46191.415277777778</v>
      </c>
      <c r="H1544">
        <v>0.15</v>
      </c>
      <c r="I1544" t="s">
        <v>1718</v>
      </c>
      <c r="J1544" t="s">
        <v>29</v>
      </c>
      <c r="K1544" t="s">
        <v>30</v>
      </c>
      <c r="N1544">
        <v>0.27</v>
      </c>
      <c r="O1544" t="s">
        <v>47</v>
      </c>
      <c r="P1544">
        <v>0</v>
      </c>
      <c r="Q1544" s="5">
        <v>46191.89166666667</v>
      </c>
      <c r="R1544" s="2" t="str">
        <f>IF(C1544="", "",
   IF(ISNUMBER(MATCH(TRIM(C1544),
      {"OP","CC","CM","FM","FU","INS","PC","PM","PMCO","SA","SR","ITPR","PMFL"}, 0)),
      "Proactive",
      "")
)</f>
        <v>Proactive</v>
      </c>
      <c r="S1544" s="2" t="str">
        <f>IF(C1544="", "",
   IF(ISNUMBER(MATCH(TRIM(C1544),
      {"MO","U/B","OSRE","TECH","ITRE"}, 0)),
      "Reactive",
      "")
)</f>
        <v/>
      </c>
      <c r="T1544" s="2">
        <f>IF(R1544="Proactive", H1544, "")</f>
        <v>0.15</v>
      </c>
      <c r="U1544" s="2" t="str">
        <f>IF(S1544="Reactive", H1544, "")</f>
        <v/>
      </c>
    </row>
    <row r="1545" spans="1:21" x14ac:dyDescent="0.25">
      <c r="A1545" t="s">
        <v>1632</v>
      </c>
      <c r="B1545">
        <v>223386</v>
      </c>
      <c r="C1545" t="s">
        <v>30</v>
      </c>
      <c r="D1545" t="s">
        <v>1658</v>
      </c>
      <c r="E1545" t="s">
        <v>1659</v>
      </c>
      <c r="F1545" s="4">
        <v>46191.416666666664</v>
      </c>
      <c r="G1545" s="4">
        <v>46191.444444444445</v>
      </c>
      <c r="H1545">
        <v>0.67</v>
      </c>
      <c r="I1545" t="s">
        <v>1719</v>
      </c>
      <c r="J1545" t="s">
        <v>29</v>
      </c>
      <c r="K1545" t="s">
        <v>30</v>
      </c>
      <c r="N1545">
        <v>3.5</v>
      </c>
      <c r="O1545" t="s">
        <v>47</v>
      </c>
      <c r="P1545">
        <v>0</v>
      </c>
      <c r="Q1545" s="5">
        <v>46191.888888888891</v>
      </c>
      <c r="R1545" s="2" t="str">
        <f>IF(C1545="", "",
   IF(ISNUMBER(MATCH(TRIM(C1545),
      {"OP","CC","CM","FM","FU","INS","PC","PM","PMCO","SA","SR","ITPR","PMFL"}, 0)),
      "Proactive",
      "")
)</f>
        <v>Proactive</v>
      </c>
      <c r="S1545" s="2" t="str">
        <f>IF(C1545="", "",
   IF(ISNUMBER(MATCH(TRIM(C1545),
      {"MO","U/B","OSRE","TECH","ITRE"}, 0)),
      "Reactive",
      "")
)</f>
        <v/>
      </c>
      <c r="T1545" s="2">
        <f>IF(R1545="Proactive", H1545, "")</f>
        <v>0.67</v>
      </c>
      <c r="U1545" s="2" t="str">
        <f>IF(S1545="Reactive", H1545, "")</f>
        <v/>
      </c>
    </row>
    <row r="1546" spans="1:21" x14ac:dyDescent="0.25">
      <c r="A1546" t="s">
        <v>1632</v>
      </c>
      <c r="B1546">
        <v>223385</v>
      </c>
      <c r="C1546" t="s">
        <v>181</v>
      </c>
      <c r="D1546" t="s">
        <v>1675</v>
      </c>
      <c r="E1546" t="s">
        <v>1676</v>
      </c>
      <c r="F1546" s="4">
        <v>46191.444444444445</v>
      </c>
      <c r="G1546" s="4">
        <v>46191.447222222225</v>
      </c>
      <c r="H1546">
        <v>7.0000000000000007E-2</v>
      </c>
      <c r="I1546" t="s">
        <v>1720</v>
      </c>
      <c r="J1546" t="s">
        <v>29</v>
      </c>
      <c r="K1546" t="s">
        <v>30</v>
      </c>
      <c r="N1546">
        <v>0.2</v>
      </c>
      <c r="O1546" t="s">
        <v>47</v>
      </c>
      <c r="P1546">
        <v>0</v>
      </c>
      <c r="Q1546" s="5">
        <v>46191.888888888891</v>
      </c>
      <c r="R1546" s="2" t="str">
        <f>IF(C1546="", "",
   IF(ISNUMBER(MATCH(TRIM(C1546),
      {"OP","CC","CM","FM","FU","INS","PC","PM","PMCO","SA","SR","ITPR","PMFL"}, 0)),
      "Proactive",
      "")
)</f>
        <v>Proactive</v>
      </c>
      <c r="S1546" s="2" t="str">
        <f>IF(C1546="", "",
   IF(ISNUMBER(MATCH(TRIM(C1546),
      {"MO","U/B","OSRE","TECH","ITRE"}, 0)),
      "Reactive",
      "")
)</f>
        <v/>
      </c>
      <c r="T1546" s="2">
        <f>IF(R1546="Proactive", H1546, "")</f>
        <v>7.0000000000000007E-2</v>
      </c>
      <c r="U1546" s="2" t="str">
        <f>IF(S1546="Reactive", H1546, "")</f>
        <v/>
      </c>
    </row>
    <row r="1547" spans="1:21" x14ac:dyDescent="0.25">
      <c r="A1547" t="s">
        <v>1632</v>
      </c>
      <c r="B1547">
        <v>223386</v>
      </c>
      <c r="C1547" t="s">
        <v>30</v>
      </c>
      <c r="D1547" t="s">
        <v>1658</v>
      </c>
      <c r="E1547" t="s">
        <v>1659</v>
      </c>
      <c r="F1547" s="4">
        <v>46191.458333333336</v>
      </c>
      <c r="G1547" s="4">
        <v>46191.474999999999</v>
      </c>
      <c r="H1547">
        <v>0.4</v>
      </c>
      <c r="I1547" t="s">
        <v>1719</v>
      </c>
      <c r="J1547" t="s">
        <v>29</v>
      </c>
      <c r="K1547" t="s">
        <v>30</v>
      </c>
      <c r="N1547">
        <v>3.5</v>
      </c>
      <c r="O1547" t="s">
        <v>47</v>
      </c>
      <c r="P1547">
        <v>0</v>
      </c>
      <c r="Q1547" s="5">
        <v>46191.888888888891</v>
      </c>
      <c r="R1547" s="2" t="str">
        <f>IF(C1547="", "",
   IF(ISNUMBER(MATCH(TRIM(C1547),
      {"OP","CC","CM","FM","FU","INS","PC","PM","PMCO","SA","SR","ITPR","PMFL"}, 0)),
      "Proactive",
      "")
)</f>
        <v>Proactive</v>
      </c>
      <c r="S1547" s="2" t="str">
        <f>IF(C1547="", "",
   IF(ISNUMBER(MATCH(TRIM(C1547),
      {"MO","U/B","OSRE","TECH","ITRE"}, 0)),
      "Reactive",
      "")
)</f>
        <v/>
      </c>
      <c r="T1547" s="2">
        <f>IF(R1547="Proactive", H1547, "")</f>
        <v>0.4</v>
      </c>
      <c r="U1547" s="2" t="str">
        <f>IF(S1547="Reactive", H1547, "")</f>
        <v/>
      </c>
    </row>
    <row r="1548" spans="1:21" x14ac:dyDescent="0.25">
      <c r="A1548" t="s">
        <v>1632</v>
      </c>
      <c r="B1548">
        <v>223856</v>
      </c>
      <c r="C1548" t="s">
        <v>39</v>
      </c>
      <c r="D1548" t="s">
        <v>1721</v>
      </c>
      <c r="E1548" t="s">
        <v>1722</v>
      </c>
      <c r="F1548" s="4">
        <v>46191.476388888892</v>
      </c>
      <c r="G1548" s="4">
        <v>46191.479861111111</v>
      </c>
      <c r="H1548">
        <v>0.08</v>
      </c>
      <c r="I1548" t="s">
        <v>1723</v>
      </c>
      <c r="J1548" t="s">
        <v>29</v>
      </c>
      <c r="K1548" t="s">
        <v>42</v>
      </c>
      <c r="N1548">
        <v>0.08</v>
      </c>
      <c r="O1548" t="s">
        <v>47</v>
      </c>
      <c r="P1548">
        <v>0</v>
      </c>
      <c r="Q1548" s="5">
        <v>46191.642361111109</v>
      </c>
      <c r="R1548" s="2" t="str">
        <f>IF(C1548="", "",
   IF(ISNUMBER(MATCH(TRIM(C1548),
      {"OP","CC","CM","FM","FU","INS","PC","PM","PMCO","SA","SR","ITPR","PMFL"}, 0)),
      "Proactive",
      "")
)</f>
        <v/>
      </c>
      <c r="S1548" s="2" t="str">
        <f>IF(C1548="", "",
   IF(ISNUMBER(MATCH(TRIM(C1548),
      {"MO","U/B","OSRE","TECH","ITRE"}, 0)),
      "Reactive",
      "")
)</f>
        <v>Reactive</v>
      </c>
      <c r="T1548" s="2" t="str">
        <f>IF(R1548="Proactive", H1548, "")</f>
        <v/>
      </c>
      <c r="U1548" s="2">
        <f>IF(S1548="Reactive", H1548, "")</f>
        <v>0.08</v>
      </c>
    </row>
    <row r="1549" spans="1:21" x14ac:dyDescent="0.25">
      <c r="A1549" t="s">
        <v>1632</v>
      </c>
      <c r="B1549">
        <v>223386</v>
      </c>
      <c r="C1549" t="s">
        <v>30</v>
      </c>
      <c r="D1549" t="s">
        <v>1658</v>
      </c>
      <c r="E1549" t="s">
        <v>1659</v>
      </c>
      <c r="F1549" s="4">
        <v>46191.486805555556</v>
      </c>
      <c r="G1549" s="4">
        <v>46191.509027777778</v>
      </c>
      <c r="H1549">
        <v>0.53</v>
      </c>
      <c r="I1549" t="s">
        <v>1719</v>
      </c>
      <c r="J1549" t="s">
        <v>29</v>
      </c>
      <c r="K1549" t="s">
        <v>30</v>
      </c>
      <c r="N1549">
        <v>3.5</v>
      </c>
      <c r="O1549" t="s">
        <v>47</v>
      </c>
      <c r="P1549">
        <v>0</v>
      </c>
      <c r="Q1549" s="5">
        <v>46191.888888888891</v>
      </c>
      <c r="R1549" s="2" t="str">
        <f>IF(C1549="", "",
   IF(ISNUMBER(MATCH(TRIM(C1549),
      {"OP","CC","CM","FM","FU","INS","PC","PM","PMCO","SA","SR","ITPR","PMFL"}, 0)),
      "Proactive",
      "")
)</f>
        <v>Proactive</v>
      </c>
      <c r="S1549" s="2" t="str">
        <f>IF(C1549="", "",
   IF(ISNUMBER(MATCH(TRIM(C1549),
      {"MO","U/B","OSRE","TECH","ITRE"}, 0)),
      "Reactive",
      "")
)</f>
        <v/>
      </c>
      <c r="T1549" s="2">
        <f>IF(R1549="Proactive", H1549, "")</f>
        <v>0.53</v>
      </c>
      <c r="U1549" s="2" t="str">
        <f>IF(S1549="Reactive", H1549, "")</f>
        <v/>
      </c>
    </row>
    <row r="1550" spans="1:21" x14ac:dyDescent="0.25">
      <c r="A1550" t="s">
        <v>1632</v>
      </c>
      <c r="B1550">
        <v>223386</v>
      </c>
      <c r="C1550" t="s">
        <v>30</v>
      </c>
      <c r="D1550" t="s">
        <v>1658</v>
      </c>
      <c r="E1550" t="s">
        <v>1659</v>
      </c>
      <c r="F1550" s="4">
        <v>46191.53125</v>
      </c>
      <c r="G1550" s="4">
        <v>46191.597222222219</v>
      </c>
      <c r="H1550">
        <v>1.58</v>
      </c>
      <c r="I1550" t="s">
        <v>1719</v>
      </c>
      <c r="J1550" t="s">
        <v>29</v>
      </c>
      <c r="K1550" t="s">
        <v>30</v>
      </c>
      <c r="N1550">
        <v>3.5</v>
      </c>
      <c r="O1550" t="s">
        <v>47</v>
      </c>
      <c r="P1550">
        <v>0</v>
      </c>
      <c r="Q1550" s="5">
        <v>46191.888888888891</v>
      </c>
      <c r="R1550" s="2" t="str">
        <f>IF(C1550="", "",
   IF(ISNUMBER(MATCH(TRIM(C1550),
      {"OP","CC","CM","FM","FU","INS","PC","PM","PMCO","SA","SR","ITPR","PMFL"}, 0)),
      "Proactive",
      "")
)</f>
        <v>Proactive</v>
      </c>
      <c r="S1550" s="2" t="str">
        <f>IF(C1550="", "",
   IF(ISNUMBER(MATCH(TRIM(C1550),
      {"MO","U/B","OSRE","TECH","ITRE"}, 0)),
      "Reactive",
      "")
)</f>
        <v/>
      </c>
      <c r="T1550" s="2">
        <f>IF(R1550="Proactive", H1550, "")</f>
        <v>1.58</v>
      </c>
      <c r="U1550" s="2" t="str">
        <f>IF(S1550="Reactive", H1550, "")</f>
        <v/>
      </c>
    </row>
    <row r="1551" spans="1:21" x14ac:dyDescent="0.25">
      <c r="A1551" t="s">
        <v>1632</v>
      </c>
      <c r="B1551">
        <v>219614</v>
      </c>
      <c r="C1551" t="s">
        <v>30</v>
      </c>
      <c r="D1551" t="s">
        <v>1670</v>
      </c>
      <c r="E1551" t="s">
        <v>1684</v>
      </c>
      <c r="F1551" s="4">
        <v>46192.285416666666</v>
      </c>
      <c r="G1551" s="4">
        <v>46192.362500000003</v>
      </c>
      <c r="H1551">
        <v>1.85</v>
      </c>
      <c r="I1551" t="s">
        <v>1724</v>
      </c>
      <c r="J1551" t="s">
        <v>29</v>
      </c>
      <c r="K1551" t="s">
        <v>30</v>
      </c>
      <c r="N1551">
        <v>1.85</v>
      </c>
      <c r="O1551" t="s">
        <v>47</v>
      </c>
      <c r="P1551">
        <v>0</v>
      </c>
      <c r="Q1551" s="5">
        <v>46192.368750000001</v>
      </c>
      <c r="R1551" s="2" t="str">
        <f>IF(C1551="", "",
   IF(ISNUMBER(MATCH(TRIM(C1551),
      {"OP","CC","CM","FM","FU","INS","PC","PM","PMCO","SA","SR","ITPR","PMFL"}, 0)),
      "Proactive",
      "")
)</f>
        <v>Proactive</v>
      </c>
      <c r="S1551" s="2" t="str">
        <f>IF(C1551="", "",
   IF(ISNUMBER(MATCH(TRIM(C1551),
      {"MO","U/B","OSRE","TECH","ITRE"}, 0)),
      "Reactive",
      "")
)</f>
        <v/>
      </c>
      <c r="T1551" s="2">
        <f>IF(R1551="Proactive", H1551, "")</f>
        <v>1.85</v>
      </c>
      <c r="U1551" s="2" t="str">
        <f>IF(S1551="Reactive", H1551, "")</f>
        <v/>
      </c>
    </row>
    <row r="1552" spans="1:21" x14ac:dyDescent="0.25">
      <c r="A1552" t="s">
        <v>1632</v>
      </c>
      <c r="B1552">
        <v>224025</v>
      </c>
      <c r="C1552" t="s">
        <v>39</v>
      </c>
      <c r="D1552" t="s">
        <v>1641</v>
      </c>
      <c r="E1552" t="s">
        <v>1725</v>
      </c>
      <c r="F1552" s="4">
        <v>46192.365277777775</v>
      </c>
      <c r="G1552" s="4">
        <v>46192.378472222219</v>
      </c>
      <c r="H1552">
        <v>0.32</v>
      </c>
      <c r="I1552" t="s">
        <v>1726</v>
      </c>
      <c r="J1552" t="s">
        <v>29</v>
      </c>
      <c r="K1552" t="s">
        <v>67</v>
      </c>
      <c r="N1552">
        <v>0.32</v>
      </c>
      <c r="O1552" t="s">
        <v>47</v>
      </c>
      <c r="P1552">
        <v>0</v>
      </c>
      <c r="Q1552" s="5">
        <v>46192.379166666666</v>
      </c>
      <c r="R1552" s="2" t="str">
        <f>IF(C1552="", "",
   IF(ISNUMBER(MATCH(TRIM(C1552),
      {"OP","CC","CM","FM","FU","INS","PC","PM","PMCO","SA","SR","ITPR","PMFL"}, 0)),
      "Proactive",
      "")
)</f>
        <v/>
      </c>
      <c r="S1552" s="2" t="str">
        <f>IF(C1552="", "",
   IF(ISNUMBER(MATCH(TRIM(C1552),
      {"MO","U/B","OSRE","TECH","ITRE"}, 0)),
      "Reactive",
      "")
)</f>
        <v>Reactive</v>
      </c>
      <c r="T1552" s="2" t="str">
        <f>IF(R1552="Proactive", H1552, "")</f>
        <v/>
      </c>
      <c r="U1552" s="2">
        <f>IF(S1552="Reactive", H1552, "")</f>
        <v>0.32</v>
      </c>
    </row>
    <row r="1553" spans="1:21" x14ac:dyDescent="0.25">
      <c r="A1553" t="s">
        <v>1632</v>
      </c>
      <c r="B1553">
        <v>221890</v>
      </c>
      <c r="C1553" t="s">
        <v>197</v>
      </c>
      <c r="D1553" t="s">
        <v>1644</v>
      </c>
      <c r="E1553" t="s">
        <v>1653</v>
      </c>
      <c r="F1553" s="4">
        <v>46192.427083333336</v>
      </c>
      <c r="G1553" s="4">
        <v>46192.434027777781</v>
      </c>
      <c r="H1553">
        <v>0.17</v>
      </c>
      <c r="I1553" t="s">
        <v>1727</v>
      </c>
      <c r="J1553" t="s">
        <v>29</v>
      </c>
      <c r="K1553" t="s">
        <v>30</v>
      </c>
      <c r="N1553">
        <v>0.17</v>
      </c>
      <c r="O1553" t="s">
        <v>47</v>
      </c>
      <c r="P1553">
        <v>0</v>
      </c>
      <c r="Q1553" s="5">
        <v>46192.911805555559</v>
      </c>
      <c r="R1553" s="2" t="str">
        <f>IF(C1553="", "",
   IF(ISNUMBER(MATCH(TRIM(C1553),
      {"OP","CC","CM","FM","FU","INS","PC","PM","PMCO","SA","SR","ITPR","PMFL"}, 0)),
      "Proactive",
      "")
)</f>
        <v/>
      </c>
      <c r="S1553" s="2" t="str">
        <f>IF(C1553="", "",
   IF(ISNUMBER(MATCH(TRIM(C1553),
      {"MO","U/B","OSRE","TECH","ITRE"}, 0)),
      "Reactive",
      "")
)</f>
        <v>Reactive</v>
      </c>
      <c r="T1553" s="2" t="str">
        <f>IF(R1553="Proactive", H1553, "")</f>
        <v/>
      </c>
      <c r="U1553" s="2">
        <f>IF(S1553="Reactive", H1553, "")</f>
        <v>0.17</v>
      </c>
    </row>
    <row r="1554" spans="1:21" x14ac:dyDescent="0.25">
      <c r="A1554" t="s">
        <v>1632</v>
      </c>
      <c r="B1554">
        <v>223552</v>
      </c>
      <c r="C1554" t="s">
        <v>181</v>
      </c>
      <c r="D1554" t="s">
        <v>1675</v>
      </c>
      <c r="E1554" t="s">
        <v>1676</v>
      </c>
      <c r="F1554" s="4">
        <v>46192.433333333334</v>
      </c>
      <c r="G1554" s="4">
        <v>46192.438888888886</v>
      </c>
      <c r="H1554">
        <v>0.13</v>
      </c>
      <c r="I1554" t="s">
        <v>1728</v>
      </c>
      <c r="J1554" t="s">
        <v>29</v>
      </c>
      <c r="K1554" t="s">
        <v>30</v>
      </c>
      <c r="N1554">
        <v>0.13</v>
      </c>
      <c r="O1554" t="s">
        <v>47</v>
      </c>
      <c r="P1554">
        <v>0</v>
      </c>
      <c r="Q1554" s="5">
        <v>46192.911111111112</v>
      </c>
      <c r="R1554" s="2" t="str">
        <f>IF(C1554="", "",
   IF(ISNUMBER(MATCH(TRIM(C1554),
      {"OP","CC","CM","FM","FU","INS","PC","PM","PMCO","SA","SR","ITPR","PMFL"}, 0)),
      "Proactive",
      "")
)</f>
        <v>Proactive</v>
      </c>
      <c r="S1554" s="2" t="str">
        <f>IF(C1554="", "",
   IF(ISNUMBER(MATCH(TRIM(C1554),
      {"MO","U/B","OSRE","TECH","ITRE"}, 0)),
      "Reactive",
      "")
)</f>
        <v/>
      </c>
      <c r="T1554" s="2">
        <f>IF(R1554="Proactive", H1554, "")</f>
        <v>0.13</v>
      </c>
      <c r="U1554" s="2" t="str">
        <f>IF(S1554="Reactive", H1554, "")</f>
        <v/>
      </c>
    </row>
    <row r="1555" spans="1:21" x14ac:dyDescent="0.25">
      <c r="A1555" t="s">
        <v>1632</v>
      </c>
      <c r="B1555">
        <v>221935</v>
      </c>
      <c r="C1555" t="s">
        <v>181</v>
      </c>
      <c r="D1555" t="s">
        <v>1711</v>
      </c>
      <c r="E1555" t="s">
        <v>1712</v>
      </c>
      <c r="F1555" s="4">
        <v>46192.520138888889</v>
      </c>
      <c r="G1555" s="4">
        <v>46192.53402777778</v>
      </c>
      <c r="H1555">
        <v>0.33</v>
      </c>
      <c r="I1555" t="s">
        <v>1729</v>
      </c>
      <c r="J1555" t="s">
        <v>29</v>
      </c>
      <c r="K1555" t="s">
        <v>30</v>
      </c>
      <c r="N1555">
        <v>0.33</v>
      </c>
      <c r="O1555" t="s">
        <v>47</v>
      </c>
      <c r="P1555">
        <v>31.99</v>
      </c>
      <c r="Q1555" s="5">
        <v>46192.912499999999</v>
      </c>
      <c r="R1555" s="2" t="str">
        <f>IF(C1555="", "",
   IF(ISNUMBER(MATCH(TRIM(C1555),
      {"OP","CC","CM","FM","FU","INS","PC","PM","PMCO","SA","SR","ITPR","PMFL"}, 0)),
      "Proactive",
      "")
)</f>
        <v>Proactive</v>
      </c>
      <c r="S1555" s="2" t="str">
        <f>IF(C1555="", "",
   IF(ISNUMBER(MATCH(TRIM(C1555),
      {"MO","U/B","OSRE","TECH","ITRE"}, 0)),
      "Reactive",
      "")
)</f>
        <v/>
      </c>
      <c r="T1555" s="2">
        <f>IF(R1555="Proactive", H1555, "")</f>
        <v>0.33</v>
      </c>
      <c r="U1555" s="2" t="str">
        <f>IF(S1555="Reactive", H1555, "")</f>
        <v/>
      </c>
    </row>
    <row r="1556" spans="1:21" x14ac:dyDescent="0.25">
      <c r="A1556" t="s">
        <v>1632</v>
      </c>
      <c r="B1556">
        <v>220080</v>
      </c>
      <c r="C1556" t="s">
        <v>30</v>
      </c>
      <c r="D1556" t="s">
        <v>1670</v>
      </c>
      <c r="E1556" t="s">
        <v>1684</v>
      </c>
      <c r="F1556" s="4">
        <v>46195.274305555555</v>
      </c>
      <c r="G1556" s="4">
        <v>46195.362500000003</v>
      </c>
      <c r="H1556">
        <v>2.12</v>
      </c>
      <c r="J1556" t="s">
        <v>29</v>
      </c>
      <c r="K1556" t="s">
        <v>30</v>
      </c>
      <c r="N1556">
        <v>2.12</v>
      </c>
      <c r="O1556" t="s">
        <v>47</v>
      </c>
      <c r="P1556">
        <v>0</v>
      </c>
      <c r="Q1556" s="5">
        <v>46195.390972222223</v>
      </c>
      <c r="R1556" s="2" t="str">
        <f>IF(C1556="", "",
   IF(ISNUMBER(MATCH(TRIM(C1556),
      {"OP","CC","CM","FM","FU","INS","PC","PM","PMCO","SA","SR","ITPR","PMFL"}, 0)),
      "Proactive",
      "")
)</f>
        <v>Proactive</v>
      </c>
      <c r="S1556" s="2" t="str">
        <f>IF(C1556="", "",
   IF(ISNUMBER(MATCH(TRIM(C1556),
      {"MO","U/B","OSRE","TECH","ITRE"}, 0)),
      "Reactive",
      "")
)</f>
        <v/>
      </c>
      <c r="T1556" s="2">
        <f>IF(R1556="Proactive", H1556, "")</f>
        <v>2.12</v>
      </c>
      <c r="U1556" s="2" t="str">
        <f>IF(S1556="Reactive", H1556, "")</f>
        <v/>
      </c>
    </row>
    <row r="1557" spans="1:21" x14ac:dyDescent="0.25">
      <c r="A1557" t="s">
        <v>1632</v>
      </c>
      <c r="B1557">
        <v>220146</v>
      </c>
      <c r="C1557" t="s">
        <v>30</v>
      </c>
      <c r="D1557" t="s">
        <v>1670</v>
      </c>
      <c r="E1557" t="s">
        <v>1684</v>
      </c>
      <c r="F1557" s="4">
        <v>46196.295138888891</v>
      </c>
      <c r="G1557" s="4">
        <v>46196.388194444444</v>
      </c>
      <c r="H1557">
        <v>2.23</v>
      </c>
      <c r="J1557" t="s">
        <v>29</v>
      </c>
      <c r="K1557" t="s">
        <v>30</v>
      </c>
      <c r="N1557">
        <v>2.23</v>
      </c>
      <c r="O1557" t="s">
        <v>47</v>
      </c>
      <c r="P1557">
        <v>0</v>
      </c>
      <c r="Q1557" s="5">
        <v>46196.394444444442</v>
      </c>
      <c r="R1557" s="2" t="str">
        <f>IF(C1557="", "",
   IF(ISNUMBER(MATCH(TRIM(C1557),
      {"OP","CC","CM","FM","FU","INS","PC","PM","PMCO","SA","SR","ITPR","PMFL"}, 0)),
      "Proactive",
      "")
)</f>
        <v>Proactive</v>
      </c>
      <c r="S1557" s="2" t="str">
        <f>IF(C1557="", "",
   IF(ISNUMBER(MATCH(TRIM(C1557),
      {"MO","U/B","OSRE","TECH","ITRE"}, 0)),
      "Reactive",
      "")
)</f>
        <v/>
      </c>
      <c r="T1557" s="2">
        <f>IF(R1557="Proactive", H1557, "")</f>
        <v>2.23</v>
      </c>
      <c r="U1557" s="2" t="str">
        <f>IF(S1557="Reactive", H1557, "")</f>
        <v/>
      </c>
    </row>
    <row r="1558" spans="1:21" x14ac:dyDescent="0.25">
      <c r="A1558" t="s">
        <v>1632</v>
      </c>
      <c r="B1558">
        <v>224582</v>
      </c>
      <c r="C1558" t="s">
        <v>39</v>
      </c>
      <c r="D1558" t="s">
        <v>1636</v>
      </c>
      <c r="E1558" t="s">
        <v>1730</v>
      </c>
      <c r="F1558">
        <v>46196.395833333336</v>
      </c>
      <c r="G1558">
        <v>46196.408333333333</v>
      </c>
      <c r="H1558">
        <v>0.3</v>
      </c>
      <c r="I1558" t="s">
        <v>1731</v>
      </c>
      <c r="J1558" t="s">
        <v>29</v>
      </c>
      <c r="K1558" t="s">
        <v>42</v>
      </c>
      <c r="N1558">
        <v>0.87</v>
      </c>
      <c r="O1558" t="s">
        <v>47</v>
      </c>
      <c r="P1558">
        <v>0</v>
      </c>
      <c r="Q1558" s="5">
        <v>46196.749305555553</v>
      </c>
      <c r="R1558" s="2" t="str">
        <f>IF(C1558="", "",
   IF(ISNUMBER(MATCH(TRIM(C1558),
      {"OP","CC","CM","FM","FU","INS","PC","PM","PMCO","SA","SR","ITPR","PMFL"}, 0)),
      "Proactive",
      "")
)</f>
        <v/>
      </c>
      <c r="S1558" s="2" t="str">
        <f>IF(C1558="", "",
   IF(ISNUMBER(MATCH(TRIM(C1558),
      {"MO","U/B","OSRE","TECH","ITRE"}, 0)),
      "Reactive",
      "")
)</f>
        <v>Reactive</v>
      </c>
      <c r="T1558" s="2" t="str">
        <f>IF(R1558="Proactive", H1558, "")</f>
        <v/>
      </c>
      <c r="U1558" s="2">
        <f>IF(S1558="Reactive", H1558, "")</f>
        <v>0.3</v>
      </c>
    </row>
    <row r="1559" spans="1:21" x14ac:dyDescent="0.25">
      <c r="A1559" t="s">
        <v>1632</v>
      </c>
      <c r="B1559">
        <v>224581</v>
      </c>
      <c r="C1559" t="s">
        <v>39</v>
      </c>
      <c r="D1559" t="s">
        <v>1647</v>
      </c>
      <c r="E1559" t="s">
        <v>1732</v>
      </c>
      <c r="F1559">
        <v>46196.416666666664</v>
      </c>
      <c r="G1559">
        <v>46196.469444444447</v>
      </c>
      <c r="H1559">
        <v>1.27</v>
      </c>
      <c r="I1559" t="s">
        <v>1733</v>
      </c>
      <c r="J1559" t="s">
        <v>29</v>
      </c>
      <c r="K1559" t="s">
        <v>50</v>
      </c>
      <c r="N1559">
        <v>1.27</v>
      </c>
      <c r="O1559" t="s">
        <v>47</v>
      </c>
      <c r="P1559">
        <v>0</v>
      </c>
      <c r="Q1559" s="5">
        <v>46196.579861111109</v>
      </c>
      <c r="R1559" s="2" t="str">
        <f>IF(C1559="", "",
   IF(ISNUMBER(MATCH(TRIM(C1559),
      {"OP","CC","CM","FM","FU","INS","PC","PM","PMCO","SA","SR","ITPR","PMFL"}, 0)),
      "Proactive",
      "")
)</f>
        <v/>
      </c>
      <c r="S1559" s="2" t="str">
        <f>IF(C1559="", "",
   IF(ISNUMBER(MATCH(TRIM(C1559),
      {"MO","U/B","OSRE","TECH","ITRE"}, 0)),
      "Reactive",
      "")
)</f>
        <v>Reactive</v>
      </c>
      <c r="T1559" s="2" t="str">
        <f>IF(R1559="Proactive", H1559, "")</f>
        <v/>
      </c>
      <c r="U1559" s="2">
        <f>IF(S1559="Reactive", H1559, "")</f>
        <v>1.27</v>
      </c>
    </row>
    <row r="1560" spans="1:21" x14ac:dyDescent="0.25">
      <c r="A1560" t="s">
        <v>1632</v>
      </c>
      <c r="B1560">
        <v>224582</v>
      </c>
      <c r="C1560" t="s">
        <v>39</v>
      </c>
      <c r="D1560" t="s">
        <v>1636</v>
      </c>
      <c r="E1560" t="s">
        <v>1730</v>
      </c>
      <c r="F1560">
        <v>46196.5</v>
      </c>
      <c r="G1560">
        <v>46196.51666666667</v>
      </c>
      <c r="H1560">
        <v>0.4</v>
      </c>
      <c r="I1560" t="s">
        <v>1731</v>
      </c>
      <c r="J1560" t="s">
        <v>29</v>
      </c>
      <c r="K1560" t="s">
        <v>42</v>
      </c>
      <c r="N1560">
        <v>0.87</v>
      </c>
      <c r="O1560" t="s">
        <v>47</v>
      </c>
      <c r="P1560">
        <v>0</v>
      </c>
      <c r="Q1560" s="5">
        <v>46196.749305555553</v>
      </c>
      <c r="R1560" s="2" t="str">
        <f>IF(C1560="", "",
   IF(ISNUMBER(MATCH(TRIM(C1560),
      {"OP","CC","CM","FM","FU","INS","PC","PM","PMCO","SA","SR","ITPR","PMFL"}, 0)),
      "Proactive",
      "")
)</f>
        <v/>
      </c>
      <c r="S1560" s="2" t="str">
        <f>IF(C1560="", "",
   IF(ISNUMBER(MATCH(TRIM(C1560),
      {"MO","U/B","OSRE","TECH","ITRE"}, 0)),
      "Reactive",
      "")
)</f>
        <v>Reactive</v>
      </c>
      <c r="T1560" s="2" t="str">
        <f>IF(R1560="Proactive", H1560, "")</f>
        <v/>
      </c>
      <c r="U1560" s="2">
        <f>IF(S1560="Reactive", H1560, "")</f>
        <v>0.4</v>
      </c>
    </row>
    <row r="1561" spans="1:21" x14ac:dyDescent="0.25">
      <c r="A1561" t="s">
        <v>1632</v>
      </c>
      <c r="B1561">
        <v>224582</v>
      </c>
      <c r="C1561" t="s">
        <v>39</v>
      </c>
      <c r="D1561" t="s">
        <v>1636</v>
      </c>
      <c r="E1561" t="s">
        <v>1730</v>
      </c>
      <c r="F1561">
        <v>46196.685416666667</v>
      </c>
      <c r="G1561">
        <v>46196.692361111112</v>
      </c>
      <c r="H1561">
        <v>0.17</v>
      </c>
      <c r="I1561" t="s">
        <v>1731</v>
      </c>
      <c r="J1561" t="s">
        <v>29</v>
      </c>
      <c r="K1561" t="s">
        <v>42</v>
      </c>
      <c r="N1561">
        <v>0.87</v>
      </c>
      <c r="O1561" t="s">
        <v>47</v>
      </c>
      <c r="P1561">
        <v>0</v>
      </c>
      <c r="Q1561" s="5">
        <v>46196.749305555553</v>
      </c>
      <c r="R1561" s="2" t="str">
        <f>IF(C1561="", "",
   IF(ISNUMBER(MATCH(TRIM(C1561),
      {"OP","CC","CM","FM","FU","INS","PC","PM","PMCO","SA","SR","ITPR","PMFL"}, 0)),
      "Proactive",
      "")
)</f>
        <v/>
      </c>
      <c r="S1561" s="2" t="str">
        <f>IF(C1561="", "",
   IF(ISNUMBER(MATCH(TRIM(C1561),
      {"MO","U/B","OSRE","TECH","ITRE"}, 0)),
      "Reactive",
      "")
)</f>
        <v>Reactive</v>
      </c>
      <c r="T1561" s="2" t="str">
        <f>IF(R1561="Proactive", H1561, "")</f>
        <v/>
      </c>
      <c r="U1561" s="2">
        <f>IF(S1561="Reactive", H1561, "")</f>
        <v>0.17</v>
      </c>
    </row>
    <row r="1562" spans="1:21" x14ac:dyDescent="0.25">
      <c r="A1562" t="s">
        <v>1632</v>
      </c>
      <c r="B1562">
        <v>220284</v>
      </c>
      <c r="C1562" t="s">
        <v>30</v>
      </c>
      <c r="D1562" t="s">
        <v>1670</v>
      </c>
      <c r="E1562" t="s">
        <v>1684</v>
      </c>
      <c r="F1562">
        <v>46197.294444444444</v>
      </c>
      <c r="G1562">
        <v>46197.359722222223</v>
      </c>
      <c r="H1562">
        <v>1.57</v>
      </c>
      <c r="J1562" t="s">
        <v>29</v>
      </c>
      <c r="K1562" t="s">
        <v>30</v>
      </c>
      <c r="N1562">
        <v>1.57</v>
      </c>
      <c r="O1562" t="s">
        <v>47</v>
      </c>
      <c r="P1562">
        <v>0</v>
      </c>
      <c r="Q1562" s="5">
        <v>46197.359722222223</v>
      </c>
      <c r="R1562" s="2" t="str">
        <f>IF(C1562="", "",
   IF(ISNUMBER(MATCH(TRIM(C1562),
      {"OP","CC","CM","FM","FU","INS","PC","PM","PMCO","SA","SR","ITPR","PMFL"}, 0)),
      "Proactive",
      "")
)</f>
        <v>Proactive</v>
      </c>
      <c r="S1562" s="2" t="str">
        <f>IF(C1562="", "",
   IF(ISNUMBER(MATCH(TRIM(C1562),
      {"MO","U/B","OSRE","TECH","ITRE"}, 0)),
      "Reactive",
      "")
)</f>
        <v/>
      </c>
      <c r="T1562" s="2">
        <f>IF(R1562="Proactive", H1562, "")</f>
        <v>1.57</v>
      </c>
      <c r="U1562" s="2" t="str">
        <f>IF(S1562="Reactive", H1562, "")</f>
        <v/>
      </c>
    </row>
    <row r="1563" spans="1:21" x14ac:dyDescent="0.25">
      <c r="A1563" t="s">
        <v>1632</v>
      </c>
      <c r="B1563">
        <v>222100</v>
      </c>
      <c r="C1563" t="s">
        <v>30</v>
      </c>
      <c r="D1563" t="s">
        <v>1641</v>
      </c>
      <c r="E1563" t="s">
        <v>1689</v>
      </c>
      <c r="F1563">
        <v>46197.36041666667</v>
      </c>
      <c r="G1563">
        <v>46197.385416666664</v>
      </c>
      <c r="H1563">
        <v>0.6</v>
      </c>
      <c r="I1563" t="s">
        <v>1734</v>
      </c>
      <c r="J1563" t="s">
        <v>29</v>
      </c>
      <c r="K1563" t="s">
        <v>30</v>
      </c>
      <c r="N1563">
        <v>0.88</v>
      </c>
      <c r="O1563" t="s">
        <v>47</v>
      </c>
      <c r="P1563">
        <v>0</v>
      </c>
      <c r="Q1563" s="5">
        <v>46197.827777777777</v>
      </c>
      <c r="R1563" s="2" t="str">
        <f>IF(C1563="", "",
   IF(ISNUMBER(MATCH(TRIM(C1563),
      {"OP","CC","CM","FM","FU","INS","PC","PM","PMCO","SA","SR","ITPR","PMFL"}, 0)),
      "Proactive",
      "")
)</f>
        <v>Proactive</v>
      </c>
      <c r="S1563" s="2" t="str">
        <f>IF(C1563="", "",
   IF(ISNUMBER(MATCH(TRIM(C1563),
      {"MO","U/B","OSRE","TECH","ITRE"}, 0)),
      "Reactive",
      "")
)</f>
        <v/>
      </c>
      <c r="T1563" s="2">
        <f>IF(R1563="Proactive", H1563, "")</f>
        <v>0.6</v>
      </c>
      <c r="U1563" s="2" t="str">
        <f>IF(S1563="Reactive", H1563, "")</f>
        <v/>
      </c>
    </row>
    <row r="1564" spans="1:21" x14ac:dyDescent="0.25">
      <c r="A1564" t="s">
        <v>1632</v>
      </c>
      <c r="B1564">
        <v>220286</v>
      </c>
      <c r="C1564" t="s">
        <v>26</v>
      </c>
      <c r="D1564" t="s">
        <v>1735</v>
      </c>
      <c r="E1564" t="s">
        <v>1656</v>
      </c>
      <c r="F1564">
        <v>46197.45416666667</v>
      </c>
      <c r="G1564">
        <v>46197.469444444447</v>
      </c>
      <c r="H1564">
        <v>0.37</v>
      </c>
      <c r="J1564" t="s">
        <v>29</v>
      </c>
      <c r="K1564" t="s">
        <v>30</v>
      </c>
      <c r="N1564">
        <v>0.39</v>
      </c>
      <c r="O1564" t="s">
        <v>47</v>
      </c>
      <c r="P1564">
        <v>0</v>
      </c>
      <c r="Q1564" s="5">
        <v>46197.470833333333</v>
      </c>
      <c r="R1564" s="2" t="str">
        <f>IF(C1564="", "",
   IF(ISNUMBER(MATCH(TRIM(C1564),
      {"OP","CC","CM","FM","FU","INS","PC","PM","PMCO","SA","SR","ITPR","PMFL"}, 0)),
      "Proactive",
      "")
)</f>
        <v>Proactive</v>
      </c>
      <c r="S1564" s="2" t="str">
        <f>IF(C1564="", "",
   IF(ISNUMBER(MATCH(TRIM(C1564),
      {"MO","U/B","OSRE","TECH","ITRE"}, 0)),
      "Reactive",
      "")
)</f>
        <v/>
      </c>
      <c r="T1564" s="2">
        <f>IF(R1564="Proactive", H1564, "")</f>
        <v>0.37</v>
      </c>
      <c r="U1564" s="2" t="str">
        <f>IF(S1564="Reactive", H1564, "")</f>
        <v/>
      </c>
    </row>
    <row r="1565" spans="1:21" x14ac:dyDescent="0.25">
      <c r="A1565" t="s">
        <v>1632</v>
      </c>
      <c r="B1565">
        <v>222100</v>
      </c>
      <c r="C1565" t="s">
        <v>30</v>
      </c>
      <c r="D1565" t="s">
        <v>1641</v>
      </c>
      <c r="E1565" t="s">
        <v>1689</v>
      </c>
      <c r="F1565">
        <v>46197.477083333331</v>
      </c>
      <c r="G1565">
        <v>46197.488888888889</v>
      </c>
      <c r="H1565">
        <v>0.28000000000000003</v>
      </c>
      <c r="I1565" t="s">
        <v>1734</v>
      </c>
      <c r="J1565" t="s">
        <v>29</v>
      </c>
      <c r="K1565" t="s">
        <v>30</v>
      </c>
      <c r="N1565">
        <v>0.88</v>
      </c>
      <c r="O1565" t="s">
        <v>47</v>
      </c>
      <c r="P1565">
        <v>0</v>
      </c>
      <c r="Q1565" s="5">
        <v>46197.827777777777</v>
      </c>
      <c r="R1565" s="2" t="str">
        <f>IF(C1565="", "",
   IF(ISNUMBER(MATCH(TRIM(C1565),
      {"OP","CC","CM","FM","FU","INS","PC","PM","PMCO","SA","SR","ITPR","PMFL"}, 0)),
      "Proactive",
      "")
)</f>
        <v>Proactive</v>
      </c>
      <c r="S1565" s="2" t="str">
        <f>IF(C1565="", "",
   IF(ISNUMBER(MATCH(TRIM(C1565),
      {"MO","U/B","OSRE","TECH","ITRE"}, 0)),
      "Reactive",
      "")
)</f>
        <v/>
      </c>
      <c r="T1565" s="2">
        <f>IF(R1565="Proactive", H1565, "")</f>
        <v>0.28000000000000003</v>
      </c>
      <c r="U1565" s="2" t="str">
        <f>IF(S1565="Reactive", H1565, "")</f>
        <v/>
      </c>
    </row>
    <row r="1566" spans="1:21" x14ac:dyDescent="0.25">
      <c r="A1566" t="s">
        <v>1632</v>
      </c>
      <c r="B1566">
        <v>224726</v>
      </c>
      <c r="C1566" t="s">
        <v>39</v>
      </c>
      <c r="D1566" t="s">
        <v>1693</v>
      </c>
      <c r="E1566" t="s">
        <v>1736</v>
      </c>
      <c r="F1566">
        <v>46197.658333333333</v>
      </c>
      <c r="G1566">
        <v>46197.668749999997</v>
      </c>
      <c r="H1566">
        <v>0.25</v>
      </c>
      <c r="I1566" t="s">
        <v>1737</v>
      </c>
      <c r="J1566" t="s">
        <v>29</v>
      </c>
      <c r="K1566" t="s">
        <v>42</v>
      </c>
      <c r="N1566">
        <v>0.25</v>
      </c>
      <c r="O1566" t="s">
        <v>47</v>
      </c>
      <c r="P1566">
        <v>0</v>
      </c>
      <c r="Q1566" s="5">
        <v>46197.895138888889</v>
      </c>
      <c r="R1566" s="2" t="str">
        <f>IF(C1566="", "",
   IF(ISNUMBER(MATCH(TRIM(C1566),
      {"OP","CC","CM","FM","FU","INS","PC","PM","PMCO","SA","SR","ITPR","PMFL"}, 0)),
      "Proactive",
      "")
)</f>
        <v/>
      </c>
      <c r="S1566" s="2" t="str">
        <f>IF(C1566="", "",
   IF(ISNUMBER(MATCH(TRIM(C1566),
      {"MO","U/B","OSRE","TECH","ITRE"}, 0)),
      "Reactive",
      "")
)</f>
        <v>Reactive</v>
      </c>
      <c r="T1566" s="2" t="str">
        <f>IF(R1566="Proactive", H1566, "")</f>
        <v/>
      </c>
      <c r="U1566" s="2">
        <f>IF(S1566="Reactive", H1566, "")</f>
        <v>0.25</v>
      </c>
    </row>
    <row r="1567" spans="1:21" x14ac:dyDescent="0.25">
      <c r="A1567" t="s">
        <v>1632</v>
      </c>
      <c r="B1567">
        <v>220398</v>
      </c>
      <c r="C1567" t="s">
        <v>30</v>
      </c>
      <c r="D1567" t="s">
        <v>1670</v>
      </c>
      <c r="E1567" t="s">
        <v>1684</v>
      </c>
      <c r="F1567">
        <v>46198.279861111114</v>
      </c>
      <c r="G1567">
        <v>46198.365277777775</v>
      </c>
      <c r="H1567">
        <v>2.0499999999999998</v>
      </c>
      <c r="J1567" t="s">
        <v>29</v>
      </c>
      <c r="K1567" t="s">
        <v>30</v>
      </c>
      <c r="N1567">
        <v>2.0499999999999998</v>
      </c>
      <c r="O1567" t="s">
        <v>47</v>
      </c>
      <c r="P1567">
        <v>0</v>
      </c>
      <c r="Q1567" s="5">
        <v>46198.388194444444</v>
      </c>
      <c r="R1567" s="2" t="str">
        <f>IF(C1567="", "",
   IF(ISNUMBER(MATCH(TRIM(C1567),
      {"OP","CC","CM","FM","FU","INS","PC","PM","PMCO","SA","SR","ITPR","PMFL"}, 0)),
      "Proactive",
      "")
)</f>
        <v>Proactive</v>
      </c>
      <c r="S1567" s="2" t="str">
        <f>IF(C1567="", "",
   IF(ISNUMBER(MATCH(TRIM(C1567),
      {"MO","U/B","OSRE","TECH","ITRE"}, 0)),
      "Reactive",
      "")
)</f>
        <v/>
      </c>
      <c r="T1567" s="2">
        <f>IF(R1567="Proactive", H1567, "")</f>
        <v>2.0499999999999998</v>
      </c>
      <c r="U1567" s="2" t="str">
        <f>IF(S1567="Reactive", H1567, "")</f>
        <v/>
      </c>
    </row>
    <row r="1568" spans="1:21" x14ac:dyDescent="0.25">
      <c r="A1568" t="s">
        <v>1632</v>
      </c>
      <c r="B1568">
        <v>220559</v>
      </c>
      <c r="C1568" t="s">
        <v>30</v>
      </c>
      <c r="D1568" t="s">
        <v>1670</v>
      </c>
      <c r="E1568" t="s">
        <v>1684</v>
      </c>
      <c r="F1568">
        <v>46199.275694444441</v>
      </c>
      <c r="G1568">
        <v>46199.350694444445</v>
      </c>
      <c r="H1568">
        <v>1.8</v>
      </c>
      <c r="I1568" t="s">
        <v>1738</v>
      </c>
      <c r="J1568" t="s">
        <v>29</v>
      </c>
      <c r="K1568" t="s">
        <v>30</v>
      </c>
      <c r="N1568">
        <v>1.8</v>
      </c>
      <c r="O1568" t="s">
        <v>47</v>
      </c>
      <c r="P1568">
        <v>0</v>
      </c>
      <c r="Q1568" s="5">
        <v>46199.39166666667</v>
      </c>
      <c r="R1568" s="2" t="str">
        <f>IF(C1568="", "",
   IF(ISNUMBER(MATCH(TRIM(C1568),
      {"OP","CC","CM","FM","FU","INS","PC","PM","PMCO","SA","SR","ITPR","PMFL"}, 0)),
      "Proactive",
      "")
)</f>
        <v>Proactive</v>
      </c>
      <c r="S1568" s="2" t="str">
        <f>IF(C1568="", "",
   IF(ISNUMBER(MATCH(TRIM(C1568),
      {"MO","U/B","OSRE","TECH","ITRE"}, 0)),
      "Reactive",
      "")
)</f>
        <v/>
      </c>
      <c r="T1568" s="2">
        <f>IF(R1568="Proactive", H1568, "")</f>
        <v>1.8</v>
      </c>
      <c r="U1568" s="2" t="str">
        <f>IF(S1568="Reactive", H1568, "")</f>
        <v/>
      </c>
    </row>
    <row r="1569" spans="1:21" x14ac:dyDescent="0.25">
      <c r="A1569" t="s">
        <v>1632</v>
      </c>
      <c r="B1569">
        <v>225615</v>
      </c>
      <c r="C1569" t="s">
        <v>39</v>
      </c>
      <c r="D1569" t="s">
        <v>1636</v>
      </c>
      <c r="E1569" t="s">
        <v>1739</v>
      </c>
      <c r="F1569">
        <v>46203.3125</v>
      </c>
      <c r="G1569">
        <v>46203.32708333333</v>
      </c>
      <c r="H1569">
        <v>0.35</v>
      </c>
      <c r="I1569" t="s">
        <v>1740</v>
      </c>
      <c r="J1569" t="s">
        <v>29</v>
      </c>
      <c r="K1569" t="s">
        <v>443</v>
      </c>
      <c r="N1569">
        <v>0.73</v>
      </c>
      <c r="O1569" t="s">
        <v>47</v>
      </c>
      <c r="P1569">
        <v>0</v>
      </c>
      <c r="Q1569" s="5">
        <v>46204.407638888886</v>
      </c>
      <c r="R1569" s="2" t="str">
        <f>IF(C1569="", "",
   IF(ISNUMBER(MATCH(TRIM(C1569),
      {"OP","CC","CM","FM","FU","INS","PC","PM","PMCO","SA","SR","ITPR","PMFL"}, 0)),
      "Proactive",
      "")
)</f>
        <v/>
      </c>
      <c r="S1569" s="2" t="str">
        <f>IF(C1569="", "",
   IF(ISNUMBER(MATCH(TRIM(C1569),
      {"MO","U/B","OSRE","TECH","ITRE"}, 0)),
      "Reactive",
      "")
)</f>
        <v>Reactive</v>
      </c>
      <c r="T1569" s="2" t="str">
        <f>IF(R1569="Proactive", H1569, "")</f>
        <v/>
      </c>
      <c r="U1569" s="2">
        <f>IF(S1569="Reactive", H1569, "")</f>
        <v>0.35</v>
      </c>
    </row>
    <row r="1570" spans="1:21" x14ac:dyDescent="0.25">
      <c r="A1570" t="s">
        <v>1632</v>
      </c>
      <c r="B1570">
        <v>222104</v>
      </c>
      <c r="C1570" t="s">
        <v>30</v>
      </c>
      <c r="D1570" t="s">
        <v>1641</v>
      </c>
      <c r="E1570" t="s">
        <v>1689</v>
      </c>
      <c r="F1570">
        <v>46203.392361111109</v>
      </c>
      <c r="G1570">
        <v>46203.415277777778</v>
      </c>
      <c r="H1570">
        <v>0.55000000000000004</v>
      </c>
      <c r="I1570" t="s">
        <v>1741</v>
      </c>
      <c r="J1570" t="s">
        <v>29</v>
      </c>
      <c r="K1570" t="s">
        <v>30</v>
      </c>
      <c r="N1570">
        <v>1.85</v>
      </c>
      <c r="O1570" t="s">
        <v>47</v>
      </c>
      <c r="P1570">
        <v>0</v>
      </c>
      <c r="Q1570" s="5">
        <v>46203.901388888888</v>
      </c>
      <c r="R1570" s="2" t="str">
        <f>IF(C1570="", "",
   IF(ISNUMBER(MATCH(TRIM(C1570),
      {"OP","CC","CM","FM","FU","INS","PC","PM","PMCO","SA","SR","ITPR","PMFL"}, 0)),
      "Proactive",
      "")
)</f>
        <v>Proactive</v>
      </c>
      <c r="S1570" s="2" t="str">
        <f>IF(C1570="", "",
   IF(ISNUMBER(MATCH(TRIM(C1570),
      {"MO","U/B","OSRE","TECH","ITRE"}, 0)),
      "Reactive",
      "")
)</f>
        <v/>
      </c>
      <c r="T1570" s="2">
        <f>IF(R1570="Proactive", H1570, "")</f>
        <v>0.55000000000000004</v>
      </c>
      <c r="U1570" s="2" t="str">
        <f>IF(S1570="Reactive", H1570, "")</f>
        <v/>
      </c>
    </row>
    <row r="1571" spans="1:21" x14ac:dyDescent="0.25">
      <c r="A1571" t="s">
        <v>1632</v>
      </c>
      <c r="B1571">
        <v>222104</v>
      </c>
      <c r="C1571" t="s">
        <v>30</v>
      </c>
      <c r="D1571" t="s">
        <v>1641</v>
      </c>
      <c r="E1571" t="s">
        <v>1689</v>
      </c>
      <c r="F1571">
        <v>46203.458333333336</v>
      </c>
      <c r="G1571">
        <v>46203.496527777781</v>
      </c>
      <c r="H1571">
        <v>0.92</v>
      </c>
      <c r="I1571" t="s">
        <v>1741</v>
      </c>
      <c r="J1571" t="s">
        <v>29</v>
      </c>
      <c r="K1571" t="s">
        <v>30</v>
      </c>
      <c r="N1571">
        <v>1.85</v>
      </c>
      <c r="O1571" t="s">
        <v>47</v>
      </c>
      <c r="P1571">
        <v>0</v>
      </c>
      <c r="Q1571" s="5">
        <v>46203.901388888888</v>
      </c>
      <c r="R1571" s="2" t="str">
        <f>IF(C1571="", "",
   IF(ISNUMBER(MATCH(TRIM(C1571),
      {"OP","CC","CM","FM","FU","INS","PC","PM","PMCO","SA","SR","ITPR","PMFL"}, 0)),
      "Proactive",
      "")
)</f>
        <v>Proactive</v>
      </c>
      <c r="S1571" s="2" t="str">
        <f>IF(C1571="", "",
   IF(ISNUMBER(MATCH(TRIM(C1571),
      {"MO","U/B","OSRE","TECH","ITRE"}, 0)),
      "Reactive",
      "")
)</f>
        <v/>
      </c>
      <c r="T1571" s="2">
        <f>IF(R1571="Proactive", H1571, "")</f>
        <v>0.92</v>
      </c>
      <c r="U1571" s="2" t="str">
        <f>IF(S1571="Reactive", H1571, "")</f>
        <v/>
      </c>
    </row>
    <row r="1572" spans="1:21" x14ac:dyDescent="0.25">
      <c r="A1572" t="s">
        <v>1632</v>
      </c>
      <c r="B1572">
        <v>225615</v>
      </c>
      <c r="C1572" t="s">
        <v>39</v>
      </c>
      <c r="D1572" t="s">
        <v>1636</v>
      </c>
      <c r="E1572" t="s">
        <v>1739</v>
      </c>
      <c r="F1572">
        <v>46203.584027777775</v>
      </c>
      <c r="G1572">
        <v>46203.6</v>
      </c>
      <c r="H1572">
        <v>0.38</v>
      </c>
      <c r="I1572" t="s">
        <v>1740</v>
      </c>
      <c r="J1572" t="s">
        <v>29</v>
      </c>
      <c r="K1572" t="s">
        <v>443</v>
      </c>
      <c r="N1572">
        <v>0.73</v>
      </c>
      <c r="O1572" t="s">
        <v>47</v>
      </c>
      <c r="P1572">
        <v>0</v>
      </c>
      <c r="Q1572" s="5">
        <v>46204.407638888886</v>
      </c>
      <c r="R1572" s="2" t="str">
        <f>IF(C1572="", "",
   IF(ISNUMBER(MATCH(TRIM(C1572),
      {"OP","CC","CM","FM","FU","INS","PC","PM","PMCO","SA","SR","ITPR","PMFL"}, 0)),
      "Proactive",
      "")
)</f>
        <v/>
      </c>
      <c r="S1572" s="2" t="str">
        <f>IF(C1572="", "",
   IF(ISNUMBER(MATCH(TRIM(C1572),
      {"MO","U/B","OSRE","TECH","ITRE"}, 0)),
      "Reactive",
      "")
)</f>
        <v>Reactive</v>
      </c>
      <c r="T1572" s="2" t="str">
        <f>IF(R1572="Proactive", H1572, "")</f>
        <v/>
      </c>
      <c r="U1572" s="2">
        <f>IF(S1572="Reactive", H1572, "")</f>
        <v>0.38</v>
      </c>
    </row>
    <row r="1573" spans="1:21" x14ac:dyDescent="0.25">
      <c r="A1573" t="s">
        <v>1742</v>
      </c>
      <c r="B1573">
        <v>219270</v>
      </c>
      <c r="C1573" t="s">
        <v>30</v>
      </c>
      <c r="D1573" t="s">
        <v>1093</v>
      </c>
      <c r="E1573" t="s">
        <v>1118</v>
      </c>
      <c r="F1573">
        <v>46174.254861111112</v>
      </c>
      <c r="G1573">
        <v>46174.316666666666</v>
      </c>
      <c r="H1573">
        <v>1.48</v>
      </c>
      <c r="J1573" t="s">
        <v>29</v>
      </c>
      <c r="K1573" t="s">
        <v>30</v>
      </c>
      <c r="N1573">
        <v>3.76</v>
      </c>
      <c r="O1573" t="s">
        <v>36</v>
      </c>
      <c r="P1573">
        <v>0</v>
      </c>
      <c r="Q1573" s="5">
        <v>46174.564583333333</v>
      </c>
      <c r="R1573" s="2" t="str">
        <f>IF(C1573="", "",
   IF(ISNUMBER(MATCH(TRIM(C1573),
      {"OP","CC","CM","FM","FU","INS","PC","PM","PMCO","SA","SR","ITPR","PMFL"}, 0)),
      "Proactive",
      "")
)</f>
        <v>Proactive</v>
      </c>
      <c r="S1573" s="2" t="str">
        <f>IF(C1573="", "",
   IF(ISNUMBER(MATCH(TRIM(C1573),
      {"MO","U/B","OSRE","TECH","ITRE"}, 0)),
      "Reactive",
      "")
)</f>
        <v/>
      </c>
      <c r="T1573" s="2">
        <f>IF(R1573="Proactive", H1573, "")</f>
        <v>1.48</v>
      </c>
      <c r="U1573" s="2" t="str">
        <f>IF(S1573="Reactive", H1573, "")</f>
        <v/>
      </c>
    </row>
    <row r="1574" spans="1:21" x14ac:dyDescent="0.25">
      <c r="A1574" t="s">
        <v>1742</v>
      </c>
      <c r="B1574">
        <v>221288</v>
      </c>
      <c r="C1574" t="s">
        <v>181</v>
      </c>
      <c r="D1574" t="s">
        <v>1743</v>
      </c>
      <c r="E1574" t="s">
        <v>1744</v>
      </c>
      <c r="F1574">
        <v>46174.325694444444</v>
      </c>
      <c r="G1574">
        <v>46174.339583333334</v>
      </c>
      <c r="H1574">
        <v>0.33</v>
      </c>
      <c r="J1574" t="s">
        <v>29</v>
      </c>
      <c r="N1574">
        <v>0.33</v>
      </c>
      <c r="O1574" t="s">
        <v>36</v>
      </c>
      <c r="P1574">
        <v>0</v>
      </c>
      <c r="Q1574" s="5">
        <v>46174.349305555559</v>
      </c>
      <c r="R1574" s="2" t="str">
        <f>IF(C1574="", "",
   IF(ISNUMBER(MATCH(TRIM(C1574),
      {"OP","CC","CM","FM","FU","INS","PC","PM","PMCO","SA","SR","ITPR","PMFL"}, 0)),
      "Proactive",
      "")
)</f>
        <v>Proactive</v>
      </c>
      <c r="S1574" s="2" t="str">
        <f>IF(C1574="", "",
   IF(ISNUMBER(MATCH(TRIM(C1574),
      {"MO","U/B","OSRE","TECH","ITRE"}, 0)),
      "Reactive",
      "")
)</f>
        <v/>
      </c>
      <c r="T1574" s="2">
        <f>IF(R1574="Proactive", H1574, "")</f>
        <v>0.33</v>
      </c>
      <c r="U1574" s="2" t="str">
        <f>IF(S1574="Reactive", H1574, "")</f>
        <v/>
      </c>
    </row>
    <row r="1575" spans="1:21" x14ac:dyDescent="0.25">
      <c r="A1575" t="s">
        <v>1742</v>
      </c>
      <c r="B1575">
        <v>219306</v>
      </c>
      <c r="C1575" t="s">
        <v>181</v>
      </c>
      <c r="D1575" t="s">
        <v>1097</v>
      </c>
      <c r="E1575" t="s">
        <v>1098</v>
      </c>
      <c r="F1575" s="4">
        <v>46174.347222222219</v>
      </c>
      <c r="G1575" s="4">
        <v>46174.356944444444</v>
      </c>
      <c r="H1575">
        <v>0.23</v>
      </c>
      <c r="J1575" t="s">
        <v>29</v>
      </c>
      <c r="K1575" t="s">
        <v>30</v>
      </c>
      <c r="N1575">
        <v>0.71</v>
      </c>
      <c r="O1575" t="s">
        <v>36</v>
      </c>
      <c r="P1575">
        <v>0</v>
      </c>
      <c r="Q1575" s="5">
        <v>46174.904166666667</v>
      </c>
      <c r="R1575" s="2" t="str">
        <f>IF(C1575="", "",
   IF(ISNUMBER(MATCH(TRIM(C1575),
      {"OP","CC","CM","FM","FU","INS","PC","PM","PMCO","SA","SR","ITPR","PMFL"}, 0)),
      "Proactive",
      "")
)</f>
        <v>Proactive</v>
      </c>
      <c r="S1575" s="2" t="str">
        <f>IF(C1575="", "",
   IF(ISNUMBER(MATCH(TRIM(C1575),
      {"MO","U/B","OSRE","TECH","ITRE"}, 0)),
      "Reactive",
      "")
)</f>
        <v/>
      </c>
      <c r="T1575" s="2">
        <f>IF(R1575="Proactive", H1575, "")</f>
        <v>0.23</v>
      </c>
      <c r="U1575" s="2" t="str">
        <f>IF(S1575="Reactive", H1575, "")</f>
        <v/>
      </c>
    </row>
    <row r="1576" spans="1:21" x14ac:dyDescent="0.25">
      <c r="A1576" t="s">
        <v>1742</v>
      </c>
      <c r="B1576">
        <v>220899</v>
      </c>
      <c r="C1576" t="s">
        <v>30</v>
      </c>
      <c r="D1576" t="s">
        <v>1123</v>
      </c>
      <c r="E1576" t="s">
        <v>1124</v>
      </c>
      <c r="F1576" s="4">
        <v>46174.359027777777</v>
      </c>
      <c r="G1576" s="4">
        <v>46174.363888888889</v>
      </c>
      <c r="H1576">
        <v>0.12</v>
      </c>
      <c r="J1576" t="s">
        <v>29</v>
      </c>
      <c r="K1576" t="s">
        <v>30</v>
      </c>
      <c r="N1576">
        <v>0.12</v>
      </c>
      <c r="O1576" t="s">
        <v>36</v>
      </c>
      <c r="P1576">
        <v>0</v>
      </c>
      <c r="Q1576" s="5">
        <v>46174.363888888889</v>
      </c>
      <c r="R1576" s="2" t="str">
        <f>IF(C1576="", "",
   IF(ISNUMBER(MATCH(TRIM(C1576),
      {"OP","CC","CM","FM","FU","INS","PC","PM","PMCO","SA","SR","ITPR","PMFL"}, 0)),
      "Proactive",
      "")
)</f>
        <v>Proactive</v>
      </c>
      <c r="S1576" s="2" t="str">
        <f>IF(C1576="", "",
   IF(ISNUMBER(MATCH(TRIM(C1576),
      {"MO","U/B","OSRE","TECH","ITRE"}, 0)),
      "Reactive",
      "")
)</f>
        <v/>
      </c>
      <c r="T1576" s="2">
        <f>IF(R1576="Proactive", H1576, "")</f>
        <v>0.12</v>
      </c>
      <c r="U1576" s="2" t="str">
        <f>IF(S1576="Reactive", H1576, "")</f>
        <v/>
      </c>
    </row>
    <row r="1577" spans="1:21" x14ac:dyDescent="0.25">
      <c r="A1577" t="s">
        <v>1742</v>
      </c>
      <c r="B1577">
        <v>216359</v>
      </c>
      <c r="C1577" t="s">
        <v>30</v>
      </c>
      <c r="D1577" t="s">
        <v>1208</v>
      </c>
      <c r="E1577" t="s">
        <v>1142</v>
      </c>
      <c r="F1577" s="4">
        <v>46174.364583333336</v>
      </c>
      <c r="G1577" s="4">
        <v>46174.401388888888</v>
      </c>
      <c r="H1577">
        <v>0.88</v>
      </c>
      <c r="J1577" t="s">
        <v>29</v>
      </c>
      <c r="K1577" t="s">
        <v>30</v>
      </c>
      <c r="N1577">
        <v>5.48</v>
      </c>
      <c r="P1577">
        <v>0</v>
      </c>
      <c r="Q1577" s="5">
        <v>46178.556944444441</v>
      </c>
      <c r="R1577" s="2" t="str">
        <f>IF(C1577="", "",
   IF(ISNUMBER(MATCH(TRIM(C1577),
      {"OP","CC","CM","FM","FU","INS","PC","PM","PMCO","SA","SR","ITPR","PMFL"}, 0)),
      "Proactive",
      "")
)</f>
        <v>Proactive</v>
      </c>
      <c r="S1577" s="2" t="str">
        <f>IF(C1577="", "",
   IF(ISNUMBER(MATCH(TRIM(C1577),
      {"MO","U/B","OSRE","TECH","ITRE"}, 0)),
      "Reactive",
      "")
)</f>
        <v/>
      </c>
      <c r="T1577" s="2">
        <f>IF(R1577="Proactive", H1577, "")</f>
        <v>0.88</v>
      </c>
      <c r="U1577" s="2" t="str">
        <f>IF(S1577="Reactive", H1577, "")</f>
        <v/>
      </c>
    </row>
    <row r="1578" spans="1:21" x14ac:dyDescent="0.25">
      <c r="A1578" t="s">
        <v>1742</v>
      </c>
      <c r="B1578">
        <v>216136</v>
      </c>
      <c r="C1578" t="s">
        <v>30</v>
      </c>
      <c r="D1578" t="s">
        <v>1745</v>
      </c>
      <c r="E1578" t="s">
        <v>545</v>
      </c>
      <c r="F1578" s="4">
        <v>46174.402083333334</v>
      </c>
      <c r="G1578" s="4">
        <v>46174.427083333336</v>
      </c>
      <c r="H1578">
        <v>0.6</v>
      </c>
      <c r="J1578" t="s">
        <v>29</v>
      </c>
      <c r="K1578" t="s">
        <v>30</v>
      </c>
      <c r="N1578">
        <v>0.6</v>
      </c>
      <c r="O1578" t="s">
        <v>36</v>
      </c>
      <c r="P1578">
        <v>0</v>
      </c>
      <c r="Q1578" s="5">
        <v>46174.477083333331</v>
      </c>
      <c r="R1578" s="2" t="str">
        <f>IF(C1578="", "",
   IF(ISNUMBER(MATCH(TRIM(C1578),
      {"OP","CC","CM","FM","FU","INS","PC","PM","PMCO","SA","SR","ITPR","PMFL"}, 0)),
      "Proactive",
      "")
)</f>
        <v>Proactive</v>
      </c>
      <c r="S1578" s="2" t="str">
        <f>IF(C1578="", "",
   IF(ISNUMBER(MATCH(TRIM(C1578),
      {"MO","U/B","OSRE","TECH","ITRE"}, 0)),
      "Reactive",
      "")
)</f>
        <v/>
      </c>
      <c r="T1578" s="2">
        <f>IF(R1578="Proactive", H1578, "")</f>
        <v>0.6</v>
      </c>
      <c r="U1578" s="2" t="str">
        <f>IF(S1578="Reactive", H1578, "")</f>
        <v/>
      </c>
    </row>
    <row r="1579" spans="1:21" x14ac:dyDescent="0.25">
      <c r="A1579" t="s">
        <v>1742</v>
      </c>
      <c r="B1579">
        <v>216009</v>
      </c>
      <c r="C1579" t="s">
        <v>30</v>
      </c>
      <c r="D1579" t="s">
        <v>1746</v>
      </c>
      <c r="E1579" t="s">
        <v>664</v>
      </c>
      <c r="F1579" s="4">
        <v>46174.430555555555</v>
      </c>
      <c r="G1579" s="4">
        <v>46174.458333333336</v>
      </c>
      <c r="H1579">
        <v>0.67</v>
      </c>
      <c r="J1579" t="s">
        <v>29</v>
      </c>
      <c r="K1579" t="s">
        <v>30</v>
      </c>
      <c r="N1579">
        <v>1.45</v>
      </c>
      <c r="O1579" t="s">
        <v>36</v>
      </c>
      <c r="P1579">
        <v>0</v>
      </c>
      <c r="Q1579" s="5">
        <v>46174.565972222219</v>
      </c>
      <c r="R1579" s="2" t="str">
        <f>IF(C1579="", "",
   IF(ISNUMBER(MATCH(TRIM(C1579),
      {"OP","CC","CM","FM","FU","INS","PC","PM","PMCO","SA","SR","ITPR","PMFL"}, 0)),
      "Proactive",
      "")
)</f>
        <v>Proactive</v>
      </c>
      <c r="S1579" s="2" t="str">
        <f>IF(C1579="", "",
   IF(ISNUMBER(MATCH(TRIM(C1579),
      {"MO","U/B","OSRE","TECH","ITRE"}, 0)),
      "Reactive",
      "")
)</f>
        <v/>
      </c>
      <c r="T1579" s="2">
        <f>IF(R1579="Proactive", H1579, "")</f>
        <v>0.67</v>
      </c>
      <c r="U1579" s="2" t="str">
        <f>IF(S1579="Reactive", H1579, "")</f>
        <v/>
      </c>
    </row>
    <row r="1580" spans="1:21" x14ac:dyDescent="0.25">
      <c r="A1580" t="s">
        <v>1742</v>
      </c>
      <c r="B1580">
        <v>216009</v>
      </c>
      <c r="C1580" t="s">
        <v>30</v>
      </c>
      <c r="D1580" t="s">
        <v>1746</v>
      </c>
      <c r="E1580" t="s">
        <v>664</v>
      </c>
      <c r="F1580" s="4">
        <v>46174.479166666664</v>
      </c>
      <c r="G1580" s="4">
        <v>46174.511805555558</v>
      </c>
      <c r="H1580">
        <v>0.78</v>
      </c>
      <c r="J1580" t="s">
        <v>29</v>
      </c>
      <c r="K1580" t="s">
        <v>30</v>
      </c>
      <c r="N1580">
        <v>1.45</v>
      </c>
      <c r="O1580" t="s">
        <v>36</v>
      </c>
      <c r="P1580">
        <v>0</v>
      </c>
      <c r="Q1580" s="5">
        <v>46174.565972222219</v>
      </c>
      <c r="R1580" s="2" t="str">
        <f>IF(C1580="", "",
   IF(ISNUMBER(MATCH(TRIM(C1580),
      {"OP","CC","CM","FM","FU","INS","PC","PM","PMCO","SA","SR","ITPR","PMFL"}, 0)),
      "Proactive",
      "")
)</f>
        <v>Proactive</v>
      </c>
      <c r="S1580" s="2" t="str">
        <f>IF(C1580="", "",
   IF(ISNUMBER(MATCH(TRIM(C1580),
      {"MO","U/B","OSRE","TECH","ITRE"}, 0)),
      "Reactive",
      "")
)</f>
        <v/>
      </c>
      <c r="T1580" s="2">
        <f>IF(R1580="Proactive", H1580, "")</f>
        <v>0.78</v>
      </c>
      <c r="U1580" s="2" t="str">
        <f>IF(S1580="Reactive", H1580, "")</f>
        <v/>
      </c>
    </row>
    <row r="1581" spans="1:21" x14ac:dyDescent="0.25">
      <c r="A1581" t="s">
        <v>1742</v>
      </c>
      <c r="B1581">
        <v>219438</v>
      </c>
      <c r="C1581" t="s">
        <v>30</v>
      </c>
      <c r="D1581" t="s">
        <v>1093</v>
      </c>
      <c r="E1581" t="s">
        <v>1118</v>
      </c>
      <c r="F1581" s="4">
        <v>46175.250694444447</v>
      </c>
      <c r="G1581" s="4">
        <v>46175.322916666664</v>
      </c>
      <c r="H1581">
        <v>1.73</v>
      </c>
      <c r="I1581" t="s">
        <v>1747</v>
      </c>
      <c r="J1581" t="s">
        <v>29</v>
      </c>
      <c r="K1581" t="s">
        <v>30</v>
      </c>
      <c r="N1581">
        <v>4.0599999999999996</v>
      </c>
      <c r="O1581" t="s">
        <v>36</v>
      </c>
      <c r="P1581">
        <v>0</v>
      </c>
      <c r="Q1581" s="5">
        <v>46176.323611111111</v>
      </c>
      <c r="R1581" s="2" t="str">
        <f>IF(C1581="", "",
   IF(ISNUMBER(MATCH(TRIM(C1581),
      {"OP","CC","CM","FM","FU","INS","PC","PM","PMCO","SA","SR","ITPR","PMFL"}, 0)),
      "Proactive",
      "")
)</f>
        <v>Proactive</v>
      </c>
      <c r="S1581" s="2" t="str">
        <f>IF(C1581="", "",
   IF(ISNUMBER(MATCH(TRIM(C1581),
      {"MO","U/B","OSRE","TECH","ITRE"}, 0)),
      "Reactive",
      "")
)</f>
        <v/>
      </c>
      <c r="T1581" s="2">
        <f>IF(R1581="Proactive", H1581, "")</f>
        <v>1.73</v>
      </c>
      <c r="U1581" s="2" t="str">
        <f>IF(S1581="Reactive", H1581, "")</f>
        <v/>
      </c>
    </row>
    <row r="1582" spans="1:21" x14ac:dyDescent="0.25">
      <c r="A1582" t="s">
        <v>1742</v>
      </c>
      <c r="B1582">
        <v>221455</v>
      </c>
      <c r="C1582" t="s">
        <v>561</v>
      </c>
      <c r="D1582" t="s">
        <v>1748</v>
      </c>
      <c r="E1582" t="s">
        <v>1749</v>
      </c>
      <c r="F1582" s="4">
        <v>46175.343055555553</v>
      </c>
      <c r="G1582" s="4">
        <v>46175.364583333336</v>
      </c>
      <c r="H1582">
        <v>0.52</v>
      </c>
      <c r="I1582" t="s">
        <v>1750</v>
      </c>
      <c r="J1582" t="s">
        <v>29</v>
      </c>
      <c r="N1582">
        <v>2.7</v>
      </c>
      <c r="O1582" t="s">
        <v>36</v>
      </c>
      <c r="P1582">
        <v>0</v>
      </c>
      <c r="Q1582" s="5">
        <v>46195.40625</v>
      </c>
      <c r="R1582" s="2" t="str">
        <f>IF(C1582="", "",
   IF(ISNUMBER(MATCH(TRIM(C1582),
      {"OP","CC","CM","FM","FU","INS","PC","PM","PMCO","SA","SR","ITPR","PMFL"}, 0)),
      "Proactive",
      "")
)</f>
        <v>Proactive</v>
      </c>
      <c r="S1582" s="2" t="str">
        <f>IF(C1582="", "",
   IF(ISNUMBER(MATCH(TRIM(C1582),
      {"MO","U/B","OSRE","TECH","ITRE"}, 0)),
      "Reactive",
      "")
)</f>
        <v/>
      </c>
      <c r="T1582" s="2">
        <f>IF(R1582="Proactive", H1582, "")</f>
        <v>0.52</v>
      </c>
      <c r="U1582" s="2" t="str">
        <f>IF(S1582="Reactive", H1582, "")</f>
        <v/>
      </c>
    </row>
    <row r="1583" spans="1:21" x14ac:dyDescent="0.25">
      <c r="A1583" t="s">
        <v>1742</v>
      </c>
      <c r="B1583">
        <v>221458</v>
      </c>
      <c r="C1583" t="s">
        <v>181</v>
      </c>
      <c r="D1583" t="s">
        <v>1748</v>
      </c>
      <c r="E1583" t="s">
        <v>1751</v>
      </c>
      <c r="F1583" s="4">
        <v>46175.368055555555</v>
      </c>
      <c r="G1583" s="4">
        <v>46175.37777777778</v>
      </c>
      <c r="H1583">
        <v>0.23</v>
      </c>
      <c r="J1583" t="s">
        <v>29</v>
      </c>
      <c r="N1583">
        <v>0.23</v>
      </c>
      <c r="O1583" t="s">
        <v>36</v>
      </c>
      <c r="P1583">
        <v>0</v>
      </c>
      <c r="Q1583" s="5">
        <v>46175.37777777778</v>
      </c>
      <c r="R1583" s="2" t="str">
        <f>IF(C1583="", "",
   IF(ISNUMBER(MATCH(TRIM(C1583),
      {"OP","CC","CM","FM","FU","INS","PC","PM","PMCO","SA","SR","ITPR","PMFL"}, 0)),
      "Proactive",
      "")
)</f>
        <v>Proactive</v>
      </c>
      <c r="S1583" s="2" t="str">
        <f>IF(C1583="", "",
   IF(ISNUMBER(MATCH(TRIM(C1583),
      {"MO","U/B","OSRE","TECH","ITRE"}, 0)),
      "Reactive",
      "")
)</f>
        <v/>
      </c>
      <c r="T1583" s="2">
        <f>IF(R1583="Proactive", H1583, "")</f>
        <v>0.23</v>
      </c>
      <c r="U1583" s="2" t="str">
        <f>IF(S1583="Reactive", H1583, "")</f>
        <v/>
      </c>
    </row>
    <row r="1584" spans="1:21" x14ac:dyDescent="0.25">
      <c r="A1584" t="s">
        <v>1742</v>
      </c>
      <c r="B1584">
        <v>216359</v>
      </c>
      <c r="C1584" t="s">
        <v>30</v>
      </c>
      <c r="D1584" t="s">
        <v>1208</v>
      </c>
      <c r="E1584" t="s">
        <v>1142</v>
      </c>
      <c r="F1584" s="4">
        <v>46175.38958333333</v>
      </c>
      <c r="G1584" s="4">
        <v>46175.438194444447</v>
      </c>
      <c r="H1584">
        <v>1.17</v>
      </c>
      <c r="J1584" t="s">
        <v>29</v>
      </c>
      <c r="K1584" t="s">
        <v>30</v>
      </c>
      <c r="N1584">
        <v>5.48</v>
      </c>
      <c r="P1584">
        <v>0</v>
      </c>
      <c r="Q1584" s="5">
        <v>46178.556944444441</v>
      </c>
      <c r="R1584" s="2" t="str">
        <f>IF(C1584="", "",
   IF(ISNUMBER(MATCH(TRIM(C1584),
      {"OP","CC","CM","FM","FU","INS","PC","PM","PMCO","SA","SR","ITPR","PMFL"}, 0)),
      "Proactive",
      "")
)</f>
        <v>Proactive</v>
      </c>
      <c r="S1584" s="2" t="str">
        <f>IF(C1584="", "",
   IF(ISNUMBER(MATCH(TRIM(C1584),
      {"MO","U/B","OSRE","TECH","ITRE"}, 0)),
      "Reactive",
      "")
)</f>
        <v/>
      </c>
      <c r="T1584" s="2">
        <f>IF(R1584="Proactive", H1584, "")</f>
        <v>1.17</v>
      </c>
      <c r="U1584" s="2" t="str">
        <f>IF(S1584="Reactive", H1584, "")</f>
        <v/>
      </c>
    </row>
    <row r="1585" spans="1:21" x14ac:dyDescent="0.25">
      <c r="A1585" t="s">
        <v>1742</v>
      </c>
      <c r="B1585">
        <v>219317</v>
      </c>
      <c r="C1585" t="s">
        <v>30</v>
      </c>
      <c r="D1585" t="s">
        <v>1143</v>
      </c>
      <c r="E1585" t="s">
        <v>1134</v>
      </c>
      <c r="F1585" s="4">
        <v>46175.438888888886</v>
      </c>
      <c r="G1585" s="4">
        <v>46175.458333333336</v>
      </c>
      <c r="H1585">
        <v>0.47</v>
      </c>
      <c r="J1585" t="s">
        <v>29</v>
      </c>
      <c r="K1585" t="s">
        <v>30</v>
      </c>
      <c r="N1585">
        <v>0.47</v>
      </c>
      <c r="O1585" t="s">
        <v>36</v>
      </c>
      <c r="P1585">
        <v>0</v>
      </c>
      <c r="Q1585" s="5">
        <v>46175.520138888889</v>
      </c>
      <c r="R1585" s="2" t="str">
        <f>IF(C1585="", "",
   IF(ISNUMBER(MATCH(TRIM(C1585),
      {"OP","CC","CM","FM","FU","INS","PC","PM","PMCO","SA","SR","ITPR","PMFL"}, 0)),
      "Proactive",
      "")
)</f>
        <v>Proactive</v>
      </c>
      <c r="S1585" s="2" t="str">
        <f>IF(C1585="", "",
   IF(ISNUMBER(MATCH(TRIM(C1585),
      {"MO","U/B","OSRE","TECH","ITRE"}, 0)),
      "Reactive",
      "")
)</f>
        <v/>
      </c>
      <c r="T1585" s="2">
        <f>IF(R1585="Proactive", H1585, "")</f>
        <v>0.47</v>
      </c>
      <c r="U1585" s="2" t="str">
        <f>IF(S1585="Reactive", H1585, "")</f>
        <v/>
      </c>
    </row>
    <row r="1586" spans="1:21" x14ac:dyDescent="0.25">
      <c r="A1586" t="s">
        <v>1742</v>
      </c>
      <c r="B1586">
        <v>221474</v>
      </c>
      <c r="C1586" t="s">
        <v>39</v>
      </c>
      <c r="D1586" t="s">
        <v>1752</v>
      </c>
      <c r="E1586" t="s">
        <v>1753</v>
      </c>
      <c r="F1586" s="4">
        <v>46175.458333333336</v>
      </c>
      <c r="G1586" s="4">
        <v>46175.5</v>
      </c>
      <c r="H1586">
        <v>1</v>
      </c>
      <c r="J1586" t="s">
        <v>29</v>
      </c>
      <c r="N1586">
        <v>1.75</v>
      </c>
      <c r="O1586" t="s">
        <v>36</v>
      </c>
      <c r="P1586">
        <v>0</v>
      </c>
      <c r="Q1586" s="5">
        <v>46175.570833333331</v>
      </c>
      <c r="R1586" s="2" t="str">
        <f>IF(C1586="", "",
   IF(ISNUMBER(MATCH(TRIM(C1586),
      {"OP","CC","CM","FM","FU","INS","PC","PM","PMCO","SA","SR","ITPR","PMFL"}, 0)),
      "Proactive",
      "")
)</f>
        <v/>
      </c>
      <c r="S1586" s="2" t="str">
        <f>IF(C1586="", "",
   IF(ISNUMBER(MATCH(TRIM(C1586),
      {"MO","U/B","OSRE","TECH","ITRE"}, 0)),
      "Reactive",
      "")
)</f>
        <v>Reactive</v>
      </c>
      <c r="T1586" s="2" t="str">
        <f>IF(R1586="Proactive", H1586, "")</f>
        <v/>
      </c>
      <c r="U1586" s="2">
        <f>IF(S1586="Reactive", H1586, "")</f>
        <v>1</v>
      </c>
    </row>
    <row r="1587" spans="1:21" x14ac:dyDescent="0.25">
      <c r="A1587" t="s">
        <v>1742</v>
      </c>
      <c r="B1587">
        <v>221028</v>
      </c>
      <c r="C1587" t="s">
        <v>30</v>
      </c>
      <c r="D1587" t="s">
        <v>1123</v>
      </c>
      <c r="E1587" t="s">
        <v>1124</v>
      </c>
      <c r="F1587" s="4">
        <v>46175.521527777775</v>
      </c>
      <c r="G1587" s="4">
        <v>46175.533333333333</v>
      </c>
      <c r="H1587">
        <v>0.28000000000000003</v>
      </c>
      <c r="J1587" t="s">
        <v>29</v>
      </c>
      <c r="K1587" t="s">
        <v>30</v>
      </c>
      <c r="N1587">
        <v>0.48</v>
      </c>
      <c r="O1587" t="s">
        <v>36</v>
      </c>
      <c r="P1587">
        <v>0</v>
      </c>
      <c r="Q1587" s="5">
        <v>46175.533333333333</v>
      </c>
      <c r="R1587" s="2" t="str">
        <f>IF(C1587="", "",
   IF(ISNUMBER(MATCH(TRIM(C1587),
      {"OP","CC","CM","FM","FU","INS","PC","PM","PMCO","SA","SR","ITPR","PMFL"}, 0)),
      "Proactive",
      "")
)</f>
        <v>Proactive</v>
      </c>
      <c r="S1587" s="2" t="str">
        <f>IF(C1587="", "",
   IF(ISNUMBER(MATCH(TRIM(C1587),
      {"MO","U/B","OSRE","TECH","ITRE"}, 0)),
      "Reactive",
      "")
)</f>
        <v/>
      </c>
      <c r="T1587" s="2">
        <f>IF(R1587="Proactive", H1587, "")</f>
        <v>0.28000000000000003</v>
      </c>
      <c r="U1587" s="2" t="str">
        <f>IF(S1587="Reactive", H1587, "")</f>
        <v/>
      </c>
    </row>
    <row r="1588" spans="1:21" x14ac:dyDescent="0.25">
      <c r="A1588" t="s">
        <v>1742</v>
      </c>
      <c r="B1588">
        <v>219443</v>
      </c>
      <c r="C1588" t="s">
        <v>26</v>
      </c>
      <c r="D1588" t="s">
        <v>1093</v>
      </c>
      <c r="E1588" t="s">
        <v>1122</v>
      </c>
      <c r="F1588" s="4">
        <v>46175.538888888892</v>
      </c>
      <c r="G1588" s="4">
        <v>46175.558333333334</v>
      </c>
      <c r="H1588">
        <v>0.47</v>
      </c>
      <c r="J1588" t="s">
        <v>29</v>
      </c>
      <c r="K1588" t="s">
        <v>30</v>
      </c>
      <c r="N1588">
        <v>0.47</v>
      </c>
      <c r="O1588" t="s">
        <v>36</v>
      </c>
      <c r="P1588">
        <v>0</v>
      </c>
      <c r="Q1588" s="5">
        <v>46175.571527777778</v>
      </c>
      <c r="R1588" s="2" t="str">
        <f>IF(C1588="", "",
   IF(ISNUMBER(MATCH(TRIM(C1588),
      {"OP","CC","CM","FM","FU","INS","PC","PM","PMCO","SA","SR","ITPR","PMFL"}, 0)),
      "Proactive",
      "")
)</f>
        <v>Proactive</v>
      </c>
      <c r="S1588" s="2" t="str">
        <f>IF(C1588="", "",
   IF(ISNUMBER(MATCH(TRIM(C1588),
      {"MO","U/B","OSRE","TECH","ITRE"}, 0)),
      "Reactive",
      "")
)</f>
        <v/>
      </c>
      <c r="T1588" s="2">
        <f>IF(R1588="Proactive", H1588, "")</f>
        <v>0.47</v>
      </c>
      <c r="U1588" s="2" t="str">
        <f>IF(S1588="Reactive", H1588, "")</f>
        <v/>
      </c>
    </row>
    <row r="1589" spans="1:21" x14ac:dyDescent="0.25">
      <c r="A1589" t="s">
        <v>1742</v>
      </c>
      <c r="B1589">
        <v>219599</v>
      </c>
      <c r="C1589" t="s">
        <v>30</v>
      </c>
      <c r="D1589" t="s">
        <v>1093</v>
      </c>
      <c r="E1589" t="s">
        <v>1118</v>
      </c>
      <c r="F1589" s="4">
        <v>46176.25</v>
      </c>
      <c r="G1589" s="4">
        <v>46176.322916666664</v>
      </c>
      <c r="H1589">
        <v>1.75</v>
      </c>
      <c r="J1589" t="s">
        <v>29</v>
      </c>
      <c r="K1589" t="s">
        <v>30</v>
      </c>
      <c r="N1589">
        <v>2.48</v>
      </c>
      <c r="O1589" t="s">
        <v>36</v>
      </c>
      <c r="P1589">
        <v>0</v>
      </c>
      <c r="Q1589" s="5">
        <v>46176.57916666667</v>
      </c>
      <c r="R1589" s="2" t="str">
        <f>IF(C1589="", "",
   IF(ISNUMBER(MATCH(TRIM(C1589),
      {"OP","CC","CM","FM","FU","INS","PC","PM","PMCO","SA","SR","ITPR","PMFL"}, 0)),
      "Proactive",
      "")
)</f>
        <v>Proactive</v>
      </c>
      <c r="S1589" s="2" t="str">
        <f>IF(C1589="", "",
   IF(ISNUMBER(MATCH(TRIM(C1589),
      {"MO","U/B","OSRE","TECH","ITRE"}, 0)),
      "Reactive",
      "")
)</f>
        <v/>
      </c>
      <c r="T1589" s="2">
        <f>IF(R1589="Proactive", H1589, "")</f>
        <v>1.75</v>
      </c>
      <c r="U1589" s="2" t="str">
        <f>IF(S1589="Reactive", H1589, "")</f>
        <v/>
      </c>
    </row>
    <row r="1590" spans="1:21" x14ac:dyDescent="0.25">
      <c r="A1590" t="s">
        <v>1742</v>
      </c>
      <c r="B1590">
        <v>221116</v>
      </c>
      <c r="C1590" t="s">
        <v>30</v>
      </c>
      <c r="D1590" t="s">
        <v>1123</v>
      </c>
      <c r="E1590" t="s">
        <v>1124</v>
      </c>
      <c r="F1590" s="4">
        <v>46176.331250000003</v>
      </c>
      <c r="G1590" s="4">
        <v>46176.337500000001</v>
      </c>
      <c r="H1590">
        <v>0.15</v>
      </c>
      <c r="J1590" t="s">
        <v>29</v>
      </c>
      <c r="K1590" t="s">
        <v>30</v>
      </c>
      <c r="N1590">
        <v>0.56999999999999995</v>
      </c>
      <c r="O1590" t="s">
        <v>36</v>
      </c>
      <c r="P1590">
        <v>0</v>
      </c>
      <c r="Q1590" s="5">
        <v>46176.695833333331</v>
      </c>
      <c r="R1590" s="2" t="str">
        <f>IF(C1590="", "",
   IF(ISNUMBER(MATCH(TRIM(C1590),
      {"OP","CC","CM","FM","FU","INS","PC","PM","PMCO","SA","SR","ITPR","PMFL"}, 0)),
      "Proactive",
      "")
)</f>
        <v>Proactive</v>
      </c>
      <c r="S1590" s="2" t="str">
        <f>IF(C1590="", "",
   IF(ISNUMBER(MATCH(TRIM(C1590),
      {"MO","U/B","OSRE","TECH","ITRE"}, 0)),
      "Reactive",
      "")
)</f>
        <v/>
      </c>
      <c r="T1590" s="2">
        <f>IF(R1590="Proactive", H1590, "")</f>
        <v>0.15</v>
      </c>
      <c r="U1590" s="2" t="str">
        <f>IF(S1590="Reactive", H1590, "")</f>
        <v/>
      </c>
    </row>
    <row r="1591" spans="1:21" x14ac:dyDescent="0.25">
      <c r="A1591" t="s">
        <v>1742</v>
      </c>
      <c r="B1591">
        <v>217183</v>
      </c>
      <c r="C1591" t="s">
        <v>30</v>
      </c>
      <c r="D1591" t="s">
        <v>1754</v>
      </c>
      <c r="E1591" t="s">
        <v>545</v>
      </c>
      <c r="F1591" s="4">
        <v>46176.345833333333</v>
      </c>
      <c r="G1591" s="4">
        <v>46176.377083333333</v>
      </c>
      <c r="H1591">
        <v>0.75</v>
      </c>
      <c r="J1591" t="s">
        <v>29</v>
      </c>
      <c r="K1591" t="s">
        <v>30</v>
      </c>
      <c r="N1591">
        <v>0.75</v>
      </c>
      <c r="O1591" t="s">
        <v>36</v>
      </c>
      <c r="P1591">
        <v>0</v>
      </c>
      <c r="Q1591" s="5">
        <v>46176.377083333333</v>
      </c>
      <c r="R1591" s="2" t="str">
        <f>IF(C1591="", "",
   IF(ISNUMBER(MATCH(TRIM(C1591),
      {"OP","CC","CM","FM","FU","INS","PC","PM","PMCO","SA","SR","ITPR","PMFL"}, 0)),
      "Proactive",
      "")
)</f>
        <v>Proactive</v>
      </c>
      <c r="S1591" s="2" t="str">
        <f>IF(C1591="", "",
   IF(ISNUMBER(MATCH(TRIM(C1591),
      {"MO","U/B","OSRE","TECH","ITRE"}, 0)),
      "Reactive",
      "")
)</f>
        <v/>
      </c>
      <c r="T1591" s="2">
        <f>IF(R1591="Proactive", H1591, "")</f>
        <v>0.75</v>
      </c>
      <c r="U1591" s="2" t="str">
        <f>IF(S1591="Reactive", H1591, "")</f>
        <v/>
      </c>
    </row>
    <row r="1592" spans="1:21" x14ac:dyDescent="0.25">
      <c r="A1592" t="s">
        <v>1742</v>
      </c>
      <c r="B1592">
        <v>217185</v>
      </c>
      <c r="C1592" t="s">
        <v>30</v>
      </c>
      <c r="D1592" t="s">
        <v>1755</v>
      </c>
      <c r="E1592" t="s">
        <v>545</v>
      </c>
      <c r="F1592" s="4">
        <v>46176.37777777778</v>
      </c>
      <c r="G1592" s="4">
        <v>46176.4</v>
      </c>
      <c r="H1592">
        <v>0.53</v>
      </c>
      <c r="J1592" t="s">
        <v>29</v>
      </c>
      <c r="K1592" t="s">
        <v>30</v>
      </c>
      <c r="N1592">
        <v>0.53</v>
      </c>
      <c r="O1592" t="s">
        <v>36</v>
      </c>
      <c r="P1592">
        <v>0</v>
      </c>
      <c r="Q1592" s="5">
        <v>46176.4</v>
      </c>
      <c r="R1592" s="2" t="str">
        <f>IF(C1592="", "",
   IF(ISNUMBER(MATCH(TRIM(C1592),
      {"OP","CC","CM","FM","FU","INS","PC","PM","PMCO","SA","SR","ITPR","PMFL"}, 0)),
      "Proactive",
      "")
)</f>
        <v>Proactive</v>
      </c>
      <c r="S1592" s="2" t="str">
        <f>IF(C1592="", "",
   IF(ISNUMBER(MATCH(TRIM(C1592),
      {"MO","U/B","OSRE","TECH","ITRE"}, 0)),
      "Reactive",
      "")
)</f>
        <v/>
      </c>
      <c r="T1592" s="2">
        <f>IF(R1592="Proactive", H1592, "")</f>
        <v>0.53</v>
      </c>
      <c r="U1592" s="2" t="str">
        <f>IF(S1592="Reactive", H1592, "")</f>
        <v/>
      </c>
    </row>
    <row r="1593" spans="1:21" x14ac:dyDescent="0.25">
      <c r="A1593" t="s">
        <v>1742</v>
      </c>
      <c r="B1593">
        <v>217187</v>
      </c>
      <c r="C1593" t="s">
        <v>30</v>
      </c>
      <c r="D1593" t="s">
        <v>1756</v>
      </c>
      <c r="E1593" t="s">
        <v>736</v>
      </c>
      <c r="F1593" s="4">
        <v>46176.4</v>
      </c>
      <c r="G1593" s="4">
        <v>46176.441666666666</v>
      </c>
      <c r="H1593">
        <v>1</v>
      </c>
      <c r="J1593" t="s">
        <v>29</v>
      </c>
      <c r="K1593" t="s">
        <v>30</v>
      </c>
      <c r="N1593">
        <v>3.03</v>
      </c>
      <c r="O1593" t="s">
        <v>36</v>
      </c>
      <c r="P1593">
        <v>0</v>
      </c>
      <c r="Q1593" s="5">
        <v>46177.420138888891</v>
      </c>
      <c r="R1593" s="2" t="str">
        <f>IF(C1593="", "",
   IF(ISNUMBER(MATCH(TRIM(C1593),
      {"OP","CC","CM","FM","FU","INS","PC","PM","PMCO","SA","SR","ITPR","PMFL"}, 0)),
      "Proactive",
      "")
)</f>
        <v>Proactive</v>
      </c>
      <c r="S1593" s="2" t="str">
        <f>IF(C1593="", "",
   IF(ISNUMBER(MATCH(TRIM(C1593),
      {"MO","U/B","OSRE","TECH","ITRE"}, 0)),
      "Reactive",
      "")
)</f>
        <v/>
      </c>
      <c r="T1593" s="2">
        <f>IF(R1593="Proactive", H1593, "")</f>
        <v>1</v>
      </c>
      <c r="U1593" s="2" t="str">
        <f>IF(S1593="Reactive", H1593, "")</f>
        <v/>
      </c>
    </row>
    <row r="1594" spans="1:21" x14ac:dyDescent="0.25">
      <c r="A1594" t="s">
        <v>1742</v>
      </c>
      <c r="B1594">
        <v>221626</v>
      </c>
      <c r="C1594" t="s">
        <v>39</v>
      </c>
      <c r="D1594" t="s">
        <v>1748</v>
      </c>
      <c r="E1594" t="s">
        <v>1757</v>
      </c>
      <c r="F1594" s="4">
        <v>46176.430555555555</v>
      </c>
      <c r="G1594" s="4">
        <v>46176.513888888891</v>
      </c>
      <c r="H1594">
        <v>2</v>
      </c>
      <c r="J1594" t="s">
        <v>29</v>
      </c>
      <c r="N1594">
        <v>2</v>
      </c>
      <c r="O1594" t="s">
        <v>36</v>
      </c>
      <c r="P1594">
        <v>0</v>
      </c>
      <c r="Q1594" s="5">
        <v>46176.539583333331</v>
      </c>
      <c r="R1594" s="2" t="str">
        <f>IF(C1594="", "",
   IF(ISNUMBER(MATCH(TRIM(C1594),
      {"OP","CC","CM","FM","FU","INS","PC","PM","PMCO","SA","SR","ITPR","PMFL"}, 0)),
      "Proactive",
      "")
)</f>
        <v/>
      </c>
      <c r="S1594" s="2" t="str">
        <f>IF(C1594="", "",
   IF(ISNUMBER(MATCH(TRIM(C1594),
      {"MO","U/B","OSRE","TECH","ITRE"}, 0)),
      "Reactive",
      "")
)</f>
        <v>Reactive</v>
      </c>
      <c r="T1594" s="2" t="str">
        <f>IF(R1594="Proactive", H1594, "")</f>
        <v/>
      </c>
      <c r="U1594" s="2">
        <f>IF(S1594="Reactive", H1594, "")</f>
        <v>2</v>
      </c>
    </row>
    <row r="1595" spans="1:21" x14ac:dyDescent="0.25">
      <c r="A1595" t="s">
        <v>1742</v>
      </c>
      <c r="B1595">
        <v>221630</v>
      </c>
      <c r="C1595" t="s">
        <v>39</v>
      </c>
      <c r="D1595" t="s">
        <v>1195</v>
      </c>
      <c r="E1595" t="s">
        <v>1758</v>
      </c>
      <c r="F1595" s="4">
        <v>46176.540277777778</v>
      </c>
      <c r="G1595" s="4">
        <v>46176.544444444444</v>
      </c>
      <c r="H1595">
        <v>0.1</v>
      </c>
      <c r="J1595" t="s">
        <v>29</v>
      </c>
      <c r="N1595">
        <v>0.1</v>
      </c>
      <c r="O1595" t="s">
        <v>36</v>
      </c>
      <c r="P1595">
        <v>0</v>
      </c>
      <c r="Q1595" s="5">
        <v>46176.544444444444</v>
      </c>
      <c r="R1595" s="2" t="str">
        <f>IF(C1595="", "",
   IF(ISNUMBER(MATCH(TRIM(C1595),
      {"OP","CC","CM","FM","FU","INS","PC","PM","PMCO","SA","SR","ITPR","PMFL"}, 0)),
      "Proactive",
      "")
)</f>
        <v/>
      </c>
      <c r="S1595" s="2" t="str">
        <f>IF(C1595="", "",
   IF(ISNUMBER(MATCH(TRIM(C1595),
      {"MO","U/B","OSRE","TECH","ITRE"}, 0)),
      "Reactive",
      "")
)</f>
        <v>Reactive</v>
      </c>
      <c r="T1595" s="2" t="str">
        <f>IF(R1595="Proactive", H1595, "")</f>
        <v/>
      </c>
      <c r="U1595" s="2">
        <f>IF(S1595="Reactive", H1595, "")</f>
        <v>0.1</v>
      </c>
    </row>
    <row r="1596" spans="1:21" x14ac:dyDescent="0.25">
      <c r="A1596" t="s">
        <v>1742</v>
      </c>
      <c r="B1596">
        <v>219734</v>
      </c>
      <c r="C1596" t="s">
        <v>30</v>
      </c>
      <c r="D1596" t="s">
        <v>1093</v>
      </c>
      <c r="E1596" t="s">
        <v>1118</v>
      </c>
      <c r="F1596" s="4">
        <v>46177.250694444447</v>
      </c>
      <c r="G1596" s="4">
        <v>46177.320833333331</v>
      </c>
      <c r="H1596">
        <v>1.68</v>
      </c>
      <c r="J1596" t="s">
        <v>29</v>
      </c>
      <c r="K1596" t="s">
        <v>30</v>
      </c>
      <c r="N1596">
        <v>5.53</v>
      </c>
      <c r="O1596" t="s">
        <v>36</v>
      </c>
      <c r="P1596">
        <v>0</v>
      </c>
      <c r="Q1596" s="5">
        <v>46177.581250000003</v>
      </c>
      <c r="R1596" s="2" t="str">
        <f>IF(C1596="", "",
   IF(ISNUMBER(MATCH(TRIM(C1596),
      {"OP","CC","CM","FM","FU","INS","PC","PM","PMCO","SA","SR","ITPR","PMFL"}, 0)),
      "Proactive",
      "")
)</f>
        <v>Proactive</v>
      </c>
      <c r="S1596" s="2" t="str">
        <f>IF(C1596="", "",
   IF(ISNUMBER(MATCH(TRIM(C1596),
      {"MO","U/B","OSRE","TECH","ITRE"}, 0)),
      "Reactive",
      "")
)</f>
        <v/>
      </c>
      <c r="T1596" s="2">
        <f>IF(R1596="Proactive", H1596, "")</f>
        <v>1.68</v>
      </c>
      <c r="U1596" s="2" t="str">
        <f>IF(S1596="Reactive", H1596, "")</f>
        <v/>
      </c>
    </row>
    <row r="1597" spans="1:21" x14ac:dyDescent="0.25">
      <c r="A1597" t="s">
        <v>1742</v>
      </c>
      <c r="B1597">
        <v>219734</v>
      </c>
      <c r="C1597" t="s">
        <v>30</v>
      </c>
      <c r="D1597" t="s">
        <v>1093</v>
      </c>
      <c r="E1597" t="s">
        <v>1118</v>
      </c>
      <c r="F1597" s="4">
        <v>46177.251388888886</v>
      </c>
      <c r="G1597" s="4">
        <v>46177.326388888891</v>
      </c>
      <c r="H1597">
        <v>1.8</v>
      </c>
      <c r="J1597" t="s">
        <v>29</v>
      </c>
      <c r="K1597" t="s">
        <v>30</v>
      </c>
      <c r="N1597">
        <v>5.53</v>
      </c>
      <c r="O1597" t="s">
        <v>36</v>
      </c>
      <c r="P1597">
        <v>0</v>
      </c>
      <c r="Q1597" s="5">
        <v>46177.581250000003</v>
      </c>
      <c r="R1597" s="2" t="str">
        <f>IF(C1597="", "",
   IF(ISNUMBER(MATCH(TRIM(C1597),
      {"OP","CC","CM","FM","FU","INS","PC","PM","PMCO","SA","SR","ITPR","PMFL"}, 0)),
      "Proactive",
      "")
)</f>
        <v>Proactive</v>
      </c>
      <c r="S1597" s="2" t="str">
        <f>IF(C1597="", "",
   IF(ISNUMBER(MATCH(TRIM(C1597),
      {"MO","U/B","OSRE","TECH","ITRE"}, 0)),
      "Reactive",
      "")
)</f>
        <v/>
      </c>
      <c r="T1597" s="2">
        <f>IF(R1597="Proactive", H1597, "")</f>
        <v>1.8</v>
      </c>
      <c r="U1597" s="2" t="str">
        <f>IF(S1597="Reactive", H1597, "")</f>
        <v/>
      </c>
    </row>
    <row r="1598" spans="1:21" x14ac:dyDescent="0.25">
      <c r="A1598" t="s">
        <v>1742</v>
      </c>
      <c r="B1598">
        <v>221748</v>
      </c>
      <c r="C1598" t="s">
        <v>547</v>
      </c>
      <c r="D1598" t="s">
        <v>1759</v>
      </c>
      <c r="E1598" t="s">
        <v>1760</v>
      </c>
      <c r="F1598" s="4">
        <v>46177.270833333336</v>
      </c>
      <c r="G1598" s="4">
        <v>46177.291666666664</v>
      </c>
      <c r="H1598">
        <v>0.5</v>
      </c>
      <c r="J1598" t="s">
        <v>29</v>
      </c>
      <c r="N1598">
        <v>1</v>
      </c>
      <c r="O1598" t="s">
        <v>36</v>
      </c>
      <c r="P1598">
        <v>0</v>
      </c>
      <c r="Q1598" s="5">
        <v>46178.556944444441</v>
      </c>
      <c r="R1598" s="2" t="str">
        <f>IF(C1598="", "",
   IF(ISNUMBER(MATCH(TRIM(C1598),
      {"OP","CC","CM","FM","FU","INS","PC","PM","PMCO","SA","SR","ITPR","PMFL"}, 0)),
      "Proactive",
      "")
)</f>
        <v>Proactive</v>
      </c>
      <c r="S1598" s="2" t="str">
        <f>IF(C1598="", "",
   IF(ISNUMBER(MATCH(TRIM(C1598),
      {"MO","U/B","OSRE","TECH","ITRE"}, 0)),
      "Reactive",
      "")
)</f>
        <v/>
      </c>
      <c r="T1598" s="2">
        <f>IF(R1598="Proactive", H1598, "")</f>
        <v>0.5</v>
      </c>
      <c r="U1598" s="2" t="str">
        <f>IF(S1598="Reactive", H1598, "")</f>
        <v/>
      </c>
    </row>
    <row r="1599" spans="1:21" x14ac:dyDescent="0.25">
      <c r="A1599" t="s">
        <v>1742</v>
      </c>
      <c r="B1599">
        <v>217187</v>
      </c>
      <c r="C1599" t="s">
        <v>30</v>
      </c>
      <c r="D1599" t="s">
        <v>1756</v>
      </c>
      <c r="E1599" t="s">
        <v>736</v>
      </c>
      <c r="F1599" s="4">
        <v>46177.335416666669</v>
      </c>
      <c r="G1599" s="4">
        <v>46177.420138888891</v>
      </c>
      <c r="H1599">
        <v>2.0299999999999998</v>
      </c>
      <c r="J1599" t="s">
        <v>29</v>
      </c>
      <c r="K1599" t="s">
        <v>30</v>
      </c>
      <c r="N1599">
        <v>3.03</v>
      </c>
      <c r="O1599" t="s">
        <v>36</v>
      </c>
      <c r="P1599">
        <v>0</v>
      </c>
      <c r="Q1599" s="5">
        <v>46177.420138888891</v>
      </c>
      <c r="R1599" s="2" t="str">
        <f>IF(C1599="", "",
   IF(ISNUMBER(MATCH(TRIM(C1599),
      {"OP","CC","CM","FM","FU","INS","PC","PM","PMCO","SA","SR","ITPR","PMFL"}, 0)),
      "Proactive",
      "")
)</f>
        <v>Proactive</v>
      </c>
      <c r="S1599" s="2" t="str">
        <f>IF(C1599="", "",
   IF(ISNUMBER(MATCH(TRIM(C1599),
      {"MO","U/B","OSRE","TECH","ITRE"}, 0)),
      "Reactive",
      "")
)</f>
        <v/>
      </c>
      <c r="T1599" s="2">
        <f>IF(R1599="Proactive", H1599, "")</f>
        <v>2.0299999999999998</v>
      </c>
      <c r="U1599" s="2" t="str">
        <f>IF(S1599="Reactive", H1599, "")</f>
        <v/>
      </c>
    </row>
    <row r="1600" spans="1:21" x14ac:dyDescent="0.25">
      <c r="A1600" t="s">
        <v>1742</v>
      </c>
      <c r="B1600">
        <v>221754</v>
      </c>
      <c r="C1600" t="s">
        <v>181</v>
      </c>
      <c r="D1600" t="s">
        <v>1743</v>
      </c>
      <c r="E1600" t="s">
        <v>1761</v>
      </c>
      <c r="F1600" s="4">
        <v>46177.42083333333</v>
      </c>
      <c r="G1600" s="4">
        <v>46177.442361111112</v>
      </c>
      <c r="H1600">
        <v>0.52</v>
      </c>
      <c r="J1600" t="s">
        <v>29</v>
      </c>
      <c r="N1600">
        <v>0.94</v>
      </c>
      <c r="O1600" t="s">
        <v>36</v>
      </c>
      <c r="P1600">
        <v>0</v>
      </c>
      <c r="Q1600" s="5">
        <v>46177.442361111112</v>
      </c>
      <c r="R1600" s="2" t="str">
        <f>IF(C1600="", "",
   IF(ISNUMBER(MATCH(TRIM(C1600),
      {"OP","CC","CM","FM","FU","INS","PC","PM","PMCO","SA","SR","ITPR","PMFL"}, 0)),
      "Proactive",
      "")
)</f>
        <v>Proactive</v>
      </c>
      <c r="S1600" s="2" t="str">
        <f>IF(C1600="", "",
   IF(ISNUMBER(MATCH(TRIM(C1600),
      {"MO","U/B","OSRE","TECH","ITRE"}, 0)),
      "Reactive",
      "")
)</f>
        <v/>
      </c>
      <c r="T1600" s="2">
        <f>IF(R1600="Proactive", H1600, "")</f>
        <v>0.52</v>
      </c>
      <c r="U1600" s="2" t="str">
        <f>IF(S1600="Reactive", H1600, "")</f>
        <v/>
      </c>
    </row>
    <row r="1601" spans="1:21" x14ac:dyDescent="0.25">
      <c r="A1601" t="s">
        <v>1742</v>
      </c>
      <c r="B1601">
        <v>221761</v>
      </c>
      <c r="C1601" t="s">
        <v>39</v>
      </c>
      <c r="D1601" t="s">
        <v>1748</v>
      </c>
      <c r="E1601" t="s">
        <v>1762</v>
      </c>
      <c r="F1601" s="4">
        <v>46177.458333333336</v>
      </c>
      <c r="G1601" s="4">
        <v>46177.47152777778</v>
      </c>
      <c r="H1601">
        <v>0.32</v>
      </c>
      <c r="J1601" t="s">
        <v>29</v>
      </c>
      <c r="N1601">
        <v>0.32</v>
      </c>
      <c r="O1601" t="s">
        <v>36</v>
      </c>
      <c r="P1601">
        <v>0</v>
      </c>
      <c r="Q1601" s="5">
        <v>46177.498611111114</v>
      </c>
      <c r="R1601" s="2" t="str">
        <f>IF(C1601="", "",
   IF(ISNUMBER(MATCH(TRIM(C1601),
      {"OP","CC","CM","FM","FU","INS","PC","PM","PMCO","SA","SR","ITPR","PMFL"}, 0)),
      "Proactive",
      "")
)</f>
        <v/>
      </c>
      <c r="S1601" s="2" t="str">
        <f>IF(C1601="", "",
   IF(ISNUMBER(MATCH(TRIM(C1601),
      {"MO","U/B","OSRE","TECH","ITRE"}, 0)),
      "Reactive",
      "")
)</f>
        <v>Reactive</v>
      </c>
      <c r="T1601" s="2" t="str">
        <f>IF(R1601="Proactive", H1601, "")</f>
        <v/>
      </c>
      <c r="U1601" s="2">
        <f>IF(S1601="Reactive", H1601, "")</f>
        <v>0.32</v>
      </c>
    </row>
    <row r="1602" spans="1:21" x14ac:dyDescent="0.25">
      <c r="A1602" t="s">
        <v>1742</v>
      </c>
      <c r="B1602">
        <v>221763</v>
      </c>
      <c r="C1602" t="s">
        <v>39</v>
      </c>
      <c r="D1602" t="s">
        <v>1763</v>
      </c>
      <c r="E1602" t="s">
        <v>1764</v>
      </c>
      <c r="F1602" s="4">
        <v>46177.472222222219</v>
      </c>
      <c r="G1602" s="4">
        <v>46177.489583333336</v>
      </c>
      <c r="H1602">
        <v>0.42</v>
      </c>
      <c r="J1602" t="s">
        <v>29</v>
      </c>
      <c r="N1602">
        <v>0.42</v>
      </c>
      <c r="O1602" t="s">
        <v>36</v>
      </c>
      <c r="P1602">
        <v>0</v>
      </c>
      <c r="Q1602" s="5">
        <v>46177.522916666669</v>
      </c>
      <c r="R1602" s="2" t="str">
        <f>IF(C1602="", "",
   IF(ISNUMBER(MATCH(TRIM(C1602),
      {"OP","CC","CM","FM","FU","INS","PC","PM","PMCO","SA","SR","ITPR","PMFL"}, 0)),
      "Proactive",
      "")
)</f>
        <v/>
      </c>
      <c r="S1602" s="2" t="str">
        <f>IF(C1602="", "",
   IF(ISNUMBER(MATCH(TRIM(C1602),
      {"MO","U/B","OSRE","TECH","ITRE"}, 0)),
      "Reactive",
      "")
)</f>
        <v>Reactive</v>
      </c>
      <c r="T1602" s="2" t="str">
        <f>IF(R1602="Proactive", H1602, "")</f>
        <v/>
      </c>
      <c r="U1602" s="2">
        <f>IF(S1602="Reactive", H1602, "")</f>
        <v>0.42</v>
      </c>
    </row>
    <row r="1603" spans="1:21" x14ac:dyDescent="0.25">
      <c r="A1603" t="s">
        <v>1742</v>
      </c>
      <c r="B1603">
        <v>217188</v>
      </c>
      <c r="C1603" t="s">
        <v>30</v>
      </c>
      <c r="D1603" t="s">
        <v>1097</v>
      </c>
      <c r="E1603" t="s">
        <v>318</v>
      </c>
      <c r="F1603" s="4">
        <v>46177.524305555555</v>
      </c>
      <c r="G1603" s="4">
        <v>46177.556944444441</v>
      </c>
      <c r="H1603">
        <v>0.78</v>
      </c>
      <c r="J1603" t="s">
        <v>29</v>
      </c>
      <c r="K1603" t="s">
        <v>30</v>
      </c>
      <c r="N1603">
        <v>0.78</v>
      </c>
      <c r="O1603" t="s">
        <v>36</v>
      </c>
      <c r="P1603">
        <v>0</v>
      </c>
      <c r="Q1603" s="5">
        <v>46177.556944444441</v>
      </c>
      <c r="R1603" s="2" t="str">
        <f>IF(C1603="", "",
   IF(ISNUMBER(MATCH(TRIM(C1603),
      {"OP","CC","CM","FM","FU","INS","PC","PM","PMCO","SA","SR","ITPR","PMFL"}, 0)),
      "Proactive",
      "")
)</f>
        <v>Proactive</v>
      </c>
      <c r="S1603" s="2" t="str">
        <f>IF(C1603="", "",
   IF(ISNUMBER(MATCH(TRIM(C1603),
      {"MO","U/B","OSRE","TECH","ITRE"}, 0)),
      "Reactive",
      "")
)</f>
        <v/>
      </c>
      <c r="T1603" s="2">
        <f>IF(R1603="Proactive", H1603, "")</f>
        <v>0.78</v>
      </c>
      <c r="U1603" s="2" t="str">
        <f>IF(S1603="Reactive", H1603, "")</f>
        <v/>
      </c>
    </row>
    <row r="1604" spans="1:21" x14ac:dyDescent="0.25">
      <c r="A1604" t="s">
        <v>1742</v>
      </c>
      <c r="B1604">
        <v>219739</v>
      </c>
      <c r="C1604" t="s">
        <v>26</v>
      </c>
      <c r="D1604" t="s">
        <v>1093</v>
      </c>
      <c r="E1604" t="s">
        <v>1122</v>
      </c>
      <c r="F1604" s="4">
        <v>46177.557638888888</v>
      </c>
      <c r="G1604" s="4">
        <v>46177.579861111109</v>
      </c>
      <c r="H1604">
        <v>0.53</v>
      </c>
      <c r="J1604" t="s">
        <v>29</v>
      </c>
      <c r="K1604" t="s">
        <v>30</v>
      </c>
      <c r="N1604">
        <v>0.53</v>
      </c>
      <c r="O1604" t="s">
        <v>36</v>
      </c>
      <c r="P1604">
        <v>0</v>
      </c>
      <c r="Q1604" s="5">
        <v>46177.579861111109</v>
      </c>
      <c r="R1604" s="2" t="str">
        <f>IF(C1604="", "",
   IF(ISNUMBER(MATCH(TRIM(C1604),
      {"OP","CC","CM","FM","FU","INS","PC","PM","PMCO","SA","SR","ITPR","PMFL"}, 0)),
      "Proactive",
      "")
)</f>
        <v>Proactive</v>
      </c>
      <c r="S1604" s="2" t="str">
        <f>IF(C1604="", "",
   IF(ISNUMBER(MATCH(TRIM(C1604),
      {"MO","U/B","OSRE","TECH","ITRE"}, 0)),
      "Reactive",
      "")
)</f>
        <v/>
      </c>
      <c r="T1604" s="2">
        <f>IF(R1604="Proactive", H1604, "")</f>
        <v>0.53</v>
      </c>
      <c r="U1604" s="2" t="str">
        <f>IF(S1604="Reactive", H1604, "")</f>
        <v/>
      </c>
    </row>
    <row r="1605" spans="1:21" x14ac:dyDescent="0.25">
      <c r="A1605" t="s">
        <v>1742</v>
      </c>
      <c r="B1605">
        <v>219897</v>
      </c>
      <c r="C1605" t="s">
        <v>30</v>
      </c>
      <c r="D1605" t="s">
        <v>1093</v>
      </c>
      <c r="E1605" t="s">
        <v>1118</v>
      </c>
      <c r="F1605" s="4">
        <v>46178.251388888886</v>
      </c>
      <c r="G1605" s="4">
        <v>46178.317361111112</v>
      </c>
      <c r="H1605">
        <v>1.58</v>
      </c>
      <c r="J1605" t="s">
        <v>29</v>
      </c>
      <c r="K1605" t="s">
        <v>30</v>
      </c>
      <c r="N1605">
        <v>2.5499999999999998</v>
      </c>
      <c r="O1605" t="s">
        <v>36</v>
      </c>
      <c r="P1605">
        <v>0</v>
      </c>
      <c r="Q1605" s="5">
        <v>46178.555555555555</v>
      </c>
      <c r="R1605" s="2" t="str">
        <f>IF(C1605="", "",
   IF(ISNUMBER(MATCH(TRIM(C1605),
      {"OP","CC","CM","FM","FU","INS","PC","PM","PMCO","SA","SR","ITPR","PMFL"}, 0)),
      "Proactive",
      "")
)</f>
        <v>Proactive</v>
      </c>
      <c r="S1605" s="2" t="str">
        <f>IF(C1605="", "",
   IF(ISNUMBER(MATCH(TRIM(C1605),
      {"MO","U/B","OSRE","TECH","ITRE"}, 0)),
      "Reactive",
      "")
)</f>
        <v/>
      </c>
      <c r="T1605" s="2">
        <f>IF(R1605="Proactive", H1605, "")</f>
        <v>1.58</v>
      </c>
      <c r="U1605" s="2" t="str">
        <f>IF(S1605="Reactive", H1605, "")</f>
        <v/>
      </c>
    </row>
    <row r="1606" spans="1:21" x14ac:dyDescent="0.25">
      <c r="A1606" t="s">
        <v>1742</v>
      </c>
      <c r="B1606">
        <v>221435</v>
      </c>
      <c r="C1606" t="s">
        <v>30</v>
      </c>
      <c r="D1606" t="s">
        <v>1123</v>
      </c>
      <c r="E1606" t="s">
        <v>1124</v>
      </c>
      <c r="F1606" s="4">
        <v>46178.326388888891</v>
      </c>
      <c r="G1606" s="4">
        <v>46178.337500000001</v>
      </c>
      <c r="H1606">
        <v>0.27</v>
      </c>
      <c r="J1606" t="s">
        <v>29</v>
      </c>
      <c r="K1606" t="s">
        <v>30</v>
      </c>
      <c r="N1606">
        <v>0.4</v>
      </c>
      <c r="O1606" t="s">
        <v>36</v>
      </c>
      <c r="P1606">
        <v>0</v>
      </c>
      <c r="Q1606" s="5">
        <v>46178.427777777775</v>
      </c>
      <c r="R1606" s="2" t="str">
        <f>IF(C1606="", "",
   IF(ISNUMBER(MATCH(TRIM(C1606),
      {"OP","CC","CM","FM","FU","INS","PC","PM","PMCO","SA","SR","ITPR","PMFL"}, 0)),
      "Proactive",
      "")
)</f>
        <v>Proactive</v>
      </c>
      <c r="S1606" s="2" t="str">
        <f>IF(C1606="", "",
   IF(ISNUMBER(MATCH(TRIM(C1606),
      {"MO","U/B","OSRE","TECH","ITRE"}, 0)),
      "Reactive",
      "")
)</f>
        <v/>
      </c>
      <c r="T1606" s="2">
        <f>IF(R1606="Proactive", H1606, "")</f>
        <v>0.27</v>
      </c>
      <c r="U1606" s="2" t="str">
        <f>IF(S1606="Reactive", H1606, "")</f>
        <v/>
      </c>
    </row>
    <row r="1607" spans="1:21" x14ac:dyDescent="0.25">
      <c r="A1607" t="s">
        <v>1742</v>
      </c>
      <c r="B1607">
        <v>216963</v>
      </c>
      <c r="C1607" t="s">
        <v>181</v>
      </c>
      <c r="D1607" t="s">
        <v>1765</v>
      </c>
      <c r="E1607" t="s">
        <v>1766</v>
      </c>
      <c r="F1607" s="4">
        <v>46178.428472222222</v>
      </c>
      <c r="G1607" s="4">
        <v>46178.470138888886</v>
      </c>
      <c r="H1607">
        <v>1</v>
      </c>
      <c r="J1607" t="s">
        <v>29</v>
      </c>
      <c r="K1607" t="s">
        <v>30</v>
      </c>
      <c r="N1607">
        <v>1</v>
      </c>
      <c r="O1607" t="s">
        <v>36</v>
      </c>
      <c r="P1607">
        <v>0</v>
      </c>
      <c r="Q1607" s="5">
        <v>46178.511805555558</v>
      </c>
      <c r="R1607" s="2" t="str">
        <f>IF(C1607="", "",
   IF(ISNUMBER(MATCH(TRIM(C1607),
      {"OP","CC","CM","FM","FU","INS","PC","PM","PMCO","SA","SR","ITPR","PMFL"}, 0)),
      "Proactive",
      "")
)</f>
        <v>Proactive</v>
      </c>
      <c r="S1607" s="2" t="str">
        <f>IF(C1607="", "",
   IF(ISNUMBER(MATCH(TRIM(C1607),
      {"MO","U/B","OSRE","TECH","ITRE"}, 0)),
      "Reactive",
      "")
)</f>
        <v/>
      </c>
      <c r="T1607" s="2">
        <f>IF(R1607="Proactive", H1607, "")</f>
        <v>1</v>
      </c>
      <c r="U1607" s="2" t="str">
        <f>IF(S1607="Reactive", H1607, "")</f>
        <v/>
      </c>
    </row>
    <row r="1608" spans="1:21" x14ac:dyDescent="0.25">
      <c r="A1608" t="s">
        <v>1742</v>
      </c>
      <c r="B1608">
        <v>221962</v>
      </c>
      <c r="C1608" t="s">
        <v>181</v>
      </c>
      <c r="D1608" t="s">
        <v>1108</v>
      </c>
      <c r="E1608" t="s">
        <v>1767</v>
      </c>
      <c r="F1608" s="4">
        <v>46178.479166666664</v>
      </c>
      <c r="G1608" s="4">
        <v>46178.504166666666</v>
      </c>
      <c r="H1608">
        <v>0.6</v>
      </c>
      <c r="J1608" t="s">
        <v>29</v>
      </c>
      <c r="N1608">
        <v>0.6</v>
      </c>
      <c r="O1608" t="s">
        <v>36</v>
      </c>
      <c r="P1608">
        <v>0</v>
      </c>
      <c r="Q1608" s="5">
        <v>46178.513888888891</v>
      </c>
      <c r="R1608" s="2" t="str">
        <f>IF(C1608="", "",
   IF(ISNUMBER(MATCH(TRIM(C1608),
      {"OP","CC","CM","FM","FU","INS","PC","PM","PMCO","SA","SR","ITPR","PMFL"}, 0)),
      "Proactive",
      "")
)</f>
        <v>Proactive</v>
      </c>
      <c r="S1608" s="2" t="str">
        <f>IF(C1608="", "",
   IF(ISNUMBER(MATCH(TRIM(C1608),
      {"MO","U/B","OSRE","TECH","ITRE"}, 0)),
      "Reactive",
      "")
)</f>
        <v/>
      </c>
      <c r="T1608" s="2">
        <f>IF(R1608="Proactive", H1608, "")</f>
        <v>0.6</v>
      </c>
      <c r="U1608" s="2" t="str">
        <f>IF(S1608="Reactive", H1608, "")</f>
        <v/>
      </c>
    </row>
    <row r="1609" spans="1:21" x14ac:dyDescent="0.25">
      <c r="A1609" t="s">
        <v>1742</v>
      </c>
      <c r="B1609">
        <v>221966</v>
      </c>
      <c r="C1609" t="s">
        <v>561</v>
      </c>
      <c r="D1609" t="s">
        <v>1768</v>
      </c>
      <c r="E1609" t="s">
        <v>1769</v>
      </c>
      <c r="F1609" s="4">
        <v>46178.557638888888</v>
      </c>
      <c r="G1609" s="4">
        <v>46178.561805555553</v>
      </c>
      <c r="H1609">
        <v>0.1</v>
      </c>
      <c r="J1609" t="s">
        <v>29</v>
      </c>
      <c r="N1609">
        <v>0.1</v>
      </c>
      <c r="O1609" t="s">
        <v>36</v>
      </c>
      <c r="P1609">
        <v>0</v>
      </c>
      <c r="Q1609" s="5">
        <v>46178.561805555553</v>
      </c>
      <c r="R1609" s="2" t="str">
        <f>IF(C1609="", "",
   IF(ISNUMBER(MATCH(TRIM(C1609),
      {"OP","CC","CM","FM","FU","INS","PC","PM","PMCO","SA","SR","ITPR","PMFL"}, 0)),
      "Proactive",
      "")
)</f>
        <v>Proactive</v>
      </c>
      <c r="S1609" s="2" t="str">
        <f>IF(C1609="", "",
   IF(ISNUMBER(MATCH(TRIM(C1609),
      {"MO","U/B","OSRE","TECH","ITRE"}, 0)),
      "Reactive",
      "")
)</f>
        <v/>
      </c>
      <c r="T1609" s="2">
        <f>IF(R1609="Proactive", H1609, "")</f>
        <v>0.1</v>
      </c>
      <c r="U1609" s="2" t="str">
        <f>IF(S1609="Reactive", H1609, "")</f>
        <v/>
      </c>
    </row>
    <row r="1610" spans="1:21" x14ac:dyDescent="0.25">
      <c r="A1610" t="s">
        <v>1742</v>
      </c>
      <c r="B1610">
        <v>220262</v>
      </c>
      <c r="C1610" t="s">
        <v>30</v>
      </c>
      <c r="D1610" t="s">
        <v>1093</v>
      </c>
      <c r="E1610" t="s">
        <v>1118</v>
      </c>
      <c r="F1610" s="4">
        <v>46181.253472222219</v>
      </c>
      <c r="G1610" s="4">
        <v>46181.327777777777</v>
      </c>
      <c r="H1610">
        <v>1.78</v>
      </c>
      <c r="J1610" t="s">
        <v>29</v>
      </c>
      <c r="K1610" t="s">
        <v>30</v>
      </c>
      <c r="N1610">
        <v>3.25</v>
      </c>
      <c r="O1610" t="s">
        <v>36</v>
      </c>
      <c r="P1610">
        <v>0</v>
      </c>
      <c r="Q1610" s="5">
        <v>46182.26458333333</v>
      </c>
      <c r="R1610" s="2" t="str">
        <f>IF(C1610="", "",
   IF(ISNUMBER(MATCH(TRIM(C1610),
      {"OP","CC","CM","FM","FU","INS","PC","PM","PMCO","SA","SR","ITPR","PMFL"}, 0)),
      "Proactive",
      "")
)</f>
        <v>Proactive</v>
      </c>
      <c r="S1610" s="2" t="str">
        <f>IF(C1610="", "",
   IF(ISNUMBER(MATCH(TRIM(C1610),
      {"MO","U/B","OSRE","TECH","ITRE"}, 0)),
      "Reactive",
      "")
)</f>
        <v/>
      </c>
      <c r="T1610" s="2">
        <f>IF(R1610="Proactive", H1610, "")</f>
        <v>1.78</v>
      </c>
      <c r="U1610" s="2" t="str">
        <f>IF(S1610="Reactive", H1610, "")</f>
        <v/>
      </c>
    </row>
    <row r="1611" spans="1:21" x14ac:dyDescent="0.25">
      <c r="A1611" t="s">
        <v>1742</v>
      </c>
      <c r="B1611">
        <v>217182</v>
      </c>
      <c r="C1611" t="s">
        <v>30</v>
      </c>
      <c r="D1611" t="s">
        <v>1770</v>
      </c>
      <c r="E1611" t="s">
        <v>545</v>
      </c>
      <c r="F1611" s="4">
        <v>46181.32916666667</v>
      </c>
      <c r="G1611" s="4">
        <v>46181.371527777781</v>
      </c>
      <c r="H1611">
        <v>1.02</v>
      </c>
      <c r="J1611" t="s">
        <v>29</v>
      </c>
      <c r="K1611" t="s">
        <v>30</v>
      </c>
      <c r="N1611">
        <v>1.02</v>
      </c>
      <c r="O1611" t="s">
        <v>36</v>
      </c>
      <c r="P1611">
        <v>0</v>
      </c>
      <c r="Q1611" s="5">
        <v>46181.371527777781</v>
      </c>
      <c r="R1611" s="2" t="str">
        <f>IF(C1611="", "",
   IF(ISNUMBER(MATCH(TRIM(C1611),
      {"OP","CC","CM","FM","FU","INS","PC","PM","PMCO","SA","SR","ITPR","PMFL"}, 0)),
      "Proactive",
      "")
)</f>
        <v>Proactive</v>
      </c>
      <c r="S1611" s="2" t="str">
        <f>IF(C1611="", "",
   IF(ISNUMBER(MATCH(TRIM(C1611),
      {"MO","U/B","OSRE","TECH","ITRE"}, 0)),
      "Reactive",
      "")
)</f>
        <v/>
      </c>
      <c r="T1611" s="2">
        <f>IF(R1611="Proactive", H1611, "")</f>
        <v>1.02</v>
      </c>
      <c r="U1611" s="2" t="str">
        <f>IF(S1611="Reactive", H1611, "")</f>
        <v/>
      </c>
    </row>
    <row r="1612" spans="1:21" x14ac:dyDescent="0.25">
      <c r="A1612" t="s">
        <v>1742</v>
      </c>
      <c r="B1612">
        <v>220306</v>
      </c>
      <c r="C1612" t="s">
        <v>30</v>
      </c>
      <c r="D1612" t="s">
        <v>1143</v>
      </c>
      <c r="E1612" t="s">
        <v>1134</v>
      </c>
      <c r="F1612" s="4">
        <v>46181.37222222222</v>
      </c>
      <c r="G1612" s="4">
        <v>46181.401388888888</v>
      </c>
      <c r="H1612">
        <v>0.7</v>
      </c>
      <c r="J1612" t="s">
        <v>29</v>
      </c>
      <c r="K1612" t="s">
        <v>30</v>
      </c>
      <c r="N1612">
        <v>0.7</v>
      </c>
      <c r="O1612" t="s">
        <v>36</v>
      </c>
      <c r="P1612">
        <v>0</v>
      </c>
      <c r="Q1612" s="5">
        <v>46181.44027777778</v>
      </c>
      <c r="R1612" s="2" t="str">
        <f>IF(C1612="", "",
   IF(ISNUMBER(MATCH(TRIM(C1612),
      {"OP","CC","CM","FM","FU","INS","PC","PM","PMCO","SA","SR","ITPR","PMFL"}, 0)),
      "Proactive",
      "")
)</f>
        <v>Proactive</v>
      </c>
      <c r="S1612" s="2" t="str">
        <f>IF(C1612="", "",
   IF(ISNUMBER(MATCH(TRIM(C1612),
      {"MO","U/B","OSRE","TECH","ITRE"}, 0)),
      "Reactive",
      "")
)</f>
        <v/>
      </c>
      <c r="T1612" s="2">
        <f>IF(R1612="Proactive", H1612, "")</f>
        <v>0.7</v>
      </c>
      <c r="U1612" s="2" t="str">
        <f>IF(S1612="Reactive", H1612, "")</f>
        <v/>
      </c>
    </row>
    <row r="1613" spans="1:21" x14ac:dyDescent="0.25">
      <c r="A1613" t="s">
        <v>1742</v>
      </c>
      <c r="B1613">
        <v>222368</v>
      </c>
      <c r="C1613" t="s">
        <v>39</v>
      </c>
      <c r="D1613" t="s">
        <v>1771</v>
      </c>
      <c r="E1613" t="s">
        <v>1772</v>
      </c>
      <c r="F1613" s="4">
        <v>46181.402083333334</v>
      </c>
      <c r="G1613" s="4">
        <v>46181.439583333333</v>
      </c>
      <c r="H1613">
        <v>0.9</v>
      </c>
      <c r="J1613" t="s">
        <v>29</v>
      </c>
      <c r="N1613">
        <v>0.9</v>
      </c>
      <c r="O1613" t="s">
        <v>36</v>
      </c>
      <c r="P1613">
        <v>0</v>
      </c>
      <c r="Q1613" s="5">
        <v>46181.456944444442</v>
      </c>
      <c r="R1613" s="2" t="str">
        <f>IF(C1613="", "",
   IF(ISNUMBER(MATCH(TRIM(C1613),
      {"OP","CC","CM","FM","FU","INS","PC","PM","PMCO","SA","SR","ITPR","PMFL"}, 0)),
      "Proactive",
      "")
)</f>
        <v/>
      </c>
      <c r="S1613" s="2" t="str">
        <f>IF(C1613="", "",
   IF(ISNUMBER(MATCH(TRIM(C1613),
      {"MO","U/B","OSRE","TECH","ITRE"}, 0)),
      "Reactive",
      "")
)</f>
        <v>Reactive</v>
      </c>
      <c r="T1613" s="2" t="str">
        <f>IF(R1613="Proactive", H1613, "")</f>
        <v/>
      </c>
      <c r="U1613" s="2">
        <f>IF(S1613="Reactive", H1613, "")</f>
        <v>0.9</v>
      </c>
    </row>
    <row r="1614" spans="1:21" x14ac:dyDescent="0.25">
      <c r="A1614" t="s">
        <v>1742</v>
      </c>
      <c r="B1614">
        <v>222375</v>
      </c>
      <c r="C1614" t="s">
        <v>561</v>
      </c>
      <c r="D1614" t="s">
        <v>1759</v>
      </c>
      <c r="E1614" t="s">
        <v>1773</v>
      </c>
      <c r="F1614" s="4">
        <v>46181.458333333336</v>
      </c>
      <c r="G1614" s="4">
        <v>46181.5</v>
      </c>
      <c r="H1614">
        <v>1</v>
      </c>
      <c r="J1614" t="s">
        <v>29</v>
      </c>
      <c r="N1614">
        <v>1</v>
      </c>
      <c r="O1614" t="s">
        <v>36</v>
      </c>
      <c r="P1614">
        <v>0</v>
      </c>
      <c r="Q1614" s="5">
        <v>46181.527083333334</v>
      </c>
      <c r="R1614" s="2" t="str">
        <f>IF(C1614="", "",
   IF(ISNUMBER(MATCH(TRIM(C1614),
      {"OP","CC","CM","FM","FU","INS","PC","PM","PMCO","SA","SR","ITPR","PMFL"}, 0)),
      "Proactive",
      "")
)</f>
        <v>Proactive</v>
      </c>
      <c r="S1614" s="2" t="str">
        <f>IF(C1614="", "",
   IF(ISNUMBER(MATCH(TRIM(C1614),
      {"MO","U/B","OSRE","TECH","ITRE"}, 0)),
      "Reactive",
      "")
)</f>
        <v/>
      </c>
      <c r="T1614" s="2">
        <f>IF(R1614="Proactive", H1614, "")</f>
        <v>1</v>
      </c>
      <c r="U1614" s="2" t="str">
        <f>IF(S1614="Reactive", H1614, "")</f>
        <v/>
      </c>
    </row>
    <row r="1615" spans="1:21" x14ac:dyDescent="0.25">
      <c r="A1615" t="s">
        <v>1742</v>
      </c>
      <c r="B1615">
        <v>221455</v>
      </c>
      <c r="C1615" t="s">
        <v>561</v>
      </c>
      <c r="D1615" t="s">
        <v>1748</v>
      </c>
      <c r="E1615" t="s">
        <v>1749</v>
      </c>
      <c r="F1615" s="4">
        <v>46181.527777777781</v>
      </c>
      <c r="G1615" s="4">
        <v>46181.583333333336</v>
      </c>
      <c r="H1615">
        <v>1.33</v>
      </c>
      <c r="I1615" t="s">
        <v>1750</v>
      </c>
      <c r="J1615" t="s">
        <v>29</v>
      </c>
      <c r="N1615">
        <v>2.7</v>
      </c>
      <c r="O1615" t="s">
        <v>36</v>
      </c>
      <c r="P1615">
        <v>0</v>
      </c>
      <c r="Q1615" s="5">
        <v>46195.40625</v>
      </c>
      <c r="R1615" s="2" t="str">
        <f>IF(C1615="", "",
   IF(ISNUMBER(MATCH(TRIM(C1615),
      {"OP","CC","CM","FM","FU","INS","PC","PM","PMCO","SA","SR","ITPR","PMFL"}, 0)),
      "Proactive",
      "")
)</f>
        <v>Proactive</v>
      </c>
      <c r="S1615" s="2" t="str">
        <f>IF(C1615="", "",
   IF(ISNUMBER(MATCH(TRIM(C1615),
      {"MO","U/B","OSRE","TECH","ITRE"}, 0)),
      "Reactive",
      "")
)</f>
        <v/>
      </c>
      <c r="T1615" s="2">
        <f>IF(R1615="Proactive", H1615, "")</f>
        <v>1.33</v>
      </c>
      <c r="U1615" s="2" t="str">
        <f>IF(S1615="Reactive", H1615, "")</f>
        <v/>
      </c>
    </row>
    <row r="1616" spans="1:21" x14ac:dyDescent="0.25">
      <c r="A1616" t="s">
        <v>1742</v>
      </c>
      <c r="B1616">
        <v>222074</v>
      </c>
      <c r="C1616" t="s">
        <v>30</v>
      </c>
      <c r="D1616" t="s">
        <v>1123</v>
      </c>
      <c r="E1616" t="s">
        <v>1124</v>
      </c>
      <c r="F1616" s="4">
        <v>46182.25</v>
      </c>
      <c r="G1616" s="4">
        <v>46182.263888888891</v>
      </c>
      <c r="H1616">
        <v>0.33</v>
      </c>
      <c r="J1616" t="s">
        <v>29</v>
      </c>
      <c r="K1616" t="s">
        <v>30</v>
      </c>
      <c r="N1616">
        <v>0.33</v>
      </c>
      <c r="O1616" t="s">
        <v>36</v>
      </c>
      <c r="P1616">
        <v>0</v>
      </c>
      <c r="Q1616" s="5">
        <v>46182.26458333333</v>
      </c>
      <c r="R1616" s="2" t="str">
        <f>IF(C1616="", "",
   IF(ISNUMBER(MATCH(TRIM(C1616),
      {"OP","CC","CM","FM","FU","INS","PC","PM","PMCO","SA","SR","ITPR","PMFL"}, 0)),
      "Proactive",
      "")
)</f>
        <v>Proactive</v>
      </c>
      <c r="S1616" s="2" t="str">
        <f>IF(C1616="", "",
   IF(ISNUMBER(MATCH(TRIM(C1616),
      {"MO","U/B","OSRE","TECH","ITRE"}, 0)),
      "Reactive",
      "")
)</f>
        <v/>
      </c>
      <c r="T1616" s="2">
        <f>IF(R1616="Proactive", H1616, "")</f>
        <v>0.33</v>
      </c>
      <c r="U1616" s="2" t="str">
        <f>IF(S1616="Reactive", H1616, "")</f>
        <v/>
      </c>
    </row>
    <row r="1617" spans="1:21" x14ac:dyDescent="0.25">
      <c r="A1617" t="s">
        <v>1742</v>
      </c>
      <c r="B1617">
        <v>220381</v>
      </c>
      <c r="C1617" t="s">
        <v>30</v>
      </c>
      <c r="D1617" t="s">
        <v>1093</v>
      </c>
      <c r="E1617" t="s">
        <v>1118</v>
      </c>
      <c r="F1617" s="4">
        <v>46182.267361111109</v>
      </c>
      <c r="G1617" s="4">
        <v>46182.321527777778</v>
      </c>
      <c r="H1617">
        <v>1.3</v>
      </c>
      <c r="J1617" t="s">
        <v>29</v>
      </c>
      <c r="K1617" t="s">
        <v>30</v>
      </c>
      <c r="N1617">
        <v>2.9</v>
      </c>
      <c r="O1617" t="s">
        <v>36</v>
      </c>
      <c r="P1617">
        <v>0</v>
      </c>
      <c r="Q1617" s="5">
        <v>46182.575694444444</v>
      </c>
      <c r="R1617" s="2" t="str">
        <f>IF(C1617="", "",
   IF(ISNUMBER(MATCH(TRIM(C1617),
      {"OP","CC","CM","FM","FU","INS","PC","PM","PMCO","SA","SR","ITPR","PMFL"}, 0)),
      "Proactive",
      "")
)</f>
        <v>Proactive</v>
      </c>
      <c r="S1617" s="2" t="str">
        <f>IF(C1617="", "",
   IF(ISNUMBER(MATCH(TRIM(C1617),
      {"MO","U/B","OSRE","TECH","ITRE"}, 0)),
      "Reactive",
      "")
)</f>
        <v/>
      </c>
      <c r="T1617" s="2">
        <f>IF(R1617="Proactive", H1617, "")</f>
        <v>1.3</v>
      </c>
      <c r="U1617" s="2" t="str">
        <f>IF(S1617="Reactive", H1617, "")</f>
        <v/>
      </c>
    </row>
    <row r="1618" spans="1:21" x14ac:dyDescent="0.25">
      <c r="A1618" t="s">
        <v>1742</v>
      </c>
      <c r="B1618">
        <v>218173</v>
      </c>
      <c r="C1618" t="s">
        <v>30</v>
      </c>
      <c r="D1618" t="s">
        <v>1774</v>
      </c>
      <c r="E1618" t="s">
        <v>545</v>
      </c>
      <c r="F1618" s="4">
        <v>46182.324305555558</v>
      </c>
      <c r="G1618" s="4">
        <v>46182.423611111109</v>
      </c>
      <c r="H1618">
        <v>2.38</v>
      </c>
      <c r="J1618" t="s">
        <v>29</v>
      </c>
      <c r="K1618" t="s">
        <v>30</v>
      </c>
      <c r="N1618">
        <v>2.38</v>
      </c>
      <c r="O1618" t="s">
        <v>36</v>
      </c>
      <c r="P1618">
        <v>5.22</v>
      </c>
      <c r="Q1618" s="5">
        <v>46182.423611111109</v>
      </c>
      <c r="R1618" s="2" t="str">
        <f>IF(C1618="", "",
   IF(ISNUMBER(MATCH(TRIM(C1618),
      {"OP","CC","CM","FM","FU","INS","PC","PM","PMCO","SA","SR","ITPR","PMFL"}, 0)),
      "Proactive",
      "")
)</f>
        <v>Proactive</v>
      </c>
      <c r="S1618" s="2" t="str">
        <f>IF(C1618="", "",
   IF(ISNUMBER(MATCH(TRIM(C1618),
      {"MO","U/B","OSRE","TECH","ITRE"}, 0)),
      "Reactive",
      "")
)</f>
        <v/>
      </c>
      <c r="T1618" s="2">
        <f>IF(R1618="Proactive", H1618, "")</f>
        <v>2.38</v>
      </c>
      <c r="U1618" s="2" t="str">
        <f>IF(S1618="Reactive", H1618, "")</f>
        <v/>
      </c>
    </row>
    <row r="1619" spans="1:21" x14ac:dyDescent="0.25">
      <c r="A1619" t="s">
        <v>1742</v>
      </c>
      <c r="B1619">
        <v>222576</v>
      </c>
      <c r="C1619" t="s">
        <v>492</v>
      </c>
      <c r="D1619" t="s">
        <v>1093</v>
      </c>
      <c r="E1619" t="s">
        <v>1775</v>
      </c>
      <c r="F1619" s="4">
        <v>46182.451388888891</v>
      </c>
      <c r="G1619" s="4">
        <v>46182.460416666669</v>
      </c>
      <c r="H1619">
        <v>0.22</v>
      </c>
      <c r="J1619" t="s">
        <v>29</v>
      </c>
      <c r="N1619">
        <v>1.75</v>
      </c>
      <c r="O1619" t="s">
        <v>36</v>
      </c>
      <c r="P1619">
        <v>0</v>
      </c>
      <c r="Q1619" s="5">
        <v>46182.568749999999</v>
      </c>
      <c r="R1619" s="2" t="str">
        <f>IF(C1619="", "",
   IF(ISNUMBER(MATCH(TRIM(C1619),
      {"OP","CC","CM","FM","FU","INS","PC","PM","PMCO","SA","SR","ITPR","PMFL"}, 0)),
      "Proactive",
      "")
)</f>
        <v/>
      </c>
      <c r="S1619" s="2" t="str">
        <f>IF(C1619="", "",
   IF(ISNUMBER(MATCH(TRIM(C1619),
      {"MO","U/B","OSRE","TECH","ITRE"}, 0)),
      "Reactive",
      "")
)</f>
        <v>Reactive</v>
      </c>
      <c r="T1619" s="2" t="str">
        <f>IF(R1619="Proactive", H1619, "")</f>
        <v/>
      </c>
      <c r="U1619" s="2">
        <f>IF(S1619="Reactive", H1619, "")</f>
        <v>0.22</v>
      </c>
    </row>
    <row r="1620" spans="1:21" x14ac:dyDescent="0.25">
      <c r="A1620" t="s">
        <v>1742</v>
      </c>
      <c r="B1620">
        <v>222580</v>
      </c>
      <c r="C1620" t="s">
        <v>743</v>
      </c>
      <c r="D1620" t="s">
        <v>1145</v>
      </c>
      <c r="E1620" t="s">
        <v>1776</v>
      </c>
      <c r="F1620" s="4">
        <v>46182.461111111108</v>
      </c>
      <c r="G1620" s="4">
        <v>46182.479861111111</v>
      </c>
      <c r="H1620">
        <v>0.45</v>
      </c>
      <c r="J1620" t="s">
        <v>29</v>
      </c>
      <c r="N1620">
        <v>0.45</v>
      </c>
      <c r="O1620" t="s">
        <v>36</v>
      </c>
      <c r="P1620">
        <v>0</v>
      </c>
      <c r="Q1620" s="5">
        <v>46182.479861111111</v>
      </c>
      <c r="R1620" s="2" t="str">
        <f>IF(C1620="", "",
   IF(ISNUMBER(MATCH(TRIM(C1620),
      {"OP","CC","CM","FM","FU","INS","PC","PM","PMCO","SA","SR","ITPR","PMFL"}, 0)),
      "Proactive",
      "")
)</f>
        <v>Proactive</v>
      </c>
      <c r="S1620" s="2" t="str">
        <f>IF(C1620="", "",
   IF(ISNUMBER(MATCH(TRIM(C1620),
      {"MO","U/B","OSRE","TECH","ITRE"}, 0)),
      "Reactive",
      "")
)</f>
        <v/>
      </c>
      <c r="T1620" s="2">
        <f>IF(R1620="Proactive", H1620, "")</f>
        <v>0.45</v>
      </c>
      <c r="U1620" s="2" t="str">
        <f>IF(S1620="Reactive", H1620, "")</f>
        <v/>
      </c>
    </row>
    <row r="1621" spans="1:21" x14ac:dyDescent="0.25">
      <c r="A1621" t="s">
        <v>1742</v>
      </c>
      <c r="B1621">
        <v>222576</v>
      </c>
      <c r="C1621" t="s">
        <v>492</v>
      </c>
      <c r="D1621" t="s">
        <v>1093</v>
      </c>
      <c r="E1621" t="s">
        <v>1775</v>
      </c>
      <c r="F1621" s="4">
        <v>46182.480555555558</v>
      </c>
      <c r="G1621" s="4">
        <v>46182.526388888888</v>
      </c>
      <c r="H1621">
        <v>1.1000000000000001</v>
      </c>
      <c r="J1621" t="s">
        <v>29</v>
      </c>
      <c r="N1621">
        <v>1.75</v>
      </c>
      <c r="O1621" t="s">
        <v>36</v>
      </c>
      <c r="P1621">
        <v>0</v>
      </c>
      <c r="Q1621" s="5">
        <v>46182.568749999999</v>
      </c>
      <c r="R1621" s="2" t="str">
        <f>IF(C1621="", "",
   IF(ISNUMBER(MATCH(TRIM(C1621),
      {"OP","CC","CM","FM","FU","INS","PC","PM","PMCO","SA","SR","ITPR","PMFL"}, 0)),
      "Proactive",
      "")
)</f>
        <v/>
      </c>
      <c r="S1621" s="2" t="str">
        <f>IF(C1621="", "",
   IF(ISNUMBER(MATCH(TRIM(C1621),
      {"MO","U/B","OSRE","TECH","ITRE"}, 0)),
      "Reactive",
      "")
)</f>
        <v>Reactive</v>
      </c>
      <c r="T1621" s="2" t="str">
        <f>IF(R1621="Proactive", H1621, "")</f>
        <v/>
      </c>
      <c r="U1621" s="2">
        <f>IF(S1621="Reactive", H1621, "")</f>
        <v>1.1000000000000001</v>
      </c>
    </row>
    <row r="1622" spans="1:21" x14ac:dyDescent="0.25">
      <c r="A1622" t="s">
        <v>1742</v>
      </c>
      <c r="B1622">
        <v>220386</v>
      </c>
      <c r="C1622" t="s">
        <v>26</v>
      </c>
      <c r="D1622" t="s">
        <v>1093</v>
      </c>
      <c r="E1622" t="s">
        <v>1122</v>
      </c>
      <c r="F1622" s="4">
        <v>46182.53125</v>
      </c>
      <c r="G1622" s="4">
        <v>46182.5625</v>
      </c>
      <c r="H1622">
        <v>0.75</v>
      </c>
      <c r="J1622" t="s">
        <v>29</v>
      </c>
      <c r="K1622" t="s">
        <v>30</v>
      </c>
      <c r="N1622">
        <v>0.75</v>
      </c>
      <c r="O1622" t="s">
        <v>36</v>
      </c>
      <c r="P1622">
        <v>0</v>
      </c>
      <c r="Q1622" s="5">
        <v>46183.320138888892</v>
      </c>
      <c r="R1622" s="2" t="str">
        <f>IF(C1622="", "",
   IF(ISNUMBER(MATCH(TRIM(C1622),
      {"OP","CC","CM","FM","FU","INS","PC","PM","PMCO","SA","SR","ITPR","PMFL"}, 0)),
      "Proactive",
      "")
)</f>
        <v>Proactive</v>
      </c>
      <c r="S1622" s="2" t="str">
        <f>IF(C1622="", "",
   IF(ISNUMBER(MATCH(TRIM(C1622),
      {"MO","U/B","OSRE","TECH","ITRE"}, 0)),
      "Reactive",
      "")
)</f>
        <v/>
      </c>
      <c r="T1622" s="2">
        <f>IF(R1622="Proactive", H1622, "")</f>
        <v>0.75</v>
      </c>
      <c r="U1622" s="2" t="str">
        <f>IF(S1622="Reactive", H1622, "")</f>
        <v/>
      </c>
    </row>
    <row r="1623" spans="1:21" x14ac:dyDescent="0.25">
      <c r="A1623" t="s">
        <v>1742</v>
      </c>
      <c r="B1623">
        <v>222187</v>
      </c>
      <c r="C1623" t="s">
        <v>30</v>
      </c>
      <c r="D1623" t="s">
        <v>1123</v>
      </c>
      <c r="E1623" t="s">
        <v>1124</v>
      </c>
      <c r="F1623" s="4">
        <v>46183.25</v>
      </c>
      <c r="G1623" s="4">
        <v>46183.260416666664</v>
      </c>
      <c r="H1623">
        <v>0.25</v>
      </c>
      <c r="J1623" t="s">
        <v>29</v>
      </c>
      <c r="K1623" t="s">
        <v>30</v>
      </c>
      <c r="N1623">
        <v>0.45</v>
      </c>
      <c r="O1623" t="s">
        <v>36</v>
      </c>
      <c r="P1623">
        <v>0</v>
      </c>
      <c r="Q1623" s="5">
        <v>46184.263194444444</v>
      </c>
      <c r="R1623" s="2" t="str">
        <f>IF(C1623="", "",
   IF(ISNUMBER(MATCH(TRIM(C1623),
      {"OP","CC","CM","FM","FU","INS","PC","PM","PMCO","SA","SR","ITPR","PMFL"}, 0)),
      "Proactive",
      "")
)</f>
        <v>Proactive</v>
      </c>
      <c r="S1623" s="2" t="str">
        <f>IF(C1623="", "",
   IF(ISNUMBER(MATCH(TRIM(C1623),
      {"MO","U/B","OSRE","TECH","ITRE"}, 0)),
      "Reactive",
      "")
)</f>
        <v/>
      </c>
      <c r="T1623" s="2">
        <f>IF(R1623="Proactive", H1623, "")</f>
        <v>0.25</v>
      </c>
      <c r="U1623" s="2" t="str">
        <f>IF(S1623="Reactive", H1623, "")</f>
        <v/>
      </c>
    </row>
    <row r="1624" spans="1:21" x14ac:dyDescent="0.25">
      <c r="A1624" t="s">
        <v>1742</v>
      </c>
      <c r="B1624">
        <v>220544</v>
      </c>
      <c r="C1624" t="s">
        <v>30</v>
      </c>
      <c r="D1624" t="s">
        <v>1093</v>
      </c>
      <c r="E1624" t="s">
        <v>1118</v>
      </c>
      <c r="F1624" s="4">
        <v>46183.275000000001</v>
      </c>
      <c r="G1624" s="4">
        <v>46183.320138888892</v>
      </c>
      <c r="H1624">
        <v>1.08</v>
      </c>
      <c r="J1624" t="s">
        <v>29</v>
      </c>
      <c r="K1624" t="s">
        <v>30</v>
      </c>
      <c r="N1624">
        <v>2.35</v>
      </c>
      <c r="O1624" t="s">
        <v>36</v>
      </c>
      <c r="P1624">
        <v>0</v>
      </c>
      <c r="Q1624" s="5">
        <v>46183.57916666667</v>
      </c>
      <c r="R1624" s="2" t="str">
        <f>IF(C1624="", "",
   IF(ISNUMBER(MATCH(TRIM(C1624),
      {"OP","CC","CM","FM","FU","INS","PC","PM","PMCO","SA","SR","ITPR","PMFL"}, 0)),
      "Proactive",
      "")
)</f>
        <v>Proactive</v>
      </c>
      <c r="S1624" s="2" t="str">
        <f>IF(C1624="", "",
   IF(ISNUMBER(MATCH(TRIM(C1624),
      {"MO","U/B","OSRE","TECH","ITRE"}, 0)),
      "Reactive",
      "")
)</f>
        <v/>
      </c>
      <c r="T1624" s="2">
        <f>IF(R1624="Proactive", H1624, "")</f>
        <v>1.08</v>
      </c>
      <c r="U1624" s="2" t="str">
        <f>IF(S1624="Reactive", H1624, "")</f>
        <v/>
      </c>
    </row>
    <row r="1625" spans="1:21" x14ac:dyDescent="0.25">
      <c r="A1625" t="s">
        <v>1742</v>
      </c>
      <c r="B1625">
        <v>222719</v>
      </c>
      <c r="C1625" t="s">
        <v>181</v>
      </c>
      <c r="D1625" t="s">
        <v>1777</v>
      </c>
      <c r="E1625" t="s">
        <v>1778</v>
      </c>
      <c r="F1625" s="4">
        <v>46183.320138888892</v>
      </c>
      <c r="G1625" s="4">
        <v>46183.336805555555</v>
      </c>
      <c r="H1625">
        <v>0.4</v>
      </c>
      <c r="J1625" t="s">
        <v>29</v>
      </c>
      <c r="N1625">
        <v>0.82</v>
      </c>
      <c r="O1625" t="s">
        <v>36</v>
      </c>
      <c r="P1625">
        <v>0</v>
      </c>
      <c r="Q1625" s="5">
        <v>46183.336805555555</v>
      </c>
      <c r="R1625" s="2" t="str">
        <f>IF(C1625="", "",
   IF(ISNUMBER(MATCH(TRIM(C1625),
      {"OP","CC","CM","FM","FU","INS","PC","PM","PMCO","SA","SR","ITPR","PMFL"}, 0)),
      "Proactive",
      "")
)</f>
        <v>Proactive</v>
      </c>
      <c r="S1625" s="2" t="str">
        <f>IF(C1625="", "",
   IF(ISNUMBER(MATCH(TRIM(C1625),
      {"MO","U/B","OSRE","TECH","ITRE"}, 0)),
      "Reactive",
      "")
)</f>
        <v/>
      </c>
      <c r="T1625" s="2">
        <f>IF(R1625="Proactive", H1625, "")</f>
        <v>0.4</v>
      </c>
      <c r="U1625" s="2" t="str">
        <f>IF(S1625="Reactive", H1625, "")</f>
        <v/>
      </c>
    </row>
    <row r="1626" spans="1:21" x14ac:dyDescent="0.25">
      <c r="A1626" t="s">
        <v>1742</v>
      </c>
      <c r="B1626">
        <v>218175</v>
      </c>
      <c r="C1626" t="s">
        <v>30</v>
      </c>
      <c r="D1626" t="s">
        <v>1779</v>
      </c>
      <c r="E1626" t="s">
        <v>736</v>
      </c>
      <c r="F1626" s="4">
        <v>46183.336805555555</v>
      </c>
      <c r="G1626" s="4">
        <v>46183.381249999999</v>
      </c>
      <c r="H1626">
        <v>1.07</v>
      </c>
      <c r="J1626" t="s">
        <v>29</v>
      </c>
      <c r="K1626" t="s">
        <v>30</v>
      </c>
      <c r="N1626">
        <v>1.07</v>
      </c>
      <c r="O1626" t="s">
        <v>36</v>
      </c>
      <c r="P1626">
        <v>0</v>
      </c>
      <c r="Q1626" s="5">
        <v>46183.395833333336</v>
      </c>
      <c r="R1626" s="2" t="str">
        <f>IF(C1626="", "",
   IF(ISNUMBER(MATCH(TRIM(C1626),
      {"OP","CC","CM","FM","FU","INS","PC","PM","PMCO","SA","SR","ITPR","PMFL"}, 0)),
      "Proactive",
      "")
)</f>
        <v>Proactive</v>
      </c>
      <c r="S1626" s="2" t="str">
        <f>IF(C1626="", "",
   IF(ISNUMBER(MATCH(TRIM(C1626),
      {"MO","U/B","OSRE","TECH","ITRE"}, 0)),
      "Reactive",
      "")
)</f>
        <v/>
      </c>
      <c r="T1626" s="2">
        <f>IF(R1626="Proactive", H1626, "")</f>
        <v>1.07</v>
      </c>
      <c r="U1626" s="2" t="str">
        <f>IF(S1626="Reactive", H1626, "")</f>
        <v/>
      </c>
    </row>
    <row r="1627" spans="1:21" x14ac:dyDescent="0.25">
      <c r="A1627" t="s">
        <v>1742</v>
      </c>
      <c r="B1627">
        <v>222571</v>
      </c>
      <c r="C1627" t="s">
        <v>39</v>
      </c>
      <c r="D1627" t="s">
        <v>1126</v>
      </c>
      <c r="E1627" t="s">
        <v>1780</v>
      </c>
      <c r="F1627" s="4">
        <v>46183.395833333336</v>
      </c>
      <c r="G1627" s="4">
        <v>46183.460416666669</v>
      </c>
      <c r="H1627">
        <v>1.55</v>
      </c>
      <c r="J1627" t="s">
        <v>29</v>
      </c>
      <c r="N1627">
        <v>10.85</v>
      </c>
      <c r="O1627" t="s">
        <v>36</v>
      </c>
      <c r="P1627">
        <v>0</v>
      </c>
      <c r="Q1627" s="5">
        <v>46185.304861111108</v>
      </c>
      <c r="R1627" s="2" t="str">
        <f>IF(C1627="", "",
   IF(ISNUMBER(MATCH(TRIM(C1627),
      {"OP","CC","CM","FM","FU","INS","PC","PM","PMCO","SA","SR","ITPR","PMFL"}, 0)),
      "Proactive",
      "")
)</f>
        <v/>
      </c>
      <c r="S1627" s="2" t="str">
        <f>IF(C1627="", "",
   IF(ISNUMBER(MATCH(TRIM(C1627),
      {"MO","U/B","OSRE","TECH","ITRE"}, 0)),
      "Reactive",
      "")
)</f>
        <v>Reactive</v>
      </c>
      <c r="T1627" s="2" t="str">
        <f>IF(R1627="Proactive", H1627, "")</f>
        <v/>
      </c>
      <c r="U1627" s="2">
        <f>IF(S1627="Reactive", H1627, "")</f>
        <v>1.55</v>
      </c>
    </row>
    <row r="1628" spans="1:21" x14ac:dyDescent="0.25">
      <c r="A1628" t="s">
        <v>1742</v>
      </c>
      <c r="B1628">
        <v>218179</v>
      </c>
      <c r="C1628" t="s">
        <v>30</v>
      </c>
      <c r="D1628" t="s">
        <v>1781</v>
      </c>
      <c r="E1628" t="s">
        <v>1154</v>
      </c>
      <c r="F1628" s="4">
        <v>46183.461111111108</v>
      </c>
      <c r="G1628" s="4">
        <v>46183.46597222222</v>
      </c>
      <c r="H1628">
        <v>0.12</v>
      </c>
      <c r="J1628" t="s">
        <v>29</v>
      </c>
      <c r="K1628" t="s">
        <v>30</v>
      </c>
      <c r="N1628">
        <v>0.28999999999999998</v>
      </c>
      <c r="O1628" t="s">
        <v>36</v>
      </c>
      <c r="P1628">
        <v>0</v>
      </c>
      <c r="Q1628" s="5">
        <v>46183.490277777775</v>
      </c>
      <c r="R1628" s="2" t="str">
        <f>IF(C1628="", "",
   IF(ISNUMBER(MATCH(TRIM(C1628),
      {"OP","CC","CM","FM","FU","INS","PC","PM","PMCO","SA","SR","ITPR","PMFL"}, 0)),
      "Proactive",
      "")
)</f>
        <v>Proactive</v>
      </c>
      <c r="S1628" s="2" t="str">
        <f>IF(C1628="", "",
   IF(ISNUMBER(MATCH(TRIM(C1628),
      {"MO","U/B","OSRE","TECH","ITRE"}, 0)),
      "Reactive",
      "")
)</f>
        <v/>
      </c>
      <c r="T1628" s="2">
        <f>IF(R1628="Proactive", H1628, "")</f>
        <v>0.12</v>
      </c>
      <c r="U1628" s="2" t="str">
        <f>IF(S1628="Reactive", H1628, "")</f>
        <v/>
      </c>
    </row>
    <row r="1629" spans="1:21" x14ac:dyDescent="0.25">
      <c r="A1629" t="s">
        <v>1742</v>
      </c>
      <c r="B1629">
        <v>218183</v>
      </c>
      <c r="C1629" t="s">
        <v>30</v>
      </c>
      <c r="D1629" t="s">
        <v>1155</v>
      </c>
      <c r="E1629" t="s">
        <v>1156</v>
      </c>
      <c r="F1629" s="4">
        <v>46183.46597222222</v>
      </c>
      <c r="G1629" s="4">
        <v>46183.513888888891</v>
      </c>
      <c r="H1629">
        <v>1.1499999999999999</v>
      </c>
      <c r="J1629" t="s">
        <v>29</v>
      </c>
      <c r="K1629" t="s">
        <v>30</v>
      </c>
      <c r="N1629">
        <v>1.72</v>
      </c>
      <c r="O1629" t="s">
        <v>36</v>
      </c>
      <c r="P1629">
        <v>0</v>
      </c>
      <c r="Q1629" s="5">
        <v>46183.57916666667</v>
      </c>
      <c r="R1629" s="2" t="str">
        <f>IF(C1629="", "",
   IF(ISNUMBER(MATCH(TRIM(C1629),
      {"OP","CC","CM","FM","FU","INS","PC","PM","PMCO","SA","SR","ITPR","PMFL"}, 0)),
      "Proactive",
      "")
)</f>
        <v>Proactive</v>
      </c>
      <c r="S1629" s="2" t="str">
        <f>IF(C1629="", "",
   IF(ISNUMBER(MATCH(TRIM(C1629),
      {"MO","U/B","OSRE","TECH","ITRE"}, 0)),
      "Reactive",
      "")
)</f>
        <v/>
      </c>
      <c r="T1629" s="2">
        <f>IF(R1629="Proactive", H1629, "")</f>
        <v>1.1499999999999999</v>
      </c>
      <c r="U1629" s="2" t="str">
        <f>IF(S1629="Reactive", H1629, "")</f>
        <v/>
      </c>
    </row>
    <row r="1630" spans="1:21" x14ac:dyDescent="0.25">
      <c r="A1630" t="s">
        <v>1742</v>
      </c>
      <c r="B1630">
        <v>220549</v>
      </c>
      <c r="C1630" t="s">
        <v>26</v>
      </c>
      <c r="D1630" t="s">
        <v>1093</v>
      </c>
      <c r="E1630" t="s">
        <v>1122</v>
      </c>
      <c r="F1630" s="4">
        <v>46183.538194444445</v>
      </c>
      <c r="G1630" s="4">
        <v>46183.563888888886</v>
      </c>
      <c r="H1630">
        <v>0.62</v>
      </c>
      <c r="J1630" t="s">
        <v>29</v>
      </c>
      <c r="K1630" t="s">
        <v>30</v>
      </c>
      <c r="N1630">
        <v>0.62</v>
      </c>
      <c r="O1630" t="s">
        <v>36</v>
      </c>
      <c r="P1630">
        <v>0</v>
      </c>
      <c r="Q1630" s="5">
        <v>46183.563888888886</v>
      </c>
      <c r="R1630" s="2" t="str">
        <f>IF(C1630="", "",
   IF(ISNUMBER(MATCH(TRIM(C1630),
      {"OP","CC","CM","FM","FU","INS","PC","PM","PMCO","SA","SR","ITPR","PMFL"}, 0)),
      "Proactive",
      "")
)</f>
        <v>Proactive</v>
      </c>
      <c r="S1630" s="2" t="str">
        <f>IF(C1630="", "",
   IF(ISNUMBER(MATCH(TRIM(C1630),
      {"MO","U/B","OSRE","TECH","ITRE"}, 0)),
      "Reactive",
      "")
)</f>
        <v/>
      </c>
      <c r="T1630" s="2">
        <f>IF(R1630="Proactive", H1630, "")</f>
        <v>0.62</v>
      </c>
      <c r="U1630" s="2" t="str">
        <f>IF(S1630="Reactive", H1630, "")</f>
        <v/>
      </c>
    </row>
    <row r="1631" spans="1:21" x14ac:dyDescent="0.25">
      <c r="A1631" t="s">
        <v>1742</v>
      </c>
      <c r="B1631">
        <v>220670</v>
      </c>
      <c r="C1631" t="s">
        <v>30</v>
      </c>
      <c r="D1631" t="s">
        <v>1093</v>
      </c>
      <c r="E1631" t="s">
        <v>1118</v>
      </c>
      <c r="F1631" s="4">
        <v>46184.256249999999</v>
      </c>
      <c r="G1631" s="4">
        <v>46184.316666666666</v>
      </c>
      <c r="H1631">
        <v>1.45</v>
      </c>
      <c r="J1631" t="s">
        <v>29</v>
      </c>
      <c r="K1631" t="s">
        <v>30</v>
      </c>
      <c r="N1631">
        <v>2.82</v>
      </c>
      <c r="O1631" t="s">
        <v>36</v>
      </c>
      <c r="P1631">
        <v>0</v>
      </c>
      <c r="Q1631" s="5">
        <v>46184.421527777777</v>
      </c>
      <c r="R1631" s="2" t="str">
        <f>IF(C1631="", "",
   IF(ISNUMBER(MATCH(TRIM(C1631),
      {"OP","CC","CM","FM","FU","INS","PC","PM","PMCO","SA","SR","ITPR","PMFL"}, 0)),
      "Proactive",
      "")
)</f>
        <v>Proactive</v>
      </c>
      <c r="S1631" s="2" t="str">
        <f>IF(C1631="", "",
   IF(ISNUMBER(MATCH(TRIM(C1631),
      {"MO","U/B","OSRE","TECH","ITRE"}, 0)),
      "Reactive",
      "")
)</f>
        <v/>
      </c>
      <c r="T1631" s="2">
        <f>IF(R1631="Proactive", H1631, "")</f>
        <v>1.45</v>
      </c>
      <c r="U1631" s="2" t="str">
        <f>IF(S1631="Reactive", H1631, "")</f>
        <v/>
      </c>
    </row>
    <row r="1632" spans="1:21" x14ac:dyDescent="0.25">
      <c r="A1632" t="s">
        <v>1742</v>
      </c>
      <c r="B1632">
        <v>222571</v>
      </c>
      <c r="C1632" t="s">
        <v>39</v>
      </c>
      <c r="D1632" t="s">
        <v>1126</v>
      </c>
      <c r="E1632" t="s">
        <v>1780</v>
      </c>
      <c r="F1632" s="4">
        <v>46184.326388888891</v>
      </c>
      <c r="G1632" s="4">
        <v>46184.40625</v>
      </c>
      <c r="H1632">
        <v>1.92</v>
      </c>
      <c r="J1632" t="s">
        <v>29</v>
      </c>
      <c r="N1632">
        <v>10.85</v>
      </c>
      <c r="O1632" t="s">
        <v>36</v>
      </c>
      <c r="P1632">
        <v>0</v>
      </c>
      <c r="Q1632" s="5">
        <v>46185.304861111108</v>
      </c>
      <c r="R1632" s="2" t="str">
        <f>IF(C1632="", "",
   IF(ISNUMBER(MATCH(TRIM(C1632),
      {"OP","CC","CM","FM","FU","INS","PC","PM","PMCO","SA","SR","ITPR","PMFL"}, 0)),
      "Proactive",
      "")
)</f>
        <v/>
      </c>
      <c r="S1632" s="2" t="str">
        <f>IF(C1632="", "",
   IF(ISNUMBER(MATCH(TRIM(C1632),
      {"MO","U/B","OSRE","TECH","ITRE"}, 0)),
      "Reactive",
      "")
)</f>
        <v>Reactive</v>
      </c>
      <c r="T1632" s="2" t="str">
        <f>IF(R1632="Proactive", H1632, "")</f>
        <v/>
      </c>
      <c r="U1632" s="2">
        <f>IF(S1632="Reactive", H1632, "")</f>
        <v>1.92</v>
      </c>
    </row>
    <row r="1633" spans="1:21" x14ac:dyDescent="0.25">
      <c r="A1633" t="s">
        <v>1742</v>
      </c>
      <c r="B1633">
        <v>222571</v>
      </c>
      <c r="C1633" t="s">
        <v>39</v>
      </c>
      <c r="D1633" t="s">
        <v>1126</v>
      </c>
      <c r="E1633" t="s">
        <v>1780</v>
      </c>
      <c r="F1633" s="4">
        <v>46184.326388888891</v>
      </c>
      <c r="G1633" s="4">
        <v>46184.40625</v>
      </c>
      <c r="H1633">
        <v>1.92</v>
      </c>
      <c r="J1633" t="s">
        <v>29</v>
      </c>
      <c r="N1633">
        <v>10.85</v>
      </c>
      <c r="O1633" t="s">
        <v>36</v>
      </c>
      <c r="P1633">
        <v>0</v>
      </c>
      <c r="Q1633" s="5">
        <v>46185.304861111108</v>
      </c>
      <c r="R1633" s="2" t="str">
        <f>IF(C1633="", "",
   IF(ISNUMBER(MATCH(TRIM(C1633),
      {"OP","CC","CM","FM","FU","INS","PC","PM","PMCO","SA","SR","ITPR","PMFL"}, 0)),
      "Proactive",
      "")
)</f>
        <v/>
      </c>
      <c r="S1633" s="2" t="str">
        <f>IF(C1633="", "",
   IF(ISNUMBER(MATCH(TRIM(C1633),
      {"MO","U/B","OSRE","TECH","ITRE"}, 0)),
      "Reactive",
      "")
)</f>
        <v>Reactive</v>
      </c>
      <c r="T1633" s="2" t="str">
        <f>IF(R1633="Proactive", H1633, "")</f>
        <v/>
      </c>
      <c r="U1633" s="2">
        <f>IF(S1633="Reactive", H1633, "")</f>
        <v>1.92</v>
      </c>
    </row>
    <row r="1634" spans="1:21" x14ac:dyDescent="0.25">
      <c r="A1634" t="s">
        <v>1742</v>
      </c>
      <c r="B1634">
        <v>222839</v>
      </c>
      <c r="C1634" t="s">
        <v>547</v>
      </c>
      <c r="D1634" t="s">
        <v>1759</v>
      </c>
      <c r="E1634" t="s">
        <v>1782</v>
      </c>
      <c r="F1634" s="4">
        <v>46184.416666666664</v>
      </c>
      <c r="G1634" s="4">
        <v>46184.430555555555</v>
      </c>
      <c r="H1634">
        <v>0.33</v>
      </c>
      <c r="J1634" t="s">
        <v>29</v>
      </c>
      <c r="N1634">
        <v>0.33</v>
      </c>
      <c r="O1634" t="s">
        <v>36</v>
      </c>
      <c r="P1634">
        <v>0</v>
      </c>
      <c r="Q1634" s="5">
        <v>46184.430555555555</v>
      </c>
      <c r="R1634" s="2" t="str">
        <f>IF(C1634="", "",
   IF(ISNUMBER(MATCH(TRIM(C1634),
      {"OP","CC","CM","FM","FU","INS","PC","PM","PMCO","SA","SR","ITPR","PMFL"}, 0)),
      "Proactive",
      "")
)</f>
        <v>Proactive</v>
      </c>
      <c r="S1634" s="2" t="str">
        <f>IF(C1634="", "",
   IF(ISNUMBER(MATCH(TRIM(C1634),
      {"MO","U/B","OSRE","TECH","ITRE"}, 0)),
      "Reactive",
      "")
)</f>
        <v/>
      </c>
      <c r="T1634" s="2">
        <f>IF(R1634="Proactive", H1634, "")</f>
        <v>0.33</v>
      </c>
      <c r="U1634" s="2" t="str">
        <f>IF(S1634="Reactive", H1634, "")</f>
        <v/>
      </c>
    </row>
    <row r="1635" spans="1:21" x14ac:dyDescent="0.25">
      <c r="A1635" t="s">
        <v>1742</v>
      </c>
      <c r="B1635">
        <v>222843</v>
      </c>
      <c r="C1635" t="s">
        <v>39</v>
      </c>
      <c r="D1635" t="s">
        <v>1783</v>
      </c>
      <c r="E1635" t="s">
        <v>1784</v>
      </c>
      <c r="F1635" s="4">
        <v>46184.4375</v>
      </c>
      <c r="G1635" s="4">
        <v>46184.449305555558</v>
      </c>
      <c r="H1635">
        <v>0.28000000000000003</v>
      </c>
      <c r="J1635" t="s">
        <v>29</v>
      </c>
      <c r="N1635">
        <v>0.28000000000000003</v>
      </c>
      <c r="O1635" t="s">
        <v>36</v>
      </c>
      <c r="P1635">
        <v>0</v>
      </c>
      <c r="Q1635" s="5">
        <v>46184.46597222222</v>
      </c>
      <c r="R1635" s="2" t="str">
        <f>IF(C1635="", "",
   IF(ISNUMBER(MATCH(TRIM(C1635),
      {"OP","CC","CM","FM","FU","INS","PC","PM","PMCO","SA","SR","ITPR","PMFL"}, 0)),
      "Proactive",
      "")
)</f>
        <v/>
      </c>
      <c r="S1635" s="2" t="str">
        <f>IF(C1635="", "",
   IF(ISNUMBER(MATCH(TRIM(C1635),
      {"MO","U/B","OSRE","TECH","ITRE"}, 0)),
      "Reactive",
      "")
)</f>
        <v>Reactive</v>
      </c>
      <c r="T1635" s="2" t="str">
        <f>IF(R1635="Proactive", H1635, "")</f>
        <v/>
      </c>
      <c r="U1635" s="2">
        <f>IF(S1635="Reactive", H1635, "")</f>
        <v>0.28000000000000003</v>
      </c>
    </row>
    <row r="1636" spans="1:21" x14ac:dyDescent="0.25">
      <c r="A1636" t="s">
        <v>1742</v>
      </c>
      <c r="B1636">
        <v>222844</v>
      </c>
      <c r="C1636" t="s">
        <v>492</v>
      </c>
      <c r="D1636" t="s">
        <v>1748</v>
      </c>
      <c r="E1636" t="s">
        <v>1775</v>
      </c>
      <c r="F1636" s="4">
        <v>46184.466666666667</v>
      </c>
      <c r="G1636" s="4">
        <v>46184.522916666669</v>
      </c>
      <c r="H1636">
        <v>1.35</v>
      </c>
      <c r="J1636" t="s">
        <v>29</v>
      </c>
      <c r="N1636">
        <v>1.35</v>
      </c>
      <c r="O1636" t="s">
        <v>36</v>
      </c>
      <c r="P1636">
        <v>0</v>
      </c>
      <c r="Q1636" s="5">
        <v>46185.305555555555</v>
      </c>
      <c r="R1636" s="2" t="str">
        <f>IF(C1636="", "",
   IF(ISNUMBER(MATCH(TRIM(C1636),
      {"OP","CC","CM","FM","FU","INS","PC","PM","PMCO","SA","SR","ITPR","PMFL"}, 0)),
      "Proactive",
      "")
)</f>
        <v/>
      </c>
      <c r="S1636" s="2" t="str">
        <f>IF(C1636="", "",
   IF(ISNUMBER(MATCH(TRIM(C1636),
      {"MO","U/B","OSRE","TECH","ITRE"}, 0)),
      "Reactive",
      "")
)</f>
        <v>Reactive</v>
      </c>
      <c r="T1636" s="2" t="str">
        <f>IF(R1636="Proactive", H1636, "")</f>
        <v/>
      </c>
      <c r="U1636" s="2">
        <f>IF(S1636="Reactive", H1636, "")</f>
        <v>1.35</v>
      </c>
    </row>
    <row r="1637" spans="1:21" x14ac:dyDescent="0.25">
      <c r="A1637" t="s">
        <v>1742</v>
      </c>
      <c r="B1637">
        <v>220677</v>
      </c>
      <c r="C1637" t="s">
        <v>26</v>
      </c>
      <c r="D1637" t="s">
        <v>1093</v>
      </c>
      <c r="E1637" t="s">
        <v>1122</v>
      </c>
      <c r="F1637" s="4">
        <v>46184.540277777778</v>
      </c>
      <c r="G1637" s="4">
        <v>46184.552777777775</v>
      </c>
      <c r="H1637">
        <v>0.3</v>
      </c>
      <c r="J1637" t="s">
        <v>29</v>
      </c>
      <c r="K1637" t="s">
        <v>30</v>
      </c>
      <c r="N1637">
        <v>0.3</v>
      </c>
      <c r="O1637" t="s">
        <v>36</v>
      </c>
      <c r="P1637">
        <v>0</v>
      </c>
      <c r="Q1637" s="5">
        <v>46184.553472222222</v>
      </c>
      <c r="R1637" s="2" t="str">
        <f>IF(C1637="", "",
   IF(ISNUMBER(MATCH(TRIM(C1637),
      {"OP","CC","CM","FM","FU","INS","PC","PM","PMCO","SA","SR","ITPR","PMFL"}, 0)),
      "Proactive",
      "")
)</f>
        <v>Proactive</v>
      </c>
      <c r="S1637" s="2" t="str">
        <f>IF(C1637="", "",
   IF(ISNUMBER(MATCH(TRIM(C1637),
      {"MO","U/B","OSRE","TECH","ITRE"}, 0)),
      "Reactive",
      "")
)</f>
        <v/>
      </c>
      <c r="T1637" s="2">
        <f>IF(R1637="Proactive", H1637, "")</f>
        <v>0.3</v>
      </c>
      <c r="U1637" s="2" t="str">
        <f>IF(S1637="Reactive", H1637, "")</f>
        <v/>
      </c>
    </row>
    <row r="1638" spans="1:21" x14ac:dyDescent="0.25">
      <c r="A1638" t="s">
        <v>1742</v>
      </c>
      <c r="B1638">
        <v>220847</v>
      </c>
      <c r="C1638" t="s">
        <v>30</v>
      </c>
      <c r="D1638" t="s">
        <v>1093</v>
      </c>
      <c r="E1638" t="s">
        <v>1118</v>
      </c>
      <c r="F1638" s="4">
        <v>46185.25</v>
      </c>
      <c r="G1638" s="4">
        <v>46185.320833333331</v>
      </c>
      <c r="H1638">
        <v>1.7</v>
      </c>
      <c r="J1638" t="s">
        <v>29</v>
      </c>
      <c r="K1638" t="s">
        <v>30</v>
      </c>
      <c r="N1638">
        <v>2.75</v>
      </c>
      <c r="O1638" t="s">
        <v>36</v>
      </c>
      <c r="P1638">
        <v>0</v>
      </c>
      <c r="Q1638" s="5">
        <v>46185.574305555558</v>
      </c>
      <c r="R1638" s="2" t="str">
        <f>IF(C1638="", "",
   IF(ISNUMBER(MATCH(TRIM(C1638),
      {"OP","CC","CM","FM","FU","INS","PC","PM","PMCO","SA","SR","ITPR","PMFL"}, 0)),
      "Proactive",
      "")
)</f>
        <v>Proactive</v>
      </c>
      <c r="S1638" s="2" t="str">
        <f>IF(C1638="", "",
   IF(ISNUMBER(MATCH(TRIM(C1638),
      {"MO","U/B","OSRE","TECH","ITRE"}, 0)),
      "Reactive",
      "")
)</f>
        <v/>
      </c>
      <c r="T1638" s="2">
        <f>IF(R1638="Proactive", H1638, "")</f>
        <v>1.7</v>
      </c>
      <c r="U1638" s="2" t="str">
        <f>IF(S1638="Reactive", H1638, "")</f>
        <v/>
      </c>
    </row>
    <row r="1639" spans="1:21" x14ac:dyDescent="0.25">
      <c r="A1639" t="s">
        <v>1742</v>
      </c>
      <c r="B1639">
        <v>218177</v>
      </c>
      <c r="C1639" t="s">
        <v>30</v>
      </c>
      <c r="D1639" t="s">
        <v>1785</v>
      </c>
      <c r="E1639" t="s">
        <v>576</v>
      </c>
      <c r="F1639" s="4">
        <v>46185.334027777775</v>
      </c>
      <c r="G1639" s="4">
        <v>46185.340277777781</v>
      </c>
      <c r="H1639">
        <v>0.15</v>
      </c>
      <c r="J1639" t="s">
        <v>29</v>
      </c>
      <c r="K1639" t="s">
        <v>30</v>
      </c>
      <c r="N1639">
        <v>0.67</v>
      </c>
      <c r="O1639" t="s">
        <v>36</v>
      </c>
      <c r="P1639">
        <v>0</v>
      </c>
      <c r="Q1639" s="5">
        <v>46185.438888888886</v>
      </c>
      <c r="R1639" s="2" t="str">
        <f>IF(C1639="", "",
   IF(ISNUMBER(MATCH(TRIM(C1639),
      {"OP","CC","CM","FM","FU","INS","PC","PM","PMCO","SA","SR","ITPR","PMFL"}, 0)),
      "Proactive",
      "")
)</f>
        <v>Proactive</v>
      </c>
      <c r="S1639" s="2" t="str">
        <f>IF(C1639="", "",
   IF(ISNUMBER(MATCH(TRIM(C1639),
      {"MO","U/B","OSRE","TECH","ITRE"}, 0)),
      "Reactive",
      "")
)</f>
        <v/>
      </c>
      <c r="T1639" s="2">
        <f>IF(R1639="Proactive", H1639, "")</f>
        <v>0.15</v>
      </c>
      <c r="U1639" s="2" t="str">
        <f>IF(S1639="Reactive", H1639, "")</f>
        <v/>
      </c>
    </row>
    <row r="1640" spans="1:21" x14ac:dyDescent="0.25">
      <c r="A1640" t="s">
        <v>1742</v>
      </c>
      <c r="B1640">
        <v>223010</v>
      </c>
      <c r="C1640" t="s">
        <v>743</v>
      </c>
      <c r="D1640" t="s">
        <v>1145</v>
      </c>
      <c r="E1640" t="s">
        <v>1786</v>
      </c>
      <c r="F1640" s="4">
        <v>46185.34375</v>
      </c>
      <c r="G1640" s="4">
        <v>46185.416666666664</v>
      </c>
      <c r="H1640">
        <v>1.75</v>
      </c>
      <c r="J1640" t="s">
        <v>29</v>
      </c>
      <c r="N1640">
        <v>1.75</v>
      </c>
      <c r="O1640" t="s">
        <v>36</v>
      </c>
      <c r="P1640">
        <v>0</v>
      </c>
      <c r="Q1640" s="5">
        <v>46185.417361111111</v>
      </c>
      <c r="R1640" s="2" t="str">
        <f>IF(C1640="", "",
   IF(ISNUMBER(MATCH(TRIM(C1640),
      {"OP","CC","CM","FM","FU","INS","PC","PM","PMCO","SA","SR","ITPR","PMFL"}, 0)),
      "Proactive",
      "")
)</f>
        <v>Proactive</v>
      </c>
      <c r="S1640" s="2" t="str">
        <f>IF(C1640="", "",
   IF(ISNUMBER(MATCH(TRIM(C1640),
      {"MO","U/B","OSRE","TECH","ITRE"}, 0)),
      "Reactive",
      "")
)</f>
        <v/>
      </c>
      <c r="T1640" s="2">
        <f>IF(R1640="Proactive", H1640, "")</f>
        <v>1.75</v>
      </c>
      <c r="U1640" s="2" t="str">
        <f>IF(S1640="Reactive", H1640, "")</f>
        <v/>
      </c>
    </row>
    <row r="1641" spans="1:21" x14ac:dyDescent="0.25">
      <c r="A1641" t="s">
        <v>1742</v>
      </c>
      <c r="B1641">
        <v>218177</v>
      </c>
      <c r="C1641" t="s">
        <v>30</v>
      </c>
      <c r="D1641" t="s">
        <v>1785</v>
      </c>
      <c r="E1641" t="s">
        <v>576</v>
      </c>
      <c r="F1641" s="4">
        <v>46185.417361111111</v>
      </c>
      <c r="G1641" s="4">
        <v>46185.438888888886</v>
      </c>
      <c r="H1641">
        <v>0.52</v>
      </c>
      <c r="J1641" t="s">
        <v>29</v>
      </c>
      <c r="K1641" t="s">
        <v>30</v>
      </c>
      <c r="N1641">
        <v>0.67</v>
      </c>
      <c r="O1641" t="s">
        <v>36</v>
      </c>
      <c r="P1641">
        <v>0</v>
      </c>
      <c r="Q1641" s="5">
        <v>46185.438888888886</v>
      </c>
      <c r="R1641" s="2" t="str">
        <f>IF(C1641="", "",
   IF(ISNUMBER(MATCH(TRIM(C1641),
      {"OP","CC","CM","FM","FU","INS","PC","PM","PMCO","SA","SR","ITPR","PMFL"}, 0)),
      "Proactive",
      "")
)</f>
        <v>Proactive</v>
      </c>
      <c r="S1641" s="2" t="str">
        <f>IF(C1641="", "",
   IF(ISNUMBER(MATCH(TRIM(C1641),
      {"MO","U/B","OSRE","TECH","ITRE"}, 0)),
      "Reactive",
      "")
)</f>
        <v/>
      </c>
      <c r="T1641" s="2">
        <f>IF(R1641="Proactive", H1641, "")</f>
        <v>0.52</v>
      </c>
      <c r="U1641" s="2" t="str">
        <f>IF(S1641="Reactive", H1641, "")</f>
        <v/>
      </c>
    </row>
    <row r="1642" spans="1:21" x14ac:dyDescent="0.25">
      <c r="A1642" t="s">
        <v>1742</v>
      </c>
      <c r="B1642">
        <v>217801</v>
      </c>
      <c r="C1642" t="s">
        <v>30</v>
      </c>
      <c r="D1642" t="s">
        <v>1787</v>
      </c>
      <c r="E1642" t="s">
        <v>541</v>
      </c>
      <c r="F1642" s="4">
        <v>46185.430555555555</v>
      </c>
      <c r="G1642" s="4">
        <v>46185.447916666664</v>
      </c>
      <c r="H1642">
        <v>0.42</v>
      </c>
      <c r="J1642" t="s">
        <v>29</v>
      </c>
      <c r="K1642" t="s">
        <v>30</v>
      </c>
      <c r="N1642">
        <v>1.07</v>
      </c>
      <c r="O1642" t="s">
        <v>36</v>
      </c>
      <c r="P1642">
        <v>0</v>
      </c>
      <c r="Q1642" s="5">
        <v>46185.512499999997</v>
      </c>
      <c r="R1642" s="2" t="str">
        <f>IF(C1642="", "",
   IF(ISNUMBER(MATCH(TRIM(C1642),
      {"OP","CC","CM","FM","FU","INS","PC","PM","PMCO","SA","SR","ITPR","PMFL"}, 0)),
      "Proactive",
      "")
)</f>
        <v>Proactive</v>
      </c>
      <c r="S1642" s="2" t="str">
        <f>IF(C1642="", "",
   IF(ISNUMBER(MATCH(TRIM(C1642),
      {"MO","U/B","OSRE","TECH","ITRE"}, 0)),
      "Reactive",
      "")
)</f>
        <v/>
      </c>
      <c r="T1642" s="2">
        <f>IF(R1642="Proactive", H1642, "")</f>
        <v>0.42</v>
      </c>
      <c r="U1642" s="2" t="str">
        <f>IF(S1642="Reactive", H1642, "")</f>
        <v/>
      </c>
    </row>
    <row r="1643" spans="1:21" x14ac:dyDescent="0.25">
      <c r="A1643" t="s">
        <v>1742</v>
      </c>
      <c r="B1643">
        <v>217801</v>
      </c>
      <c r="C1643" t="s">
        <v>30</v>
      </c>
      <c r="D1643" t="s">
        <v>1787</v>
      </c>
      <c r="E1643" t="s">
        <v>541</v>
      </c>
      <c r="F1643" s="4">
        <v>46185.440972222219</v>
      </c>
      <c r="G1643" s="4">
        <v>46185.468055555553</v>
      </c>
      <c r="H1643">
        <v>0.65</v>
      </c>
      <c r="J1643" t="s">
        <v>29</v>
      </c>
      <c r="K1643" t="s">
        <v>30</v>
      </c>
      <c r="N1643">
        <v>1.07</v>
      </c>
      <c r="O1643" t="s">
        <v>36</v>
      </c>
      <c r="P1643">
        <v>0</v>
      </c>
      <c r="Q1643" s="5">
        <v>46185.512499999997</v>
      </c>
      <c r="R1643" s="2" t="str">
        <f>IF(C1643="", "",
   IF(ISNUMBER(MATCH(TRIM(C1643),
      {"OP","CC","CM","FM","FU","INS","PC","PM","PMCO","SA","SR","ITPR","PMFL"}, 0)),
      "Proactive",
      "")
)</f>
        <v>Proactive</v>
      </c>
      <c r="S1643" s="2" t="str">
        <f>IF(C1643="", "",
   IF(ISNUMBER(MATCH(TRIM(C1643),
      {"MO","U/B","OSRE","TECH","ITRE"}, 0)),
      "Reactive",
      "")
)</f>
        <v/>
      </c>
      <c r="T1643" s="2">
        <f>IF(R1643="Proactive", H1643, "")</f>
        <v>0.65</v>
      </c>
      <c r="U1643" s="2" t="str">
        <f>IF(S1643="Reactive", H1643, "")</f>
        <v/>
      </c>
    </row>
    <row r="1644" spans="1:21" x14ac:dyDescent="0.25">
      <c r="A1644" t="s">
        <v>1742</v>
      </c>
      <c r="B1644">
        <v>220852</v>
      </c>
      <c r="C1644" t="s">
        <v>26</v>
      </c>
      <c r="D1644" t="s">
        <v>1093</v>
      </c>
      <c r="E1644" t="s">
        <v>1122</v>
      </c>
      <c r="F1644" s="4">
        <v>46185.546527777777</v>
      </c>
      <c r="G1644" s="4">
        <v>46185.565972222219</v>
      </c>
      <c r="H1644">
        <v>0.47</v>
      </c>
      <c r="J1644" t="s">
        <v>29</v>
      </c>
      <c r="K1644" t="s">
        <v>30</v>
      </c>
      <c r="N1644">
        <v>0.47</v>
      </c>
      <c r="O1644" t="s">
        <v>36</v>
      </c>
      <c r="P1644">
        <v>0</v>
      </c>
      <c r="Q1644" s="5">
        <v>46185.565972222219</v>
      </c>
      <c r="R1644" s="2" t="str">
        <f>IF(C1644="", "",
   IF(ISNUMBER(MATCH(TRIM(C1644),
      {"OP","CC","CM","FM","FU","INS","PC","PM","PMCO","SA","SR","ITPR","PMFL"}, 0)),
      "Proactive",
      "")
)</f>
        <v>Proactive</v>
      </c>
      <c r="S1644" s="2" t="str">
        <f>IF(C1644="", "",
   IF(ISNUMBER(MATCH(TRIM(C1644),
      {"MO","U/B","OSRE","TECH","ITRE"}, 0)),
      "Reactive",
      "")
)</f>
        <v/>
      </c>
      <c r="T1644" s="2">
        <f>IF(R1644="Proactive", H1644, "")</f>
        <v>0.47</v>
      </c>
      <c r="U1644" s="2" t="str">
        <f>IF(S1644="Reactive", H1644, "")</f>
        <v/>
      </c>
    </row>
    <row r="1645" spans="1:21" x14ac:dyDescent="0.25">
      <c r="A1645" t="s">
        <v>1742</v>
      </c>
      <c r="B1645">
        <v>221066</v>
      </c>
      <c r="C1645" t="s">
        <v>30</v>
      </c>
      <c r="D1645" t="s">
        <v>1093</v>
      </c>
      <c r="E1645" t="s">
        <v>1118</v>
      </c>
      <c r="F1645" s="4">
        <v>46187.291666666664</v>
      </c>
      <c r="G1645" s="4">
        <v>46187.348611111112</v>
      </c>
      <c r="H1645">
        <v>1.37</v>
      </c>
      <c r="I1645" t="s">
        <v>183</v>
      </c>
      <c r="J1645" t="s">
        <v>29</v>
      </c>
      <c r="K1645" t="s">
        <v>30</v>
      </c>
      <c r="N1645">
        <v>1.37</v>
      </c>
      <c r="O1645" t="s">
        <v>36</v>
      </c>
      <c r="P1645">
        <v>0</v>
      </c>
      <c r="Q1645" s="5">
        <v>46188.342361111114</v>
      </c>
      <c r="R1645" s="2" t="str">
        <f>IF(C1645="", "",
   IF(ISNUMBER(MATCH(TRIM(C1645),
      {"OP","CC","CM","FM","FU","INS","PC","PM","PMCO","SA","SR","ITPR","PMFL"}, 0)),
      "Proactive",
      "")
)</f>
        <v>Proactive</v>
      </c>
      <c r="S1645" s="2" t="str">
        <f>IF(C1645="", "",
   IF(ISNUMBER(MATCH(TRIM(C1645),
      {"MO","U/B","OSRE","TECH","ITRE"}, 0)),
      "Reactive",
      "")
)</f>
        <v/>
      </c>
      <c r="T1645" s="2">
        <f>IF(R1645="Proactive", H1645, "")</f>
        <v>1.37</v>
      </c>
      <c r="U1645" s="2" t="str">
        <f>IF(S1645="Reactive", H1645, "")</f>
        <v/>
      </c>
    </row>
    <row r="1646" spans="1:21" x14ac:dyDescent="0.25">
      <c r="A1646" t="s">
        <v>1742</v>
      </c>
      <c r="B1646">
        <v>218930</v>
      </c>
      <c r="C1646" t="s">
        <v>30</v>
      </c>
      <c r="D1646" t="s">
        <v>1788</v>
      </c>
      <c r="E1646" t="s">
        <v>1148</v>
      </c>
      <c r="F1646" s="4">
        <v>46187.352083333331</v>
      </c>
      <c r="G1646" s="4">
        <v>46187.375</v>
      </c>
      <c r="H1646">
        <v>0.55000000000000004</v>
      </c>
      <c r="J1646" t="s">
        <v>29</v>
      </c>
      <c r="K1646" t="s">
        <v>30</v>
      </c>
      <c r="N1646">
        <v>0.55000000000000004</v>
      </c>
      <c r="P1646">
        <v>0</v>
      </c>
      <c r="Q1646" s="5">
        <v>46187.394444444442</v>
      </c>
      <c r="R1646" s="2" t="str">
        <f>IF(C1646="", "",
   IF(ISNUMBER(MATCH(TRIM(C1646),
      {"OP","CC","CM","FM","FU","INS","PC","PM","PMCO","SA","SR","ITPR","PMFL"}, 0)),
      "Proactive",
      "")
)</f>
        <v>Proactive</v>
      </c>
      <c r="S1646" s="2" t="str">
        <f>IF(C1646="", "",
   IF(ISNUMBER(MATCH(TRIM(C1646),
      {"MO","U/B","OSRE","TECH","ITRE"}, 0)),
      "Reactive",
      "")
)</f>
        <v/>
      </c>
      <c r="T1646" s="2">
        <f>IF(R1646="Proactive", H1646, "")</f>
        <v>0.55000000000000004</v>
      </c>
      <c r="U1646" s="2" t="str">
        <f>IF(S1646="Reactive", H1646, "")</f>
        <v/>
      </c>
    </row>
    <row r="1647" spans="1:21" x14ac:dyDescent="0.25">
      <c r="A1647" t="s">
        <v>1742</v>
      </c>
      <c r="B1647">
        <v>218894</v>
      </c>
      <c r="C1647" t="s">
        <v>30</v>
      </c>
      <c r="D1647" t="s">
        <v>1119</v>
      </c>
      <c r="E1647" t="s">
        <v>1120</v>
      </c>
      <c r="F1647" s="4">
        <v>46187.378472222219</v>
      </c>
      <c r="G1647" s="4">
        <v>46187.390972222223</v>
      </c>
      <c r="H1647">
        <v>0.3</v>
      </c>
      <c r="J1647" t="s">
        <v>29</v>
      </c>
      <c r="K1647" t="s">
        <v>30</v>
      </c>
      <c r="N1647">
        <v>0.3</v>
      </c>
      <c r="O1647" t="s">
        <v>36</v>
      </c>
      <c r="P1647">
        <v>0</v>
      </c>
      <c r="Q1647" s="5">
        <v>46187.395138888889</v>
      </c>
      <c r="R1647" s="2" t="str">
        <f>IF(C1647="", "",
   IF(ISNUMBER(MATCH(TRIM(C1647),
      {"OP","CC","CM","FM","FU","INS","PC","PM","PMCO","SA","SR","ITPR","PMFL"}, 0)),
      "Proactive",
      "")
)</f>
        <v>Proactive</v>
      </c>
      <c r="S1647" s="2" t="str">
        <f>IF(C1647="", "",
   IF(ISNUMBER(MATCH(TRIM(C1647),
      {"MO","U/B","OSRE","TECH","ITRE"}, 0)),
      "Reactive",
      "")
)</f>
        <v/>
      </c>
      <c r="T1647" s="2">
        <f>IF(R1647="Proactive", H1647, "")</f>
        <v>0.3</v>
      </c>
      <c r="U1647" s="2" t="str">
        <f>IF(S1647="Reactive", H1647, "")</f>
        <v/>
      </c>
    </row>
    <row r="1648" spans="1:21" x14ac:dyDescent="0.25">
      <c r="A1648" t="s">
        <v>1742</v>
      </c>
      <c r="B1648">
        <v>221091</v>
      </c>
      <c r="C1648" t="s">
        <v>181</v>
      </c>
      <c r="D1648" t="s">
        <v>1097</v>
      </c>
      <c r="E1648" t="s">
        <v>1098</v>
      </c>
      <c r="F1648" s="4">
        <v>46187.395833333336</v>
      </c>
      <c r="G1648" s="4">
        <v>46187.417361111111</v>
      </c>
      <c r="H1648">
        <v>0.52</v>
      </c>
      <c r="J1648" t="s">
        <v>29</v>
      </c>
      <c r="K1648" t="s">
        <v>30</v>
      </c>
      <c r="N1648">
        <v>0.52</v>
      </c>
      <c r="O1648" t="s">
        <v>36</v>
      </c>
      <c r="P1648">
        <v>0</v>
      </c>
      <c r="Q1648" s="5">
        <v>46188.254166666666</v>
      </c>
      <c r="R1648" s="2" t="str">
        <f>IF(C1648="", "",
   IF(ISNUMBER(MATCH(TRIM(C1648),
      {"OP","CC","CM","FM","FU","INS","PC","PM","PMCO","SA","SR","ITPR","PMFL"}, 0)),
      "Proactive",
      "")
)</f>
        <v>Proactive</v>
      </c>
      <c r="S1648" s="2" t="str">
        <f>IF(C1648="", "",
   IF(ISNUMBER(MATCH(TRIM(C1648),
      {"MO","U/B","OSRE","TECH","ITRE"}, 0)),
      "Reactive",
      "")
)</f>
        <v/>
      </c>
      <c r="T1648" s="2">
        <f>IF(R1648="Proactive", H1648, "")</f>
        <v>0.52</v>
      </c>
      <c r="U1648" s="2" t="str">
        <f>IF(S1648="Reactive", H1648, "")</f>
        <v/>
      </c>
    </row>
    <row r="1649" spans="1:21" x14ac:dyDescent="0.25">
      <c r="A1649" t="s">
        <v>1742</v>
      </c>
      <c r="B1649">
        <v>221067</v>
      </c>
      <c r="C1649" t="s">
        <v>30</v>
      </c>
      <c r="D1649" t="s">
        <v>1104</v>
      </c>
      <c r="E1649" t="s">
        <v>1105</v>
      </c>
      <c r="F1649" s="4">
        <v>46187.417361111111</v>
      </c>
      <c r="G1649" s="4">
        <v>46187.426388888889</v>
      </c>
      <c r="H1649">
        <v>0.22</v>
      </c>
      <c r="J1649" t="s">
        <v>29</v>
      </c>
      <c r="K1649" t="s">
        <v>30</v>
      </c>
      <c r="N1649">
        <v>0.22</v>
      </c>
      <c r="O1649" t="s">
        <v>36</v>
      </c>
      <c r="P1649">
        <v>0</v>
      </c>
      <c r="Q1649" s="5">
        <v>46187.426388888889</v>
      </c>
      <c r="R1649" s="2" t="str">
        <f>IF(C1649="", "",
   IF(ISNUMBER(MATCH(TRIM(C1649),
      {"OP","CC","CM","FM","FU","INS","PC","PM","PMCO","SA","SR","ITPR","PMFL"}, 0)),
      "Proactive",
      "")
)</f>
        <v>Proactive</v>
      </c>
      <c r="S1649" s="2" t="str">
        <f>IF(C1649="", "",
   IF(ISNUMBER(MATCH(TRIM(C1649),
      {"MO","U/B","OSRE","TECH","ITRE"}, 0)),
      "Reactive",
      "")
)</f>
        <v/>
      </c>
      <c r="T1649" s="2">
        <f>IF(R1649="Proactive", H1649, "")</f>
        <v>0.22</v>
      </c>
      <c r="U1649" s="2" t="str">
        <f>IF(S1649="Reactive", H1649, "")</f>
        <v/>
      </c>
    </row>
    <row r="1650" spans="1:21" x14ac:dyDescent="0.25">
      <c r="A1650" t="s">
        <v>1742</v>
      </c>
      <c r="B1650">
        <v>221068</v>
      </c>
      <c r="C1650" t="s">
        <v>26</v>
      </c>
      <c r="D1650" t="s">
        <v>1093</v>
      </c>
      <c r="E1650" t="s">
        <v>1122</v>
      </c>
      <c r="F1650" s="4">
        <v>46187.426388888889</v>
      </c>
      <c r="G1650" s="4">
        <v>46187.442361111112</v>
      </c>
      <c r="H1650">
        <v>0.38</v>
      </c>
      <c r="J1650" t="s">
        <v>29</v>
      </c>
      <c r="K1650" t="s">
        <v>30</v>
      </c>
      <c r="N1650">
        <v>0.38</v>
      </c>
      <c r="O1650" t="s">
        <v>36</v>
      </c>
      <c r="P1650">
        <v>0</v>
      </c>
      <c r="Q1650" s="5">
        <v>46187.442361111112</v>
      </c>
      <c r="R1650" s="2" t="str">
        <f>IF(C1650="", "",
   IF(ISNUMBER(MATCH(TRIM(C1650),
      {"OP","CC","CM","FM","FU","INS","PC","PM","PMCO","SA","SR","ITPR","PMFL"}, 0)),
      "Proactive",
      "")
)</f>
        <v>Proactive</v>
      </c>
      <c r="S1650" s="2" t="str">
        <f>IF(C1650="", "",
   IF(ISNUMBER(MATCH(TRIM(C1650),
      {"MO","U/B","OSRE","TECH","ITRE"}, 0)),
      "Reactive",
      "")
)</f>
        <v/>
      </c>
      <c r="T1650" s="2">
        <f>IF(R1650="Proactive", H1650, "")</f>
        <v>0.38</v>
      </c>
      <c r="U1650" s="2" t="str">
        <f>IF(S1650="Reactive", H1650, "")</f>
        <v/>
      </c>
    </row>
    <row r="1651" spans="1:21" x14ac:dyDescent="0.25">
      <c r="A1651" t="s">
        <v>1742</v>
      </c>
      <c r="B1651">
        <v>221090</v>
      </c>
      <c r="C1651" t="s">
        <v>181</v>
      </c>
      <c r="D1651" t="s">
        <v>1112</v>
      </c>
      <c r="E1651" t="s">
        <v>1113</v>
      </c>
      <c r="F1651" s="4">
        <v>46187.443055555559</v>
      </c>
      <c r="G1651" s="4">
        <v>46187.458333333336</v>
      </c>
      <c r="H1651">
        <v>0.37</v>
      </c>
      <c r="J1651" t="s">
        <v>29</v>
      </c>
      <c r="K1651" t="s">
        <v>30</v>
      </c>
      <c r="N1651">
        <v>0.37</v>
      </c>
      <c r="O1651" t="s">
        <v>36</v>
      </c>
      <c r="P1651">
        <v>0</v>
      </c>
      <c r="Q1651" s="5">
        <v>46188.254166666666</v>
      </c>
      <c r="R1651" s="2" t="str">
        <f>IF(C1651="", "",
   IF(ISNUMBER(MATCH(TRIM(C1651),
      {"OP","CC","CM","FM","FU","INS","PC","PM","PMCO","SA","SR","ITPR","PMFL"}, 0)),
      "Proactive",
      "")
)</f>
        <v>Proactive</v>
      </c>
      <c r="S1651" s="2" t="str">
        <f>IF(C1651="", "",
   IF(ISNUMBER(MATCH(TRIM(C1651),
      {"MO","U/B","OSRE","TECH","ITRE"}, 0)),
      "Reactive",
      "")
)</f>
        <v/>
      </c>
      <c r="T1651" s="2">
        <f>IF(R1651="Proactive", H1651, "")</f>
        <v>0.37</v>
      </c>
      <c r="U1651" s="2" t="str">
        <f>IF(S1651="Reactive", H1651, "")</f>
        <v/>
      </c>
    </row>
    <row r="1652" spans="1:21" x14ac:dyDescent="0.25">
      <c r="A1652" t="s">
        <v>1742</v>
      </c>
      <c r="B1652">
        <v>221208</v>
      </c>
      <c r="C1652" t="s">
        <v>30</v>
      </c>
      <c r="D1652" t="s">
        <v>1093</v>
      </c>
      <c r="E1652" t="s">
        <v>1094</v>
      </c>
      <c r="F1652" s="4">
        <v>46188.584027777775</v>
      </c>
      <c r="G1652" s="4">
        <v>46188.65</v>
      </c>
      <c r="H1652">
        <v>1.58</v>
      </c>
      <c r="J1652" t="s">
        <v>29</v>
      </c>
      <c r="K1652" t="s">
        <v>30</v>
      </c>
      <c r="N1652">
        <v>3.7</v>
      </c>
      <c r="O1652" t="s">
        <v>36</v>
      </c>
      <c r="P1652">
        <v>0</v>
      </c>
      <c r="Q1652" s="5">
        <v>46190.614583333336</v>
      </c>
      <c r="R1652" s="2" t="str">
        <f>IF(C1652="", "",
   IF(ISNUMBER(MATCH(TRIM(C1652),
      {"OP","CC","CM","FM","FU","INS","PC","PM","PMCO","SA","SR","ITPR","PMFL"}, 0)),
      "Proactive",
      "")
)</f>
        <v>Proactive</v>
      </c>
      <c r="S1652" s="2" t="str">
        <f>IF(C1652="", "",
   IF(ISNUMBER(MATCH(TRIM(C1652),
      {"MO","U/B","OSRE","TECH","ITRE"}, 0)),
      "Reactive",
      "")
)</f>
        <v/>
      </c>
      <c r="T1652" s="2">
        <f>IF(R1652="Proactive", H1652, "")</f>
        <v>1.58</v>
      </c>
      <c r="U1652" s="2" t="str">
        <f>IF(S1652="Reactive", H1652, "")</f>
        <v/>
      </c>
    </row>
    <row r="1653" spans="1:21" x14ac:dyDescent="0.25">
      <c r="A1653" t="s">
        <v>1742</v>
      </c>
      <c r="B1653">
        <v>221208</v>
      </c>
      <c r="C1653" t="s">
        <v>30</v>
      </c>
      <c r="D1653" t="s">
        <v>1093</v>
      </c>
      <c r="E1653" t="s">
        <v>1094</v>
      </c>
      <c r="F1653" s="4">
        <v>46188.587500000001</v>
      </c>
      <c r="G1653" s="4">
        <v>46188.675694444442</v>
      </c>
      <c r="H1653">
        <v>2.12</v>
      </c>
      <c r="J1653" t="s">
        <v>29</v>
      </c>
      <c r="K1653" t="s">
        <v>30</v>
      </c>
      <c r="N1653">
        <v>3.7</v>
      </c>
      <c r="O1653" t="s">
        <v>36</v>
      </c>
      <c r="P1653">
        <v>0</v>
      </c>
      <c r="Q1653" s="5">
        <v>46190.614583333336</v>
      </c>
      <c r="R1653" s="2" t="str">
        <f>IF(C1653="", "",
   IF(ISNUMBER(MATCH(TRIM(C1653),
      {"OP","CC","CM","FM","FU","INS","PC","PM","PMCO","SA","SR","ITPR","PMFL"}, 0)),
      "Proactive",
      "")
)</f>
        <v>Proactive</v>
      </c>
      <c r="S1653" s="2" t="str">
        <f>IF(C1653="", "",
   IF(ISNUMBER(MATCH(TRIM(C1653),
      {"MO","U/B","OSRE","TECH","ITRE"}, 0)),
      "Reactive",
      "")
)</f>
        <v/>
      </c>
      <c r="T1653" s="2">
        <f>IF(R1653="Proactive", H1653, "")</f>
        <v>2.12</v>
      </c>
      <c r="U1653" s="2" t="str">
        <f>IF(S1653="Reactive", H1653, "")</f>
        <v/>
      </c>
    </row>
    <row r="1654" spans="1:21" x14ac:dyDescent="0.25">
      <c r="A1654" t="s">
        <v>1742</v>
      </c>
      <c r="B1654">
        <v>221455</v>
      </c>
      <c r="C1654" t="s">
        <v>561</v>
      </c>
      <c r="D1654" t="s">
        <v>1748</v>
      </c>
      <c r="E1654" t="s">
        <v>1749</v>
      </c>
      <c r="F1654" s="4">
        <v>46188.677777777775</v>
      </c>
      <c r="G1654" s="4">
        <v>46188.713194444441</v>
      </c>
      <c r="H1654">
        <v>0.85</v>
      </c>
      <c r="I1654" t="s">
        <v>1750</v>
      </c>
      <c r="J1654" t="s">
        <v>29</v>
      </c>
      <c r="N1654">
        <v>2.7</v>
      </c>
      <c r="O1654" t="s">
        <v>36</v>
      </c>
      <c r="P1654">
        <v>0</v>
      </c>
      <c r="Q1654" s="5">
        <v>46195.40625</v>
      </c>
      <c r="R1654" s="2" t="str">
        <f>IF(C1654="", "",
   IF(ISNUMBER(MATCH(TRIM(C1654),
      {"OP","CC","CM","FM","FU","INS","PC","PM","PMCO","SA","SR","ITPR","PMFL"}, 0)),
      "Proactive",
      "")
)</f>
        <v>Proactive</v>
      </c>
      <c r="S1654" s="2" t="str">
        <f>IF(C1654="", "",
   IF(ISNUMBER(MATCH(TRIM(C1654),
      {"MO","U/B","OSRE","TECH","ITRE"}, 0)),
      "Reactive",
      "")
)</f>
        <v/>
      </c>
      <c r="T1654" s="2">
        <f>IF(R1654="Proactive", H1654, "")</f>
        <v>0.85</v>
      </c>
      <c r="U1654" s="2" t="str">
        <f>IF(S1654="Reactive", H1654, "")</f>
        <v/>
      </c>
    </row>
    <row r="1655" spans="1:21" x14ac:dyDescent="0.25">
      <c r="A1655" t="s">
        <v>1742</v>
      </c>
      <c r="B1655">
        <v>221235</v>
      </c>
      <c r="C1655" t="s">
        <v>181</v>
      </c>
      <c r="D1655" t="s">
        <v>1112</v>
      </c>
      <c r="E1655" t="s">
        <v>1113</v>
      </c>
      <c r="F1655" s="4">
        <v>46188.708333333336</v>
      </c>
      <c r="G1655" s="4">
        <v>46188.723611111112</v>
      </c>
      <c r="H1655">
        <v>0.37</v>
      </c>
      <c r="J1655" t="s">
        <v>29</v>
      </c>
      <c r="K1655" t="s">
        <v>30</v>
      </c>
      <c r="N1655">
        <v>0.37</v>
      </c>
      <c r="O1655" t="s">
        <v>36</v>
      </c>
      <c r="P1655">
        <v>0</v>
      </c>
      <c r="Q1655" s="5">
        <v>46189.256944444445</v>
      </c>
      <c r="R1655" s="2" t="str">
        <f>IF(C1655="", "",
   IF(ISNUMBER(MATCH(TRIM(C1655),
      {"OP","CC","CM","FM","FU","INS","PC","PM","PMCO","SA","SR","ITPR","PMFL"}, 0)),
      "Proactive",
      "")
)</f>
        <v>Proactive</v>
      </c>
      <c r="S1655" s="2" t="str">
        <f>IF(C1655="", "",
   IF(ISNUMBER(MATCH(TRIM(C1655),
      {"MO","U/B","OSRE","TECH","ITRE"}, 0)),
      "Reactive",
      "")
)</f>
        <v/>
      </c>
      <c r="T1655" s="2">
        <f>IF(R1655="Proactive", H1655, "")</f>
        <v>0.37</v>
      </c>
      <c r="U1655" s="2" t="str">
        <f>IF(S1655="Reactive", H1655, "")</f>
        <v/>
      </c>
    </row>
    <row r="1656" spans="1:21" x14ac:dyDescent="0.25">
      <c r="A1656" t="s">
        <v>1742</v>
      </c>
      <c r="B1656">
        <v>222986</v>
      </c>
      <c r="C1656" t="s">
        <v>30</v>
      </c>
      <c r="D1656" t="s">
        <v>1123</v>
      </c>
      <c r="E1656" t="s">
        <v>1124</v>
      </c>
      <c r="F1656" s="4">
        <v>46188.726388888892</v>
      </c>
      <c r="G1656" s="4">
        <v>46188.734722222223</v>
      </c>
      <c r="H1656">
        <v>0.2</v>
      </c>
      <c r="J1656" t="s">
        <v>29</v>
      </c>
      <c r="K1656" t="s">
        <v>30</v>
      </c>
      <c r="N1656">
        <v>0.48</v>
      </c>
      <c r="O1656" t="s">
        <v>36</v>
      </c>
      <c r="P1656">
        <v>0</v>
      </c>
      <c r="Q1656" s="5">
        <v>46188.741666666669</v>
      </c>
      <c r="R1656" s="2" t="str">
        <f>IF(C1656="", "",
   IF(ISNUMBER(MATCH(TRIM(C1656),
      {"OP","CC","CM","FM","FU","INS","PC","PM","PMCO","SA","SR","ITPR","PMFL"}, 0)),
      "Proactive",
      "")
)</f>
        <v>Proactive</v>
      </c>
      <c r="S1656" s="2" t="str">
        <f>IF(C1656="", "",
   IF(ISNUMBER(MATCH(TRIM(C1656),
      {"MO","U/B","OSRE","TECH","ITRE"}, 0)),
      "Reactive",
      "")
)</f>
        <v/>
      </c>
      <c r="T1656" s="2">
        <f>IF(R1656="Proactive", H1656, "")</f>
        <v>0.2</v>
      </c>
      <c r="U1656" s="2" t="str">
        <f>IF(S1656="Reactive", H1656, "")</f>
        <v/>
      </c>
    </row>
    <row r="1657" spans="1:21" x14ac:dyDescent="0.25">
      <c r="A1657" t="s">
        <v>1742</v>
      </c>
      <c r="B1657">
        <v>217968</v>
      </c>
      <c r="C1657" t="s">
        <v>30</v>
      </c>
      <c r="D1657" t="s">
        <v>1789</v>
      </c>
      <c r="E1657" t="s">
        <v>1790</v>
      </c>
      <c r="F1657" s="4">
        <v>46188.742361111108</v>
      </c>
      <c r="G1657" s="4">
        <v>46188.793749999997</v>
      </c>
      <c r="H1657">
        <v>1.23</v>
      </c>
      <c r="J1657" t="s">
        <v>29</v>
      </c>
      <c r="K1657" t="s">
        <v>30</v>
      </c>
      <c r="N1657">
        <v>3.67</v>
      </c>
      <c r="O1657" t="s">
        <v>36</v>
      </c>
      <c r="P1657">
        <v>0</v>
      </c>
      <c r="Q1657" s="5">
        <v>46190.773611111108</v>
      </c>
      <c r="R1657" s="2" t="str">
        <f>IF(C1657="", "",
   IF(ISNUMBER(MATCH(TRIM(C1657),
      {"OP","CC","CM","FM","FU","INS","PC","PM","PMCO","SA","SR","ITPR","PMFL"}, 0)),
      "Proactive",
      "")
)</f>
        <v>Proactive</v>
      </c>
      <c r="S1657" s="2" t="str">
        <f>IF(C1657="", "",
   IF(ISNUMBER(MATCH(TRIM(C1657),
      {"MO","U/B","OSRE","TECH","ITRE"}, 0)),
      "Reactive",
      "")
)</f>
        <v/>
      </c>
      <c r="T1657" s="2">
        <f>IF(R1657="Proactive", H1657, "")</f>
        <v>1.23</v>
      </c>
      <c r="U1657" s="2" t="str">
        <f>IF(S1657="Reactive", H1657, "")</f>
        <v/>
      </c>
    </row>
    <row r="1658" spans="1:21" x14ac:dyDescent="0.25">
      <c r="A1658" t="s">
        <v>1742</v>
      </c>
      <c r="B1658">
        <v>223432</v>
      </c>
      <c r="C1658" t="s">
        <v>181</v>
      </c>
      <c r="D1658" t="s">
        <v>1759</v>
      </c>
      <c r="E1658" t="s">
        <v>1791</v>
      </c>
      <c r="F1658" s="4">
        <v>46188.794444444444</v>
      </c>
      <c r="G1658" s="4">
        <v>46188.8125</v>
      </c>
      <c r="H1658">
        <v>0.43</v>
      </c>
      <c r="J1658" t="s">
        <v>29</v>
      </c>
      <c r="N1658">
        <v>0.43</v>
      </c>
      <c r="O1658" t="s">
        <v>36</v>
      </c>
      <c r="P1658">
        <v>0</v>
      </c>
      <c r="Q1658" s="5">
        <v>46188.8125</v>
      </c>
      <c r="R1658" s="2" t="str">
        <f>IF(C1658="", "",
   IF(ISNUMBER(MATCH(TRIM(C1658),
      {"OP","CC","CM","FM","FU","INS","PC","PM","PMCO","SA","SR","ITPR","PMFL"}, 0)),
      "Proactive",
      "")
)</f>
        <v>Proactive</v>
      </c>
      <c r="S1658" s="2" t="str">
        <f>IF(C1658="", "",
   IF(ISNUMBER(MATCH(TRIM(C1658),
      {"MO","U/B","OSRE","TECH","ITRE"}, 0)),
      "Reactive",
      "")
)</f>
        <v/>
      </c>
      <c r="T1658" s="2">
        <f>IF(R1658="Proactive", H1658, "")</f>
        <v>0.43</v>
      </c>
      <c r="U1658" s="2" t="str">
        <f>IF(S1658="Reactive", H1658, "")</f>
        <v/>
      </c>
    </row>
    <row r="1659" spans="1:21" x14ac:dyDescent="0.25">
      <c r="A1659" t="s">
        <v>1742</v>
      </c>
      <c r="B1659">
        <v>221236</v>
      </c>
      <c r="C1659" t="s">
        <v>181</v>
      </c>
      <c r="D1659" t="s">
        <v>1097</v>
      </c>
      <c r="E1659" t="s">
        <v>1098</v>
      </c>
      <c r="F1659" s="4">
        <v>46188.8125</v>
      </c>
      <c r="G1659" s="4">
        <v>46188.837500000001</v>
      </c>
      <c r="H1659">
        <v>0.6</v>
      </c>
      <c r="J1659" t="s">
        <v>29</v>
      </c>
      <c r="K1659" t="s">
        <v>30</v>
      </c>
      <c r="N1659">
        <v>0.6</v>
      </c>
      <c r="O1659" t="s">
        <v>36</v>
      </c>
      <c r="P1659">
        <v>0</v>
      </c>
      <c r="Q1659" s="5">
        <v>46189.256944444445</v>
      </c>
      <c r="R1659" s="2" t="str">
        <f>IF(C1659="", "",
   IF(ISNUMBER(MATCH(TRIM(C1659),
      {"OP","CC","CM","FM","FU","INS","PC","PM","PMCO","SA","SR","ITPR","PMFL"}, 0)),
      "Proactive",
      "")
)</f>
        <v>Proactive</v>
      </c>
      <c r="S1659" s="2" t="str">
        <f>IF(C1659="", "",
   IF(ISNUMBER(MATCH(TRIM(C1659),
      {"MO","U/B","OSRE","TECH","ITRE"}, 0)),
      "Reactive",
      "")
)</f>
        <v/>
      </c>
      <c r="T1659" s="2">
        <f>IF(R1659="Proactive", H1659, "")</f>
        <v>0.6</v>
      </c>
      <c r="U1659" s="2" t="str">
        <f>IF(S1659="Reactive", H1659, "")</f>
        <v/>
      </c>
    </row>
    <row r="1660" spans="1:21" x14ac:dyDescent="0.25">
      <c r="A1660" t="s">
        <v>1742</v>
      </c>
      <c r="B1660">
        <v>221210</v>
      </c>
      <c r="C1660" t="s">
        <v>26</v>
      </c>
      <c r="D1660" t="s">
        <v>1093</v>
      </c>
      <c r="E1660" t="s">
        <v>1101</v>
      </c>
      <c r="F1660" s="4">
        <v>46188.837500000001</v>
      </c>
      <c r="G1660" s="4">
        <v>46188.856249999997</v>
      </c>
      <c r="H1660">
        <v>0.45</v>
      </c>
      <c r="J1660" t="s">
        <v>29</v>
      </c>
      <c r="K1660" t="s">
        <v>30</v>
      </c>
      <c r="N1660">
        <v>0.45</v>
      </c>
      <c r="O1660" t="s">
        <v>36</v>
      </c>
      <c r="P1660">
        <v>0</v>
      </c>
      <c r="Q1660" s="5">
        <v>46188.856249999997</v>
      </c>
      <c r="R1660" s="2" t="str">
        <f>IF(C1660="", "",
   IF(ISNUMBER(MATCH(TRIM(C1660),
      {"OP","CC","CM","FM","FU","INS","PC","PM","PMCO","SA","SR","ITPR","PMFL"}, 0)),
      "Proactive",
      "")
)</f>
        <v>Proactive</v>
      </c>
      <c r="S1660" s="2" t="str">
        <f>IF(C1660="", "",
   IF(ISNUMBER(MATCH(TRIM(C1660),
      {"MO","U/B","OSRE","TECH","ITRE"}, 0)),
      "Reactive",
      "")
)</f>
        <v/>
      </c>
      <c r="T1660" s="2">
        <f>IF(R1660="Proactive", H1660, "")</f>
        <v>0.45</v>
      </c>
      <c r="U1660" s="2" t="str">
        <f>IF(S1660="Reactive", H1660, "")</f>
        <v/>
      </c>
    </row>
    <row r="1661" spans="1:21" x14ac:dyDescent="0.25">
      <c r="A1661" t="s">
        <v>1742</v>
      </c>
      <c r="B1661">
        <v>219060</v>
      </c>
      <c r="C1661" t="s">
        <v>30</v>
      </c>
      <c r="D1661" t="s">
        <v>1104</v>
      </c>
      <c r="E1661" t="s">
        <v>1792</v>
      </c>
      <c r="F1661" s="4">
        <v>46188.859027777777</v>
      </c>
      <c r="G1661" s="4">
        <v>46188.863888888889</v>
      </c>
      <c r="H1661">
        <v>0.12</v>
      </c>
      <c r="J1661" t="s">
        <v>29</v>
      </c>
      <c r="K1661" t="s">
        <v>30</v>
      </c>
      <c r="N1661">
        <v>0.12</v>
      </c>
      <c r="O1661" t="s">
        <v>36</v>
      </c>
      <c r="P1661">
        <v>0</v>
      </c>
      <c r="Q1661" s="5">
        <v>46188.863888888889</v>
      </c>
      <c r="R1661" s="2" t="str">
        <f>IF(C1661="", "",
   IF(ISNUMBER(MATCH(TRIM(C1661),
      {"OP","CC","CM","FM","FU","INS","PC","PM","PMCO","SA","SR","ITPR","PMFL"}, 0)),
      "Proactive",
      "")
)</f>
        <v>Proactive</v>
      </c>
      <c r="S1661" s="2" t="str">
        <f>IF(C1661="", "",
   IF(ISNUMBER(MATCH(TRIM(C1661),
      {"MO","U/B","OSRE","TECH","ITRE"}, 0)),
      "Reactive",
      "")
)</f>
        <v/>
      </c>
      <c r="T1661" s="2">
        <f>IF(R1661="Proactive", H1661, "")</f>
        <v>0.12</v>
      </c>
      <c r="U1661" s="2" t="str">
        <f>IF(S1661="Reactive", H1661, "")</f>
        <v/>
      </c>
    </row>
    <row r="1662" spans="1:21" x14ac:dyDescent="0.25">
      <c r="A1662" t="s">
        <v>1742</v>
      </c>
      <c r="B1662">
        <v>221209</v>
      </c>
      <c r="C1662" t="s">
        <v>30</v>
      </c>
      <c r="D1662" t="s">
        <v>1106</v>
      </c>
      <c r="E1662" t="s">
        <v>1107</v>
      </c>
      <c r="F1662" s="4">
        <v>46188.864583333336</v>
      </c>
      <c r="G1662" s="4">
        <v>46188.886805555558</v>
      </c>
      <c r="H1662">
        <v>0.53</v>
      </c>
      <c r="J1662" t="s">
        <v>29</v>
      </c>
      <c r="K1662" t="s">
        <v>30</v>
      </c>
      <c r="N1662">
        <v>0.53</v>
      </c>
      <c r="O1662" t="s">
        <v>36</v>
      </c>
      <c r="P1662">
        <v>0</v>
      </c>
      <c r="Q1662" s="5">
        <v>46188.886805555558</v>
      </c>
      <c r="R1662" s="2" t="str">
        <f>IF(C1662="", "",
   IF(ISNUMBER(MATCH(TRIM(C1662),
      {"OP","CC","CM","FM","FU","INS","PC","PM","PMCO","SA","SR","ITPR","PMFL"}, 0)),
      "Proactive",
      "")
)</f>
        <v>Proactive</v>
      </c>
      <c r="S1662" s="2" t="str">
        <f>IF(C1662="", "",
   IF(ISNUMBER(MATCH(TRIM(C1662),
      {"MO","U/B","OSRE","TECH","ITRE"}, 0)),
      "Reactive",
      "")
)</f>
        <v/>
      </c>
      <c r="T1662" s="2">
        <f>IF(R1662="Proactive", H1662, "")</f>
        <v>0.53</v>
      </c>
      <c r="U1662" s="2" t="str">
        <f>IF(S1662="Reactive", H1662, "")</f>
        <v/>
      </c>
    </row>
    <row r="1663" spans="1:21" x14ac:dyDescent="0.25">
      <c r="A1663" t="s">
        <v>1742</v>
      </c>
      <c r="B1663">
        <v>223446</v>
      </c>
      <c r="C1663" t="s">
        <v>39</v>
      </c>
      <c r="D1663" t="s">
        <v>1763</v>
      </c>
      <c r="E1663" t="s">
        <v>1793</v>
      </c>
      <c r="F1663" s="4">
        <v>46188.887499999997</v>
      </c>
      <c r="G1663" s="4">
        <v>46188.893750000003</v>
      </c>
      <c r="H1663">
        <v>0.15</v>
      </c>
      <c r="J1663" t="s">
        <v>29</v>
      </c>
      <c r="N1663">
        <v>0.15</v>
      </c>
      <c r="O1663" t="s">
        <v>36</v>
      </c>
      <c r="P1663">
        <v>0</v>
      </c>
      <c r="Q1663" s="5">
        <v>46188.893750000003</v>
      </c>
      <c r="R1663" s="2" t="str">
        <f>IF(C1663="", "",
   IF(ISNUMBER(MATCH(TRIM(C1663),
      {"OP","CC","CM","FM","FU","INS","PC","PM","PMCO","SA","SR","ITPR","PMFL"}, 0)),
      "Proactive",
      "")
)</f>
        <v/>
      </c>
      <c r="S1663" s="2" t="str">
        <f>IF(C1663="", "",
   IF(ISNUMBER(MATCH(TRIM(C1663),
      {"MO","U/B","OSRE","TECH","ITRE"}, 0)),
      "Reactive",
      "")
)</f>
        <v>Reactive</v>
      </c>
      <c r="T1663" s="2" t="str">
        <f>IF(R1663="Proactive", H1663, "")</f>
        <v/>
      </c>
      <c r="U1663" s="2">
        <f>IF(S1663="Reactive", H1663, "")</f>
        <v>0.15</v>
      </c>
    </row>
    <row r="1664" spans="1:21" x14ac:dyDescent="0.25">
      <c r="A1664" t="s">
        <v>1742</v>
      </c>
      <c r="B1664">
        <v>221375</v>
      </c>
      <c r="C1664" t="s">
        <v>30</v>
      </c>
      <c r="D1664" t="s">
        <v>1093</v>
      </c>
      <c r="E1664" t="s">
        <v>1094</v>
      </c>
      <c r="F1664" s="4">
        <v>46189.583333333336</v>
      </c>
      <c r="G1664" s="4">
        <v>46189.648611111108</v>
      </c>
      <c r="H1664">
        <v>1.57</v>
      </c>
      <c r="J1664" t="s">
        <v>29</v>
      </c>
      <c r="K1664" t="s">
        <v>30</v>
      </c>
      <c r="N1664">
        <v>1.57</v>
      </c>
      <c r="O1664" t="s">
        <v>36</v>
      </c>
      <c r="P1664">
        <v>0</v>
      </c>
      <c r="Q1664" s="5">
        <v>46190.261805555558</v>
      </c>
      <c r="R1664" s="2" t="str">
        <f>IF(C1664="", "",
   IF(ISNUMBER(MATCH(TRIM(C1664),
      {"OP","CC","CM","FM","FU","INS","PC","PM","PMCO","SA","SR","ITPR","PMFL"}, 0)),
      "Proactive",
      "")
)</f>
        <v>Proactive</v>
      </c>
      <c r="S1664" s="2" t="str">
        <f>IF(C1664="", "",
   IF(ISNUMBER(MATCH(TRIM(C1664),
      {"MO","U/B","OSRE","TECH","ITRE"}, 0)),
      "Reactive",
      "")
)</f>
        <v/>
      </c>
      <c r="T1664" s="2">
        <f>IF(R1664="Proactive", H1664, "")</f>
        <v>1.57</v>
      </c>
      <c r="U1664" s="2" t="str">
        <f>IF(S1664="Reactive", H1664, "")</f>
        <v/>
      </c>
    </row>
    <row r="1665" spans="1:21" x14ac:dyDescent="0.25">
      <c r="A1665" t="s">
        <v>1742</v>
      </c>
      <c r="B1665">
        <v>216099</v>
      </c>
      <c r="C1665" t="s">
        <v>26</v>
      </c>
      <c r="D1665" t="s">
        <v>1794</v>
      </c>
      <c r="E1665" t="s">
        <v>1795</v>
      </c>
      <c r="F1665" s="4">
        <v>46189.584027777775</v>
      </c>
      <c r="G1665" s="4">
        <v>46189.597222222219</v>
      </c>
      <c r="H1665">
        <v>0.32</v>
      </c>
      <c r="J1665" t="s">
        <v>29</v>
      </c>
      <c r="K1665" t="s">
        <v>30</v>
      </c>
      <c r="N1665">
        <v>0.32</v>
      </c>
      <c r="O1665" t="s">
        <v>36</v>
      </c>
      <c r="P1665">
        <v>0</v>
      </c>
      <c r="Q1665" s="5">
        <v>46189.68472222222</v>
      </c>
      <c r="R1665" s="2" t="str">
        <f>IF(C1665="", "",
   IF(ISNUMBER(MATCH(TRIM(C1665),
      {"OP","CC","CM","FM","FU","INS","PC","PM","PMCO","SA","SR","ITPR","PMFL"}, 0)),
      "Proactive",
      "")
)</f>
        <v>Proactive</v>
      </c>
      <c r="S1665" s="2" t="str">
        <f>IF(C1665="", "",
   IF(ISNUMBER(MATCH(TRIM(C1665),
      {"MO","U/B","OSRE","TECH","ITRE"}, 0)),
      "Reactive",
      "")
)</f>
        <v/>
      </c>
      <c r="T1665" s="2">
        <f>IF(R1665="Proactive", H1665, "")</f>
        <v>0.32</v>
      </c>
      <c r="U1665" s="2" t="str">
        <f>IF(S1665="Reactive", H1665, "")</f>
        <v/>
      </c>
    </row>
    <row r="1666" spans="1:21" x14ac:dyDescent="0.25">
      <c r="A1666" t="s">
        <v>1742</v>
      </c>
      <c r="B1666">
        <v>223126</v>
      </c>
      <c r="C1666" t="s">
        <v>30</v>
      </c>
      <c r="D1666" t="s">
        <v>1123</v>
      </c>
      <c r="E1666" t="s">
        <v>1124</v>
      </c>
      <c r="F1666" s="4">
        <v>46189.675694444442</v>
      </c>
      <c r="G1666" s="4">
        <v>46189.683333333334</v>
      </c>
      <c r="H1666">
        <v>0.18</v>
      </c>
      <c r="J1666" t="s">
        <v>29</v>
      </c>
      <c r="K1666" t="s">
        <v>30</v>
      </c>
      <c r="N1666">
        <v>0.63</v>
      </c>
      <c r="O1666" t="s">
        <v>36</v>
      </c>
      <c r="P1666">
        <v>0</v>
      </c>
      <c r="Q1666" s="5">
        <v>46189.792361111111</v>
      </c>
      <c r="R1666" s="2" t="str">
        <f>IF(C1666="", "",
   IF(ISNUMBER(MATCH(TRIM(C1666),
      {"OP","CC","CM","FM","FU","INS","PC","PM","PMCO","SA","SR","ITPR","PMFL"}, 0)),
      "Proactive",
      "")
)</f>
        <v>Proactive</v>
      </c>
      <c r="S1666" s="2" t="str">
        <f>IF(C1666="", "",
   IF(ISNUMBER(MATCH(TRIM(C1666),
      {"MO","U/B","OSRE","TECH","ITRE"}, 0)),
      "Reactive",
      "")
)</f>
        <v/>
      </c>
      <c r="T1666" s="2">
        <f>IF(R1666="Proactive", H1666, "")</f>
        <v>0.18</v>
      </c>
      <c r="U1666" s="2" t="str">
        <f>IF(S1666="Reactive", H1666, "")</f>
        <v/>
      </c>
    </row>
    <row r="1667" spans="1:21" x14ac:dyDescent="0.25">
      <c r="A1667" t="s">
        <v>1742</v>
      </c>
      <c r="B1667">
        <v>217968</v>
      </c>
      <c r="C1667" t="s">
        <v>30</v>
      </c>
      <c r="D1667" t="s">
        <v>1789</v>
      </c>
      <c r="E1667" t="s">
        <v>1790</v>
      </c>
      <c r="F1667" s="4">
        <v>46189.68472222222</v>
      </c>
      <c r="G1667" s="4">
        <v>46189.7</v>
      </c>
      <c r="H1667">
        <v>0.37</v>
      </c>
      <c r="J1667" t="s">
        <v>29</v>
      </c>
      <c r="K1667" t="s">
        <v>30</v>
      </c>
      <c r="N1667">
        <v>3.67</v>
      </c>
      <c r="O1667" t="s">
        <v>36</v>
      </c>
      <c r="P1667">
        <v>0</v>
      </c>
      <c r="Q1667" s="5">
        <v>46190.773611111108</v>
      </c>
      <c r="R1667" s="2" t="str">
        <f>IF(C1667="", "",
   IF(ISNUMBER(MATCH(TRIM(C1667),
      {"OP","CC","CM","FM","FU","INS","PC","PM","PMCO","SA","SR","ITPR","PMFL"}, 0)),
      "Proactive",
      "")
)</f>
        <v>Proactive</v>
      </c>
      <c r="S1667" s="2" t="str">
        <f>IF(C1667="", "",
   IF(ISNUMBER(MATCH(TRIM(C1667),
      {"MO","U/B","OSRE","TECH","ITRE"}, 0)),
      "Reactive",
      "")
)</f>
        <v/>
      </c>
      <c r="T1667" s="2">
        <f>IF(R1667="Proactive", H1667, "")</f>
        <v>0.37</v>
      </c>
      <c r="U1667" s="2" t="str">
        <f>IF(S1667="Reactive", H1667, "")</f>
        <v/>
      </c>
    </row>
    <row r="1668" spans="1:21" x14ac:dyDescent="0.25">
      <c r="A1668" t="s">
        <v>1742</v>
      </c>
      <c r="B1668">
        <v>221401</v>
      </c>
      <c r="C1668" t="s">
        <v>181</v>
      </c>
      <c r="D1668" t="s">
        <v>1097</v>
      </c>
      <c r="E1668" t="s">
        <v>1098</v>
      </c>
      <c r="F1668" s="4">
        <v>46189.701388888891</v>
      </c>
      <c r="G1668" s="4">
        <v>46189.715277777781</v>
      </c>
      <c r="H1668">
        <v>0.33</v>
      </c>
      <c r="J1668" t="s">
        <v>29</v>
      </c>
      <c r="K1668" t="s">
        <v>30</v>
      </c>
      <c r="N1668">
        <v>0.33</v>
      </c>
      <c r="O1668" t="s">
        <v>36</v>
      </c>
      <c r="P1668">
        <v>0</v>
      </c>
      <c r="Q1668" s="5">
        <v>46190.246527777781</v>
      </c>
      <c r="R1668" s="2" t="str">
        <f>IF(C1668="", "",
   IF(ISNUMBER(MATCH(TRIM(C1668),
      {"OP","CC","CM","FM","FU","INS","PC","PM","PMCO","SA","SR","ITPR","PMFL"}, 0)),
      "Proactive",
      "")
)</f>
        <v>Proactive</v>
      </c>
      <c r="S1668" s="2" t="str">
        <f>IF(C1668="", "",
   IF(ISNUMBER(MATCH(TRIM(C1668),
      {"MO","U/B","OSRE","TECH","ITRE"}, 0)),
      "Reactive",
      "")
)</f>
        <v/>
      </c>
      <c r="T1668" s="2">
        <f>IF(R1668="Proactive", H1668, "")</f>
        <v>0.33</v>
      </c>
      <c r="U1668" s="2" t="str">
        <f>IF(S1668="Reactive", H1668, "")</f>
        <v/>
      </c>
    </row>
    <row r="1669" spans="1:21" x14ac:dyDescent="0.25">
      <c r="A1669" t="s">
        <v>1742</v>
      </c>
      <c r="B1669">
        <v>223601</v>
      </c>
      <c r="C1669" t="s">
        <v>181</v>
      </c>
      <c r="D1669" t="s">
        <v>1743</v>
      </c>
      <c r="E1669" t="s">
        <v>1796</v>
      </c>
      <c r="F1669" s="4">
        <v>46189.725694444445</v>
      </c>
      <c r="G1669" s="4">
        <v>46189.73333333333</v>
      </c>
      <c r="H1669">
        <v>0.18</v>
      </c>
      <c r="J1669" t="s">
        <v>29</v>
      </c>
      <c r="N1669">
        <v>0.18</v>
      </c>
      <c r="O1669" t="s">
        <v>36</v>
      </c>
      <c r="P1669">
        <v>0</v>
      </c>
      <c r="Q1669" s="5">
        <v>46189.73333333333</v>
      </c>
      <c r="R1669" s="2" t="str">
        <f>IF(C1669="", "",
   IF(ISNUMBER(MATCH(TRIM(C1669),
      {"OP","CC","CM","FM","FU","INS","PC","PM","PMCO","SA","SR","ITPR","PMFL"}, 0)),
      "Proactive",
      "")
)</f>
        <v>Proactive</v>
      </c>
      <c r="S1669" s="2" t="str">
        <f>IF(C1669="", "",
   IF(ISNUMBER(MATCH(TRIM(C1669),
      {"MO","U/B","OSRE","TECH","ITRE"}, 0)),
      "Reactive",
      "")
)</f>
        <v/>
      </c>
      <c r="T1669" s="2">
        <f>IF(R1669="Proactive", H1669, "")</f>
        <v>0.18</v>
      </c>
      <c r="U1669" s="2" t="str">
        <f>IF(S1669="Reactive", H1669, "")</f>
        <v/>
      </c>
    </row>
    <row r="1670" spans="1:21" x14ac:dyDescent="0.25">
      <c r="A1670" t="s">
        <v>1742</v>
      </c>
      <c r="B1670">
        <v>217968</v>
      </c>
      <c r="C1670" t="s">
        <v>30</v>
      </c>
      <c r="D1670" t="s">
        <v>1789</v>
      </c>
      <c r="E1670" t="s">
        <v>1790</v>
      </c>
      <c r="F1670" s="4">
        <v>46189.734027777777</v>
      </c>
      <c r="G1670" s="4">
        <v>46189.781944444447</v>
      </c>
      <c r="H1670">
        <v>1.1499999999999999</v>
      </c>
      <c r="J1670" t="s">
        <v>29</v>
      </c>
      <c r="K1670" t="s">
        <v>30</v>
      </c>
      <c r="N1670">
        <v>3.67</v>
      </c>
      <c r="O1670" t="s">
        <v>36</v>
      </c>
      <c r="P1670">
        <v>0</v>
      </c>
      <c r="Q1670" s="5">
        <v>46190.773611111108</v>
      </c>
      <c r="R1670" s="2" t="str">
        <f>IF(C1670="", "",
   IF(ISNUMBER(MATCH(TRIM(C1670),
      {"OP","CC","CM","FM","FU","INS","PC","PM","PMCO","SA","SR","ITPR","PMFL"}, 0)),
      "Proactive",
      "")
)</f>
        <v>Proactive</v>
      </c>
      <c r="S1670" s="2" t="str">
        <f>IF(C1670="", "",
   IF(ISNUMBER(MATCH(TRIM(C1670),
      {"MO","U/B","OSRE","TECH","ITRE"}, 0)),
      "Reactive",
      "")
)</f>
        <v/>
      </c>
      <c r="T1670" s="2">
        <f>IF(R1670="Proactive", H1670, "")</f>
        <v>1.1499999999999999</v>
      </c>
      <c r="U1670" s="2" t="str">
        <f>IF(S1670="Reactive", H1670, "")</f>
        <v/>
      </c>
    </row>
    <row r="1671" spans="1:21" x14ac:dyDescent="0.25">
      <c r="A1671" t="s">
        <v>1742</v>
      </c>
      <c r="B1671">
        <v>223604</v>
      </c>
      <c r="C1671" t="s">
        <v>39</v>
      </c>
      <c r="D1671" t="s">
        <v>1189</v>
      </c>
      <c r="E1671" t="s">
        <v>1797</v>
      </c>
      <c r="F1671" s="4">
        <v>46189.75</v>
      </c>
      <c r="G1671" s="4">
        <v>46189.770833333336</v>
      </c>
      <c r="H1671">
        <v>0.5</v>
      </c>
      <c r="J1671" t="s">
        <v>29</v>
      </c>
      <c r="N1671">
        <v>0.5</v>
      </c>
      <c r="P1671">
        <v>0</v>
      </c>
      <c r="Q1671" s="5">
        <v>46189.792361111111</v>
      </c>
      <c r="R1671" s="2" t="str">
        <f>IF(C1671="", "",
   IF(ISNUMBER(MATCH(TRIM(C1671),
      {"OP","CC","CM","FM","FU","INS","PC","PM","PMCO","SA","SR","ITPR","PMFL"}, 0)),
      "Proactive",
      "")
)</f>
        <v/>
      </c>
      <c r="S1671" s="2" t="str">
        <f>IF(C1671="", "",
   IF(ISNUMBER(MATCH(TRIM(C1671),
      {"MO","U/B","OSRE","TECH","ITRE"}, 0)),
      "Reactive",
      "")
)</f>
        <v>Reactive</v>
      </c>
      <c r="T1671" s="2" t="str">
        <f>IF(R1671="Proactive", H1671, "")</f>
        <v/>
      </c>
      <c r="U1671" s="2">
        <f>IF(S1671="Reactive", H1671, "")</f>
        <v>0.5</v>
      </c>
    </row>
    <row r="1672" spans="1:21" x14ac:dyDescent="0.25">
      <c r="A1672" t="s">
        <v>1742</v>
      </c>
      <c r="B1672">
        <v>223606</v>
      </c>
      <c r="C1672" t="s">
        <v>181</v>
      </c>
      <c r="D1672" t="s">
        <v>1759</v>
      </c>
      <c r="E1672" t="s">
        <v>1798</v>
      </c>
      <c r="F1672" s="4">
        <v>46189.794444444444</v>
      </c>
      <c r="G1672" s="4">
        <v>46189.818055555559</v>
      </c>
      <c r="H1672">
        <v>0.56999999999999995</v>
      </c>
      <c r="J1672" t="s">
        <v>29</v>
      </c>
      <c r="N1672">
        <v>0.56999999999999995</v>
      </c>
      <c r="O1672" t="s">
        <v>36</v>
      </c>
      <c r="P1672">
        <v>0</v>
      </c>
      <c r="Q1672" s="5">
        <v>46189.818055555559</v>
      </c>
      <c r="R1672" s="2" t="str">
        <f>IF(C1672="", "",
   IF(ISNUMBER(MATCH(TRIM(C1672),
      {"OP","CC","CM","FM","FU","INS","PC","PM","PMCO","SA","SR","ITPR","PMFL"}, 0)),
      "Proactive",
      "")
)</f>
        <v>Proactive</v>
      </c>
      <c r="S1672" s="2" t="str">
        <f>IF(C1672="", "",
   IF(ISNUMBER(MATCH(TRIM(C1672),
      {"MO","U/B","OSRE","TECH","ITRE"}, 0)),
      "Reactive",
      "")
)</f>
        <v/>
      </c>
      <c r="T1672" s="2">
        <f>IF(R1672="Proactive", H1672, "")</f>
        <v>0.56999999999999995</v>
      </c>
      <c r="U1672" s="2" t="str">
        <f>IF(S1672="Reactive", H1672, "")</f>
        <v/>
      </c>
    </row>
    <row r="1673" spans="1:21" x14ac:dyDescent="0.25">
      <c r="A1673" t="s">
        <v>1742</v>
      </c>
      <c r="B1673">
        <v>221378</v>
      </c>
      <c r="C1673" t="s">
        <v>26</v>
      </c>
      <c r="D1673" t="s">
        <v>1093</v>
      </c>
      <c r="E1673" t="s">
        <v>1101</v>
      </c>
      <c r="F1673" s="4">
        <v>46189.818749999999</v>
      </c>
      <c r="G1673" s="4">
        <v>46189.834722222222</v>
      </c>
      <c r="H1673">
        <v>0.38</v>
      </c>
      <c r="J1673" t="s">
        <v>29</v>
      </c>
      <c r="K1673" t="s">
        <v>30</v>
      </c>
      <c r="N1673">
        <v>0.38</v>
      </c>
      <c r="O1673" t="s">
        <v>36</v>
      </c>
      <c r="P1673">
        <v>0</v>
      </c>
      <c r="Q1673" s="5">
        <v>46189.834722222222</v>
      </c>
      <c r="R1673" s="2" t="str">
        <f>IF(C1673="", "",
   IF(ISNUMBER(MATCH(TRIM(C1673),
      {"OP","CC","CM","FM","FU","INS","PC","PM","PMCO","SA","SR","ITPR","PMFL"}, 0)),
      "Proactive",
      "")
)</f>
        <v>Proactive</v>
      </c>
      <c r="S1673" s="2" t="str">
        <f>IF(C1673="", "",
   IF(ISNUMBER(MATCH(TRIM(C1673),
      {"MO","U/B","OSRE","TECH","ITRE"}, 0)),
      "Reactive",
      "")
)</f>
        <v/>
      </c>
      <c r="T1673" s="2">
        <f>IF(R1673="Proactive", H1673, "")</f>
        <v>0.38</v>
      </c>
      <c r="U1673" s="2" t="str">
        <f>IF(S1673="Reactive", H1673, "")</f>
        <v/>
      </c>
    </row>
    <row r="1674" spans="1:21" x14ac:dyDescent="0.25">
      <c r="A1674" t="s">
        <v>1742</v>
      </c>
      <c r="B1674">
        <v>221377</v>
      </c>
      <c r="C1674" t="s">
        <v>30</v>
      </c>
      <c r="D1674" t="s">
        <v>1104</v>
      </c>
      <c r="E1674" t="s">
        <v>1105</v>
      </c>
      <c r="F1674" s="4">
        <v>46189.843055555553</v>
      </c>
      <c r="G1674" s="4">
        <v>46189.852083333331</v>
      </c>
      <c r="H1674">
        <v>0.22</v>
      </c>
      <c r="J1674" t="s">
        <v>29</v>
      </c>
      <c r="K1674" t="s">
        <v>30</v>
      </c>
      <c r="N1674">
        <v>0.22</v>
      </c>
      <c r="O1674" t="s">
        <v>36</v>
      </c>
      <c r="P1674">
        <v>0</v>
      </c>
      <c r="Q1674" s="5">
        <v>46189.852777777778</v>
      </c>
      <c r="R1674" s="2" t="str">
        <f>IF(C1674="", "",
   IF(ISNUMBER(MATCH(TRIM(C1674),
      {"OP","CC","CM","FM","FU","INS","PC","PM","PMCO","SA","SR","ITPR","PMFL"}, 0)),
      "Proactive",
      "")
)</f>
        <v>Proactive</v>
      </c>
      <c r="S1674" s="2" t="str">
        <f>IF(C1674="", "",
   IF(ISNUMBER(MATCH(TRIM(C1674),
      {"MO","U/B","OSRE","TECH","ITRE"}, 0)),
      "Reactive",
      "")
)</f>
        <v/>
      </c>
      <c r="T1674" s="2">
        <f>IF(R1674="Proactive", H1674, "")</f>
        <v>0.22</v>
      </c>
      <c r="U1674" s="2" t="str">
        <f>IF(S1674="Reactive", H1674, "")</f>
        <v/>
      </c>
    </row>
    <row r="1675" spans="1:21" x14ac:dyDescent="0.25">
      <c r="A1675" t="s">
        <v>1742</v>
      </c>
      <c r="B1675">
        <v>221376</v>
      </c>
      <c r="C1675" t="s">
        <v>30</v>
      </c>
      <c r="D1675" t="s">
        <v>1106</v>
      </c>
      <c r="E1675" t="s">
        <v>1107</v>
      </c>
      <c r="F1675" s="4">
        <v>46189.852777777778</v>
      </c>
      <c r="G1675" s="4">
        <v>46189.873611111114</v>
      </c>
      <c r="H1675">
        <v>0.5</v>
      </c>
      <c r="J1675" t="s">
        <v>29</v>
      </c>
      <c r="K1675" t="s">
        <v>30</v>
      </c>
      <c r="N1675">
        <v>0.5</v>
      </c>
      <c r="O1675" t="s">
        <v>36</v>
      </c>
      <c r="P1675">
        <v>0</v>
      </c>
      <c r="Q1675" s="5">
        <v>46189.873611111114</v>
      </c>
      <c r="R1675" s="2" t="str">
        <f>IF(C1675="", "",
   IF(ISNUMBER(MATCH(TRIM(C1675),
      {"OP","CC","CM","FM","FU","INS","PC","PM","PMCO","SA","SR","ITPR","PMFL"}, 0)),
      "Proactive",
      "")
)</f>
        <v>Proactive</v>
      </c>
      <c r="S1675" s="2" t="str">
        <f>IF(C1675="", "",
   IF(ISNUMBER(MATCH(TRIM(C1675),
      {"MO","U/B","OSRE","TECH","ITRE"}, 0)),
      "Reactive",
      "")
)</f>
        <v/>
      </c>
      <c r="T1675" s="2">
        <f>IF(R1675="Proactive", H1675, "")</f>
        <v>0.5</v>
      </c>
      <c r="U1675" s="2" t="str">
        <f>IF(S1675="Reactive", H1675, "")</f>
        <v/>
      </c>
    </row>
    <row r="1676" spans="1:21" x14ac:dyDescent="0.25">
      <c r="A1676" t="s">
        <v>1742</v>
      </c>
      <c r="B1676">
        <v>221548</v>
      </c>
      <c r="C1676" t="s">
        <v>30</v>
      </c>
      <c r="D1676" t="s">
        <v>1093</v>
      </c>
      <c r="E1676" t="s">
        <v>1094</v>
      </c>
      <c r="F1676" s="4">
        <v>46190.583333333336</v>
      </c>
      <c r="G1676" s="4">
        <v>46190.652777777781</v>
      </c>
      <c r="H1676">
        <v>1.67</v>
      </c>
      <c r="J1676" t="s">
        <v>29</v>
      </c>
      <c r="K1676" t="s">
        <v>30</v>
      </c>
      <c r="N1676">
        <v>1.67</v>
      </c>
      <c r="O1676" t="s">
        <v>36</v>
      </c>
      <c r="P1676">
        <v>0</v>
      </c>
      <c r="Q1676" s="5">
        <v>46191.60833333333</v>
      </c>
      <c r="R1676" s="2" t="str">
        <f>IF(C1676="", "",
   IF(ISNUMBER(MATCH(TRIM(C1676),
      {"OP","CC","CM","FM","FU","INS","PC","PM","PMCO","SA","SR","ITPR","PMFL"}, 0)),
      "Proactive",
      "")
)</f>
        <v>Proactive</v>
      </c>
      <c r="S1676" s="2" t="str">
        <f>IF(C1676="", "",
   IF(ISNUMBER(MATCH(TRIM(C1676),
      {"MO","U/B","OSRE","TECH","ITRE"}, 0)),
      "Reactive",
      "")
)</f>
        <v/>
      </c>
      <c r="T1676" s="2">
        <f>IF(R1676="Proactive", H1676, "")</f>
        <v>1.67</v>
      </c>
      <c r="U1676" s="2" t="str">
        <f>IF(S1676="Reactive", H1676, "")</f>
        <v/>
      </c>
    </row>
    <row r="1677" spans="1:21" x14ac:dyDescent="0.25">
      <c r="A1677" t="s">
        <v>1742</v>
      </c>
      <c r="B1677">
        <v>223222</v>
      </c>
      <c r="C1677" t="s">
        <v>30</v>
      </c>
      <c r="D1677" t="s">
        <v>1123</v>
      </c>
      <c r="E1677" t="s">
        <v>1124</v>
      </c>
      <c r="F1677" s="4">
        <v>46190.614583333336</v>
      </c>
      <c r="G1677" s="4">
        <v>46190.615972222222</v>
      </c>
      <c r="H1677">
        <v>0.03</v>
      </c>
      <c r="J1677" t="s">
        <v>29</v>
      </c>
      <c r="K1677" t="s">
        <v>30</v>
      </c>
      <c r="N1677">
        <v>0.31</v>
      </c>
      <c r="O1677" t="s">
        <v>36</v>
      </c>
      <c r="P1677">
        <v>0</v>
      </c>
      <c r="Q1677" s="5">
        <v>46190.865277777775</v>
      </c>
      <c r="R1677" s="2" t="str">
        <f>IF(C1677="", "",
   IF(ISNUMBER(MATCH(TRIM(C1677),
      {"OP","CC","CM","FM","FU","INS","PC","PM","PMCO","SA","SR","ITPR","PMFL"}, 0)),
      "Proactive",
      "")
)</f>
        <v>Proactive</v>
      </c>
      <c r="S1677" s="2" t="str">
        <f>IF(C1677="", "",
   IF(ISNUMBER(MATCH(TRIM(C1677),
      {"MO","U/B","OSRE","TECH","ITRE"}, 0)),
      "Reactive",
      "")
)</f>
        <v/>
      </c>
      <c r="T1677" s="2">
        <f>IF(R1677="Proactive", H1677, "")</f>
        <v>0.03</v>
      </c>
      <c r="U1677" s="2" t="str">
        <f>IF(S1677="Reactive", H1677, "")</f>
        <v/>
      </c>
    </row>
    <row r="1678" spans="1:21" x14ac:dyDescent="0.25">
      <c r="A1678" t="s">
        <v>1742</v>
      </c>
      <c r="B1678">
        <v>223762</v>
      </c>
      <c r="C1678" t="s">
        <v>817</v>
      </c>
      <c r="D1678" t="s">
        <v>1771</v>
      </c>
      <c r="E1678" t="s">
        <v>1799</v>
      </c>
      <c r="F1678" s="4">
        <v>46190.666666666664</v>
      </c>
      <c r="G1678" s="4">
        <v>46190.680555555555</v>
      </c>
      <c r="H1678">
        <v>0.33</v>
      </c>
      <c r="J1678" t="s">
        <v>29</v>
      </c>
      <c r="N1678">
        <v>0.33</v>
      </c>
      <c r="O1678" t="s">
        <v>36</v>
      </c>
      <c r="P1678">
        <v>0</v>
      </c>
      <c r="Q1678" s="5">
        <v>46190.713888888888</v>
      </c>
      <c r="R1678" s="2" t="str">
        <f>IF(C1678="", "",
   IF(ISNUMBER(MATCH(TRIM(C1678),
      {"OP","CC","CM","FM","FU","INS","PC","PM","PMCO","SA","SR","ITPR","PMFL"}, 0)),
      "Proactive",
      "")
)</f>
        <v/>
      </c>
      <c r="S1678" s="2" t="str">
        <f>IF(C1678="", "",
   IF(ISNUMBER(MATCH(TRIM(C1678),
      {"MO","U/B","OSRE","TECH","ITRE"}, 0)),
      "Reactive",
      "")
)</f>
        <v>Reactive</v>
      </c>
      <c r="T1678" s="2" t="str">
        <f>IF(R1678="Proactive", H1678, "")</f>
        <v/>
      </c>
      <c r="U1678" s="2">
        <f>IF(S1678="Reactive", H1678, "")</f>
        <v>0.33</v>
      </c>
    </row>
    <row r="1679" spans="1:21" x14ac:dyDescent="0.25">
      <c r="A1679" t="s">
        <v>1742</v>
      </c>
      <c r="B1679">
        <v>221570</v>
      </c>
      <c r="C1679" t="s">
        <v>181</v>
      </c>
      <c r="D1679" t="s">
        <v>1102</v>
      </c>
      <c r="E1679" t="s">
        <v>1103</v>
      </c>
      <c r="F1679" s="4">
        <v>46190.6875</v>
      </c>
      <c r="G1679" s="4">
        <v>46190.708333333336</v>
      </c>
      <c r="H1679">
        <v>0.5</v>
      </c>
      <c r="J1679" t="s">
        <v>29</v>
      </c>
      <c r="K1679" t="s">
        <v>30</v>
      </c>
      <c r="N1679">
        <v>0.5</v>
      </c>
      <c r="O1679" t="s">
        <v>36</v>
      </c>
      <c r="P1679">
        <v>0</v>
      </c>
      <c r="Q1679" s="5">
        <v>46191.249305555553</v>
      </c>
      <c r="R1679" s="2" t="str">
        <f>IF(C1679="", "",
   IF(ISNUMBER(MATCH(TRIM(C1679),
      {"OP","CC","CM","FM","FU","INS","PC","PM","PMCO","SA","SR","ITPR","PMFL"}, 0)),
      "Proactive",
      "")
)</f>
        <v>Proactive</v>
      </c>
      <c r="S1679" s="2" t="str">
        <f>IF(C1679="", "",
   IF(ISNUMBER(MATCH(TRIM(C1679),
      {"MO","U/B","OSRE","TECH","ITRE"}, 0)),
      "Reactive",
      "")
)</f>
        <v/>
      </c>
      <c r="T1679" s="2">
        <f>IF(R1679="Proactive", H1679, "")</f>
        <v>0.5</v>
      </c>
      <c r="U1679" s="2" t="str">
        <f>IF(S1679="Reactive", H1679, "")</f>
        <v/>
      </c>
    </row>
    <row r="1680" spans="1:21" x14ac:dyDescent="0.25">
      <c r="A1680" t="s">
        <v>1742</v>
      </c>
      <c r="B1680">
        <v>217968</v>
      </c>
      <c r="C1680" t="s">
        <v>30</v>
      </c>
      <c r="D1680" t="s">
        <v>1789</v>
      </c>
      <c r="E1680" t="s">
        <v>1790</v>
      </c>
      <c r="F1680" s="4">
        <v>46190.715277777781</v>
      </c>
      <c r="G1680" s="4">
        <v>46190.753472222219</v>
      </c>
      <c r="H1680">
        <v>0.92</v>
      </c>
      <c r="J1680" t="s">
        <v>29</v>
      </c>
      <c r="K1680" t="s">
        <v>30</v>
      </c>
      <c r="N1680">
        <v>3.67</v>
      </c>
      <c r="O1680" t="s">
        <v>36</v>
      </c>
      <c r="P1680">
        <v>0</v>
      </c>
      <c r="Q1680" s="5">
        <v>46190.773611111108</v>
      </c>
      <c r="R1680" s="2" t="str">
        <f>IF(C1680="", "",
   IF(ISNUMBER(MATCH(TRIM(C1680),
      {"OP","CC","CM","FM","FU","INS","PC","PM","PMCO","SA","SR","ITPR","PMFL"}, 0)),
      "Proactive",
      "")
)</f>
        <v>Proactive</v>
      </c>
      <c r="S1680" s="2" t="str">
        <f>IF(C1680="", "",
   IF(ISNUMBER(MATCH(TRIM(C1680),
      {"MO","U/B","OSRE","TECH","ITRE"}, 0)),
      "Reactive",
      "")
)</f>
        <v/>
      </c>
      <c r="T1680" s="2">
        <f>IF(R1680="Proactive", H1680, "")</f>
        <v>0.92</v>
      </c>
      <c r="U1680" s="2" t="str">
        <f>IF(S1680="Reactive", H1680, "")</f>
        <v/>
      </c>
    </row>
    <row r="1681" spans="1:21" x14ac:dyDescent="0.25">
      <c r="A1681" t="s">
        <v>1742</v>
      </c>
      <c r="B1681">
        <v>221572</v>
      </c>
      <c r="C1681" t="s">
        <v>181</v>
      </c>
      <c r="D1681" t="s">
        <v>1097</v>
      </c>
      <c r="E1681" t="s">
        <v>1098</v>
      </c>
      <c r="F1681" s="4">
        <v>46190.760416666664</v>
      </c>
      <c r="G1681" s="4">
        <v>46190.772222222222</v>
      </c>
      <c r="H1681">
        <v>0.28000000000000003</v>
      </c>
      <c r="J1681" t="s">
        <v>29</v>
      </c>
      <c r="K1681" t="s">
        <v>30</v>
      </c>
      <c r="N1681">
        <v>0.28000000000000003</v>
      </c>
      <c r="O1681" t="s">
        <v>36</v>
      </c>
      <c r="P1681">
        <v>0</v>
      </c>
      <c r="Q1681" s="5">
        <v>46191.25</v>
      </c>
      <c r="R1681" s="2" t="str">
        <f>IF(C1681="", "",
   IF(ISNUMBER(MATCH(TRIM(C1681),
      {"OP","CC","CM","FM","FU","INS","PC","PM","PMCO","SA","SR","ITPR","PMFL"}, 0)),
      "Proactive",
      "")
)</f>
        <v>Proactive</v>
      </c>
      <c r="S1681" s="2" t="str">
        <f>IF(C1681="", "",
   IF(ISNUMBER(MATCH(TRIM(C1681),
      {"MO","U/B","OSRE","TECH","ITRE"}, 0)),
      "Reactive",
      "")
)</f>
        <v/>
      </c>
      <c r="T1681" s="2">
        <f>IF(R1681="Proactive", H1681, "")</f>
        <v>0.28000000000000003</v>
      </c>
      <c r="U1681" s="2" t="str">
        <f>IF(S1681="Reactive", H1681, "")</f>
        <v/>
      </c>
    </row>
    <row r="1682" spans="1:21" x14ac:dyDescent="0.25">
      <c r="A1682" t="s">
        <v>1742</v>
      </c>
      <c r="B1682">
        <v>223764</v>
      </c>
      <c r="C1682" t="s">
        <v>181</v>
      </c>
      <c r="D1682" t="s">
        <v>1759</v>
      </c>
      <c r="E1682" t="s">
        <v>1791</v>
      </c>
      <c r="F1682" s="4">
        <v>46190.795138888891</v>
      </c>
      <c r="G1682" s="4">
        <v>46190.81527777778</v>
      </c>
      <c r="H1682">
        <v>0.48</v>
      </c>
      <c r="J1682" t="s">
        <v>29</v>
      </c>
      <c r="N1682">
        <v>0.48</v>
      </c>
      <c r="O1682" t="s">
        <v>36</v>
      </c>
      <c r="P1682">
        <v>0</v>
      </c>
      <c r="Q1682" s="5">
        <v>46190.81527777778</v>
      </c>
      <c r="R1682" s="2" t="str">
        <f>IF(C1682="", "",
   IF(ISNUMBER(MATCH(TRIM(C1682),
      {"OP","CC","CM","FM","FU","INS","PC","PM","PMCO","SA","SR","ITPR","PMFL"}, 0)),
      "Proactive",
      "")
)</f>
        <v>Proactive</v>
      </c>
      <c r="S1682" s="2" t="str">
        <f>IF(C1682="", "",
   IF(ISNUMBER(MATCH(TRIM(C1682),
      {"MO","U/B","OSRE","TECH","ITRE"}, 0)),
      "Reactive",
      "")
)</f>
        <v/>
      </c>
      <c r="T1682" s="2">
        <f>IF(R1682="Proactive", H1682, "")</f>
        <v>0.48</v>
      </c>
      <c r="U1682" s="2" t="str">
        <f>IF(S1682="Reactive", H1682, "")</f>
        <v/>
      </c>
    </row>
    <row r="1683" spans="1:21" x14ac:dyDescent="0.25">
      <c r="A1683" t="s">
        <v>1742</v>
      </c>
      <c r="B1683">
        <v>221551</v>
      </c>
      <c r="C1683" t="s">
        <v>26</v>
      </c>
      <c r="D1683" t="s">
        <v>1093</v>
      </c>
      <c r="E1683" t="s">
        <v>1101</v>
      </c>
      <c r="F1683" s="4">
        <v>46190.815972222219</v>
      </c>
      <c r="G1683" s="4">
        <v>46190.832638888889</v>
      </c>
      <c r="H1683">
        <v>0.4</v>
      </c>
      <c r="J1683" t="s">
        <v>29</v>
      </c>
      <c r="K1683" t="s">
        <v>30</v>
      </c>
      <c r="N1683">
        <v>0.4</v>
      </c>
      <c r="O1683" t="s">
        <v>36</v>
      </c>
      <c r="P1683">
        <v>0</v>
      </c>
      <c r="Q1683" s="5">
        <v>46190.832638888889</v>
      </c>
      <c r="R1683" s="2" t="str">
        <f>IF(C1683="", "",
   IF(ISNUMBER(MATCH(TRIM(C1683),
      {"OP","CC","CM","FM","FU","INS","PC","PM","PMCO","SA","SR","ITPR","PMFL"}, 0)),
      "Proactive",
      "")
)</f>
        <v>Proactive</v>
      </c>
      <c r="S1683" s="2" t="str">
        <f>IF(C1683="", "",
   IF(ISNUMBER(MATCH(TRIM(C1683),
      {"MO","U/B","OSRE","TECH","ITRE"}, 0)),
      "Reactive",
      "")
)</f>
        <v/>
      </c>
      <c r="T1683" s="2">
        <f>IF(R1683="Proactive", H1683, "")</f>
        <v>0.4</v>
      </c>
      <c r="U1683" s="2" t="str">
        <f>IF(S1683="Reactive", H1683, "")</f>
        <v/>
      </c>
    </row>
    <row r="1684" spans="1:21" x14ac:dyDescent="0.25">
      <c r="A1684" t="s">
        <v>1742</v>
      </c>
      <c r="B1684">
        <v>223769</v>
      </c>
      <c r="C1684" t="s">
        <v>39</v>
      </c>
      <c r="D1684" t="s">
        <v>1763</v>
      </c>
      <c r="E1684" t="s">
        <v>1800</v>
      </c>
      <c r="F1684" s="4">
        <v>46190.833333333336</v>
      </c>
      <c r="G1684" s="4">
        <v>46190.852777777778</v>
      </c>
      <c r="H1684">
        <v>0.47</v>
      </c>
      <c r="J1684" t="s">
        <v>29</v>
      </c>
      <c r="N1684">
        <v>0.47</v>
      </c>
      <c r="O1684" t="s">
        <v>36</v>
      </c>
      <c r="P1684">
        <v>0</v>
      </c>
      <c r="Q1684" s="5">
        <v>46190.864583333336</v>
      </c>
      <c r="R1684" s="2" t="str">
        <f>IF(C1684="", "",
   IF(ISNUMBER(MATCH(TRIM(C1684),
      {"OP","CC","CM","FM","FU","INS","PC","PM","PMCO","SA","SR","ITPR","PMFL"}, 0)),
      "Proactive",
      "")
)</f>
        <v/>
      </c>
      <c r="S1684" s="2" t="str">
        <f>IF(C1684="", "",
   IF(ISNUMBER(MATCH(TRIM(C1684),
      {"MO","U/B","OSRE","TECH","ITRE"}, 0)),
      "Reactive",
      "")
)</f>
        <v>Reactive</v>
      </c>
      <c r="T1684" s="2" t="str">
        <f>IF(R1684="Proactive", H1684, "")</f>
        <v/>
      </c>
      <c r="U1684" s="2">
        <f>IF(S1684="Reactive", H1684, "")</f>
        <v>0.47</v>
      </c>
    </row>
    <row r="1685" spans="1:21" x14ac:dyDescent="0.25">
      <c r="A1685" t="s">
        <v>1742</v>
      </c>
      <c r="B1685">
        <v>221550</v>
      </c>
      <c r="C1685" t="s">
        <v>30</v>
      </c>
      <c r="D1685" t="s">
        <v>1104</v>
      </c>
      <c r="E1685" t="s">
        <v>1105</v>
      </c>
      <c r="F1685" s="4">
        <v>46190.865277777775</v>
      </c>
      <c r="G1685" s="4">
        <v>46190.875</v>
      </c>
      <c r="H1685">
        <v>0.23</v>
      </c>
      <c r="J1685" t="s">
        <v>29</v>
      </c>
      <c r="K1685" t="s">
        <v>30</v>
      </c>
      <c r="N1685">
        <v>0.23</v>
      </c>
      <c r="O1685" t="s">
        <v>36</v>
      </c>
      <c r="P1685">
        <v>0</v>
      </c>
      <c r="Q1685" s="5">
        <v>46190.879166666666</v>
      </c>
      <c r="R1685" s="2" t="str">
        <f>IF(C1685="", "",
   IF(ISNUMBER(MATCH(TRIM(C1685),
      {"OP","CC","CM","FM","FU","INS","PC","PM","PMCO","SA","SR","ITPR","PMFL"}, 0)),
      "Proactive",
      "")
)</f>
        <v>Proactive</v>
      </c>
      <c r="S1685" s="2" t="str">
        <f>IF(C1685="", "",
   IF(ISNUMBER(MATCH(TRIM(C1685),
      {"MO","U/B","OSRE","TECH","ITRE"}, 0)),
      "Reactive",
      "")
)</f>
        <v/>
      </c>
      <c r="T1685" s="2">
        <f>IF(R1685="Proactive", H1685, "")</f>
        <v>0.23</v>
      </c>
      <c r="U1685" s="2" t="str">
        <f>IF(S1685="Reactive", H1685, "")</f>
        <v/>
      </c>
    </row>
    <row r="1686" spans="1:21" x14ac:dyDescent="0.25">
      <c r="A1686" t="s">
        <v>1742</v>
      </c>
      <c r="B1686">
        <v>221549</v>
      </c>
      <c r="C1686" t="s">
        <v>30</v>
      </c>
      <c r="D1686" t="s">
        <v>1106</v>
      </c>
      <c r="E1686" t="s">
        <v>1107</v>
      </c>
      <c r="F1686" s="4">
        <v>46190.879861111112</v>
      </c>
      <c r="G1686" s="4">
        <v>46190.895833333336</v>
      </c>
      <c r="H1686">
        <v>0.38</v>
      </c>
      <c r="J1686" t="s">
        <v>29</v>
      </c>
      <c r="K1686" t="s">
        <v>30</v>
      </c>
      <c r="N1686">
        <v>0.38</v>
      </c>
      <c r="O1686" t="s">
        <v>36</v>
      </c>
      <c r="P1686">
        <v>0</v>
      </c>
      <c r="Q1686" s="5">
        <v>46190.910416666666</v>
      </c>
      <c r="R1686" s="2" t="str">
        <f>IF(C1686="", "",
   IF(ISNUMBER(MATCH(TRIM(C1686),
      {"OP","CC","CM","FM","FU","INS","PC","PM","PMCO","SA","SR","ITPR","PMFL"}, 0)),
      "Proactive",
      "")
)</f>
        <v>Proactive</v>
      </c>
      <c r="S1686" s="2" t="str">
        <f>IF(C1686="", "",
   IF(ISNUMBER(MATCH(TRIM(C1686),
      {"MO","U/B","OSRE","TECH","ITRE"}, 0)),
      "Reactive",
      "")
)</f>
        <v/>
      </c>
      <c r="T1686" s="2">
        <f>IF(R1686="Proactive", H1686, "")</f>
        <v>0.38</v>
      </c>
      <c r="U1686" s="2" t="str">
        <f>IF(S1686="Reactive", H1686, "")</f>
        <v/>
      </c>
    </row>
    <row r="1687" spans="1:21" x14ac:dyDescent="0.25">
      <c r="A1687" t="s">
        <v>1742</v>
      </c>
      <c r="B1687">
        <v>221694</v>
      </c>
      <c r="C1687" t="s">
        <v>30</v>
      </c>
      <c r="D1687" t="s">
        <v>1093</v>
      </c>
      <c r="E1687" t="s">
        <v>1094</v>
      </c>
      <c r="F1687" s="4">
        <v>46191.583333333336</v>
      </c>
      <c r="G1687" s="4">
        <v>46191.654861111114</v>
      </c>
      <c r="H1687">
        <v>1.72</v>
      </c>
      <c r="J1687" t="s">
        <v>29</v>
      </c>
      <c r="K1687" t="s">
        <v>30</v>
      </c>
      <c r="N1687">
        <v>1.72</v>
      </c>
      <c r="O1687" t="s">
        <v>36</v>
      </c>
      <c r="P1687">
        <v>0</v>
      </c>
      <c r="Q1687" s="5">
        <v>46193.706944444442</v>
      </c>
      <c r="R1687" s="2" t="str">
        <f>IF(C1687="", "",
   IF(ISNUMBER(MATCH(TRIM(C1687),
      {"OP","CC","CM","FM","FU","INS","PC","PM","PMCO","SA","SR","ITPR","PMFL"}, 0)),
      "Proactive",
      "")
)</f>
        <v>Proactive</v>
      </c>
      <c r="S1687" s="2" t="str">
        <f>IF(C1687="", "",
   IF(ISNUMBER(MATCH(TRIM(C1687),
      {"MO","U/B","OSRE","TECH","ITRE"}, 0)),
      "Reactive",
      "")
)</f>
        <v/>
      </c>
      <c r="T1687" s="2">
        <f>IF(R1687="Proactive", H1687, "")</f>
        <v>1.72</v>
      </c>
      <c r="U1687" s="2" t="str">
        <f>IF(S1687="Reactive", H1687, "")</f>
        <v/>
      </c>
    </row>
    <row r="1688" spans="1:21" x14ac:dyDescent="0.25">
      <c r="A1688" t="s">
        <v>1742</v>
      </c>
      <c r="B1688">
        <v>223871</v>
      </c>
      <c r="C1688" t="s">
        <v>817</v>
      </c>
      <c r="D1688" t="s">
        <v>1748</v>
      </c>
      <c r="E1688" t="s">
        <v>1801</v>
      </c>
      <c r="F1688" s="4">
        <v>46191.703472222223</v>
      </c>
      <c r="G1688" s="4">
        <v>46191.711805555555</v>
      </c>
      <c r="H1688">
        <v>0.2</v>
      </c>
      <c r="J1688" t="s">
        <v>29</v>
      </c>
      <c r="N1688">
        <v>0.2</v>
      </c>
      <c r="O1688" t="s">
        <v>36</v>
      </c>
      <c r="P1688">
        <v>0</v>
      </c>
      <c r="Q1688" s="5">
        <v>46191.711805555555</v>
      </c>
      <c r="R1688" s="2" t="str">
        <f>IF(C1688="", "",
   IF(ISNUMBER(MATCH(TRIM(C1688),
      {"OP","CC","CM","FM","FU","INS","PC","PM","PMCO","SA","SR","ITPR","PMFL"}, 0)),
      "Proactive",
      "")
)</f>
        <v/>
      </c>
      <c r="S1688" s="2" t="str">
        <f>IF(C1688="", "",
   IF(ISNUMBER(MATCH(TRIM(C1688),
      {"MO","U/B","OSRE","TECH","ITRE"}, 0)),
      "Reactive",
      "")
)</f>
        <v>Reactive</v>
      </c>
      <c r="T1688" s="2" t="str">
        <f>IF(R1688="Proactive", H1688, "")</f>
        <v/>
      </c>
      <c r="U1688" s="2">
        <f>IF(S1688="Reactive", H1688, "")</f>
        <v>0.2</v>
      </c>
    </row>
    <row r="1689" spans="1:21" x14ac:dyDescent="0.25">
      <c r="A1689" t="s">
        <v>1742</v>
      </c>
      <c r="B1689">
        <v>223373</v>
      </c>
      <c r="C1689" t="s">
        <v>30</v>
      </c>
      <c r="D1689" t="s">
        <v>1123</v>
      </c>
      <c r="E1689" t="s">
        <v>1124</v>
      </c>
      <c r="F1689" s="4">
        <v>46191.711805555555</v>
      </c>
      <c r="G1689" s="4">
        <v>46191.71875</v>
      </c>
      <c r="H1689">
        <v>0.17</v>
      </c>
      <c r="J1689" t="s">
        <v>29</v>
      </c>
      <c r="K1689" t="s">
        <v>30</v>
      </c>
      <c r="N1689">
        <v>0.75</v>
      </c>
      <c r="O1689" t="s">
        <v>36</v>
      </c>
      <c r="P1689">
        <v>0</v>
      </c>
      <c r="Q1689" s="5">
        <v>46191.71875</v>
      </c>
      <c r="R1689" s="2" t="str">
        <f>IF(C1689="", "",
   IF(ISNUMBER(MATCH(TRIM(C1689),
      {"OP","CC","CM","FM","FU","INS","PC","PM","PMCO","SA","SR","ITPR","PMFL"}, 0)),
      "Proactive",
      "")
)</f>
        <v>Proactive</v>
      </c>
      <c r="S1689" s="2" t="str">
        <f>IF(C1689="", "",
   IF(ISNUMBER(MATCH(TRIM(C1689),
      {"MO","U/B","OSRE","TECH","ITRE"}, 0)),
      "Reactive",
      "")
)</f>
        <v/>
      </c>
      <c r="T1689" s="2">
        <f>IF(R1689="Proactive", H1689, "")</f>
        <v>0.17</v>
      </c>
      <c r="U1689" s="2" t="str">
        <f>IF(S1689="Reactive", H1689, "")</f>
        <v/>
      </c>
    </row>
    <row r="1690" spans="1:21" x14ac:dyDescent="0.25">
      <c r="A1690" t="s">
        <v>1742</v>
      </c>
      <c r="B1690">
        <v>218891</v>
      </c>
      <c r="C1690" t="s">
        <v>30</v>
      </c>
      <c r="D1690" t="s">
        <v>1802</v>
      </c>
      <c r="E1690" t="s">
        <v>541</v>
      </c>
      <c r="F1690" s="4">
        <v>46191.719444444447</v>
      </c>
      <c r="G1690" s="4">
        <v>46191.739583333336</v>
      </c>
      <c r="H1690">
        <v>0.48</v>
      </c>
      <c r="J1690" t="s">
        <v>29</v>
      </c>
      <c r="K1690" t="s">
        <v>30</v>
      </c>
      <c r="N1690">
        <v>0.48</v>
      </c>
      <c r="O1690" t="s">
        <v>36</v>
      </c>
      <c r="P1690">
        <v>0</v>
      </c>
      <c r="Q1690" s="5">
        <v>46191.750694444447</v>
      </c>
      <c r="R1690" s="2" t="str">
        <f>IF(C1690="", "",
   IF(ISNUMBER(MATCH(TRIM(C1690),
      {"OP","CC","CM","FM","FU","INS","PC","PM","PMCO","SA","SR","ITPR","PMFL"}, 0)),
      "Proactive",
      "")
)</f>
        <v>Proactive</v>
      </c>
      <c r="S1690" s="2" t="str">
        <f>IF(C1690="", "",
   IF(ISNUMBER(MATCH(TRIM(C1690),
      {"MO","U/B","OSRE","TECH","ITRE"}, 0)),
      "Reactive",
      "")
)</f>
        <v/>
      </c>
      <c r="T1690" s="2">
        <f>IF(R1690="Proactive", H1690, "")</f>
        <v>0.48</v>
      </c>
      <c r="U1690" s="2" t="str">
        <f>IF(S1690="Reactive", H1690, "")</f>
        <v/>
      </c>
    </row>
    <row r="1691" spans="1:21" x14ac:dyDescent="0.25">
      <c r="A1691" t="s">
        <v>1742</v>
      </c>
      <c r="B1691">
        <v>221718</v>
      </c>
      <c r="C1691" t="s">
        <v>181</v>
      </c>
      <c r="D1691" t="s">
        <v>1102</v>
      </c>
      <c r="E1691" t="s">
        <v>1103</v>
      </c>
      <c r="F1691" s="4">
        <v>46191.753472222219</v>
      </c>
      <c r="G1691" s="4">
        <v>46191.767361111109</v>
      </c>
      <c r="H1691">
        <v>0.33</v>
      </c>
      <c r="J1691" t="s">
        <v>29</v>
      </c>
      <c r="K1691" t="s">
        <v>30</v>
      </c>
      <c r="N1691">
        <v>0.33</v>
      </c>
      <c r="O1691" t="s">
        <v>36</v>
      </c>
      <c r="P1691">
        <v>0</v>
      </c>
      <c r="Q1691" s="5">
        <v>46192.23541666667</v>
      </c>
      <c r="R1691" s="2" t="str">
        <f>IF(C1691="", "",
   IF(ISNUMBER(MATCH(TRIM(C1691),
      {"OP","CC","CM","FM","FU","INS","PC","PM","PMCO","SA","SR","ITPR","PMFL"}, 0)),
      "Proactive",
      "")
)</f>
        <v>Proactive</v>
      </c>
      <c r="S1691" s="2" t="str">
        <f>IF(C1691="", "",
   IF(ISNUMBER(MATCH(TRIM(C1691),
      {"MO","U/B","OSRE","TECH","ITRE"}, 0)),
      "Reactive",
      "")
)</f>
        <v/>
      </c>
      <c r="T1691" s="2">
        <f>IF(R1691="Proactive", H1691, "")</f>
        <v>0.33</v>
      </c>
      <c r="U1691" s="2" t="str">
        <f>IF(S1691="Reactive", H1691, "")</f>
        <v/>
      </c>
    </row>
    <row r="1692" spans="1:21" x14ac:dyDescent="0.25">
      <c r="A1692" t="s">
        <v>1742</v>
      </c>
      <c r="B1692">
        <v>223884</v>
      </c>
      <c r="C1692" t="s">
        <v>181</v>
      </c>
      <c r="D1692" t="s">
        <v>1759</v>
      </c>
      <c r="E1692" t="s">
        <v>1803</v>
      </c>
      <c r="F1692" s="4">
        <v>46191.791666666664</v>
      </c>
      <c r="G1692" s="4">
        <v>46191.816666666666</v>
      </c>
      <c r="H1692">
        <v>0.6</v>
      </c>
      <c r="J1692" t="s">
        <v>29</v>
      </c>
      <c r="N1692">
        <v>0.6</v>
      </c>
      <c r="O1692" t="s">
        <v>36</v>
      </c>
      <c r="P1692">
        <v>0</v>
      </c>
      <c r="Q1692" s="5">
        <v>46191.826388888891</v>
      </c>
      <c r="R1692" s="2" t="str">
        <f>IF(C1692="", "",
   IF(ISNUMBER(MATCH(TRIM(C1692),
      {"OP","CC","CM","FM","FU","INS","PC","PM","PMCO","SA","SR","ITPR","PMFL"}, 0)),
      "Proactive",
      "")
)</f>
        <v>Proactive</v>
      </c>
      <c r="S1692" s="2" t="str">
        <f>IF(C1692="", "",
   IF(ISNUMBER(MATCH(TRIM(C1692),
      {"MO","U/B","OSRE","TECH","ITRE"}, 0)),
      "Reactive",
      "")
)</f>
        <v/>
      </c>
      <c r="T1692" s="2">
        <f>IF(R1692="Proactive", H1692, "")</f>
        <v>0.6</v>
      </c>
      <c r="U1692" s="2" t="str">
        <f>IF(S1692="Reactive", H1692, "")</f>
        <v/>
      </c>
    </row>
    <row r="1693" spans="1:21" x14ac:dyDescent="0.25">
      <c r="A1693" t="s">
        <v>1742</v>
      </c>
      <c r="B1693">
        <v>221700</v>
      </c>
      <c r="C1693" t="s">
        <v>26</v>
      </c>
      <c r="D1693" t="s">
        <v>1093</v>
      </c>
      <c r="E1693" t="s">
        <v>1101</v>
      </c>
      <c r="F1693" s="4">
        <v>46191.826388888891</v>
      </c>
      <c r="G1693" s="4">
        <v>46191.84375</v>
      </c>
      <c r="H1693">
        <v>0.42</v>
      </c>
      <c r="J1693" t="s">
        <v>29</v>
      </c>
      <c r="K1693" t="s">
        <v>30</v>
      </c>
      <c r="N1693">
        <v>0.42</v>
      </c>
      <c r="O1693" t="s">
        <v>36</v>
      </c>
      <c r="P1693">
        <v>0</v>
      </c>
      <c r="Q1693" s="5">
        <v>46191.84375</v>
      </c>
      <c r="R1693" s="2" t="str">
        <f>IF(C1693="", "",
   IF(ISNUMBER(MATCH(TRIM(C1693),
      {"OP","CC","CM","FM","FU","INS","PC","PM","PMCO","SA","SR","ITPR","PMFL"}, 0)),
      "Proactive",
      "")
)</f>
        <v>Proactive</v>
      </c>
      <c r="S1693" s="2" t="str">
        <f>IF(C1693="", "",
   IF(ISNUMBER(MATCH(TRIM(C1693),
      {"MO","U/B","OSRE","TECH","ITRE"}, 0)),
      "Reactive",
      "")
)</f>
        <v/>
      </c>
      <c r="T1693" s="2">
        <f>IF(R1693="Proactive", H1693, "")</f>
        <v>0.42</v>
      </c>
      <c r="U1693" s="2" t="str">
        <f>IF(S1693="Reactive", H1693, "")</f>
        <v/>
      </c>
    </row>
    <row r="1694" spans="1:21" x14ac:dyDescent="0.25">
      <c r="A1694" t="s">
        <v>1742</v>
      </c>
      <c r="B1694">
        <v>221719</v>
      </c>
      <c r="C1694" t="s">
        <v>181</v>
      </c>
      <c r="D1694" t="s">
        <v>1112</v>
      </c>
      <c r="E1694" t="s">
        <v>1113</v>
      </c>
      <c r="F1694" s="4">
        <v>46191.84375</v>
      </c>
      <c r="G1694" s="4">
        <v>46191.854861111111</v>
      </c>
      <c r="H1694">
        <v>0.27</v>
      </c>
      <c r="J1694" t="s">
        <v>29</v>
      </c>
      <c r="K1694" t="s">
        <v>30</v>
      </c>
      <c r="N1694">
        <v>0.27</v>
      </c>
      <c r="O1694" t="s">
        <v>36</v>
      </c>
      <c r="P1694">
        <v>0</v>
      </c>
      <c r="Q1694" s="5">
        <v>46192.23541666667</v>
      </c>
      <c r="R1694" s="2" t="str">
        <f>IF(C1694="", "",
   IF(ISNUMBER(MATCH(TRIM(C1694),
      {"OP","CC","CM","FM","FU","INS","PC","PM","PMCO","SA","SR","ITPR","PMFL"}, 0)),
      "Proactive",
      "")
)</f>
        <v>Proactive</v>
      </c>
      <c r="S1694" s="2" t="str">
        <f>IF(C1694="", "",
   IF(ISNUMBER(MATCH(TRIM(C1694),
      {"MO","U/B","OSRE","TECH","ITRE"}, 0)),
      "Reactive",
      "")
)</f>
        <v/>
      </c>
      <c r="T1694" s="2">
        <f>IF(R1694="Proactive", H1694, "")</f>
        <v>0.27</v>
      </c>
      <c r="U1694" s="2" t="str">
        <f>IF(S1694="Reactive", H1694, "")</f>
        <v/>
      </c>
    </row>
    <row r="1695" spans="1:21" x14ac:dyDescent="0.25">
      <c r="A1695" t="s">
        <v>1742</v>
      </c>
      <c r="B1695">
        <v>221696</v>
      </c>
      <c r="C1695" t="s">
        <v>30</v>
      </c>
      <c r="D1695" t="s">
        <v>1104</v>
      </c>
      <c r="E1695" t="s">
        <v>1105</v>
      </c>
      <c r="F1695" s="4">
        <v>46191.856249999997</v>
      </c>
      <c r="G1695" s="4">
        <v>46191.868750000001</v>
      </c>
      <c r="H1695">
        <v>0.3</v>
      </c>
      <c r="J1695" t="s">
        <v>29</v>
      </c>
      <c r="K1695" t="s">
        <v>30</v>
      </c>
      <c r="N1695">
        <v>0.3</v>
      </c>
      <c r="O1695" t="s">
        <v>36</v>
      </c>
      <c r="P1695">
        <v>0</v>
      </c>
      <c r="Q1695" s="5">
        <v>46191.868750000001</v>
      </c>
      <c r="R1695" s="2" t="str">
        <f>IF(C1695="", "",
   IF(ISNUMBER(MATCH(TRIM(C1695),
      {"OP","CC","CM","FM","FU","INS","PC","PM","PMCO","SA","SR","ITPR","PMFL"}, 0)),
      "Proactive",
      "")
)</f>
        <v>Proactive</v>
      </c>
      <c r="S1695" s="2" t="str">
        <f>IF(C1695="", "",
   IF(ISNUMBER(MATCH(TRIM(C1695),
      {"MO","U/B","OSRE","TECH","ITRE"}, 0)),
      "Reactive",
      "")
)</f>
        <v/>
      </c>
      <c r="T1695" s="2">
        <f>IF(R1695="Proactive", H1695, "")</f>
        <v>0.3</v>
      </c>
      <c r="U1695" s="2" t="str">
        <f>IF(S1695="Reactive", H1695, "")</f>
        <v/>
      </c>
    </row>
    <row r="1696" spans="1:21" x14ac:dyDescent="0.25">
      <c r="A1696" t="s">
        <v>1742</v>
      </c>
      <c r="B1696">
        <v>221695</v>
      </c>
      <c r="C1696" t="s">
        <v>30</v>
      </c>
      <c r="D1696" t="s">
        <v>1106</v>
      </c>
      <c r="E1696" t="s">
        <v>1107</v>
      </c>
      <c r="F1696" s="4">
        <v>46191.869444444441</v>
      </c>
      <c r="G1696" s="4">
        <v>46191.887499999997</v>
      </c>
      <c r="H1696">
        <v>0.43</v>
      </c>
      <c r="J1696" t="s">
        <v>29</v>
      </c>
      <c r="K1696" t="s">
        <v>30</v>
      </c>
      <c r="N1696">
        <v>0.43</v>
      </c>
      <c r="O1696" t="s">
        <v>36</v>
      </c>
      <c r="P1696">
        <v>0</v>
      </c>
      <c r="Q1696" s="5">
        <v>46191.907638888886</v>
      </c>
      <c r="R1696" s="2" t="str">
        <f>IF(C1696="", "",
   IF(ISNUMBER(MATCH(TRIM(C1696),
      {"OP","CC","CM","FM","FU","INS","PC","PM","PMCO","SA","SR","ITPR","PMFL"}, 0)),
      "Proactive",
      "")
)</f>
        <v>Proactive</v>
      </c>
      <c r="S1696" s="2" t="str">
        <f>IF(C1696="", "",
   IF(ISNUMBER(MATCH(TRIM(C1696),
      {"MO","U/B","OSRE","TECH","ITRE"}, 0)),
      "Reactive",
      "")
)</f>
        <v/>
      </c>
      <c r="T1696" s="2">
        <f>IF(R1696="Proactive", H1696, "")</f>
        <v>0.43</v>
      </c>
      <c r="U1696" s="2" t="str">
        <f>IF(S1696="Reactive", H1696, "")</f>
        <v/>
      </c>
    </row>
    <row r="1697" spans="1:21" x14ac:dyDescent="0.25">
      <c r="A1697" t="s">
        <v>1742</v>
      </c>
      <c r="B1697">
        <v>221867</v>
      </c>
      <c r="C1697" t="s">
        <v>30</v>
      </c>
      <c r="D1697" t="s">
        <v>1093</v>
      </c>
      <c r="E1697" t="s">
        <v>1094</v>
      </c>
      <c r="F1697" s="4">
        <v>46192.583333333336</v>
      </c>
      <c r="G1697" s="4">
        <v>46192.643055555556</v>
      </c>
      <c r="H1697">
        <v>1.43</v>
      </c>
      <c r="J1697" t="s">
        <v>29</v>
      </c>
      <c r="K1697" t="s">
        <v>30</v>
      </c>
      <c r="N1697">
        <v>3.5</v>
      </c>
      <c r="O1697" t="s">
        <v>36</v>
      </c>
      <c r="P1697">
        <v>0</v>
      </c>
      <c r="Q1697" s="5">
        <v>46194.395138888889</v>
      </c>
      <c r="R1697" s="2" t="str">
        <f>IF(C1697="", "",
   IF(ISNUMBER(MATCH(TRIM(C1697),
      {"OP","CC","CM","FM","FU","INS","PC","PM","PMCO","SA","SR","ITPR","PMFL"}, 0)),
      "Proactive",
      "")
)</f>
        <v>Proactive</v>
      </c>
      <c r="S1697" s="2" t="str">
        <f>IF(C1697="", "",
   IF(ISNUMBER(MATCH(TRIM(C1697),
      {"MO","U/B","OSRE","TECH","ITRE"}, 0)),
      "Reactive",
      "")
)</f>
        <v/>
      </c>
      <c r="T1697" s="2">
        <f>IF(R1697="Proactive", H1697, "")</f>
        <v>1.43</v>
      </c>
      <c r="U1697" s="2" t="str">
        <f>IF(S1697="Reactive", H1697, "")</f>
        <v/>
      </c>
    </row>
    <row r="1698" spans="1:21" x14ac:dyDescent="0.25">
      <c r="A1698" t="s">
        <v>1742</v>
      </c>
      <c r="B1698">
        <v>224050</v>
      </c>
      <c r="C1698" t="s">
        <v>547</v>
      </c>
      <c r="D1698" t="s">
        <v>1759</v>
      </c>
      <c r="E1698" t="s">
        <v>1804</v>
      </c>
      <c r="F1698" s="4">
        <v>46192.647222222222</v>
      </c>
      <c r="G1698" s="4">
        <v>46192.686805555553</v>
      </c>
      <c r="H1698">
        <v>0.95</v>
      </c>
      <c r="J1698" t="s">
        <v>29</v>
      </c>
      <c r="N1698">
        <v>0.95</v>
      </c>
      <c r="O1698" t="s">
        <v>36</v>
      </c>
      <c r="P1698">
        <v>0</v>
      </c>
      <c r="Q1698" s="5">
        <v>46192.688888888886</v>
      </c>
      <c r="R1698" s="2" t="str">
        <f>IF(C1698="", "",
   IF(ISNUMBER(MATCH(TRIM(C1698),
      {"OP","CC","CM","FM","FU","INS","PC","PM","PMCO","SA","SR","ITPR","PMFL"}, 0)),
      "Proactive",
      "")
)</f>
        <v>Proactive</v>
      </c>
      <c r="S1698" s="2" t="str">
        <f>IF(C1698="", "",
   IF(ISNUMBER(MATCH(TRIM(C1698),
      {"MO","U/B","OSRE","TECH","ITRE"}, 0)),
      "Reactive",
      "")
)</f>
        <v/>
      </c>
      <c r="T1698" s="2">
        <f>IF(R1698="Proactive", H1698, "")</f>
        <v>0.95</v>
      </c>
      <c r="U1698" s="2" t="str">
        <f>IF(S1698="Reactive", H1698, "")</f>
        <v/>
      </c>
    </row>
    <row r="1699" spans="1:21" x14ac:dyDescent="0.25">
      <c r="A1699" t="s">
        <v>1742</v>
      </c>
      <c r="B1699">
        <v>224049</v>
      </c>
      <c r="C1699" t="s">
        <v>727</v>
      </c>
      <c r="D1699" t="s">
        <v>1771</v>
      </c>
      <c r="E1699" t="s">
        <v>1805</v>
      </c>
      <c r="F1699" s="4">
        <v>46192.688888888886</v>
      </c>
      <c r="G1699" s="4">
        <v>46192.791666666664</v>
      </c>
      <c r="H1699">
        <v>2.4700000000000002</v>
      </c>
      <c r="I1699" t="s">
        <v>183</v>
      </c>
      <c r="J1699" t="s">
        <v>29</v>
      </c>
      <c r="N1699">
        <v>6.24</v>
      </c>
      <c r="O1699" t="s">
        <v>36</v>
      </c>
      <c r="P1699">
        <v>0</v>
      </c>
      <c r="Q1699" s="1">
        <v>46195.405555555553</v>
      </c>
      <c r="R1699" s="2" t="str">
        <f>IF(C1699="", "",
   IF(ISNUMBER(MATCH(TRIM(C1699),
      {"OP","CC","CM","FM","FU","INS","PC","PM","PMCO","SA","SR","ITPR","PMFL"}, 0)),
      "Proactive",
      "")
)</f>
        <v>Proactive</v>
      </c>
      <c r="S1699" s="2" t="str">
        <f>IF(C1699="", "",
   IF(ISNUMBER(MATCH(TRIM(C1699),
      {"MO","U/B","OSRE","TECH","ITRE"}, 0)),
      "Reactive",
      "")
)</f>
        <v/>
      </c>
      <c r="T1699" s="2">
        <f>IF(R1699="Proactive", H1699, "")</f>
        <v>2.4700000000000002</v>
      </c>
      <c r="U1699" s="2" t="str">
        <f>IF(S1699="Reactive", H1699, "")</f>
        <v/>
      </c>
    </row>
    <row r="1700" spans="1:21" x14ac:dyDescent="0.25">
      <c r="A1700" t="s">
        <v>1742</v>
      </c>
      <c r="B1700">
        <v>221895</v>
      </c>
      <c r="C1700" t="s">
        <v>181</v>
      </c>
      <c r="D1700" t="s">
        <v>1097</v>
      </c>
      <c r="E1700" t="s">
        <v>1098</v>
      </c>
      <c r="F1700" s="4">
        <v>46192.802083333336</v>
      </c>
      <c r="G1700" s="4">
        <v>46192.815972222219</v>
      </c>
      <c r="H1700">
        <v>0.33</v>
      </c>
      <c r="J1700" t="s">
        <v>29</v>
      </c>
      <c r="K1700" t="s">
        <v>30</v>
      </c>
      <c r="N1700">
        <v>1.01</v>
      </c>
      <c r="O1700" t="s">
        <v>36</v>
      </c>
      <c r="P1700">
        <v>0</v>
      </c>
      <c r="Q1700" s="1">
        <v>46192.898611111108</v>
      </c>
      <c r="R1700" s="2" t="str">
        <f>IF(C1700="", "",
   IF(ISNUMBER(MATCH(TRIM(C1700),
      {"OP","CC","CM","FM","FU","INS","PC","PM","PMCO","SA","SR","ITPR","PMFL"}, 0)),
      "Proactive",
      "")
)</f>
        <v>Proactive</v>
      </c>
      <c r="S1700" s="2" t="str">
        <f>IF(C1700="", "",
   IF(ISNUMBER(MATCH(TRIM(C1700),
      {"MO","U/B","OSRE","TECH","ITRE"}, 0)),
      "Reactive",
      "")
)</f>
        <v/>
      </c>
      <c r="T1700" s="2">
        <f>IF(R1700="Proactive", H1700, "")</f>
        <v>0.33</v>
      </c>
      <c r="U1700" s="2" t="str">
        <f>IF(S1700="Reactive", H1700, "")</f>
        <v/>
      </c>
    </row>
    <row r="1701" spans="1:21" x14ac:dyDescent="0.25">
      <c r="A1701" t="s">
        <v>1742</v>
      </c>
      <c r="B1701">
        <v>221870</v>
      </c>
      <c r="C1701" t="s">
        <v>26</v>
      </c>
      <c r="D1701" t="s">
        <v>1093</v>
      </c>
      <c r="E1701" t="s">
        <v>1101</v>
      </c>
      <c r="F1701" s="4">
        <v>46192.831944444442</v>
      </c>
      <c r="G1701" s="4">
        <v>46192.847916666666</v>
      </c>
      <c r="H1701">
        <v>0.38</v>
      </c>
      <c r="J1701" t="s">
        <v>29</v>
      </c>
      <c r="K1701" t="s">
        <v>30</v>
      </c>
      <c r="N1701">
        <v>0.38</v>
      </c>
      <c r="O1701" t="s">
        <v>36</v>
      </c>
      <c r="P1701">
        <v>0</v>
      </c>
      <c r="Q1701" s="5">
        <v>46192.847916666666</v>
      </c>
      <c r="R1701" s="2" t="str">
        <f>IF(C1701="", "",
   IF(ISNUMBER(MATCH(TRIM(C1701),
      {"OP","CC","CM","FM","FU","INS","PC","PM","PMCO","SA","SR","ITPR","PMFL"}, 0)),
      "Proactive",
      "")
)</f>
        <v>Proactive</v>
      </c>
      <c r="S1701" s="2" t="str">
        <f>IF(C1701="", "",
   IF(ISNUMBER(MATCH(TRIM(C1701),
      {"MO","U/B","OSRE","TECH","ITRE"}, 0)),
      "Reactive",
      "")
)</f>
        <v/>
      </c>
      <c r="T1701" s="2">
        <f>IF(R1701="Proactive", H1701, "")</f>
        <v>0.38</v>
      </c>
      <c r="U1701" s="2" t="str">
        <f>IF(S1701="Reactive", H1701, "")</f>
        <v/>
      </c>
    </row>
    <row r="1702" spans="1:21" x14ac:dyDescent="0.25">
      <c r="A1702" t="s">
        <v>1742</v>
      </c>
      <c r="B1702">
        <v>221868</v>
      </c>
      <c r="C1702" t="s">
        <v>30</v>
      </c>
      <c r="D1702" t="s">
        <v>1106</v>
      </c>
      <c r="E1702" t="s">
        <v>1107</v>
      </c>
      <c r="F1702" s="4">
        <v>46192.849305555559</v>
      </c>
      <c r="G1702" s="4">
        <v>46192.859722222223</v>
      </c>
      <c r="H1702">
        <v>0.25</v>
      </c>
      <c r="J1702" t="s">
        <v>29</v>
      </c>
      <c r="K1702" t="s">
        <v>30</v>
      </c>
      <c r="N1702">
        <v>0.25</v>
      </c>
      <c r="O1702" t="s">
        <v>36</v>
      </c>
      <c r="P1702">
        <v>0</v>
      </c>
      <c r="Q1702" s="5">
        <v>46192.870833333334</v>
      </c>
      <c r="R1702" s="2" t="str">
        <f>IF(C1702="", "",
   IF(ISNUMBER(MATCH(TRIM(C1702),
      {"OP","CC","CM","FM","FU","INS","PC","PM","PMCO","SA","SR","ITPR","PMFL"}, 0)),
      "Proactive",
      "")
)</f>
        <v>Proactive</v>
      </c>
      <c r="S1702" s="2" t="str">
        <f>IF(C1702="", "",
   IF(ISNUMBER(MATCH(TRIM(C1702),
      {"MO","U/B","OSRE","TECH","ITRE"}, 0)),
      "Reactive",
      "")
)</f>
        <v/>
      </c>
      <c r="T1702" s="2">
        <f>IF(R1702="Proactive", H1702, "")</f>
        <v>0.25</v>
      </c>
      <c r="U1702" s="2" t="str">
        <f>IF(S1702="Reactive", H1702, "")</f>
        <v/>
      </c>
    </row>
    <row r="1703" spans="1:21" x14ac:dyDescent="0.25">
      <c r="A1703" t="s">
        <v>1742</v>
      </c>
      <c r="B1703">
        <v>218890</v>
      </c>
      <c r="C1703" t="s">
        <v>30</v>
      </c>
      <c r="D1703" t="s">
        <v>1806</v>
      </c>
      <c r="E1703" t="s">
        <v>541</v>
      </c>
      <c r="F1703" s="4">
        <v>46192.871527777781</v>
      </c>
      <c r="G1703" s="4">
        <v>46192.900694444441</v>
      </c>
      <c r="H1703">
        <v>0.7</v>
      </c>
      <c r="J1703" t="s">
        <v>29</v>
      </c>
      <c r="K1703" t="s">
        <v>30</v>
      </c>
      <c r="N1703">
        <v>0.7</v>
      </c>
      <c r="O1703" t="s">
        <v>36</v>
      </c>
      <c r="P1703">
        <v>0</v>
      </c>
      <c r="Q1703" s="5">
        <v>46193.705555555556</v>
      </c>
      <c r="R1703" s="2" t="str">
        <f>IF(C1703="", "",
   IF(ISNUMBER(MATCH(TRIM(C1703),
      {"OP","CC","CM","FM","FU","INS","PC","PM","PMCO","SA","SR","ITPR","PMFL"}, 0)),
      "Proactive",
      "")
)</f>
        <v>Proactive</v>
      </c>
      <c r="S1703" s="2" t="str">
        <f>IF(C1703="", "",
   IF(ISNUMBER(MATCH(TRIM(C1703),
      {"MO","U/B","OSRE","TECH","ITRE"}, 0)),
      "Reactive",
      "")
)</f>
        <v/>
      </c>
      <c r="T1703" s="2">
        <f>IF(R1703="Proactive", H1703, "")</f>
        <v>0.7</v>
      </c>
      <c r="U1703" s="2" t="str">
        <f>IF(S1703="Reactive", H1703, "")</f>
        <v/>
      </c>
    </row>
    <row r="1704" spans="1:21" x14ac:dyDescent="0.25">
      <c r="A1704" t="s">
        <v>1742</v>
      </c>
      <c r="B1704">
        <v>223315</v>
      </c>
      <c r="C1704" t="s">
        <v>30</v>
      </c>
      <c r="D1704" t="s">
        <v>1093</v>
      </c>
      <c r="E1704" t="s">
        <v>1118</v>
      </c>
      <c r="F1704" s="4">
        <v>46202.25</v>
      </c>
      <c r="G1704" s="4">
        <v>46202.324999999997</v>
      </c>
      <c r="H1704">
        <v>1.8</v>
      </c>
      <c r="J1704" t="s">
        <v>29</v>
      </c>
      <c r="K1704" t="s">
        <v>30</v>
      </c>
      <c r="N1704">
        <v>1.8</v>
      </c>
      <c r="O1704" t="s">
        <v>36</v>
      </c>
      <c r="P1704">
        <v>0</v>
      </c>
      <c r="Q1704" s="5">
        <v>46203.304861111108</v>
      </c>
      <c r="R1704" s="2" t="str">
        <f>IF(C1704="", "",
   IF(ISNUMBER(MATCH(TRIM(C1704),
      {"OP","CC","CM","FM","FU","INS","PC","PM","PMCO","SA","SR","ITPR","PMFL"}, 0)),
      "Proactive",
      "")
)</f>
        <v>Proactive</v>
      </c>
      <c r="S1704" s="2" t="str">
        <f>IF(C1704="", "",
   IF(ISNUMBER(MATCH(TRIM(C1704),
      {"MO","U/B","OSRE","TECH","ITRE"}, 0)),
      "Reactive",
      "")
)</f>
        <v/>
      </c>
      <c r="T1704" s="2">
        <f>IF(R1704="Proactive", H1704, "")</f>
        <v>1.8</v>
      </c>
      <c r="U1704" s="2" t="str">
        <f>IF(S1704="Reactive", H1704, "")</f>
        <v/>
      </c>
    </row>
    <row r="1705" spans="1:21" x14ac:dyDescent="0.25">
      <c r="A1705" t="s">
        <v>1742</v>
      </c>
      <c r="B1705">
        <v>223351</v>
      </c>
      <c r="C1705" t="s">
        <v>30</v>
      </c>
      <c r="D1705" t="s">
        <v>1133</v>
      </c>
      <c r="E1705" t="s">
        <v>1134</v>
      </c>
      <c r="F1705" s="4">
        <v>46202.329861111109</v>
      </c>
      <c r="G1705" s="4">
        <v>46202.36041666667</v>
      </c>
      <c r="H1705">
        <v>0.73</v>
      </c>
      <c r="J1705" t="s">
        <v>29</v>
      </c>
      <c r="K1705" t="s">
        <v>30</v>
      </c>
      <c r="N1705">
        <v>0.73</v>
      </c>
      <c r="O1705" t="s">
        <v>36</v>
      </c>
      <c r="P1705">
        <v>0</v>
      </c>
      <c r="Q1705" s="5">
        <v>46202.36041666667</v>
      </c>
      <c r="R1705" s="2" t="str">
        <f>IF(C1705="", "",
   IF(ISNUMBER(MATCH(TRIM(C1705),
      {"OP","CC","CM","FM","FU","INS","PC","PM","PMCO","SA","SR","ITPR","PMFL"}, 0)),
      "Proactive",
      "")
)</f>
        <v>Proactive</v>
      </c>
      <c r="S1705" s="2" t="str">
        <f>IF(C1705="", "",
   IF(ISNUMBER(MATCH(TRIM(C1705),
      {"MO","U/B","OSRE","TECH","ITRE"}, 0)),
      "Reactive",
      "")
)</f>
        <v/>
      </c>
      <c r="T1705" s="2">
        <f>IF(R1705="Proactive", H1705, "")</f>
        <v>0.73</v>
      </c>
      <c r="U1705" s="2" t="str">
        <f>IF(S1705="Reactive", H1705, "")</f>
        <v/>
      </c>
    </row>
    <row r="1706" spans="1:21" x14ac:dyDescent="0.25">
      <c r="A1706" t="s">
        <v>1742</v>
      </c>
      <c r="B1706">
        <v>220994</v>
      </c>
      <c r="C1706" t="s">
        <v>30</v>
      </c>
      <c r="D1706" t="s">
        <v>1137</v>
      </c>
      <c r="E1706" t="s">
        <v>1136</v>
      </c>
      <c r="F1706" s="4">
        <v>46202.371527777781</v>
      </c>
      <c r="G1706" s="4">
        <v>46202.430555555555</v>
      </c>
      <c r="H1706">
        <v>1.42</v>
      </c>
      <c r="J1706" t="s">
        <v>29</v>
      </c>
      <c r="K1706" t="s">
        <v>30</v>
      </c>
      <c r="N1706">
        <v>1.42</v>
      </c>
      <c r="O1706" t="s">
        <v>36</v>
      </c>
      <c r="P1706">
        <v>0</v>
      </c>
      <c r="Q1706" s="5">
        <v>46202.512499999997</v>
      </c>
      <c r="R1706" s="2" t="str">
        <f>IF(C1706="", "",
   IF(ISNUMBER(MATCH(TRIM(C1706),
      {"OP","CC","CM","FM","FU","INS","PC","PM","PMCO","SA","SR","ITPR","PMFL"}, 0)),
      "Proactive",
      "")
)</f>
        <v>Proactive</v>
      </c>
      <c r="S1706" s="2" t="str">
        <f>IF(C1706="", "",
   IF(ISNUMBER(MATCH(TRIM(C1706),
      {"MO","U/B","OSRE","TECH","ITRE"}, 0)),
      "Reactive",
      "")
)</f>
        <v/>
      </c>
      <c r="T1706" s="2">
        <f>IF(R1706="Proactive", H1706, "")</f>
        <v>1.42</v>
      </c>
      <c r="U1706" s="2" t="str">
        <f>IF(S1706="Reactive", H1706, "")</f>
        <v/>
      </c>
    </row>
    <row r="1707" spans="1:21" x14ac:dyDescent="0.25">
      <c r="A1707" t="s">
        <v>1742</v>
      </c>
      <c r="B1707">
        <v>225451</v>
      </c>
      <c r="C1707" t="s">
        <v>817</v>
      </c>
      <c r="D1707" t="s">
        <v>1771</v>
      </c>
      <c r="E1707" t="s">
        <v>1807</v>
      </c>
      <c r="F1707" s="4">
        <v>46202.4375</v>
      </c>
      <c r="G1707" s="4">
        <v>46202.510416666664</v>
      </c>
      <c r="H1707">
        <v>1.75</v>
      </c>
      <c r="J1707" t="s">
        <v>159</v>
      </c>
      <c r="N1707">
        <v>1.75</v>
      </c>
      <c r="O1707" t="s">
        <v>36</v>
      </c>
      <c r="P1707">
        <v>0</v>
      </c>
      <c r="Q1707" s="5"/>
      <c r="R1707" s="2" t="str">
        <f>IF(C1707="", "",
   IF(ISNUMBER(MATCH(TRIM(C1707),
      {"OP","CC","CM","FM","FU","INS","PC","PM","PMCO","SA","SR","ITPR","PMFL"}, 0)),
      "Proactive",
      "")
)</f>
        <v/>
      </c>
      <c r="S1707" s="2" t="str">
        <f>IF(C1707="", "",
   IF(ISNUMBER(MATCH(TRIM(C1707),
      {"MO","U/B","OSRE","TECH","ITRE"}, 0)),
      "Reactive",
      "")
)</f>
        <v>Reactive</v>
      </c>
      <c r="T1707" s="2" t="str">
        <f>IF(R1707="Proactive", H1707, "")</f>
        <v/>
      </c>
      <c r="U1707" s="2">
        <f>IF(S1707="Reactive", H1707, "")</f>
        <v>1.75</v>
      </c>
    </row>
    <row r="1708" spans="1:21" x14ac:dyDescent="0.25">
      <c r="A1708" t="s">
        <v>1742</v>
      </c>
      <c r="B1708">
        <v>223319</v>
      </c>
      <c r="C1708" t="s">
        <v>26</v>
      </c>
      <c r="D1708" t="s">
        <v>1093</v>
      </c>
      <c r="E1708" t="s">
        <v>1122</v>
      </c>
      <c r="F1708" s="4">
        <v>46202.541666666664</v>
      </c>
      <c r="G1708" s="4">
        <v>46202.556250000001</v>
      </c>
      <c r="H1708">
        <v>0.35</v>
      </c>
      <c r="J1708" t="s">
        <v>29</v>
      </c>
      <c r="K1708" t="s">
        <v>30</v>
      </c>
      <c r="N1708">
        <v>0.35</v>
      </c>
      <c r="O1708" t="s">
        <v>36</v>
      </c>
      <c r="P1708">
        <v>0</v>
      </c>
      <c r="Q1708" s="5">
        <v>46202.558333333334</v>
      </c>
      <c r="R1708" s="2" t="str">
        <f>IF(C1708="", "",
   IF(ISNUMBER(MATCH(TRIM(C1708),
      {"OP","CC","CM","FM","FU","INS","PC","PM","PMCO","SA","SR","ITPR","PMFL"}, 0)),
      "Proactive",
      "")
)</f>
        <v>Proactive</v>
      </c>
      <c r="S1708" s="2" t="str">
        <f>IF(C1708="", "",
   IF(ISNUMBER(MATCH(TRIM(C1708),
      {"MO","U/B","OSRE","TECH","ITRE"}, 0)),
      "Reactive",
      "")
)</f>
        <v/>
      </c>
      <c r="T1708" s="2">
        <f>IF(R1708="Proactive", H1708, "")</f>
        <v>0.35</v>
      </c>
      <c r="U1708" s="2" t="str">
        <f>IF(S1708="Reactive", H1708, "")</f>
        <v/>
      </c>
    </row>
    <row r="1709" spans="1:21" x14ac:dyDescent="0.25">
      <c r="A1709" t="s">
        <v>1742</v>
      </c>
      <c r="B1709">
        <v>220996</v>
      </c>
      <c r="C1709" t="s">
        <v>30</v>
      </c>
      <c r="D1709" t="s">
        <v>1104</v>
      </c>
      <c r="E1709" t="s">
        <v>1792</v>
      </c>
      <c r="F1709" s="4">
        <v>46202.55972222222</v>
      </c>
      <c r="G1709" s="4">
        <v>46202.572916666664</v>
      </c>
      <c r="H1709">
        <v>0.32</v>
      </c>
      <c r="J1709" t="s">
        <v>29</v>
      </c>
      <c r="K1709" t="s">
        <v>30</v>
      </c>
      <c r="N1709">
        <v>0.32</v>
      </c>
      <c r="O1709" t="s">
        <v>36</v>
      </c>
      <c r="P1709">
        <v>0</v>
      </c>
      <c r="Q1709" s="5">
        <v>46202.793055555558</v>
      </c>
      <c r="R1709" s="2" t="str">
        <f>IF(C1709="", "",
   IF(ISNUMBER(MATCH(TRIM(C1709),
      {"OP","CC","CM","FM","FU","INS","PC","PM","PMCO","SA","SR","ITPR","PMFL"}, 0)),
      "Proactive",
      "")
)</f>
        <v>Proactive</v>
      </c>
      <c r="S1709" s="2" t="str">
        <f>IF(C1709="", "",
   IF(ISNUMBER(MATCH(TRIM(C1709),
      {"MO","U/B","OSRE","TECH","ITRE"}, 0)),
      "Reactive",
      "")
)</f>
        <v/>
      </c>
      <c r="T1709" s="2">
        <f>IF(R1709="Proactive", H1709, "")</f>
        <v>0.32</v>
      </c>
      <c r="U1709" s="2" t="str">
        <f>IF(S1709="Reactive", H1709, "")</f>
        <v/>
      </c>
    </row>
    <row r="1710" spans="1:21" x14ac:dyDescent="0.25">
      <c r="A1710" t="s">
        <v>1742</v>
      </c>
      <c r="B1710">
        <v>223482</v>
      </c>
      <c r="C1710" t="s">
        <v>30</v>
      </c>
      <c r="D1710" t="s">
        <v>1093</v>
      </c>
      <c r="E1710" t="s">
        <v>1118</v>
      </c>
      <c r="F1710" s="4">
        <v>46203.25</v>
      </c>
      <c r="G1710" s="4">
        <v>46203.320833333331</v>
      </c>
      <c r="H1710">
        <v>1.7</v>
      </c>
      <c r="J1710" t="s">
        <v>29</v>
      </c>
      <c r="K1710" t="s">
        <v>30</v>
      </c>
      <c r="N1710">
        <v>1.7</v>
      </c>
      <c r="O1710" t="s">
        <v>36</v>
      </c>
      <c r="P1710">
        <v>0</v>
      </c>
      <c r="Q1710" s="5">
        <v>46203.332638888889</v>
      </c>
      <c r="R1710" s="2" t="str">
        <f>IF(C1710="", "",
   IF(ISNUMBER(MATCH(TRIM(C1710),
      {"OP","CC","CM","FM","FU","INS","PC","PM","PMCO","SA","SR","ITPR","PMFL"}, 0)),
      "Proactive",
      "")
)</f>
        <v>Proactive</v>
      </c>
      <c r="S1710" s="2" t="str">
        <f>IF(C1710="", "",
   IF(ISNUMBER(MATCH(TRIM(C1710),
      {"MO","U/B","OSRE","TECH","ITRE"}, 0)),
      "Reactive",
      "")
)</f>
        <v/>
      </c>
      <c r="T1710" s="2">
        <f>IF(R1710="Proactive", H1710, "")</f>
        <v>1.7</v>
      </c>
      <c r="U1710" s="2" t="str">
        <f>IF(S1710="Reactive", H1710, "")</f>
        <v/>
      </c>
    </row>
    <row r="1711" spans="1:21" x14ac:dyDescent="0.25">
      <c r="A1711" t="s">
        <v>1742</v>
      </c>
      <c r="B1711">
        <v>220995</v>
      </c>
      <c r="C1711" t="s">
        <v>30</v>
      </c>
      <c r="D1711" t="s">
        <v>1115</v>
      </c>
      <c r="E1711" t="s">
        <v>1136</v>
      </c>
      <c r="F1711" s="4">
        <v>46203.333333333336</v>
      </c>
      <c r="G1711" s="4">
        <v>46203.375</v>
      </c>
      <c r="H1711">
        <v>1</v>
      </c>
      <c r="J1711" t="s">
        <v>29</v>
      </c>
      <c r="K1711" t="s">
        <v>30</v>
      </c>
      <c r="N1711">
        <v>1</v>
      </c>
      <c r="O1711" t="s">
        <v>36</v>
      </c>
      <c r="P1711">
        <v>0</v>
      </c>
      <c r="Q1711" s="5">
        <v>46203.406944444447</v>
      </c>
      <c r="R1711" s="2" t="str">
        <f>IF(C1711="", "",
   IF(ISNUMBER(MATCH(TRIM(C1711),
      {"OP","CC","CM","FM","FU","INS","PC","PM","PMCO","SA","SR","ITPR","PMFL"}, 0)),
      "Proactive",
      "")
)</f>
        <v>Proactive</v>
      </c>
      <c r="S1711" s="2" t="str">
        <f>IF(C1711="", "",
   IF(ISNUMBER(MATCH(TRIM(C1711),
      {"MO","U/B","OSRE","TECH","ITRE"}, 0)),
      "Reactive",
      "")
)</f>
        <v/>
      </c>
      <c r="T1711" s="2">
        <f>IF(R1711="Proactive", H1711, "")</f>
        <v>1</v>
      </c>
      <c r="U1711" s="2" t="str">
        <f>IF(S1711="Reactive", H1711, "")</f>
        <v/>
      </c>
    </row>
    <row r="1712" spans="1:21" x14ac:dyDescent="0.25">
      <c r="A1712" t="s">
        <v>1742</v>
      </c>
      <c r="B1712">
        <v>225578</v>
      </c>
      <c r="C1712" t="s">
        <v>1222</v>
      </c>
      <c r="D1712" t="s">
        <v>1771</v>
      </c>
      <c r="E1712" t="s">
        <v>1808</v>
      </c>
      <c r="F1712" s="4">
        <v>46203.385416666664</v>
      </c>
      <c r="G1712" s="4">
        <v>46203.395833333336</v>
      </c>
      <c r="H1712">
        <v>0.25</v>
      </c>
      <c r="J1712" t="s">
        <v>29</v>
      </c>
      <c r="N1712">
        <v>0.25</v>
      </c>
      <c r="O1712" t="s">
        <v>36</v>
      </c>
      <c r="P1712">
        <v>0</v>
      </c>
      <c r="Q1712" s="5">
        <v>46203.522916666669</v>
      </c>
      <c r="R1712" s="2" t="str">
        <f>IF(C1712="", "",
   IF(ISNUMBER(MATCH(TRIM(C1712),
      {"OP","CC","CM","FM","FU","INS","PC","PM","PMCO","SA","SR","ITPR","PMFL"}, 0)),
      "Proactive",
      "")
)</f>
        <v>Proactive</v>
      </c>
      <c r="S1712" s="2" t="str">
        <f>IF(C1712="", "",
   IF(ISNUMBER(MATCH(TRIM(C1712),
      {"MO","U/B","OSRE","TECH","ITRE"}, 0)),
      "Reactive",
      "")
)</f>
        <v/>
      </c>
      <c r="T1712" s="2">
        <f>IF(R1712="Proactive", H1712, "")</f>
        <v>0.25</v>
      </c>
      <c r="U1712" s="2" t="str">
        <f>IF(S1712="Reactive", H1712, "")</f>
        <v/>
      </c>
    </row>
    <row r="1713" spans="1:21" x14ac:dyDescent="0.25">
      <c r="A1713" t="s">
        <v>1742</v>
      </c>
      <c r="B1713">
        <v>225579</v>
      </c>
      <c r="C1713" t="s">
        <v>492</v>
      </c>
      <c r="D1713" t="s">
        <v>1809</v>
      </c>
      <c r="E1713" t="s">
        <v>1810</v>
      </c>
      <c r="F1713" s="4">
        <v>46203.409722222219</v>
      </c>
      <c r="G1713" s="4">
        <v>46203.479166666664</v>
      </c>
      <c r="H1713">
        <v>1.67</v>
      </c>
      <c r="J1713" t="s">
        <v>159</v>
      </c>
      <c r="N1713">
        <v>2.2400000000000002</v>
      </c>
      <c r="O1713" t="s">
        <v>36</v>
      </c>
      <c r="P1713">
        <v>0</v>
      </c>
      <c r="Q1713" s="5"/>
      <c r="R1713" s="2" t="str">
        <f>IF(C1713="", "",
   IF(ISNUMBER(MATCH(TRIM(C1713),
      {"OP","CC","CM","FM","FU","INS","PC","PM","PMCO","SA","SR","ITPR","PMFL"}, 0)),
      "Proactive",
      "")
)</f>
        <v/>
      </c>
      <c r="S1713" s="2" t="str">
        <f>IF(C1713="", "",
   IF(ISNUMBER(MATCH(TRIM(C1713),
      {"MO","U/B","OSRE","TECH","ITRE"}, 0)),
      "Reactive",
      "")
)</f>
        <v>Reactive</v>
      </c>
      <c r="T1713" s="2" t="str">
        <f>IF(R1713="Proactive", H1713, "")</f>
        <v/>
      </c>
      <c r="U1713" s="2">
        <f>IF(S1713="Reactive", H1713, "")</f>
        <v>1.67</v>
      </c>
    </row>
    <row r="1714" spans="1:21" x14ac:dyDescent="0.25">
      <c r="A1714" t="s">
        <v>1742</v>
      </c>
      <c r="B1714">
        <v>225591</v>
      </c>
      <c r="C1714" t="s">
        <v>181</v>
      </c>
      <c r="D1714" t="s">
        <v>1783</v>
      </c>
      <c r="E1714" t="s">
        <v>1811</v>
      </c>
      <c r="F1714" s="4">
        <v>46203.489583333336</v>
      </c>
      <c r="G1714" s="4">
        <v>46203.5</v>
      </c>
      <c r="H1714">
        <v>0.25</v>
      </c>
      <c r="J1714" t="s">
        <v>29</v>
      </c>
      <c r="N1714">
        <v>0.25</v>
      </c>
      <c r="O1714" t="s">
        <v>36</v>
      </c>
      <c r="P1714">
        <v>0</v>
      </c>
      <c r="Q1714" s="5">
        <v>46203.501388888886</v>
      </c>
      <c r="R1714" s="2" t="str">
        <f>IF(C1714="", "",
   IF(ISNUMBER(MATCH(TRIM(C1714),
      {"OP","CC","CM","FM","FU","INS","PC","PM","PMCO","SA","SR","ITPR","PMFL"}, 0)),
      "Proactive",
      "")
)</f>
        <v>Proactive</v>
      </c>
      <c r="S1714" s="2" t="str">
        <f>IF(C1714="", "",
   IF(ISNUMBER(MATCH(TRIM(C1714),
      {"MO","U/B","OSRE","TECH","ITRE"}, 0)),
      "Reactive",
      "")
)</f>
        <v/>
      </c>
      <c r="T1714" s="2">
        <f>IF(R1714="Proactive", H1714, "")</f>
        <v>0.25</v>
      </c>
      <c r="U1714" s="2" t="str">
        <f>IF(S1714="Reactive", H1714, "")</f>
        <v/>
      </c>
    </row>
    <row r="1715" spans="1:21" x14ac:dyDescent="0.25">
      <c r="A1715" t="s">
        <v>1742</v>
      </c>
      <c r="B1715">
        <v>225166</v>
      </c>
      <c r="C1715" t="s">
        <v>30</v>
      </c>
      <c r="D1715" t="s">
        <v>1123</v>
      </c>
      <c r="E1715" t="s">
        <v>1124</v>
      </c>
      <c r="F1715" s="4">
        <v>46203.524305555555</v>
      </c>
      <c r="G1715" s="4">
        <v>46203.529166666667</v>
      </c>
      <c r="H1715">
        <v>0.12</v>
      </c>
      <c r="J1715" t="s">
        <v>29</v>
      </c>
      <c r="K1715" t="s">
        <v>30</v>
      </c>
      <c r="N1715">
        <v>0.12</v>
      </c>
      <c r="O1715" t="s">
        <v>36</v>
      </c>
      <c r="P1715">
        <v>0</v>
      </c>
      <c r="Q1715" s="5">
        <v>46203.529166666667</v>
      </c>
      <c r="R1715" s="2" t="str">
        <f>IF(C1715="", "",
   IF(ISNUMBER(MATCH(TRIM(C1715),
      {"OP","CC","CM","FM","FU","INS","PC","PM","PMCO","SA","SR","ITPR","PMFL"}, 0)),
      "Proactive",
      "")
)</f>
        <v>Proactive</v>
      </c>
      <c r="S1715" s="2" t="str">
        <f>IF(C1715="", "",
   IF(ISNUMBER(MATCH(TRIM(C1715),
      {"MO","U/B","OSRE","TECH","ITRE"}, 0)),
      "Reactive",
      "")
)</f>
        <v/>
      </c>
      <c r="T1715" s="2">
        <f>IF(R1715="Proactive", H1715, "")</f>
        <v>0.12</v>
      </c>
      <c r="U1715" s="2" t="str">
        <f>IF(S1715="Reactive", H1715, "")</f>
        <v/>
      </c>
    </row>
    <row r="1716" spans="1:21" x14ac:dyDescent="0.25">
      <c r="A1716" t="s">
        <v>1742</v>
      </c>
      <c r="B1716">
        <v>223487</v>
      </c>
      <c r="C1716" t="s">
        <v>26</v>
      </c>
      <c r="D1716" t="s">
        <v>1093</v>
      </c>
      <c r="E1716" t="s">
        <v>1122</v>
      </c>
      <c r="F1716" s="4">
        <v>46203.535416666666</v>
      </c>
      <c r="G1716" s="4">
        <v>46203.552083333336</v>
      </c>
      <c r="H1716">
        <v>0.4</v>
      </c>
      <c r="J1716" t="s">
        <v>29</v>
      </c>
      <c r="K1716" t="s">
        <v>30</v>
      </c>
      <c r="N1716">
        <v>0.4</v>
      </c>
      <c r="O1716" t="s">
        <v>36</v>
      </c>
      <c r="P1716">
        <v>0</v>
      </c>
      <c r="Q1716" s="5">
        <v>46203.722916666666</v>
      </c>
      <c r="R1716" s="2" t="str">
        <f>IF(C1716="", "",
   IF(ISNUMBER(MATCH(TRIM(C1716),
      {"OP","CC","CM","FM","FU","INS","PC","PM","PMCO","SA","SR","ITPR","PMFL"}, 0)),
      "Proactive",
      "")
)</f>
        <v>Proactive</v>
      </c>
      <c r="S1716" s="2" t="str">
        <f>IF(C1716="", "",
   IF(ISNUMBER(MATCH(TRIM(C1716),
      {"MO","U/B","OSRE","TECH","ITRE"}, 0)),
      "Reactive",
      "")
)</f>
        <v/>
      </c>
      <c r="T1716" s="2">
        <f>IF(R1716="Proactive", H1716, "")</f>
        <v>0.4</v>
      </c>
      <c r="U1716" s="2" t="str">
        <f>IF(S1716="Reactive", H1716, "")</f>
        <v/>
      </c>
    </row>
    <row r="1717" spans="1:21" x14ac:dyDescent="0.25">
      <c r="A1717" t="s">
        <v>1812</v>
      </c>
      <c r="B1717">
        <v>218354</v>
      </c>
      <c r="C1717" t="s">
        <v>26</v>
      </c>
      <c r="D1717" t="s">
        <v>1054</v>
      </c>
      <c r="E1717" t="s">
        <v>1055</v>
      </c>
      <c r="F1717" s="4">
        <v>46174.25</v>
      </c>
      <c r="G1717" s="4">
        <v>46174.3125</v>
      </c>
      <c r="H1717">
        <v>1.5</v>
      </c>
      <c r="I1717" t="s">
        <v>1813</v>
      </c>
      <c r="J1717" t="s">
        <v>29</v>
      </c>
      <c r="K1717" t="s">
        <v>30</v>
      </c>
      <c r="N1717">
        <v>1.5</v>
      </c>
      <c r="O1717" t="s">
        <v>51</v>
      </c>
      <c r="P1717">
        <v>0</v>
      </c>
      <c r="Q1717" s="5">
        <v>46174.51666666667</v>
      </c>
      <c r="R1717" s="2" t="str">
        <f>IF(C1717="", "",
   IF(ISNUMBER(MATCH(TRIM(C1717),
      {"OP","CC","CM","FM","FU","INS","PC","PM","PMCO","SA","SR","ITPR","PMFL"}, 0)),
      "Proactive",
      "")
)</f>
        <v>Proactive</v>
      </c>
      <c r="S1717" s="2" t="str">
        <f>IF(C1717="", "",
   IF(ISNUMBER(MATCH(TRIM(C1717),
      {"MO","U/B","OSRE","TECH","ITRE"}, 0)),
      "Reactive",
      "")
)</f>
        <v/>
      </c>
      <c r="T1717" s="2">
        <f>IF(R1717="Proactive", H1717, "")</f>
        <v>1.5</v>
      </c>
      <c r="U1717" s="2" t="str">
        <f>IF(S1717="Reactive", H1717, "")</f>
        <v/>
      </c>
    </row>
    <row r="1718" spans="1:21" x14ac:dyDescent="0.25">
      <c r="A1718" t="s">
        <v>1812</v>
      </c>
      <c r="B1718">
        <v>219668</v>
      </c>
      <c r="C1718" t="s">
        <v>30</v>
      </c>
      <c r="D1718" t="s">
        <v>1814</v>
      </c>
      <c r="E1718" t="s">
        <v>1083</v>
      </c>
      <c r="F1718" s="4">
        <v>46174.3125</v>
      </c>
      <c r="G1718" s="4">
        <v>46174.416666666664</v>
      </c>
      <c r="H1718">
        <v>2.5</v>
      </c>
      <c r="I1718" t="s">
        <v>1815</v>
      </c>
      <c r="J1718" t="s">
        <v>29</v>
      </c>
      <c r="K1718" t="s">
        <v>30</v>
      </c>
      <c r="N1718">
        <v>2.5</v>
      </c>
      <c r="O1718" t="s">
        <v>51</v>
      </c>
      <c r="P1718">
        <v>58.26</v>
      </c>
      <c r="Q1718" s="5">
        <v>46174.51458333333</v>
      </c>
      <c r="R1718" s="2" t="str">
        <f>IF(C1718="", "",
   IF(ISNUMBER(MATCH(TRIM(C1718),
      {"OP","CC","CM","FM","FU","INS","PC","PM","PMCO","SA","SR","ITPR","PMFL"}, 0)),
      "Proactive",
      "")
)</f>
        <v>Proactive</v>
      </c>
      <c r="S1718" s="2" t="str">
        <f>IF(C1718="", "",
   IF(ISNUMBER(MATCH(TRIM(C1718),
      {"MO","U/B","OSRE","TECH","ITRE"}, 0)),
      "Reactive",
      "")
)</f>
        <v/>
      </c>
      <c r="T1718" s="2">
        <f>IF(R1718="Proactive", H1718, "")</f>
        <v>2.5</v>
      </c>
      <c r="U1718" s="2" t="str">
        <f>IF(S1718="Reactive", H1718, "")</f>
        <v/>
      </c>
    </row>
    <row r="1719" spans="1:21" x14ac:dyDescent="0.25">
      <c r="A1719" t="s">
        <v>1812</v>
      </c>
      <c r="B1719">
        <v>216997</v>
      </c>
      <c r="C1719" t="s">
        <v>30</v>
      </c>
      <c r="D1719" t="s">
        <v>1816</v>
      </c>
      <c r="E1719" t="s">
        <v>653</v>
      </c>
      <c r="F1719" s="4">
        <v>46174.416666666664</v>
      </c>
      <c r="G1719" s="4">
        <v>46174.541666666664</v>
      </c>
      <c r="H1719">
        <v>3</v>
      </c>
      <c r="I1719" t="s">
        <v>1817</v>
      </c>
      <c r="J1719" t="s">
        <v>29</v>
      </c>
      <c r="K1719" t="s">
        <v>30</v>
      </c>
      <c r="N1719">
        <v>8.89</v>
      </c>
      <c r="O1719" t="s">
        <v>51</v>
      </c>
      <c r="P1719">
        <v>0</v>
      </c>
      <c r="Q1719" s="5">
        <v>46206.53125</v>
      </c>
      <c r="R1719" s="2" t="str">
        <f>IF(C1719="", "",
   IF(ISNUMBER(MATCH(TRIM(C1719),
      {"OP","CC","CM","FM","FU","INS","PC","PM","PMCO","SA","SR","ITPR","PMFL"}, 0)),
      "Proactive",
      "")
)</f>
        <v>Proactive</v>
      </c>
      <c r="S1719" s="2" t="str">
        <f>IF(C1719="", "",
   IF(ISNUMBER(MATCH(TRIM(C1719),
      {"MO","U/B","OSRE","TECH","ITRE"}, 0)),
      "Reactive",
      "")
)</f>
        <v/>
      </c>
      <c r="T1719" s="2">
        <f>IF(R1719="Proactive", H1719, "")</f>
        <v>3</v>
      </c>
      <c r="U1719" s="2" t="str">
        <f>IF(S1719="Reactive", H1719, "")</f>
        <v/>
      </c>
    </row>
    <row r="1720" spans="1:21" x14ac:dyDescent="0.25">
      <c r="A1720" t="s">
        <v>1812</v>
      </c>
      <c r="B1720">
        <v>220903</v>
      </c>
      <c r="C1720" t="s">
        <v>30</v>
      </c>
      <c r="D1720" t="s">
        <v>1057</v>
      </c>
      <c r="E1720" t="s">
        <v>1058</v>
      </c>
      <c r="F1720" s="4">
        <v>46174.541666666664</v>
      </c>
      <c r="G1720" s="4">
        <v>46174.5625</v>
      </c>
      <c r="H1720">
        <v>0.5</v>
      </c>
      <c r="I1720" t="s">
        <v>1818</v>
      </c>
      <c r="J1720" t="s">
        <v>29</v>
      </c>
      <c r="K1720" t="s">
        <v>30</v>
      </c>
      <c r="N1720">
        <v>0.97</v>
      </c>
      <c r="O1720" t="s">
        <v>51</v>
      </c>
      <c r="P1720">
        <v>0</v>
      </c>
      <c r="Q1720" s="5">
        <v>46174.99722222222</v>
      </c>
      <c r="R1720" s="2" t="str">
        <f>IF(C1720="", "",
   IF(ISNUMBER(MATCH(TRIM(C1720),
      {"OP","CC","CM","FM","FU","INS","PC","PM","PMCO","SA","SR","ITPR","PMFL"}, 0)),
      "Proactive",
      "")
)</f>
        <v>Proactive</v>
      </c>
      <c r="S1720" s="2" t="str">
        <f>IF(C1720="", "",
   IF(ISNUMBER(MATCH(TRIM(C1720),
      {"MO","U/B","OSRE","TECH","ITRE"}, 0)),
      "Reactive",
      "")
)</f>
        <v/>
      </c>
      <c r="T1720" s="2">
        <f>IF(R1720="Proactive", H1720, "")</f>
        <v>0.5</v>
      </c>
      <c r="U1720" s="2" t="str">
        <f>IF(S1720="Reactive", H1720, "")</f>
        <v/>
      </c>
    </row>
    <row r="1721" spans="1:21" x14ac:dyDescent="0.25">
      <c r="A1721" t="s">
        <v>1812</v>
      </c>
      <c r="B1721">
        <v>214242</v>
      </c>
      <c r="C1721" t="s">
        <v>30</v>
      </c>
      <c r="D1721" t="s">
        <v>1819</v>
      </c>
      <c r="E1721" t="s">
        <v>1820</v>
      </c>
      <c r="F1721" s="4">
        <v>46174.572916666664</v>
      </c>
      <c r="G1721" s="4">
        <v>46174.604166666664</v>
      </c>
      <c r="H1721">
        <v>0.75</v>
      </c>
      <c r="I1721" t="s">
        <v>1813</v>
      </c>
      <c r="J1721" t="s">
        <v>29</v>
      </c>
      <c r="K1721" t="s">
        <v>30</v>
      </c>
      <c r="N1721">
        <v>0.75</v>
      </c>
      <c r="O1721" t="s">
        <v>51</v>
      </c>
      <c r="P1721">
        <v>0</v>
      </c>
      <c r="Q1721" s="5">
        <v>46174.603472222225</v>
      </c>
      <c r="R1721" s="2" t="str">
        <f>IF(C1721="", "",
   IF(ISNUMBER(MATCH(TRIM(C1721),
      {"OP","CC","CM","FM","FU","INS","PC","PM","PMCO","SA","SR","ITPR","PMFL"}, 0)),
      "Proactive",
      "")
)</f>
        <v>Proactive</v>
      </c>
      <c r="S1721" s="2" t="str">
        <f>IF(C1721="", "",
   IF(ISNUMBER(MATCH(TRIM(C1721),
      {"MO","U/B","OSRE","TECH","ITRE"}, 0)),
      "Reactive",
      "")
)</f>
        <v/>
      </c>
      <c r="T1721" s="2">
        <f>IF(R1721="Proactive", H1721, "")</f>
        <v>0.75</v>
      </c>
      <c r="U1721" s="2" t="str">
        <f>IF(S1721="Reactive", H1721, "")</f>
        <v/>
      </c>
    </row>
    <row r="1722" spans="1:21" x14ac:dyDescent="0.25">
      <c r="A1722" t="s">
        <v>1812</v>
      </c>
      <c r="B1722">
        <v>218553</v>
      </c>
      <c r="C1722" t="s">
        <v>26</v>
      </c>
      <c r="D1722" t="s">
        <v>1054</v>
      </c>
      <c r="E1722" t="s">
        <v>1055</v>
      </c>
      <c r="F1722" s="4">
        <v>46175.25</v>
      </c>
      <c r="G1722" s="4">
        <v>46175.3125</v>
      </c>
      <c r="H1722">
        <v>1.5</v>
      </c>
      <c r="I1722" t="s">
        <v>1821</v>
      </c>
      <c r="J1722" t="s">
        <v>29</v>
      </c>
      <c r="K1722" t="s">
        <v>30</v>
      </c>
      <c r="N1722">
        <v>1.5</v>
      </c>
      <c r="O1722" t="s">
        <v>51</v>
      </c>
      <c r="P1722">
        <v>0</v>
      </c>
      <c r="Q1722" s="5">
        <v>46175.465277777781</v>
      </c>
      <c r="R1722" s="2" t="str">
        <f>IF(C1722="", "",
   IF(ISNUMBER(MATCH(TRIM(C1722),
      {"OP","CC","CM","FM","FU","INS","PC","PM","PMCO","SA","SR","ITPR","PMFL"}, 0)),
      "Proactive",
      "")
)</f>
        <v>Proactive</v>
      </c>
      <c r="S1722" s="2" t="str">
        <f>IF(C1722="", "",
   IF(ISNUMBER(MATCH(TRIM(C1722),
      {"MO","U/B","OSRE","TECH","ITRE"}, 0)),
      "Reactive",
      "")
)</f>
        <v/>
      </c>
      <c r="T1722" s="2">
        <f>IF(R1722="Proactive", H1722, "")</f>
        <v>1.5</v>
      </c>
      <c r="U1722" s="2" t="str">
        <f>IF(S1722="Reactive", H1722, "")</f>
        <v/>
      </c>
    </row>
    <row r="1723" spans="1:21" x14ac:dyDescent="0.25">
      <c r="A1723" t="s">
        <v>1812</v>
      </c>
      <c r="B1723">
        <v>221389</v>
      </c>
      <c r="C1723" t="s">
        <v>39</v>
      </c>
      <c r="D1723" t="s">
        <v>1822</v>
      </c>
      <c r="E1723" t="s">
        <v>1823</v>
      </c>
      <c r="F1723" s="4">
        <v>46175.3125</v>
      </c>
      <c r="G1723" s="4">
        <v>46175.416666666664</v>
      </c>
      <c r="H1723">
        <v>2.5</v>
      </c>
      <c r="I1723" t="s">
        <v>1824</v>
      </c>
      <c r="J1723" t="s">
        <v>29</v>
      </c>
      <c r="K1723" t="s">
        <v>50</v>
      </c>
      <c r="L1723" t="s">
        <v>1232</v>
      </c>
      <c r="M1723" t="s">
        <v>1825</v>
      </c>
      <c r="N1723">
        <v>6.08</v>
      </c>
      <c r="O1723" t="s">
        <v>51</v>
      </c>
      <c r="P1723">
        <v>420.5</v>
      </c>
      <c r="Q1723" s="5">
        <v>46175.002083333333</v>
      </c>
      <c r="R1723" s="2" t="str">
        <f>IF(C1723="", "",
   IF(ISNUMBER(MATCH(TRIM(C1723),
      {"OP","CC","CM","FM","FU","INS","PC","PM","PMCO","SA","SR","ITPR","PMFL"}, 0)),
      "Proactive",
      "")
)</f>
        <v/>
      </c>
      <c r="S1723" s="2" t="str">
        <f>IF(C1723="", "",
   IF(ISNUMBER(MATCH(TRIM(C1723),
      {"MO","U/B","OSRE","TECH","ITRE"}, 0)),
      "Reactive",
      "")
)</f>
        <v>Reactive</v>
      </c>
      <c r="T1723" s="2" t="str">
        <f>IF(R1723="Proactive", H1723, "")</f>
        <v/>
      </c>
      <c r="U1723" s="2">
        <f>IF(S1723="Reactive", H1723, "")</f>
        <v>2.5</v>
      </c>
    </row>
    <row r="1724" spans="1:21" x14ac:dyDescent="0.25">
      <c r="A1724" t="s">
        <v>1812</v>
      </c>
      <c r="B1724">
        <v>219249</v>
      </c>
      <c r="C1724" t="s">
        <v>181</v>
      </c>
      <c r="D1724" t="s">
        <v>1085</v>
      </c>
      <c r="E1724" t="s">
        <v>755</v>
      </c>
      <c r="F1724" s="4">
        <v>46175.416666666664</v>
      </c>
      <c r="G1724" s="4">
        <v>46175.444444444445</v>
      </c>
      <c r="H1724">
        <v>0.67</v>
      </c>
      <c r="I1724" t="s">
        <v>1826</v>
      </c>
      <c r="J1724" t="s">
        <v>29</v>
      </c>
      <c r="K1724" t="s">
        <v>30</v>
      </c>
      <c r="N1724">
        <v>2.67</v>
      </c>
      <c r="O1724" t="s">
        <v>51</v>
      </c>
      <c r="P1724">
        <v>0</v>
      </c>
      <c r="Q1724" s="5">
        <v>46181.498611111114</v>
      </c>
      <c r="R1724" s="2" t="str">
        <f>IF(C1724="", "",
   IF(ISNUMBER(MATCH(TRIM(C1724),
      {"OP","CC","CM","FM","FU","INS","PC","PM","PMCO","SA","SR","ITPR","PMFL"}, 0)),
      "Proactive",
      "")
)</f>
        <v>Proactive</v>
      </c>
      <c r="S1724" s="2" t="str">
        <f>IF(C1724="", "",
   IF(ISNUMBER(MATCH(TRIM(C1724),
      {"MO","U/B","OSRE","TECH","ITRE"}, 0)),
      "Reactive",
      "")
)</f>
        <v/>
      </c>
      <c r="T1724" s="2">
        <f>IF(R1724="Proactive", H1724, "")</f>
        <v>0.67</v>
      </c>
      <c r="U1724" s="2" t="str">
        <f>IF(S1724="Reactive", H1724, "")</f>
        <v/>
      </c>
    </row>
    <row r="1725" spans="1:21" x14ac:dyDescent="0.25">
      <c r="A1725" t="s">
        <v>1812</v>
      </c>
      <c r="B1725">
        <v>219249</v>
      </c>
      <c r="C1725" t="s">
        <v>181</v>
      </c>
      <c r="D1725" t="s">
        <v>1085</v>
      </c>
      <c r="E1725" t="s">
        <v>755</v>
      </c>
      <c r="F1725" s="4">
        <v>46175.444444444445</v>
      </c>
      <c r="G1725" s="4">
        <v>46175.5</v>
      </c>
      <c r="H1725">
        <v>1.33</v>
      </c>
      <c r="I1725" t="s">
        <v>1826</v>
      </c>
      <c r="J1725" t="s">
        <v>29</v>
      </c>
      <c r="K1725" t="s">
        <v>30</v>
      </c>
      <c r="N1725">
        <v>2.67</v>
      </c>
      <c r="O1725" t="s">
        <v>51</v>
      </c>
      <c r="P1725">
        <v>0</v>
      </c>
      <c r="Q1725" s="5">
        <v>46181.498611111114</v>
      </c>
      <c r="R1725" s="2" t="str">
        <f>IF(C1725="", "",
   IF(ISNUMBER(MATCH(TRIM(C1725),
      {"OP","CC","CM","FM","FU","INS","PC","PM","PMCO","SA","SR","ITPR","PMFL"}, 0)),
      "Proactive",
      "")
)</f>
        <v>Proactive</v>
      </c>
      <c r="S1725" s="2" t="str">
        <f>IF(C1725="", "",
   IF(ISNUMBER(MATCH(TRIM(C1725),
      {"MO","U/B","OSRE","TECH","ITRE"}, 0)),
      "Reactive",
      "")
)</f>
        <v/>
      </c>
      <c r="T1725" s="2">
        <f>IF(R1725="Proactive", H1725, "")</f>
        <v>1.33</v>
      </c>
      <c r="U1725" s="2" t="str">
        <f>IF(S1725="Reactive", H1725, "")</f>
        <v/>
      </c>
    </row>
    <row r="1726" spans="1:21" x14ac:dyDescent="0.25">
      <c r="A1726" t="s">
        <v>1812</v>
      </c>
      <c r="B1726">
        <v>221389</v>
      </c>
      <c r="C1726" t="s">
        <v>39</v>
      </c>
      <c r="D1726" t="s">
        <v>1822</v>
      </c>
      <c r="E1726" t="s">
        <v>1823</v>
      </c>
      <c r="F1726" s="4">
        <v>46175.541666666664</v>
      </c>
      <c r="G1726" s="4">
        <v>46175.628472222219</v>
      </c>
      <c r="H1726">
        <v>2.08</v>
      </c>
      <c r="I1726" t="s">
        <v>1824</v>
      </c>
      <c r="J1726" t="s">
        <v>29</v>
      </c>
      <c r="K1726" t="s">
        <v>50</v>
      </c>
      <c r="L1726" t="s">
        <v>1232</v>
      </c>
      <c r="M1726" t="s">
        <v>1825</v>
      </c>
      <c r="N1726">
        <v>6.08</v>
      </c>
      <c r="O1726" t="s">
        <v>51</v>
      </c>
      <c r="P1726">
        <v>420.5</v>
      </c>
      <c r="Q1726" s="5">
        <v>46175.002083333333</v>
      </c>
      <c r="R1726" s="2" t="str">
        <f>IF(C1726="", "",
   IF(ISNUMBER(MATCH(TRIM(C1726),
      {"OP","CC","CM","FM","FU","INS","PC","PM","PMCO","SA","SR","ITPR","PMFL"}, 0)),
      "Proactive",
      "")
)</f>
        <v/>
      </c>
      <c r="S1726" s="2" t="str">
        <f>IF(C1726="", "",
   IF(ISNUMBER(MATCH(TRIM(C1726),
      {"MO","U/B","OSRE","TECH","ITRE"}, 0)),
      "Reactive",
      "")
)</f>
        <v>Reactive</v>
      </c>
      <c r="T1726" s="2" t="str">
        <f>IF(R1726="Proactive", H1726, "")</f>
        <v/>
      </c>
      <c r="U1726" s="2">
        <f>IF(S1726="Reactive", H1726, "")</f>
        <v>2.08</v>
      </c>
    </row>
    <row r="1727" spans="1:21" x14ac:dyDescent="0.25">
      <c r="A1727" t="s">
        <v>1812</v>
      </c>
      <c r="B1727">
        <v>218716</v>
      </c>
      <c r="C1727" t="s">
        <v>26</v>
      </c>
      <c r="D1727" t="s">
        <v>1054</v>
      </c>
      <c r="E1727" t="s">
        <v>1055</v>
      </c>
      <c r="F1727" s="4">
        <v>46176.25</v>
      </c>
      <c r="G1727" s="4">
        <v>46176.322916666664</v>
      </c>
      <c r="H1727">
        <v>1.75</v>
      </c>
      <c r="I1727" t="s">
        <v>1827</v>
      </c>
      <c r="J1727" t="s">
        <v>29</v>
      </c>
      <c r="K1727" t="s">
        <v>30</v>
      </c>
      <c r="N1727">
        <v>1.75</v>
      </c>
      <c r="O1727" t="s">
        <v>51</v>
      </c>
      <c r="P1727">
        <v>0</v>
      </c>
      <c r="Q1727" s="5">
        <v>46176.52847222222</v>
      </c>
      <c r="R1727" s="2" t="str">
        <f>IF(C1727="", "",
   IF(ISNUMBER(MATCH(TRIM(C1727),
      {"OP","CC","CM","FM","FU","INS","PC","PM","PMCO","SA","SR","ITPR","PMFL"}, 0)),
      "Proactive",
      "")
)</f>
        <v>Proactive</v>
      </c>
      <c r="S1727" s="2" t="str">
        <f>IF(C1727="", "",
   IF(ISNUMBER(MATCH(TRIM(C1727),
      {"MO","U/B","OSRE","TECH","ITRE"}, 0)),
      "Reactive",
      "")
)</f>
        <v/>
      </c>
      <c r="T1727" s="2">
        <f>IF(R1727="Proactive", H1727, "")</f>
        <v>1.75</v>
      </c>
      <c r="U1727" s="2" t="str">
        <f>IF(S1727="Reactive", H1727, "")</f>
        <v/>
      </c>
    </row>
    <row r="1728" spans="1:21" x14ac:dyDescent="0.25">
      <c r="A1728" t="s">
        <v>1812</v>
      </c>
      <c r="B1728">
        <v>217155</v>
      </c>
      <c r="C1728" t="s">
        <v>26</v>
      </c>
      <c r="D1728" t="s">
        <v>1828</v>
      </c>
      <c r="E1728" t="s">
        <v>1829</v>
      </c>
      <c r="F1728" s="4">
        <v>46176.454861111109</v>
      </c>
      <c r="G1728" s="4">
        <v>46176.461805555555</v>
      </c>
      <c r="H1728">
        <v>0.17</v>
      </c>
      <c r="I1728" t="s">
        <v>1827</v>
      </c>
      <c r="J1728" t="s">
        <v>29</v>
      </c>
      <c r="K1728" t="s">
        <v>30</v>
      </c>
      <c r="N1728">
        <v>0.17</v>
      </c>
      <c r="O1728" t="s">
        <v>51</v>
      </c>
      <c r="P1728">
        <v>0</v>
      </c>
      <c r="Q1728" s="5">
        <v>46176.532638888886</v>
      </c>
      <c r="R1728" s="2" t="str">
        <f>IF(C1728="", "",
   IF(ISNUMBER(MATCH(TRIM(C1728),
      {"OP","CC","CM","FM","FU","INS","PC","PM","PMCO","SA","SR","ITPR","PMFL"}, 0)),
      "Proactive",
      "")
)</f>
        <v>Proactive</v>
      </c>
      <c r="S1728" s="2" t="str">
        <f>IF(C1728="", "",
   IF(ISNUMBER(MATCH(TRIM(C1728),
      {"MO","U/B","OSRE","TECH","ITRE"}, 0)),
      "Reactive",
      "")
)</f>
        <v/>
      </c>
      <c r="T1728" s="2">
        <f>IF(R1728="Proactive", H1728, "")</f>
        <v>0.17</v>
      </c>
      <c r="U1728" s="2" t="str">
        <f>IF(S1728="Reactive", H1728, "")</f>
        <v/>
      </c>
    </row>
    <row r="1729" spans="1:21" x14ac:dyDescent="0.25">
      <c r="A1729" t="s">
        <v>1812</v>
      </c>
      <c r="B1729">
        <v>221629</v>
      </c>
      <c r="C1729" t="s">
        <v>181</v>
      </c>
      <c r="D1729" t="s">
        <v>1830</v>
      </c>
      <c r="E1729" t="s">
        <v>1831</v>
      </c>
      <c r="F1729" s="4">
        <v>46176.5</v>
      </c>
      <c r="G1729" s="4">
        <v>46176.520833333336</v>
      </c>
      <c r="H1729">
        <v>0.5</v>
      </c>
      <c r="I1729" t="s">
        <v>1832</v>
      </c>
      <c r="J1729" t="s">
        <v>29</v>
      </c>
      <c r="K1729" t="s">
        <v>532</v>
      </c>
      <c r="L1729" t="s">
        <v>181</v>
      </c>
      <c r="M1729" t="s">
        <v>1015</v>
      </c>
      <c r="N1729">
        <v>0.5</v>
      </c>
      <c r="O1729" t="s">
        <v>51</v>
      </c>
      <c r="P1729">
        <v>0</v>
      </c>
      <c r="Q1729" s="5">
        <v>46176.53125</v>
      </c>
      <c r="R1729" s="2" t="str">
        <f>IF(C1729="", "",
   IF(ISNUMBER(MATCH(TRIM(C1729),
      {"OP","CC","CM","FM","FU","INS","PC","PM","PMCO","SA","SR","ITPR","PMFL"}, 0)),
      "Proactive",
      "")
)</f>
        <v>Proactive</v>
      </c>
      <c r="S1729" s="2" t="str">
        <f>IF(C1729="", "",
   IF(ISNUMBER(MATCH(TRIM(C1729),
      {"MO","U/B","OSRE","TECH","ITRE"}, 0)),
      "Reactive",
      "")
)</f>
        <v/>
      </c>
      <c r="T1729" s="2">
        <f>IF(R1729="Proactive", H1729, "")</f>
        <v>0.5</v>
      </c>
      <c r="U1729" s="2" t="str">
        <f>IF(S1729="Reactive", H1729, "")</f>
        <v/>
      </c>
    </row>
    <row r="1730" spans="1:21" x14ac:dyDescent="0.25">
      <c r="A1730" t="s">
        <v>1812</v>
      </c>
      <c r="B1730">
        <v>221119</v>
      </c>
      <c r="C1730" t="s">
        <v>30</v>
      </c>
      <c r="D1730" t="s">
        <v>1057</v>
      </c>
      <c r="E1730" t="s">
        <v>1058</v>
      </c>
      <c r="F1730">
        <v>46176.520833333336</v>
      </c>
      <c r="G1730">
        <v>46176.541666666664</v>
      </c>
      <c r="H1730">
        <v>0.5</v>
      </c>
      <c r="I1730" t="s">
        <v>1833</v>
      </c>
      <c r="J1730" t="s">
        <v>29</v>
      </c>
      <c r="K1730" t="s">
        <v>30</v>
      </c>
      <c r="N1730">
        <v>1.32</v>
      </c>
      <c r="O1730" t="s">
        <v>51</v>
      </c>
      <c r="P1730">
        <v>0</v>
      </c>
      <c r="Q1730" s="5">
        <v>46176.957638888889</v>
      </c>
      <c r="R1730" s="2" t="str">
        <f>IF(C1730="", "",
   IF(ISNUMBER(MATCH(TRIM(C1730),
      {"OP","CC","CM","FM","FU","INS","PC","PM","PMCO","SA","SR","ITPR","PMFL"}, 0)),
      "Proactive",
      "")
)</f>
        <v>Proactive</v>
      </c>
      <c r="S1730" s="2" t="str">
        <f>IF(C1730="", "",
   IF(ISNUMBER(MATCH(TRIM(C1730),
      {"MO","U/B","OSRE","TECH","ITRE"}, 0)),
      "Reactive",
      "")
)</f>
        <v/>
      </c>
      <c r="T1730" s="2">
        <f>IF(R1730="Proactive", H1730, "")</f>
        <v>0.5</v>
      </c>
      <c r="U1730" s="2" t="str">
        <f>IF(S1730="Reactive", H1730, "")</f>
        <v/>
      </c>
    </row>
    <row r="1731" spans="1:21" x14ac:dyDescent="0.25">
      <c r="A1731" t="s">
        <v>1812</v>
      </c>
      <c r="B1731">
        <v>217470</v>
      </c>
      <c r="C1731" t="s">
        <v>30</v>
      </c>
      <c r="D1731" t="s">
        <v>1834</v>
      </c>
      <c r="E1731" t="s">
        <v>1820</v>
      </c>
      <c r="F1731">
        <v>46176.541666666664</v>
      </c>
      <c r="G1731">
        <v>46176.572916666664</v>
      </c>
      <c r="H1731">
        <v>0.75</v>
      </c>
      <c r="I1731" t="s">
        <v>1827</v>
      </c>
      <c r="J1731" t="s">
        <v>29</v>
      </c>
      <c r="K1731" t="s">
        <v>30</v>
      </c>
      <c r="N1731">
        <v>0.75</v>
      </c>
      <c r="O1731" t="s">
        <v>51</v>
      </c>
      <c r="P1731">
        <v>0</v>
      </c>
      <c r="Q1731" s="5">
        <v>46176.587500000001</v>
      </c>
      <c r="R1731" s="2" t="str">
        <f>IF(C1731="", "",
   IF(ISNUMBER(MATCH(TRIM(C1731),
      {"OP","CC","CM","FM","FU","INS","PC","PM","PMCO","SA","SR","ITPR","PMFL"}, 0)),
      "Proactive",
      "")
)</f>
        <v>Proactive</v>
      </c>
      <c r="S1731" s="2" t="str">
        <f>IF(C1731="", "",
   IF(ISNUMBER(MATCH(TRIM(C1731),
      {"MO","U/B","OSRE","TECH","ITRE"}, 0)),
      "Reactive",
      "")
)</f>
        <v/>
      </c>
      <c r="T1731" s="2">
        <f>IF(R1731="Proactive", H1731, "")</f>
        <v>0.75</v>
      </c>
      <c r="U1731" s="2" t="str">
        <f>IF(S1731="Reactive", H1731, "")</f>
        <v/>
      </c>
    </row>
    <row r="1732" spans="1:21" x14ac:dyDescent="0.25">
      <c r="A1732" t="s">
        <v>1812</v>
      </c>
      <c r="B1732">
        <v>221628</v>
      </c>
      <c r="C1732" t="s">
        <v>561</v>
      </c>
      <c r="D1732" t="s">
        <v>1835</v>
      </c>
      <c r="E1732" t="s">
        <v>1836</v>
      </c>
      <c r="F1732">
        <v>46176.822916666664</v>
      </c>
      <c r="G1732">
        <v>46176.979166666664</v>
      </c>
      <c r="H1732">
        <v>3.75</v>
      </c>
      <c r="I1732" t="s">
        <v>1837</v>
      </c>
      <c r="J1732" t="s">
        <v>29</v>
      </c>
      <c r="N1732">
        <v>3.75</v>
      </c>
      <c r="O1732" t="s">
        <v>51</v>
      </c>
      <c r="P1732">
        <v>0</v>
      </c>
      <c r="Q1732" s="5">
        <v>46176.529166666667</v>
      </c>
      <c r="R1732" s="2" t="str">
        <f>IF(C1732="", "",
   IF(ISNUMBER(MATCH(TRIM(C1732),
      {"OP","CC","CM","FM","FU","INS","PC","PM","PMCO","SA","SR","ITPR","PMFL"}, 0)),
      "Proactive",
      "")
)</f>
        <v>Proactive</v>
      </c>
      <c r="S1732" s="2" t="str">
        <f>IF(C1732="", "",
   IF(ISNUMBER(MATCH(TRIM(C1732),
      {"MO","U/B","OSRE","TECH","ITRE"}, 0)),
      "Reactive",
      "")
)</f>
        <v/>
      </c>
      <c r="T1732" s="2">
        <f>IF(R1732="Proactive", H1732, "")</f>
        <v>3.75</v>
      </c>
      <c r="U1732" s="2" t="str">
        <f>IF(S1732="Reactive", H1732, "")</f>
        <v/>
      </c>
    </row>
    <row r="1733" spans="1:21" x14ac:dyDescent="0.25">
      <c r="A1733" t="s">
        <v>1812</v>
      </c>
      <c r="B1733">
        <v>218874</v>
      </c>
      <c r="C1733" t="s">
        <v>26</v>
      </c>
      <c r="D1733" t="s">
        <v>1054</v>
      </c>
      <c r="E1733" t="s">
        <v>1055</v>
      </c>
      <c r="F1733" s="4">
        <v>46177.25</v>
      </c>
      <c r="G1733" s="4">
        <v>46177.3125</v>
      </c>
      <c r="H1733">
        <v>1.5</v>
      </c>
      <c r="I1733" t="s">
        <v>1838</v>
      </c>
      <c r="J1733" t="s">
        <v>29</v>
      </c>
      <c r="K1733" t="s">
        <v>30</v>
      </c>
      <c r="N1733">
        <v>1.5</v>
      </c>
      <c r="O1733" t="s">
        <v>51</v>
      </c>
      <c r="P1733">
        <v>0</v>
      </c>
      <c r="Q1733" s="5">
        <v>46177.415972222225</v>
      </c>
      <c r="R1733" s="2" t="str">
        <f>IF(C1733="", "",
   IF(ISNUMBER(MATCH(TRIM(C1733),
      {"OP","CC","CM","FM","FU","INS","PC","PM","PMCO","SA","SR","ITPR","PMFL"}, 0)),
      "Proactive",
      "")
)</f>
        <v>Proactive</v>
      </c>
      <c r="S1733" s="2" t="str">
        <f>IF(C1733="", "",
   IF(ISNUMBER(MATCH(TRIM(C1733),
      {"MO","U/B","OSRE","TECH","ITRE"}, 0)),
      "Reactive",
      "")
)</f>
        <v/>
      </c>
      <c r="T1733" s="2">
        <f>IF(R1733="Proactive", H1733, "")</f>
        <v>1.5</v>
      </c>
      <c r="U1733" s="2" t="str">
        <f>IF(S1733="Reactive", H1733, "")</f>
        <v/>
      </c>
    </row>
    <row r="1734" spans="1:21" x14ac:dyDescent="0.25">
      <c r="A1734" t="s">
        <v>1812</v>
      </c>
      <c r="B1734">
        <v>221753</v>
      </c>
      <c r="C1734" t="s">
        <v>743</v>
      </c>
      <c r="D1734" t="s">
        <v>1839</v>
      </c>
      <c r="E1734" t="s">
        <v>1840</v>
      </c>
      <c r="F1734" s="4">
        <v>46177.3125</v>
      </c>
      <c r="G1734" s="4">
        <v>46177.34375</v>
      </c>
      <c r="H1734">
        <v>0.75</v>
      </c>
      <c r="I1734" t="s">
        <v>1841</v>
      </c>
      <c r="J1734" t="s">
        <v>29</v>
      </c>
      <c r="N1734">
        <v>0.75</v>
      </c>
      <c r="O1734" t="s">
        <v>51</v>
      </c>
      <c r="P1734">
        <v>0</v>
      </c>
      <c r="Q1734" s="5">
        <v>46178.488194444442</v>
      </c>
      <c r="R1734" s="2" t="str">
        <f>IF(C1734="", "",
   IF(ISNUMBER(MATCH(TRIM(C1734),
      {"OP","CC","CM","FM","FU","INS","PC","PM","PMCO","SA","SR","ITPR","PMFL"}, 0)),
      "Proactive",
      "")
)</f>
        <v>Proactive</v>
      </c>
      <c r="S1734" s="2" t="str">
        <f>IF(C1734="", "",
   IF(ISNUMBER(MATCH(TRIM(C1734),
      {"MO","U/B","OSRE","TECH","ITRE"}, 0)),
      "Reactive",
      "")
)</f>
        <v/>
      </c>
      <c r="T1734" s="2">
        <f>IF(R1734="Proactive", H1734, "")</f>
        <v>0.75</v>
      </c>
      <c r="U1734" s="2" t="str">
        <f>IF(S1734="Reactive", H1734, "")</f>
        <v/>
      </c>
    </row>
    <row r="1735" spans="1:21" x14ac:dyDescent="0.25">
      <c r="A1735" t="s">
        <v>1812</v>
      </c>
      <c r="B1735">
        <v>217308</v>
      </c>
      <c r="C1735" t="s">
        <v>30</v>
      </c>
      <c r="D1735" t="s">
        <v>1842</v>
      </c>
      <c r="E1735" t="s">
        <v>1843</v>
      </c>
      <c r="F1735" s="4">
        <v>46177.34375</v>
      </c>
      <c r="G1735" s="4">
        <v>46177.4375</v>
      </c>
      <c r="H1735">
        <v>2.25</v>
      </c>
      <c r="I1735" t="s">
        <v>1844</v>
      </c>
      <c r="J1735" t="s">
        <v>29</v>
      </c>
      <c r="K1735" t="s">
        <v>30</v>
      </c>
      <c r="N1735">
        <v>2.25</v>
      </c>
      <c r="O1735" t="s">
        <v>51</v>
      </c>
      <c r="P1735">
        <v>0</v>
      </c>
      <c r="Q1735" s="5">
        <v>46177.415972222225</v>
      </c>
      <c r="R1735" s="2" t="str">
        <f>IF(C1735="", "",
   IF(ISNUMBER(MATCH(TRIM(C1735),
      {"OP","CC","CM","FM","FU","INS","PC","PM","PMCO","SA","SR","ITPR","PMFL"}, 0)),
      "Proactive",
      "")
)</f>
        <v>Proactive</v>
      </c>
      <c r="S1735" s="2" t="str">
        <f>IF(C1735="", "",
   IF(ISNUMBER(MATCH(TRIM(C1735),
      {"MO","U/B","OSRE","TECH","ITRE"}, 0)),
      "Reactive",
      "")
)</f>
        <v/>
      </c>
      <c r="T1735" s="2">
        <f>IF(R1735="Proactive", H1735, "")</f>
        <v>2.25</v>
      </c>
      <c r="U1735" s="2" t="str">
        <f>IF(S1735="Reactive", H1735, "")</f>
        <v/>
      </c>
    </row>
    <row r="1736" spans="1:21" x14ac:dyDescent="0.25">
      <c r="A1736" t="s">
        <v>1812</v>
      </c>
      <c r="B1736">
        <v>221760</v>
      </c>
      <c r="C1736" t="s">
        <v>39</v>
      </c>
      <c r="D1736" t="s">
        <v>1845</v>
      </c>
      <c r="E1736" t="s">
        <v>1846</v>
      </c>
      <c r="F1736" s="4">
        <v>46177.4375</v>
      </c>
      <c r="G1736" s="4">
        <v>46177.46875</v>
      </c>
      <c r="H1736">
        <v>0.75</v>
      </c>
      <c r="I1736" t="s">
        <v>1847</v>
      </c>
      <c r="J1736" t="s">
        <v>29</v>
      </c>
      <c r="K1736" t="s">
        <v>702</v>
      </c>
      <c r="L1736" t="s">
        <v>1232</v>
      </c>
      <c r="M1736" t="s">
        <v>533</v>
      </c>
      <c r="N1736">
        <v>1.9</v>
      </c>
      <c r="O1736" t="s">
        <v>51</v>
      </c>
      <c r="P1736">
        <v>0</v>
      </c>
      <c r="Q1736" s="5">
        <v>46177.606249999997</v>
      </c>
      <c r="R1736" s="2" t="str">
        <f>IF(C1736="", "",
   IF(ISNUMBER(MATCH(TRIM(C1736),
      {"OP","CC","CM","FM","FU","INS","PC","PM","PMCO","SA","SR","ITPR","PMFL"}, 0)),
      "Proactive",
      "")
)</f>
        <v/>
      </c>
      <c r="S1736" s="2" t="str">
        <f>IF(C1736="", "",
   IF(ISNUMBER(MATCH(TRIM(C1736),
      {"MO","U/B","OSRE","TECH","ITRE"}, 0)),
      "Reactive",
      "")
)</f>
        <v>Reactive</v>
      </c>
      <c r="T1736" s="2" t="str">
        <f>IF(R1736="Proactive", H1736, "")</f>
        <v/>
      </c>
      <c r="U1736" s="2">
        <f>IF(S1736="Reactive", H1736, "")</f>
        <v>0.75</v>
      </c>
    </row>
    <row r="1737" spans="1:21" x14ac:dyDescent="0.25">
      <c r="A1737" t="s">
        <v>1812</v>
      </c>
      <c r="B1737">
        <v>217472</v>
      </c>
      <c r="C1737" t="s">
        <v>30</v>
      </c>
      <c r="D1737" t="s">
        <v>1848</v>
      </c>
      <c r="E1737" t="s">
        <v>1820</v>
      </c>
      <c r="F1737" s="4">
        <v>46177.53125</v>
      </c>
      <c r="G1737" s="4">
        <v>46177.563194444447</v>
      </c>
      <c r="H1737">
        <v>0.77</v>
      </c>
      <c r="I1737" t="s">
        <v>1841</v>
      </c>
      <c r="J1737" t="s">
        <v>29</v>
      </c>
      <c r="K1737" t="s">
        <v>30</v>
      </c>
      <c r="N1737">
        <v>0.77</v>
      </c>
      <c r="O1737" t="s">
        <v>51</v>
      </c>
      <c r="P1737">
        <v>0</v>
      </c>
      <c r="Q1737" s="5">
        <v>46178.489583333336</v>
      </c>
      <c r="R1737" s="2" t="str">
        <f>IF(C1737="", "",
   IF(ISNUMBER(MATCH(TRIM(C1737),
      {"OP","CC","CM","FM","FU","INS","PC","PM","PMCO","SA","SR","ITPR","PMFL"}, 0)),
      "Proactive",
      "")
)</f>
        <v>Proactive</v>
      </c>
      <c r="S1737" s="2" t="str">
        <f>IF(C1737="", "",
   IF(ISNUMBER(MATCH(TRIM(C1737),
      {"MO","U/B","OSRE","TECH","ITRE"}, 0)),
      "Reactive",
      "")
)</f>
        <v/>
      </c>
      <c r="T1737" s="2">
        <f>IF(R1737="Proactive", H1737, "")</f>
        <v>0.77</v>
      </c>
      <c r="U1737" s="2" t="str">
        <f>IF(S1737="Reactive", H1737, "")</f>
        <v/>
      </c>
    </row>
    <row r="1738" spans="1:21" x14ac:dyDescent="0.25">
      <c r="A1738" t="s">
        <v>1812</v>
      </c>
      <c r="B1738">
        <v>217473</v>
      </c>
      <c r="C1738" t="s">
        <v>30</v>
      </c>
      <c r="D1738" t="s">
        <v>1849</v>
      </c>
      <c r="E1738" t="s">
        <v>1820</v>
      </c>
      <c r="F1738" s="4">
        <v>46177.5625</v>
      </c>
      <c r="G1738" s="4">
        <v>46177.583333333336</v>
      </c>
      <c r="H1738">
        <v>0.5</v>
      </c>
      <c r="I1738" t="s">
        <v>1841</v>
      </c>
      <c r="J1738" t="s">
        <v>29</v>
      </c>
      <c r="K1738" t="s">
        <v>30</v>
      </c>
      <c r="N1738">
        <v>0.5</v>
      </c>
      <c r="O1738" t="s">
        <v>51</v>
      </c>
      <c r="P1738">
        <v>0</v>
      </c>
      <c r="Q1738" s="5">
        <v>46178.489583333336</v>
      </c>
      <c r="R1738" s="2" t="str">
        <f>IF(C1738="", "",
   IF(ISNUMBER(MATCH(TRIM(C1738),
      {"OP","CC","CM","FM","FU","INS","PC","PM","PMCO","SA","SR","ITPR","PMFL"}, 0)),
      "Proactive",
      "")
)</f>
        <v>Proactive</v>
      </c>
      <c r="S1738" s="2" t="str">
        <f>IF(C1738="", "",
   IF(ISNUMBER(MATCH(TRIM(C1738),
      {"MO","U/B","OSRE","TECH","ITRE"}, 0)),
      "Reactive",
      "")
)</f>
        <v/>
      </c>
      <c r="T1738" s="2">
        <f>IF(R1738="Proactive", H1738, "")</f>
        <v>0.5</v>
      </c>
      <c r="U1738" s="2" t="str">
        <f>IF(S1738="Reactive", H1738, "")</f>
        <v/>
      </c>
    </row>
    <row r="1739" spans="1:21" x14ac:dyDescent="0.25">
      <c r="A1739" t="s">
        <v>1812</v>
      </c>
      <c r="B1739">
        <v>219052</v>
      </c>
      <c r="C1739" t="s">
        <v>26</v>
      </c>
      <c r="D1739" t="s">
        <v>1054</v>
      </c>
      <c r="E1739" t="s">
        <v>1055</v>
      </c>
      <c r="F1739" s="4">
        <v>46178.25</v>
      </c>
      <c r="G1739" s="4">
        <v>46178.3125</v>
      </c>
      <c r="H1739">
        <v>1.5</v>
      </c>
      <c r="I1739" t="s">
        <v>1841</v>
      </c>
      <c r="J1739" t="s">
        <v>29</v>
      </c>
      <c r="K1739" t="s">
        <v>30</v>
      </c>
      <c r="N1739">
        <v>1.5</v>
      </c>
      <c r="O1739" t="s">
        <v>51</v>
      </c>
      <c r="P1739">
        <v>0</v>
      </c>
      <c r="Q1739" s="5">
        <v>46178.477083333331</v>
      </c>
      <c r="R1739" s="2" t="str">
        <f>IF(C1739="", "",
   IF(ISNUMBER(MATCH(TRIM(C1739),
      {"OP","CC","CM","FM","FU","INS","PC","PM","PMCO","SA","SR","ITPR","PMFL"}, 0)),
      "Proactive",
      "")
)</f>
        <v>Proactive</v>
      </c>
      <c r="S1739" s="2" t="str">
        <f>IF(C1739="", "",
   IF(ISNUMBER(MATCH(TRIM(C1739),
      {"MO","U/B","OSRE","TECH","ITRE"}, 0)),
      "Reactive",
      "")
)</f>
        <v/>
      </c>
      <c r="T1739" s="2">
        <f>IF(R1739="Proactive", H1739, "")</f>
        <v>1.5</v>
      </c>
      <c r="U1739" s="2" t="str">
        <f>IF(S1739="Reactive", H1739, "")</f>
        <v/>
      </c>
    </row>
    <row r="1740" spans="1:21" x14ac:dyDescent="0.25">
      <c r="A1740" t="s">
        <v>1812</v>
      </c>
      <c r="B1740">
        <v>221953</v>
      </c>
      <c r="C1740" t="s">
        <v>561</v>
      </c>
      <c r="D1740" t="s">
        <v>1845</v>
      </c>
      <c r="E1740" t="s">
        <v>1850</v>
      </c>
      <c r="F1740" s="4">
        <v>46178.3125</v>
      </c>
      <c r="G1740" s="4">
        <v>46178.416666666664</v>
      </c>
      <c r="H1740">
        <v>2.5</v>
      </c>
      <c r="I1740" t="s">
        <v>1851</v>
      </c>
      <c r="J1740" t="s">
        <v>29</v>
      </c>
      <c r="N1740">
        <v>6.42</v>
      </c>
      <c r="O1740" t="s">
        <v>51</v>
      </c>
      <c r="P1740">
        <v>0</v>
      </c>
      <c r="Q1740" s="5">
        <v>46188.279166666667</v>
      </c>
      <c r="R1740" s="2" t="str">
        <f>IF(C1740="", "",
   IF(ISNUMBER(MATCH(TRIM(C1740),
      {"OP","CC","CM","FM","FU","INS","PC","PM","PMCO","SA","SR","ITPR","PMFL"}, 0)),
      "Proactive",
      "")
)</f>
        <v>Proactive</v>
      </c>
      <c r="S1740" s="2" t="str">
        <f>IF(C1740="", "",
   IF(ISNUMBER(MATCH(TRIM(C1740),
      {"MO","U/B","OSRE","TECH","ITRE"}, 0)),
      "Reactive",
      "")
)</f>
        <v/>
      </c>
      <c r="T1740" s="2">
        <f>IF(R1740="Proactive", H1740, "")</f>
        <v>2.5</v>
      </c>
      <c r="U1740" s="2" t="str">
        <f>IF(S1740="Reactive", H1740, "")</f>
        <v/>
      </c>
    </row>
    <row r="1741" spans="1:21" x14ac:dyDescent="0.25">
      <c r="A1741" t="s">
        <v>1812</v>
      </c>
      <c r="B1741">
        <v>221954</v>
      </c>
      <c r="C1741" t="s">
        <v>39</v>
      </c>
      <c r="D1741" t="s">
        <v>1852</v>
      </c>
      <c r="E1741" t="s">
        <v>1853</v>
      </c>
      <c r="F1741" s="4">
        <v>46178.416666666664</v>
      </c>
      <c r="G1741" s="4">
        <v>46178.444444444445</v>
      </c>
      <c r="H1741">
        <v>0.67</v>
      </c>
      <c r="I1741" t="s">
        <v>1854</v>
      </c>
      <c r="J1741" t="s">
        <v>29</v>
      </c>
      <c r="K1741" t="s">
        <v>81</v>
      </c>
      <c r="L1741" t="s">
        <v>1402</v>
      </c>
      <c r="M1741" t="s">
        <v>648</v>
      </c>
      <c r="N1741">
        <v>0.67</v>
      </c>
      <c r="O1741" t="s">
        <v>51</v>
      </c>
      <c r="P1741">
        <v>0</v>
      </c>
      <c r="Q1741" s="5">
        <v>46178.486111111109</v>
      </c>
      <c r="R1741" s="2" t="str">
        <f>IF(C1741="", "",
   IF(ISNUMBER(MATCH(TRIM(C1741),
      {"OP","CC","CM","FM","FU","INS","PC","PM","PMCO","SA","SR","ITPR","PMFL"}, 0)),
      "Proactive",
      "")
)</f>
        <v/>
      </c>
      <c r="S1741" s="2" t="str">
        <f>IF(C1741="", "",
   IF(ISNUMBER(MATCH(TRIM(C1741),
      {"MO","U/B","OSRE","TECH","ITRE"}, 0)),
      "Reactive",
      "")
)</f>
        <v>Reactive</v>
      </c>
      <c r="T1741" s="2" t="str">
        <f>IF(R1741="Proactive", H1741, "")</f>
        <v/>
      </c>
      <c r="U1741" s="2">
        <f>IF(S1741="Reactive", H1741, "")</f>
        <v>0.67</v>
      </c>
    </row>
    <row r="1742" spans="1:21" x14ac:dyDescent="0.25">
      <c r="A1742" t="s">
        <v>1812</v>
      </c>
      <c r="B1742">
        <v>221955</v>
      </c>
      <c r="C1742" t="s">
        <v>987</v>
      </c>
      <c r="D1742" t="s">
        <v>1855</v>
      </c>
      <c r="E1742" t="s">
        <v>1856</v>
      </c>
      <c r="F1742" s="4">
        <v>46178.444444444445</v>
      </c>
      <c r="G1742" s="4">
        <v>46178.465277777781</v>
      </c>
      <c r="H1742">
        <v>0.5</v>
      </c>
      <c r="I1742" t="s">
        <v>1857</v>
      </c>
      <c r="J1742" t="s">
        <v>29</v>
      </c>
      <c r="N1742">
        <v>0.5</v>
      </c>
      <c r="O1742" t="s">
        <v>51</v>
      </c>
      <c r="P1742">
        <v>0</v>
      </c>
      <c r="Q1742" s="5">
        <v>46178.486111111109</v>
      </c>
      <c r="R1742" s="2" t="str">
        <f>IF(C1742="", "",
   IF(ISNUMBER(MATCH(TRIM(C1742),
      {"OP","CC","CM","FM","FU","INS","PC","PM","PMCO","SA","SR","ITPR","PMFL"}, 0)),
      "Proactive",
      "")
)</f>
        <v>Proactive</v>
      </c>
      <c r="S1742" s="2" t="str">
        <f>IF(C1742="", "",
   IF(ISNUMBER(MATCH(TRIM(C1742),
      {"MO","U/B","OSRE","TECH","ITRE"}, 0)),
      "Reactive",
      "")
)</f>
        <v/>
      </c>
      <c r="T1742" s="2">
        <f>IF(R1742="Proactive", H1742, "")</f>
        <v>0.5</v>
      </c>
      <c r="U1742" s="2" t="str">
        <f>IF(S1742="Reactive", H1742, "")</f>
        <v/>
      </c>
    </row>
    <row r="1743" spans="1:21" x14ac:dyDescent="0.25">
      <c r="A1743" t="s">
        <v>1812</v>
      </c>
      <c r="B1743">
        <v>219506</v>
      </c>
      <c r="C1743" t="s">
        <v>743</v>
      </c>
      <c r="D1743" t="s">
        <v>1839</v>
      </c>
      <c r="E1743" t="s">
        <v>1858</v>
      </c>
      <c r="F1743" s="4">
        <v>46178.465277777781</v>
      </c>
      <c r="G1743" s="4">
        <v>46178.5</v>
      </c>
      <c r="H1743">
        <v>0.83</v>
      </c>
      <c r="J1743" t="s">
        <v>29</v>
      </c>
      <c r="N1743">
        <v>0.83</v>
      </c>
      <c r="O1743" t="s">
        <v>51</v>
      </c>
      <c r="P1743">
        <v>0</v>
      </c>
      <c r="Q1743" s="5">
        <v>46181.499305555553</v>
      </c>
      <c r="R1743" s="2" t="str">
        <f>IF(C1743="", "",
   IF(ISNUMBER(MATCH(TRIM(C1743),
      {"OP","CC","CM","FM","FU","INS","PC","PM","PMCO","SA","SR","ITPR","PMFL"}, 0)),
      "Proactive",
      "")
)</f>
        <v>Proactive</v>
      </c>
      <c r="S1743" s="2" t="str">
        <f>IF(C1743="", "",
   IF(ISNUMBER(MATCH(TRIM(C1743),
      {"MO","U/B","OSRE","TECH","ITRE"}, 0)),
      "Reactive",
      "")
)</f>
        <v/>
      </c>
      <c r="T1743" s="2">
        <f>IF(R1743="Proactive", H1743, "")</f>
        <v>0.83</v>
      </c>
      <c r="U1743" s="2" t="str">
        <f>IF(S1743="Reactive", H1743, "")</f>
        <v/>
      </c>
    </row>
    <row r="1744" spans="1:21" x14ac:dyDescent="0.25">
      <c r="A1744" t="s">
        <v>1812</v>
      </c>
      <c r="B1744">
        <v>217471</v>
      </c>
      <c r="C1744" t="s">
        <v>30</v>
      </c>
      <c r="D1744" t="s">
        <v>1859</v>
      </c>
      <c r="E1744" t="s">
        <v>1820</v>
      </c>
      <c r="F1744" s="4">
        <v>46178.5</v>
      </c>
      <c r="G1744" s="4">
        <v>46178.520833333336</v>
      </c>
      <c r="H1744">
        <v>0.5</v>
      </c>
      <c r="I1744" t="s">
        <v>1841</v>
      </c>
      <c r="J1744" t="s">
        <v>29</v>
      </c>
      <c r="K1744" t="s">
        <v>30</v>
      </c>
      <c r="N1744">
        <v>0.5</v>
      </c>
      <c r="O1744" t="s">
        <v>51</v>
      </c>
      <c r="P1744">
        <v>0</v>
      </c>
      <c r="Q1744" s="5">
        <v>46178.488888888889</v>
      </c>
      <c r="R1744" s="2" t="str">
        <f>IF(C1744="", "",
   IF(ISNUMBER(MATCH(TRIM(C1744),
      {"OP","CC","CM","FM","FU","INS","PC","PM","PMCO","SA","SR","ITPR","PMFL"}, 0)),
      "Proactive",
      "")
)</f>
        <v>Proactive</v>
      </c>
      <c r="S1744" s="2" t="str">
        <f>IF(C1744="", "",
   IF(ISNUMBER(MATCH(TRIM(C1744),
      {"MO","U/B","OSRE","TECH","ITRE"}, 0)),
      "Reactive",
      "")
)</f>
        <v/>
      </c>
      <c r="T1744" s="2">
        <f>IF(R1744="Proactive", H1744, "")</f>
        <v>0.5</v>
      </c>
      <c r="U1744" s="2" t="str">
        <f>IF(S1744="Reactive", H1744, "")</f>
        <v/>
      </c>
    </row>
    <row r="1745" spans="1:21" x14ac:dyDescent="0.25">
      <c r="A1745" t="s">
        <v>1812</v>
      </c>
      <c r="B1745">
        <v>215370</v>
      </c>
      <c r="C1745" t="s">
        <v>30</v>
      </c>
      <c r="D1745" t="s">
        <v>1860</v>
      </c>
      <c r="E1745" t="s">
        <v>1820</v>
      </c>
      <c r="F1745" s="4">
        <v>46178.520833333336</v>
      </c>
      <c r="G1745" s="4">
        <v>46178.541666666664</v>
      </c>
      <c r="H1745">
        <v>0.5</v>
      </c>
      <c r="I1745" t="s">
        <v>1841</v>
      </c>
      <c r="J1745" t="s">
        <v>29</v>
      </c>
      <c r="N1745">
        <v>0.5</v>
      </c>
      <c r="O1745" t="s">
        <v>51</v>
      </c>
      <c r="P1745">
        <v>0</v>
      </c>
      <c r="Q1745" s="5">
        <v>46178.490277777775</v>
      </c>
      <c r="R1745" s="2" t="str">
        <f>IF(C1745="", "",
   IF(ISNUMBER(MATCH(TRIM(C1745),
      {"OP","CC","CM","FM","FU","INS","PC","PM","PMCO","SA","SR","ITPR","PMFL"}, 0)),
      "Proactive",
      "")
)</f>
        <v>Proactive</v>
      </c>
      <c r="S1745" s="2" t="str">
        <f>IF(C1745="", "",
   IF(ISNUMBER(MATCH(TRIM(C1745),
      {"MO","U/B","OSRE","TECH","ITRE"}, 0)),
      "Reactive",
      "")
)</f>
        <v/>
      </c>
      <c r="T1745" s="2">
        <f>IF(R1745="Proactive", H1745, "")</f>
        <v>0.5</v>
      </c>
      <c r="U1745" s="2" t="str">
        <f>IF(S1745="Reactive", H1745, "")</f>
        <v/>
      </c>
    </row>
    <row r="1746" spans="1:21" x14ac:dyDescent="0.25">
      <c r="A1746" t="s">
        <v>1812</v>
      </c>
      <c r="B1746">
        <v>219666</v>
      </c>
      <c r="C1746" t="s">
        <v>30</v>
      </c>
      <c r="D1746" t="s">
        <v>1861</v>
      </c>
      <c r="E1746" t="s">
        <v>1083</v>
      </c>
      <c r="F1746" s="4">
        <v>46179.291666666664</v>
      </c>
      <c r="G1746" s="4">
        <v>46179.408333333333</v>
      </c>
      <c r="H1746">
        <v>2.8</v>
      </c>
      <c r="I1746" t="s">
        <v>1862</v>
      </c>
      <c r="J1746" t="s">
        <v>29</v>
      </c>
      <c r="K1746" t="s">
        <v>30</v>
      </c>
      <c r="N1746">
        <v>2.8</v>
      </c>
      <c r="O1746" t="s">
        <v>51</v>
      </c>
      <c r="P1746">
        <v>7.72</v>
      </c>
      <c r="Q1746" s="5">
        <v>46183.383333333331</v>
      </c>
      <c r="R1746" s="2" t="str">
        <f>IF(C1746="", "",
   IF(ISNUMBER(MATCH(TRIM(C1746),
      {"OP","CC","CM","FM","FU","INS","PC","PM","PMCO","SA","SR","ITPR","PMFL"}, 0)),
      "Proactive",
      "")
)</f>
        <v>Proactive</v>
      </c>
      <c r="S1746" s="2" t="str">
        <f>IF(C1746="", "",
   IF(ISNUMBER(MATCH(TRIM(C1746),
      {"MO","U/B","OSRE","TECH","ITRE"}, 0)),
      "Reactive",
      "")
)</f>
        <v/>
      </c>
      <c r="T1746" s="2">
        <f>IF(R1746="Proactive", H1746, "")</f>
        <v>2.8</v>
      </c>
      <c r="U1746" s="2" t="str">
        <f>IF(S1746="Reactive", H1746, "")</f>
        <v/>
      </c>
    </row>
    <row r="1747" spans="1:21" x14ac:dyDescent="0.25">
      <c r="A1747" t="s">
        <v>1812</v>
      </c>
      <c r="B1747">
        <v>219228</v>
      </c>
      <c r="C1747" t="s">
        <v>26</v>
      </c>
      <c r="D1747" t="s">
        <v>1054</v>
      </c>
      <c r="E1747" t="s">
        <v>1055</v>
      </c>
      <c r="F1747" s="4">
        <v>46180.291666666664</v>
      </c>
      <c r="G1747" s="4">
        <v>46180.354166666664</v>
      </c>
      <c r="H1747">
        <v>1.5</v>
      </c>
      <c r="I1747" t="s">
        <v>1863</v>
      </c>
      <c r="J1747" t="s">
        <v>29</v>
      </c>
      <c r="K1747" t="s">
        <v>30</v>
      </c>
      <c r="N1747">
        <v>1.5</v>
      </c>
      <c r="O1747" t="s">
        <v>51</v>
      </c>
      <c r="P1747">
        <v>0</v>
      </c>
      <c r="Q1747" s="5">
        <v>46180.477083333331</v>
      </c>
      <c r="R1747" s="2" t="str">
        <f>IF(C1747="", "",
   IF(ISNUMBER(MATCH(TRIM(C1747),
      {"OP","CC","CM","FM","FU","INS","PC","PM","PMCO","SA","SR","ITPR","PMFL"}, 0)),
      "Proactive",
      "")
)</f>
        <v>Proactive</v>
      </c>
      <c r="S1747" s="2" t="str">
        <f>IF(C1747="", "",
   IF(ISNUMBER(MATCH(TRIM(C1747),
      {"MO","U/B","OSRE","TECH","ITRE"}, 0)),
      "Reactive",
      "")
)</f>
        <v/>
      </c>
      <c r="T1747" s="2">
        <f>IF(R1747="Proactive", H1747, "")</f>
        <v>1.5</v>
      </c>
      <c r="U1747" s="2" t="str">
        <f>IF(S1747="Reactive", H1747, "")</f>
        <v/>
      </c>
    </row>
    <row r="1748" spans="1:21" x14ac:dyDescent="0.25">
      <c r="A1748" t="s">
        <v>1812</v>
      </c>
      <c r="B1748">
        <v>217526</v>
      </c>
      <c r="C1748" t="s">
        <v>26</v>
      </c>
      <c r="D1748" t="s">
        <v>1079</v>
      </c>
      <c r="E1748" t="s">
        <v>1864</v>
      </c>
      <c r="F1748" s="4">
        <v>46180.416666666664</v>
      </c>
      <c r="G1748" s="4">
        <v>46180.5</v>
      </c>
      <c r="H1748">
        <v>2</v>
      </c>
      <c r="I1748" t="s">
        <v>1865</v>
      </c>
      <c r="J1748" t="s">
        <v>29</v>
      </c>
      <c r="K1748" t="s">
        <v>30</v>
      </c>
      <c r="N1748">
        <v>2</v>
      </c>
      <c r="O1748" t="s">
        <v>51</v>
      </c>
      <c r="P1748">
        <v>0</v>
      </c>
      <c r="Q1748" s="5">
        <v>46181.5</v>
      </c>
      <c r="R1748" s="2" t="str">
        <f>IF(C1748="", "",
   IF(ISNUMBER(MATCH(TRIM(C1748),
      {"OP","CC","CM","FM","FU","INS","PC","PM","PMCO","SA","SR","ITPR","PMFL"}, 0)),
      "Proactive",
      "")
)</f>
        <v>Proactive</v>
      </c>
      <c r="S1748" s="2" t="str">
        <f>IF(C1748="", "",
   IF(ISNUMBER(MATCH(TRIM(C1748),
      {"MO","U/B","OSRE","TECH","ITRE"}, 0)),
      "Reactive",
      "")
)</f>
        <v/>
      </c>
      <c r="T1748" s="2">
        <f>IF(R1748="Proactive", H1748, "")</f>
        <v>2</v>
      </c>
      <c r="U1748" s="2" t="str">
        <f>IF(S1748="Reactive", H1748, "")</f>
        <v/>
      </c>
    </row>
    <row r="1749" spans="1:21" x14ac:dyDescent="0.25">
      <c r="A1749" t="s">
        <v>1812</v>
      </c>
      <c r="B1749">
        <v>217615</v>
      </c>
      <c r="C1749" t="s">
        <v>26</v>
      </c>
      <c r="D1749" t="s">
        <v>1866</v>
      </c>
      <c r="E1749" t="s">
        <v>1867</v>
      </c>
      <c r="F1749" s="4">
        <v>46180.458333333336</v>
      </c>
      <c r="G1749" s="4">
        <v>46180.5</v>
      </c>
      <c r="H1749">
        <v>1</v>
      </c>
      <c r="I1749" t="s">
        <v>1868</v>
      </c>
      <c r="J1749" t="s">
        <v>29</v>
      </c>
      <c r="K1749" t="s">
        <v>30</v>
      </c>
      <c r="N1749">
        <v>1</v>
      </c>
      <c r="O1749" t="s">
        <v>51</v>
      </c>
      <c r="P1749">
        <v>0</v>
      </c>
      <c r="Q1749" s="5">
        <v>46181.502083333333</v>
      </c>
      <c r="R1749" s="2" t="str">
        <f>IF(C1749="", "",
   IF(ISNUMBER(MATCH(TRIM(C1749),
      {"OP","CC","CM","FM","FU","INS","PC","PM","PMCO","SA","SR","ITPR","PMFL"}, 0)),
      "Proactive",
      "")
)</f>
        <v>Proactive</v>
      </c>
      <c r="S1749" s="2" t="str">
        <f>IF(C1749="", "",
   IF(ISNUMBER(MATCH(TRIM(C1749),
      {"MO","U/B","OSRE","TECH","ITRE"}, 0)),
      "Reactive",
      "")
)</f>
        <v/>
      </c>
      <c r="T1749" s="2">
        <f>IF(R1749="Proactive", H1749, "")</f>
        <v>1</v>
      </c>
      <c r="U1749" s="2" t="str">
        <f>IF(S1749="Reactive", H1749, "")</f>
        <v/>
      </c>
    </row>
    <row r="1750" spans="1:21" x14ac:dyDescent="0.25">
      <c r="A1750" t="s">
        <v>1812</v>
      </c>
      <c r="B1750">
        <v>222371</v>
      </c>
      <c r="C1750" t="s">
        <v>561</v>
      </c>
      <c r="D1750" t="s">
        <v>1869</v>
      </c>
      <c r="E1750" t="s">
        <v>1870</v>
      </c>
      <c r="F1750" s="4">
        <v>46181.3125</v>
      </c>
      <c r="G1750" s="4">
        <v>46181.375</v>
      </c>
      <c r="H1750">
        <v>1.5</v>
      </c>
      <c r="I1750" t="s">
        <v>1871</v>
      </c>
      <c r="J1750" t="s">
        <v>29</v>
      </c>
      <c r="N1750">
        <v>2.72</v>
      </c>
      <c r="O1750" t="s">
        <v>51</v>
      </c>
      <c r="P1750">
        <v>0</v>
      </c>
      <c r="Q1750" s="5">
        <v>46181.418055555558</v>
      </c>
      <c r="R1750" s="2" t="str">
        <f>IF(C1750="", "",
   IF(ISNUMBER(MATCH(TRIM(C1750),
      {"OP","CC","CM","FM","FU","INS","PC","PM","PMCO","SA","SR","ITPR","PMFL"}, 0)),
      "Proactive",
      "")
)</f>
        <v>Proactive</v>
      </c>
      <c r="S1750" s="2" t="str">
        <f>IF(C1750="", "",
   IF(ISNUMBER(MATCH(TRIM(C1750),
      {"MO","U/B","OSRE","TECH","ITRE"}, 0)),
      "Reactive",
      "")
)</f>
        <v/>
      </c>
      <c r="T1750" s="2">
        <f>IF(R1750="Proactive", H1750, "")</f>
        <v>1.5</v>
      </c>
      <c r="U1750" s="2" t="str">
        <f>IF(S1750="Reactive", H1750, "")</f>
        <v/>
      </c>
    </row>
    <row r="1751" spans="1:21" x14ac:dyDescent="0.25">
      <c r="A1751" t="s">
        <v>1812</v>
      </c>
      <c r="B1751">
        <v>220242</v>
      </c>
      <c r="C1751" t="s">
        <v>181</v>
      </c>
      <c r="D1751" t="s">
        <v>1085</v>
      </c>
      <c r="E1751" t="s">
        <v>755</v>
      </c>
      <c r="F1751" s="4">
        <v>46181.375</v>
      </c>
      <c r="G1751" s="4">
        <v>46181.405555555553</v>
      </c>
      <c r="H1751">
        <v>0.73</v>
      </c>
      <c r="I1751" t="s">
        <v>1872</v>
      </c>
      <c r="J1751" t="s">
        <v>29</v>
      </c>
      <c r="K1751" t="s">
        <v>30</v>
      </c>
      <c r="N1751">
        <v>3.81</v>
      </c>
      <c r="O1751" t="s">
        <v>51</v>
      </c>
      <c r="P1751">
        <v>0</v>
      </c>
      <c r="Q1751" s="5">
        <v>46188.279861111114</v>
      </c>
      <c r="R1751" s="2" t="str">
        <f>IF(C1751="", "",
   IF(ISNUMBER(MATCH(TRIM(C1751),
      {"OP","CC","CM","FM","FU","INS","PC","PM","PMCO","SA","SR","ITPR","PMFL"}, 0)),
      "Proactive",
      "")
)</f>
        <v>Proactive</v>
      </c>
      <c r="S1751" s="2" t="str">
        <f>IF(C1751="", "",
   IF(ISNUMBER(MATCH(TRIM(C1751),
      {"MO","U/B","OSRE","TECH","ITRE"}, 0)),
      "Reactive",
      "")
)</f>
        <v/>
      </c>
      <c r="T1751" s="2">
        <f>IF(R1751="Proactive", H1751, "")</f>
        <v>0.73</v>
      </c>
      <c r="U1751" s="2" t="str">
        <f>IF(S1751="Reactive", H1751, "")</f>
        <v/>
      </c>
    </row>
    <row r="1752" spans="1:21" x14ac:dyDescent="0.25">
      <c r="A1752" t="s">
        <v>1812</v>
      </c>
      <c r="B1752">
        <v>221926</v>
      </c>
      <c r="C1752" t="s">
        <v>30</v>
      </c>
      <c r="D1752" t="s">
        <v>1057</v>
      </c>
      <c r="E1752" t="s">
        <v>1058</v>
      </c>
      <c r="F1752" s="4">
        <v>46181.405555555553</v>
      </c>
      <c r="G1752" s="4">
        <v>46181.427083333336</v>
      </c>
      <c r="H1752">
        <v>0.52</v>
      </c>
      <c r="I1752" t="s">
        <v>1873</v>
      </c>
      <c r="J1752" t="s">
        <v>29</v>
      </c>
      <c r="K1752" t="s">
        <v>30</v>
      </c>
      <c r="N1752">
        <v>0.94</v>
      </c>
      <c r="O1752" t="s">
        <v>51</v>
      </c>
      <c r="P1752">
        <v>0</v>
      </c>
      <c r="Q1752" s="5">
        <v>46181.964583333334</v>
      </c>
      <c r="R1752" s="2" t="str">
        <f>IF(C1752="", "",
   IF(ISNUMBER(MATCH(TRIM(C1752),
      {"OP","CC","CM","FM","FU","INS","PC","PM","PMCO","SA","SR","ITPR","PMFL"}, 0)),
      "Proactive",
      "")
)</f>
        <v>Proactive</v>
      </c>
      <c r="S1752" s="2" t="str">
        <f>IF(C1752="", "",
   IF(ISNUMBER(MATCH(TRIM(C1752),
      {"MO","U/B","OSRE","TECH","ITRE"}, 0)),
      "Reactive",
      "")
)</f>
        <v/>
      </c>
      <c r="T1752" s="2">
        <f>IF(R1752="Proactive", H1752, "")</f>
        <v>0.52</v>
      </c>
      <c r="U1752" s="2" t="str">
        <f>IF(S1752="Reactive", H1752, "")</f>
        <v/>
      </c>
    </row>
    <row r="1753" spans="1:21" x14ac:dyDescent="0.25">
      <c r="A1753" t="s">
        <v>1812</v>
      </c>
      <c r="B1753">
        <v>217040</v>
      </c>
      <c r="C1753" t="s">
        <v>26</v>
      </c>
      <c r="D1753" t="s">
        <v>1874</v>
      </c>
      <c r="E1753" t="s">
        <v>1875</v>
      </c>
      <c r="F1753" s="4">
        <v>46181.427083333336</v>
      </c>
      <c r="G1753" s="4">
        <v>46181.479166666664</v>
      </c>
      <c r="H1753">
        <v>1.25</v>
      </c>
      <c r="I1753" t="s">
        <v>1876</v>
      </c>
      <c r="J1753" t="s">
        <v>29</v>
      </c>
      <c r="K1753" t="s">
        <v>30</v>
      </c>
      <c r="N1753">
        <v>1.25</v>
      </c>
      <c r="O1753" t="s">
        <v>51</v>
      </c>
      <c r="P1753">
        <v>0</v>
      </c>
      <c r="Q1753" s="5">
        <v>46181.421527777777</v>
      </c>
      <c r="R1753" s="2" t="str">
        <f>IF(C1753="", "",
   IF(ISNUMBER(MATCH(TRIM(C1753),
      {"OP","CC","CM","FM","FU","INS","PC","PM","PMCO","SA","SR","ITPR","PMFL"}, 0)),
      "Proactive",
      "")
)</f>
        <v>Proactive</v>
      </c>
      <c r="S1753" s="2" t="str">
        <f>IF(C1753="", "",
   IF(ISNUMBER(MATCH(TRIM(C1753),
      {"MO","U/B","OSRE","TECH","ITRE"}, 0)),
      "Reactive",
      "")
)</f>
        <v/>
      </c>
      <c r="T1753" s="2">
        <f>IF(R1753="Proactive", H1753, "")</f>
        <v>1.25</v>
      </c>
      <c r="U1753" s="2" t="str">
        <f>IF(S1753="Reactive", H1753, "")</f>
        <v/>
      </c>
    </row>
    <row r="1754" spans="1:21" x14ac:dyDescent="0.25">
      <c r="A1754" t="s">
        <v>1812</v>
      </c>
      <c r="B1754">
        <v>220242</v>
      </c>
      <c r="C1754" t="s">
        <v>181</v>
      </c>
      <c r="D1754" t="s">
        <v>1085</v>
      </c>
      <c r="E1754" t="s">
        <v>755</v>
      </c>
      <c r="F1754" s="4">
        <v>46181.5</v>
      </c>
      <c r="G1754" s="4">
        <v>46181.537499999999</v>
      </c>
      <c r="H1754">
        <v>0.9</v>
      </c>
      <c r="I1754" t="s">
        <v>1872</v>
      </c>
      <c r="J1754" t="s">
        <v>29</v>
      </c>
      <c r="K1754" t="s">
        <v>30</v>
      </c>
      <c r="N1754">
        <v>3.81</v>
      </c>
      <c r="O1754" t="s">
        <v>51</v>
      </c>
      <c r="P1754">
        <v>0</v>
      </c>
      <c r="Q1754" s="5">
        <v>46188.279861111114</v>
      </c>
      <c r="R1754" s="2" t="str">
        <f>IF(C1754="", "",
   IF(ISNUMBER(MATCH(TRIM(C1754),
      {"OP","CC","CM","FM","FU","INS","PC","PM","PMCO","SA","SR","ITPR","PMFL"}, 0)),
      "Proactive",
      "")
)</f>
        <v>Proactive</v>
      </c>
      <c r="S1754" s="2" t="str">
        <f>IF(C1754="", "",
   IF(ISNUMBER(MATCH(TRIM(C1754),
      {"MO","U/B","OSRE","TECH","ITRE"}, 0)),
      "Reactive",
      "")
)</f>
        <v/>
      </c>
      <c r="T1754" s="2">
        <f>IF(R1754="Proactive", H1754, "")</f>
        <v>0.9</v>
      </c>
      <c r="U1754" s="2" t="str">
        <f>IF(S1754="Reactive", H1754, "")</f>
        <v/>
      </c>
    </row>
    <row r="1755" spans="1:21" x14ac:dyDescent="0.25">
      <c r="A1755" t="s">
        <v>1812</v>
      </c>
      <c r="B1755">
        <v>222371</v>
      </c>
      <c r="C1755" t="s">
        <v>561</v>
      </c>
      <c r="D1755" t="s">
        <v>1869</v>
      </c>
      <c r="E1755" t="s">
        <v>1870</v>
      </c>
      <c r="F1755" s="4">
        <v>46181.541666666664</v>
      </c>
      <c r="G1755" s="4">
        <v>46181.592361111114</v>
      </c>
      <c r="H1755">
        <v>1.22</v>
      </c>
      <c r="I1755" t="s">
        <v>1871</v>
      </c>
      <c r="J1755" t="s">
        <v>29</v>
      </c>
      <c r="N1755">
        <v>2.72</v>
      </c>
      <c r="O1755" t="s">
        <v>51</v>
      </c>
      <c r="P1755">
        <v>0</v>
      </c>
      <c r="Q1755" s="5">
        <v>46181.418055555558</v>
      </c>
      <c r="R1755" s="2" t="str">
        <f>IF(C1755="", "",
   IF(ISNUMBER(MATCH(TRIM(C1755),
      {"OP","CC","CM","FM","FU","INS","PC","PM","PMCO","SA","SR","ITPR","PMFL"}, 0)),
      "Proactive",
      "")
)</f>
        <v>Proactive</v>
      </c>
      <c r="S1755" s="2" t="str">
        <f>IF(C1755="", "",
   IF(ISNUMBER(MATCH(TRIM(C1755),
      {"MO","U/B","OSRE","TECH","ITRE"}, 0)),
      "Reactive",
      "")
)</f>
        <v/>
      </c>
      <c r="T1755" s="2">
        <f>IF(R1755="Proactive", H1755, "")</f>
        <v>1.22</v>
      </c>
      <c r="U1755" s="2" t="str">
        <f>IF(S1755="Reactive", H1755, "")</f>
        <v/>
      </c>
    </row>
    <row r="1756" spans="1:21" x14ac:dyDescent="0.25">
      <c r="A1756" t="s">
        <v>1812</v>
      </c>
      <c r="B1756">
        <v>222595</v>
      </c>
      <c r="C1756" t="s">
        <v>561</v>
      </c>
      <c r="D1756" t="s">
        <v>1877</v>
      </c>
      <c r="E1756" t="s">
        <v>1878</v>
      </c>
      <c r="F1756" s="4">
        <v>46182.25</v>
      </c>
      <c r="G1756" s="4">
        <v>46182.375</v>
      </c>
      <c r="H1756">
        <v>3</v>
      </c>
      <c r="I1756" t="s">
        <v>1879</v>
      </c>
      <c r="J1756" t="s">
        <v>29</v>
      </c>
      <c r="N1756">
        <v>3</v>
      </c>
      <c r="O1756" t="s">
        <v>51</v>
      </c>
      <c r="P1756">
        <v>0</v>
      </c>
      <c r="Q1756" s="5">
        <v>46182.588194444441</v>
      </c>
      <c r="R1756" s="2" t="str">
        <f>IF(C1756="", "",
   IF(ISNUMBER(MATCH(TRIM(C1756),
      {"OP","CC","CM","FM","FU","INS","PC","PM","PMCO","SA","SR","ITPR","PMFL"}, 0)),
      "Proactive",
      "")
)</f>
        <v>Proactive</v>
      </c>
      <c r="S1756" s="2" t="str">
        <f>IF(C1756="", "",
   IF(ISNUMBER(MATCH(TRIM(C1756),
      {"MO","U/B","OSRE","TECH","ITRE"}, 0)),
      "Reactive",
      "")
)</f>
        <v/>
      </c>
      <c r="T1756" s="2">
        <f>IF(R1756="Proactive", H1756, "")</f>
        <v>3</v>
      </c>
      <c r="U1756" s="2" t="str">
        <f>IF(S1756="Reactive", H1756, "")</f>
        <v/>
      </c>
    </row>
    <row r="1757" spans="1:21" x14ac:dyDescent="0.25">
      <c r="A1757" t="s">
        <v>1812</v>
      </c>
      <c r="B1757">
        <v>216111</v>
      </c>
      <c r="C1757" t="s">
        <v>30</v>
      </c>
      <c r="D1757" t="s">
        <v>1880</v>
      </c>
      <c r="E1757" t="s">
        <v>1843</v>
      </c>
      <c r="F1757" s="4">
        <v>46182.375</v>
      </c>
      <c r="G1757" s="4">
        <v>46182.458333333336</v>
      </c>
      <c r="H1757">
        <v>2</v>
      </c>
      <c r="I1757" t="s">
        <v>1881</v>
      </c>
      <c r="J1757" t="s">
        <v>29</v>
      </c>
      <c r="K1757" t="s">
        <v>30</v>
      </c>
      <c r="N1757">
        <v>2</v>
      </c>
      <c r="O1757" t="s">
        <v>51</v>
      </c>
      <c r="P1757">
        <v>0</v>
      </c>
      <c r="Q1757" s="5">
        <v>46182.588888888888</v>
      </c>
      <c r="R1757" s="2" t="str">
        <f>IF(C1757="", "",
   IF(ISNUMBER(MATCH(TRIM(C1757),
      {"OP","CC","CM","FM","FU","INS","PC","PM","PMCO","SA","SR","ITPR","PMFL"}, 0)),
      "Proactive",
      "")
)</f>
        <v>Proactive</v>
      </c>
      <c r="S1757" s="2" t="str">
        <f>IF(C1757="", "",
   IF(ISNUMBER(MATCH(TRIM(C1757),
      {"MO","U/B","OSRE","TECH","ITRE"}, 0)),
      "Reactive",
      "")
)</f>
        <v/>
      </c>
      <c r="T1757" s="2">
        <f>IF(R1757="Proactive", H1757, "")</f>
        <v>2</v>
      </c>
      <c r="U1757" s="2" t="str">
        <f>IF(S1757="Reactive", H1757, "")</f>
        <v/>
      </c>
    </row>
    <row r="1758" spans="1:21" x14ac:dyDescent="0.25">
      <c r="A1758" t="s">
        <v>1812</v>
      </c>
      <c r="B1758">
        <v>217049</v>
      </c>
      <c r="C1758" t="s">
        <v>30</v>
      </c>
      <c r="D1758" t="s">
        <v>1882</v>
      </c>
      <c r="E1758" t="s">
        <v>956</v>
      </c>
      <c r="F1758" s="4">
        <v>46182.458333333336</v>
      </c>
      <c r="G1758" s="4">
        <v>46182.489583333336</v>
      </c>
      <c r="H1758">
        <v>0.75</v>
      </c>
      <c r="I1758" t="s">
        <v>1881</v>
      </c>
      <c r="J1758" t="s">
        <v>29</v>
      </c>
      <c r="K1758" t="s">
        <v>30</v>
      </c>
      <c r="N1758">
        <v>0.75</v>
      </c>
      <c r="O1758" t="s">
        <v>51</v>
      </c>
      <c r="P1758">
        <v>0</v>
      </c>
      <c r="Q1758" s="5">
        <v>46182.589583333334</v>
      </c>
      <c r="R1758" s="2" t="str">
        <f>IF(C1758="", "",
   IF(ISNUMBER(MATCH(TRIM(C1758),
      {"OP","CC","CM","FM","FU","INS","PC","PM","PMCO","SA","SR","ITPR","PMFL"}, 0)),
      "Proactive",
      "")
)</f>
        <v>Proactive</v>
      </c>
      <c r="S1758" s="2" t="str">
        <f>IF(C1758="", "",
   IF(ISNUMBER(MATCH(TRIM(C1758),
      {"MO","U/B","OSRE","TECH","ITRE"}, 0)),
      "Reactive",
      "")
)</f>
        <v/>
      </c>
      <c r="T1758" s="2">
        <f>IF(R1758="Proactive", H1758, "")</f>
        <v>0.75</v>
      </c>
      <c r="U1758" s="2" t="str">
        <f>IF(S1758="Reactive", H1758, "")</f>
        <v/>
      </c>
    </row>
    <row r="1759" spans="1:21" x14ac:dyDescent="0.25">
      <c r="A1759" t="s">
        <v>1812</v>
      </c>
      <c r="B1759">
        <v>217048</v>
      </c>
      <c r="C1759" t="s">
        <v>30</v>
      </c>
      <c r="D1759" t="s">
        <v>1883</v>
      </c>
      <c r="E1759" t="s">
        <v>956</v>
      </c>
      <c r="F1759" s="4">
        <v>46182.489583333336</v>
      </c>
      <c r="G1759" s="4">
        <v>46182.520833333336</v>
      </c>
      <c r="H1759">
        <v>0.75</v>
      </c>
      <c r="I1759" t="s">
        <v>1881</v>
      </c>
      <c r="J1759" t="s">
        <v>29</v>
      </c>
      <c r="K1759" t="s">
        <v>30</v>
      </c>
      <c r="N1759">
        <v>0.75</v>
      </c>
      <c r="O1759" t="s">
        <v>51</v>
      </c>
      <c r="P1759">
        <v>0</v>
      </c>
      <c r="Q1759" s="5">
        <v>46182.589583333334</v>
      </c>
      <c r="R1759" s="2" t="str">
        <f>IF(C1759="", "",
   IF(ISNUMBER(MATCH(TRIM(C1759),
      {"OP","CC","CM","FM","FU","INS","PC","PM","PMCO","SA","SR","ITPR","PMFL"}, 0)),
      "Proactive",
      "")
)</f>
        <v>Proactive</v>
      </c>
      <c r="S1759" s="2" t="str">
        <f>IF(C1759="", "",
   IF(ISNUMBER(MATCH(TRIM(C1759),
      {"MO","U/B","OSRE","TECH","ITRE"}, 0)),
      "Reactive",
      "")
)</f>
        <v/>
      </c>
      <c r="T1759" s="2">
        <f>IF(R1759="Proactive", H1759, "")</f>
        <v>0.75</v>
      </c>
      <c r="U1759" s="2" t="str">
        <f>IF(S1759="Reactive", H1759, "")</f>
        <v/>
      </c>
    </row>
    <row r="1760" spans="1:21" x14ac:dyDescent="0.25">
      <c r="A1760" t="s">
        <v>1812</v>
      </c>
      <c r="B1760">
        <v>222077</v>
      </c>
      <c r="C1760" t="s">
        <v>30</v>
      </c>
      <c r="D1760" t="s">
        <v>1057</v>
      </c>
      <c r="E1760" t="s">
        <v>1058</v>
      </c>
      <c r="F1760" s="4">
        <v>46182.520833333336</v>
      </c>
      <c r="G1760" s="4">
        <v>46182.541666666664</v>
      </c>
      <c r="H1760">
        <v>0.5</v>
      </c>
      <c r="I1760" t="s">
        <v>1884</v>
      </c>
      <c r="J1760" t="s">
        <v>29</v>
      </c>
      <c r="K1760" t="s">
        <v>30</v>
      </c>
      <c r="N1760">
        <v>1</v>
      </c>
      <c r="O1760" t="s">
        <v>51</v>
      </c>
      <c r="P1760">
        <v>0</v>
      </c>
      <c r="Q1760" s="5">
        <v>46182.928472222222</v>
      </c>
      <c r="R1760" s="2" t="str">
        <f>IF(C1760="", "",
   IF(ISNUMBER(MATCH(TRIM(C1760),
      {"OP","CC","CM","FM","FU","INS","PC","PM","PMCO","SA","SR","ITPR","PMFL"}, 0)),
      "Proactive",
      "")
)</f>
        <v>Proactive</v>
      </c>
      <c r="S1760" s="2" t="str">
        <f>IF(C1760="", "",
   IF(ISNUMBER(MATCH(TRIM(C1760),
      {"MO","U/B","OSRE","TECH","ITRE"}, 0)),
      "Reactive",
      "")
)</f>
        <v/>
      </c>
      <c r="T1760" s="2">
        <f>IF(R1760="Proactive", H1760, "")</f>
        <v>0.5</v>
      </c>
      <c r="U1760" s="2" t="str">
        <f>IF(S1760="Reactive", H1760, "")</f>
        <v/>
      </c>
    </row>
    <row r="1761" spans="1:21" x14ac:dyDescent="0.25">
      <c r="A1761" t="s">
        <v>1812</v>
      </c>
      <c r="B1761">
        <v>220242</v>
      </c>
      <c r="C1761" t="s">
        <v>181</v>
      </c>
      <c r="D1761" t="s">
        <v>1085</v>
      </c>
      <c r="E1761" t="s">
        <v>755</v>
      </c>
      <c r="F1761" s="4">
        <v>46182.541666666664</v>
      </c>
      <c r="G1761" s="4">
        <v>46182.604166666664</v>
      </c>
      <c r="H1761">
        <v>1.5</v>
      </c>
      <c r="I1761" t="s">
        <v>1872</v>
      </c>
      <c r="J1761" t="s">
        <v>29</v>
      </c>
      <c r="K1761" t="s">
        <v>30</v>
      </c>
      <c r="N1761">
        <v>3.81</v>
      </c>
      <c r="O1761" t="s">
        <v>51</v>
      </c>
      <c r="P1761">
        <v>0</v>
      </c>
      <c r="Q1761" s="5">
        <v>46188.279861111114</v>
      </c>
      <c r="R1761" s="2" t="str">
        <f>IF(C1761="", "",
   IF(ISNUMBER(MATCH(TRIM(C1761),
      {"OP","CC","CM","FM","FU","INS","PC","PM","PMCO","SA","SR","ITPR","PMFL"}, 0)),
      "Proactive",
      "")
)</f>
        <v>Proactive</v>
      </c>
      <c r="S1761" s="2" t="str">
        <f>IF(C1761="", "",
   IF(ISNUMBER(MATCH(TRIM(C1761),
      {"MO","U/B","OSRE","TECH","ITRE"}, 0)),
      "Reactive",
      "")
)</f>
        <v/>
      </c>
      <c r="T1761" s="2">
        <f>IF(R1761="Proactive", H1761, "")</f>
        <v>1.5</v>
      </c>
      <c r="U1761" s="2" t="str">
        <f>IF(S1761="Reactive", H1761, "")</f>
        <v/>
      </c>
    </row>
    <row r="1762" spans="1:21" x14ac:dyDescent="0.25">
      <c r="A1762" t="s">
        <v>1812</v>
      </c>
      <c r="B1762">
        <v>219673</v>
      </c>
      <c r="C1762" t="s">
        <v>30</v>
      </c>
      <c r="D1762" t="s">
        <v>1885</v>
      </c>
      <c r="E1762" t="s">
        <v>1083</v>
      </c>
      <c r="F1762" s="4">
        <v>46183.291666666664</v>
      </c>
      <c r="G1762" s="4">
        <v>46183.364583333336</v>
      </c>
      <c r="H1762">
        <v>1.75</v>
      </c>
      <c r="I1762" t="s">
        <v>1886</v>
      </c>
      <c r="J1762" t="s">
        <v>29</v>
      </c>
      <c r="K1762" t="s">
        <v>30</v>
      </c>
      <c r="N1762">
        <v>1.75</v>
      </c>
      <c r="O1762" t="s">
        <v>51</v>
      </c>
      <c r="P1762">
        <v>0</v>
      </c>
      <c r="Q1762" s="5">
        <v>46183.384722222225</v>
      </c>
      <c r="R1762" s="2" t="str">
        <f>IF(C1762="", "",
   IF(ISNUMBER(MATCH(TRIM(C1762),
      {"OP","CC","CM","FM","FU","INS","PC","PM","PMCO","SA","SR","ITPR","PMFL"}, 0)),
      "Proactive",
      "")
)</f>
        <v>Proactive</v>
      </c>
      <c r="S1762" s="2" t="str">
        <f>IF(C1762="", "",
   IF(ISNUMBER(MATCH(TRIM(C1762),
      {"MO","U/B","OSRE","TECH","ITRE"}, 0)),
      "Reactive",
      "")
)</f>
        <v/>
      </c>
      <c r="T1762" s="2">
        <f>IF(R1762="Proactive", H1762, "")</f>
        <v>1.75</v>
      </c>
      <c r="U1762" s="2" t="str">
        <f>IF(S1762="Reactive", H1762, "")</f>
        <v/>
      </c>
    </row>
    <row r="1763" spans="1:21" x14ac:dyDescent="0.25">
      <c r="A1763" t="s">
        <v>1812</v>
      </c>
      <c r="B1763">
        <v>219676</v>
      </c>
      <c r="C1763" t="s">
        <v>30</v>
      </c>
      <c r="D1763" t="s">
        <v>1887</v>
      </c>
      <c r="E1763" t="s">
        <v>1083</v>
      </c>
      <c r="F1763" s="4">
        <v>46183.364583333336</v>
      </c>
      <c r="G1763" s="4">
        <v>46183.4375</v>
      </c>
      <c r="H1763">
        <v>1.75</v>
      </c>
      <c r="I1763" t="s">
        <v>1888</v>
      </c>
      <c r="J1763" t="s">
        <v>29</v>
      </c>
      <c r="K1763" t="s">
        <v>30</v>
      </c>
      <c r="N1763">
        <v>1.75</v>
      </c>
      <c r="O1763" t="s">
        <v>51</v>
      </c>
      <c r="P1763">
        <v>0</v>
      </c>
      <c r="Q1763" s="5">
        <v>46183.384722222225</v>
      </c>
      <c r="R1763" s="2" t="str">
        <f>IF(C1763="", "",
   IF(ISNUMBER(MATCH(TRIM(C1763),
      {"OP","CC","CM","FM","FU","INS","PC","PM","PMCO","SA","SR","ITPR","PMFL"}, 0)),
      "Proactive",
      "")
)</f>
        <v>Proactive</v>
      </c>
      <c r="S1763" s="2" t="str">
        <f>IF(C1763="", "",
   IF(ISNUMBER(MATCH(TRIM(C1763),
      {"MO","U/B","OSRE","TECH","ITRE"}, 0)),
      "Reactive",
      "")
)</f>
        <v/>
      </c>
      <c r="T1763" s="2">
        <f>IF(R1763="Proactive", H1763, "")</f>
        <v>1.75</v>
      </c>
      <c r="U1763" s="2" t="str">
        <f>IF(S1763="Reactive", H1763, "")</f>
        <v/>
      </c>
    </row>
    <row r="1764" spans="1:21" x14ac:dyDescent="0.25">
      <c r="A1764" t="s">
        <v>1812</v>
      </c>
      <c r="B1764">
        <v>222190</v>
      </c>
      <c r="C1764" t="s">
        <v>30</v>
      </c>
      <c r="D1764" t="s">
        <v>1057</v>
      </c>
      <c r="E1764" t="s">
        <v>1058</v>
      </c>
      <c r="F1764" s="4">
        <v>46183.4375</v>
      </c>
      <c r="G1764" s="4">
        <v>46183.458333333336</v>
      </c>
      <c r="H1764">
        <v>0.5</v>
      </c>
      <c r="I1764" t="s">
        <v>1889</v>
      </c>
      <c r="J1764" t="s">
        <v>29</v>
      </c>
      <c r="K1764" t="s">
        <v>30</v>
      </c>
      <c r="N1764">
        <v>1.37</v>
      </c>
      <c r="O1764" t="s">
        <v>51</v>
      </c>
      <c r="P1764">
        <v>0</v>
      </c>
      <c r="Q1764" s="5">
        <v>46183.939583333333</v>
      </c>
      <c r="R1764" s="2" t="str">
        <f>IF(C1764="", "",
   IF(ISNUMBER(MATCH(TRIM(C1764),
      {"OP","CC","CM","FM","FU","INS","PC","PM","PMCO","SA","SR","ITPR","PMFL"}, 0)),
      "Proactive",
      "")
)</f>
        <v>Proactive</v>
      </c>
      <c r="S1764" s="2" t="str">
        <f>IF(C1764="", "",
   IF(ISNUMBER(MATCH(TRIM(C1764),
      {"MO","U/B","OSRE","TECH","ITRE"}, 0)),
      "Reactive",
      "")
)</f>
        <v/>
      </c>
      <c r="T1764" s="2">
        <f>IF(R1764="Proactive", H1764, "")</f>
        <v>0.5</v>
      </c>
      <c r="U1764" s="2" t="str">
        <f>IF(S1764="Reactive", H1764, "")</f>
        <v/>
      </c>
    </row>
    <row r="1765" spans="1:21" x14ac:dyDescent="0.25">
      <c r="A1765" t="s">
        <v>1812</v>
      </c>
      <c r="B1765">
        <v>218144</v>
      </c>
      <c r="C1765" t="s">
        <v>26</v>
      </c>
      <c r="D1765" t="s">
        <v>1890</v>
      </c>
      <c r="E1765" t="s">
        <v>1829</v>
      </c>
      <c r="F1765" s="4">
        <v>46183.458333333336</v>
      </c>
      <c r="G1765" s="4">
        <v>46183.46875</v>
      </c>
      <c r="H1765">
        <v>0.25</v>
      </c>
      <c r="I1765" t="s">
        <v>1888</v>
      </c>
      <c r="J1765" t="s">
        <v>29</v>
      </c>
      <c r="K1765" t="s">
        <v>30</v>
      </c>
      <c r="N1765">
        <v>0.73</v>
      </c>
      <c r="O1765" t="s">
        <v>51</v>
      </c>
      <c r="P1765">
        <v>0</v>
      </c>
      <c r="Q1765" s="5">
        <v>46183.59097222222</v>
      </c>
      <c r="R1765" s="2" t="str">
        <f>IF(C1765="", "",
   IF(ISNUMBER(MATCH(TRIM(C1765),
      {"OP","CC","CM","FM","FU","INS","PC","PM","PMCO","SA","SR","ITPR","PMFL"}, 0)),
      "Proactive",
      "")
)</f>
        <v>Proactive</v>
      </c>
      <c r="S1765" s="2" t="str">
        <f>IF(C1765="", "",
   IF(ISNUMBER(MATCH(TRIM(C1765),
      {"MO","U/B","OSRE","TECH","ITRE"}, 0)),
      "Reactive",
      "")
)</f>
        <v/>
      </c>
      <c r="T1765" s="2">
        <f>IF(R1765="Proactive", H1765, "")</f>
        <v>0.25</v>
      </c>
      <c r="U1765" s="2" t="str">
        <f>IF(S1765="Reactive", H1765, "")</f>
        <v/>
      </c>
    </row>
    <row r="1766" spans="1:21" x14ac:dyDescent="0.25">
      <c r="A1766" t="s">
        <v>1812</v>
      </c>
      <c r="B1766">
        <v>220245</v>
      </c>
      <c r="C1766" t="s">
        <v>197</v>
      </c>
      <c r="D1766" t="s">
        <v>1069</v>
      </c>
      <c r="E1766" t="s">
        <v>1070</v>
      </c>
      <c r="F1766" s="4">
        <v>46183.46875</v>
      </c>
      <c r="G1766" s="4">
        <v>46183.500694444447</v>
      </c>
      <c r="H1766">
        <v>0.77</v>
      </c>
      <c r="I1766" t="s">
        <v>1891</v>
      </c>
      <c r="J1766" t="s">
        <v>29</v>
      </c>
      <c r="K1766" t="s">
        <v>30</v>
      </c>
      <c r="N1766">
        <v>0.77</v>
      </c>
      <c r="O1766" t="s">
        <v>51</v>
      </c>
      <c r="P1766">
        <v>0</v>
      </c>
      <c r="Q1766" s="5">
        <v>46188.279861111114</v>
      </c>
      <c r="R1766" s="2" t="str">
        <f>IF(C1766="", "",
   IF(ISNUMBER(MATCH(TRIM(C1766),
      {"OP","CC","CM","FM","FU","INS","PC","PM","PMCO","SA","SR","ITPR","PMFL"}, 0)),
      "Proactive",
      "")
)</f>
        <v/>
      </c>
      <c r="S1766" s="2" t="str">
        <f>IF(C1766="", "",
   IF(ISNUMBER(MATCH(TRIM(C1766),
      {"MO","U/B","OSRE","TECH","ITRE"}, 0)),
      "Reactive",
      "")
)</f>
        <v>Reactive</v>
      </c>
      <c r="T1766" s="2" t="str">
        <f>IF(R1766="Proactive", H1766, "")</f>
        <v/>
      </c>
      <c r="U1766" s="2">
        <f>IF(S1766="Reactive", H1766, "")</f>
        <v>0.77</v>
      </c>
    </row>
    <row r="1767" spans="1:21" x14ac:dyDescent="0.25">
      <c r="A1767" t="s">
        <v>1812</v>
      </c>
      <c r="B1767">
        <v>217041</v>
      </c>
      <c r="C1767" t="s">
        <v>30</v>
      </c>
      <c r="D1767" t="s">
        <v>1892</v>
      </c>
      <c r="E1767" t="s">
        <v>541</v>
      </c>
      <c r="F1767" s="4">
        <v>46183.5</v>
      </c>
      <c r="G1767" s="4">
        <v>46183.53125</v>
      </c>
      <c r="H1767">
        <v>0.75</v>
      </c>
      <c r="I1767" t="s">
        <v>1888</v>
      </c>
      <c r="J1767" t="s">
        <v>29</v>
      </c>
      <c r="K1767" t="s">
        <v>30</v>
      </c>
      <c r="N1767">
        <v>0.75</v>
      </c>
      <c r="O1767" t="s">
        <v>51</v>
      </c>
      <c r="P1767">
        <v>0</v>
      </c>
      <c r="Q1767" s="5">
        <v>46183.590277777781</v>
      </c>
      <c r="R1767" s="2" t="str">
        <f>IF(C1767="", "",
   IF(ISNUMBER(MATCH(TRIM(C1767),
      {"OP","CC","CM","FM","FU","INS","PC","PM","PMCO","SA","SR","ITPR","PMFL"}, 0)),
      "Proactive",
      "")
)</f>
        <v>Proactive</v>
      </c>
      <c r="S1767" s="2" t="str">
        <f>IF(C1767="", "",
   IF(ISNUMBER(MATCH(TRIM(C1767),
      {"MO","U/B","OSRE","TECH","ITRE"}, 0)),
      "Reactive",
      "")
)</f>
        <v/>
      </c>
      <c r="T1767" s="2">
        <f>IF(R1767="Proactive", H1767, "")</f>
        <v>0.75</v>
      </c>
      <c r="U1767" s="2" t="str">
        <f>IF(S1767="Reactive", H1767, "")</f>
        <v/>
      </c>
    </row>
    <row r="1768" spans="1:21" x14ac:dyDescent="0.25">
      <c r="A1768" t="s">
        <v>1812</v>
      </c>
      <c r="B1768">
        <v>217045</v>
      </c>
      <c r="C1768" t="s">
        <v>30</v>
      </c>
      <c r="D1768" t="s">
        <v>1893</v>
      </c>
      <c r="E1768" t="s">
        <v>956</v>
      </c>
      <c r="F1768" s="4">
        <v>46183.53125</v>
      </c>
      <c r="G1768" s="4">
        <v>46183.5625</v>
      </c>
      <c r="H1768">
        <v>0.75</v>
      </c>
      <c r="I1768" t="s">
        <v>1888</v>
      </c>
      <c r="J1768" t="s">
        <v>29</v>
      </c>
      <c r="K1768" t="s">
        <v>30</v>
      </c>
      <c r="N1768">
        <v>0.75</v>
      </c>
      <c r="O1768" t="s">
        <v>51</v>
      </c>
      <c r="P1768">
        <v>0</v>
      </c>
      <c r="Q1768" s="5">
        <v>46183.590277777781</v>
      </c>
      <c r="R1768" s="2" t="str">
        <f>IF(C1768="", "",
   IF(ISNUMBER(MATCH(TRIM(C1768),
      {"OP","CC","CM","FM","FU","INS","PC","PM","PMCO","SA","SR","ITPR","PMFL"}, 0)),
      "Proactive",
      "")
)</f>
        <v>Proactive</v>
      </c>
      <c r="S1768" s="2" t="str">
        <f>IF(C1768="", "",
   IF(ISNUMBER(MATCH(TRIM(C1768),
      {"MO","U/B","OSRE","TECH","ITRE"}, 0)),
      "Reactive",
      "")
)</f>
        <v/>
      </c>
      <c r="T1768" s="2">
        <f>IF(R1768="Proactive", H1768, "")</f>
        <v>0.75</v>
      </c>
      <c r="U1768" s="2" t="str">
        <f>IF(S1768="Reactive", H1768, "")</f>
        <v/>
      </c>
    </row>
    <row r="1769" spans="1:21" x14ac:dyDescent="0.25">
      <c r="A1769" t="s">
        <v>1812</v>
      </c>
      <c r="B1769">
        <v>220246</v>
      </c>
      <c r="C1769" t="s">
        <v>197</v>
      </c>
      <c r="D1769" t="s">
        <v>1065</v>
      </c>
      <c r="E1769" t="s">
        <v>1070</v>
      </c>
      <c r="F1769" s="4">
        <v>46183.5625</v>
      </c>
      <c r="G1769" s="4">
        <v>46183.589583333334</v>
      </c>
      <c r="H1769">
        <v>0.65</v>
      </c>
      <c r="J1769" t="s">
        <v>29</v>
      </c>
      <c r="K1769" t="s">
        <v>30</v>
      </c>
      <c r="N1769">
        <v>0.65</v>
      </c>
      <c r="O1769" t="s">
        <v>51</v>
      </c>
      <c r="P1769">
        <v>0</v>
      </c>
      <c r="Q1769" s="5">
        <v>46188.279861111114</v>
      </c>
      <c r="R1769" s="2" t="str">
        <f>IF(C1769="", "",
   IF(ISNUMBER(MATCH(TRIM(C1769),
      {"OP","CC","CM","FM","FU","INS","PC","PM","PMCO","SA","SR","ITPR","PMFL"}, 0)),
      "Proactive",
      "")
)</f>
        <v/>
      </c>
      <c r="S1769" s="2" t="str">
        <f>IF(C1769="", "",
   IF(ISNUMBER(MATCH(TRIM(C1769),
      {"MO","U/B","OSRE","TECH","ITRE"}, 0)),
      "Reactive",
      "")
)</f>
        <v>Reactive</v>
      </c>
      <c r="T1769" s="2" t="str">
        <f>IF(R1769="Proactive", H1769, "")</f>
        <v/>
      </c>
      <c r="U1769" s="2">
        <f>IF(S1769="Reactive", H1769, "")</f>
        <v>0.65</v>
      </c>
    </row>
    <row r="1770" spans="1:21" x14ac:dyDescent="0.25">
      <c r="A1770" t="s">
        <v>1812</v>
      </c>
      <c r="B1770">
        <v>218439</v>
      </c>
      <c r="C1770" t="s">
        <v>289</v>
      </c>
      <c r="D1770" t="s">
        <v>1894</v>
      </c>
      <c r="E1770" t="s">
        <v>1895</v>
      </c>
      <c r="F1770" s="4">
        <v>46184.291666666664</v>
      </c>
      <c r="G1770" s="4">
        <v>46184.354166666664</v>
      </c>
      <c r="H1770">
        <v>1.5</v>
      </c>
      <c r="I1770" t="s">
        <v>1896</v>
      </c>
      <c r="J1770" t="s">
        <v>29</v>
      </c>
      <c r="N1770">
        <v>1.5</v>
      </c>
      <c r="O1770" t="s">
        <v>51</v>
      </c>
      <c r="P1770">
        <v>84.69</v>
      </c>
      <c r="Q1770" s="5">
        <v>46188.280555555553</v>
      </c>
      <c r="R1770" s="2" t="str">
        <f>IF(C1770="", "",
   IF(ISNUMBER(MATCH(TRIM(C1770),
      {"OP","CC","CM","FM","FU","INS","PC","PM","PMCO","SA","SR","ITPR","PMFL"}, 0)),
      "Proactive",
      "")
)</f>
        <v>Proactive</v>
      </c>
      <c r="S1770" s="2" t="str">
        <f>IF(C1770="", "",
   IF(ISNUMBER(MATCH(TRIM(C1770),
      {"MO","U/B","OSRE","TECH","ITRE"}, 0)),
      "Reactive",
      "")
)</f>
        <v/>
      </c>
      <c r="T1770" s="2">
        <f>IF(R1770="Proactive", H1770, "")</f>
        <v>1.5</v>
      </c>
      <c r="U1770" s="2" t="str">
        <f>IF(S1770="Reactive", H1770, "")</f>
        <v/>
      </c>
    </row>
    <row r="1771" spans="1:21" x14ac:dyDescent="0.25">
      <c r="A1771" t="s">
        <v>1812</v>
      </c>
      <c r="B1771">
        <v>219677</v>
      </c>
      <c r="C1771" t="s">
        <v>30</v>
      </c>
      <c r="D1771" t="s">
        <v>1897</v>
      </c>
      <c r="E1771" t="s">
        <v>1083</v>
      </c>
      <c r="F1771" s="4">
        <v>46184.354166666664</v>
      </c>
      <c r="G1771" s="4">
        <v>46184.4375</v>
      </c>
      <c r="H1771">
        <v>2</v>
      </c>
      <c r="I1771" t="s">
        <v>1898</v>
      </c>
      <c r="J1771" t="s">
        <v>29</v>
      </c>
      <c r="K1771" t="s">
        <v>30</v>
      </c>
      <c r="N1771">
        <v>2</v>
      </c>
      <c r="O1771" t="s">
        <v>51</v>
      </c>
      <c r="P1771">
        <v>0</v>
      </c>
      <c r="Q1771" s="5">
        <v>46184.591666666667</v>
      </c>
      <c r="R1771" s="2" t="str">
        <f>IF(C1771="", "",
   IF(ISNUMBER(MATCH(TRIM(C1771),
      {"OP","CC","CM","FM","FU","INS","PC","PM","PMCO","SA","SR","ITPR","PMFL"}, 0)),
      "Proactive",
      "")
)</f>
        <v>Proactive</v>
      </c>
      <c r="S1771" s="2" t="str">
        <f>IF(C1771="", "",
   IF(ISNUMBER(MATCH(TRIM(C1771),
      {"MO","U/B","OSRE","TECH","ITRE"}, 0)),
      "Reactive",
      "")
)</f>
        <v/>
      </c>
      <c r="T1771" s="2">
        <f>IF(R1771="Proactive", H1771, "")</f>
        <v>2</v>
      </c>
      <c r="U1771" s="2" t="str">
        <f>IF(S1771="Reactive", H1771, "")</f>
        <v/>
      </c>
    </row>
    <row r="1772" spans="1:21" x14ac:dyDescent="0.25">
      <c r="A1772" t="s">
        <v>1812</v>
      </c>
      <c r="B1772">
        <v>222347</v>
      </c>
      <c r="C1772" t="s">
        <v>30</v>
      </c>
      <c r="D1772" t="s">
        <v>1057</v>
      </c>
      <c r="E1772" t="s">
        <v>1058</v>
      </c>
      <c r="F1772" s="4">
        <v>46184.4375</v>
      </c>
      <c r="G1772" s="4">
        <v>46184.46875</v>
      </c>
      <c r="H1772">
        <v>0.75</v>
      </c>
      <c r="I1772" t="s">
        <v>1896</v>
      </c>
      <c r="J1772" t="s">
        <v>29</v>
      </c>
      <c r="K1772" t="s">
        <v>30</v>
      </c>
      <c r="N1772">
        <v>1.22</v>
      </c>
      <c r="O1772" t="s">
        <v>51</v>
      </c>
      <c r="P1772">
        <v>0</v>
      </c>
      <c r="Q1772" s="5">
        <v>46188.280555555553</v>
      </c>
      <c r="R1772" s="2" t="str">
        <f>IF(C1772="", "",
   IF(ISNUMBER(MATCH(TRIM(C1772),
      {"OP","CC","CM","FM","FU","INS","PC","PM","PMCO","SA","SR","ITPR","PMFL"}, 0)),
      "Proactive",
      "")
)</f>
        <v>Proactive</v>
      </c>
      <c r="S1772" s="2" t="str">
        <f>IF(C1772="", "",
   IF(ISNUMBER(MATCH(TRIM(C1772),
      {"MO","U/B","OSRE","TECH","ITRE"}, 0)),
      "Reactive",
      "")
)</f>
        <v/>
      </c>
      <c r="T1772" s="2">
        <f>IF(R1772="Proactive", H1772, "")</f>
        <v>0.75</v>
      </c>
      <c r="U1772" s="2" t="str">
        <f>IF(S1772="Reactive", H1772, "")</f>
        <v/>
      </c>
    </row>
    <row r="1773" spans="1:21" x14ac:dyDescent="0.25">
      <c r="A1773" t="s">
        <v>1812</v>
      </c>
      <c r="B1773">
        <v>222855</v>
      </c>
      <c r="C1773" t="s">
        <v>817</v>
      </c>
      <c r="D1773" t="s">
        <v>1899</v>
      </c>
      <c r="E1773" t="s">
        <v>1900</v>
      </c>
      <c r="F1773" s="4">
        <v>46184.46875</v>
      </c>
      <c r="G1773" s="4">
        <v>46184.5</v>
      </c>
      <c r="H1773">
        <v>0.75</v>
      </c>
      <c r="I1773" t="s">
        <v>1901</v>
      </c>
      <c r="J1773" t="s">
        <v>29</v>
      </c>
      <c r="N1773">
        <v>0.75</v>
      </c>
      <c r="O1773" t="s">
        <v>51</v>
      </c>
      <c r="P1773">
        <v>0</v>
      </c>
      <c r="Q1773" s="5">
        <v>46184.592361111114</v>
      </c>
      <c r="R1773" s="2" t="str">
        <f>IF(C1773="", "",
   IF(ISNUMBER(MATCH(TRIM(C1773),
      {"OP","CC","CM","FM","FU","INS","PC","PM","PMCO","SA","SR","ITPR","PMFL"}, 0)),
      "Proactive",
      "")
)</f>
        <v/>
      </c>
      <c r="S1773" s="2" t="str">
        <f>IF(C1773="", "",
   IF(ISNUMBER(MATCH(TRIM(C1773),
      {"MO","U/B","OSRE","TECH","ITRE"}, 0)),
      "Reactive",
      "")
)</f>
        <v>Reactive</v>
      </c>
      <c r="T1773" s="2" t="str">
        <f>IF(R1773="Proactive", H1773, "")</f>
        <v/>
      </c>
      <c r="U1773" s="2">
        <f>IF(S1773="Reactive", H1773, "")</f>
        <v>0.75</v>
      </c>
    </row>
    <row r="1774" spans="1:21" x14ac:dyDescent="0.25">
      <c r="A1774" t="s">
        <v>1812</v>
      </c>
      <c r="B1774">
        <v>223011</v>
      </c>
      <c r="C1774" t="s">
        <v>743</v>
      </c>
      <c r="D1774" t="s">
        <v>1902</v>
      </c>
      <c r="E1774" t="s">
        <v>1903</v>
      </c>
      <c r="F1774" s="4">
        <v>46185.290972222225</v>
      </c>
      <c r="G1774" s="4">
        <v>46185.417361111111</v>
      </c>
      <c r="H1774">
        <v>3.03</v>
      </c>
      <c r="I1774" t="s">
        <v>1904</v>
      </c>
      <c r="J1774" t="s">
        <v>29</v>
      </c>
      <c r="N1774">
        <v>3.03</v>
      </c>
      <c r="O1774" t="s">
        <v>51</v>
      </c>
      <c r="P1774">
        <v>0</v>
      </c>
      <c r="Q1774" s="5">
        <v>46188.282638888886</v>
      </c>
      <c r="R1774" s="2" t="str">
        <f>IF(C1774="", "",
   IF(ISNUMBER(MATCH(TRIM(C1774),
      {"OP","CC","CM","FM","FU","INS","PC","PM","PMCO","SA","SR","ITPR","PMFL"}, 0)),
      "Proactive",
      "")
)</f>
        <v>Proactive</v>
      </c>
      <c r="S1774" s="2" t="str">
        <f>IF(C1774="", "",
   IF(ISNUMBER(MATCH(TRIM(C1774),
      {"MO","U/B","OSRE","TECH","ITRE"}, 0)),
      "Reactive",
      "")
)</f>
        <v/>
      </c>
      <c r="T1774" s="2">
        <f>IF(R1774="Proactive", H1774, "")</f>
        <v>3.03</v>
      </c>
      <c r="U1774" s="2" t="str">
        <f>IF(S1774="Reactive", H1774, "")</f>
        <v/>
      </c>
    </row>
    <row r="1775" spans="1:21" x14ac:dyDescent="0.25">
      <c r="A1775" t="s">
        <v>1812</v>
      </c>
      <c r="B1775">
        <v>217044</v>
      </c>
      <c r="C1775" t="s">
        <v>30</v>
      </c>
      <c r="D1775" t="s">
        <v>1905</v>
      </c>
      <c r="E1775" t="s">
        <v>541</v>
      </c>
      <c r="F1775" s="4">
        <v>46185.489583333336</v>
      </c>
      <c r="G1775" s="4">
        <v>46185.520833333336</v>
      </c>
      <c r="H1775">
        <v>0.75</v>
      </c>
      <c r="I1775" t="s">
        <v>1896</v>
      </c>
      <c r="J1775" t="s">
        <v>29</v>
      </c>
      <c r="K1775" t="s">
        <v>30</v>
      </c>
      <c r="N1775">
        <v>0.75</v>
      </c>
      <c r="O1775" t="s">
        <v>51</v>
      </c>
      <c r="P1775">
        <v>0</v>
      </c>
      <c r="Q1775" s="5">
        <v>46188.28125</v>
      </c>
      <c r="R1775" s="2" t="str">
        <f>IF(C1775="", "",
   IF(ISNUMBER(MATCH(TRIM(C1775),
      {"OP","CC","CM","FM","FU","INS","PC","PM","PMCO","SA","SR","ITPR","PMFL"}, 0)),
      "Proactive",
      "")
)</f>
        <v>Proactive</v>
      </c>
      <c r="S1775" s="2" t="str">
        <f>IF(C1775="", "",
   IF(ISNUMBER(MATCH(TRIM(C1775),
      {"MO","U/B","OSRE","TECH","ITRE"}, 0)),
      "Reactive",
      "")
)</f>
        <v/>
      </c>
      <c r="T1775" s="2">
        <f>IF(R1775="Proactive", H1775, "")</f>
        <v>0.75</v>
      </c>
      <c r="U1775" s="2" t="str">
        <f>IF(S1775="Reactive", H1775, "")</f>
        <v/>
      </c>
    </row>
    <row r="1776" spans="1:21" x14ac:dyDescent="0.25">
      <c r="A1776" t="s">
        <v>1812</v>
      </c>
      <c r="B1776">
        <v>217042</v>
      </c>
      <c r="C1776" t="s">
        <v>30</v>
      </c>
      <c r="D1776" t="s">
        <v>1906</v>
      </c>
      <c r="E1776" t="s">
        <v>541</v>
      </c>
      <c r="F1776" s="4">
        <v>46185.520833333336</v>
      </c>
      <c r="G1776" s="4">
        <v>46185.552083333336</v>
      </c>
      <c r="H1776">
        <v>0.75</v>
      </c>
      <c r="I1776" t="s">
        <v>1896</v>
      </c>
      <c r="J1776" t="s">
        <v>29</v>
      </c>
      <c r="K1776" t="s">
        <v>30</v>
      </c>
      <c r="N1776">
        <v>0.75</v>
      </c>
      <c r="O1776" t="s">
        <v>51</v>
      </c>
      <c r="P1776">
        <v>0</v>
      </c>
      <c r="Q1776" s="5">
        <v>46188.281944444447</v>
      </c>
      <c r="R1776" s="2" t="str">
        <f>IF(C1776="", "",
   IF(ISNUMBER(MATCH(TRIM(C1776),
      {"OP","CC","CM","FM","FU","INS","PC","PM","PMCO","SA","SR","ITPR","PMFL"}, 0)),
      "Proactive",
      "")
)</f>
        <v>Proactive</v>
      </c>
      <c r="S1776" s="2" t="str">
        <f>IF(C1776="", "",
   IF(ISNUMBER(MATCH(TRIM(C1776),
      {"MO","U/B","OSRE","TECH","ITRE"}, 0)),
      "Reactive",
      "")
)</f>
        <v/>
      </c>
      <c r="T1776" s="2">
        <f>IF(R1776="Proactive", H1776, "")</f>
        <v>0.75</v>
      </c>
      <c r="U1776" s="2" t="str">
        <f>IF(S1776="Reactive", H1776, "")</f>
        <v/>
      </c>
    </row>
    <row r="1777" spans="1:21" x14ac:dyDescent="0.25">
      <c r="A1777" t="s">
        <v>1812</v>
      </c>
      <c r="B1777">
        <v>217043</v>
      </c>
      <c r="C1777" t="s">
        <v>30</v>
      </c>
      <c r="D1777" t="s">
        <v>1907</v>
      </c>
      <c r="E1777" t="s">
        <v>541</v>
      </c>
      <c r="F1777" s="4">
        <v>46185.552083333336</v>
      </c>
      <c r="G1777" s="4">
        <v>46185.583333333336</v>
      </c>
      <c r="H1777">
        <v>0.75</v>
      </c>
      <c r="I1777" t="s">
        <v>1896</v>
      </c>
      <c r="J1777" t="s">
        <v>29</v>
      </c>
      <c r="K1777" t="s">
        <v>30</v>
      </c>
      <c r="N1777">
        <v>0.75</v>
      </c>
      <c r="O1777" t="s">
        <v>51</v>
      </c>
      <c r="P1777">
        <v>0</v>
      </c>
      <c r="Q1777" s="5">
        <v>46188.281944444447</v>
      </c>
      <c r="R1777" s="2" t="str">
        <f>IF(C1777="", "",
   IF(ISNUMBER(MATCH(TRIM(C1777),
      {"OP","CC","CM","FM","FU","INS","PC","PM","PMCO","SA","SR","ITPR","PMFL"}, 0)),
      "Proactive",
      "")
)</f>
        <v>Proactive</v>
      </c>
      <c r="S1777" s="2" t="str">
        <f>IF(C1777="", "",
   IF(ISNUMBER(MATCH(TRIM(C1777),
      {"MO","U/B","OSRE","TECH","ITRE"}, 0)),
      "Reactive",
      "")
)</f>
        <v/>
      </c>
      <c r="T1777" s="2">
        <f>IF(R1777="Proactive", H1777, "")</f>
        <v>0.75</v>
      </c>
      <c r="U1777" s="2" t="str">
        <f>IF(S1777="Reactive", H1777, "")</f>
        <v/>
      </c>
    </row>
    <row r="1778" spans="1:21" x14ac:dyDescent="0.25">
      <c r="A1778" t="s">
        <v>1812</v>
      </c>
      <c r="B1778">
        <v>220821</v>
      </c>
      <c r="C1778" t="s">
        <v>30</v>
      </c>
      <c r="D1778" t="s">
        <v>1908</v>
      </c>
      <c r="E1778" t="s">
        <v>541</v>
      </c>
      <c r="F1778" s="4">
        <v>46188.3125</v>
      </c>
      <c r="G1778" s="4">
        <v>46188.354166666664</v>
      </c>
      <c r="H1778">
        <v>1</v>
      </c>
      <c r="I1778" t="s">
        <v>1909</v>
      </c>
      <c r="J1778" t="s">
        <v>29</v>
      </c>
      <c r="K1778" t="s">
        <v>30</v>
      </c>
      <c r="N1778">
        <v>1</v>
      </c>
      <c r="O1778" t="s">
        <v>51</v>
      </c>
      <c r="P1778">
        <v>2.58</v>
      </c>
      <c r="Q1778" s="5">
        <v>46188.368055555555</v>
      </c>
      <c r="R1778" s="2" t="str">
        <f>IF(C1778="", "",
   IF(ISNUMBER(MATCH(TRIM(C1778),
      {"OP","CC","CM","FM","FU","INS","PC","PM","PMCO","SA","SR","ITPR","PMFL"}, 0)),
      "Proactive",
      "")
)</f>
        <v>Proactive</v>
      </c>
      <c r="S1778" s="2" t="str">
        <f>IF(C1778="", "",
   IF(ISNUMBER(MATCH(TRIM(C1778),
      {"MO","U/B","OSRE","TECH","ITRE"}, 0)),
      "Reactive",
      "")
)</f>
        <v/>
      </c>
      <c r="T1778" s="2">
        <f>IF(R1778="Proactive", H1778, "")</f>
        <v>1</v>
      </c>
      <c r="U1778" s="2" t="str">
        <f>IF(S1778="Reactive", H1778, "")</f>
        <v/>
      </c>
    </row>
    <row r="1779" spans="1:21" x14ac:dyDescent="0.25">
      <c r="A1779" t="s">
        <v>1812</v>
      </c>
      <c r="B1779">
        <v>220824</v>
      </c>
      <c r="C1779" t="s">
        <v>30</v>
      </c>
      <c r="D1779" t="s">
        <v>1910</v>
      </c>
      <c r="E1779" t="s">
        <v>541</v>
      </c>
      <c r="F1779" s="4">
        <v>46188.354166666664</v>
      </c>
      <c r="G1779" s="4">
        <v>46188.385416666664</v>
      </c>
      <c r="H1779">
        <v>0.75</v>
      </c>
      <c r="J1779" t="s">
        <v>29</v>
      </c>
      <c r="K1779" t="s">
        <v>30</v>
      </c>
      <c r="N1779">
        <v>1.3</v>
      </c>
      <c r="O1779" t="s">
        <v>51</v>
      </c>
      <c r="P1779">
        <v>0</v>
      </c>
      <c r="Q1779" s="5">
        <v>46204.4</v>
      </c>
      <c r="R1779" s="2" t="str">
        <f>IF(C1779="", "",
   IF(ISNUMBER(MATCH(TRIM(C1779),
      {"OP","CC","CM","FM","FU","INS","PC","PM","PMCO","SA","SR","ITPR","PMFL"}, 0)),
      "Proactive",
      "")
)</f>
        <v>Proactive</v>
      </c>
      <c r="S1779" s="2" t="str">
        <f>IF(C1779="", "",
   IF(ISNUMBER(MATCH(TRIM(C1779),
      {"MO","U/B","OSRE","TECH","ITRE"}, 0)),
      "Reactive",
      "")
)</f>
        <v/>
      </c>
      <c r="T1779" s="2">
        <f>IF(R1779="Proactive", H1779, "")</f>
        <v>0.75</v>
      </c>
      <c r="U1779" s="2" t="str">
        <f>IF(S1779="Reactive", H1779, "")</f>
        <v/>
      </c>
    </row>
    <row r="1780" spans="1:21" x14ac:dyDescent="0.25">
      <c r="A1780" t="s">
        <v>1812</v>
      </c>
      <c r="B1780">
        <v>223410</v>
      </c>
      <c r="C1780" t="s">
        <v>39</v>
      </c>
      <c r="D1780" t="s">
        <v>1911</v>
      </c>
      <c r="E1780" t="s">
        <v>1912</v>
      </c>
      <c r="F1780" s="4">
        <v>46188.5</v>
      </c>
      <c r="G1780" s="4">
        <v>46188.545138888891</v>
      </c>
      <c r="H1780">
        <v>1.08</v>
      </c>
      <c r="I1780" t="s">
        <v>1913</v>
      </c>
      <c r="J1780" t="s">
        <v>29</v>
      </c>
      <c r="N1780">
        <v>2.5</v>
      </c>
      <c r="O1780" t="s">
        <v>51</v>
      </c>
      <c r="P1780">
        <v>97.89</v>
      </c>
      <c r="Q1780" s="5">
        <v>46188.604166666664</v>
      </c>
      <c r="R1780" s="2" t="str">
        <f>IF(C1780="", "",
   IF(ISNUMBER(MATCH(TRIM(C1780),
      {"OP","CC","CM","FM","FU","INS","PC","PM","PMCO","SA","SR","ITPR","PMFL"}, 0)),
      "Proactive",
      "")
)</f>
        <v/>
      </c>
      <c r="S1780" s="2" t="str">
        <f>IF(C1780="", "",
   IF(ISNUMBER(MATCH(TRIM(C1780),
      {"MO","U/B","OSRE","TECH","ITRE"}, 0)),
      "Reactive",
      "")
)</f>
        <v>Reactive</v>
      </c>
      <c r="T1780" s="2" t="str">
        <f>IF(R1780="Proactive", H1780, "")</f>
        <v/>
      </c>
      <c r="U1780" s="2">
        <f>IF(S1780="Reactive", H1780, "")</f>
        <v>1.08</v>
      </c>
    </row>
    <row r="1781" spans="1:21" x14ac:dyDescent="0.25">
      <c r="A1781" t="s">
        <v>1812</v>
      </c>
      <c r="B1781">
        <v>223410</v>
      </c>
      <c r="C1781" t="s">
        <v>39</v>
      </c>
      <c r="D1781" t="s">
        <v>1911</v>
      </c>
      <c r="E1781" t="s">
        <v>1912</v>
      </c>
      <c r="F1781" s="4">
        <v>46188.545138888891</v>
      </c>
      <c r="G1781" s="4">
        <v>46188.604166666664</v>
      </c>
      <c r="H1781">
        <v>1.42</v>
      </c>
      <c r="I1781" t="s">
        <v>1913</v>
      </c>
      <c r="J1781" t="s">
        <v>29</v>
      </c>
      <c r="N1781">
        <v>2.5</v>
      </c>
      <c r="O1781" t="s">
        <v>51</v>
      </c>
      <c r="P1781">
        <v>97.89</v>
      </c>
      <c r="Q1781" s="5">
        <v>46188.604166666664</v>
      </c>
      <c r="R1781" s="2" t="str">
        <f>IF(C1781="", "",
   IF(ISNUMBER(MATCH(TRIM(C1781),
      {"OP","CC","CM","FM","FU","INS","PC","PM","PMCO","SA","SR","ITPR","PMFL"}, 0)),
      "Proactive",
      "")
)</f>
        <v/>
      </c>
      <c r="S1781" s="2" t="str">
        <f>IF(C1781="", "",
   IF(ISNUMBER(MATCH(TRIM(C1781),
      {"MO","U/B","OSRE","TECH","ITRE"}, 0)),
      "Reactive",
      "")
)</f>
        <v>Reactive</v>
      </c>
      <c r="T1781" s="2" t="str">
        <f>IF(R1781="Proactive", H1781, "")</f>
        <v/>
      </c>
      <c r="U1781" s="2">
        <f>IF(S1781="Reactive", H1781, "")</f>
        <v>1.42</v>
      </c>
    </row>
    <row r="1782" spans="1:21" x14ac:dyDescent="0.25">
      <c r="A1782" t="s">
        <v>1812</v>
      </c>
      <c r="B1782">
        <v>220530</v>
      </c>
      <c r="C1782" t="s">
        <v>26</v>
      </c>
      <c r="D1782" t="s">
        <v>1054</v>
      </c>
      <c r="E1782" t="s">
        <v>1055</v>
      </c>
      <c r="F1782" s="4">
        <v>46189.25</v>
      </c>
      <c r="G1782" s="4">
        <v>46189.3125</v>
      </c>
      <c r="H1782">
        <v>1.5</v>
      </c>
      <c r="I1782" t="s">
        <v>1914</v>
      </c>
      <c r="J1782" t="s">
        <v>29</v>
      </c>
      <c r="K1782" t="s">
        <v>30</v>
      </c>
      <c r="N1782">
        <v>1.5</v>
      </c>
      <c r="O1782" t="s">
        <v>51</v>
      </c>
      <c r="P1782">
        <v>0</v>
      </c>
      <c r="Q1782" s="5">
        <v>46189.54791666667</v>
      </c>
      <c r="R1782" s="2" t="str">
        <f>IF(C1782="", "",
   IF(ISNUMBER(MATCH(TRIM(C1782),
      {"OP","CC","CM","FM","FU","INS","PC","PM","PMCO","SA","SR","ITPR","PMFL"}, 0)),
      "Proactive",
      "")
)</f>
        <v>Proactive</v>
      </c>
      <c r="S1782" s="2" t="str">
        <f>IF(C1782="", "",
   IF(ISNUMBER(MATCH(TRIM(C1782),
      {"MO","U/B","OSRE","TECH","ITRE"}, 0)),
      "Reactive",
      "")
)</f>
        <v/>
      </c>
      <c r="T1782" s="2">
        <f>IF(R1782="Proactive", H1782, "")</f>
        <v>1.5</v>
      </c>
      <c r="U1782" s="2" t="str">
        <f>IF(S1782="Reactive", H1782, "")</f>
        <v/>
      </c>
    </row>
    <row r="1783" spans="1:21" x14ac:dyDescent="0.25">
      <c r="A1783" t="s">
        <v>1812</v>
      </c>
      <c r="B1783">
        <v>219129</v>
      </c>
      <c r="C1783" t="s">
        <v>30</v>
      </c>
      <c r="D1783" t="s">
        <v>1915</v>
      </c>
      <c r="E1783" t="s">
        <v>541</v>
      </c>
      <c r="F1783" s="4">
        <v>46189.3125</v>
      </c>
      <c r="G1783" s="4">
        <v>46189.361111111109</v>
      </c>
      <c r="H1783">
        <v>1.17</v>
      </c>
      <c r="I1783" t="s">
        <v>1916</v>
      </c>
      <c r="J1783" t="s">
        <v>29</v>
      </c>
      <c r="K1783" t="s">
        <v>30</v>
      </c>
      <c r="N1783">
        <v>1.17</v>
      </c>
      <c r="O1783" t="s">
        <v>51</v>
      </c>
      <c r="P1783">
        <v>3.44</v>
      </c>
      <c r="Q1783" s="5">
        <v>46189.54791666667</v>
      </c>
      <c r="R1783" s="2" t="str">
        <f>IF(C1783="", "",
   IF(ISNUMBER(MATCH(TRIM(C1783),
      {"OP","CC","CM","FM","FU","INS","PC","PM","PMCO","SA","SR","ITPR","PMFL"}, 0)),
      "Proactive",
      "")
)</f>
        <v>Proactive</v>
      </c>
      <c r="S1783" s="2" t="str">
        <f>IF(C1783="", "",
   IF(ISNUMBER(MATCH(TRIM(C1783),
      {"MO","U/B","OSRE","TECH","ITRE"}, 0)),
      "Reactive",
      "")
)</f>
        <v/>
      </c>
      <c r="T1783" s="2">
        <f>IF(R1783="Proactive", H1783, "")</f>
        <v>1.17</v>
      </c>
      <c r="U1783" s="2" t="str">
        <f>IF(S1783="Reactive", H1783, "")</f>
        <v/>
      </c>
    </row>
    <row r="1784" spans="1:21" x14ac:dyDescent="0.25">
      <c r="A1784" t="s">
        <v>1812</v>
      </c>
      <c r="B1784">
        <v>219130</v>
      </c>
      <c r="C1784" t="s">
        <v>30</v>
      </c>
      <c r="D1784" t="s">
        <v>1917</v>
      </c>
      <c r="E1784" t="s">
        <v>541</v>
      </c>
      <c r="F1784" s="4">
        <v>46189.361111111109</v>
      </c>
      <c r="G1784" s="4">
        <v>46189.416666666664</v>
      </c>
      <c r="H1784">
        <v>1.33</v>
      </c>
      <c r="I1784" t="s">
        <v>1918</v>
      </c>
      <c r="J1784" t="s">
        <v>29</v>
      </c>
      <c r="K1784" t="s">
        <v>30</v>
      </c>
      <c r="N1784">
        <v>1.33</v>
      </c>
      <c r="O1784" t="s">
        <v>51</v>
      </c>
      <c r="P1784">
        <v>5.16</v>
      </c>
      <c r="Q1784" s="5">
        <v>46189.549305555556</v>
      </c>
      <c r="R1784" s="2" t="str">
        <f>IF(C1784="", "",
   IF(ISNUMBER(MATCH(TRIM(C1784),
      {"OP","CC","CM","FM","FU","INS","PC","PM","PMCO","SA","SR","ITPR","PMFL"}, 0)),
      "Proactive",
      "")
)</f>
        <v>Proactive</v>
      </c>
      <c r="S1784" s="2" t="str">
        <f>IF(C1784="", "",
   IF(ISNUMBER(MATCH(TRIM(C1784),
      {"MO","U/B","OSRE","TECH","ITRE"}, 0)),
      "Reactive",
      "")
)</f>
        <v/>
      </c>
      <c r="T1784" s="2">
        <f>IF(R1784="Proactive", H1784, "")</f>
        <v>1.33</v>
      </c>
      <c r="U1784" s="2" t="str">
        <f>IF(S1784="Reactive", H1784, "")</f>
        <v/>
      </c>
    </row>
    <row r="1785" spans="1:21" x14ac:dyDescent="0.25">
      <c r="A1785" t="s">
        <v>1812</v>
      </c>
      <c r="B1785">
        <v>223580</v>
      </c>
      <c r="C1785" t="s">
        <v>39</v>
      </c>
      <c r="D1785" t="s">
        <v>1919</v>
      </c>
      <c r="E1785" t="s">
        <v>1920</v>
      </c>
      <c r="F1785" s="4">
        <v>46189.416666666664</v>
      </c>
      <c r="G1785" s="4">
        <v>46189.482638888891</v>
      </c>
      <c r="H1785">
        <v>1.58</v>
      </c>
      <c r="I1785" t="s">
        <v>1921</v>
      </c>
      <c r="J1785" t="s">
        <v>29</v>
      </c>
      <c r="N1785">
        <v>7.41</v>
      </c>
      <c r="O1785" t="s">
        <v>51</v>
      </c>
      <c r="P1785">
        <v>420.5</v>
      </c>
      <c r="Q1785" s="5">
        <v>46190.953472222223</v>
      </c>
      <c r="R1785" s="2" t="str">
        <f>IF(C1785="", "",
   IF(ISNUMBER(MATCH(TRIM(C1785),
      {"OP","CC","CM","FM","FU","INS","PC","PM","PMCO","SA","SR","ITPR","PMFL"}, 0)),
      "Proactive",
      "")
)</f>
        <v/>
      </c>
      <c r="S1785" s="2" t="str">
        <f>IF(C1785="", "",
   IF(ISNUMBER(MATCH(TRIM(C1785),
      {"MO","U/B","OSRE","TECH","ITRE"}, 0)),
      "Reactive",
      "")
)</f>
        <v>Reactive</v>
      </c>
      <c r="T1785" s="2" t="str">
        <f>IF(R1785="Proactive", H1785, "")</f>
        <v/>
      </c>
      <c r="U1785" s="2">
        <f>IF(S1785="Reactive", H1785, "")</f>
        <v>1.58</v>
      </c>
    </row>
    <row r="1786" spans="1:21" x14ac:dyDescent="0.25">
      <c r="A1786" t="s">
        <v>1812</v>
      </c>
      <c r="B1786">
        <v>223581</v>
      </c>
      <c r="C1786" t="s">
        <v>39</v>
      </c>
      <c r="D1786" t="s">
        <v>1922</v>
      </c>
      <c r="E1786" t="s">
        <v>1923</v>
      </c>
      <c r="F1786" s="4">
        <v>46189.482638888891</v>
      </c>
      <c r="G1786" s="4">
        <v>46189.520833333336</v>
      </c>
      <c r="H1786">
        <v>0.92</v>
      </c>
      <c r="I1786" t="s">
        <v>1924</v>
      </c>
      <c r="J1786" t="s">
        <v>29</v>
      </c>
      <c r="K1786" t="s">
        <v>81</v>
      </c>
      <c r="L1786" t="s">
        <v>96</v>
      </c>
      <c r="M1786" t="s">
        <v>648</v>
      </c>
      <c r="N1786">
        <v>0.92</v>
      </c>
      <c r="O1786" t="s">
        <v>51</v>
      </c>
      <c r="P1786">
        <v>0</v>
      </c>
      <c r="Q1786" s="5">
        <v>46189.550694444442</v>
      </c>
      <c r="R1786" s="2" t="str">
        <f>IF(C1786="", "",
   IF(ISNUMBER(MATCH(TRIM(C1786),
      {"OP","CC","CM","FM","FU","INS","PC","PM","PMCO","SA","SR","ITPR","PMFL"}, 0)),
      "Proactive",
      "")
)</f>
        <v/>
      </c>
      <c r="S1786" s="2" t="str">
        <f>IF(C1786="", "",
   IF(ISNUMBER(MATCH(TRIM(C1786),
      {"MO","U/B","OSRE","TECH","ITRE"}, 0)),
      "Reactive",
      "")
)</f>
        <v>Reactive</v>
      </c>
      <c r="T1786" s="2" t="str">
        <f>IF(R1786="Proactive", H1786, "")</f>
        <v/>
      </c>
      <c r="U1786" s="2">
        <f>IF(S1786="Reactive", H1786, "")</f>
        <v>0.92</v>
      </c>
    </row>
    <row r="1787" spans="1:21" x14ac:dyDescent="0.25">
      <c r="A1787" t="s">
        <v>1812</v>
      </c>
      <c r="B1787">
        <v>223582</v>
      </c>
      <c r="C1787" t="s">
        <v>39</v>
      </c>
      <c r="D1787" t="s">
        <v>1835</v>
      </c>
      <c r="E1787" t="s">
        <v>1925</v>
      </c>
      <c r="F1787" s="4">
        <v>46189.520833333336</v>
      </c>
      <c r="G1787" s="4">
        <v>46189.552083333336</v>
      </c>
      <c r="H1787">
        <v>0.75</v>
      </c>
      <c r="I1787" t="s">
        <v>1926</v>
      </c>
      <c r="J1787" t="s">
        <v>29</v>
      </c>
      <c r="K1787" t="s">
        <v>42</v>
      </c>
      <c r="L1787" t="s">
        <v>703</v>
      </c>
      <c r="M1787" t="s">
        <v>1474</v>
      </c>
      <c r="N1787">
        <v>0.75</v>
      </c>
      <c r="O1787" t="s">
        <v>51</v>
      </c>
      <c r="P1787">
        <v>0</v>
      </c>
      <c r="Q1787" s="5">
        <v>46189.554861111108</v>
      </c>
      <c r="R1787" s="2" t="str">
        <f>IF(C1787="", "",
   IF(ISNUMBER(MATCH(TRIM(C1787),
      {"OP","CC","CM","FM","FU","INS","PC","PM","PMCO","SA","SR","ITPR","PMFL"}, 0)),
      "Proactive",
      "")
)</f>
        <v/>
      </c>
      <c r="S1787" s="2" t="str">
        <f>IF(C1787="", "",
   IF(ISNUMBER(MATCH(TRIM(C1787),
      {"MO","U/B","OSRE","TECH","ITRE"}, 0)),
      "Reactive",
      "")
)</f>
        <v>Reactive</v>
      </c>
      <c r="T1787" s="2" t="str">
        <f>IF(R1787="Proactive", H1787, "")</f>
        <v/>
      </c>
      <c r="U1787" s="2">
        <f>IF(S1787="Reactive", H1787, "")</f>
        <v>0.75</v>
      </c>
    </row>
    <row r="1788" spans="1:21" x14ac:dyDescent="0.25">
      <c r="A1788" t="s">
        <v>1812</v>
      </c>
      <c r="B1788">
        <v>223580</v>
      </c>
      <c r="C1788" t="s">
        <v>39</v>
      </c>
      <c r="D1788" t="s">
        <v>1919</v>
      </c>
      <c r="E1788" t="s">
        <v>1920</v>
      </c>
      <c r="F1788" s="4">
        <v>46189.552083333336</v>
      </c>
      <c r="G1788" s="4">
        <v>46189.625</v>
      </c>
      <c r="H1788">
        <v>1.75</v>
      </c>
      <c r="I1788" t="s">
        <v>1921</v>
      </c>
      <c r="J1788" t="s">
        <v>29</v>
      </c>
      <c r="N1788">
        <v>7.41</v>
      </c>
      <c r="O1788" t="s">
        <v>51</v>
      </c>
      <c r="P1788">
        <v>420.5</v>
      </c>
      <c r="Q1788" s="5">
        <v>46190.953472222223</v>
      </c>
      <c r="R1788" s="2" t="str">
        <f>IF(C1788="", "",
   IF(ISNUMBER(MATCH(TRIM(C1788),
      {"OP","CC","CM","FM","FU","INS","PC","PM","PMCO","SA","SR","ITPR","PMFL"}, 0)),
      "Proactive",
      "")
)</f>
        <v/>
      </c>
      <c r="S1788" s="2" t="str">
        <f>IF(C1788="", "",
   IF(ISNUMBER(MATCH(TRIM(C1788),
      {"MO","U/B","OSRE","TECH","ITRE"}, 0)),
      "Reactive",
      "")
)</f>
        <v>Reactive</v>
      </c>
      <c r="T1788" s="2" t="str">
        <f>IF(R1788="Proactive", H1788, "")</f>
        <v/>
      </c>
      <c r="U1788" s="2">
        <f>IF(S1788="Reactive", H1788, "")</f>
        <v>1.75</v>
      </c>
    </row>
    <row r="1789" spans="1:21" x14ac:dyDescent="0.25">
      <c r="A1789" t="s">
        <v>1812</v>
      </c>
      <c r="B1789">
        <v>223727</v>
      </c>
      <c r="C1789" t="s">
        <v>561</v>
      </c>
      <c r="D1789" t="s">
        <v>1919</v>
      </c>
      <c r="E1789" t="s">
        <v>1927</v>
      </c>
      <c r="F1789" s="4">
        <v>46190.270833333336</v>
      </c>
      <c r="G1789" s="4">
        <v>46190.427083333336</v>
      </c>
      <c r="H1789">
        <v>3.75</v>
      </c>
      <c r="I1789" t="s">
        <v>1928</v>
      </c>
      <c r="J1789" t="s">
        <v>29</v>
      </c>
      <c r="N1789">
        <v>11.63</v>
      </c>
      <c r="O1789" t="s">
        <v>51</v>
      </c>
      <c r="P1789">
        <v>71.52</v>
      </c>
      <c r="Q1789" s="5">
        <v>46196.533333333333</v>
      </c>
      <c r="R1789" s="2" t="str">
        <f>IF(C1789="", "",
   IF(ISNUMBER(MATCH(TRIM(C1789),
      {"OP","CC","CM","FM","FU","INS","PC","PM","PMCO","SA","SR","ITPR","PMFL"}, 0)),
      "Proactive",
      "")
)</f>
        <v>Proactive</v>
      </c>
      <c r="S1789" s="2" t="str">
        <f>IF(C1789="", "",
   IF(ISNUMBER(MATCH(TRIM(C1789),
      {"MO","U/B","OSRE","TECH","ITRE"}, 0)),
      "Reactive",
      "")
)</f>
        <v/>
      </c>
      <c r="T1789" s="2">
        <f>IF(R1789="Proactive", H1789, "")</f>
        <v>3.75</v>
      </c>
      <c r="U1789" s="2" t="str">
        <f>IF(S1789="Reactive", H1789, "")</f>
        <v/>
      </c>
    </row>
    <row r="1790" spans="1:21" x14ac:dyDescent="0.25">
      <c r="A1790" t="s">
        <v>1812</v>
      </c>
      <c r="B1790">
        <v>220119</v>
      </c>
      <c r="C1790" t="s">
        <v>30</v>
      </c>
      <c r="D1790" t="s">
        <v>1929</v>
      </c>
      <c r="E1790" t="s">
        <v>541</v>
      </c>
      <c r="F1790" s="4">
        <v>46190.427777777775</v>
      </c>
      <c r="G1790" s="4">
        <v>46190.501388888886</v>
      </c>
      <c r="H1790">
        <v>1.77</v>
      </c>
      <c r="J1790" t="s">
        <v>29</v>
      </c>
      <c r="K1790" t="s">
        <v>30</v>
      </c>
      <c r="N1790">
        <v>1.77</v>
      </c>
      <c r="O1790" t="s">
        <v>51</v>
      </c>
      <c r="P1790">
        <v>0</v>
      </c>
      <c r="Q1790" s="5">
        <v>46209.584722222222</v>
      </c>
      <c r="R1790" s="2" t="str">
        <f>IF(C1790="", "",
   IF(ISNUMBER(MATCH(TRIM(C1790),
      {"OP","CC","CM","FM","FU","INS","PC","PM","PMCO","SA","SR","ITPR","PMFL"}, 0)),
      "Proactive",
      "")
)</f>
        <v>Proactive</v>
      </c>
      <c r="S1790" s="2" t="str">
        <f>IF(C1790="", "",
   IF(ISNUMBER(MATCH(TRIM(C1790),
      {"MO","U/B","OSRE","TECH","ITRE"}, 0)),
      "Reactive",
      "")
)</f>
        <v/>
      </c>
      <c r="T1790" s="2">
        <f>IF(R1790="Proactive", H1790, "")</f>
        <v>1.77</v>
      </c>
      <c r="U1790" s="2" t="str">
        <f>IF(S1790="Reactive", H1790, "")</f>
        <v/>
      </c>
    </row>
    <row r="1791" spans="1:21" x14ac:dyDescent="0.25">
      <c r="A1791" t="s">
        <v>1930</v>
      </c>
      <c r="B1791">
        <v>216359</v>
      </c>
      <c r="C1791" t="s">
        <v>30</v>
      </c>
      <c r="D1791" t="s">
        <v>1208</v>
      </c>
      <c r="E1791" t="s">
        <v>1142</v>
      </c>
      <c r="F1791" s="4"/>
      <c r="G1791" s="4"/>
      <c r="H1791">
        <v>1</v>
      </c>
      <c r="J1791" t="s">
        <v>29</v>
      </c>
      <c r="K1791" t="s">
        <v>30</v>
      </c>
      <c r="N1791">
        <v>5.48</v>
      </c>
      <c r="P1791">
        <v>0</v>
      </c>
      <c r="Q1791" s="5">
        <v>46178.556944444441</v>
      </c>
      <c r="R1791" s="2" t="str">
        <f>IF(C1791="", "",
   IF(ISNUMBER(MATCH(TRIM(C1791),
      {"OP","CC","CM","FM","FU","INS","PC","PM","PMCO","SA","SR","ITPR","PMFL"}, 0)),
      "Proactive",
      "")
)</f>
        <v>Proactive</v>
      </c>
      <c r="S1791" s="2" t="str">
        <f>IF(C1791="", "",
   IF(ISNUMBER(MATCH(TRIM(C1791),
      {"MO","U/B","OSRE","TECH","ITRE"}, 0)),
      "Reactive",
      "")
)</f>
        <v/>
      </c>
      <c r="T1791" s="2">
        <f>IF(R1791="Proactive", H1791, "")</f>
        <v>1</v>
      </c>
      <c r="U1791" s="2" t="str">
        <f>IF(S1791="Reactive", H1791, "")</f>
        <v/>
      </c>
    </row>
    <row r="1792" spans="1:21" x14ac:dyDescent="0.25">
      <c r="A1792" t="s">
        <v>1930</v>
      </c>
      <c r="B1792">
        <v>219270</v>
      </c>
      <c r="C1792" t="s">
        <v>30</v>
      </c>
      <c r="D1792" t="s">
        <v>1093</v>
      </c>
      <c r="E1792" t="s">
        <v>1118</v>
      </c>
      <c r="F1792" s="4">
        <v>46174.253472222219</v>
      </c>
      <c r="G1792" s="4">
        <v>46174.338888888888</v>
      </c>
      <c r="H1792">
        <v>2.0499999999999998</v>
      </c>
      <c r="J1792" t="s">
        <v>29</v>
      </c>
      <c r="K1792" t="s">
        <v>30</v>
      </c>
      <c r="N1792">
        <v>3.76</v>
      </c>
      <c r="O1792" t="s">
        <v>36</v>
      </c>
      <c r="P1792">
        <v>0</v>
      </c>
      <c r="Q1792" s="5">
        <v>46174.564583333333</v>
      </c>
      <c r="R1792" s="2" t="str">
        <f>IF(C1792="", "",
   IF(ISNUMBER(MATCH(TRIM(C1792),
      {"OP","CC","CM","FM","FU","INS","PC","PM","PMCO","SA","SR","ITPR","PMFL"}, 0)),
      "Proactive",
      "")
)</f>
        <v>Proactive</v>
      </c>
      <c r="S1792" s="2" t="str">
        <f>IF(C1792="", "",
   IF(ISNUMBER(MATCH(TRIM(C1792),
      {"MO","U/B","OSRE","TECH","ITRE"}, 0)),
      "Reactive",
      "")
)</f>
        <v/>
      </c>
      <c r="T1792" s="2">
        <f>IF(R1792="Proactive", H1792, "")</f>
        <v>2.0499999999999998</v>
      </c>
      <c r="U1792" s="2" t="str">
        <f>IF(S1792="Reactive", H1792, "")</f>
        <v/>
      </c>
    </row>
    <row r="1793" spans="1:21" x14ac:dyDescent="0.25">
      <c r="A1793" t="s">
        <v>1930</v>
      </c>
      <c r="B1793">
        <v>219314</v>
      </c>
      <c r="C1793" t="s">
        <v>30</v>
      </c>
      <c r="D1793" t="s">
        <v>1133</v>
      </c>
      <c r="E1793" t="s">
        <v>1134</v>
      </c>
      <c r="F1793" s="4">
        <v>46174.339583333334</v>
      </c>
      <c r="G1793" s="4">
        <v>46174.356944444444</v>
      </c>
      <c r="H1793">
        <v>0.42</v>
      </c>
      <c r="J1793" t="s">
        <v>29</v>
      </c>
      <c r="K1793" t="s">
        <v>30</v>
      </c>
      <c r="N1793">
        <v>0.42</v>
      </c>
      <c r="O1793" t="s">
        <v>36</v>
      </c>
      <c r="P1793">
        <v>0</v>
      </c>
      <c r="Q1793" s="5">
        <v>46174.489583333336</v>
      </c>
      <c r="R1793" s="2" t="str">
        <f>IF(C1793="", "",
   IF(ISNUMBER(MATCH(TRIM(C1793),
      {"OP","CC","CM","FM","FU","INS","PC","PM","PMCO","SA","SR","ITPR","PMFL"}, 0)),
      "Proactive",
      "")
)</f>
        <v>Proactive</v>
      </c>
      <c r="S1793" s="2" t="str">
        <f>IF(C1793="", "",
   IF(ISNUMBER(MATCH(TRIM(C1793),
      {"MO","U/B","OSRE","TECH","ITRE"}, 0)),
      "Reactive",
      "")
)</f>
        <v/>
      </c>
      <c r="T1793" s="2">
        <f>IF(R1793="Proactive", H1793, "")</f>
        <v>0.42</v>
      </c>
      <c r="U1793" s="2" t="str">
        <f>IF(S1793="Reactive", H1793, "")</f>
        <v/>
      </c>
    </row>
    <row r="1794" spans="1:21" x14ac:dyDescent="0.25">
      <c r="A1794" t="s">
        <v>1930</v>
      </c>
      <c r="B1794">
        <v>221292</v>
      </c>
      <c r="C1794" t="s">
        <v>39</v>
      </c>
      <c r="D1794" t="s">
        <v>1170</v>
      </c>
      <c r="E1794" t="s">
        <v>1931</v>
      </c>
      <c r="F1794" s="4">
        <v>46174.364583333336</v>
      </c>
      <c r="G1794" s="4">
        <v>46174.381944444445</v>
      </c>
      <c r="H1794">
        <v>0.42</v>
      </c>
      <c r="J1794" t="s">
        <v>29</v>
      </c>
      <c r="N1794">
        <v>0.42</v>
      </c>
      <c r="O1794" t="s">
        <v>36</v>
      </c>
      <c r="P1794">
        <v>0</v>
      </c>
      <c r="Q1794" s="5">
        <v>46174.487500000003</v>
      </c>
      <c r="R1794" s="2" t="str">
        <f>IF(C1794="", "",
   IF(ISNUMBER(MATCH(TRIM(C1794),
      {"OP","CC","CM","FM","FU","INS","PC","PM","PMCO","SA","SR","ITPR","PMFL"}, 0)),
      "Proactive",
      "")
)</f>
        <v/>
      </c>
      <c r="S1794" s="2" t="str">
        <f>IF(C1794="", "",
   IF(ISNUMBER(MATCH(TRIM(C1794),
      {"MO","U/B","OSRE","TECH","ITRE"}, 0)),
      "Reactive",
      "")
)</f>
        <v>Reactive</v>
      </c>
      <c r="T1794" s="2" t="str">
        <f>IF(R1794="Proactive", H1794, "")</f>
        <v/>
      </c>
      <c r="U1794" s="2">
        <f>IF(S1794="Reactive", H1794, "")</f>
        <v>0.42</v>
      </c>
    </row>
    <row r="1795" spans="1:21" x14ac:dyDescent="0.25">
      <c r="A1795" t="s">
        <v>1930</v>
      </c>
      <c r="B1795">
        <v>221298</v>
      </c>
      <c r="C1795" t="s">
        <v>39</v>
      </c>
      <c r="D1795" t="s">
        <v>1115</v>
      </c>
      <c r="E1795" t="s">
        <v>1932</v>
      </c>
      <c r="F1795" s="4">
        <v>46174.383333333331</v>
      </c>
      <c r="G1795" s="4">
        <v>46174.402777777781</v>
      </c>
      <c r="H1795">
        <v>0.47</v>
      </c>
      <c r="J1795" t="s">
        <v>29</v>
      </c>
      <c r="N1795">
        <v>0.47</v>
      </c>
      <c r="O1795" t="s">
        <v>36</v>
      </c>
      <c r="P1795">
        <v>0</v>
      </c>
      <c r="Q1795" s="5">
        <v>46174.488194444442</v>
      </c>
      <c r="R1795" s="2" t="str">
        <f>IF(C1795="", "",
   IF(ISNUMBER(MATCH(TRIM(C1795),
      {"OP","CC","CM","FM","FU","INS","PC","PM","PMCO","SA","SR","ITPR","PMFL"}, 0)),
      "Proactive",
      "")
)</f>
        <v/>
      </c>
      <c r="S1795" s="2" t="str">
        <f>IF(C1795="", "",
   IF(ISNUMBER(MATCH(TRIM(C1795),
      {"MO","U/B","OSRE","TECH","ITRE"}, 0)),
      "Reactive",
      "")
)</f>
        <v>Reactive</v>
      </c>
      <c r="T1795" s="2" t="str">
        <f>IF(R1795="Proactive", H1795, "")</f>
        <v/>
      </c>
      <c r="U1795" s="2">
        <f>IF(S1795="Reactive", H1795, "")</f>
        <v>0.47</v>
      </c>
    </row>
    <row r="1796" spans="1:21" x14ac:dyDescent="0.25">
      <c r="A1796" t="s">
        <v>1930</v>
      </c>
      <c r="B1796">
        <v>221297</v>
      </c>
      <c r="C1796" t="s">
        <v>39</v>
      </c>
      <c r="D1796" t="s">
        <v>1137</v>
      </c>
      <c r="E1796" t="s">
        <v>1933</v>
      </c>
      <c r="F1796" s="4">
        <v>46174.404166666667</v>
      </c>
      <c r="G1796" s="4">
        <v>46174.421527777777</v>
      </c>
      <c r="H1796">
        <v>0.42</v>
      </c>
      <c r="J1796" t="s">
        <v>29</v>
      </c>
      <c r="N1796">
        <v>0.42</v>
      </c>
      <c r="O1796" t="s">
        <v>36</v>
      </c>
      <c r="P1796">
        <v>0</v>
      </c>
      <c r="Q1796" s="5">
        <v>46174.488888888889</v>
      </c>
      <c r="R1796" s="2" t="str">
        <f>IF(C1796="", "",
   IF(ISNUMBER(MATCH(TRIM(C1796),
      {"OP","CC","CM","FM","FU","INS","PC","PM","PMCO","SA","SR","ITPR","PMFL"}, 0)),
      "Proactive",
      "")
)</f>
        <v/>
      </c>
      <c r="S1796" s="2" t="str">
        <f>IF(C1796="", "",
   IF(ISNUMBER(MATCH(TRIM(C1796),
      {"MO","U/B","OSRE","TECH","ITRE"}, 0)),
      "Reactive",
      "")
)</f>
        <v>Reactive</v>
      </c>
      <c r="T1796" s="2" t="str">
        <f>IF(R1796="Proactive", H1796, "")</f>
        <v/>
      </c>
      <c r="U1796" s="2">
        <f>IF(S1796="Reactive", H1796, "")</f>
        <v>0.42</v>
      </c>
    </row>
    <row r="1797" spans="1:21" x14ac:dyDescent="0.25">
      <c r="A1797" t="s">
        <v>1930</v>
      </c>
      <c r="B1797">
        <v>214881</v>
      </c>
      <c r="C1797" t="s">
        <v>30</v>
      </c>
      <c r="D1797" t="s">
        <v>1934</v>
      </c>
      <c r="E1797" t="s">
        <v>664</v>
      </c>
      <c r="F1797" s="4">
        <v>46174.422222222223</v>
      </c>
      <c r="G1797" s="4">
        <v>46174.43472222222</v>
      </c>
      <c r="H1797">
        <v>0.3</v>
      </c>
      <c r="J1797" t="s">
        <v>29</v>
      </c>
      <c r="K1797" t="s">
        <v>30</v>
      </c>
      <c r="N1797">
        <v>0.3</v>
      </c>
      <c r="O1797" t="s">
        <v>36</v>
      </c>
      <c r="P1797">
        <v>0</v>
      </c>
      <c r="Q1797" s="5">
        <v>46174.492361111108</v>
      </c>
      <c r="R1797" s="2" t="str">
        <f>IF(C1797="", "",
   IF(ISNUMBER(MATCH(TRIM(C1797),
      {"OP","CC","CM","FM","FU","INS","PC","PM","PMCO","SA","SR","ITPR","PMFL"}, 0)),
      "Proactive",
      "")
)</f>
        <v>Proactive</v>
      </c>
      <c r="S1797" s="2" t="str">
        <f>IF(C1797="", "",
   IF(ISNUMBER(MATCH(TRIM(C1797),
      {"MO","U/B","OSRE","TECH","ITRE"}, 0)),
      "Reactive",
      "")
)</f>
        <v/>
      </c>
      <c r="T1797" s="2">
        <f>IF(R1797="Proactive", H1797, "")</f>
        <v>0.3</v>
      </c>
      <c r="U1797" s="2" t="str">
        <f>IF(S1797="Reactive", H1797, "")</f>
        <v/>
      </c>
    </row>
    <row r="1798" spans="1:21" x14ac:dyDescent="0.25">
      <c r="A1798" t="s">
        <v>1930</v>
      </c>
      <c r="B1798">
        <v>219270</v>
      </c>
      <c r="C1798" t="s">
        <v>30</v>
      </c>
      <c r="D1798" t="s">
        <v>1093</v>
      </c>
      <c r="E1798" t="s">
        <v>1118</v>
      </c>
      <c r="F1798" s="4">
        <v>46174.486111111109</v>
      </c>
      <c r="G1798" s="4">
        <v>46174.495833333334</v>
      </c>
      <c r="H1798">
        <v>0.23</v>
      </c>
      <c r="J1798" t="s">
        <v>29</v>
      </c>
      <c r="K1798" t="s">
        <v>30</v>
      </c>
      <c r="N1798">
        <v>3.76</v>
      </c>
      <c r="O1798" t="s">
        <v>36</v>
      </c>
      <c r="P1798">
        <v>0</v>
      </c>
      <c r="Q1798" s="5">
        <v>46174.564583333333</v>
      </c>
      <c r="R1798" s="2" t="str">
        <f>IF(C1798="", "",
   IF(ISNUMBER(MATCH(TRIM(C1798),
      {"OP","CC","CM","FM","FU","INS","PC","PM","PMCO","SA","SR","ITPR","PMFL"}, 0)),
      "Proactive",
      "")
)</f>
        <v>Proactive</v>
      </c>
      <c r="S1798" s="2" t="str">
        <f>IF(C1798="", "",
   IF(ISNUMBER(MATCH(TRIM(C1798),
      {"MO","U/B","OSRE","TECH","ITRE"}, 0)),
      "Reactive",
      "")
)</f>
        <v/>
      </c>
      <c r="T1798" s="2">
        <f>IF(R1798="Proactive", H1798, "")</f>
        <v>0.23</v>
      </c>
      <c r="U1798" s="2" t="str">
        <f>IF(S1798="Reactive", H1798, "")</f>
        <v/>
      </c>
    </row>
    <row r="1799" spans="1:21" x14ac:dyDescent="0.25">
      <c r="A1799" t="s">
        <v>1930</v>
      </c>
      <c r="B1799">
        <v>221309</v>
      </c>
      <c r="C1799" t="s">
        <v>39</v>
      </c>
      <c r="D1799" t="s">
        <v>1935</v>
      </c>
      <c r="E1799" t="s">
        <v>1936</v>
      </c>
      <c r="F1799" s="4">
        <v>46174.5</v>
      </c>
      <c r="G1799" s="4">
        <v>46174.511111111111</v>
      </c>
      <c r="H1799">
        <v>0.27</v>
      </c>
      <c r="J1799" t="s">
        <v>29</v>
      </c>
      <c r="N1799">
        <v>0.27</v>
      </c>
      <c r="O1799" t="s">
        <v>36</v>
      </c>
      <c r="P1799">
        <v>0</v>
      </c>
      <c r="Q1799" s="5">
        <v>46174.540972222225</v>
      </c>
      <c r="R1799" s="2" t="str">
        <f>IF(C1799="", "",
   IF(ISNUMBER(MATCH(TRIM(C1799),
      {"OP","CC","CM","FM","FU","INS","PC","PM","PMCO","SA","SR","ITPR","PMFL"}, 0)),
      "Proactive",
      "")
)</f>
        <v/>
      </c>
      <c r="S1799" s="2" t="str">
        <f>IF(C1799="", "",
   IF(ISNUMBER(MATCH(TRIM(C1799),
      {"MO","U/B","OSRE","TECH","ITRE"}, 0)),
      "Reactive",
      "")
)</f>
        <v>Reactive</v>
      </c>
      <c r="T1799" s="2" t="str">
        <f>IF(R1799="Proactive", H1799, "")</f>
        <v/>
      </c>
      <c r="U1799" s="2">
        <f>IF(S1799="Reactive", H1799, "")</f>
        <v>0.27</v>
      </c>
    </row>
    <row r="1800" spans="1:21" x14ac:dyDescent="0.25">
      <c r="A1800" t="s">
        <v>1930</v>
      </c>
      <c r="B1800">
        <v>219438</v>
      </c>
      <c r="C1800" t="s">
        <v>30</v>
      </c>
      <c r="D1800" t="s">
        <v>1093</v>
      </c>
      <c r="E1800" t="s">
        <v>1118</v>
      </c>
      <c r="F1800" s="4">
        <v>46175.253472222219</v>
      </c>
      <c r="G1800" s="4">
        <v>46175.305555555555</v>
      </c>
      <c r="H1800">
        <v>1.25</v>
      </c>
      <c r="I1800" t="s">
        <v>1747</v>
      </c>
      <c r="J1800" t="s">
        <v>29</v>
      </c>
      <c r="K1800" t="s">
        <v>30</v>
      </c>
      <c r="N1800">
        <v>4.0599999999999996</v>
      </c>
      <c r="O1800" t="s">
        <v>36</v>
      </c>
      <c r="P1800">
        <v>0</v>
      </c>
      <c r="Q1800" s="5">
        <v>46176.323611111111</v>
      </c>
      <c r="R1800" s="2" t="str">
        <f>IF(C1800="", "",
   IF(ISNUMBER(MATCH(TRIM(C1800),
      {"OP","CC","CM","FM","FU","INS","PC","PM","PMCO","SA","SR","ITPR","PMFL"}, 0)),
      "Proactive",
      "")
)</f>
        <v>Proactive</v>
      </c>
      <c r="S1800" s="2" t="str">
        <f>IF(C1800="", "",
   IF(ISNUMBER(MATCH(TRIM(C1800),
      {"MO","U/B","OSRE","TECH","ITRE"}, 0)),
      "Reactive",
      "")
)</f>
        <v/>
      </c>
      <c r="T1800" s="2">
        <f>IF(R1800="Proactive", H1800, "")</f>
        <v>1.25</v>
      </c>
      <c r="U1800" s="2" t="str">
        <f>IF(S1800="Reactive", H1800, "")</f>
        <v/>
      </c>
    </row>
    <row r="1801" spans="1:21" x14ac:dyDescent="0.25">
      <c r="A1801" t="s">
        <v>1930</v>
      </c>
      <c r="B1801">
        <v>215005</v>
      </c>
      <c r="C1801" t="s">
        <v>30</v>
      </c>
      <c r="D1801" t="s">
        <v>1937</v>
      </c>
      <c r="E1801" t="s">
        <v>736</v>
      </c>
      <c r="F1801" s="4">
        <v>46175.305555555555</v>
      </c>
      <c r="G1801" s="4">
        <v>46175.34375</v>
      </c>
      <c r="H1801">
        <v>0.92</v>
      </c>
      <c r="J1801" t="s">
        <v>29</v>
      </c>
      <c r="K1801" t="s">
        <v>30</v>
      </c>
      <c r="N1801">
        <v>0.92</v>
      </c>
      <c r="O1801" t="s">
        <v>36</v>
      </c>
      <c r="P1801">
        <v>0</v>
      </c>
      <c r="Q1801" s="5">
        <v>46175.515972222223</v>
      </c>
      <c r="R1801" s="2" t="str">
        <f>IF(C1801="", "",
   IF(ISNUMBER(MATCH(TRIM(C1801),
      {"OP","CC","CM","FM","FU","INS","PC","PM","PMCO","SA","SR","ITPR","PMFL"}, 0)),
      "Proactive",
      "")
)</f>
        <v>Proactive</v>
      </c>
      <c r="S1801" s="2" t="str">
        <f>IF(C1801="", "",
   IF(ISNUMBER(MATCH(TRIM(C1801),
      {"MO","U/B","OSRE","TECH","ITRE"}, 0)),
      "Reactive",
      "")
)</f>
        <v/>
      </c>
      <c r="T1801" s="2">
        <f>IF(R1801="Proactive", H1801, "")</f>
        <v>0.92</v>
      </c>
      <c r="U1801" s="2" t="str">
        <f>IF(S1801="Reactive", H1801, "")</f>
        <v/>
      </c>
    </row>
    <row r="1802" spans="1:21" x14ac:dyDescent="0.25">
      <c r="A1802" t="s">
        <v>1930</v>
      </c>
      <c r="B1802">
        <v>219438</v>
      </c>
      <c r="C1802" t="s">
        <v>30</v>
      </c>
      <c r="D1802" t="s">
        <v>1093</v>
      </c>
      <c r="E1802" t="s">
        <v>1118</v>
      </c>
      <c r="F1802" s="4">
        <v>46175.344444444447</v>
      </c>
      <c r="G1802" s="4">
        <v>46175.381249999999</v>
      </c>
      <c r="H1802">
        <v>0.88</v>
      </c>
      <c r="I1802" t="s">
        <v>1747</v>
      </c>
      <c r="J1802" t="s">
        <v>29</v>
      </c>
      <c r="K1802" t="s">
        <v>30</v>
      </c>
      <c r="N1802">
        <v>4.0599999999999996</v>
      </c>
      <c r="O1802" t="s">
        <v>36</v>
      </c>
      <c r="P1802">
        <v>0</v>
      </c>
      <c r="Q1802" s="5">
        <v>46176.323611111111</v>
      </c>
      <c r="R1802" s="2" t="str">
        <f>IF(C1802="", "",
   IF(ISNUMBER(MATCH(TRIM(C1802),
      {"OP","CC","CM","FM","FU","INS","PC","PM","PMCO","SA","SR","ITPR","PMFL"}, 0)),
      "Proactive",
      "")
)</f>
        <v>Proactive</v>
      </c>
      <c r="S1802" s="2" t="str">
        <f>IF(C1802="", "",
   IF(ISNUMBER(MATCH(TRIM(C1802),
      {"MO","U/B","OSRE","TECH","ITRE"}, 0)),
      "Reactive",
      "")
)</f>
        <v/>
      </c>
      <c r="T1802" s="2">
        <f>IF(R1802="Proactive", H1802, "")</f>
        <v>0.88</v>
      </c>
      <c r="U1802" s="2" t="str">
        <f>IF(S1802="Reactive", H1802, "")</f>
        <v/>
      </c>
    </row>
    <row r="1803" spans="1:21" x14ac:dyDescent="0.25">
      <c r="A1803" t="s">
        <v>1930</v>
      </c>
      <c r="B1803">
        <v>221028</v>
      </c>
      <c r="C1803" t="s">
        <v>30</v>
      </c>
      <c r="D1803" t="s">
        <v>1123</v>
      </c>
      <c r="E1803" t="s">
        <v>1124</v>
      </c>
      <c r="F1803" s="4">
        <v>46175.381944444445</v>
      </c>
      <c r="G1803" s="4">
        <v>46175.390277777777</v>
      </c>
      <c r="H1803">
        <v>0.2</v>
      </c>
      <c r="J1803" t="s">
        <v>29</v>
      </c>
      <c r="K1803" t="s">
        <v>30</v>
      </c>
      <c r="N1803">
        <v>0.48</v>
      </c>
      <c r="O1803" t="s">
        <v>36</v>
      </c>
      <c r="P1803">
        <v>0</v>
      </c>
      <c r="Q1803" s="5">
        <v>46175.533333333333</v>
      </c>
      <c r="R1803" s="2" t="str">
        <f>IF(C1803="", "",
   IF(ISNUMBER(MATCH(TRIM(C1803),
      {"OP","CC","CM","FM","FU","INS","PC","PM","PMCO","SA","SR","ITPR","PMFL"}, 0)),
      "Proactive",
      "")
)</f>
        <v>Proactive</v>
      </c>
      <c r="S1803" s="2" t="str">
        <f>IF(C1803="", "",
   IF(ISNUMBER(MATCH(TRIM(C1803),
      {"MO","U/B","OSRE","TECH","ITRE"}, 0)),
      "Reactive",
      "")
)</f>
        <v/>
      </c>
      <c r="T1803" s="2">
        <f>IF(R1803="Proactive", H1803, "")</f>
        <v>0.2</v>
      </c>
      <c r="U1803" s="2" t="str">
        <f>IF(S1803="Reactive", H1803, "")</f>
        <v/>
      </c>
    </row>
    <row r="1804" spans="1:21" x14ac:dyDescent="0.25">
      <c r="A1804" t="s">
        <v>1930</v>
      </c>
      <c r="B1804">
        <v>216359</v>
      </c>
      <c r="C1804" t="s">
        <v>30</v>
      </c>
      <c r="D1804" t="s">
        <v>1208</v>
      </c>
      <c r="E1804" t="s">
        <v>1142</v>
      </c>
      <c r="F1804" s="4">
        <v>46175.393055555556</v>
      </c>
      <c r="G1804" s="4">
        <v>46175.438888888886</v>
      </c>
      <c r="H1804">
        <v>1.1000000000000001</v>
      </c>
      <c r="J1804" t="s">
        <v>29</v>
      </c>
      <c r="K1804" t="s">
        <v>30</v>
      </c>
      <c r="N1804">
        <v>5.48</v>
      </c>
      <c r="P1804">
        <v>0</v>
      </c>
      <c r="Q1804" s="5">
        <v>46178.556944444441</v>
      </c>
      <c r="R1804" s="2" t="str">
        <f>IF(C1804="", "",
   IF(ISNUMBER(MATCH(TRIM(C1804),
      {"OP","CC","CM","FM","FU","INS","PC","PM","PMCO","SA","SR","ITPR","PMFL"}, 0)),
      "Proactive",
      "")
)</f>
        <v>Proactive</v>
      </c>
      <c r="S1804" s="2" t="str">
        <f>IF(C1804="", "",
   IF(ISNUMBER(MATCH(TRIM(C1804),
      {"MO","U/B","OSRE","TECH","ITRE"}, 0)),
      "Reactive",
      "")
)</f>
        <v/>
      </c>
      <c r="T1804" s="2">
        <f>IF(R1804="Proactive", H1804, "")</f>
        <v>1.1000000000000001</v>
      </c>
      <c r="U1804" s="2" t="str">
        <f>IF(S1804="Reactive", H1804, "")</f>
        <v/>
      </c>
    </row>
    <row r="1805" spans="1:21" x14ac:dyDescent="0.25">
      <c r="A1805" t="s">
        <v>1930</v>
      </c>
      <c r="B1805">
        <v>219315</v>
      </c>
      <c r="C1805" t="s">
        <v>30</v>
      </c>
      <c r="D1805" t="s">
        <v>1170</v>
      </c>
      <c r="E1805" t="s">
        <v>1134</v>
      </c>
      <c r="F1805" s="4">
        <v>46175.439583333333</v>
      </c>
      <c r="G1805" s="4">
        <v>46175.451388888891</v>
      </c>
      <c r="H1805">
        <v>0.28000000000000003</v>
      </c>
      <c r="J1805" t="s">
        <v>29</v>
      </c>
      <c r="K1805" t="s">
        <v>30</v>
      </c>
      <c r="N1805">
        <v>0.28000000000000003</v>
      </c>
      <c r="O1805" t="s">
        <v>36</v>
      </c>
      <c r="P1805">
        <v>0</v>
      </c>
      <c r="Q1805" s="5">
        <v>46175.513888888891</v>
      </c>
      <c r="R1805" s="2" t="str">
        <f>IF(C1805="", "",
   IF(ISNUMBER(MATCH(TRIM(C1805),
      {"OP","CC","CM","FM","FU","INS","PC","PM","PMCO","SA","SR","ITPR","PMFL"}, 0)),
      "Proactive",
      "")
)</f>
        <v>Proactive</v>
      </c>
      <c r="S1805" s="2" t="str">
        <f>IF(C1805="", "",
   IF(ISNUMBER(MATCH(TRIM(C1805),
      {"MO","U/B","OSRE","TECH","ITRE"}, 0)),
      "Reactive",
      "")
)</f>
        <v/>
      </c>
      <c r="T1805" s="2">
        <f>IF(R1805="Proactive", H1805, "")</f>
        <v>0.28000000000000003</v>
      </c>
      <c r="U1805" s="2" t="str">
        <f>IF(S1805="Reactive", H1805, "")</f>
        <v/>
      </c>
    </row>
    <row r="1806" spans="1:21" x14ac:dyDescent="0.25">
      <c r="A1806" t="s">
        <v>1930</v>
      </c>
      <c r="B1806">
        <v>219316</v>
      </c>
      <c r="C1806" t="s">
        <v>30</v>
      </c>
      <c r="D1806" t="s">
        <v>1200</v>
      </c>
      <c r="E1806" t="s">
        <v>1134</v>
      </c>
      <c r="F1806" s="4">
        <v>46175.45208333333</v>
      </c>
      <c r="G1806" s="4">
        <v>46175.464583333334</v>
      </c>
      <c r="H1806">
        <v>0.3</v>
      </c>
      <c r="J1806" t="s">
        <v>29</v>
      </c>
      <c r="K1806" t="s">
        <v>30</v>
      </c>
      <c r="N1806">
        <v>0.3</v>
      </c>
      <c r="O1806" t="s">
        <v>36</v>
      </c>
      <c r="P1806">
        <v>0</v>
      </c>
      <c r="Q1806" s="5">
        <v>46175.51458333333</v>
      </c>
      <c r="R1806" s="2" t="str">
        <f>IF(C1806="", "",
   IF(ISNUMBER(MATCH(TRIM(C1806),
      {"OP","CC","CM","FM","FU","INS","PC","PM","PMCO","SA","SR","ITPR","PMFL"}, 0)),
      "Proactive",
      "")
)</f>
        <v>Proactive</v>
      </c>
      <c r="S1806" s="2" t="str">
        <f>IF(C1806="", "",
   IF(ISNUMBER(MATCH(TRIM(C1806),
      {"MO","U/B","OSRE","TECH","ITRE"}, 0)),
      "Reactive",
      "")
)</f>
        <v/>
      </c>
      <c r="T1806" s="2">
        <f>IF(R1806="Proactive", H1806, "")</f>
        <v>0.3</v>
      </c>
      <c r="U1806" s="2" t="str">
        <f>IF(S1806="Reactive", H1806, "")</f>
        <v/>
      </c>
    </row>
    <row r="1807" spans="1:21" x14ac:dyDescent="0.25">
      <c r="A1807" t="s">
        <v>1930</v>
      </c>
      <c r="B1807">
        <v>221474</v>
      </c>
      <c r="C1807" t="s">
        <v>39</v>
      </c>
      <c r="D1807" t="s">
        <v>1752</v>
      </c>
      <c r="E1807" t="s">
        <v>1753</v>
      </c>
      <c r="F1807" s="4">
        <v>46175.46875</v>
      </c>
      <c r="G1807" s="4">
        <v>46175.5</v>
      </c>
      <c r="H1807">
        <v>0.75</v>
      </c>
      <c r="J1807" t="s">
        <v>29</v>
      </c>
      <c r="N1807">
        <v>1.75</v>
      </c>
      <c r="O1807" t="s">
        <v>36</v>
      </c>
      <c r="P1807">
        <v>0</v>
      </c>
      <c r="Q1807" s="5">
        <v>46175.570833333331</v>
      </c>
      <c r="R1807" s="2" t="str">
        <f>IF(C1807="", "",
   IF(ISNUMBER(MATCH(TRIM(C1807),
      {"OP","CC","CM","FM","FU","INS","PC","PM","PMCO","SA","SR","ITPR","PMFL"}, 0)),
      "Proactive",
      "")
)</f>
        <v/>
      </c>
      <c r="S1807" s="2" t="str">
        <f>IF(C1807="", "",
   IF(ISNUMBER(MATCH(TRIM(C1807),
      {"MO","U/B","OSRE","TECH","ITRE"}, 0)),
      "Reactive",
      "")
)</f>
        <v>Reactive</v>
      </c>
      <c r="T1807" s="2" t="str">
        <f>IF(R1807="Proactive", H1807, "")</f>
        <v/>
      </c>
      <c r="U1807" s="2">
        <f>IF(S1807="Reactive", H1807, "")</f>
        <v>0.75</v>
      </c>
    </row>
    <row r="1808" spans="1:21" x14ac:dyDescent="0.25">
      <c r="A1808" t="s">
        <v>1930</v>
      </c>
      <c r="B1808">
        <v>217060</v>
      </c>
      <c r="C1808" t="s">
        <v>30</v>
      </c>
      <c r="D1808" t="s">
        <v>1938</v>
      </c>
      <c r="E1808" t="s">
        <v>1939</v>
      </c>
      <c r="F1808" s="4">
        <v>46175.506944444445</v>
      </c>
      <c r="G1808" s="4">
        <v>46175.53125</v>
      </c>
      <c r="H1808">
        <v>0.57999999999999996</v>
      </c>
      <c r="J1808" t="s">
        <v>29</v>
      </c>
      <c r="K1808" t="s">
        <v>30</v>
      </c>
      <c r="N1808">
        <v>0.57999999999999996</v>
      </c>
      <c r="O1808" t="s">
        <v>36</v>
      </c>
      <c r="P1808">
        <v>0</v>
      </c>
      <c r="Q1808" s="5">
        <v>46175.534722222219</v>
      </c>
      <c r="R1808" s="2" t="str">
        <f>IF(C1808="", "",
   IF(ISNUMBER(MATCH(TRIM(C1808),
      {"OP","CC","CM","FM","FU","INS","PC","PM","PMCO","SA","SR","ITPR","PMFL"}, 0)),
      "Proactive",
      "")
)</f>
        <v>Proactive</v>
      </c>
      <c r="S1808" s="2" t="str">
        <f>IF(C1808="", "",
   IF(ISNUMBER(MATCH(TRIM(C1808),
      {"MO","U/B","OSRE","TECH","ITRE"}, 0)),
      "Reactive",
      "")
)</f>
        <v/>
      </c>
      <c r="T1808" s="2">
        <f>IF(R1808="Proactive", H1808, "")</f>
        <v>0.57999999999999996</v>
      </c>
      <c r="U1808" s="2" t="str">
        <f>IF(S1808="Reactive", H1808, "")</f>
        <v/>
      </c>
    </row>
    <row r="1809" spans="1:21" x14ac:dyDescent="0.25">
      <c r="A1809" t="s">
        <v>1930</v>
      </c>
      <c r="B1809">
        <v>219438</v>
      </c>
      <c r="C1809" t="s">
        <v>30</v>
      </c>
      <c r="D1809" t="s">
        <v>1093</v>
      </c>
      <c r="E1809" t="s">
        <v>1118</v>
      </c>
      <c r="F1809" s="4">
        <v>46175.535416666666</v>
      </c>
      <c r="G1809" s="4">
        <v>46175.536111111112</v>
      </c>
      <c r="H1809">
        <v>0.2</v>
      </c>
      <c r="I1809" t="s">
        <v>1747</v>
      </c>
      <c r="J1809" t="s">
        <v>29</v>
      </c>
      <c r="K1809" t="s">
        <v>30</v>
      </c>
      <c r="N1809">
        <v>4.0599999999999996</v>
      </c>
      <c r="O1809" t="s">
        <v>36</v>
      </c>
      <c r="P1809">
        <v>0</v>
      </c>
      <c r="Q1809" s="5">
        <v>46176.323611111111</v>
      </c>
      <c r="R1809" s="2" t="str">
        <f>IF(C1809="", "",
   IF(ISNUMBER(MATCH(TRIM(C1809),
      {"OP","CC","CM","FM","FU","INS","PC","PM","PMCO","SA","SR","ITPR","PMFL"}, 0)),
      "Proactive",
      "")
)</f>
        <v>Proactive</v>
      </c>
      <c r="S1809" s="2" t="str">
        <f>IF(C1809="", "",
   IF(ISNUMBER(MATCH(TRIM(C1809),
      {"MO","U/B","OSRE","TECH","ITRE"}, 0)),
      "Reactive",
      "")
)</f>
        <v/>
      </c>
      <c r="T1809" s="2">
        <f>IF(R1809="Proactive", H1809, "")</f>
        <v>0.2</v>
      </c>
      <c r="U1809" s="2" t="str">
        <f>IF(S1809="Reactive", H1809, "")</f>
        <v/>
      </c>
    </row>
    <row r="1810" spans="1:21" x14ac:dyDescent="0.25">
      <c r="A1810" t="s">
        <v>1930</v>
      </c>
      <c r="B1810">
        <v>221481</v>
      </c>
      <c r="C1810" t="s">
        <v>39</v>
      </c>
      <c r="D1810" t="s">
        <v>1940</v>
      </c>
      <c r="E1810" t="s">
        <v>1941</v>
      </c>
      <c r="F1810" s="4">
        <v>46175.540277777778</v>
      </c>
      <c r="G1810" s="4">
        <v>46175.552777777775</v>
      </c>
      <c r="H1810">
        <v>0.3</v>
      </c>
      <c r="J1810" t="s">
        <v>29</v>
      </c>
      <c r="N1810">
        <v>0.3</v>
      </c>
      <c r="O1810" t="s">
        <v>36</v>
      </c>
      <c r="P1810">
        <v>0</v>
      </c>
      <c r="Q1810" s="5">
        <v>46175.554166666669</v>
      </c>
      <c r="R1810" s="2" t="str">
        <f>IF(C1810="", "",
   IF(ISNUMBER(MATCH(TRIM(C1810),
      {"OP","CC","CM","FM","FU","INS","PC","PM","PMCO","SA","SR","ITPR","PMFL"}, 0)),
      "Proactive",
      "")
)</f>
        <v/>
      </c>
      <c r="S1810" s="2" t="str">
        <f>IF(C1810="", "",
   IF(ISNUMBER(MATCH(TRIM(C1810),
      {"MO","U/B","OSRE","TECH","ITRE"}, 0)),
      "Reactive",
      "")
)</f>
        <v>Reactive</v>
      </c>
      <c r="T1810" s="2" t="str">
        <f>IF(R1810="Proactive", H1810, "")</f>
        <v/>
      </c>
      <c r="U1810" s="2">
        <f>IF(S1810="Reactive", H1810, "")</f>
        <v>0.3</v>
      </c>
    </row>
    <row r="1811" spans="1:21" x14ac:dyDescent="0.25">
      <c r="A1811" t="s">
        <v>1930</v>
      </c>
      <c r="B1811">
        <v>221482</v>
      </c>
      <c r="C1811" t="s">
        <v>39</v>
      </c>
      <c r="D1811" t="s">
        <v>1108</v>
      </c>
      <c r="E1811" t="s">
        <v>1942</v>
      </c>
      <c r="F1811" s="4">
        <v>46175.554861111108</v>
      </c>
      <c r="G1811" s="4">
        <v>46175.566666666666</v>
      </c>
      <c r="H1811">
        <v>0.28000000000000003</v>
      </c>
      <c r="J1811" t="s">
        <v>29</v>
      </c>
      <c r="N1811">
        <v>0.28000000000000003</v>
      </c>
      <c r="O1811" t="s">
        <v>36</v>
      </c>
      <c r="P1811">
        <v>0</v>
      </c>
      <c r="Q1811" s="5">
        <v>46175.571527777778</v>
      </c>
      <c r="R1811" s="2" t="str">
        <f>IF(C1811="", "",
   IF(ISNUMBER(MATCH(TRIM(C1811),
      {"OP","CC","CM","FM","FU","INS","PC","PM","PMCO","SA","SR","ITPR","PMFL"}, 0)),
      "Proactive",
      "")
)</f>
        <v/>
      </c>
      <c r="S1811" s="2" t="str">
        <f>IF(C1811="", "",
   IF(ISNUMBER(MATCH(TRIM(C1811),
      {"MO","U/B","OSRE","TECH","ITRE"}, 0)),
      "Reactive",
      "")
)</f>
        <v>Reactive</v>
      </c>
      <c r="T1811" s="2" t="str">
        <f>IF(R1811="Proactive", H1811, "")</f>
        <v/>
      </c>
      <c r="U1811" s="2">
        <f>IF(S1811="Reactive", H1811, "")</f>
        <v>0.28000000000000003</v>
      </c>
    </row>
    <row r="1812" spans="1:21" x14ac:dyDescent="0.25">
      <c r="A1812" t="s">
        <v>1930</v>
      </c>
      <c r="B1812">
        <v>221116</v>
      </c>
      <c r="C1812" t="s">
        <v>30</v>
      </c>
      <c r="D1812" t="s">
        <v>1123</v>
      </c>
      <c r="E1812" t="s">
        <v>1124</v>
      </c>
      <c r="F1812" s="4">
        <v>46176.25</v>
      </c>
      <c r="G1812" s="4">
        <v>46176.256944444445</v>
      </c>
      <c r="H1812">
        <v>0.17</v>
      </c>
      <c r="J1812" t="s">
        <v>29</v>
      </c>
      <c r="K1812" t="s">
        <v>30</v>
      </c>
      <c r="N1812">
        <v>0.56999999999999995</v>
      </c>
      <c r="O1812" t="s">
        <v>36</v>
      </c>
      <c r="P1812">
        <v>0</v>
      </c>
      <c r="Q1812" s="5">
        <v>46176.695833333331</v>
      </c>
      <c r="R1812" s="2" t="str">
        <f>IF(C1812="", "",
   IF(ISNUMBER(MATCH(TRIM(C1812),
      {"OP","CC","CM","FM","FU","INS","PC","PM","PMCO","SA","SR","ITPR","PMFL"}, 0)),
      "Proactive",
      "")
)</f>
        <v>Proactive</v>
      </c>
      <c r="S1812" s="2" t="str">
        <f>IF(C1812="", "",
   IF(ISNUMBER(MATCH(TRIM(C1812),
      {"MO","U/B","OSRE","TECH","ITRE"}, 0)),
      "Reactive",
      "")
)</f>
        <v/>
      </c>
      <c r="T1812" s="2">
        <f>IF(R1812="Proactive", H1812, "")</f>
        <v>0.17</v>
      </c>
      <c r="U1812" s="2" t="str">
        <f>IF(S1812="Reactive", H1812, "")</f>
        <v/>
      </c>
    </row>
    <row r="1813" spans="1:21" x14ac:dyDescent="0.25">
      <c r="A1813" t="s">
        <v>1930</v>
      </c>
      <c r="B1813">
        <v>219599</v>
      </c>
      <c r="C1813" t="s">
        <v>30</v>
      </c>
      <c r="D1813" t="s">
        <v>1093</v>
      </c>
      <c r="E1813" t="s">
        <v>1118</v>
      </c>
      <c r="F1813" s="4">
        <v>46176.260416666664</v>
      </c>
      <c r="G1813" s="4">
        <v>46176.290972222225</v>
      </c>
      <c r="H1813">
        <v>0.73</v>
      </c>
      <c r="J1813" t="s">
        <v>29</v>
      </c>
      <c r="K1813" t="s">
        <v>30</v>
      </c>
      <c r="N1813">
        <v>2.48</v>
      </c>
      <c r="O1813" t="s">
        <v>36</v>
      </c>
      <c r="P1813">
        <v>0</v>
      </c>
      <c r="Q1813" s="5">
        <v>46176.57916666667</v>
      </c>
      <c r="R1813" s="2" t="str">
        <f>IF(C1813="", "",
   IF(ISNUMBER(MATCH(TRIM(C1813),
      {"OP","CC","CM","FM","FU","INS","PC","PM","PMCO","SA","SR","ITPR","PMFL"}, 0)),
      "Proactive",
      "")
)</f>
        <v>Proactive</v>
      </c>
      <c r="S1813" s="2" t="str">
        <f>IF(C1813="", "",
   IF(ISNUMBER(MATCH(TRIM(C1813),
      {"MO","U/B","OSRE","TECH","ITRE"}, 0)),
      "Reactive",
      "")
)</f>
        <v/>
      </c>
      <c r="T1813" s="2">
        <f>IF(R1813="Proactive", H1813, "")</f>
        <v>0.73</v>
      </c>
      <c r="U1813" s="2" t="str">
        <f>IF(S1813="Reactive", H1813, "")</f>
        <v/>
      </c>
    </row>
    <row r="1814" spans="1:21" x14ac:dyDescent="0.25">
      <c r="A1814" t="s">
        <v>1930</v>
      </c>
      <c r="B1814">
        <v>217184</v>
      </c>
      <c r="C1814" t="s">
        <v>30</v>
      </c>
      <c r="D1814" t="s">
        <v>1943</v>
      </c>
      <c r="E1814" t="s">
        <v>545</v>
      </c>
      <c r="F1814" s="4">
        <v>46176.294444444444</v>
      </c>
      <c r="G1814" s="4">
        <v>46176.324999999997</v>
      </c>
      <c r="H1814">
        <v>0.73</v>
      </c>
      <c r="J1814" t="s">
        <v>29</v>
      </c>
      <c r="K1814" t="s">
        <v>30</v>
      </c>
      <c r="N1814">
        <v>0.73</v>
      </c>
      <c r="O1814" t="s">
        <v>36</v>
      </c>
      <c r="P1814">
        <v>0</v>
      </c>
      <c r="Q1814" s="5">
        <v>46176.554861111108</v>
      </c>
      <c r="R1814" s="2" t="str">
        <f>IF(C1814="", "",
   IF(ISNUMBER(MATCH(TRIM(C1814),
      {"OP","CC","CM","FM","FU","INS","PC","PM","PMCO","SA","SR","ITPR","PMFL"}, 0)),
      "Proactive",
      "")
)</f>
        <v>Proactive</v>
      </c>
      <c r="S1814" s="2" t="str">
        <f>IF(C1814="", "",
   IF(ISNUMBER(MATCH(TRIM(C1814),
      {"MO","U/B","OSRE","TECH","ITRE"}, 0)),
      "Reactive",
      "")
)</f>
        <v/>
      </c>
      <c r="T1814" s="2">
        <f>IF(R1814="Proactive", H1814, "")</f>
        <v>0.73</v>
      </c>
      <c r="U1814" s="2" t="str">
        <f>IF(S1814="Reactive", H1814, "")</f>
        <v/>
      </c>
    </row>
    <row r="1815" spans="1:21" x14ac:dyDescent="0.25">
      <c r="A1815" t="s">
        <v>1930</v>
      </c>
      <c r="B1815">
        <v>217186</v>
      </c>
      <c r="C1815" t="s">
        <v>30</v>
      </c>
      <c r="D1815" t="s">
        <v>1944</v>
      </c>
      <c r="E1815" t="s">
        <v>545</v>
      </c>
      <c r="F1815" s="4">
        <v>46176.32916666667</v>
      </c>
      <c r="G1815" s="4">
        <v>46176.352777777778</v>
      </c>
      <c r="H1815">
        <v>0.56999999999999995</v>
      </c>
      <c r="J1815" t="s">
        <v>29</v>
      </c>
      <c r="K1815" t="s">
        <v>30</v>
      </c>
      <c r="N1815">
        <v>0.56999999999999995</v>
      </c>
      <c r="O1815" t="s">
        <v>36</v>
      </c>
      <c r="P1815">
        <v>0</v>
      </c>
      <c r="Q1815" s="5">
        <v>46176.554861111108</v>
      </c>
      <c r="R1815" s="2" t="str">
        <f>IF(C1815="", "",
   IF(ISNUMBER(MATCH(TRIM(C1815),
      {"OP","CC","CM","FM","FU","INS","PC","PM","PMCO","SA","SR","ITPR","PMFL"}, 0)),
      "Proactive",
      "")
)</f>
        <v>Proactive</v>
      </c>
      <c r="S1815" s="2" t="str">
        <f>IF(C1815="", "",
   IF(ISNUMBER(MATCH(TRIM(C1815),
      {"MO","U/B","OSRE","TECH","ITRE"}, 0)),
      "Reactive",
      "")
)</f>
        <v/>
      </c>
      <c r="T1815" s="2">
        <f>IF(R1815="Proactive", H1815, "")</f>
        <v>0.56999999999999995</v>
      </c>
      <c r="U1815" s="2" t="str">
        <f>IF(S1815="Reactive", H1815, "")</f>
        <v/>
      </c>
    </row>
    <row r="1816" spans="1:21" x14ac:dyDescent="0.25">
      <c r="A1816" t="s">
        <v>1930</v>
      </c>
      <c r="B1816">
        <v>217180</v>
      </c>
      <c r="C1816" t="s">
        <v>30</v>
      </c>
      <c r="D1816" t="s">
        <v>1945</v>
      </c>
      <c r="E1816" t="s">
        <v>545</v>
      </c>
      <c r="F1816" s="4">
        <v>46176.355555555558</v>
      </c>
      <c r="G1816" s="4">
        <v>46176.394444444442</v>
      </c>
      <c r="H1816">
        <v>0.93</v>
      </c>
      <c r="J1816" t="s">
        <v>29</v>
      </c>
      <c r="K1816" t="s">
        <v>30</v>
      </c>
      <c r="N1816">
        <v>0.93</v>
      </c>
      <c r="O1816" t="s">
        <v>36</v>
      </c>
      <c r="P1816">
        <v>0</v>
      </c>
      <c r="Q1816" s="5">
        <v>46176.554861111108</v>
      </c>
      <c r="R1816" s="2" t="str">
        <f>IF(C1816="", "",
   IF(ISNUMBER(MATCH(TRIM(C1816),
      {"OP","CC","CM","FM","FU","INS","PC","PM","PMCO","SA","SR","ITPR","PMFL"}, 0)),
      "Proactive",
      "")
)</f>
        <v>Proactive</v>
      </c>
      <c r="S1816" s="2" t="str">
        <f>IF(C1816="", "",
   IF(ISNUMBER(MATCH(TRIM(C1816),
      {"MO","U/B","OSRE","TECH","ITRE"}, 0)),
      "Reactive",
      "")
)</f>
        <v/>
      </c>
      <c r="T1816" s="2">
        <f>IF(R1816="Proactive", H1816, "")</f>
        <v>0.93</v>
      </c>
      <c r="U1816" s="2" t="str">
        <f>IF(S1816="Reactive", H1816, "")</f>
        <v/>
      </c>
    </row>
    <row r="1817" spans="1:21" x14ac:dyDescent="0.25">
      <c r="A1817" t="s">
        <v>1930</v>
      </c>
      <c r="B1817">
        <v>221622</v>
      </c>
      <c r="C1817" t="s">
        <v>39</v>
      </c>
      <c r="D1817" t="s">
        <v>1752</v>
      </c>
      <c r="E1817" t="s">
        <v>1946</v>
      </c>
      <c r="F1817" s="4">
        <v>46176.443749999999</v>
      </c>
      <c r="G1817" s="4">
        <v>46176.513888888891</v>
      </c>
      <c r="H1817">
        <v>1.68</v>
      </c>
      <c r="J1817" t="s">
        <v>29</v>
      </c>
      <c r="N1817">
        <v>1.68</v>
      </c>
      <c r="O1817" t="s">
        <v>36</v>
      </c>
      <c r="P1817">
        <v>0</v>
      </c>
      <c r="Q1817" s="5">
        <v>46176.540972222225</v>
      </c>
      <c r="R1817" s="2" t="str">
        <f>IF(C1817="", "",
   IF(ISNUMBER(MATCH(TRIM(C1817),
      {"OP","CC","CM","FM","FU","INS","PC","PM","PMCO","SA","SR","ITPR","PMFL"}, 0)),
      "Proactive",
      "")
)</f>
        <v/>
      </c>
      <c r="S1817" s="2" t="str">
        <f>IF(C1817="", "",
   IF(ISNUMBER(MATCH(TRIM(C1817),
      {"MO","U/B","OSRE","TECH","ITRE"}, 0)),
      "Reactive",
      "")
)</f>
        <v>Reactive</v>
      </c>
      <c r="T1817" s="2" t="str">
        <f>IF(R1817="Proactive", H1817, "")</f>
        <v/>
      </c>
      <c r="U1817" s="2">
        <f>IF(S1817="Reactive", H1817, "")</f>
        <v>1.68</v>
      </c>
    </row>
    <row r="1818" spans="1:21" x14ac:dyDescent="0.25">
      <c r="A1818" t="s">
        <v>1930</v>
      </c>
      <c r="B1818">
        <v>221631</v>
      </c>
      <c r="C1818" t="s">
        <v>39</v>
      </c>
      <c r="D1818" t="s">
        <v>1935</v>
      </c>
      <c r="E1818" t="s">
        <v>1947</v>
      </c>
      <c r="F1818" s="4">
        <v>46176.513888888891</v>
      </c>
      <c r="G1818" s="4">
        <v>46176.527777777781</v>
      </c>
      <c r="H1818">
        <v>0.33</v>
      </c>
      <c r="J1818" t="s">
        <v>29</v>
      </c>
      <c r="N1818">
        <v>0.33</v>
      </c>
      <c r="O1818" t="s">
        <v>36</v>
      </c>
      <c r="P1818">
        <v>0</v>
      </c>
      <c r="Q1818" s="5">
        <v>46176.540972222225</v>
      </c>
      <c r="R1818" s="2" t="str">
        <f>IF(C1818="", "",
   IF(ISNUMBER(MATCH(TRIM(C1818),
      {"OP","CC","CM","FM","FU","INS","PC","PM","PMCO","SA","SR","ITPR","PMFL"}, 0)),
      "Proactive",
      "")
)</f>
        <v/>
      </c>
      <c r="S1818" s="2" t="str">
        <f>IF(C1818="", "",
   IF(ISNUMBER(MATCH(TRIM(C1818),
      {"MO","U/B","OSRE","TECH","ITRE"}, 0)),
      "Reactive",
      "")
)</f>
        <v>Reactive</v>
      </c>
      <c r="T1818" s="2" t="str">
        <f>IF(R1818="Proactive", H1818, "")</f>
        <v/>
      </c>
      <c r="U1818" s="2">
        <f>IF(S1818="Reactive", H1818, "")</f>
        <v>0.33</v>
      </c>
    </row>
    <row r="1819" spans="1:21" x14ac:dyDescent="0.25">
      <c r="A1819" t="s">
        <v>1930</v>
      </c>
      <c r="B1819">
        <v>219604</v>
      </c>
      <c r="C1819" t="s">
        <v>26</v>
      </c>
      <c r="D1819" t="s">
        <v>1093</v>
      </c>
      <c r="E1819" t="s">
        <v>1122</v>
      </c>
      <c r="F1819" s="4">
        <v>46176.541666666664</v>
      </c>
      <c r="G1819" s="4">
        <v>46176.563194444447</v>
      </c>
      <c r="H1819">
        <v>0.52</v>
      </c>
      <c r="J1819" t="s">
        <v>29</v>
      </c>
      <c r="K1819" t="s">
        <v>30</v>
      </c>
      <c r="N1819">
        <v>0.52</v>
      </c>
      <c r="O1819" t="s">
        <v>36</v>
      </c>
      <c r="P1819">
        <v>0</v>
      </c>
      <c r="Q1819" s="5">
        <v>46176.564583333333</v>
      </c>
      <c r="R1819" s="2" t="str">
        <f>IF(C1819="", "",
   IF(ISNUMBER(MATCH(TRIM(C1819),
      {"OP","CC","CM","FM","FU","INS","PC","PM","PMCO","SA","SR","ITPR","PMFL"}, 0)),
      "Proactive",
      "")
)</f>
        <v>Proactive</v>
      </c>
      <c r="S1819" s="2" t="str">
        <f>IF(C1819="", "",
   IF(ISNUMBER(MATCH(TRIM(C1819),
      {"MO","U/B","OSRE","TECH","ITRE"}, 0)),
      "Reactive",
      "")
)</f>
        <v/>
      </c>
      <c r="T1819" s="2">
        <f>IF(R1819="Proactive", H1819, "")</f>
        <v>0.52</v>
      </c>
      <c r="U1819" s="2" t="str">
        <f>IF(S1819="Reactive", H1819, "")</f>
        <v/>
      </c>
    </row>
    <row r="1820" spans="1:21" x14ac:dyDescent="0.25">
      <c r="A1820" t="s">
        <v>1930</v>
      </c>
      <c r="B1820">
        <v>221270</v>
      </c>
      <c r="C1820" t="s">
        <v>30</v>
      </c>
      <c r="D1820" t="s">
        <v>1123</v>
      </c>
      <c r="E1820" t="s">
        <v>1124</v>
      </c>
      <c r="F1820" s="4">
        <v>46177.25</v>
      </c>
      <c r="G1820" s="4">
        <v>46177.256944444445</v>
      </c>
      <c r="H1820">
        <v>0.17</v>
      </c>
      <c r="J1820" t="s">
        <v>29</v>
      </c>
      <c r="K1820" t="s">
        <v>30</v>
      </c>
      <c r="N1820">
        <v>0.17</v>
      </c>
      <c r="O1820" t="s">
        <v>36</v>
      </c>
      <c r="P1820">
        <v>0</v>
      </c>
      <c r="Q1820" s="5">
        <v>46177.536111111112</v>
      </c>
      <c r="R1820" s="2" t="str">
        <f>IF(C1820="", "",
   IF(ISNUMBER(MATCH(TRIM(C1820),
      {"OP","CC","CM","FM","FU","INS","PC","PM","PMCO","SA","SR","ITPR","PMFL"}, 0)),
      "Proactive",
      "")
)</f>
        <v>Proactive</v>
      </c>
      <c r="S1820" s="2" t="str">
        <f>IF(C1820="", "",
   IF(ISNUMBER(MATCH(TRIM(C1820),
      {"MO","U/B","OSRE","TECH","ITRE"}, 0)),
      "Reactive",
      "")
)</f>
        <v/>
      </c>
      <c r="T1820" s="2">
        <f>IF(R1820="Proactive", H1820, "")</f>
        <v>0.17</v>
      </c>
      <c r="U1820" s="2" t="str">
        <f>IF(S1820="Reactive", H1820, "")</f>
        <v/>
      </c>
    </row>
    <row r="1821" spans="1:21" x14ac:dyDescent="0.25">
      <c r="A1821" t="s">
        <v>1930</v>
      </c>
      <c r="B1821">
        <v>219734</v>
      </c>
      <c r="C1821" t="s">
        <v>30</v>
      </c>
      <c r="D1821" t="s">
        <v>1093</v>
      </c>
      <c r="E1821" t="s">
        <v>1118</v>
      </c>
      <c r="F1821" s="4">
        <v>46177.257638888892</v>
      </c>
      <c r="G1821" s="4">
        <v>46177.268750000003</v>
      </c>
      <c r="H1821">
        <v>0.27</v>
      </c>
      <c r="J1821" t="s">
        <v>29</v>
      </c>
      <c r="K1821" t="s">
        <v>30</v>
      </c>
      <c r="N1821">
        <v>5.53</v>
      </c>
      <c r="O1821" t="s">
        <v>36</v>
      </c>
      <c r="P1821">
        <v>0</v>
      </c>
      <c r="Q1821" s="5">
        <v>46177.581250000003</v>
      </c>
      <c r="R1821" s="2" t="str">
        <f>IF(C1821="", "",
   IF(ISNUMBER(MATCH(TRIM(C1821),
      {"OP","CC","CM","FM","FU","INS","PC","PM","PMCO","SA","SR","ITPR","PMFL"}, 0)),
      "Proactive",
      "")
)</f>
        <v>Proactive</v>
      </c>
      <c r="S1821" s="2" t="str">
        <f>IF(C1821="", "",
   IF(ISNUMBER(MATCH(TRIM(C1821),
      {"MO","U/B","OSRE","TECH","ITRE"}, 0)),
      "Reactive",
      "")
)</f>
        <v/>
      </c>
      <c r="T1821" s="2">
        <f>IF(R1821="Proactive", H1821, "")</f>
        <v>0.27</v>
      </c>
      <c r="U1821" s="2" t="str">
        <f>IF(S1821="Reactive", H1821, "")</f>
        <v/>
      </c>
    </row>
    <row r="1822" spans="1:21" x14ac:dyDescent="0.25">
      <c r="A1822" t="s">
        <v>1930</v>
      </c>
      <c r="B1822">
        <v>221748</v>
      </c>
      <c r="C1822" t="s">
        <v>547</v>
      </c>
      <c r="D1822" t="s">
        <v>1759</v>
      </c>
      <c r="E1822" t="s">
        <v>1760</v>
      </c>
      <c r="F1822" s="4">
        <v>46177.270833333336</v>
      </c>
      <c r="G1822" s="4">
        <v>46177.291666666664</v>
      </c>
      <c r="H1822">
        <v>0.5</v>
      </c>
      <c r="J1822" t="s">
        <v>29</v>
      </c>
      <c r="N1822">
        <v>1</v>
      </c>
      <c r="O1822" t="s">
        <v>36</v>
      </c>
      <c r="P1822">
        <v>0</v>
      </c>
      <c r="Q1822" s="5">
        <v>46178.556944444441</v>
      </c>
      <c r="R1822" s="2" t="str">
        <f>IF(C1822="", "",
   IF(ISNUMBER(MATCH(TRIM(C1822),
      {"OP","CC","CM","FM","FU","INS","PC","PM","PMCO","SA","SR","ITPR","PMFL"}, 0)),
      "Proactive",
      "")
)</f>
        <v>Proactive</v>
      </c>
      <c r="S1822" s="2" t="str">
        <f>IF(C1822="", "",
   IF(ISNUMBER(MATCH(TRIM(C1822),
      {"MO","U/B","OSRE","TECH","ITRE"}, 0)),
      "Reactive",
      "")
)</f>
        <v/>
      </c>
      <c r="T1822" s="2">
        <f>IF(R1822="Proactive", H1822, "")</f>
        <v>0.5</v>
      </c>
      <c r="U1822" s="2" t="str">
        <f>IF(S1822="Reactive", H1822, "")</f>
        <v/>
      </c>
    </row>
    <row r="1823" spans="1:21" x14ac:dyDescent="0.25">
      <c r="A1823" t="s">
        <v>1930</v>
      </c>
      <c r="B1823">
        <v>217129</v>
      </c>
      <c r="C1823" t="s">
        <v>30</v>
      </c>
      <c r="D1823" t="s">
        <v>1097</v>
      </c>
      <c r="E1823" t="s">
        <v>1948</v>
      </c>
      <c r="F1823" s="4">
        <v>46177.302083333336</v>
      </c>
      <c r="G1823" s="4">
        <v>46177.354166666664</v>
      </c>
      <c r="H1823">
        <v>1.25</v>
      </c>
      <c r="J1823" t="s">
        <v>29</v>
      </c>
      <c r="K1823" t="s">
        <v>30</v>
      </c>
      <c r="N1823">
        <v>1.25</v>
      </c>
      <c r="O1823" t="s">
        <v>36</v>
      </c>
      <c r="P1823">
        <v>0</v>
      </c>
      <c r="Q1823" s="5">
        <v>46177.557638888888</v>
      </c>
      <c r="R1823" s="2" t="str">
        <f>IF(C1823="", "",
   IF(ISNUMBER(MATCH(TRIM(C1823),
      {"OP","CC","CM","FM","FU","INS","PC","PM","PMCO","SA","SR","ITPR","PMFL"}, 0)),
      "Proactive",
      "")
)</f>
        <v>Proactive</v>
      </c>
      <c r="S1823" s="2" t="str">
        <f>IF(C1823="", "",
   IF(ISNUMBER(MATCH(TRIM(C1823),
      {"MO","U/B","OSRE","TECH","ITRE"}, 0)),
      "Reactive",
      "")
)</f>
        <v/>
      </c>
      <c r="T1823" s="2">
        <f>IF(R1823="Proactive", H1823, "")</f>
        <v>1.25</v>
      </c>
      <c r="U1823" s="2" t="str">
        <f>IF(S1823="Reactive", H1823, "")</f>
        <v/>
      </c>
    </row>
    <row r="1824" spans="1:21" x14ac:dyDescent="0.25">
      <c r="A1824" t="s">
        <v>1930</v>
      </c>
      <c r="B1824">
        <v>217128</v>
      </c>
      <c r="C1824" t="s">
        <v>30</v>
      </c>
      <c r="D1824" t="s">
        <v>1949</v>
      </c>
      <c r="E1824" t="s">
        <v>1950</v>
      </c>
      <c r="F1824" s="4">
        <v>46177.361111111109</v>
      </c>
      <c r="G1824" s="4">
        <v>46177.413194444445</v>
      </c>
      <c r="H1824">
        <v>1.25</v>
      </c>
      <c r="J1824" t="s">
        <v>29</v>
      </c>
      <c r="K1824" t="s">
        <v>30</v>
      </c>
      <c r="N1824">
        <v>1.25</v>
      </c>
      <c r="O1824" t="s">
        <v>36</v>
      </c>
      <c r="P1824">
        <v>0</v>
      </c>
      <c r="Q1824" s="5">
        <v>46177.558333333334</v>
      </c>
      <c r="R1824" s="2" t="str">
        <f>IF(C1824="", "",
   IF(ISNUMBER(MATCH(TRIM(C1824),
      {"OP","CC","CM","FM","FU","INS","PC","PM","PMCO","SA","SR","ITPR","PMFL"}, 0)),
      "Proactive",
      "")
)</f>
        <v>Proactive</v>
      </c>
      <c r="S1824" s="2" t="str">
        <f>IF(C1824="", "",
   IF(ISNUMBER(MATCH(TRIM(C1824),
      {"MO","U/B","OSRE","TECH","ITRE"}, 0)),
      "Reactive",
      "")
)</f>
        <v/>
      </c>
      <c r="T1824" s="2">
        <f>IF(R1824="Proactive", H1824, "")</f>
        <v>1.25</v>
      </c>
      <c r="U1824" s="2" t="str">
        <f>IF(S1824="Reactive", H1824, "")</f>
        <v/>
      </c>
    </row>
    <row r="1825" spans="1:21" x14ac:dyDescent="0.25">
      <c r="A1825" t="s">
        <v>1930</v>
      </c>
      <c r="B1825">
        <v>221754</v>
      </c>
      <c r="C1825" t="s">
        <v>181</v>
      </c>
      <c r="D1825" t="s">
        <v>1743</v>
      </c>
      <c r="E1825" t="s">
        <v>1761</v>
      </c>
      <c r="F1825" s="4">
        <v>46177.418749999997</v>
      </c>
      <c r="G1825" s="4">
        <v>46177.436111111114</v>
      </c>
      <c r="H1825">
        <v>0.42</v>
      </c>
      <c r="J1825" t="s">
        <v>29</v>
      </c>
      <c r="N1825">
        <v>0.94</v>
      </c>
      <c r="O1825" t="s">
        <v>36</v>
      </c>
      <c r="P1825">
        <v>0</v>
      </c>
      <c r="Q1825" s="5">
        <v>46177.442361111112</v>
      </c>
      <c r="R1825" s="2" t="str">
        <f>IF(C1825="", "",
   IF(ISNUMBER(MATCH(TRIM(C1825),
      {"OP","CC","CM","FM","FU","INS","PC","PM","PMCO","SA","SR","ITPR","PMFL"}, 0)),
      "Proactive",
      "")
)</f>
        <v>Proactive</v>
      </c>
      <c r="S1825" s="2" t="str">
        <f>IF(C1825="", "",
   IF(ISNUMBER(MATCH(TRIM(C1825),
      {"MO","U/B","OSRE","TECH","ITRE"}, 0)),
      "Reactive",
      "")
)</f>
        <v/>
      </c>
      <c r="T1825" s="2">
        <f>IF(R1825="Proactive", H1825, "")</f>
        <v>0.42</v>
      </c>
      <c r="U1825" s="2" t="str">
        <f>IF(S1825="Reactive", H1825, "")</f>
        <v/>
      </c>
    </row>
    <row r="1826" spans="1:21" x14ac:dyDescent="0.25">
      <c r="A1826" t="s">
        <v>1930</v>
      </c>
      <c r="B1826">
        <v>219734</v>
      </c>
      <c r="C1826" t="s">
        <v>30</v>
      </c>
      <c r="D1826" t="s">
        <v>1093</v>
      </c>
      <c r="E1826" t="s">
        <v>1118</v>
      </c>
      <c r="F1826" s="4">
        <v>46177.447916666664</v>
      </c>
      <c r="G1826" s="4">
        <v>46177.522222222222</v>
      </c>
      <c r="H1826">
        <v>1.78</v>
      </c>
      <c r="J1826" t="s">
        <v>29</v>
      </c>
      <c r="K1826" t="s">
        <v>30</v>
      </c>
      <c r="N1826">
        <v>5.53</v>
      </c>
      <c r="O1826" t="s">
        <v>36</v>
      </c>
      <c r="P1826">
        <v>0</v>
      </c>
      <c r="Q1826" s="5">
        <v>46177.581250000003</v>
      </c>
      <c r="R1826" s="2" t="str">
        <f>IF(C1826="", "",
   IF(ISNUMBER(MATCH(TRIM(C1826),
      {"OP","CC","CM","FM","FU","INS","PC","PM","PMCO","SA","SR","ITPR","PMFL"}, 0)),
      "Proactive",
      "")
)</f>
        <v>Proactive</v>
      </c>
      <c r="S1826" s="2" t="str">
        <f>IF(C1826="", "",
   IF(ISNUMBER(MATCH(TRIM(C1826),
      {"MO","U/B","OSRE","TECH","ITRE"}, 0)),
      "Reactive",
      "")
)</f>
        <v/>
      </c>
      <c r="T1826" s="2">
        <f>IF(R1826="Proactive", H1826, "")</f>
        <v>1.78</v>
      </c>
      <c r="U1826" s="2" t="str">
        <f>IF(S1826="Reactive", H1826, "")</f>
        <v/>
      </c>
    </row>
    <row r="1827" spans="1:21" x14ac:dyDescent="0.25">
      <c r="A1827" t="s">
        <v>1930</v>
      </c>
      <c r="B1827">
        <v>217192</v>
      </c>
      <c r="C1827" t="s">
        <v>30</v>
      </c>
      <c r="D1827" t="s">
        <v>1951</v>
      </c>
      <c r="E1827" t="s">
        <v>1952</v>
      </c>
      <c r="F1827" s="4">
        <v>46177.522222222222</v>
      </c>
      <c r="G1827" s="4">
        <v>46177.552083333336</v>
      </c>
      <c r="H1827">
        <v>0.72</v>
      </c>
      <c r="J1827" t="s">
        <v>29</v>
      </c>
      <c r="K1827" t="s">
        <v>30</v>
      </c>
      <c r="N1827">
        <v>0.72</v>
      </c>
      <c r="O1827" t="s">
        <v>36</v>
      </c>
      <c r="P1827">
        <v>0</v>
      </c>
      <c r="Q1827" s="5">
        <v>46177.557638888888</v>
      </c>
      <c r="R1827" s="2" t="str">
        <f>IF(C1827="", "",
   IF(ISNUMBER(MATCH(TRIM(C1827),
      {"OP","CC","CM","FM","FU","INS","PC","PM","PMCO","SA","SR","ITPR","PMFL"}, 0)),
      "Proactive",
      "")
)</f>
        <v>Proactive</v>
      </c>
      <c r="S1827" s="2" t="str">
        <f>IF(C1827="", "",
   IF(ISNUMBER(MATCH(TRIM(C1827),
      {"MO","U/B","OSRE","TECH","ITRE"}, 0)),
      "Reactive",
      "")
)</f>
        <v/>
      </c>
      <c r="T1827" s="2">
        <f>IF(R1827="Proactive", H1827, "")</f>
        <v>0.72</v>
      </c>
      <c r="U1827" s="2" t="str">
        <f>IF(S1827="Reactive", H1827, "")</f>
        <v/>
      </c>
    </row>
    <row r="1828" spans="1:21" x14ac:dyDescent="0.25">
      <c r="A1828" t="s">
        <v>1930</v>
      </c>
      <c r="B1828">
        <v>221435</v>
      </c>
      <c r="C1828" t="s">
        <v>30</v>
      </c>
      <c r="D1828" t="s">
        <v>1123</v>
      </c>
      <c r="E1828" t="s">
        <v>1124</v>
      </c>
      <c r="F1828" s="4">
        <v>46178.245833333334</v>
      </c>
      <c r="G1828" s="4">
        <v>46178.251388888886</v>
      </c>
      <c r="H1828">
        <v>0.13</v>
      </c>
      <c r="J1828" t="s">
        <v>29</v>
      </c>
      <c r="K1828" t="s">
        <v>30</v>
      </c>
      <c r="N1828">
        <v>0.4</v>
      </c>
      <c r="O1828" t="s">
        <v>36</v>
      </c>
      <c r="P1828">
        <v>0</v>
      </c>
      <c r="Q1828" s="5">
        <v>46178.427777777775</v>
      </c>
      <c r="R1828" s="2" t="str">
        <f>IF(C1828="", "",
   IF(ISNUMBER(MATCH(TRIM(C1828),
      {"OP","CC","CM","FM","FU","INS","PC","PM","PMCO","SA","SR","ITPR","PMFL"}, 0)),
      "Proactive",
      "")
)</f>
        <v>Proactive</v>
      </c>
      <c r="S1828" s="2" t="str">
        <f>IF(C1828="", "",
   IF(ISNUMBER(MATCH(TRIM(C1828),
      {"MO","U/B","OSRE","TECH","ITRE"}, 0)),
      "Reactive",
      "")
)</f>
        <v/>
      </c>
      <c r="T1828" s="2">
        <f>IF(R1828="Proactive", H1828, "")</f>
        <v>0.13</v>
      </c>
      <c r="U1828" s="2" t="str">
        <f>IF(S1828="Reactive", H1828, "")</f>
        <v/>
      </c>
    </row>
    <row r="1829" spans="1:21" x14ac:dyDescent="0.25">
      <c r="A1829" t="s">
        <v>1930</v>
      </c>
      <c r="B1829">
        <v>219897</v>
      </c>
      <c r="C1829" t="s">
        <v>30</v>
      </c>
      <c r="D1829" t="s">
        <v>1093</v>
      </c>
      <c r="E1829" t="s">
        <v>1118</v>
      </c>
      <c r="F1829" s="4">
        <v>46178.254861111112</v>
      </c>
      <c r="G1829" s="4">
        <v>46178.295138888891</v>
      </c>
      <c r="H1829">
        <v>0.97</v>
      </c>
      <c r="J1829" t="s">
        <v>29</v>
      </c>
      <c r="K1829" t="s">
        <v>30</v>
      </c>
      <c r="N1829">
        <v>2.5499999999999998</v>
      </c>
      <c r="O1829" t="s">
        <v>36</v>
      </c>
      <c r="P1829">
        <v>0</v>
      </c>
      <c r="Q1829" s="5">
        <v>46178.555555555555</v>
      </c>
      <c r="R1829" s="2" t="str">
        <f>IF(C1829="", "",
   IF(ISNUMBER(MATCH(TRIM(C1829),
      {"OP","CC","CM","FM","FU","INS","PC","PM","PMCO","SA","SR","ITPR","PMFL"}, 0)),
      "Proactive",
      "")
)</f>
        <v>Proactive</v>
      </c>
      <c r="S1829" s="2" t="str">
        <f>IF(C1829="", "",
   IF(ISNUMBER(MATCH(TRIM(C1829),
      {"MO","U/B","OSRE","TECH","ITRE"}, 0)),
      "Reactive",
      "")
)</f>
        <v/>
      </c>
      <c r="T1829" s="2">
        <f>IF(R1829="Proactive", H1829, "")</f>
        <v>0.97</v>
      </c>
      <c r="U1829" s="2" t="str">
        <f>IF(S1829="Reactive", H1829, "")</f>
        <v/>
      </c>
    </row>
    <row r="1830" spans="1:21" x14ac:dyDescent="0.25">
      <c r="A1830" t="s">
        <v>1930</v>
      </c>
      <c r="B1830">
        <v>216359</v>
      </c>
      <c r="C1830" t="s">
        <v>30</v>
      </c>
      <c r="D1830" t="s">
        <v>1208</v>
      </c>
      <c r="E1830" t="s">
        <v>1142</v>
      </c>
      <c r="F1830" s="4">
        <v>46178.295138888891</v>
      </c>
      <c r="G1830" s="4">
        <v>46178.298611111109</v>
      </c>
      <c r="H1830">
        <v>0.08</v>
      </c>
      <c r="J1830" t="s">
        <v>29</v>
      </c>
      <c r="K1830" t="s">
        <v>30</v>
      </c>
      <c r="N1830">
        <v>5.48</v>
      </c>
      <c r="P1830">
        <v>0</v>
      </c>
      <c r="Q1830" s="5">
        <v>46178.556944444441</v>
      </c>
      <c r="R1830" s="2" t="str">
        <f>IF(C1830="", "",
   IF(ISNUMBER(MATCH(TRIM(C1830),
      {"OP","CC","CM","FM","FU","INS","PC","PM","PMCO","SA","SR","ITPR","PMFL"}, 0)),
      "Proactive",
      "")
)</f>
        <v>Proactive</v>
      </c>
      <c r="S1830" s="2" t="str">
        <f>IF(C1830="", "",
   IF(ISNUMBER(MATCH(TRIM(C1830),
      {"MO","U/B","OSRE","TECH","ITRE"}, 0)),
      "Reactive",
      "")
)</f>
        <v/>
      </c>
      <c r="T1830" s="2">
        <f>IF(R1830="Proactive", H1830, "")</f>
        <v>0.08</v>
      </c>
      <c r="U1830" s="2" t="str">
        <f>IF(S1830="Reactive", H1830, "")</f>
        <v/>
      </c>
    </row>
    <row r="1831" spans="1:21" x14ac:dyDescent="0.25">
      <c r="A1831" t="s">
        <v>1930</v>
      </c>
      <c r="B1831">
        <v>216948</v>
      </c>
      <c r="C1831" t="s">
        <v>30</v>
      </c>
      <c r="D1831" t="s">
        <v>1115</v>
      </c>
      <c r="E1831" t="s">
        <v>1953</v>
      </c>
      <c r="F1831" s="4">
        <v>46178.3</v>
      </c>
      <c r="G1831" s="4">
        <v>46178.331250000003</v>
      </c>
      <c r="H1831">
        <v>0.75</v>
      </c>
      <c r="J1831" t="s">
        <v>29</v>
      </c>
      <c r="K1831" t="s">
        <v>30</v>
      </c>
      <c r="N1831">
        <v>0.75</v>
      </c>
      <c r="O1831" t="s">
        <v>36</v>
      </c>
      <c r="P1831">
        <v>0</v>
      </c>
      <c r="Q1831" s="5">
        <v>46178.558333333334</v>
      </c>
      <c r="R1831" s="2" t="str">
        <f>IF(C1831="", "",
   IF(ISNUMBER(MATCH(TRIM(C1831),
      {"OP","CC","CM","FM","FU","INS","PC","PM","PMCO","SA","SR","ITPR","PMFL"}, 0)),
      "Proactive",
      "")
)</f>
        <v>Proactive</v>
      </c>
      <c r="S1831" s="2" t="str">
        <f>IF(C1831="", "",
   IF(ISNUMBER(MATCH(TRIM(C1831),
      {"MO","U/B","OSRE","TECH","ITRE"}, 0)),
      "Reactive",
      "")
)</f>
        <v/>
      </c>
      <c r="T1831" s="2">
        <f>IF(R1831="Proactive", H1831, "")</f>
        <v>0.75</v>
      </c>
      <c r="U1831" s="2" t="str">
        <f>IF(S1831="Reactive", H1831, "")</f>
        <v/>
      </c>
    </row>
    <row r="1832" spans="1:21" x14ac:dyDescent="0.25">
      <c r="A1832" t="s">
        <v>1930</v>
      </c>
      <c r="B1832">
        <v>219921</v>
      </c>
      <c r="C1832" t="s">
        <v>181</v>
      </c>
      <c r="D1832" t="s">
        <v>1097</v>
      </c>
      <c r="E1832" t="s">
        <v>1098</v>
      </c>
      <c r="F1832" s="4">
        <v>46178.334722222222</v>
      </c>
      <c r="G1832" s="4">
        <v>46178.352777777778</v>
      </c>
      <c r="H1832">
        <v>0.43</v>
      </c>
      <c r="J1832" t="s">
        <v>29</v>
      </c>
      <c r="K1832" t="s">
        <v>30</v>
      </c>
      <c r="N1832">
        <v>0.73</v>
      </c>
      <c r="O1832" t="s">
        <v>36</v>
      </c>
      <c r="P1832">
        <v>0</v>
      </c>
      <c r="Q1832" s="5">
        <v>46179.383333333331</v>
      </c>
      <c r="R1832" s="2" t="str">
        <f>IF(C1832="", "",
   IF(ISNUMBER(MATCH(TRIM(C1832),
      {"OP","CC","CM","FM","FU","INS","PC","PM","PMCO","SA","SR","ITPR","PMFL"}, 0)),
      "Proactive",
      "")
)</f>
        <v>Proactive</v>
      </c>
      <c r="S1832" s="2" t="str">
        <f>IF(C1832="", "",
   IF(ISNUMBER(MATCH(TRIM(C1832),
      {"MO","U/B","OSRE","TECH","ITRE"}, 0)),
      "Reactive",
      "")
)</f>
        <v/>
      </c>
      <c r="T1832" s="2">
        <f>IF(R1832="Proactive", H1832, "")</f>
        <v>0.43</v>
      </c>
      <c r="U1832" s="2" t="str">
        <f>IF(S1832="Reactive", H1832, "")</f>
        <v/>
      </c>
    </row>
    <row r="1833" spans="1:21" x14ac:dyDescent="0.25">
      <c r="A1833" t="s">
        <v>1930</v>
      </c>
      <c r="B1833">
        <v>216359</v>
      </c>
      <c r="C1833" t="s">
        <v>30</v>
      </c>
      <c r="D1833" t="s">
        <v>1208</v>
      </c>
      <c r="E1833" t="s">
        <v>1142</v>
      </c>
      <c r="F1833" s="4">
        <v>46178.353472222225</v>
      </c>
      <c r="G1833" s="4">
        <v>46178.405555555553</v>
      </c>
      <c r="H1833">
        <v>1.25</v>
      </c>
      <c r="J1833" t="s">
        <v>29</v>
      </c>
      <c r="K1833" t="s">
        <v>30</v>
      </c>
      <c r="N1833">
        <v>5.48</v>
      </c>
      <c r="P1833">
        <v>0</v>
      </c>
      <c r="Q1833" s="5">
        <v>46178.556944444441</v>
      </c>
      <c r="R1833" s="2" t="str">
        <f>IF(C1833="", "",
   IF(ISNUMBER(MATCH(TRIM(C1833),
      {"OP","CC","CM","FM","FU","INS","PC","PM","PMCO","SA","SR","ITPR","PMFL"}, 0)),
      "Proactive",
      "")
)</f>
        <v>Proactive</v>
      </c>
      <c r="S1833" s="2" t="str">
        <f>IF(C1833="", "",
   IF(ISNUMBER(MATCH(TRIM(C1833),
      {"MO","U/B","OSRE","TECH","ITRE"}, 0)),
      "Reactive",
      "")
)</f>
        <v/>
      </c>
      <c r="T1833" s="2">
        <f>IF(R1833="Proactive", H1833, "")</f>
        <v>1.25</v>
      </c>
      <c r="U1833" s="2" t="str">
        <f>IF(S1833="Reactive", H1833, "")</f>
        <v/>
      </c>
    </row>
    <row r="1834" spans="1:21" x14ac:dyDescent="0.25">
      <c r="A1834" t="s">
        <v>1930</v>
      </c>
      <c r="B1834">
        <v>216008</v>
      </c>
      <c r="C1834" t="s">
        <v>30</v>
      </c>
      <c r="D1834" t="s">
        <v>1954</v>
      </c>
      <c r="E1834" t="s">
        <v>664</v>
      </c>
      <c r="F1834" s="4">
        <v>46178.405555555553</v>
      </c>
      <c r="G1834" s="4">
        <v>46178.415972222225</v>
      </c>
      <c r="H1834">
        <v>0.25</v>
      </c>
      <c r="I1834" t="s">
        <v>1955</v>
      </c>
      <c r="J1834" t="s">
        <v>29</v>
      </c>
      <c r="K1834" t="s">
        <v>30</v>
      </c>
      <c r="N1834">
        <v>0.25</v>
      </c>
      <c r="O1834" t="s">
        <v>36</v>
      </c>
      <c r="P1834">
        <v>0</v>
      </c>
      <c r="Q1834" s="5">
        <v>46178.557638888888</v>
      </c>
      <c r="R1834" s="2" t="str">
        <f>IF(C1834="", "",
   IF(ISNUMBER(MATCH(TRIM(C1834),
      {"OP","CC","CM","FM","FU","INS","PC","PM","PMCO","SA","SR","ITPR","PMFL"}, 0)),
      "Proactive",
      "")
)</f>
        <v>Proactive</v>
      </c>
      <c r="S1834" s="2" t="str">
        <f>IF(C1834="", "",
   IF(ISNUMBER(MATCH(TRIM(C1834),
      {"MO","U/B","OSRE","TECH","ITRE"}, 0)),
      "Reactive",
      "")
)</f>
        <v/>
      </c>
      <c r="T1834" s="2">
        <f>IF(R1834="Proactive", H1834, "")</f>
        <v>0.25</v>
      </c>
      <c r="U1834" s="2" t="str">
        <f>IF(S1834="Reactive", H1834, "")</f>
        <v/>
      </c>
    </row>
    <row r="1835" spans="1:21" x14ac:dyDescent="0.25">
      <c r="A1835" t="s">
        <v>1930</v>
      </c>
      <c r="B1835">
        <v>221944</v>
      </c>
      <c r="C1835" t="s">
        <v>39</v>
      </c>
      <c r="D1835" t="s">
        <v>1752</v>
      </c>
      <c r="E1835" t="s">
        <v>1956</v>
      </c>
      <c r="F1835" s="4">
        <v>46178.417361111111</v>
      </c>
      <c r="G1835" s="4">
        <v>46178.440972222219</v>
      </c>
      <c r="H1835">
        <v>0.56999999999999995</v>
      </c>
      <c r="J1835" t="s">
        <v>29</v>
      </c>
      <c r="N1835">
        <v>0.56999999999999995</v>
      </c>
      <c r="O1835" t="s">
        <v>36</v>
      </c>
      <c r="P1835">
        <v>0</v>
      </c>
      <c r="Q1835" s="5">
        <v>46178.556944444441</v>
      </c>
      <c r="R1835" s="2" t="str">
        <f>IF(C1835="", "",
   IF(ISNUMBER(MATCH(TRIM(C1835),
      {"OP","CC","CM","FM","FU","INS","PC","PM","PMCO","SA","SR","ITPR","PMFL"}, 0)),
      "Proactive",
      "")
)</f>
        <v/>
      </c>
      <c r="S1835" s="2" t="str">
        <f>IF(C1835="", "",
   IF(ISNUMBER(MATCH(TRIM(C1835),
      {"MO","U/B","OSRE","TECH","ITRE"}, 0)),
      "Reactive",
      "")
)</f>
        <v>Reactive</v>
      </c>
      <c r="T1835" s="2" t="str">
        <f>IF(R1835="Proactive", H1835, "")</f>
        <v/>
      </c>
      <c r="U1835" s="2">
        <f>IF(S1835="Reactive", H1835, "")</f>
        <v>0.56999999999999995</v>
      </c>
    </row>
    <row r="1836" spans="1:21" x14ac:dyDescent="0.25">
      <c r="A1836" t="s">
        <v>1930</v>
      </c>
      <c r="B1836">
        <v>221946</v>
      </c>
      <c r="C1836" t="s">
        <v>39</v>
      </c>
      <c r="D1836" t="s">
        <v>1108</v>
      </c>
      <c r="E1836" t="s">
        <v>1957</v>
      </c>
      <c r="F1836" s="4">
        <v>46178.447916666664</v>
      </c>
      <c r="G1836" s="4">
        <v>46178.477777777778</v>
      </c>
      <c r="H1836">
        <v>0.72</v>
      </c>
      <c r="J1836" t="s">
        <v>29</v>
      </c>
      <c r="N1836">
        <v>2.2200000000000002</v>
      </c>
      <c r="O1836" t="s">
        <v>36</v>
      </c>
      <c r="P1836">
        <v>0</v>
      </c>
      <c r="Q1836" s="5">
        <v>46182.700694444444</v>
      </c>
      <c r="R1836" s="2" t="str">
        <f>IF(C1836="", "",
   IF(ISNUMBER(MATCH(TRIM(C1836),
      {"OP","CC","CM","FM","FU","INS","PC","PM","PMCO","SA","SR","ITPR","PMFL"}, 0)),
      "Proactive",
      "")
)</f>
        <v/>
      </c>
      <c r="S1836" s="2" t="str">
        <f>IF(C1836="", "",
   IF(ISNUMBER(MATCH(TRIM(C1836),
      {"MO","U/B","OSRE","TECH","ITRE"}, 0)),
      "Reactive",
      "")
)</f>
        <v>Reactive</v>
      </c>
      <c r="T1836" s="2" t="str">
        <f>IF(R1836="Proactive", H1836, "")</f>
        <v/>
      </c>
      <c r="U1836" s="2">
        <f>IF(S1836="Reactive", H1836, "")</f>
        <v>0.72</v>
      </c>
    </row>
    <row r="1837" spans="1:21" x14ac:dyDescent="0.25">
      <c r="A1837" t="s">
        <v>1930</v>
      </c>
      <c r="B1837">
        <v>221957</v>
      </c>
      <c r="C1837" t="s">
        <v>39</v>
      </c>
      <c r="D1837" t="s">
        <v>1935</v>
      </c>
      <c r="E1837" t="s">
        <v>1958</v>
      </c>
      <c r="F1837" s="4">
        <v>46178.482638888891</v>
      </c>
      <c r="G1837" s="4">
        <v>46178.493055555555</v>
      </c>
      <c r="H1837">
        <v>0.25</v>
      </c>
      <c r="J1837" t="s">
        <v>29</v>
      </c>
      <c r="N1837">
        <v>0.25</v>
      </c>
      <c r="O1837" t="s">
        <v>36</v>
      </c>
      <c r="P1837">
        <v>0</v>
      </c>
      <c r="Q1837" s="5">
        <v>46178.55972222222</v>
      </c>
      <c r="R1837" s="2" t="str">
        <f>IF(C1837="", "",
   IF(ISNUMBER(MATCH(TRIM(C1837),
      {"OP","CC","CM","FM","FU","INS","PC","PM","PMCO","SA","SR","ITPR","PMFL"}, 0)),
      "Proactive",
      "")
)</f>
        <v/>
      </c>
      <c r="S1837" s="2" t="str">
        <f>IF(C1837="", "",
   IF(ISNUMBER(MATCH(TRIM(C1837),
      {"MO","U/B","OSRE","TECH","ITRE"}, 0)),
      "Reactive",
      "")
)</f>
        <v>Reactive</v>
      </c>
      <c r="T1837" s="2" t="str">
        <f>IF(R1837="Proactive", H1837, "")</f>
        <v/>
      </c>
      <c r="U1837" s="2">
        <f>IF(S1837="Reactive", H1837, "")</f>
        <v>0.25</v>
      </c>
    </row>
    <row r="1838" spans="1:21" x14ac:dyDescent="0.25">
      <c r="A1838" t="s">
        <v>1930</v>
      </c>
      <c r="B1838">
        <v>221963</v>
      </c>
      <c r="C1838" t="s">
        <v>39</v>
      </c>
      <c r="D1838" t="s">
        <v>1108</v>
      </c>
      <c r="E1838" t="s">
        <v>1959</v>
      </c>
      <c r="F1838" s="4">
        <v>46178.5</v>
      </c>
      <c r="G1838" s="4">
        <v>46178.523611111108</v>
      </c>
      <c r="H1838">
        <v>0.56999999999999995</v>
      </c>
      <c r="J1838" t="s">
        <v>29</v>
      </c>
      <c r="N1838">
        <v>0.56999999999999995</v>
      </c>
      <c r="O1838" t="s">
        <v>36</v>
      </c>
      <c r="P1838">
        <v>0</v>
      </c>
      <c r="Q1838" s="5">
        <v>46178.558333333334</v>
      </c>
      <c r="R1838" s="2" t="str">
        <f>IF(C1838="", "",
   IF(ISNUMBER(MATCH(TRIM(C1838),
      {"OP","CC","CM","FM","FU","INS","PC","PM","PMCO","SA","SR","ITPR","PMFL"}, 0)),
      "Proactive",
      "")
)</f>
        <v/>
      </c>
      <c r="S1838" s="2" t="str">
        <f>IF(C1838="", "",
   IF(ISNUMBER(MATCH(TRIM(C1838),
      {"MO","U/B","OSRE","TECH","ITRE"}, 0)),
      "Reactive",
      "")
)</f>
        <v>Reactive</v>
      </c>
      <c r="T1838" s="2" t="str">
        <f>IF(R1838="Proactive", H1838, "")</f>
        <v/>
      </c>
      <c r="U1838" s="2">
        <f>IF(S1838="Reactive", H1838, "")</f>
        <v>0.56999999999999995</v>
      </c>
    </row>
    <row r="1839" spans="1:21" x14ac:dyDescent="0.25">
      <c r="A1839" t="s">
        <v>1930</v>
      </c>
      <c r="B1839">
        <v>220263</v>
      </c>
      <c r="C1839" t="s">
        <v>30</v>
      </c>
      <c r="D1839" t="s">
        <v>1093</v>
      </c>
      <c r="E1839" t="s">
        <v>1094</v>
      </c>
      <c r="F1839" s="4">
        <v>46181.583333333336</v>
      </c>
      <c r="G1839" s="4">
        <v>46181.645833333336</v>
      </c>
      <c r="H1839">
        <v>1.5</v>
      </c>
      <c r="J1839" t="s">
        <v>29</v>
      </c>
      <c r="K1839" t="s">
        <v>30</v>
      </c>
      <c r="N1839">
        <v>6.8</v>
      </c>
      <c r="O1839" t="s">
        <v>36</v>
      </c>
      <c r="P1839">
        <v>0</v>
      </c>
      <c r="Q1839" s="5">
        <v>46182.65347222222</v>
      </c>
      <c r="R1839" s="2" t="str">
        <f>IF(C1839="", "",
   IF(ISNUMBER(MATCH(TRIM(C1839),
      {"OP","CC","CM","FM","FU","INS","PC","PM","PMCO","SA","SR","ITPR","PMFL"}, 0)),
      "Proactive",
      "")
)</f>
        <v>Proactive</v>
      </c>
      <c r="S1839" s="2" t="str">
        <f>IF(C1839="", "",
   IF(ISNUMBER(MATCH(TRIM(C1839),
      {"MO","U/B","OSRE","TECH","ITRE"}, 0)),
      "Reactive",
      "")
)</f>
        <v/>
      </c>
      <c r="T1839" s="2">
        <f>IF(R1839="Proactive", H1839, "")</f>
        <v>1.5</v>
      </c>
      <c r="U1839" s="2" t="str">
        <f>IF(S1839="Reactive", H1839, "")</f>
        <v/>
      </c>
    </row>
    <row r="1840" spans="1:21" x14ac:dyDescent="0.25">
      <c r="A1840" t="s">
        <v>1930</v>
      </c>
      <c r="B1840">
        <v>221946</v>
      </c>
      <c r="C1840" t="s">
        <v>39</v>
      </c>
      <c r="D1840" t="s">
        <v>1108</v>
      </c>
      <c r="E1840" t="s">
        <v>1957</v>
      </c>
      <c r="F1840" s="4">
        <v>46181.649305555555</v>
      </c>
      <c r="G1840" s="4">
        <v>46181.666666666664</v>
      </c>
      <c r="H1840">
        <v>0.42</v>
      </c>
      <c r="J1840" t="s">
        <v>29</v>
      </c>
      <c r="N1840">
        <v>2.2200000000000002</v>
      </c>
      <c r="O1840" t="s">
        <v>36</v>
      </c>
      <c r="P1840">
        <v>0</v>
      </c>
      <c r="Q1840" s="5">
        <v>46182.700694444444</v>
      </c>
      <c r="R1840" s="2" t="str">
        <f>IF(C1840="", "",
   IF(ISNUMBER(MATCH(TRIM(C1840),
      {"OP","CC","CM","FM","FU","INS","PC","PM","PMCO","SA","SR","ITPR","PMFL"}, 0)),
      "Proactive",
      "")
)</f>
        <v/>
      </c>
      <c r="S1840" s="2" t="str">
        <f>IF(C1840="", "",
   IF(ISNUMBER(MATCH(TRIM(C1840),
      {"MO","U/B","OSRE","TECH","ITRE"}, 0)),
      "Reactive",
      "")
)</f>
        <v>Reactive</v>
      </c>
      <c r="T1840" s="2" t="str">
        <f>IF(R1840="Proactive", H1840, "")</f>
        <v/>
      </c>
      <c r="U1840" s="2">
        <f>IF(S1840="Reactive", H1840, "")</f>
        <v>0.42</v>
      </c>
    </row>
    <row r="1841" spans="1:21" x14ac:dyDescent="0.25">
      <c r="A1841" t="s">
        <v>1930</v>
      </c>
      <c r="B1841">
        <v>217804</v>
      </c>
      <c r="C1841" t="s">
        <v>30</v>
      </c>
      <c r="D1841" t="s">
        <v>1960</v>
      </c>
      <c r="E1841" t="s">
        <v>956</v>
      </c>
      <c r="F1841" s="4">
        <v>46181.670138888891</v>
      </c>
      <c r="G1841" s="4">
        <v>46181.6875</v>
      </c>
      <c r="H1841">
        <v>0.42</v>
      </c>
      <c r="J1841" t="s">
        <v>29</v>
      </c>
      <c r="K1841" t="s">
        <v>30</v>
      </c>
      <c r="N1841">
        <v>0.42</v>
      </c>
      <c r="O1841" t="s">
        <v>36</v>
      </c>
      <c r="P1841">
        <v>0</v>
      </c>
      <c r="Q1841" s="5">
        <v>46181.886805555558</v>
      </c>
      <c r="R1841" s="2" t="str">
        <f>IF(C1841="", "",
   IF(ISNUMBER(MATCH(TRIM(C1841),
      {"OP","CC","CM","FM","FU","INS","PC","PM","PMCO","SA","SR","ITPR","PMFL"}, 0)),
      "Proactive",
      "")
)</f>
        <v>Proactive</v>
      </c>
      <c r="S1841" s="2" t="str">
        <f>IF(C1841="", "",
   IF(ISNUMBER(MATCH(TRIM(C1841),
      {"MO","U/B","OSRE","TECH","ITRE"}, 0)),
      "Reactive",
      "")
)</f>
        <v/>
      </c>
      <c r="T1841" s="2">
        <f>IF(R1841="Proactive", H1841, "")</f>
        <v>0.42</v>
      </c>
      <c r="U1841" s="2" t="str">
        <f>IF(S1841="Reactive", H1841, "")</f>
        <v/>
      </c>
    </row>
    <row r="1842" spans="1:21" x14ac:dyDescent="0.25">
      <c r="A1842" t="s">
        <v>1930</v>
      </c>
      <c r="B1842">
        <v>217803</v>
      </c>
      <c r="C1842" t="s">
        <v>30</v>
      </c>
      <c r="D1842" t="s">
        <v>1961</v>
      </c>
      <c r="E1842" t="s">
        <v>523</v>
      </c>
      <c r="F1842" s="4">
        <v>46181.690972222219</v>
      </c>
      <c r="G1842" s="4">
        <v>46181.708333333336</v>
      </c>
      <c r="H1842">
        <v>0.42</v>
      </c>
      <c r="J1842" t="s">
        <v>29</v>
      </c>
      <c r="K1842" t="s">
        <v>30</v>
      </c>
      <c r="N1842">
        <v>0.42</v>
      </c>
      <c r="O1842" t="s">
        <v>36</v>
      </c>
      <c r="P1842">
        <v>0</v>
      </c>
      <c r="Q1842" s="5">
        <v>46181.886805555558</v>
      </c>
      <c r="R1842" s="2" t="str">
        <f>IF(C1842="", "",
   IF(ISNUMBER(MATCH(TRIM(C1842),
      {"OP","CC","CM","FM","FU","INS","PC","PM","PMCO","SA","SR","ITPR","PMFL"}, 0)),
      "Proactive",
      "")
)</f>
        <v>Proactive</v>
      </c>
      <c r="S1842" s="2" t="str">
        <f>IF(C1842="", "",
   IF(ISNUMBER(MATCH(TRIM(C1842),
      {"MO","U/B","OSRE","TECH","ITRE"}, 0)),
      "Reactive",
      "")
)</f>
        <v/>
      </c>
      <c r="T1842" s="2">
        <f>IF(R1842="Proactive", H1842, "")</f>
        <v>0.42</v>
      </c>
      <c r="U1842" s="2" t="str">
        <f>IF(S1842="Reactive", H1842, "")</f>
        <v/>
      </c>
    </row>
    <row r="1843" spans="1:21" x14ac:dyDescent="0.25">
      <c r="A1843" t="s">
        <v>1930</v>
      </c>
      <c r="B1843">
        <v>221946</v>
      </c>
      <c r="C1843" t="s">
        <v>39</v>
      </c>
      <c r="D1843" t="s">
        <v>1108</v>
      </c>
      <c r="E1843" t="s">
        <v>1957</v>
      </c>
      <c r="F1843" s="4">
        <v>46181.715277777781</v>
      </c>
      <c r="G1843" s="4">
        <v>46181.739583333336</v>
      </c>
      <c r="H1843">
        <v>0.57999999999999996</v>
      </c>
      <c r="J1843" t="s">
        <v>29</v>
      </c>
      <c r="N1843">
        <v>2.2200000000000002</v>
      </c>
      <c r="O1843" t="s">
        <v>36</v>
      </c>
      <c r="P1843">
        <v>0</v>
      </c>
      <c r="Q1843" s="5">
        <v>46182.700694444444</v>
      </c>
      <c r="R1843" s="2" t="str">
        <f>IF(C1843="", "",
   IF(ISNUMBER(MATCH(TRIM(C1843),
      {"OP","CC","CM","FM","FU","INS","PC","PM","PMCO","SA","SR","ITPR","PMFL"}, 0)),
      "Proactive",
      "")
)</f>
        <v/>
      </c>
      <c r="S1843" s="2" t="str">
        <f>IF(C1843="", "",
   IF(ISNUMBER(MATCH(TRIM(C1843),
      {"MO","U/B","OSRE","TECH","ITRE"}, 0)),
      "Reactive",
      "")
)</f>
        <v>Reactive</v>
      </c>
      <c r="T1843" s="2" t="str">
        <f>IF(R1843="Proactive", H1843, "")</f>
        <v/>
      </c>
      <c r="U1843" s="2">
        <f>IF(S1843="Reactive", H1843, "")</f>
        <v>0.57999999999999996</v>
      </c>
    </row>
    <row r="1844" spans="1:21" x14ac:dyDescent="0.25">
      <c r="A1844" t="s">
        <v>1930</v>
      </c>
      <c r="B1844">
        <v>220263</v>
      </c>
      <c r="C1844" t="s">
        <v>30</v>
      </c>
      <c r="D1844" t="s">
        <v>1093</v>
      </c>
      <c r="E1844" t="s">
        <v>1094</v>
      </c>
      <c r="F1844" s="4">
        <v>46181.75</v>
      </c>
      <c r="G1844" s="4">
        <v>46181.791666666664</v>
      </c>
      <c r="H1844">
        <v>1</v>
      </c>
      <c r="J1844" t="s">
        <v>29</v>
      </c>
      <c r="K1844" t="s">
        <v>30</v>
      </c>
      <c r="N1844">
        <v>6.8</v>
      </c>
      <c r="O1844" t="s">
        <v>36</v>
      </c>
      <c r="P1844">
        <v>0</v>
      </c>
      <c r="Q1844" s="5">
        <v>46182.65347222222</v>
      </c>
      <c r="R1844" s="2" t="str">
        <f>IF(C1844="", "",
   IF(ISNUMBER(MATCH(TRIM(C1844),
      {"OP","CC","CM","FM","FU","INS","PC","PM","PMCO","SA","SR","ITPR","PMFL"}, 0)),
      "Proactive",
      "")
)</f>
        <v>Proactive</v>
      </c>
      <c r="S1844" s="2" t="str">
        <f>IF(C1844="", "",
   IF(ISNUMBER(MATCH(TRIM(C1844),
      {"MO","U/B","OSRE","TECH","ITRE"}, 0)),
      "Reactive",
      "")
)</f>
        <v/>
      </c>
      <c r="T1844" s="2">
        <f>IF(R1844="Proactive", H1844, "")</f>
        <v>1</v>
      </c>
      <c r="U1844" s="2" t="str">
        <f>IF(S1844="Reactive", H1844, "")</f>
        <v/>
      </c>
    </row>
    <row r="1845" spans="1:21" x14ac:dyDescent="0.25">
      <c r="A1845" t="s">
        <v>1930</v>
      </c>
      <c r="B1845">
        <v>222420</v>
      </c>
      <c r="C1845" t="s">
        <v>39</v>
      </c>
      <c r="D1845" t="s">
        <v>1093</v>
      </c>
      <c r="E1845" t="s">
        <v>1962</v>
      </c>
      <c r="F1845" s="4">
        <v>46181.798611111109</v>
      </c>
      <c r="G1845" s="4">
        <v>46181.822916666664</v>
      </c>
      <c r="H1845">
        <v>0.57999999999999996</v>
      </c>
      <c r="J1845" t="s">
        <v>29</v>
      </c>
      <c r="N1845">
        <v>0.57999999999999996</v>
      </c>
      <c r="O1845" t="s">
        <v>36</v>
      </c>
      <c r="P1845">
        <v>0</v>
      </c>
      <c r="Q1845" s="5">
        <v>46181.884722222225</v>
      </c>
      <c r="R1845" s="2" t="str">
        <f>IF(C1845="", "",
   IF(ISNUMBER(MATCH(TRIM(C1845),
      {"OP","CC","CM","FM","FU","INS","PC","PM","PMCO","SA","SR","ITPR","PMFL"}, 0)),
      "Proactive",
      "")
)</f>
        <v/>
      </c>
      <c r="S1845" s="2" t="str">
        <f>IF(C1845="", "",
   IF(ISNUMBER(MATCH(TRIM(C1845),
      {"MO","U/B","OSRE","TECH","ITRE"}, 0)),
      "Reactive",
      "")
)</f>
        <v>Reactive</v>
      </c>
      <c r="T1845" s="2" t="str">
        <f>IF(R1845="Proactive", H1845, "")</f>
        <v/>
      </c>
      <c r="U1845" s="2">
        <f>IF(S1845="Reactive", H1845, "")</f>
        <v>0.57999999999999996</v>
      </c>
    </row>
    <row r="1846" spans="1:21" x14ac:dyDescent="0.25">
      <c r="A1846" t="s">
        <v>1930</v>
      </c>
      <c r="B1846">
        <v>217969</v>
      </c>
      <c r="C1846" t="s">
        <v>30</v>
      </c>
      <c r="D1846" t="s">
        <v>1104</v>
      </c>
      <c r="E1846" t="s">
        <v>1792</v>
      </c>
      <c r="F1846" s="4">
        <v>46181.826388888891</v>
      </c>
      <c r="G1846" s="4">
        <v>46181.847222222219</v>
      </c>
      <c r="H1846">
        <v>0.5</v>
      </c>
      <c r="J1846" t="s">
        <v>29</v>
      </c>
      <c r="K1846" t="s">
        <v>30</v>
      </c>
      <c r="N1846">
        <v>0.5</v>
      </c>
      <c r="O1846" t="s">
        <v>36</v>
      </c>
      <c r="P1846">
        <v>0</v>
      </c>
      <c r="Q1846" s="5">
        <v>46181.886805555558</v>
      </c>
      <c r="R1846" s="2" t="str">
        <f>IF(C1846="", "",
   IF(ISNUMBER(MATCH(TRIM(C1846),
      {"OP","CC","CM","FM","FU","INS","PC","PM","PMCO","SA","SR","ITPR","PMFL"}, 0)),
      "Proactive",
      "")
)</f>
        <v>Proactive</v>
      </c>
      <c r="S1846" s="2" t="str">
        <f>IF(C1846="", "",
   IF(ISNUMBER(MATCH(TRIM(C1846),
      {"MO","U/B","OSRE","TECH","ITRE"}, 0)),
      "Reactive",
      "")
)</f>
        <v/>
      </c>
      <c r="T1846" s="2">
        <f>IF(R1846="Proactive", H1846, "")</f>
        <v>0.5</v>
      </c>
      <c r="U1846" s="2" t="str">
        <f>IF(S1846="Reactive", H1846, "")</f>
        <v/>
      </c>
    </row>
    <row r="1847" spans="1:21" x14ac:dyDescent="0.25">
      <c r="A1847" t="s">
        <v>1930</v>
      </c>
      <c r="B1847">
        <v>220263</v>
      </c>
      <c r="C1847" t="s">
        <v>30</v>
      </c>
      <c r="D1847" t="s">
        <v>1093</v>
      </c>
      <c r="E1847" t="s">
        <v>1094</v>
      </c>
      <c r="F1847" s="4">
        <v>46181.856249999997</v>
      </c>
      <c r="G1847" s="4">
        <v>46181.916666666664</v>
      </c>
      <c r="H1847">
        <v>1.45</v>
      </c>
      <c r="J1847" t="s">
        <v>29</v>
      </c>
      <c r="K1847" t="s">
        <v>30</v>
      </c>
      <c r="N1847">
        <v>6.8</v>
      </c>
      <c r="O1847" t="s">
        <v>36</v>
      </c>
      <c r="P1847">
        <v>0</v>
      </c>
      <c r="Q1847" s="5">
        <v>46182.65347222222</v>
      </c>
      <c r="R1847" s="2" t="str">
        <f>IF(C1847="", "",
   IF(ISNUMBER(MATCH(TRIM(C1847),
      {"OP","CC","CM","FM","FU","INS","PC","PM","PMCO","SA","SR","ITPR","PMFL"}, 0)),
      "Proactive",
      "")
)</f>
        <v>Proactive</v>
      </c>
      <c r="S1847" s="2" t="str">
        <f>IF(C1847="", "",
   IF(ISNUMBER(MATCH(TRIM(C1847),
      {"MO","U/B","OSRE","TECH","ITRE"}, 0)),
      "Reactive",
      "")
)</f>
        <v/>
      </c>
      <c r="T1847" s="2">
        <f>IF(R1847="Proactive", H1847, "")</f>
        <v>1.45</v>
      </c>
      <c r="U1847" s="2" t="str">
        <f>IF(S1847="Reactive", H1847, "")</f>
        <v/>
      </c>
    </row>
    <row r="1848" spans="1:21" x14ac:dyDescent="0.25">
      <c r="A1848" t="s">
        <v>1930</v>
      </c>
      <c r="B1848">
        <v>221946</v>
      </c>
      <c r="C1848" t="s">
        <v>39</v>
      </c>
      <c r="D1848" t="s">
        <v>1108</v>
      </c>
      <c r="E1848" t="s">
        <v>1957</v>
      </c>
      <c r="F1848" s="4">
        <v>46182.604166666664</v>
      </c>
      <c r="G1848" s="4">
        <v>46182.625</v>
      </c>
      <c r="H1848">
        <v>0.5</v>
      </c>
      <c r="J1848" t="s">
        <v>29</v>
      </c>
      <c r="N1848">
        <v>2.2200000000000002</v>
      </c>
      <c r="O1848" t="s">
        <v>36</v>
      </c>
      <c r="P1848">
        <v>0</v>
      </c>
      <c r="Q1848" s="5">
        <v>46182.700694444444</v>
      </c>
      <c r="R1848" s="2" t="str">
        <f>IF(C1848="", "",
   IF(ISNUMBER(MATCH(TRIM(C1848),
      {"OP","CC","CM","FM","FU","INS","PC","PM","PMCO","SA","SR","ITPR","PMFL"}, 0)),
      "Proactive",
      "")
)</f>
        <v/>
      </c>
      <c r="S1848" s="2" t="str">
        <f>IF(C1848="", "",
   IF(ISNUMBER(MATCH(TRIM(C1848),
      {"MO","U/B","OSRE","TECH","ITRE"}, 0)),
      "Reactive",
      "")
)</f>
        <v>Reactive</v>
      </c>
      <c r="T1848" s="2" t="str">
        <f>IF(R1848="Proactive", H1848, "")</f>
        <v/>
      </c>
      <c r="U1848" s="2">
        <f>IF(S1848="Reactive", H1848, "")</f>
        <v>0.5</v>
      </c>
    </row>
    <row r="1849" spans="1:21" x14ac:dyDescent="0.25">
      <c r="A1849" t="s">
        <v>1930</v>
      </c>
      <c r="B1849">
        <v>220384</v>
      </c>
      <c r="C1849" t="s">
        <v>30</v>
      </c>
      <c r="D1849" t="s">
        <v>1104</v>
      </c>
      <c r="E1849" t="s">
        <v>1105</v>
      </c>
      <c r="F1849" s="4">
        <v>46182.625694444447</v>
      </c>
      <c r="G1849" s="4">
        <v>46182.645833333336</v>
      </c>
      <c r="H1849">
        <v>0.48</v>
      </c>
      <c r="J1849" t="s">
        <v>29</v>
      </c>
      <c r="K1849" t="s">
        <v>30</v>
      </c>
      <c r="N1849">
        <v>0.48</v>
      </c>
      <c r="O1849" t="s">
        <v>36</v>
      </c>
      <c r="P1849">
        <v>0</v>
      </c>
      <c r="Q1849" s="5">
        <v>46182.749305555553</v>
      </c>
      <c r="R1849" s="2" t="str">
        <f>IF(C1849="", "",
   IF(ISNUMBER(MATCH(TRIM(C1849),
      {"OP","CC","CM","FM","FU","INS","PC","PM","PMCO","SA","SR","ITPR","PMFL"}, 0)),
      "Proactive",
      "")
)</f>
        <v>Proactive</v>
      </c>
      <c r="S1849" s="2" t="str">
        <f>IF(C1849="", "",
   IF(ISNUMBER(MATCH(TRIM(C1849),
      {"MO","U/B","OSRE","TECH","ITRE"}, 0)),
      "Reactive",
      "")
)</f>
        <v/>
      </c>
      <c r="T1849" s="2">
        <f>IF(R1849="Proactive", H1849, "")</f>
        <v>0.48</v>
      </c>
      <c r="U1849" s="2" t="str">
        <f>IF(S1849="Reactive", H1849, "")</f>
        <v/>
      </c>
    </row>
    <row r="1850" spans="1:21" x14ac:dyDescent="0.25">
      <c r="A1850" t="s">
        <v>1930</v>
      </c>
      <c r="B1850">
        <v>220382</v>
      </c>
      <c r="C1850" t="s">
        <v>30</v>
      </c>
      <c r="D1850" t="s">
        <v>1093</v>
      </c>
      <c r="E1850" t="s">
        <v>1094</v>
      </c>
      <c r="F1850" s="4">
        <v>46182.646527777775</v>
      </c>
      <c r="G1850" s="4">
        <v>46182.695138888892</v>
      </c>
      <c r="H1850">
        <v>1.17</v>
      </c>
      <c r="J1850" t="s">
        <v>29</v>
      </c>
      <c r="K1850" t="s">
        <v>30</v>
      </c>
      <c r="N1850">
        <v>4.7300000000000004</v>
      </c>
      <c r="O1850" t="s">
        <v>36</v>
      </c>
      <c r="P1850">
        <v>0</v>
      </c>
      <c r="Q1850" s="5">
        <v>46182.915277777778</v>
      </c>
      <c r="R1850" s="2" t="str">
        <f>IF(C1850="", "",
   IF(ISNUMBER(MATCH(TRIM(C1850),
      {"OP","CC","CM","FM","FU","INS","PC","PM","PMCO","SA","SR","ITPR","PMFL"}, 0)),
      "Proactive",
      "")
)</f>
        <v>Proactive</v>
      </c>
      <c r="S1850" s="2" t="str">
        <f>IF(C1850="", "",
   IF(ISNUMBER(MATCH(TRIM(C1850),
      {"MO","U/B","OSRE","TECH","ITRE"}, 0)),
      "Reactive",
      "")
)</f>
        <v/>
      </c>
      <c r="T1850" s="2">
        <f>IF(R1850="Proactive", H1850, "")</f>
        <v>1.17</v>
      </c>
      <c r="U1850" s="2" t="str">
        <f>IF(S1850="Reactive", H1850, "")</f>
        <v/>
      </c>
    </row>
    <row r="1851" spans="1:21" x14ac:dyDescent="0.25">
      <c r="A1851" t="s">
        <v>1930</v>
      </c>
      <c r="B1851">
        <v>222610</v>
      </c>
      <c r="C1851" t="s">
        <v>39</v>
      </c>
      <c r="D1851" t="s">
        <v>1147</v>
      </c>
      <c r="E1851" t="s">
        <v>1963</v>
      </c>
      <c r="F1851" s="4">
        <v>46182.708333333336</v>
      </c>
      <c r="G1851" s="4">
        <v>46182.725694444445</v>
      </c>
      <c r="H1851">
        <v>0.42</v>
      </c>
      <c r="I1851" t="s">
        <v>1964</v>
      </c>
      <c r="J1851" t="s">
        <v>29</v>
      </c>
      <c r="N1851">
        <v>0.42</v>
      </c>
      <c r="P1851">
        <v>0</v>
      </c>
      <c r="Q1851" s="5">
        <v>46182.752083333333</v>
      </c>
      <c r="R1851" s="2" t="str">
        <f>IF(C1851="", "",
   IF(ISNUMBER(MATCH(TRIM(C1851),
      {"OP","CC","CM","FM","FU","INS","PC","PM","PMCO","SA","SR","ITPR","PMFL"}, 0)),
      "Proactive",
      "")
)</f>
        <v/>
      </c>
      <c r="S1851" s="2" t="str">
        <f>IF(C1851="", "",
   IF(ISNUMBER(MATCH(TRIM(C1851),
      {"MO","U/B","OSRE","TECH","ITRE"}, 0)),
      "Reactive",
      "")
)</f>
        <v>Reactive</v>
      </c>
      <c r="T1851" s="2" t="str">
        <f>IF(R1851="Proactive", H1851, "")</f>
        <v/>
      </c>
      <c r="U1851" s="2">
        <f>IF(S1851="Reactive", H1851, "")</f>
        <v>0.42</v>
      </c>
    </row>
    <row r="1852" spans="1:21" x14ac:dyDescent="0.25">
      <c r="A1852" t="s">
        <v>1930</v>
      </c>
      <c r="B1852">
        <v>220411</v>
      </c>
      <c r="C1852" t="s">
        <v>197</v>
      </c>
      <c r="D1852" t="s">
        <v>1102</v>
      </c>
      <c r="E1852" t="s">
        <v>1111</v>
      </c>
      <c r="F1852" s="4">
        <v>46182.729166666664</v>
      </c>
      <c r="G1852" s="4">
        <v>46182.736111111109</v>
      </c>
      <c r="H1852">
        <v>0.17</v>
      </c>
      <c r="J1852" t="s">
        <v>29</v>
      </c>
      <c r="K1852" t="s">
        <v>30</v>
      </c>
      <c r="N1852">
        <v>0.85</v>
      </c>
      <c r="O1852" t="s">
        <v>36</v>
      </c>
      <c r="P1852">
        <v>0</v>
      </c>
      <c r="Q1852" s="5">
        <v>46182.88958333333</v>
      </c>
      <c r="R1852" s="2" t="str">
        <f>IF(C1852="", "",
   IF(ISNUMBER(MATCH(TRIM(C1852),
      {"OP","CC","CM","FM","FU","INS","PC","PM","PMCO","SA","SR","ITPR","PMFL"}, 0)),
      "Proactive",
      "")
)</f>
        <v/>
      </c>
      <c r="S1852" s="2" t="str">
        <f>IF(C1852="", "",
   IF(ISNUMBER(MATCH(TRIM(C1852),
      {"MO","U/B","OSRE","TECH","ITRE"}, 0)),
      "Reactive",
      "")
)</f>
        <v>Reactive</v>
      </c>
      <c r="T1852" s="2" t="str">
        <f>IF(R1852="Proactive", H1852, "")</f>
        <v/>
      </c>
      <c r="U1852" s="2">
        <f>IF(S1852="Reactive", H1852, "")</f>
        <v>0.17</v>
      </c>
    </row>
    <row r="1853" spans="1:21" x14ac:dyDescent="0.25">
      <c r="A1853" t="s">
        <v>1930</v>
      </c>
      <c r="B1853">
        <v>220410</v>
      </c>
      <c r="C1853" t="s">
        <v>197</v>
      </c>
      <c r="D1853" t="s">
        <v>1112</v>
      </c>
      <c r="E1853" t="s">
        <v>1114</v>
      </c>
      <c r="F1853" s="4">
        <v>46182.736805555556</v>
      </c>
      <c r="G1853" s="4">
        <v>46182.743055555555</v>
      </c>
      <c r="H1853">
        <v>0.15</v>
      </c>
      <c r="J1853" t="s">
        <v>29</v>
      </c>
      <c r="K1853" t="s">
        <v>30</v>
      </c>
      <c r="N1853">
        <v>0.15</v>
      </c>
      <c r="O1853" t="s">
        <v>36</v>
      </c>
      <c r="P1853">
        <v>0</v>
      </c>
      <c r="Q1853" s="5">
        <v>46182.88958333333</v>
      </c>
      <c r="R1853" s="2" t="str">
        <f>IF(C1853="", "",
   IF(ISNUMBER(MATCH(TRIM(C1853),
      {"OP","CC","CM","FM","FU","INS","PC","PM","PMCO","SA","SR","ITPR","PMFL"}, 0)),
      "Proactive",
      "")
)</f>
        <v/>
      </c>
      <c r="S1853" s="2" t="str">
        <f>IF(C1853="", "",
   IF(ISNUMBER(MATCH(TRIM(C1853),
      {"MO","U/B","OSRE","TECH","ITRE"}, 0)),
      "Reactive",
      "")
)</f>
        <v>Reactive</v>
      </c>
      <c r="T1853" s="2" t="str">
        <f>IF(R1853="Proactive", H1853, "")</f>
        <v/>
      </c>
      <c r="U1853" s="2">
        <f>IF(S1853="Reactive", H1853, "")</f>
        <v>0.15</v>
      </c>
    </row>
    <row r="1854" spans="1:21" x14ac:dyDescent="0.25">
      <c r="A1854" t="s">
        <v>1930</v>
      </c>
      <c r="B1854">
        <v>220409</v>
      </c>
      <c r="C1854" t="s">
        <v>197</v>
      </c>
      <c r="D1854" t="s">
        <v>1097</v>
      </c>
      <c r="E1854" t="s">
        <v>1099</v>
      </c>
      <c r="F1854" s="4">
        <v>46182.743750000001</v>
      </c>
      <c r="G1854" s="4">
        <v>46182.75</v>
      </c>
      <c r="H1854">
        <v>0.15</v>
      </c>
      <c r="J1854" t="s">
        <v>29</v>
      </c>
      <c r="K1854" t="s">
        <v>30</v>
      </c>
      <c r="N1854">
        <v>0.27</v>
      </c>
      <c r="O1854" t="s">
        <v>36</v>
      </c>
      <c r="P1854">
        <v>0</v>
      </c>
      <c r="Q1854" s="5">
        <v>46182.88958333333</v>
      </c>
      <c r="R1854" s="2" t="str">
        <f>IF(C1854="", "",
   IF(ISNUMBER(MATCH(TRIM(C1854),
      {"OP","CC","CM","FM","FU","INS","PC","PM","PMCO","SA","SR","ITPR","PMFL"}, 0)),
      "Proactive",
      "")
)</f>
        <v/>
      </c>
      <c r="S1854" s="2" t="str">
        <f>IF(C1854="", "",
   IF(ISNUMBER(MATCH(TRIM(C1854),
      {"MO","U/B","OSRE","TECH","ITRE"}, 0)),
      "Reactive",
      "")
)</f>
        <v>Reactive</v>
      </c>
      <c r="T1854" s="2" t="str">
        <f>IF(R1854="Proactive", H1854, "")</f>
        <v/>
      </c>
      <c r="U1854" s="2">
        <f>IF(S1854="Reactive", H1854, "")</f>
        <v>0.15</v>
      </c>
    </row>
    <row r="1855" spans="1:21" x14ac:dyDescent="0.25">
      <c r="A1855" t="s">
        <v>1930</v>
      </c>
      <c r="B1855">
        <v>222606</v>
      </c>
      <c r="C1855" t="s">
        <v>839</v>
      </c>
      <c r="D1855" t="s">
        <v>1095</v>
      </c>
      <c r="E1855" t="s">
        <v>1125</v>
      </c>
      <c r="F1855" s="4">
        <v>46182.753472222219</v>
      </c>
      <c r="G1855" s="4">
        <v>46182.777777777781</v>
      </c>
      <c r="H1855">
        <v>0.57999999999999996</v>
      </c>
      <c r="J1855" t="s">
        <v>29</v>
      </c>
      <c r="N1855">
        <v>28.92</v>
      </c>
      <c r="O1855" t="s">
        <v>36</v>
      </c>
      <c r="P1855">
        <v>0</v>
      </c>
      <c r="Q1855" s="5">
        <v>46188.565972222219</v>
      </c>
      <c r="R1855" s="2" t="str">
        <f>IF(C1855="", "",
   IF(ISNUMBER(MATCH(TRIM(C1855),
      {"OP","CC","CM","FM","FU","INS","PC","PM","PMCO","SA","SR","ITPR","PMFL"}, 0)),
      "Proactive",
      "")
)</f>
        <v>Proactive</v>
      </c>
      <c r="S1855" s="2" t="str">
        <f>IF(C1855="", "",
   IF(ISNUMBER(MATCH(TRIM(C1855),
      {"MO","U/B","OSRE","TECH","ITRE"}, 0)),
      "Reactive",
      "")
)</f>
        <v/>
      </c>
      <c r="T1855" s="2">
        <f>IF(R1855="Proactive", H1855, "")</f>
        <v>0.57999999999999996</v>
      </c>
      <c r="U1855" s="2" t="str">
        <f>IF(S1855="Reactive", H1855, "")</f>
        <v/>
      </c>
    </row>
    <row r="1856" spans="1:21" x14ac:dyDescent="0.25">
      <c r="A1856" t="s">
        <v>1930</v>
      </c>
      <c r="B1856">
        <v>220406</v>
      </c>
      <c r="C1856" t="s">
        <v>181</v>
      </c>
      <c r="D1856" t="s">
        <v>1112</v>
      </c>
      <c r="E1856" t="s">
        <v>1113</v>
      </c>
      <c r="F1856" s="4">
        <v>46182.78125</v>
      </c>
      <c r="G1856" s="4">
        <v>46182.791666666664</v>
      </c>
      <c r="H1856">
        <v>0.25</v>
      </c>
      <c r="J1856" t="s">
        <v>29</v>
      </c>
      <c r="K1856" t="s">
        <v>30</v>
      </c>
      <c r="N1856">
        <v>0.25</v>
      </c>
      <c r="O1856" t="s">
        <v>36</v>
      </c>
      <c r="P1856">
        <v>0</v>
      </c>
      <c r="Q1856" s="5">
        <v>46182.890277777777</v>
      </c>
      <c r="R1856" s="2" t="str">
        <f>IF(C1856="", "",
   IF(ISNUMBER(MATCH(TRIM(C1856),
      {"OP","CC","CM","FM","FU","INS","PC","PM","PMCO","SA","SR","ITPR","PMFL"}, 0)),
      "Proactive",
      "")
)</f>
        <v>Proactive</v>
      </c>
      <c r="S1856" s="2" t="str">
        <f>IF(C1856="", "",
   IF(ISNUMBER(MATCH(TRIM(C1856),
      {"MO","U/B","OSRE","TECH","ITRE"}, 0)),
      "Reactive",
      "")
)</f>
        <v/>
      </c>
      <c r="T1856" s="2">
        <f>IF(R1856="Proactive", H1856, "")</f>
        <v>0.25</v>
      </c>
      <c r="U1856" s="2" t="str">
        <f>IF(S1856="Reactive", H1856, "")</f>
        <v/>
      </c>
    </row>
    <row r="1857" spans="1:21" x14ac:dyDescent="0.25">
      <c r="A1857" t="s">
        <v>1930</v>
      </c>
      <c r="B1857">
        <v>222616</v>
      </c>
      <c r="C1857" t="s">
        <v>39</v>
      </c>
      <c r="D1857" t="s">
        <v>1093</v>
      </c>
      <c r="E1857" t="s">
        <v>1130</v>
      </c>
      <c r="F1857" s="4">
        <v>46182.793055555558</v>
      </c>
      <c r="G1857" s="4">
        <v>46182.823611111111</v>
      </c>
      <c r="H1857">
        <v>0.73</v>
      </c>
      <c r="J1857" t="s">
        <v>29</v>
      </c>
      <c r="N1857">
        <v>0.73</v>
      </c>
      <c r="O1857" t="s">
        <v>36</v>
      </c>
      <c r="P1857">
        <v>0</v>
      </c>
      <c r="Q1857" s="5">
        <v>46182.86041666667</v>
      </c>
      <c r="R1857" s="2" t="str">
        <f>IF(C1857="", "",
   IF(ISNUMBER(MATCH(TRIM(C1857),
      {"OP","CC","CM","FM","FU","INS","PC","PM","PMCO","SA","SR","ITPR","PMFL"}, 0)),
      "Proactive",
      "")
)</f>
        <v/>
      </c>
      <c r="S1857" s="2" t="str">
        <f>IF(C1857="", "",
   IF(ISNUMBER(MATCH(TRIM(C1857),
      {"MO","U/B","OSRE","TECH","ITRE"}, 0)),
      "Reactive",
      "")
)</f>
        <v>Reactive</v>
      </c>
      <c r="T1857" s="2" t="str">
        <f>IF(R1857="Proactive", H1857, "")</f>
        <v/>
      </c>
      <c r="U1857" s="2">
        <f>IF(S1857="Reactive", H1857, "")</f>
        <v>0.73</v>
      </c>
    </row>
    <row r="1858" spans="1:21" x14ac:dyDescent="0.25">
      <c r="A1858" t="s">
        <v>1930</v>
      </c>
      <c r="B1858">
        <v>220385</v>
      </c>
      <c r="C1858" t="s">
        <v>26</v>
      </c>
      <c r="D1858" t="s">
        <v>1093</v>
      </c>
      <c r="E1858" t="s">
        <v>1101</v>
      </c>
      <c r="F1858" s="4">
        <v>46182.829861111109</v>
      </c>
      <c r="G1858" s="4">
        <v>46182.854166666664</v>
      </c>
      <c r="H1858">
        <v>0.57999999999999996</v>
      </c>
      <c r="J1858" t="s">
        <v>29</v>
      </c>
      <c r="K1858" t="s">
        <v>30</v>
      </c>
      <c r="N1858">
        <v>0.57999999999999996</v>
      </c>
      <c r="O1858" t="s">
        <v>36</v>
      </c>
      <c r="P1858">
        <v>0</v>
      </c>
      <c r="Q1858" s="5">
        <v>46182.86041666667</v>
      </c>
      <c r="R1858" s="2" t="str">
        <f>IF(C1858="", "",
   IF(ISNUMBER(MATCH(TRIM(C1858),
      {"OP","CC","CM","FM","FU","INS","PC","PM","PMCO","SA","SR","ITPR","PMFL"}, 0)),
      "Proactive",
      "")
)</f>
        <v>Proactive</v>
      </c>
      <c r="S1858" s="2" t="str">
        <f>IF(C1858="", "",
   IF(ISNUMBER(MATCH(TRIM(C1858),
      {"MO","U/B","OSRE","TECH","ITRE"}, 0)),
      "Reactive",
      "")
)</f>
        <v/>
      </c>
      <c r="T1858" s="2">
        <f>IF(R1858="Proactive", H1858, "")</f>
        <v>0.57999999999999996</v>
      </c>
      <c r="U1858" s="2" t="str">
        <f>IF(S1858="Reactive", H1858, "")</f>
        <v/>
      </c>
    </row>
    <row r="1859" spans="1:21" x14ac:dyDescent="0.25">
      <c r="A1859" t="s">
        <v>1930</v>
      </c>
      <c r="B1859">
        <v>220382</v>
      </c>
      <c r="C1859" t="s">
        <v>30</v>
      </c>
      <c r="D1859" t="s">
        <v>1093</v>
      </c>
      <c r="E1859" t="s">
        <v>1094</v>
      </c>
      <c r="F1859" s="4">
        <v>46182.861111111109</v>
      </c>
      <c r="G1859" s="4">
        <v>46182.914583333331</v>
      </c>
      <c r="H1859">
        <v>1.28</v>
      </c>
      <c r="J1859" t="s">
        <v>29</v>
      </c>
      <c r="K1859" t="s">
        <v>30</v>
      </c>
      <c r="N1859">
        <v>4.7300000000000004</v>
      </c>
      <c r="O1859" t="s">
        <v>36</v>
      </c>
      <c r="P1859">
        <v>0</v>
      </c>
      <c r="Q1859" s="5">
        <v>46182.915277777778</v>
      </c>
      <c r="R1859" s="2" t="str">
        <f>IF(C1859="", "",
   IF(ISNUMBER(MATCH(TRIM(C1859),
      {"OP","CC","CM","FM","FU","INS","PC","PM","PMCO","SA","SR","ITPR","PMFL"}, 0)),
      "Proactive",
      "")
)</f>
        <v>Proactive</v>
      </c>
      <c r="S1859" s="2" t="str">
        <f>IF(C1859="", "",
   IF(ISNUMBER(MATCH(TRIM(C1859),
      {"MO","U/B","OSRE","TECH","ITRE"}, 0)),
      "Reactive",
      "")
)</f>
        <v/>
      </c>
      <c r="T1859" s="2">
        <f>IF(R1859="Proactive", H1859, "")</f>
        <v>1.28</v>
      </c>
      <c r="U1859" s="2" t="str">
        <f>IF(S1859="Reactive", H1859, "")</f>
        <v/>
      </c>
    </row>
    <row r="1860" spans="1:21" x14ac:dyDescent="0.25">
      <c r="A1860" t="s">
        <v>1930</v>
      </c>
      <c r="B1860">
        <v>220545</v>
      </c>
      <c r="C1860" t="s">
        <v>30</v>
      </c>
      <c r="D1860" t="s">
        <v>1093</v>
      </c>
      <c r="E1860" t="s">
        <v>1094</v>
      </c>
      <c r="F1860" s="4">
        <v>46183.583333333336</v>
      </c>
      <c r="G1860" s="4">
        <v>46183.607638888891</v>
      </c>
      <c r="H1860">
        <v>0.57999999999999996</v>
      </c>
      <c r="J1860" t="s">
        <v>29</v>
      </c>
      <c r="K1860" t="s">
        <v>30</v>
      </c>
      <c r="N1860">
        <v>2.0699999999999998</v>
      </c>
      <c r="O1860" t="s">
        <v>36</v>
      </c>
      <c r="P1860">
        <v>0</v>
      </c>
      <c r="Q1860" s="5">
        <v>46184.595138888886</v>
      </c>
      <c r="R1860" s="2" t="str">
        <f>IF(C1860="", "",
   IF(ISNUMBER(MATCH(TRIM(C1860),
      {"OP","CC","CM","FM","FU","INS","PC","PM","PMCO","SA","SR","ITPR","PMFL"}, 0)),
      "Proactive",
      "")
)</f>
        <v>Proactive</v>
      </c>
      <c r="S1860" s="2" t="str">
        <f>IF(C1860="", "",
   IF(ISNUMBER(MATCH(TRIM(C1860),
      {"MO","U/B","OSRE","TECH","ITRE"}, 0)),
      "Reactive",
      "")
)</f>
        <v/>
      </c>
      <c r="T1860" s="2">
        <f>IF(R1860="Proactive", H1860, "")</f>
        <v>0.57999999999999996</v>
      </c>
      <c r="U1860" s="2" t="str">
        <f>IF(S1860="Reactive", H1860, "")</f>
        <v/>
      </c>
    </row>
    <row r="1861" spans="1:21" x14ac:dyDescent="0.25">
      <c r="A1861" t="s">
        <v>1930</v>
      </c>
      <c r="B1861">
        <v>222606</v>
      </c>
      <c r="C1861" t="s">
        <v>839</v>
      </c>
      <c r="D1861" t="s">
        <v>1095</v>
      </c>
      <c r="E1861" t="s">
        <v>1125</v>
      </c>
      <c r="F1861" s="4">
        <v>46183.611111111109</v>
      </c>
      <c r="G1861" s="4">
        <v>46183.642361111109</v>
      </c>
      <c r="H1861">
        <v>0.75</v>
      </c>
      <c r="J1861" t="s">
        <v>29</v>
      </c>
      <c r="N1861">
        <v>28.92</v>
      </c>
      <c r="O1861" t="s">
        <v>36</v>
      </c>
      <c r="P1861">
        <v>0</v>
      </c>
      <c r="Q1861" s="5">
        <v>46188.565972222219</v>
      </c>
      <c r="R1861" s="2" t="str">
        <f>IF(C1861="", "",
   IF(ISNUMBER(MATCH(TRIM(C1861),
      {"OP","CC","CM","FM","FU","INS","PC","PM","PMCO","SA","SR","ITPR","PMFL"}, 0)),
      "Proactive",
      "")
)</f>
        <v>Proactive</v>
      </c>
      <c r="S1861" s="2" t="str">
        <f>IF(C1861="", "",
   IF(ISNUMBER(MATCH(TRIM(C1861),
      {"MO","U/B","OSRE","TECH","ITRE"}, 0)),
      "Reactive",
      "")
)</f>
        <v/>
      </c>
      <c r="T1861" s="2">
        <f>IF(R1861="Proactive", H1861, "")</f>
        <v>0.75</v>
      </c>
      <c r="U1861" s="2" t="str">
        <f>IF(S1861="Reactive", H1861, "")</f>
        <v/>
      </c>
    </row>
    <row r="1862" spans="1:21" x14ac:dyDescent="0.25">
      <c r="A1862" t="s">
        <v>1930</v>
      </c>
      <c r="B1862">
        <v>220545</v>
      </c>
      <c r="C1862" t="s">
        <v>30</v>
      </c>
      <c r="D1862" t="s">
        <v>1093</v>
      </c>
      <c r="E1862" t="s">
        <v>1094</v>
      </c>
      <c r="F1862" s="4">
        <v>46183.645833333336</v>
      </c>
      <c r="G1862" s="4">
        <v>46183.673611111109</v>
      </c>
      <c r="H1862">
        <v>0.67</v>
      </c>
      <c r="J1862" t="s">
        <v>29</v>
      </c>
      <c r="K1862" t="s">
        <v>30</v>
      </c>
      <c r="N1862">
        <v>2.0699999999999998</v>
      </c>
      <c r="O1862" t="s">
        <v>36</v>
      </c>
      <c r="P1862">
        <v>0</v>
      </c>
      <c r="Q1862" s="5">
        <v>46184.595138888886</v>
      </c>
      <c r="R1862" s="2" t="str">
        <f>IF(C1862="", "",
   IF(ISNUMBER(MATCH(TRIM(C1862),
      {"OP","CC","CM","FM","FU","INS","PC","PM","PMCO","SA","SR","ITPR","PMFL"}, 0)),
      "Proactive",
      "")
)</f>
        <v>Proactive</v>
      </c>
      <c r="S1862" s="2" t="str">
        <f>IF(C1862="", "",
   IF(ISNUMBER(MATCH(TRIM(C1862),
      {"MO","U/B","OSRE","TECH","ITRE"}, 0)),
      "Reactive",
      "")
)</f>
        <v/>
      </c>
      <c r="T1862" s="2">
        <f>IF(R1862="Proactive", H1862, "")</f>
        <v>0.67</v>
      </c>
      <c r="U1862" s="2" t="str">
        <f>IF(S1862="Reactive", H1862, "")</f>
        <v/>
      </c>
    </row>
    <row r="1863" spans="1:21" x14ac:dyDescent="0.25">
      <c r="A1863" t="s">
        <v>1930</v>
      </c>
      <c r="B1863">
        <v>220547</v>
      </c>
      <c r="C1863" t="s">
        <v>30</v>
      </c>
      <c r="D1863" t="s">
        <v>1104</v>
      </c>
      <c r="E1863" t="s">
        <v>1105</v>
      </c>
      <c r="F1863" s="4">
        <v>46183.677777777775</v>
      </c>
      <c r="G1863" s="4">
        <v>46183.697916666664</v>
      </c>
      <c r="H1863">
        <v>0.48</v>
      </c>
      <c r="J1863" t="s">
        <v>29</v>
      </c>
      <c r="K1863" t="s">
        <v>30</v>
      </c>
      <c r="N1863">
        <v>0.48</v>
      </c>
      <c r="O1863" t="s">
        <v>36</v>
      </c>
      <c r="P1863">
        <v>0</v>
      </c>
      <c r="Q1863" s="5">
        <v>46183.78125</v>
      </c>
      <c r="R1863" s="2" t="str">
        <f>IF(C1863="", "",
   IF(ISNUMBER(MATCH(TRIM(C1863),
      {"OP","CC","CM","FM","FU","INS","PC","PM","PMCO","SA","SR","ITPR","PMFL"}, 0)),
      "Proactive",
      "")
)</f>
        <v>Proactive</v>
      </c>
      <c r="S1863" s="2" t="str">
        <f>IF(C1863="", "",
   IF(ISNUMBER(MATCH(TRIM(C1863),
      {"MO","U/B","OSRE","TECH","ITRE"}, 0)),
      "Reactive",
      "")
)</f>
        <v/>
      </c>
      <c r="T1863" s="2">
        <f>IF(R1863="Proactive", H1863, "")</f>
        <v>0.48</v>
      </c>
      <c r="U1863" s="2" t="str">
        <f>IF(S1863="Reactive", H1863, "")</f>
        <v/>
      </c>
    </row>
    <row r="1864" spans="1:21" x14ac:dyDescent="0.25">
      <c r="A1864" t="s">
        <v>1930</v>
      </c>
      <c r="B1864">
        <v>220568</v>
      </c>
      <c r="C1864" t="s">
        <v>181</v>
      </c>
      <c r="D1864" t="s">
        <v>1097</v>
      </c>
      <c r="E1864" t="s">
        <v>1098</v>
      </c>
      <c r="F1864" s="4">
        <v>46183.701388888891</v>
      </c>
      <c r="G1864" s="4">
        <v>46183.71875</v>
      </c>
      <c r="H1864">
        <v>0.42</v>
      </c>
      <c r="J1864" t="s">
        <v>29</v>
      </c>
      <c r="K1864" t="s">
        <v>30</v>
      </c>
      <c r="N1864">
        <v>0.42</v>
      </c>
      <c r="O1864" t="s">
        <v>36</v>
      </c>
      <c r="P1864">
        <v>0</v>
      </c>
      <c r="Q1864" s="5">
        <v>46184.262499999997</v>
      </c>
      <c r="R1864" s="2" t="str">
        <f>IF(C1864="", "",
   IF(ISNUMBER(MATCH(TRIM(C1864),
      {"OP","CC","CM","FM","FU","INS","PC","PM","PMCO","SA","SR","ITPR","PMFL"}, 0)),
      "Proactive",
      "")
)</f>
        <v>Proactive</v>
      </c>
      <c r="S1864" s="2" t="str">
        <f>IF(C1864="", "",
   IF(ISNUMBER(MATCH(TRIM(C1864),
      {"MO","U/B","OSRE","TECH","ITRE"}, 0)),
      "Reactive",
      "")
)</f>
        <v/>
      </c>
      <c r="T1864" s="2">
        <f>IF(R1864="Proactive", H1864, "")</f>
        <v>0.42</v>
      </c>
      <c r="U1864" s="2" t="str">
        <f>IF(S1864="Reactive", H1864, "")</f>
        <v/>
      </c>
    </row>
    <row r="1865" spans="1:21" x14ac:dyDescent="0.25">
      <c r="A1865" t="s">
        <v>1930</v>
      </c>
      <c r="B1865">
        <v>222606</v>
      </c>
      <c r="C1865" t="s">
        <v>839</v>
      </c>
      <c r="D1865" t="s">
        <v>1095</v>
      </c>
      <c r="E1865" t="s">
        <v>1125</v>
      </c>
      <c r="F1865" s="4">
        <v>46183.720833333333</v>
      </c>
      <c r="G1865" s="4">
        <v>46183.779861111114</v>
      </c>
      <c r="H1865">
        <v>1.42</v>
      </c>
      <c r="J1865" t="s">
        <v>29</v>
      </c>
      <c r="N1865">
        <v>28.92</v>
      </c>
      <c r="O1865" t="s">
        <v>36</v>
      </c>
      <c r="P1865">
        <v>0</v>
      </c>
      <c r="Q1865" s="5">
        <v>46188.565972222219</v>
      </c>
      <c r="R1865" s="2" t="str">
        <f>IF(C1865="", "",
   IF(ISNUMBER(MATCH(TRIM(C1865),
      {"OP","CC","CM","FM","FU","INS","PC","PM","PMCO","SA","SR","ITPR","PMFL"}, 0)),
      "Proactive",
      "")
)</f>
        <v>Proactive</v>
      </c>
      <c r="S1865" s="2" t="str">
        <f>IF(C1865="", "",
   IF(ISNUMBER(MATCH(TRIM(C1865),
      {"MO","U/B","OSRE","TECH","ITRE"}, 0)),
      "Reactive",
      "")
)</f>
        <v/>
      </c>
      <c r="T1865" s="2">
        <f>IF(R1865="Proactive", H1865, "")</f>
        <v>1.42</v>
      </c>
      <c r="U1865" s="2" t="str">
        <f>IF(S1865="Reactive", H1865, "")</f>
        <v/>
      </c>
    </row>
    <row r="1866" spans="1:21" x14ac:dyDescent="0.25">
      <c r="A1866" t="s">
        <v>1930</v>
      </c>
      <c r="B1866">
        <v>217806</v>
      </c>
      <c r="C1866" t="s">
        <v>30</v>
      </c>
      <c r="D1866" t="s">
        <v>1965</v>
      </c>
      <c r="E1866" t="s">
        <v>956</v>
      </c>
      <c r="F1866" s="4">
        <v>46183.78125</v>
      </c>
      <c r="G1866" s="4">
        <v>46183.791666666664</v>
      </c>
      <c r="H1866">
        <v>0.25</v>
      </c>
      <c r="J1866" t="s">
        <v>29</v>
      </c>
      <c r="K1866" t="s">
        <v>30</v>
      </c>
      <c r="N1866">
        <v>0.25</v>
      </c>
      <c r="O1866" t="s">
        <v>36</v>
      </c>
      <c r="P1866">
        <v>0</v>
      </c>
      <c r="Q1866" s="5">
        <v>46183.850694444445</v>
      </c>
      <c r="R1866" s="2" t="str">
        <f>IF(C1866="", "",
   IF(ISNUMBER(MATCH(TRIM(C1866),
      {"OP","CC","CM","FM","FU","INS","PC","PM","PMCO","SA","SR","ITPR","PMFL"}, 0)),
      "Proactive",
      "")
)</f>
        <v>Proactive</v>
      </c>
      <c r="S1866" s="2" t="str">
        <f>IF(C1866="", "",
   IF(ISNUMBER(MATCH(TRIM(C1866),
      {"MO","U/B","OSRE","TECH","ITRE"}, 0)),
      "Reactive",
      "")
)</f>
        <v/>
      </c>
      <c r="T1866" s="2">
        <f>IF(R1866="Proactive", H1866, "")</f>
        <v>0.25</v>
      </c>
      <c r="U1866" s="2" t="str">
        <f>IF(S1866="Reactive", H1866, "")</f>
        <v/>
      </c>
    </row>
    <row r="1867" spans="1:21" x14ac:dyDescent="0.25">
      <c r="A1867" t="s">
        <v>1930</v>
      </c>
      <c r="B1867">
        <v>222749</v>
      </c>
      <c r="C1867" t="s">
        <v>39</v>
      </c>
      <c r="D1867" t="s">
        <v>1093</v>
      </c>
      <c r="E1867" t="s">
        <v>1962</v>
      </c>
      <c r="F1867" s="4">
        <v>46183.793055555558</v>
      </c>
      <c r="G1867" s="4">
        <v>46183.822916666664</v>
      </c>
      <c r="H1867">
        <v>0.72</v>
      </c>
      <c r="J1867" t="s">
        <v>29</v>
      </c>
      <c r="N1867">
        <v>0.72</v>
      </c>
      <c r="O1867" t="s">
        <v>36</v>
      </c>
      <c r="P1867">
        <v>0</v>
      </c>
      <c r="Q1867" s="5">
        <v>46183.849305555559</v>
      </c>
      <c r="R1867" s="2" t="str">
        <f>IF(C1867="", "",
   IF(ISNUMBER(MATCH(TRIM(C1867),
      {"OP","CC","CM","FM","FU","INS","PC","PM","PMCO","SA","SR","ITPR","PMFL"}, 0)),
      "Proactive",
      "")
)</f>
        <v/>
      </c>
      <c r="S1867" s="2" t="str">
        <f>IF(C1867="", "",
   IF(ISNUMBER(MATCH(TRIM(C1867),
      {"MO","U/B","OSRE","TECH","ITRE"}, 0)),
      "Reactive",
      "")
)</f>
        <v>Reactive</v>
      </c>
      <c r="T1867" s="2" t="str">
        <f>IF(R1867="Proactive", H1867, "")</f>
        <v/>
      </c>
      <c r="U1867" s="2">
        <f>IF(S1867="Reactive", H1867, "")</f>
        <v>0.72</v>
      </c>
    </row>
    <row r="1868" spans="1:21" x14ac:dyDescent="0.25">
      <c r="A1868" t="s">
        <v>1930</v>
      </c>
      <c r="B1868">
        <v>218182</v>
      </c>
      <c r="C1868" t="s">
        <v>30</v>
      </c>
      <c r="D1868" t="s">
        <v>1951</v>
      </c>
      <c r="E1868" t="s">
        <v>1952</v>
      </c>
      <c r="F1868" s="4">
        <v>46183.826388888891</v>
      </c>
      <c r="G1868" s="4">
        <v>46183.847222222219</v>
      </c>
      <c r="H1868">
        <v>0.5</v>
      </c>
      <c r="J1868" t="s">
        <v>29</v>
      </c>
      <c r="K1868" t="s">
        <v>30</v>
      </c>
      <c r="N1868">
        <v>0.5</v>
      </c>
      <c r="O1868" t="s">
        <v>36</v>
      </c>
      <c r="P1868">
        <v>0</v>
      </c>
      <c r="Q1868" s="5">
        <v>46183.852777777778</v>
      </c>
      <c r="R1868" s="2" t="str">
        <f>IF(C1868="", "",
   IF(ISNUMBER(MATCH(TRIM(C1868),
      {"OP","CC","CM","FM","FU","INS","PC","PM","PMCO","SA","SR","ITPR","PMFL"}, 0)),
      "Proactive",
      "")
)</f>
        <v>Proactive</v>
      </c>
      <c r="S1868" s="2" t="str">
        <f>IF(C1868="", "",
   IF(ISNUMBER(MATCH(TRIM(C1868),
      {"MO","U/B","OSRE","TECH","ITRE"}, 0)),
      "Reactive",
      "")
)</f>
        <v/>
      </c>
      <c r="T1868" s="2">
        <f>IF(R1868="Proactive", H1868, "")</f>
        <v>0.5</v>
      </c>
      <c r="U1868" s="2" t="str">
        <f>IF(S1868="Reactive", H1868, "")</f>
        <v/>
      </c>
    </row>
    <row r="1869" spans="1:21" x14ac:dyDescent="0.25">
      <c r="A1869" t="s">
        <v>1930</v>
      </c>
      <c r="B1869">
        <v>222606</v>
      </c>
      <c r="C1869" t="s">
        <v>839</v>
      </c>
      <c r="D1869" t="s">
        <v>1095</v>
      </c>
      <c r="E1869" t="s">
        <v>1125</v>
      </c>
      <c r="F1869" s="4">
        <v>46183.847222222219</v>
      </c>
      <c r="G1869" s="4">
        <v>46183.890277777777</v>
      </c>
      <c r="H1869">
        <v>1.03</v>
      </c>
      <c r="J1869" t="s">
        <v>29</v>
      </c>
      <c r="N1869">
        <v>28.92</v>
      </c>
      <c r="O1869" t="s">
        <v>36</v>
      </c>
      <c r="P1869">
        <v>0</v>
      </c>
      <c r="Q1869" s="5">
        <v>46188.565972222219</v>
      </c>
      <c r="R1869" s="2" t="str">
        <f>IF(C1869="", "",
   IF(ISNUMBER(MATCH(TRIM(C1869),
      {"OP","CC","CM","FM","FU","INS","PC","PM","PMCO","SA","SR","ITPR","PMFL"}, 0)),
      "Proactive",
      "")
)</f>
        <v>Proactive</v>
      </c>
      <c r="S1869" s="2" t="str">
        <f>IF(C1869="", "",
   IF(ISNUMBER(MATCH(TRIM(C1869),
      {"MO","U/B","OSRE","TECH","ITRE"}, 0)),
      "Reactive",
      "")
)</f>
        <v/>
      </c>
      <c r="T1869" s="2">
        <f>IF(R1869="Proactive", H1869, "")</f>
        <v>1.03</v>
      </c>
      <c r="U1869" s="2" t="str">
        <f>IF(S1869="Reactive", H1869, "")</f>
        <v/>
      </c>
    </row>
    <row r="1870" spans="1:21" x14ac:dyDescent="0.25">
      <c r="A1870" t="s">
        <v>1930</v>
      </c>
      <c r="B1870">
        <v>220545</v>
      </c>
      <c r="C1870" t="s">
        <v>30</v>
      </c>
      <c r="D1870" t="s">
        <v>1093</v>
      </c>
      <c r="E1870" t="s">
        <v>1094</v>
      </c>
      <c r="F1870" s="4">
        <v>46183.89166666667</v>
      </c>
      <c r="G1870" s="4">
        <v>46183.893750000003</v>
      </c>
      <c r="H1870">
        <v>0.05</v>
      </c>
      <c r="J1870" t="s">
        <v>29</v>
      </c>
      <c r="K1870" t="s">
        <v>30</v>
      </c>
      <c r="N1870">
        <v>2.0699999999999998</v>
      </c>
      <c r="O1870" t="s">
        <v>36</v>
      </c>
      <c r="P1870">
        <v>0</v>
      </c>
      <c r="Q1870" s="5">
        <v>46184.595138888886</v>
      </c>
      <c r="R1870" s="2" t="str">
        <f>IF(C1870="", "",
   IF(ISNUMBER(MATCH(TRIM(C1870),
      {"OP","CC","CM","FM","FU","INS","PC","PM","PMCO","SA","SR","ITPR","PMFL"}, 0)),
      "Proactive",
      "")
)</f>
        <v>Proactive</v>
      </c>
      <c r="S1870" s="2" t="str">
        <f>IF(C1870="", "",
   IF(ISNUMBER(MATCH(TRIM(C1870),
      {"MO","U/B","OSRE","TECH","ITRE"}, 0)),
      "Reactive",
      "")
)</f>
        <v/>
      </c>
      <c r="T1870" s="2">
        <f>IF(R1870="Proactive", H1870, "")</f>
        <v>0.05</v>
      </c>
      <c r="U1870" s="2" t="str">
        <f>IF(S1870="Reactive", H1870, "")</f>
        <v/>
      </c>
    </row>
    <row r="1871" spans="1:21" x14ac:dyDescent="0.25">
      <c r="A1871" t="s">
        <v>1930</v>
      </c>
      <c r="B1871">
        <v>222187</v>
      </c>
      <c r="C1871" t="s">
        <v>30</v>
      </c>
      <c r="D1871" t="s">
        <v>1123</v>
      </c>
      <c r="E1871" t="s">
        <v>1124</v>
      </c>
      <c r="F1871" s="4">
        <v>46183.893750000003</v>
      </c>
      <c r="G1871" s="4">
        <v>46183.897916666669</v>
      </c>
      <c r="H1871">
        <v>0.1</v>
      </c>
      <c r="J1871" t="s">
        <v>29</v>
      </c>
      <c r="K1871" t="s">
        <v>30</v>
      </c>
      <c r="N1871">
        <v>0.45</v>
      </c>
      <c r="O1871" t="s">
        <v>36</v>
      </c>
      <c r="P1871">
        <v>0</v>
      </c>
      <c r="Q1871" s="5">
        <v>46184.263194444444</v>
      </c>
      <c r="R1871" s="2" t="str">
        <f>IF(C1871="", "",
   IF(ISNUMBER(MATCH(TRIM(C1871),
      {"OP","CC","CM","FM","FU","INS","PC","PM","PMCO","SA","SR","ITPR","PMFL"}, 0)),
      "Proactive",
      "")
)</f>
        <v>Proactive</v>
      </c>
      <c r="S1871" s="2" t="str">
        <f>IF(C1871="", "",
   IF(ISNUMBER(MATCH(TRIM(C1871),
      {"MO","U/B","OSRE","TECH","ITRE"}, 0)),
      "Reactive",
      "")
)</f>
        <v/>
      </c>
      <c r="T1871" s="2">
        <f>IF(R1871="Proactive", H1871, "")</f>
        <v>0.1</v>
      </c>
      <c r="U1871" s="2" t="str">
        <f>IF(S1871="Reactive", H1871, "")</f>
        <v/>
      </c>
    </row>
    <row r="1872" spans="1:21" x14ac:dyDescent="0.25">
      <c r="A1872" t="s">
        <v>1930</v>
      </c>
      <c r="B1872">
        <v>222344</v>
      </c>
      <c r="C1872" t="s">
        <v>30</v>
      </c>
      <c r="D1872" t="s">
        <v>1123</v>
      </c>
      <c r="E1872" t="s">
        <v>1124</v>
      </c>
      <c r="F1872" s="4">
        <v>46184.583333333336</v>
      </c>
      <c r="G1872" s="4">
        <v>46184.590277777781</v>
      </c>
      <c r="H1872">
        <v>0.17</v>
      </c>
      <c r="J1872" t="s">
        <v>29</v>
      </c>
      <c r="K1872" t="s">
        <v>30</v>
      </c>
      <c r="N1872">
        <v>0.3</v>
      </c>
      <c r="O1872" t="s">
        <v>36</v>
      </c>
      <c r="P1872">
        <v>0</v>
      </c>
      <c r="Q1872" s="5">
        <v>46184.695833333331</v>
      </c>
      <c r="R1872" s="2" t="str">
        <f>IF(C1872="", "",
   IF(ISNUMBER(MATCH(TRIM(C1872),
      {"OP","CC","CM","FM","FU","INS","PC","PM","PMCO","SA","SR","ITPR","PMFL"}, 0)),
      "Proactive",
      "")
)</f>
        <v>Proactive</v>
      </c>
      <c r="S1872" s="2" t="str">
        <f>IF(C1872="", "",
   IF(ISNUMBER(MATCH(TRIM(C1872),
      {"MO","U/B","OSRE","TECH","ITRE"}, 0)),
      "Reactive",
      "")
)</f>
        <v/>
      </c>
      <c r="T1872" s="2">
        <f>IF(R1872="Proactive", H1872, "")</f>
        <v>0.17</v>
      </c>
      <c r="U1872" s="2" t="str">
        <f>IF(S1872="Reactive", H1872, "")</f>
        <v/>
      </c>
    </row>
    <row r="1873" spans="1:21" x14ac:dyDescent="0.25">
      <c r="A1873" t="s">
        <v>1930</v>
      </c>
      <c r="B1873">
        <v>220671</v>
      </c>
      <c r="C1873" t="s">
        <v>30</v>
      </c>
      <c r="D1873" t="s">
        <v>1093</v>
      </c>
      <c r="E1873" t="s">
        <v>1094</v>
      </c>
      <c r="F1873" s="4">
        <v>46184.60833333333</v>
      </c>
      <c r="G1873" s="4">
        <v>46184.642361111109</v>
      </c>
      <c r="H1873">
        <v>0.82</v>
      </c>
      <c r="J1873" t="s">
        <v>29</v>
      </c>
      <c r="K1873" t="s">
        <v>30</v>
      </c>
      <c r="N1873">
        <v>3.09</v>
      </c>
      <c r="O1873" t="s">
        <v>36</v>
      </c>
      <c r="P1873">
        <v>0</v>
      </c>
      <c r="Q1873" s="5">
        <v>46185.600694444445</v>
      </c>
      <c r="R1873" s="2" t="str">
        <f>IF(C1873="", "",
   IF(ISNUMBER(MATCH(TRIM(C1873),
      {"OP","CC","CM","FM","FU","INS","PC","PM","PMCO","SA","SR","ITPR","PMFL"}, 0)),
      "Proactive",
      "")
)</f>
        <v>Proactive</v>
      </c>
      <c r="S1873" s="2" t="str">
        <f>IF(C1873="", "",
   IF(ISNUMBER(MATCH(TRIM(C1873),
      {"MO","U/B","OSRE","TECH","ITRE"}, 0)),
      "Reactive",
      "")
)</f>
        <v/>
      </c>
      <c r="T1873" s="2">
        <f>IF(R1873="Proactive", H1873, "")</f>
        <v>0.82</v>
      </c>
      <c r="U1873" s="2" t="str">
        <f>IF(S1873="Reactive", H1873, "")</f>
        <v/>
      </c>
    </row>
    <row r="1874" spans="1:21" x14ac:dyDescent="0.25">
      <c r="A1874" t="s">
        <v>1930</v>
      </c>
      <c r="B1874">
        <v>222606</v>
      </c>
      <c r="C1874" t="s">
        <v>839</v>
      </c>
      <c r="D1874" t="s">
        <v>1095</v>
      </c>
      <c r="E1874" t="s">
        <v>1125</v>
      </c>
      <c r="F1874" s="4">
        <v>46184.647916666669</v>
      </c>
      <c r="G1874" s="4">
        <v>46184.696527777778</v>
      </c>
      <c r="H1874">
        <v>1.17</v>
      </c>
      <c r="J1874" t="s">
        <v>29</v>
      </c>
      <c r="N1874">
        <v>28.92</v>
      </c>
      <c r="O1874" t="s">
        <v>36</v>
      </c>
      <c r="P1874">
        <v>0</v>
      </c>
      <c r="Q1874" s="5">
        <v>46188.565972222219</v>
      </c>
      <c r="R1874" s="2" t="str">
        <f>IF(C1874="", "",
   IF(ISNUMBER(MATCH(TRIM(C1874),
      {"OP","CC","CM","FM","FU","INS","PC","PM","PMCO","SA","SR","ITPR","PMFL"}, 0)),
      "Proactive",
      "")
)</f>
        <v>Proactive</v>
      </c>
      <c r="S1874" s="2" t="str">
        <f>IF(C1874="", "",
   IF(ISNUMBER(MATCH(TRIM(C1874),
      {"MO","U/B","OSRE","TECH","ITRE"}, 0)),
      "Reactive",
      "")
)</f>
        <v/>
      </c>
      <c r="T1874" s="2">
        <f>IF(R1874="Proactive", H1874, "")</f>
        <v>1.17</v>
      </c>
      <c r="U1874" s="2" t="str">
        <f>IF(S1874="Reactive", H1874, "")</f>
        <v/>
      </c>
    </row>
    <row r="1875" spans="1:21" x14ac:dyDescent="0.25">
      <c r="A1875" t="s">
        <v>1930</v>
      </c>
      <c r="B1875">
        <v>220694</v>
      </c>
      <c r="C1875" t="s">
        <v>181</v>
      </c>
      <c r="D1875" t="s">
        <v>1102</v>
      </c>
      <c r="E1875" t="s">
        <v>1103</v>
      </c>
      <c r="F1875" s="4">
        <v>46184.699305555558</v>
      </c>
      <c r="G1875" s="4">
        <v>46184.712500000001</v>
      </c>
      <c r="H1875">
        <v>0.32</v>
      </c>
      <c r="J1875" t="s">
        <v>29</v>
      </c>
      <c r="K1875" t="s">
        <v>30</v>
      </c>
      <c r="N1875">
        <v>0.65</v>
      </c>
      <c r="O1875" t="s">
        <v>36</v>
      </c>
      <c r="P1875">
        <v>0</v>
      </c>
      <c r="Q1875" s="5">
        <v>46184.836111111108</v>
      </c>
      <c r="R1875" s="2" t="str">
        <f>IF(C1875="", "",
   IF(ISNUMBER(MATCH(TRIM(C1875),
      {"OP","CC","CM","FM","FU","INS","PC","PM","PMCO","SA","SR","ITPR","PMFL"}, 0)),
      "Proactive",
      "")
)</f>
        <v>Proactive</v>
      </c>
      <c r="S1875" s="2" t="str">
        <f>IF(C1875="", "",
   IF(ISNUMBER(MATCH(TRIM(C1875),
      {"MO","U/B","OSRE","TECH","ITRE"}, 0)),
      "Reactive",
      "")
)</f>
        <v/>
      </c>
      <c r="T1875" s="2">
        <f>IF(R1875="Proactive", H1875, "")</f>
        <v>0.32</v>
      </c>
      <c r="U1875" s="2" t="str">
        <f>IF(S1875="Reactive", H1875, "")</f>
        <v/>
      </c>
    </row>
    <row r="1876" spans="1:21" x14ac:dyDescent="0.25">
      <c r="A1876" t="s">
        <v>1930</v>
      </c>
      <c r="B1876">
        <v>222606</v>
      </c>
      <c r="C1876" t="s">
        <v>839</v>
      </c>
      <c r="D1876" t="s">
        <v>1095</v>
      </c>
      <c r="E1876" t="s">
        <v>1125</v>
      </c>
      <c r="F1876" s="4">
        <v>46184.71875</v>
      </c>
      <c r="G1876" s="4">
        <v>46184.788194444445</v>
      </c>
      <c r="H1876">
        <v>1.67</v>
      </c>
      <c r="J1876" t="s">
        <v>29</v>
      </c>
      <c r="N1876">
        <v>28.92</v>
      </c>
      <c r="O1876" t="s">
        <v>36</v>
      </c>
      <c r="P1876">
        <v>0</v>
      </c>
      <c r="Q1876" s="5">
        <v>46188.565972222219</v>
      </c>
      <c r="R1876" s="2" t="str">
        <f>IF(C1876="", "",
   IF(ISNUMBER(MATCH(TRIM(C1876),
      {"OP","CC","CM","FM","FU","INS","PC","PM","PMCO","SA","SR","ITPR","PMFL"}, 0)),
      "Proactive",
      "")
)</f>
        <v>Proactive</v>
      </c>
      <c r="S1876" s="2" t="str">
        <f>IF(C1876="", "",
   IF(ISNUMBER(MATCH(TRIM(C1876),
      {"MO","U/B","OSRE","TECH","ITRE"}, 0)),
      "Reactive",
      "")
)</f>
        <v/>
      </c>
      <c r="T1876" s="2">
        <f>IF(R1876="Proactive", H1876, "")</f>
        <v>1.67</v>
      </c>
      <c r="U1876" s="2" t="str">
        <f>IF(S1876="Reactive", H1876, "")</f>
        <v/>
      </c>
    </row>
    <row r="1877" spans="1:21" x14ac:dyDescent="0.25">
      <c r="A1877" t="s">
        <v>1930</v>
      </c>
      <c r="B1877">
        <v>222873</v>
      </c>
      <c r="C1877" t="s">
        <v>39</v>
      </c>
      <c r="D1877" t="s">
        <v>1093</v>
      </c>
      <c r="E1877" t="s">
        <v>1130</v>
      </c>
      <c r="F1877" s="4">
        <v>46184.790277777778</v>
      </c>
      <c r="G1877" s="4">
        <v>46184.819444444445</v>
      </c>
      <c r="H1877">
        <v>0.7</v>
      </c>
      <c r="J1877" t="s">
        <v>29</v>
      </c>
      <c r="N1877">
        <v>1.48</v>
      </c>
      <c r="O1877" t="s">
        <v>36</v>
      </c>
      <c r="P1877">
        <v>0</v>
      </c>
      <c r="Q1877" s="5">
        <v>46184.844444444447</v>
      </c>
      <c r="R1877" s="2" t="str">
        <f>IF(C1877="", "",
   IF(ISNUMBER(MATCH(TRIM(C1877),
      {"OP","CC","CM","FM","FU","INS","PC","PM","PMCO","SA","SR","ITPR","PMFL"}, 0)),
      "Proactive",
      "")
)</f>
        <v/>
      </c>
      <c r="S1877" s="2" t="str">
        <f>IF(C1877="", "",
   IF(ISNUMBER(MATCH(TRIM(C1877),
      {"MO","U/B","OSRE","TECH","ITRE"}, 0)),
      "Reactive",
      "")
)</f>
        <v>Reactive</v>
      </c>
      <c r="T1877" s="2" t="str">
        <f>IF(R1877="Proactive", H1877, "")</f>
        <v/>
      </c>
      <c r="U1877" s="2">
        <f>IF(S1877="Reactive", H1877, "")</f>
        <v>0.7</v>
      </c>
    </row>
    <row r="1878" spans="1:21" x14ac:dyDescent="0.25">
      <c r="A1878" t="s">
        <v>1930</v>
      </c>
      <c r="B1878">
        <v>220676</v>
      </c>
      <c r="C1878" t="s">
        <v>26</v>
      </c>
      <c r="D1878" t="s">
        <v>1093</v>
      </c>
      <c r="E1878" t="s">
        <v>1101</v>
      </c>
      <c r="F1878" s="4">
        <v>46184.820833333331</v>
      </c>
      <c r="G1878" s="4">
        <v>46184.837500000001</v>
      </c>
      <c r="H1878">
        <v>0.4</v>
      </c>
      <c r="J1878" t="s">
        <v>29</v>
      </c>
      <c r="K1878" t="s">
        <v>30</v>
      </c>
      <c r="N1878">
        <v>0.4</v>
      </c>
      <c r="O1878" t="s">
        <v>36</v>
      </c>
      <c r="P1878">
        <v>0</v>
      </c>
      <c r="Q1878" s="5">
        <v>46184.842361111114</v>
      </c>
      <c r="R1878" s="2" t="str">
        <f>IF(C1878="", "",
   IF(ISNUMBER(MATCH(TRIM(C1878),
      {"OP","CC","CM","FM","FU","INS","PC","PM","PMCO","SA","SR","ITPR","PMFL"}, 0)),
      "Proactive",
      "")
)</f>
        <v>Proactive</v>
      </c>
      <c r="S1878" s="2" t="str">
        <f>IF(C1878="", "",
   IF(ISNUMBER(MATCH(TRIM(C1878),
      {"MO","U/B","OSRE","TECH","ITRE"}, 0)),
      "Reactive",
      "")
)</f>
        <v/>
      </c>
      <c r="T1878" s="2">
        <f>IF(R1878="Proactive", H1878, "")</f>
        <v>0.4</v>
      </c>
      <c r="U1878" s="2" t="str">
        <f>IF(S1878="Reactive", H1878, "")</f>
        <v/>
      </c>
    </row>
    <row r="1879" spans="1:21" x14ac:dyDescent="0.25">
      <c r="A1879" t="s">
        <v>1930</v>
      </c>
      <c r="B1879">
        <v>220672</v>
      </c>
      <c r="C1879" t="s">
        <v>30</v>
      </c>
      <c r="D1879" t="s">
        <v>1106</v>
      </c>
      <c r="E1879" t="s">
        <v>1107</v>
      </c>
      <c r="F1879" s="4">
        <v>46184.843055555553</v>
      </c>
      <c r="G1879" s="4">
        <v>46184.86041666667</v>
      </c>
      <c r="H1879">
        <v>0.42</v>
      </c>
      <c r="J1879" t="s">
        <v>29</v>
      </c>
      <c r="K1879" t="s">
        <v>30</v>
      </c>
      <c r="N1879">
        <v>0.42</v>
      </c>
      <c r="O1879" t="s">
        <v>36</v>
      </c>
      <c r="P1879">
        <v>0</v>
      </c>
      <c r="Q1879" s="5">
        <v>46184.870833333334</v>
      </c>
      <c r="R1879" s="2" t="str">
        <f>IF(C1879="", "",
   IF(ISNUMBER(MATCH(TRIM(C1879),
      {"OP","CC","CM","FM","FU","INS","PC","PM","PMCO","SA","SR","ITPR","PMFL"}, 0)),
      "Proactive",
      "")
)</f>
        <v>Proactive</v>
      </c>
      <c r="S1879" s="2" t="str">
        <f>IF(C1879="", "",
   IF(ISNUMBER(MATCH(TRIM(C1879),
      {"MO","U/B","OSRE","TECH","ITRE"}, 0)),
      "Reactive",
      "")
)</f>
        <v/>
      </c>
      <c r="T1879" s="2">
        <f>IF(R1879="Proactive", H1879, "")</f>
        <v>0.42</v>
      </c>
      <c r="U1879" s="2" t="str">
        <f>IF(S1879="Reactive", H1879, "")</f>
        <v/>
      </c>
    </row>
    <row r="1880" spans="1:21" x14ac:dyDescent="0.25">
      <c r="A1880" t="s">
        <v>1930</v>
      </c>
      <c r="B1880">
        <v>220671</v>
      </c>
      <c r="C1880" t="s">
        <v>30</v>
      </c>
      <c r="D1880" t="s">
        <v>1093</v>
      </c>
      <c r="E1880" t="s">
        <v>1094</v>
      </c>
      <c r="F1880" s="4">
        <v>46184.871527777781</v>
      </c>
      <c r="G1880" s="4">
        <v>46184.892361111109</v>
      </c>
      <c r="H1880">
        <v>0.5</v>
      </c>
      <c r="J1880" t="s">
        <v>29</v>
      </c>
      <c r="K1880" t="s">
        <v>30</v>
      </c>
      <c r="N1880">
        <v>3.09</v>
      </c>
      <c r="O1880" t="s">
        <v>36</v>
      </c>
      <c r="P1880">
        <v>0</v>
      </c>
      <c r="Q1880" s="5">
        <v>46185.600694444445</v>
      </c>
      <c r="R1880" s="2" t="str">
        <f>IF(C1880="", "",
   IF(ISNUMBER(MATCH(TRIM(C1880),
      {"OP","CC","CM","FM","FU","INS","PC","PM","PMCO","SA","SR","ITPR","PMFL"}, 0)),
      "Proactive",
      "")
)</f>
        <v>Proactive</v>
      </c>
      <c r="S1880" s="2" t="str">
        <f>IF(C1880="", "",
   IF(ISNUMBER(MATCH(TRIM(C1880),
      {"MO","U/B","OSRE","TECH","ITRE"}, 0)),
      "Reactive",
      "")
)</f>
        <v/>
      </c>
      <c r="T1880" s="2">
        <f>IF(R1880="Proactive", H1880, "")</f>
        <v>0.5</v>
      </c>
      <c r="U1880" s="2" t="str">
        <f>IF(S1880="Reactive", H1880, "")</f>
        <v/>
      </c>
    </row>
    <row r="1881" spans="1:21" x14ac:dyDescent="0.25">
      <c r="A1881" t="s">
        <v>1930</v>
      </c>
      <c r="B1881">
        <v>222506</v>
      </c>
      <c r="C1881" t="s">
        <v>30</v>
      </c>
      <c r="D1881" t="s">
        <v>1123</v>
      </c>
      <c r="E1881" t="s">
        <v>1124</v>
      </c>
      <c r="F1881" s="4">
        <v>46185.583333333336</v>
      </c>
      <c r="G1881" s="4">
        <v>46185.593055555553</v>
      </c>
      <c r="H1881">
        <v>0.23</v>
      </c>
      <c r="J1881" t="s">
        <v>29</v>
      </c>
      <c r="K1881" t="s">
        <v>30</v>
      </c>
      <c r="N1881">
        <v>0.38</v>
      </c>
      <c r="O1881" t="s">
        <v>36</v>
      </c>
      <c r="P1881">
        <v>0</v>
      </c>
      <c r="Q1881" s="5">
        <v>46185.868055555555</v>
      </c>
      <c r="R1881" s="2" t="str">
        <f>IF(C1881="", "",
   IF(ISNUMBER(MATCH(TRIM(C1881),
      {"OP","CC","CM","FM","FU","INS","PC","PM","PMCO","SA","SR","ITPR","PMFL"}, 0)),
      "Proactive",
      "")
)</f>
        <v>Proactive</v>
      </c>
      <c r="S1881" s="2" t="str">
        <f>IF(C1881="", "",
   IF(ISNUMBER(MATCH(TRIM(C1881),
      {"MO","U/B","OSRE","TECH","ITRE"}, 0)),
      "Reactive",
      "")
)</f>
        <v/>
      </c>
      <c r="T1881" s="2">
        <f>IF(R1881="Proactive", H1881, "")</f>
        <v>0.23</v>
      </c>
      <c r="U1881" s="2" t="str">
        <f>IF(S1881="Reactive", H1881, "")</f>
        <v/>
      </c>
    </row>
    <row r="1882" spans="1:21" x14ac:dyDescent="0.25">
      <c r="A1882" t="s">
        <v>1930</v>
      </c>
      <c r="B1882">
        <v>220848</v>
      </c>
      <c r="C1882" t="s">
        <v>30</v>
      </c>
      <c r="D1882" t="s">
        <v>1093</v>
      </c>
      <c r="E1882" t="s">
        <v>1094</v>
      </c>
      <c r="F1882" s="4">
        <v>46185.607638888891</v>
      </c>
      <c r="G1882" s="4">
        <v>46185.666666666664</v>
      </c>
      <c r="H1882">
        <v>1.42</v>
      </c>
      <c r="J1882" t="s">
        <v>29</v>
      </c>
      <c r="K1882" t="s">
        <v>30</v>
      </c>
      <c r="N1882">
        <v>3.04</v>
      </c>
      <c r="O1882" t="s">
        <v>36</v>
      </c>
      <c r="P1882">
        <v>0</v>
      </c>
      <c r="Q1882" s="5">
        <v>46185.868055555555</v>
      </c>
      <c r="R1882" s="2" t="str">
        <f>IF(C1882="", "",
   IF(ISNUMBER(MATCH(TRIM(C1882),
      {"OP","CC","CM","FM","FU","INS","PC","PM","PMCO","SA","SR","ITPR","PMFL"}, 0)),
      "Proactive",
      "")
)</f>
        <v>Proactive</v>
      </c>
      <c r="S1882" s="2" t="str">
        <f>IF(C1882="", "",
   IF(ISNUMBER(MATCH(TRIM(C1882),
      {"MO","U/B","OSRE","TECH","ITRE"}, 0)),
      "Reactive",
      "")
)</f>
        <v/>
      </c>
      <c r="T1882" s="2">
        <f>IF(R1882="Proactive", H1882, "")</f>
        <v>1.42</v>
      </c>
      <c r="U1882" s="2" t="str">
        <f>IF(S1882="Reactive", H1882, "")</f>
        <v/>
      </c>
    </row>
    <row r="1883" spans="1:21" x14ac:dyDescent="0.25">
      <c r="A1883" t="s">
        <v>1930</v>
      </c>
      <c r="B1883">
        <v>222729</v>
      </c>
      <c r="C1883" t="s">
        <v>39</v>
      </c>
      <c r="D1883" t="s">
        <v>1131</v>
      </c>
      <c r="E1883" t="s">
        <v>1132</v>
      </c>
      <c r="F1883" s="4">
        <v>46185.668055555558</v>
      </c>
      <c r="G1883" s="4">
        <v>46185.681944444441</v>
      </c>
      <c r="H1883">
        <v>0.33</v>
      </c>
      <c r="J1883" t="s">
        <v>29</v>
      </c>
      <c r="N1883">
        <v>0.66</v>
      </c>
      <c r="O1883" t="s">
        <v>36</v>
      </c>
      <c r="P1883">
        <v>0</v>
      </c>
      <c r="Q1883" s="5">
        <v>46185.786805555559</v>
      </c>
      <c r="R1883" s="2" t="str">
        <f>IF(C1883="", "",
   IF(ISNUMBER(MATCH(TRIM(C1883),
      {"OP","CC","CM","FM","FU","INS","PC","PM","PMCO","SA","SR","ITPR","PMFL"}, 0)),
      "Proactive",
      "")
)</f>
        <v/>
      </c>
      <c r="S1883" s="2" t="str">
        <f>IF(C1883="", "",
   IF(ISNUMBER(MATCH(TRIM(C1883),
      {"MO","U/B","OSRE","TECH","ITRE"}, 0)),
      "Reactive",
      "")
)</f>
        <v>Reactive</v>
      </c>
      <c r="T1883" s="2" t="str">
        <f>IF(R1883="Proactive", H1883, "")</f>
        <v/>
      </c>
      <c r="U1883" s="2">
        <f>IF(S1883="Reactive", H1883, "")</f>
        <v>0.33</v>
      </c>
    </row>
    <row r="1884" spans="1:21" x14ac:dyDescent="0.25">
      <c r="A1884" t="s">
        <v>1930</v>
      </c>
      <c r="B1884">
        <v>222606</v>
      </c>
      <c r="C1884" t="s">
        <v>839</v>
      </c>
      <c r="D1884" t="s">
        <v>1095</v>
      </c>
      <c r="E1884" t="s">
        <v>1125</v>
      </c>
      <c r="F1884" s="4">
        <v>46185.686111111114</v>
      </c>
      <c r="G1884" s="4">
        <v>46185.787499999999</v>
      </c>
      <c r="H1884">
        <v>2.4300000000000002</v>
      </c>
      <c r="J1884" t="s">
        <v>29</v>
      </c>
      <c r="N1884">
        <v>28.92</v>
      </c>
      <c r="O1884" t="s">
        <v>36</v>
      </c>
      <c r="P1884">
        <v>0</v>
      </c>
      <c r="Q1884" s="5">
        <v>46188.565972222219</v>
      </c>
      <c r="R1884" s="2" t="str">
        <f>IF(C1884="", "",
   IF(ISNUMBER(MATCH(TRIM(C1884),
      {"OP","CC","CM","FM","FU","INS","PC","PM","PMCO","SA","SR","ITPR","PMFL"}, 0)),
      "Proactive",
      "")
)</f>
        <v>Proactive</v>
      </c>
      <c r="S1884" s="2" t="str">
        <f>IF(C1884="", "",
   IF(ISNUMBER(MATCH(TRIM(C1884),
      {"MO","U/B","OSRE","TECH","ITRE"}, 0)),
      "Reactive",
      "")
)</f>
        <v/>
      </c>
      <c r="T1884" s="2">
        <f>IF(R1884="Proactive", H1884, "")</f>
        <v>2.4300000000000002</v>
      </c>
      <c r="U1884" s="2" t="str">
        <f>IF(S1884="Reactive", H1884, "")</f>
        <v/>
      </c>
    </row>
    <row r="1885" spans="1:21" x14ac:dyDescent="0.25">
      <c r="A1885" t="s">
        <v>1930</v>
      </c>
      <c r="B1885">
        <v>223039</v>
      </c>
      <c r="C1885" t="s">
        <v>39</v>
      </c>
      <c r="D1885" t="s">
        <v>1093</v>
      </c>
      <c r="E1885" t="s">
        <v>1962</v>
      </c>
      <c r="F1885" s="4">
        <v>46185.788194444445</v>
      </c>
      <c r="G1885" s="4">
        <v>46185.822222222225</v>
      </c>
      <c r="H1885">
        <v>0.82</v>
      </c>
      <c r="J1885" t="s">
        <v>29</v>
      </c>
      <c r="N1885">
        <v>0.82</v>
      </c>
      <c r="O1885" t="s">
        <v>36</v>
      </c>
      <c r="P1885">
        <v>0</v>
      </c>
      <c r="Q1885" s="5">
        <v>46185.822916666664</v>
      </c>
      <c r="R1885" s="2" t="str">
        <f>IF(C1885="", "",
   IF(ISNUMBER(MATCH(TRIM(C1885),
      {"OP","CC","CM","FM","FU","INS","PC","PM","PMCO","SA","SR","ITPR","PMFL"}, 0)),
      "Proactive",
      "")
)</f>
        <v/>
      </c>
      <c r="S1885" s="2" t="str">
        <f>IF(C1885="", "",
   IF(ISNUMBER(MATCH(TRIM(C1885),
      {"MO","U/B","OSRE","TECH","ITRE"}, 0)),
      "Reactive",
      "")
)</f>
        <v>Reactive</v>
      </c>
      <c r="T1885" s="2" t="str">
        <f>IF(R1885="Proactive", H1885, "")</f>
        <v/>
      </c>
      <c r="U1885" s="2">
        <f>IF(S1885="Reactive", H1885, "")</f>
        <v>0.82</v>
      </c>
    </row>
    <row r="1886" spans="1:21" x14ac:dyDescent="0.25">
      <c r="A1886" t="s">
        <v>1930</v>
      </c>
      <c r="B1886">
        <v>220851</v>
      </c>
      <c r="C1886" t="s">
        <v>26</v>
      </c>
      <c r="D1886" t="s">
        <v>1093</v>
      </c>
      <c r="E1886" t="s">
        <v>1101</v>
      </c>
      <c r="F1886" s="4">
        <v>46185.823611111111</v>
      </c>
      <c r="G1886" s="4">
        <v>46185.844444444447</v>
      </c>
      <c r="H1886">
        <v>0.5</v>
      </c>
      <c r="J1886" t="s">
        <v>29</v>
      </c>
      <c r="K1886" t="s">
        <v>30</v>
      </c>
      <c r="N1886">
        <v>0.5</v>
      </c>
      <c r="O1886" t="s">
        <v>36</v>
      </c>
      <c r="P1886">
        <v>0</v>
      </c>
      <c r="Q1886" s="5">
        <v>46185.845138888886</v>
      </c>
      <c r="R1886" s="2" t="str">
        <f>IF(C1886="", "",
   IF(ISNUMBER(MATCH(TRIM(C1886),
      {"OP","CC","CM","FM","FU","INS","PC","PM","PMCO","SA","SR","ITPR","PMFL"}, 0)),
      "Proactive",
      "")
)</f>
        <v>Proactive</v>
      </c>
      <c r="S1886" s="2" t="str">
        <f>IF(C1886="", "",
   IF(ISNUMBER(MATCH(TRIM(C1886),
      {"MO","U/B","OSRE","TECH","ITRE"}, 0)),
      "Reactive",
      "")
)</f>
        <v/>
      </c>
      <c r="T1886" s="2">
        <f>IF(R1886="Proactive", H1886, "")</f>
        <v>0.5</v>
      </c>
      <c r="U1886" s="2" t="str">
        <f>IF(S1886="Reactive", H1886, "")</f>
        <v/>
      </c>
    </row>
    <row r="1887" spans="1:21" x14ac:dyDescent="0.25">
      <c r="A1887" t="s">
        <v>1930</v>
      </c>
      <c r="B1887">
        <v>220850</v>
      </c>
      <c r="C1887" t="s">
        <v>30</v>
      </c>
      <c r="D1887" t="s">
        <v>1104</v>
      </c>
      <c r="E1887" t="s">
        <v>1105</v>
      </c>
      <c r="F1887" s="4">
        <v>46185.845833333333</v>
      </c>
      <c r="G1887" s="4">
        <v>46185.86041666667</v>
      </c>
      <c r="H1887">
        <v>0.35</v>
      </c>
      <c r="J1887" t="s">
        <v>29</v>
      </c>
      <c r="K1887" t="s">
        <v>30</v>
      </c>
      <c r="N1887">
        <v>0.35</v>
      </c>
      <c r="O1887" t="s">
        <v>36</v>
      </c>
      <c r="P1887">
        <v>0</v>
      </c>
      <c r="Q1887" s="5">
        <v>46185.86041666667</v>
      </c>
      <c r="R1887" s="2" t="str">
        <f>IF(C1887="", "",
   IF(ISNUMBER(MATCH(TRIM(C1887),
      {"OP","CC","CM","FM","FU","INS","PC","PM","PMCO","SA","SR","ITPR","PMFL"}, 0)),
      "Proactive",
      "")
)</f>
        <v>Proactive</v>
      </c>
      <c r="S1887" s="2" t="str">
        <f>IF(C1887="", "",
   IF(ISNUMBER(MATCH(TRIM(C1887),
      {"MO","U/B","OSRE","TECH","ITRE"}, 0)),
      "Reactive",
      "")
)</f>
        <v/>
      </c>
      <c r="T1887" s="2">
        <f>IF(R1887="Proactive", H1887, "")</f>
        <v>0.35</v>
      </c>
      <c r="U1887" s="2" t="str">
        <f>IF(S1887="Reactive", H1887, "")</f>
        <v/>
      </c>
    </row>
    <row r="1888" spans="1:21" x14ac:dyDescent="0.25">
      <c r="A1888" t="s">
        <v>1930</v>
      </c>
      <c r="B1888">
        <v>222986</v>
      </c>
      <c r="C1888" t="s">
        <v>30</v>
      </c>
      <c r="D1888" t="s">
        <v>1123</v>
      </c>
      <c r="E1888" t="s">
        <v>1124</v>
      </c>
      <c r="F1888" s="4">
        <v>46188.25</v>
      </c>
      <c r="G1888" s="4">
        <v>46188.257638888892</v>
      </c>
      <c r="H1888">
        <v>0.18</v>
      </c>
      <c r="J1888" t="s">
        <v>29</v>
      </c>
      <c r="K1888" t="s">
        <v>30</v>
      </c>
      <c r="N1888">
        <v>0.48</v>
      </c>
      <c r="O1888" t="s">
        <v>36</v>
      </c>
      <c r="P1888">
        <v>0</v>
      </c>
      <c r="Q1888" s="5">
        <v>46188.741666666669</v>
      </c>
      <c r="R1888" s="2" t="str">
        <f>IF(C1888="", "",
   IF(ISNUMBER(MATCH(TRIM(C1888),
      {"OP","CC","CM","FM","FU","INS","PC","PM","PMCO","SA","SR","ITPR","PMFL"}, 0)),
      "Proactive",
      "")
)</f>
        <v>Proactive</v>
      </c>
      <c r="S1888" s="2" t="str">
        <f>IF(C1888="", "",
   IF(ISNUMBER(MATCH(TRIM(C1888),
      {"MO","U/B","OSRE","TECH","ITRE"}, 0)),
      "Reactive",
      "")
)</f>
        <v/>
      </c>
      <c r="T1888" s="2">
        <f>IF(R1888="Proactive", H1888, "")</f>
        <v>0.18</v>
      </c>
      <c r="U1888" s="2" t="str">
        <f>IF(S1888="Reactive", H1888, "")</f>
        <v/>
      </c>
    </row>
    <row r="1889" spans="1:21" x14ac:dyDescent="0.25">
      <c r="A1889" t="s">
        <v>1930</v>
      </c>
      <c r="B1889">
        <v>221207</v>
      </c>
      <c r="C1889" t="s">
        <v>30</v>
      </c>
      <c r="D1889" t="s">
        <v>1093</v>
      </c>
      <c r="E1889" t="s">
        <v>1118</v>
      </c>
      <c r="F1889" s="4">
        <v>46188.262499999997</v>
      </c>
      <c r="G1889" s="4">
        <v>46188.307638888888</v>
      </c>
      <c r="H1889">
        <v>1.08</v>
      </c>
      <c r="J1889" t="s">
        <v>29</v>
      </c>
      <c r="K1889" t="s">
        <v>30</v>
      </c>
      <c r="N1889">
        <v>3.89</v>
      </c>
      <c r="O1889" t="s">
        <v>36</v>
      </c>
      <c r="P1889">
        <v>0</v>
      </c>
      <c r="Q1889" s="5">
        <v>46189.256944444445</v>
      </c>
      <c r="R1889" s="2" t="str">
        <f>IF(C1889="", "",
   IF(ISNUMBER(MATCH(TRIM(C1889),
      {"OP","CC","CM","FM","FU","INS","PC","PM","PMCO","SA","SR","ITPR","PMFL"}, 0)),
      "Proactive",
      "")
)</f>
        <v>Proactive</v>
      </c>
      <c r="S1889" s="2" t="str">
        <f>IF(C1889="", "",
   IF(ISNUMBER(MATCH(TRIM(C1889),
      {"MO","U/B","OSRE","TECH","ITRE"}, 0)),
      "Reactive",
      "")
)</f>
        <v/>
      </c>
      <c r="T1889" s="2">
        <f>IF(R1889="Proactive", H1889, "")</f>
        <v>1.08</v>
      </c>
      <c r="U1889" s="2" t="str">
        <f>IF(S1889="Reactive", H1889, "")</f>
        <v/>
      </c>
    </row>
    <row r="1890" spans="1:21" x14ac:dyDescent="0.25">
      <c r="A1890" t="s">
        <v>1930</v>
      </c>
      <c r="B1890">
        <v>223394</v>
      </c>
      <c r="C1890" t="s">
        <v>39</v>
      </c>
      <c r="D1890" t="s">
        <v>1115</v>
      </c>
      <c r="E1890" t="s">
        <v>1966</v>
      </c>
      <c r="F1890" s="4">
        <v>46188.308333333334</v>
      </c>
      <c r="G1890" s="4">
        <v>46188.322916666664</v>
      </c>
      <c r="H1890">
        <v>0.35</v>
      </c>
      <c r="J1890" t="s">
        <v>29</v>
      </c>
      <c r="N1890">
        <v>0.35</v>
      </c>
      <c r="O1890" t="s">
        <v>36</v>
      </c>
      <c r="P1890">
        <v>0</v>
      </c>
      <c r="Q1890" s="5">
        <v>46188.415972222225</v>
      </c>
      <c r="R1890" s="2" t="str">
        <f>IF(C1890="", "",
   IF(ISNUMBER(MATCH(TRIM(C1890),
      {"OP","CC","CM","FM","FU","INS","PC","PM","PMCO","SA","SR","ITPR","PMFL"}, 0)),
      "Proactive",
      "")
)</f>
        <v/>
      </c>
      <c r="S1890" s="2" t="str">
        <f>IF(C1890="", "",
   IF(ISNUMBER(MATCH(TRIM(C1890),
      {"MO","U/B","OSRE","TECH","ITRE"}, 0)),
      "Reactive",
      "")
)</f>
        <v>Reactive</v>
      </c>
      <c r="T1890" s="2" t="str">
        <f>IF(R1890="Proactive", H1890, "")</f>
        <v/>
      </c>
      <c r="U1890" s="2">
        <f>IF(S1890="Reactive", H1890, "")</f>
        <v>0.35</v>
      </c>
    </row>
    <row r="1891" spans="1:21" x14ac:dyDescent="0.25">
      <c r="A1891" t="s">
        <v>1930</v>
      </c>
      <c r="B1891">
        <v>223395</v>
      </c>
      <c r="C1891" t="s">
        <v>39</v>
      </c>
      <c r="D1891" t="s">
        <v>1145</v>
      </c>
      <c r="E1891" t="s">
        <v>1556</v>
      </c>
      <c r="F1891" s="4">
        <v>46188.322916666664</v>
      </c>
      <c r="G1891" s="4">
        <v>46188.363194444442</v>
      </c>
      <c r="H1891">
        <v>0.97</v>
      </c>
      <c r="J1891" t="s">
        <v>29</v>
      </c>
      <c r="N1891">
        <v>0.97</v>
      </c>
      <c r="O1891" t="s">
        <v>36</v>
      </c>
      <c r="P1891">
        <v>0</v>
      </c>
      <c r="Q1891" s="5">
        <v>46189.256249999999</v>
      </c>
      <c r="R1891" s="2" t="str">
        <f>IF(C1891="", "",
   IF(ISNUMBER(MATCH(TRIM(C1891),
      {"OP","CC","CM","FM","FU","INS","PC","PM","PMCO","SA","SR","ITPR","PMFL"}, 0)),
      "Proactive",
      "")
)</f>
        <v/>
      </c>
      <c r="S1891" s="2" t="str">
        <f>IF(C1891="", "",
   IF(ISNUMBER(MATCH(TRIM(C1891),
      {"MO","U/B","OSRE","TECH","ITRE"}, 0)),
      "Reactive",
      "")
)</f>
        <v>Reactive</v>
      </c>
      <c r="T1891" s="2" t="str">
        <f>IF(R1891="Proactive", H1891, "")</f>
        <v/>
      </c>
      <c r="U1891" s="2">
        <f>IF(S1891="Reactive", H1891, "")</f>
        <v>0.97</v>
      </c>
    </row>
    <row r="1892" spans="1:21" x14ac:dyDescent="0.25">
      <c r="A1892" t="s">
        <v>1930</v>
      </c>
      <c r="B1892">
        <v>223398</v>
      </c>
      <c r="C1892" t="s">
        <v>39</v>
      </c>
      <c r="D1892" t="s">
        <v>1137</v>
      </c>
      <c r="E1892" t="s">
        <v>1967</v>
      </c>
      <c r="F1892" s="4">
        <v>46188.369444444441</v>
      </c>
      <c r="G1892" s="4">
        <v>46188.386805555558</v>
      </c>
      <c r="H1892">
        <v>0.42</v>
      </c>
      <c r="J1892" t="s">
        <v>29</v>
      </c>
      <c r="N1892">
        <v>0.42</v>
      </c>
      <c r="O1892" t="s">
        <v>36</v>
      </c>
      <c r="P1892">
        <v>0</v>
      </c>
      <c r="Q1892" s="5">
        <v>46188.415972222225</v>
      </c>
      <c r="R1892" s="2" t="str">
        <f>IF(C1892="", "",
   IF(ISNUMBER(MATCH(TRIM(C1892),
      {"OP","CC","CM","FM","FU","INS","PC","PM","PMCO","SA","SR","ITPR","PMFL"}, 0)),
      "Proactive",
      "")
)</f>
        <v/>
      </c>
      <c r="S1892" s="2" t="str">
        <f>IF(C1892="", "",
   IF(ISNUMBER(MATCH(TRIM(C1892),
      {"MO","U/B","OSRE","TECH","ITRE"}, 0)),
      "Reactive",
      "")
)</f>
        <v>Reactive</v>
      </c>
      <c r="T1892" s="2" t="str">
        <f>IF(R1892="Proactive", H1892, "")</f>
        <v/>
      </c>
      <c r="U1892" s="2">
        <f>IF(S1892="Reactive", H1892, "")</f>
        <v>0.42</v>
      </c>
    </row>
    <row r="1893" spans="1:21" x14ac:dyDescent="0.25">
      <c r="A1893" t="s">
        <v>1930</v>
      </c>
      <c r="B1893">
        <v>221245</v>
      </c>
      <c r="C1893" t="s">
        <v>30</v>
      </c>
      <c r="D1893" t="s">
        <v>1170</v>
      </c>
      <c r="E1893" t="s">
        <v>1134</v>
      </c>
      <c r="F1893" s="4">
        <v>46188.386805555558</v>
      </c>
      <c r="G1893" s="4">
        <v>46188.408333333333</v>
      </c>
      <c r="H1893">
        <v>0.52</v>
      </c>
      <c r="J1893" t="s">
        <v>29</v>
      </c>
      <c r="K1893" t="s">
        <v>30</v>
      </c>
      <c r="N1893">
        <v>0.52</v>
      </c>
      <c r="O1893" t="s">
        <v>36</v>
      </c>
      <c r="P1893">
        <v>0</v>
      </c>
      <c r="Q1893" s="5">
        <v>46188.416666666664</v>
      </c>
      <c r="R1893" s="2" t="str">
        <f>IF(C1893="", "",
   IF(ISNUMBER(MATCH(TRIM(C1893),
      {"OP","CC","CM","FM","FU","INS","PC","PM","PMCO","SA","SR","ITPR","PMFL"}, 0)),
      "Proactive",
      "")
)</f>
        <v>Proactive</v>
      </c>
      <c r="S1893" s="2" t="str">
        <f>IF(C1893="", "",
   IF(ISNUMBER(MATCH(TRIM(C1893),
      {"MO","U/B","OSRE","TECH","ITRE"}, 0)),
      "Reactive",
      "")
)</f>
        <v/>
      </c>
      <c r="T1893" s="2">
        <f>IF(R1893="Proactive", H1893, "")</f>
        <v>0.52</v>
      </c>
      <c r="U1893" s="2" t="str">
        <f>IF(S1893="Reactive", H1893, "")</f>
        <v/>
      </c>
    </row>
    <row r="1894" spans="1:21" x14ac:dyDescent="0.25">
      <c r="A1894" t="s">
        <v>1930</v>
      </c>
      <c r="B1894">
        <v>221207</v>
      </c>
      <c r="C1894" t="s">
        <v>30</v>
      </c>
      <c r="D1894" t="s">
        <v>1093</v>
      </c>
      <c r="E1894" t="s">
        <v>1118</v>
      </c>
      <c r="F1894" s="4">
        <v>46188.408333333333</v>
      </c>
      <c r="G1894" s="4">
        <v>46188.432638888888</v>
      </c>
      <c r="H1894">
        <v>0.57999999999999996</v>
      </c>
      <c r="J1894" t="s">
        <v>29</v>
      </c>
      <c r="K1894" t="s">
        <v>30</v>
      </c>
      <c r="N1894">
        <v>3.89</v>
      </c>
      <c r="O1894" t="s">
        <v>36</v>
      </c>
      <c r="P1894">
        <v>0</v>
      </c>
      <c r="Q1894" s="5">
        <v>46189.256944444445</v>
      </c>
      <c r="R1894" s="2" t="str">
        <f>IF(C1894="", "",
   IF(ISNUMBER(MATCH(TRIM(C1894),
      {"OP","CC","CM","FM","FU","INS","PC","PM","PMCO","SA","SR","ITPR","PMFL"}, 0)),
      "Proactive",
      "")
)</f>
        <v>Proactive</v>
      </c>
      <c r="S1894" s="2" t="str">
        <f>IF(C1894="", "",
   IF(ISNUMBER(MATCH(TRIM(C1894),
      {"MO","U/B","OSRE","TECH","ITRE"}, 0)),
      "Reactive",
      "")
)</f>
        <v/>
      </c>
      <c r="T1894" s="2">
        <f>IF(R1894="Proactive", H1894, "")</f>
        <v>0.57999999999999996</v>
      </c>
      <c r="U1894" s="2" t="str">
        <f>IF(S1894="Reactive", H1894, "")</f>
        <v/>
      </c>
    </row>
    <row r="1895" spans="1:21" x14ac:dyDescent="0.25">
      <c r="A1895" t="s">
        <v>1930</v>
      </c>
      <c r="B1895">
        <v>222606</v>
      </c>
      <c r="C1895" t="s">
        <v>839</v>
      </c>
      <c r="D1895" t="s">
        <v>1095</v>
      </c>
      <c r="E1895" t="s">
        <v>1125</v>
      </c>
      <c r="F1895" s="4">
        <v>46188.432638888888</v>
      </c>
      <c r="G1895" s="4">
        <v>46188.474305555559</v>
      </c>
      <c r="H1895">
        <v>1</v>
      </c>
      <c r="J1895" t="s">
        <v>29</v>
      </c>
      <c r="N1895">
        <v>28.92</v>
      </c>
      <c r="O1895" t="s">
        <v>36</v>
      </c>
      <c r="P1895">
        <v>0</v>
      </c>
      <c r="Q1895" s="5">
        <v>46188.565972222219</v>
      </c>
      <c r="R1895" s="2" t="str">
        <f>IF(C1895="", "",
   IF(ISNUMBER(MATCH(TRIM(C1895),
      {"OP","CC","CM","FM","FU","INS","PC","PM","PMCO","SA","SR","ITPR","PMFL"}, 0)),
      "Proactive",
      "")
)</f>
        <v>Proactive</v>
      </c>
      <c r="S1895" s="2" t="str">
        <f>IF(C1895="", "",
   IF(ISNUMBER(MATCH(TRIM(C1895),
      {"MO","U/B","OSRE","TECH","ITRE"}, 0)),
      "Reactive",
      "")
)</f>
        <v/>
      </c>
      <c r="T1895" s="2">
        <f>IF(R1895="Proactive", H1895, "")</f>
        <v>1</v>
      </c>
      <c r="U1895" s="2" t="str">
        <f>IF(S1895="Reactive", H1895, "")</f>
        <v/>
      </c>
    </row>
    <row r="1896" spans="1:21" x14ac:dyDescent="0.25">
      <c r="A1896" t="s">
        <v>1930</v>
      </c>
      <c r="B1896">
        <v>221246</v>
      </c>
      <c r="C1896" t="s">
        <v>30</v>
      </c>
      <c r="D1896" t="s">
        <v>1200</v>
      </c>
      <c r="E1896" t="s">
        <v>1134</v>
      </c>
      <c r="F1896" s="4">
        <v>46188.474999999999</v>
      </c>
      <c r="G1896" s="4">
        <v>46188.486111111109</v>
      </c>
      <c r="H1896">
        <v>0.27</v>
      </c>
      <c r="J1896" t="s">
        <v>29</v>
      </c>
      <c r="K1896" t="s">
        <v>30</v>
      </c>
      <c r="N1896">
        <v>0.27</v>
      </c>
      <c r="O1896" t="s">
        <v>36</v>
      </c>
      <c r="P1896">
        <v>0</v>
      </c>
      <c r="Q1896" s="5">
        <v>46188.504166666666</v>
      </c>
      <c r="R1896" s="2" t="str">
        <f>IF(C1896="", "",
   IF(ISNUMBER(MATCH(TRIM(C1896),
      {"OP","CC","CM","FM","FU","INS","PC","PM","PMCO","SA","SR","ITPR","PMFL"}, 0)),
      "Proactive",
      "")
)</f>
        <v>Proactive</v>
      </c>
      <c r="S1896" s="2" t="str">
        <f>IF(C1896="", "",
   IF(ISNUMBER(MATCH(TRIM(C1896),
      {"MO","U/B","OSRE","TECH","ITRE"}, 0)),
      "Reactive",
      "")
)</f>
        <v/>
      </c>
      <c r="T1896" s="2">
        <f>IF(R1896="Proactive", H1896, "")</f>
        <v>0.27</v>
      </c>
      <c r="U1896" s="2" t="str">
        <f>IF(S1896="Reactive", H1896, "")</f>
        <v/>
      </c>
    </row>
    <row r="1897" spans="1:21" x14ac:dyDescent="0.25">
      <c r="A1897" t="s">
        <v>1930</v>
      </c>
      <c r="B1897">
        <v>218889</v>
      </c>
      <c r="C1897" t="s">
        <v>30</v>
      </c>
      <c r="D1897" t="s">
        <v>1968</v>
      </c>
      <c r="E1897" t="s">
        <v>541</v>
      </c>
      <c r="F1897" s="4">
        <v>46188.506944444445</v>
      </c>
      <c r="G1897" s="4">
        <v>46188.524305555555</v>
      </c>
      <c r="H1897">
        <v>0.42</v>
      </c>
      <c r="J1897" t="s">
        <v>29</v>
      </c>
      <c r="K1897" t="s">
        <v>30</v>
      </c>
      <c r="N1897">
        <v>0.42</v>
      </c>
      <c r="O1897" t="s">
        <v>36</v>
      </c>
      <c r="P1897">
        <v>0</v>
      </c>
      <c r="Q1897" s="5">
        <v>46188.549305555556</v>
      </c>
      <c r="R1897" s="2" t="str">
        <f>IF(C1897="", "",
   IF(ISNUMBER(MATCH(TRIM(C1897),
      {"OP","CC","CM","FM","FU","INS","PC","PM","PMCO","SA","SR","ITPR","PMFL"}, 0)),
      "Proactive",
      "")
)</f>
        <v>Proactive</v>
      </c>
      <c r="S1897" s="2" t="str">
        <f>IF(C1897="", "",
   IF(ISNUMBER(MATCH(TRIM(C1897),
      {"MO","U/B","OSRE","TECH","ITRE"}, 0)),
      "Reactive",
      "")
)</f>
        <v/>
      </c>
      <c r="T1897" s="2">
        <f>IF(R1897="Proactive", H1897, "")</f>
        <v>0.42</v>
      </c>
      <c r="U1897" s="2" t="str">
        <f>IF(S1897="Reactive", H1897, "")</f>
        <v/>
      </c>
    </row>
    <row r="1898" spans="1:21" x14ac:dyDescent="0.25">
      <c r="A1898" t="s">
        <v>1930</v>
      </c>
      <c r="B1898">
        <v>221211</v>
      </c>
      <c r="C1898" t="s">
        <v>26</v>
      </c>
      <c r="D1898" t="s">
        <v>1093</v>
      </c>
      <c r="E1898" t="s">
        <v>1122</v>
      </c>
      <c r="F1898" s="4">
        <v>46188.527777777781</v>
      </c>
      <c r="G1898" s="4">
        <v>46188.55</v>
      </c>
      <c r="H1898">
        <v>0.53</v>
      </c>
      <c r="J1898" t="s">
        <v>29</v>
      </c>
      <c r="K1898" t="s">
        <v>30</v>
      </c>
      <c r="N1898">
        <v>0.53</v>
      </c>
      <c r="O1898" t="s">
        <v>36</v>
      </c>
      <c r="P1898">
        <v>0</v>
      </c>
      <c r="Q1898" s="5">
        <v>46188.557638888888</v>
      </c>
      <c r="R1898" s="2" t="str">
        <f>IF(C1898="", "",
   IF(ISNUMBER(MATCH(TRIM(C1898),
      {"OP","CC","CM","FM","FU","INS","PC","PM","PMCO","SA","SR","ITPR","PMFL"}, 0)),
      "Proactive",
      "")
)</f>
        <v>Proactive</v>
      </c>
      <c r="S1898" s="2" t="str">
        <f>IF(C1898="", "",
   IF(ISNUMBER(MATCH(TRIM(C1898),
      {"MO","U/B","OSRE","TECH","ITRE"}, 0)),
      "Reactive",
      "")
)</f>
        <v/>
      </c>
      <c r="T1898" s="2">
        <f>IF(R1898="Proactive", H1898, "")</f>
        <v>0.53</v>
      </c>
      <c r="U1898" s="2" t="str">
        <f>IF(S1898="Reactive", H1898, "")</f>
        <v/>
      </c>
    </row>
    <row r="1899" spans="1:21" x14ac:dyDescent="0.25">
      <c r="A1899" t="s">
        <v>1930</v>
      </c>
      <c r="B1899">
        <v>221207</v>
      </c>
      <c r="C1899" t="s">
        <v>30</v>
      </c>
      <c r="D1899" t="s">
        <v>1093</v>
      </c>
      <c r="E1899" t="s">
        <v>1118</v>
      </c>
      <c r="F1899" s="4">
        <v>46188.558333333334</v>
      </c>
      <c r="G1899" s="4">
        <v>46188.583333333336</v>
      </c>
      <c r="H1899">
        <v>0.6</v>
      </c>
      <c r="J1899" t="s">
        <v>29</v>
      </c>
      <c r="K1899" t="s">
        <v>30</v>
      </c>
      <c r="N1899">
        <v>3.89</v>
      </c>
      <c r="O1899" t="s">
        <v>36</v>
      </c>
      <c r="P1899">
        <v>0</v>
      </c>
      <c r="Q1899" s="5">
        <v>46189.256944444445</v>
      </c>
      <c r="R1899" s="2" t="str">
        <f>IF(C1899="", "",
   IF(ISNUMBER(MATCH(TRIM(C1899),
      {"OP","CC","CM","FM","FU","INS","PC","PM","PMCO","SA","SR","ITPR","PMFL"}, 0)),
      "Proactive",
      "")
)</f>
        <v>Proactive</v>
      </c>
      <c r="S1899" s="2" t="str">
        <f>IF(C1899="", "",
   IF(ISNUMBER(MATCH(TRIM(C1899),
      {"MO","U/B","OSRE","TECH","ITRE"}, 0)),
      "Reactive",
      "")
)</f>
        <v/>
      </c>
      <c r="T1899" s="2">
        <f>IF(R1899="Proactive", H1899, "")</f>
        <v>0.6</v>
      </c>
      <c r="U1899" s="2" t="str">
        <f>IF(S1899="Reactive", H1899, "")</f>
        <v/>
      </c>
    </row>
    <row r="1900" spans="1:21" x14ac:dyDescent="0.25">
      <c r="A1900" t="s">
        <v>1930</v>
      </c>
      <c r="B1900">
        <v>223126</v>
      </c>
      <c r="C1900" t="s">
        <v>30</v>
      </c>
      <c r="D1900" t="s">
        <v>1123</v>
      </c>
      <c r="E1900" t="s">
        <v>1124</v>
      </c>
      <c r="F1900" s="4">
        <v>46189.251388888886</v>
      </c>
      <c r="G1900" s="4">
        <v>46189.257638888892</v>
      </c>
      <c r="H1900">
        <v>0.15</v>
      </c>
      <c r="J1900" t="s">
        <v>29</v>
      </c>
      <c r="K1900" t="s">
        <v>30</v>
      </c>
      <c r="N1900">
        <v>0.63</v>
      </c>
      <c r="O1900" t="s">
        <v>36</v>
      </c>
      <c r="P1900">
        <v>0</v>
      </c>
      <c r="Q1900" s="5">
        <v>46189.792361111111</v>
      </c>
      <c r="R1900" s="2" t="str">
        <f>IF(C1900="", "",
   IF(ISNUMBER(MATCH(TRIM(C1900),
      {"OP","CC","CM","FM","FU","INS","PC","PM","PMCO","SA","SR","ITPR","PMFL"}, 0)),
      "Proactive",
      "")
)</f>
        <v>Proactive</v>
      </c>
      <c r="S1900" s="2" t="str">
        <f>IF(C1900="", "",
   IF(ISNUMBER(MATCH(TRIM(C1900),
      {"MO","U/B","OSRE","TECH","ITRE"}, 0)),
      "Reactive",
      "")
)</f>
        <v/>
      </c>
      <c r="T1900" s="2">
        <f>IF(R1900="Proactive", H1900, "")</f>
        <v>0.15</v>
      </c>
      <c r="U1900" s="2" t="str">
        <f>IF(S1900="Reactive", H1900, "")</f>
        <v/>
      </c>
    </row>
    <row r="1901" spans="1:21" x14ac:dyDescent="0.25">
      <c r="A1901" t="s">
        <v>1930</v>
      </c>
      <c r="B1901">
        <v>221374</v>
      </c>
      <c r="C1901" t="s">
        <v>30</v>
      </c>
      <c r="D1901" t="s">
        <v>1093</v>
      </c>
      <c r="E1901" t="s">
        <v>1118</v>
      </c>
      <c r="F1901" s="4">
        <v>46189.260416666664</v>
      </c>
      <c r="G1901" s="4">
        <v>46189.29791666667</v>
      </c>
      <c r="H1901">
        <v>0.9</v>
      </c>
      <c r="J1901" t="s">
        <v>29</v>
      </c>
      <c r="K1901" t="s">
        <v>30</v>
      </c>
      <c r="N1901">
        <v>2.52</v>
      </c>
      <c r="O1901" t="s">
        <v>36</v>
      </c>
      <c r="P1901">
        <v>0</v>
      </c>
      <c r="Q1901" s="5">
        <v>46189.561805555553</v>
      </c>
      <c r="R1901" s="2" t="str">
        <f>IF(C1901="", "",
   IF(ISNUMBER(MATCH(TRIM(C1901),
      {"OP","CC","CM","FM","FU","INS","PC","PM","PMCO","SA","SR","ITPR","PMFL"}, 0)),
      "Proactive",
      "")
)</f>
        <v>Proactive</v>
      </c>
      <c r="S1901" s="2" t="str">
        <f>IF(C1901="", "",
   IF(ISNUMBER(MATCH(TRIM(C1901),
      {"MO","U/B","OSRE","TECH","ITRE"}, 0)),
      "Reactive",
      "")
)</f>
        <v/>
      </c>
      <c r="T1901" s="2">
        <f>IF(R1901="Proactive", H1901, "")</f>
        <v>0.9</v>
      </c>
      <c r="U1901" s="2" t="str">
        <f>IF(S1901="Reactive", H1901, "")</f>
        <v/>
      </c>
    </row>
    <row r="1902" spans="1:21" x14ac:dyDescent="0.25">
      <c r="A1902" t="s">
        <v>1930</v>
      </c>
      <c r="B1902">
        <v>218887</v>
      </c>
      <c r="C1902" t="s">
        <v>30</v>
      </c>
      <c r="D1902" t="s">
        <v>1969</v>
      </c>
      <c r="E1902" t="s">
        <v>541</v>
      </c>
      <c r="F1902" s="4">
        <v>46189.29791666667</v>
      </c>
      <c r="G1902" s="4">
        <v>46189.309027777781</v>
      </c>
      <c r="H1902">
        <v>0.27</v>
      </c>
      <c r="J1902" t="s">
        <v>29</v>
      </c>
      <c r="K1902" t="s">
        <v>30</v>
      </c>
      <c r="N1902">
        <v>0.27</v>
      </c>
      <c r="O1902" t="s">
        <v>36</v>
      </c>
      <c r="P1902">
        <v>0</v>
      </c>
      <c r="Q1902" s="5">
        <v>46189.347222222219</v>
      </c>
      <c r="R1902" s="2" t="str">
        <f>IF(C1902="", "",
   IF(ISNUMBER(MATCH(TRIM(C1902),
      {"OP","CC","CM","FM","FU","INS","PC","PM","PMCO","SA","SR","ITPR","PMFL"}, 0)),
      "Proactive",
      "")
)</f>
        <v>Proactive</v>
      </c>
      <c r="S1902" s="2" t="str">
        <f>IF(C1902="", "",
   IF(ISNUMBER(MATCH(TRIM(C1902),
      {"MO","U/B","OSRE","TECH","ITRE"}, 0)),
      "Reactive",
      "")
)</f>
        <v/>
      </c>
      <c r="T1902" s="2">
        <f>IF(R1902="Proactive", H1902, "")</f>
        <v>0.27</v>
      </c>
      <c r="U1902" s="2" t="str">
        <f>IF(S1902="Reactive", H1902, "")</f>
        <v/>
      </c>
    </row>
    <row r="1903" spans="1:21" x14ac:dyDescent="0.25">
      <c r="A1903" t="s">
        <v>1930</v>
      </c>
      <c r="B1903">
        <v>219256</v>
      </c>
      <c r="C1903" t="s">
        <v>30</v>
      </c>
      <c r="D1903" t="s">
        <v>1970</v>
      </c>
      <c r="E1903" t="s">
        <v>545</v>
      </c>
      <c r="F1903" s="4">
        <v>46189.310416666667</v>
      </c>
      <c r="G1903" s="4">
        <v>46189.347222222219</v>
      </c>
      <c r="H1903">
        <v>0.88</v>
      </c>
      <c r="J1903" t="s">
        <v>29</v>
      </c>
      <c r="K1903" t="s">
        <v>30</v>
      </c>
      <c r="N1903">
        <v>0.88</v>
      </c>
      <c r="O1903" t="s">
        <v>36</v>
      </c>
      <c r="P1903">
        <v>0</v>
      </c>
      <c r="Q1903" s="5">
        <v>46189.347916666666</v>
      </c>
      <c r="R1903" s="2" t="str">
        <f>IF(C1903="", "",
   IF(ISNUMBER(MATCH(TRIM(C1903),
      {"OP","CC","CM","FM","FU","INS","PC","PM","PMCO","SA","SR","ITPR","PMFL"}, 0)),
      "Proactive",
      "")
)</f>
        <v>Proactive</v>
      </c>
      <c r="S1903" s="2" t="str">
        <f>IF(C1903="", "",
   IF(ISNUMBER(MATCH(TRIM(C1903),
      {"MO","U/B","OSRE","TECH","ITRE"}, 0)),
      "Reactive",
      "")
)</f>
        <v/>
      </c>
      <c r="T1903" s="2">
        <f>IF(R1903="Proactive", H1903, "")</f>
        <v>0.88</v>
      </c>
      <c r="U1903" s="2" t="str">
        <f>IF(S1903="Reactive", H1903, "")</f>
        <v/>
      </c>
    </row>
    <row r="1904" spans="1:21" x14ac:dyDescent="0.25">
      <c r="A1904" t="s">
        <v>1930</v>
      </c>
      <c r="B1904">
        <v>219144</v>
      </c>
      <c r="C1904" t="s">
        <v>30</v>
      </c>
      <c r="D1904" t="s">
        <v>1938</v>
      </c>
      <c r="E1904" t="s">
        <v>1939</v>
      </c>
      <c r="F1904" s="4">
        <v>46189.348611111112</v>
      </c>
      <c r="G1904" s="4">
        <v>46189.369444444441</v>
      </c>
      <c r="H1904">
        <v>0.5</v>
      </c>
      <c r="J1904" t="s">
        <v>29</v>
      </c>
      <c r="K1904" t="s">
        <v>30</v>
      </c>
      <c r="N1904">
        <v>0.5</v>
      </c>
      <c r="O1904" t="s">
        <v>36</v>
      </c>
      <c r="P1904">
        <v>0</v>
      </c>
      <c r="Q1904" s="5">
        <v>46189.369444444441</v>
      </c>
      <c r="R1904" s="2" t="str">
        <f>IF(C1904="", "",
   IF(ISNUMBER(MATCH(TRIM(C1904),
      {"OP","CC","CM","FM","FU","INS","PC","PM","PMCO","SA","SR","ITPR","PMFL"}, 0)),
      "Proactive",
      "")
)</f>
        <v>Proactive</v>
      </c>
      <c r="S1904" s="2" t="str">
        <f>IF(C1904="", "",
   IF(ISNUMBER(MATCH(TRIM(C1904),
      {"MO","U/B","OSRE","TECH","ITRE"}, 0)),
      "Reactive",
      "")
)</f>
        <v/>
      </c>
      <c r="T1904" s="2">
        <f>IF(R1904="Proactive", H1904, "")</f>
        <v>0.5</v>
      </c>
      <c r="U1904" s="2" t="str">
        <f>IF(S1904="Reactive", H1904, "")</f>
        <v/>
      </c>
    </row>
    <row r="1905" spans="1:21" x14ac:dyDescent="0.25">
      <c r="A1905" t="s">
        <v>1930</v>
      </c>
      <c r="B1905">
        <v>218178</v>
      </c>
      <c r="C1905" t="s">
        <v>30</v>
      </c>
      <c r="D1905" t="s">
        <v>1971</v>
      </c>
      <c r="E1905" t="s">
        <v>576</v>
      </c>
      <c r="F1905" s="4">
        <v>46189.374305555553</v>
      </c>
      <c r="G1905" s="4">
        <v>46189.386805555558</v>
      </c>
      <c r="H1905">
        <v>0.3</v>
      </c>
      <c r="J1905" t="s">
        <v>29</v>
      </c>
      <c r="K1905" t="s">
        <v>30</v>
      </c>
      <c r="N1905">
        <v>0.3</v>
      </c>
      <c r="O1905" t="s">
        <v>36</v>
      </c>
      <c r="P1905">
        <v>0</v>
      </c>
      <c r="Q1905" s="5">
        <v>46189.387499999997</v>
      </c>
      <c r="R1905" s="2" t="str">
        <f>IF(C1905="", "",
   IF(ISNUMBER(MATCH(TRIM(C1905),
      {"OP","CC","CM","FM","FU","INS","PC","PM","PMCO","SA","SR","ITPR","PMFL"}, 0)),
      "Proactive",
      "")
)</f>
        <v>Proactive</v>
      </c>
      <c r="S1905" s="2" t="str">
        <f>IF(C1905="", "",
   IF(ISNUMBER(MATCH(TRIM(C1905),
      {"MO","U/B","OSRE","TECH","ITRE"}, 0)),
      "Reactive",
      "")
)</f>
        <v/>
      </c>
      <c r="T1905" s="2">
        <f>IF(R1905="Proactive", H1905, "")</f>
        <v>0.3</v>
      </c>
      <c r="U1905" s="2" t="str">
        <f>IF(S1905="Reactive", H1905, "")</f>
        <v/>
      </c>
    </row>
    <row r="1906" spans="1:21" x14ac:dyDescent="0.25">
      <c r="A1906" t="s">
        <v>1930</v>
      </c>
      <c r="B1906">
        <v>215761</v>
      </c>
      <c r="C1906" t="s">
        <v>30</v>
      </c>
      <c r="D1906" t="s">
        <v>1141</v>
      </c>
      <c r="E1906" t="s">
        <v>1142</v>
      </c>
      <c r="F1906" s="4">
        <v>46189.387499999997</v>
      </c>
      <c r="G1906" s="4">
        <v>46189.400694444441</v>
      </c>
      <c r="H1906">
        <v>0.32</v>
      </c>
      <c r="J1906" t="s">
        <v>29</v>
      </c>
      <c r="N1906">
        <v>3.55</v>
      </c>
      <c r="P1906">
        <v>283.32</v>
      </c>
      <c r="Q1906" s="5">
        <v>46189.561805555553</v>
      </c>
      <c r="R1906" s="2" t="str">
        <f>IF(C1906="", "",
   IF(ISNUMBER(MATCH(TRIM(C1906),
      {"OP","CC","CM","FM","FU","INS","PC","PM","PMCO","SA","SR","ITPR","PMFL"}, 0)),
      "Proactive",
      "")
)</f>
        <v>Proactive</v>
      </c>
      <c r="S1906" s="2" t="str">
        <f>IF(C1906="", "",
   IF(ISNUMBER(MATCH(TRIM(C1906),
      {"MO","U/B","OSRE","TECH","ITRE"}, 0)),
      "Reactive",
      "")
)</f>
        <v/>
      </c>
      <c r="T1906" s="2">
        <f>IF(R1906="Proactive", H1906, "")</f>
        <v>0.32</v>
      </c>
      <c r="U1906" s="2" t="str">
        <f>IF(S1906="Reactive", H1906, "")</f>
        <v/>
      </c>
    </row>
    <row r="1907" spans="1:21" x14ac:dyDescent="0.25">
      <c r="A1907" t="s">
        <v>1930</v>
      </c>
      <c r="B1907">
        <v>223562</v>
      </c>
      <c r="C1907" t="s">
        <v>39</v>
      </c>
      <c r="D1907" t="s">
        <v>1145</v>
      </c>
      <c r="E1907" t="s">
        <v>1556</v>
      </c>
      <c r="F1907" s="4">
        <v>46189.401388888888</v>
      </c>
      <c r="G1907" s="4">
        <v>46189.412499999999</v>
      </c>
      <c r="H1907">
        <v>0.27</v>
      </c>
      <c r="J1907" t="s">
        <v>29</v>
      </c>
      <c r="N1907">
        <v>0.27</v>
      </c>
      <c r="O1907" t="s">
        <v>36</v>
      </c>
      <c r="P1907">
        <v>0</v>
      </c>
      <c r="Q1907" s="5">
        <v>46190.245833333334</v>
      </c>
      <c r="R1907" s="2" t="str">
        <f>IF(C1907="", "",
   IF(ISNUMBER(MATCH(TRIM(C1907),
      {"OP","CC","CM","FM","FU","INS","PC","PM","PMCO","SA","SR","ITPR","PMFL"}, 0)),
      "Proactive",
      "")
)</f>
        <v/>
      </c>
      <c r="S1907" s="2" t="str">
        <f>IF(C1907="", "",
   IF(ISNUMBER(MATCH(TRIM(C1907),
      {"MO","U/B","OSRE","TECH","ITRE"}, 0)),
      "Reactive",
      "")
)</f>
        <v>Reactive</v>
      </c>
      <c r="T1907" s="2" t="str">
        <f>IF(R1907="Proactive", H1907, "")</f>
        <v/>
      </c>
      <c r="U1907" s="2">
        <f>IF(S1907="Reactive", H1907, "")</f>
        <v>0.27</v>
      </c>
    </row>
    <row r="1908" spans="1:21" x14ac:dyDescent="0.25">
      <c r="A1908" t="s">
        <v>1930</v>
      </c>
      <c r="B1908">
        <v>215761</v>
      </c>
      <c r="C1908" t="s">
        <v>30</v>
      </c>
      <c r="D1908" t="s">
        <v>1141</v>
      </c>
      <c r="E1908" t="s">
        <v>1142</v>
      </c>
      <c r="F1908" s="4">
        <v>46189.412499999999</v>
      </c>
      <c r="G1908" s="4">
        <v>46189.438888888886</v>
      </c>
      <c r="H1908">
        <v>0.63</v>
      </c>
      <c r="J1908" t="s">
        <v>29</v>
      </c>
      <c r="N1908">
        <v>3.55</v>
      </c>
      <c r="P1908">
        <v>283.32</v>
      </c>
      <c r="Q1908" s="5">
        <v>46189.561805555553</v>
      </c>
      <c r="R1908" s="2" t="str">
        <f>IF(C1908="", "",
   IF(ISNUMBER(MATCH(TRIM(C1908),
      {"OP","CC","CM","FM","FU","INS","PC","PM","PMCO","SA","SR","ITPR","PMFL"}, 0)),
      "Proactive",
      "")
)</f>
        <v>Proactive</v>
      </c>
      <c r="S1908" s="2" t="str">
        <f>IF(C1908="", "",
   IF(ISNUMBER(MATCH(TRIM(C1908),
      {"MO","U/B","OSRE","TECH","ITRE"}, 0)),
      "Reactive",
      "")
)</f>
        <v/>
      </c>
      <c r="T1908" s="2">
        <f>IF(R1908="Proactive", H1908, "")</f>
        <v>0.63</v>
      </c>
      <c r="U1908" s="2" t="str">
        <f>IF(S1908="Reactive", H1908, "")</f>
        <v/>
      </c>
    </row>
    <row r="1909" spans="1:21" x14ac:dyDescent="0.25">
      <c r="A1909" t="s">
        <v>1930</v>
      </c>
      <c r="B1909">
        <v>221247</v>
      </c>
      <c r="C1909" t="s">
        <v>30</v>
      </c>
      <c r="D1909" t="s">
        <v>1143</v>
      </c>
      <c r="E1909" t="s">
        <v>1134</v>
      </c>
      <c r="F1909" s="4">
        <v>46189.46597222222</v>
      </c>
      <c r="G1909" s="4">
        <v>46189.551388888889</v>
      </c>
      <c r="H1909">
        <v>2.0499999999999998</v>
      </c>
      <c r="I1909" t="s">
        <v>1144</v>
      </c>
      <c r="J1909" t="s">
        <v>29</v>
      </c>
      <c r="K1909" t="s">
        <v>30</v>
      </c>
      <c r="N1909">
        <v>3.18</v>
      </c>
      <c r="O1909" t="s">
        <v>36</v>
      </c>
      <c r="P1909">
        <v>0</v>
      </c>
      <c r="Q1909" s="5">
        <v>46189.5625</v>
      </c>
      <c r="R1909" s="2" t="str">
        <f>IF(C1909="", "",
   IF(ISNUMBER(MATCH(TRIM(C1909),
      {"OP","CC","CM","FM","FU","INS","PC","PM","PMCO","SA","SR","ITPR","PMFL"}, 0)),
      "Proactive",
      "")
)</f>
        <v>Proactive</v>
      </c>
      <c r="S1909" s="2" t="str">
        <f>IF(C1909="", "",
   IF(ISNUMBER(MATCH(TRIM(C1909),
      {"MO","U/B","OSRE","TECH","ITRE"}, 0)),
      "Reactive",
      "")
)</f>
        <v/>
      </c>
      <c r="T1909" s="2">
        <f>IF(R1909="Proactive", H1909, "")</f>
        <v>2.0499999999999998</v>
      </c>
      <c r="U1909" s="2" t="str">
        <f>IF(S1909="Reactive", H1909, "")</f>
        <v/>
      </c>
    </row>
    <row r="1910" spans="1:21" x14ac:dyDescent="0.25">
      <c r="A1910" t="s">
        <v>1930</v>
      </c>
      <c r="B1910">
        <v>223222</v>
      </c>
      <c r="C1910" t="s">
        <v>30</v>
      </c>
      <c r="D1910" t="s">
        <v>1123</v>
      </c>
      <c r="E1910" t="s">
        <v>1124</v>
      </c>
      <c r="F1910" s="4">
        <v>46190.248611111114</v>
      </c>
      <c r="G1910" s="4">
        <v>46190.254861111112</v>
      </c>
      <c r="H1910">
        <v>0.15</v>
      </c>
      <c r="J1910" t="s">
        <v>29</v>
      </c>
      <c r="K1910" t="s">
        <v>30</v>
      </c>
      <c r="N1910">
        <v>0.31</v>
      </c>
      <c r="O1910" t="s">
        <v>36</v>
      </c>
      <c r="P1910">
        <v>0</v>
      </c>
      <c r="Q1910" s="5">
        <v>46190.865277777775</v>
      </c>
      <c r="R1910" s="2" t="str">
        <f>IF(C1910="", "",
   IF(ISNUMBER(MATCH(TRIM(C1910),
      {"OP","CC","CM","FM","FU","INS","PC","PM","PMCO","SA","SR","ITPR","PMFL"}, 0)),
      "Proactive",
      "")
)</f>
        <v>Proactive</v>
      </c>
      <c r="S1910" s="2" t="str">
        <f>IF(C1910="", "",
   IF(ISNUMBER(MATCH(TRIM(C1910),
      {"MO","U/B","OSRE","TECH","ITRE"}, 0)),
      "Reactive",
      "")
)</f>
        <v/>
      </c>
      <c r="T1910" s="2">
        <f>IF(R1910="Proactive", H1910, "")</f>
        <v>0.15</v>
      </c>
      <c r="U1910" s="2" t="str">
        <f>IF(S1910="Reactive", H1910, "")</f>
        <v/>
      </c>
    </row>
    <row r="1911" spans="1:21" x14ac:dyDescent="0.25">
      <c r="A1911" t="s">
        <v>1930</v>
      </c>
      <c r="B1911">
        <v>221547</v>
      </c>
      <c r="C1911" t="s">
        <v>30</v>
      </c>
      <c r="D1911" t="s">
        <v>1093</v>
      </c>
      <c r="E1911" t="s">
        <v>1118</v>
      </c>
      <c r="F1911" s="4">
        <v>46190.255555555559</v>
      </c>
      <c r="G1911" s="4">
        <v>46190.290277777778</v>
      </c>
      <c r="H1911">
        <v>0.83</v>
      </c>
      <c r="J1911" t="s">
        <v>29</v>
      </c>
      <c r="K1911" t="s">
        <v>30</v>
      </c>
      <c r="N1911">
        <v>3.17</v>
      </c>
      <c r="O1911" t="s">
        <v>36</v>
      </c>
      <c r="P1911">
        <v>0</v>
      </c>
      <c r="Q1911" s="5">
        <v>46190.574999999997</v>
      </c>
      <c r="R1911" s="2" t="str">
        <f>IF(C1911="", "",
   IF(ISNUMBER(MATCH(TRIM(C1911),
      {"OP","CC","CM","FM","FU","INS","PC","PM","PMCO","SA","SR","ITPR","PMFL"}, 0)),
      "Proactive",
      "")
)</f>
        <v>Proactive</v>
      </c>
      <c r="S1911" s="2" t="str">
        <f>IF(C1911="", "",
   IF(ISNUMBER(MATCH(TRIM(C1911),
      {"MO","U/B","OSRE","TECH","ITRE"}, 0)),
      "Reactive",
      "")
)</f>
        <v/>
      </c>
      <c r="T1911" s="2">
        <f>IF(R1911="Proactive", H1911, "")</f>
        <v>0.83</v>
      </c>
      <c r="U1911" s="2" t="str">
        <f>IF(S1911="Reactive", H1911, "")</f>
        <v/>
      </c>
    </row>
    <row r="1912" spans="1:21" x14ac:dyDescent="0.25">
      <c r="A1912" t="s">
        <v>1930</v>
      </c>
      <c r="B1912">
        <v>219255</v>
      </c>
      <c r="C1912" t="s">
        <v>30</v>
      </c>
      <c r="D1912" t="s">
        <v>1972</v>
      </c>
      <c r="E1912" t="s">
        <v>545</v>
      </c>
      <c r="F1912" s="4">
        <v>46190.290277777778</v>
      </c>
      <c r="G1912" s="4">
        <v>46190.322916666664</v>
      </c>
      <c r="H1912">
        <v>0.78</v>
      </c>
      <c r="J1912" t="s">
        <v>29</v>
      </c>
      <c r="K1912" t="s">
        <v>30</v>
      </c>
      <c r="N1912">
        <v>0.78</v>
      </c>
      <c r="O1912" t="s">
        <v>36</v>
      </c>
      <c r="P1912">
        <v>0</v>
      </c>
      <c r="Q1912" s="5">
        <v>46190.38958333333</v>
      </c>
      <c r="R1912" s="2" t="str">
        <f>IF(C1912="", "",
   IF(ISNUMBER(MATCH(TRIM(C1912),
      {"OP","CC","CM","FM","FU","INS","PC","PM","PMCO","SA","SR","ITPR","PMFL"}, 0)),
      "Proactive",
      "")
)</f>
        <v>Proactive</v>
      </c>
      <c r="S1912" s="2" t="str">
        <f>IF(C1912="", "",
   IF(ISNUMBER(MATCH(TRIM(C1912),
      {"MO","U/B","OSRE","TECH","ITRE"}, 0)),
      "Reactive",
      "")
)</f>
        <v/>
      </c>
      <c r="T1912" s="2">
        <f>IF(R1912="Proactive", H1912, "")</f>
        <v>0.78</v>
      </c>
      <c r="U1912" s="2" t="str">
        <f>IF(S1912="Reactive", H1912, "")</f>
        <v/>
      </c>
    </row>
    <row r="1913" spans="1:21" x14ac:dyDescent="0.25">
      <c r="A1913" t="s">
        <v>1930</v>
      </c>
      <c r="B1913">
        <v>218172</v>
      </c>
      <c r="C1913" t="s">
        <v>30</v>
      </c>
      <c r="D1913" t="s">
        <v>1973</v>
      </c>
      <c r="E1913" t="s">
        <v>545</v>
      </c>
      <c r="F1913" s="4">
        <v>46190.338194444441</v>
      </c>
      <c r="G1913" s="4">
        <v>46190.379166666666</v>
      </c>
      <c r="H1913">
        <v>0.98</v>
      </c>
      <c r="J1913" t="s">
        <v>29</v>
      </c>
      <c r="K1913" t="s">
        <v>30</v>
      </c>
      <c r="N1913">
        <v>0.98</v>
      </c>
      <c r="O1913" t="s">
        <v>36</v>
      </c>
      <c r="P1913">
        <v>0</v>
      </c>
      <c r="Q1913" s="5">
        <v>46190.38958333333</v>
      </c>
      <c r="R1913" s="2" t="str">
        <f>IF(C1913="", "",
   IF(ISNUMBER(MATCH(TRIM(C1913),
      {"OP","CC","CM","FM","FU","INS","PC","PM","PMCO","SA","SR","ITPR","PMFL"}, 0)),
      "Proactive",
      "")
)</f>
        <v>Proactive</v>
      </c>
      <c r="S1913" s="2" t="str">
        <f>IF(C1913="", "",
   IF(ISNUMBER(MATCH(TRIM(C1913),
      {"MO","U/B","OSRE","TECH","ITRE"}, 0)),
      "Reactive",
      "")
)</f>
        <v/>
      </c>
      <c r="T1913" s="2">
        <f>IF(R1913="Proactive", H1913, "")</f>
        <v>0.98</v>
      </c>
      <c r="U1913" s="2" t="str">
        <f>IF(S1913="Reactive", H1913, "")</f>
        <v/>
      </c>
    </row>
    <row r="1914" spans="1:21" x14ac:dyDescent="0.25">
      <c r="A1914" t="s">
        <v>1930</v>
      </c>
      <c r="B1914">
        <v>221547</v>
      </c>
      <c r="C1914" t="s">
        <v>30</v>
      </c>
      <c r="D1914" t="s">
        <v>1093</v>
      </c>
      <c r="E1914" t="s">
        <v>1118</v>
      </c>
      <c r="F1914" s="4">
        <v>46190.38958333333</v>
      </c>
      <c r="G1914" s="4">
        <v>46190.390972222223</v>
      </c>
      <c r="H1914">
        <v>0.03</v>
      </c>
      <c r="J1914" t="s">
        <v>29</v>
      </c>
      <c r="K1914" t="s">
        <v>30</v>
      </c>
      <c r="N1914">
        <v>3.17</v>
      </c>
      <c r="O1914" t="s">
        <v>36</v>
      </c>
      <c r="P1914">
        <v>0</v>
      </c>
      <c r="Q1914" s="5">
        <v>46190.574999999997</v>
      </c>
      <c r="R1914" s="2" t="str">
        <f>IF(C1914="", "",
   IF(ISNUMBER(MATCH(TRIM(C1914),
      {"OP","CC","CM","FM","FU","INS","PC","PM","PMCO","SA","SR","ITPR","PMFL"}, 0)),
      "Proactive",
      "")
)</f>
        <v>Proactive</v>
      </c>
      <c r="S1914" s="2" t="str">
        <f>IF(C1914="", "",
   IF(ISNUMBER(MATCH(TRIM(C1914),
      {"MO","U/B","OSRE","TECH","ITRE"}, 0)),
      "Reactive",
      "")
)</f>
        <v/>
      </c>
      <c r="T1914" s="2">
        <f>IF(R1914="Proactive", H1914, "")</f>
        <v>0.03</v>
      </c>
      <c r="U1914" s="2" t="str">
        <f>IF(S1914="Reactive", H1914, "")</f>
        <v/>
      </c>
    </row>
    <row r="1915" spans="1:21" x14ac:dyDescent="0.25">
      <c r="A1915" t="s">
        <v>1930</v>
      </c>
      <c r="B1915">
        <v>223733</v>
      </c>
      <c r="C1915" t="s">
        <v>39</v>
      </c>
      <c r="D1915" t="s">
        <v>1752</v>
      </c>
      <c r="E1915" t="s">
        <v>1974</v>
      </c>
      <c r="F1915" s="4">
        <v>46190.392361111109</v>
      </c>
      <c r="G1915" s="4">
        <v>46190.397916666669</v>
      </c>
      <c r="H1915">
        <v>0.13</v>
      </c>
      <c r="J1915" t="s">
        <v>29</v>
      </c>
      <c r="N1915">
        <v>0.13</v>
      </c>
      <c r="O1915" t="s">
        <v>36</v>
      </c>
      <c r="P1915">
        <v>0</v>
      </c>
      <c r="Q1915" s="5">
        <v>46190.554861111108</v>
      </c>
      <c r="R1915" s="2" t="str">
        <f>IF(C1915="", "",
   IF(ISNUMBER(MATCH(TRIM(C1915),
      {"OP","CC","CM","FM","FU","INS","PC","PM","PMCO","SA","SR","ITPR","PMFL"}, 0)),
      "Proactive",
      "")
)</f>
        <v/>
      </c>
      <c r="S1915" s="2" t="str">
        <f>IF(C1915="", "",
   IF(ISNUMBER(MATCH(TRIM(C1915),
      {"MO","U/B","OSRE","TECH","ITRE"}, 0)),
      "Reactive",
      "")
)</f>
        <v>Reactive</v>
      </c>
      <c r="T1915" s="2" t="str">
        <f>IF(R1915="Proactive", H1915, "")</f>
        <v/>
      </c>
      <c r="U1915" s="2">
        <f>IF(S1915="Reactive", H1915, "")</f>
        <v>0.13</v>
      </c>
    </row>
    <row r="1916" spans="1:21" x14ac:dyDescent="0.25">
      <c r="A1916" t="s">
        <v>1930</v>
      </c>
      <c r="B1916">
        <v>221547</v>
      </c>
      <c r="C1916" t="s">
        <v>30</v>
      </c>
      <c r="D1916" t="s">
        <v>1093</v>
      </c>
      <c r="E1916" t="s">
        <v>1118</v>
      </c>
      <c r="F1916" s="4">
        <v>46190.398611111108</v>
      </c>
      <c r="G1916" s="4">
        <v>46190.452777777777</v>
      </c>
      <c r="H1916">
        <v>1.3</v>
      </c>
      <c r="J1916" t="s">
        <v>29</v>
      </c>
      <c r="K1916" t="s">
        <v>30</v>
      </c>
      <c r="N1916">
        <v>3.17</v>
      </c>
      <c r="O1916" t="s">
        <v>36</v>
      </c>
      <c r="P1916">
        <v>0</v>
      </c>
      <c r="Q1916" s="5">
        <v>46190.574999999997</v>
      </c>
      <c r="R1916" s="2" t="str">
        <f>IF(C1916="", "",
   IF(ISNUMBER(MATCH(TRIM(C1916),
      {"OP","CC","CM","FM","FU","INS","PC","PM","PMCO","SA","SR","ITPR","PMFL"}, 0)),
      "Proactive",
      "")
)</f>
        <v>Proactive</v>
      </c>
      <c r="S1916" s="2" t="str">
        <f>IF(C1916="", "",
   IF(ISNUMBER(MATCH(TRIM(C1916),
      {"MO","U/B","OSRE","TECH","ITRE"}, 0)),
      "Reactive",
      "")
)</f>
        <v/>
      </c>
      <c r="T1916" s="2">
        <f>IF(R1916="Proactive", H1916, "")</f>
        <v>1.3</v>
      </c>
      <c r="U1916" s="2" t="str">
        <f>IF(S1916="Reactive", H1916, "")</f>
        <v/>
      </c>
    </row>
    <row r="1917" spans="1:21" x14ac:dyDescent="0.25">
      <c r="A1917" t="s">
        <v>1930</v>
      </c>
      <c r="B1917">
        <v>219265</v>
      </c>
      <c r="C1917" t="s">
        <v>30</v>
      </c>
      <c r="D1917" t="s">
        <v>1153</v>
      </c>
      <c r="E1917" t="s">
        <v>1154</v>
      </c>
      <c r="F1917" s="4">
        <v>46190.452777777777</v>
      </c>
      <c r="G1917" s="4">
        <v>46190.46875</v>
      </c>
      <c r="H1917">
        <v>0.38</v>
      </c>
      <c r="J1917" t="s">
        <v>29</v>
      </c>
      <c r="K1917" t="s">
        <v>30</v>
      </c>
      <c r="N1917">
        <v>0.83</v>
      </c>
      <c r="O1917" t="s">
        <v>36</v>
      </c>
      <c r="P1917">
        <v>0</v>
      </c>
      <c r="Q1917" s="5">
        <v>46190.550694444442</v>
      </c>
      <c r="R1917" s="2" t="str">
        <f>IF(C1917="", "",
   IF(ISNUMBER(MATCH(TRIM(C1917),
      {"OP","CC","CM","FM","FU","INS","PC","PM","PMCO","SA","SR","ITPR","PMFL"}, 0)),
      "Proactive",
      "")
)</f>
        <v>Proactive</v>
      </c>
      <c r="S1917" s="2" t="str">
        <f>IF(C1917="", "",
   IF(ISNUMBER(MATCH(TRIM(C1917),
      {"MO","U/B","OSRE","TECH","ITRE"}, 0)),
      "Reactive",
      "")
)</f>
        <v/>
      </c>
      <c r="T1917" s="2">
        <f>IF(R1917="Proactive", H1917, "")</f>
        <v>0.38</v>
      </c>
      <c r="U1917" s="2" t="str">
        <f>IF(S1917="Reactive", H1917, "")</f>
        <v/>
      </c>
    </row>
    <row r="1918" spans="1:21" x14ac:dyDescent="0.25">
      <c r="A1918" t="s">
        <v>1930</v>
      </c>
      <c r="B1918">
        <v>219269</v>
      </c>
      <c r="C1918" t="s">
        <v>30</v>
      </c>
      <c r="D1918" t="s">
        <v>1155</v>
      </c>
      <c r="E1918" t="s">
        <v>1156</v>
      </c>
      <c r="F1918" s="4">
        <v>46190.472222222219</v>
      </c>
      <c r="G1918" s="4">
        <v>46190.511111111111</v>
      </c>
      <c r="H1918">
        <v>0.93</v>
      </c>
      <c r="J1918" t="s">
        <v>29</v>
      </c>
      <c r="K1918" t="s">
        <v>30</v>
      </c>
      <c r="N1918">
        <v>2.1</v>
      </c>
      <c r="O1918" t="s">
        <v>36</v>
      </c>
      <c r="P1918">
        <v>0</v>
      </c>
      <c r="Q1918" s="5">
        <v>46190.554166666669</v>
      </c>
      <c r="R1918" s="2" t="str">
        <f>IF(C1918="", "",
   IF(ISNUMBER(MATCH(TRIM(C1918),
      {"OP","CC","CM","FM","FU","INS","PC","PM","PMCO","SA","SR","ITPR","PMFL"}, 0)),
      "Proactive",
      "")
)</f>
        <v>Proactive</v>
      </c>
      <c r="S1918" s="2" t="str">
        <f>IF(C1918="", "",
   IF(ISNUMBER(MATCH(TRIM(C1918),
      {"MO","U/B","OSRE","TECH","ITRE"}, 0)),
      "Reactive",
      "")
)</f>
        <v/>
      </c>
      <c r="T1918" s="2">
        <f>IF(R1918="Proactive", H1918, "")</f>
        <v>0.93</v>
      </c>
      <c r="U1918" s="2" t="str">
        <f>IF(S1918="Reactive", H1918, "")</f>
        <v/>
      </c>
    </row>
    <row r="1919" spans="1:21" x14ac:dyDescent="0.25">
      <c r="A1919" t="s">
        <v>1930</v>
      </c>
      <c r="B1919">
        <v>223373</v>
      </c>
      <c r="C1919" t="s">
        <v>30</v>
      </c>
      <c r="D1919" t="s">
        <v>1123</v>
      </c>
      <c r="E1919" t="s">
        <v>1124</v>
      </c>
      <c r="F1919" s="4">
        <v>46191.250694444447</v>
      </c>
      <c r="G1919" s="4">
        <v>46191.259027777778</v>
      </c>
      <c r="H1919">
        <v>0.2</v>
      </c>
      <c r="J1919" t="s">
        <v>29</v>
      </c>
      <c r="K1919" t="s">
        <v>30</v>
      </c>
      <c r="N1919">
        <v>0.75</v>
      </c>
      <c r="O1919" t="s">
        <v>36</v>
      </c>
      <c r="P1919">
        <v>0</v>
      </c>
      <c r="Q1919" s="5">
        <v>46191.71875</v>
      </c>
      <c r="R1919" s="2" t="str">
        <f>IF(C1919="", "",
   IF(ISNUMBER(MATCH(TRIM(C1919),
      {"OP","CC","CM","FM","FU","INS","PC","PM","PMCO","SA","SR","ITPR","PMFL"}, 0)),
      "Proactive",
      "")
)</f>
        <v>Proactive</v>
      </c>
      <c r="S1919" s="2" t="str">
        <f>IF(C1919="", "",
   IF(ISNUMBER(MATCH(TRIM(C1919),
      {"MO","U/B","OSRE","TECH","ITRE"}, 0)),
      "Reactive",
      "")
)</f>
        <v/>
      </c>
      <c r="T1919" s="2">
        <f>IF(R1919="Proactive", H1919, "")</f>
        <v>0.2</v>
      </c>
      <c r="U1919" s="2" t="str">
        <f>IF(S1919="Reactive", H1919, "")</f>
        <v/>
      </c>
    </row>
    <row r="1920" spans="1:21" x14ac:dyDescent="0.25">
      <c r="A1920" t="s">
        <v>1930</v>
      </c>
      <c r="B1920">
        <v>221693</v>
      </c>
      <c r="C1920" t="s">
        <v>30</v>
      </c>
      <c r="D1920" t="s">
        <v>1093</v>
      </c>
      <c r="E1920" t="s">
        <v>1118</v>
      </c>
      <c r="F1920" s="4">
        <v>46191.259027777778</v>
      </c>
      <c r="G1920" s="4">
        <v>46191.317361111112</v>
      </c>
      <c r="H1920">
        <v>1.4</v>
      </c>
      <c r="J1920" t="s">
        <v>29</v>
      </c>
      <c r="K1920" t="s">
        <v>30</v>
      </c>
      <c r="N1920">
        <v>1.93</v>
      </c>
      <c r="O1920" t="s">
        <v>36</v>
      </c>
      <c r="P1920">
        <v>0</v>
      </c>
      <c r="Q1920" s="5">
        <v>46192.232638888891</v>
      </c>
      <c r="R1920" s="2" t="str">
        <f>IF(C1920="", "",
   IF(ISNUMBER(MATCH(TRIM(C1920),
      {"OP","CC","CM","FM","FU","INS","PC","PM","PMCO","SA","SR","ITPR","PMFL"}, 0)),
      "Proactive",
      "")
)</f>
        <v>Proactive</v>
      </c>
      <c r="S1920" s="2" t="str">
        <f>IF(C1920="", "",
   IF(ISNUMBER(MATCH(TRIM(C1920),
      {"MO","U/B","OSRE","TECH","ITRE"}, 0)),
      "Reactive",
      "")
)</f>
        <v/>
      </c>
      <c r="T1920" s="2">
        <f>IF(R1920="Proactive", H1920, "")</f>
        <v>1.4</v>
      </c>
      <c r="U1920" s="2" t="str">
        <f>IF(S1920="Reactive", H1920, "")</f>
        <v/>
      </c>
    </row>
    <row r="1921" spans="1:21" x14ac:dyDescent="0.25">
      <c r="A1921" t="s">
        <v>1930</v>
      </c>
      <c r="B1921">
        <v>219260</v>
      </c>
      <c r="C1921" t="s">
        <v>30</v>
      </c>
      <c r="D1921" t="s">
        <v>1975</v>
      </c>
      <c r="E1921" t="s">
        <v>528</v>
      </c>
      <c r="F1921" s="4">
        <v>46191.317361111112</v>
      </c>
      <c r="G1921" s="4">
        <v>46191.368750000001</v>
      </c>
      <c r="H1921">
        <v>1.23</v>
      </c>
      <c r="J1921" t="s">
        <v>29</v>
      </c>
      <c r="K1921" t="s">
        <v>30</v>
      </c>
      <c r="N1921">
        <v>1.23</v>
      </c>
      <c r="O1921" t="s">
        <v>36</v>
      </c>
      <c r="P1921">
        <v>0</v>
      </c>
      <c r="Q1921" s="5">
        <v>46191.390972222223</v>
      </c>
      <c r="R1921" s="2" t="str">
        <f>IF(C1921="", "",
   IF(ISNUMBER(MATCH(TRIM(C1921),
      {"OP","CC","CM","FM","FU","INS","PC","PM","PMCO","SA","SR","ITPR","PMFL"}, 0)),
      "Proactive",
      "")
)</f>
        <v>Proactive</v>
      </c>
      <c r="S1921" s="2" t="str">
        <f>IF(C1921="", "",
   IF(ISNUMBER(MATCH(TRIM(C1921),
      {"MO","U/B","OSRE","TECH","ITRE"}, 0)),
      "Reactive",
      "")
)</f>
        <v/>
      </c>
      <c r="T1921" s="2">
        <f>IF(R1921="Proactive", H1921, "")</f>
        <v>1.23</v>
      </c>
      <c r="U1921" s="2" t="str">
        <f>IF(S1921="Reactive", H1921, "")</f>
        <v/>
      </c>
    </row>
    <row r="1922" spans="1:21" x14ac:dyDescent="0.25">
      <c r="A1922" t="s">
        <v>1930</v>
      </c>
      <c r="B1922">
        <v>218892</v>
      </c>
      <c r="C1922" t="s">
        <v>30</v>
      </c>
      <c r="D1922" t="s">
        <v>1976</v>
      </c>
      <c r="E1922" t="s">
        <v>956</v>
      </c>
      <c r="F1922" s="4">
        <v>46191.369444444441</v>
      </c>
      <c r="G1922" s="4">
        <v>46191.38958333333</v>
      </c>
      <c r="H1922">
        <v>0.48</v>
      </c>
      <c r="J1922" t="s">
        <v>29</v>
      </c>
      <c r="K1922" t="s">
        <v>30</v>
      </c>
      <c r="N1922">
        <v>0.48</v>
      </c>
      <c r="O1922" t="s">
        <v>36</v>
      </c>
      <c r="P1922">
        <v>0</v>
      </c>
      <c r="Q1922" s="5">
        <v>46191.390972222223</v>
      </c>
      <c r="R1922" s="2" t="str">
        <f>IF(C1922="", "",
   IF(ISNUMBER(MATCH(TRIM(C1922),
      {"OP","CC","CM","FM","FU","INS","PC","PM","PMCO","SA","SR","ITPR","PMFL"}, 0)),
      "Proactive",
      "")
)</f>
        <v>Proactive</v>
      </c>
      <c r="S1922" s="2" t="str">
        <f>IF(C1922="", "",
   IF(ISNUMBER(MATCH(TRIM(C1922),
      {"MO","U/B","OSRE","TECH","ITRE"}, 0)),
      "Reactive",
      "")
)</f>
        <v/>
      </c>
      <c r="T1922" s="2">
        <f>IF(R1922="Proactive", H1922, "")</f>
        <v>0.48</v>
      </c>
      <c r="U1922" s="2" t="str">
        <f>IF(S1922="Reactive", H1922, "")</f>
        <v/>
      </c>
    </row>
    <row r="1923" spans="1:21" x14ac:dyDescent="0.25">
      <c r="A1923" t="s">
        <v>1930</v>
      </c>
      <c r="B1923">
        <v>223849</v>
      </c>
      <c r="C1923" t="s">
        <v>39</v>
      </c>
      <c r="D1923" t="s">
        <v>1145</v>
      </c>
      <c r="E1923" t="s">
        <v>1161</v>
      </c>
      <c r="F1923" s="4">
        <v>46191.390277777777</v>
      </c>
      <c r="G1923" s="4">
        <v>46191.481249999997</v>
      </c>
      <c r="H1923">
        <v>2.1800000000000002</v>
      </c>
      <c r="J1923" t="s">
        <v>29</v>
      </c>
      <c r="N1923">
        <v>3.55</v>
      </c>
      <c r="O1923" t="s">
        <v>36</v>
      </c>
      <c r="P1923">
        <v>0</v>
      </c>
      <c r="Q1923" s="5">
        <v>46192.23541666667</v>
      </c>
      <c r="R1923" s="2" t="str">
        <f>IF(C1923="", "",
   IF(ISNUMBER(MATCH(TRIM(C1923),
      {"OP","CC","CM","FM","FU","INS","PC","PM","PMCO","SA","SR","ITPR","PMFL"}, 0)),
      "Proactive",
      "")
)</f>
        <v/>
      </c>
      <c r="S1923" s="2" t="str">
        <f>IF(C1923="", "",
   IF(ISNUMBER(MATCH(TRIM(C1923),
      {"MO","U/B","OSRE","TECH","ITRE"}, 0)),
      "Reactive",
      "")
)</f>
        <v>Reactive</v>
      </c>
      <c r="T1923" s="2" t="str">
        <f>IF(R1923="Proactive", H1923, "")</f>
        <v/>
      </c>
      <c r="U1923" s="2">
        <f>IF(S1923="Reactive", H1923, "")</f>
        <v>2.1800000000000002</v>
      </c>
    </row>
    <row r="1924" spans="1:21" x14ac:dyDescent="0.25">
      <c r="A1924" t="s">
        <v>1930</v>
      </c>
      <c r="B1924">
        <v>221701</v>
      </c>
      <c r="C1924" t="s">
        <v>26</v>
      </c>
      <c r="D1924" t="s">
        <v>1093</v>
      </c>
      <c r="E1924" t="s">
        <v>1122</v>
      </c>
      <c r="F1924" s="4">
        <v>46191.482638888891</v>
      </c>
      <c r="G1924" s="4">
        <v>46191.509722222225</v>
      </c>
      <c r="H1924">
        <v>0.65</v>
      </c>
      <c r="J1924" t="s">
        <v>29</v>
      </c>
      <c r="K1924" t="s">
        <v>30</v>
      </c>
      <c r="N1924">
        <v>0.65</v>
      </c>
      <c r="O1924" t="s">
        <v>36</v>
      </c>
      <c r="P1924">
        <v>0</v>
      </c>
      <c r="Q1924" s="5">
        <v>46191.510416666664</v>
      </c>
      <c r="R1924" s="2" t="str">
        <f>IF(C1924="", "",
   IF(ISNUMBER(MATCH(TRIM(C1924),
      {"OP","CC","CM","FM","FU","INS","PC","PM","PMCO","SA","SR","ITPR","PMFL"}, 0)),
      "Proactive",
      "")
)</f>
        <v>Proactive</v>
      </c>
      <c r="S1924" s="2" t="str">
        <f>IF(C1924="", "",
   IF(ISNUMBER(MATCH(TRIM(C1924),
      {"MO","U/B","OSRE","TECH","ITRE"}, 0)),
      "Reactive",
      "")
)</f>
        <v/>
      </c>
      <c r="T1924" s="2">
        <f>IF(R1924="Proactive", H1924, "")</f>
        <v>0.65</v>
      </c>
      <c r="U1924" s="2" t="str">
        <f>IF(S1924="Reactive", H1924, "")</f>
        <v/>
      </c>
    </row>
    <row r="1925" spans="1:21" x14ac:dyDescent="0.25">
      <c r="A1925" t="s">
        <v>1930</v>
      </c>
      <c r="B1925">
        <v>223851</v>
      </c>
      <c r="C1925" t="s">
        <v>39</v>
      </c>
      <c r="D1925" t="s">
        <v>1126</v>
      </c>
      <c r="E1925" t="s">
        <v>1162</v>
      </c>
      <c r="F1925" s="4">
        <v>46191.520833333336</v>
      </c>
      <c r="G1925" s="4">
        <v>46191.559027777781</v>
      </c>
      <c r="H1925">
        <v>0.92</v>
      </c>
      <c r="J1925" t="s">
        <v>29</v>
      </c>
      <c r="N1925">
        <v>1.97</v>
      </c>
      <c r="O1925" t="s">
        <v>36</v>
      </c>
      <c r="P1925">
        <v>0</v>
      </c>
      <c r="Q1925" s="5">
        <v>46192.519444444442</v>
      </c>
      <c r="R1925" s="2" t="str">
        <f>IF(C1925="", "",
   IF(ISNUMBER(MATCH(TRIM(C1925),
      {"OP","CC","CM","FM","FU","INS","PC","PM","PMCO","SA","SR","ITPR","PMFL"}, 0)),
      "Proactive",
      "")
)</f>
        <v/>
      </c>
      <c r="S1925" s="2" t="str">
        <f>IF(C1925="", "",
   IF(ISNUMBER(MATCH(TRIM(C1925),
      {"MO","U/B","OSRE","TECH","ITRE"}, 0)),
      "Reactive",
      "")
)</f>
        <v>Reactive</v>
      </c>
      <c r="T1925" s="2" t="str">
        <f>IF(R1925="Proactive", H1925, "")</f>
        <v/>
      </c>
      <c r="U1925" s="2">
        <f>IF(S1925="Reactive", H1925, "")</f>
        <v>0.92</v>
      </c>
    </row>
    <row r="1926" spans="1:21" x14ac:dyDescent="0.25">
      <c r="A1926" t="s">
        <v>1930</v>
      </c>
      <c r="B1926">
        <v>223540</v>
      </c>
      <c r="C1926" t="s">
        <v>30</v>
      </c>
      <c r="D1926" t="s">
        <v>1123</v>
      </c>
      <c r="E1926" t="s">
        <v>1124</v>
      </c>
      <c r="F1926" s="4">
        <v>46192.23333333333</v>
      </c>
      <c r="G1926" s="4">
        <v>46192.238194444442</v>
      </c>
      <c r="H1926">
        <v>0.12</v>
      </c>
      <c r="J1926" t="s">
        <v>29</v>
      </c>
      <c r="K1926" t="s">
        <v>30</v>
      </c>
      <c r="N1926">
        <v>0.14000000000000001</v>
      </c>
      <c r="O1926" t="s">
        <v>36</v>
      </c>
      <c r="P1926">
        <v>0</v>
      </c>
      <c r="Q1926" s="5">
        <v>46192.68472222222</v>
      </c>
      <c r="R1926" s="2" t="str">
        <f>IF(C1926="", "",
   IF(ISNUMBER(MATCH(TRIM(C1926),
      {"OP","CC","CM","FM","FU","INS","PC","PM","PMCO","SA","SR","ITPR","PMFL"}, 0)),
      "Proactive",
      "")
)</f>
        <v>Proactive</v>
      </c>
      <c r="S1926" s="2" t="str">
        <f>IF(C1926="", "",
   IF(ISNUMBER(MATCH(TRIM(C1926),
      {"MO","U/B","OSRE","TECH","ITRE"}, 0)),
      "Reactive",
      "")
)</f>
        <v/>
      </c>
      <c r="T1926" s="2">
        <f>IF(R1926="Proactive", H1926, "")</f>
        <v>0.12</v>
      </c>
      <c r="U1926" s="2" t="str">
        <f>IF(S1926="Reactive", H1926, "")</f>
        <v/>
      </c>
    </row>
    <row r="1927" spans="1:21" x14ac:dyDescent="0.25">
      <c r="A1927" t="s">
        <v>1930</v>
      </c>
      <c r="B1927">
        <v>221866</v>
      </c>
      <c r="C1927" t="s">
        <v>30</v>
      </c>
      <c r="D1927" t="s">
        <v>1093</v>
      </c>
      <c r="E1927" t="s">
        <v>1118</v>
      </c>
      <c r="F1927" s="4">
        <v>46192.240972222222</v>
      </c>
      <c r="G1927" s="4">
        <v>46192.284722222219</v>
      </c>
      <c r="H1927">
        <v>1.05</v>
      </c>
      <c r="J1927" t="s">
        <v>29</v>
      </c>
      <c r="K1927" t="s">
        <v>30</v>
      </c>
      <c r="N1927">
        <v>2.85</v>
      </c>
      <c r="O1927" t="s">
        <v>36</v>
      </c>
      <c r="P1927">
        <v>0</v>
      </c>
      <c r="Q1927" s="5">
        <v>46192.580555555556</v>
      </c>
      <c r="R1927" s="2" t="str">
        <f>IF(C1927="", "",
   IF(ISNUMBER(MATCH(TRIM(C1927),
      {"OP","CC","CM","FM","FU","INS","PC","PM","PMCO","SA","SR","ITPR","PMFL"}, 0)),
      "Proactive",
      "")
)</f>
        <v>Proactive</v>
      </c>
      <c r="S1927" s="2" t="str">
        <f>IF(C1927="", "",
   IF(ISNUMBER(MATCH(TRIM(C1927),
      {"MO","U/B","OSRE","TECH","ITRE"}, 0)),
      "Reactive",
      "")
)</f>
        <v/>
      </c>
      <c r="T1927" s="2">
        <f>IF(R1927="Proactive", H1927, "")</f>
        <v>1.05</v>
      </c>
      <c r="U1927" s="2" t="str">
        <f>IF(S1927="Reactive", H1927, "")</f>
        <v/>
      </c>
    </row>
    <row r="1928" spans="1:21" x14ac:dyDescent="0.25">
      <c r="A1928" t="s">
        <v>1930</v>
      </c>
      <c r="B1928">
        <v>219254</v>
      </c>
      <c r="C1928" t="s">
        <v>30</v>
      </c>
      <c r="D1928" t="s">
        <v>1977</v>
      </c>
      <c r="E1928" t="s">
        <v>545</v>
      </c>
      <c r="F1928" s="4">
        <v>46192.296527777777</v>
      </c>
      <c r="G1928" s="4">
        <v>46192.337500000001</v>
      </c>
      <c r="H1928">
        <v>0.98</v>
      </c>
      <c r="J1928" t="s">
        <v>29</v>
      </c>
      <c r="K1928" t="s">
        <v>30</v>
      </c>
      <c r="N1928">
        <v>0.98</v>
      </c>
      <c r="O1928" t="s">
        <v>36</v>
      </c>
      <c r="P1928">
        <v>0</v>
      </c>
      <c r="Q1928" s="5">
        <v>46192.338194444441</v>
      </c>
      <c r="R1928" s="2" t="str">
        <f>IF(C1928="", "",
   IF(ISNUMBER(MATCH(TRIM(C1928),
      {"OP","CC","CM","FM","FU","INS","PC","PM","PMCO","SA","SR","ITPR","PMFL"}, 0)),
      "Proactive",
      "")
)</f>
        <v>Proactive</v>
      </c>
      <c r="S1928" s="2" t="str">
        <f>IF(C1928="", "",
   IF(ISNUMBER(MATCH(TRIM(C1928),
      {"MO","U/B","OSRE","TECH","ITRE"}, 0)),
      "Reactive",
      "")
)</f>
        <v/>
      </c>
      <c r="T1928" s="2">
        <f>IF(R1928="Proactive", H1928, "")</f>
        <v>0.98</v>
      </c>
      <c r="U1928" s="2" t="str">
        <f>IF(S1928="Reactive", H1928, "")</f>
        <v/>
      </c>
    </row>
    <row r="1929" spans="1:21" x14ac:dyDescent="0.25">
      <c r="A1929" t="s">
        <v>1930</v>
      </c>
      <c r="B1929">
        <v>218888</v>
      </c>
      <c r="C1929" t="s">
        <v>30</v>
      </c>
      <c r="D1929" t="s">
        <v>1978</v>
      </c>
      <c r="E1929" t="s">
        <v>541</v>
      </c>
      <c r="F1929" s="4">
        <v>46192.342361111114</v>
      </c>
      <c r="G1929" s="4">
        <v>46192.361111111109</v>
      </c>
      <c r="H1929">
        <v>0.45</v>
      </c>
      <c r="J1929" t="s">
        <v>29</v>
      </c>
      <c r="K1929" t="s">
        <v>30</v>
      </c>
      <c r="N1929">
        <v>0.45</v>
      </c>
      <c r="O1929" t="s">
        <v>36</v>
      </c>
      <c r="P1929">
        <v>0</v>
      </c>
      <c r="Q1929" s="5">
        <v>46192.417361111111</v>
      </c>
      <c r="R1929" s="2" t="str">
        <f>IF(C1929="", "",
   IF(ISNUMBER(MATCH(TRIM(C1929),
      {"OP","CC","CM","FM","FU","INS","PC","PM","PMCO","SA","SR","ITPR","PMFL"}, 0)),
      "Proactive",
      "")
)</f>
        <v>Proactive</v>
      </c>
      <c r="S1929" s="2" t="str">
        <f>IF(C1929="", "",
   IF(ISNUMBER(MATCH(TRIM(C1929),
      {"MO","U/B","OSRE","TECH","ITRE"}, 0)),
      "Reactive",
      "")
)</f>
        <v/>
      </c>
      <c r="T1929" s="2">
        <f>IF(R1929="Proactive", H1929, "")</f>
        <v>0.45</v>
      </c>
      <c r="U1929" s="2" t="str">
        <f>IF(S1929="Reactive", H1929, "")</f>
        <v/>
      </c>
    </row>
    <row r="1930" spans="1:21" x14ac:dyDescent="0.25">
      <c r="A1930" t="s">
        <v>1930</v>
      </c>
      <c r="B1930">
        <v>219259</v>
      </c>
      <c r="C1930" t="s">
        <v>30</v>
      </c>
      <c r="D1930" t="s">
        <v>1979</v>
      </c>
      <c r="E1930" t="s">
        <v>528</v>
      </c>
      <c r="F1930" s="4">
        <v>46192.362500000003</v>
      </c>
      <c r="G1930" s="4">
        <v>46192.390972222223</v>
      </c>
      <c r="H1930">
        <v>0.68</v>
      </c>
      <c r="J1930" t="s">
        <v>29</v>
      </c>
      <c r="K1930" t="s">
        <v>30</v>
      </c>
      <c r="N1930">
        <v>0.68</v>
      </c>
      <c r="O1930" t="s">
        <v>36</v>
      </c>
      <c r="P1930">
        <v>0</v>
      </c>
      <c r="Q1930" s="5">
        <v>46192.417361111111</v>
      </c>
      <c r="R1930" s="2" t="str">
        <f>IF(C1930="", "",
   IF(ISNUMBER(MATCH(TRIM(C1930),
      {"OP","CC","CM","FM","FU","INS","PC","PM","PMCO","SA","SR","ITPR","PMFL"}, 0)),
      "Proactive",
      "")
)</f>
        <v>Proactive</v>
      </c>
      <c r="S1930" s="2" t="str">
        <f>IF(C1930="", "",
   IF(ISNUMBER(MATCH(TRIM(C1930),
      {"MO","U/B","OSRE","TECH","ITRE"}, 0)),
      "Reactive",
      "")
)</f>
        <v/>
      </c>
      <c r="T1930" s="2">
        <f>IF(R1930="Proactive", H1930, "")</f>
        <v>0.68</v>
      </c>
      <c r="U1930" s="2" t="str">
        <f>IF(S1930="Reactive", H1930, "")</f>
        <v/>
      </c>
    </row>
    <row r="1931" spans="1:21" x14ac:dyDescent="0.25">
      <c r="A1931" t="s">
        <v>1930</v>
      </c>
      <c r="B1931">
        <v>224028</v>
      </c>
      <c r="C1931" t="s">
        <v>39</v>
      </c>
      <c r="D1931" t="s">
        <v>1145</v>
      </c>
      <c r="E1931" t="s">
        <v>1161</v>
      </c>
      <c r="F1931" s="4">
        <v>46192.392361111109</v>
      </c>
      <c r="G1931" s="4">
        <v>46192.416666666664</v>
      </c>
      <c r="H1931">
        <v>0.57999999999999996</v>
      </c>
      <c r="J1931" t="s">
        <v>29</v>
      </c>
      <c r="N1931">
        <v>1.68</v>
      </c>
      <c r="O1931" t="s">
        <v>36</v>
      </c>
      <c r="P1931">
        <v>0</v>
      </c>
      <c r="Q1931" s="5">
        <v>46192.566666666666</v>
      </c>
      <c r="R1931" s="2" t="str">
        <f>IF(C1931="", "",
   IF(ISNUMBER(MATCH(TRIM(C1931),
      {"OP","CC","CM","FM","FU","INS","PC","PM","PMCO","SA","SR","ITPR","PMFL"}, 0)),
      "Proactive",
      "")
)</f>
        <v/>
      </c>
      <c r="S1931" s="2" t="str">
        <f>IF(C1931="", "",
   IF(ISNUMBER(MATCH(TRIM(C1931),
      {"MO","U/B","OSRE","TECH","ITRE"}, 0)),
      "Reactive",
      "")
)</f>
        <v>Reactive</v>
      </c>
      <c r="T1931" s="2" t="str">
        <f>IF(R1931="Proactive", H1931, "")</f>
        <v/>
      </c>
      <c r="U1931" s="2">
        <f>IF(S1931="Reactive", H1931, "")</f>
        <v>0.57999999999999996</v>
      </c>
    </row>
    <row r="1932" spans="1:21" x14ac:dyDescent="0.25">
      <c r="A1932" t="s">
        <v>1930</v>
      </c>
      <c r="B1932">
        <v>224029</v>
      </c>
      <c r="C1932" t="s">
        <v>39</v>
      </c>
      <c r="D1932" t="s">
        <v>1980</v>
      </c>
      <c r="E1932" t="s">
        <v>1981</v>
      </c>
      <c r="F1932" s="4">
        <v>46192.422222222223</v>
      </c>
      <c r="G1932" s="4">
        <v>46192.445138888892</v>
      </c>
      <c r="H1932">
        <v>0.55000000000000004</v>
      </c>
      <c r="I1932" t="s">
        <v>183</v>
      </c>
      <c r="J1932" t="s">
        <v>29</v>
      </c>
      <c r="N1932">
        <v>0.55000000000000004</v>
      </c>
      <c r="O1932" t="s">
        <v>36</v>
      </c>
      <c r="P1932">
        <v>0</v>
      </c>
      <c r="Q1932" s="5">
        <v>46192.439583333333</v>
      </c>
      <c r="R1932" s="2" t="str">
        <f>IF(C1932="", "",
   IF(ISNUMBER(MATCH(TRIM(C1932),
      {"OP","CC","CM","FM","FU","INS","PC","PM","PMCO","SA","SR","ITPR","PMFL"}, 0)),
      "Proactive",
      "")
)</f>
        <v/>
      </c>
      <c r="S1932" s="2" t="str">
        <f>IF(C1932="", "",
   IF(ISNUMBER(MATCH(TRIM(C1932),
      {"MO","U/B","OSRE","TECH","ITRE"}, 0)),
      "Reactive",
      "")
)</f>
        <v>Reactive</v>
      </c>
      <c r="T1932" s="2" t="str">
        <f>IF(R1932="Proactive", H1932, "")</f>
        <v/>
      </c>
      <c r="U1932" s="2">
        <f>IF(S1932="Reactive", H1932, "")</f>
        <v>0.55000000000000004</v>
      </c>
    </row>
    <row r="1933" spans="1:21" x14ac:dyDescent="0.25">
      <c r="A1933" t="s">
        <v>1930</v>
      </c>
      <c r="B1933">
        <v>221866</v>
      </c>
      <c r="C1933" t="s">
        <v>30</v>
      </c>
      <c r="D1933" t="s">
        <v>1093</v>
      </c>
      <c r="E1933" t="s">
        <v>1118</v>
      </c>
      <c r="F1933" s="4">
        <v>46192.446527777778</v>
      </c>
      <c r="G1933" s="4">
        <v>46192.447222222225</v>
      </c>
      <c r="H1933">
        <v>0.02</v>
      </c>
      <c r="J1933" t="s">
        <v>29</v>
      </c>
      <c r="K1933" t="s">
        <v>30</v>
      </c>
      <c r="N1933">
        <v>2.85</v>
      </c>
      <c r="O1933" t="s">
        <v>36</v>
      </c>
      <c r="P1933">
        <v>0</v>
      </c>
      <c r="Q1933" s="5">
        <v>46192.580555555556</v>
      </c>
      <c r="R1933" s="2" t="str">
        <f>IF(C1933="", "",
   IF(ISNUMBER(MATCH(TRIM(C1933),
      {"OP","CC","CM","FM","FU","INS","PC","PM","PMCO","SA","SR","ITPR","PMFL"}, 0)),
      "Proactive",
      "")
)</f>
        <v>Proactive</v>
      </c>
      <c r="S1933" s="2" t="str">
        <f>IF(C1933="", "",
   IF(ISNUMBER(MATCH(TRIM(C1933),
      {"MO","U/B","OSRE","TECH","ITRE"}, 0)),
      "Reactive",
      "")
)</f>
        <v/>
      </c>
      <c r="T1933" s="2">
        <f>IF(R1933="Proactive", H1933, "")</f>
        <v>0.02</v>
      </c>
      <c r="U1933" s="2" t="str">
        <f>IF(S1933="Reactive", H1933, "")</f>
        <v/>
      </c>
    </row>
    <row r="1934" spans="1:21" x14ac:dyDescent="0.25">
      <c r="A1934" t="s">
        <v>1930</v>
      </c>
      <c r="B1934">
        <v>221866</v>
      </c>
      <c r="C1934" t="s">
        <v>30</v>
      </c>
      <c r="D1934" t="s">
        <v>1093</v>
      </c>
      <c r="E1934" t="s">
        <v>1118</v>
      </c>
      <c r="F1934" s="4">
        <v>46192.45</v>
      </c>
      <c r="G1934" s="4">
        <v>46192.461805555555</v>
      </c>
      <c r="H1934">
        <v>0.28000000000000003</v>
      </c>
      <c r="J1934" t="s">
        <v>29</v>
      </c>
      <c r="K1934" t="s">
        <v>30</v>
      </c>
      <c r="N1934">
        <v>2.85</v>
      </c>
      <c r="O1934" t="s">
        <v>36</v>
      </c>
      <c r="P1934">
        <v>0</v>
      </c>
      <c r="Q1934" s="5">
        <v>46192.580555555556</v>
      </c>
      <c r="R1934" s="2" t="str">
        <f>IF(C1934="", "",
   IF(ISNUMBER(MATCH(TRIM(C1934),
      {"OP","CC","CM","FM","FU","INS","PC","PM","PMCO","SA","SR","ITPR","PMFL"}, 0)),
      "Proactive",
      "")
)</f>
        <v>Proactive</v>
      </c>
      <c r="S1934" s="2" t="str">
        <f>IF(C1934="", "",
   IF(ISNUMBER(MATCH(TRIM(C1934),
      {"MO","U/B","OSRE","TECH","ITRE"}, 0)),
      "Reactive",
      "")
)</f>
        <v/>
      </c>
      <c r="T1934" s="2">
        <f>IF(R1934="Proactive", H1934, "")</f>
        <v>0.28000000000000003</v>
      </c>
      <c r="U1934" s="2" t="str">
        <f>IF(S1934="Reactive", H1934, "")</f>
        <v/>
      </c>
    </row>
    <row r="1935" spans="1:21" x14ac:dyDescent="0.25">
      <c r="A1935" t="s">
        <v>1930</v>
      </c>
      <c r="B1935">
        <v>224028</v>
      </c>
      <c r="C1935" t="s">
        <v>39</v>
      </c>
      <c r="D1935" t="s">
        <v>1145</v>
      </c>
      <c r="E1935" t="s">
        <v>1161</v>
      </c>
      <c r="F1935" s="4">
        <v>46192.462500000001</v>
      </c>
      <c r="G1935" s="4">
        <v>46192.48541666667</v>
      </c>
      <c r="H1935">
        <v>0.55000000000000004</v>
      </c>
      <c r="J1935" t="s">
        <v>29</v>
      </c>
      <c r="N1935">
        <v>1.68</v>
      </c>
      <c r="O1935" t="s">
        <v>36</v>
      </c>
      <c r="P1935">
        <v>0</v>
      </c>
      <c r="Q1935" s="5">
        <v>46192.566666666666</v>
      </c>
      <c r="R1935" s="2" t="str">
        <f>IF(C1935="", "",
   IF(ISNUMBER(MATCH(TRIM(C1935),
      {"OP","CC","CM","FM","FU","INS","PC","PM","PMCO","SA","SR","ITPR","PMFL"}, 0)),
      "Proactive",
      "")
)</f>
        <v/>
      </c>
      <c r="S1935" s="2" t="str">
        <f>IF(C1935="", "",
   IF(ISNUMBER(MATCH(TRIM(C1935),
      {"MO","U/B","OSRE","TECH","ITRE"}, 0)),
      "Reactive",
      "")
)</f>
        <v>Reactive</v>
      </c>
      <c r="T1935" s="2" t="str">
        <f>IF(R1935="Proactive", H1935, "")</f>
        <v/>
      </c>
      <c r="U1935" s="2">
        <f>IF(S1935="Reactive", H1935, "")</f>
        <v>0.55000000000000004</v>
      </c>
    </row>
    <row r="1936" spans="1:21" x14ac:dyDescent="0.25">
      <c r="A1936" t="s">
        <v>1930</v>
      </c>
      <c r="B1936">
        <v>221871</v>
      </c>
      <c r="C1936" t="s">
        <v>26</v>
      </c>
      <c r="D1936" t="s">
        <v>1093</v>
      </c>
      <c r="E1936" t="s">
        <v>1122</v>
      </c>
      <c r="F1936" s="4">
        <v>46192.486111111109</v>
      </c>
      <c r="G1936" s="4">
        <v>46192.513194444444</v>
      </c>
      <c r="H1936">
        <v>0.65</v>
      </c>
      <c r="J1936" t="s">
        <v>29</v>
      </c>
      <c r="K1936" t="s">
        <v>30</v>
      </c>
      <c r="N1936">
        <v>0.65</v>
      </c>
      <c r="O1936" t="s">
        <v>36</v>
      </c>
      <c r="P1936">
        <v>0</v>
      </c>
      <c r="Q1936" s="5">
        <v>46192.567361111112</v>
      </c>
      <c r="R1936" s="2" t="str">
        <f>IF(C1936="", "",
   IF(ISNUMBER(MATCH(TRIM(C1936),
      {"OP","CC","CM","FM","FU","INS","PC","PM","PMCO","SA","SR","ITPR","PMFL"}, 0)),
      "Proactive",
      "")
)</f>
        <v>Proactive</v>
      </c>
      <c r="S1936" s="2" t="str">
        <f>IF(C1936="", "",
   IF(ISNUMBER(MATCH(TRIM(C1936),
      {"MO","U/B","OSRE","TECH","ITRE"}, 0)),
      "Reactive",
      "")
)</f>
        <v/>
      </c>
      <c r="T1936" s="2">
        <f>IF(R1936="Proactive", H1936, "")</f>
        <v>0.65</v>
      </c>
      <c r="U1936" s="2" t="str">
        <f>IF(S1936="Reactive", H1936, "")</f>
        <v/>
      </c>
    </row>
    <row r="1937" spans="1:21" x14ac:dyDescent="0.25">
      <c r="A1937" t="s">
        <v>1930</v>
      </c>
      <c r="B1937">
        <v>224037</v>
      </c>
      <c r="C1937" t="s">
        <v>39</v>
      </c>
      <c r="D1937" t="s">
        <v>1093</v>
      </c>
      <c r="E1937" t="s">
        <v>1962</v>
      </c>
      <c r="F1937" s="4">
        <v>46192.513888888891</v>
      </c>
      <c r="G1937" s="4">
        <v>46192.533333333333</v>
      </c>
      <c r="H1937">
        <v>0.47</v>
      </c>
      <c r="J1937" t="s">
        <v>29</v>
      </c>
      <c r="N1937">
        <v>0.47</v>
      </c>
      <c r="O1937" t="s">
        <v>36</v>
      </c>
      <c r="P1937">
        <v>0</v>
      </c>
      <c r="Q1937" s="5">
        <v>46192.566666666666</v>
      </c>
      <c r="R1937" s="2" t="str">
        <f>IF(C1937="", "",
   IF(ISNUMBER(MATCH(TRIM(C1937),
      {"OP","CC","CM","FM","FU","INS","PC","PM","PMCO","SA","SR","ITPR","PMFL"}, 0)),
      "Proactive",
      "")
)</f>
        <v/>
      </c>
      <c r="S1937" s="2" t="str">
        <f>IF(C1937="", "",
   IF(ISNUMBER(MATCH(TRIM(C1937),
      {"MO","U/B","OSRE","TECH","ITRE"}, 0)),
      "Reactive",
      "")
)</f>
        <v>Reactive</v>
      </c>
      <c r="T1937" s="2" t="str">
        <f>IF(R1937="Proactive", H1937, "")</f>
        <v/>
      </c>
      <c r="U1937" s="2">
        <f>IF(S1937="Reactive", H1937, "")</f>
        <v>0.47</v>
      </c>
    </row>
    <row r="1938" spans="1:21" x14ac:dyDescent="0.25">
      <c r="A1938" t="s">
        <v>1930</v>
      </c>
      <c r="B1938">
        <v>224038</v>
      </c>
      <c r="C1938" t="s">
        <v>39</v>
      </c>
      <c r="D1938" t="s">
        <v>1166</v>
      </c>
      <c r="E1938" t="s">
        <v>1167</v>
      </c>
      <c r="F1938" s="4">
        <v>46192.53402777778</v>
      </c>
      <c r="G1938" s="4">
        <v>46192.543749999997</v>
      </c>
      <c r="H1938">
        <v>0.23</v>
      </c>
      <c r="J1938" t="s">
        <v>29</v>
      </c>
      <c r="N1938">
        <v>0.53</v>
      </c>
      <c r="O1938" t="s">
        <v>36</v>
      </c>
      <c r="P1938">
        <v>0</v>
      </c>
      <c r="Q1938" s="5">
        <v>46192.566666666666</v>
      </c>
      <c r="R1938" s="2" t="str">
        <f>IF(C1938="", "",
   IF(ISNUMBER(MATCH(TRIM(C1938),
      {"OP","CC","CM","FM","FU","INS","PC","PM","PMCO","SA","SR","ITPR","PMFL"}, 0)),
      "Proactive",
      "")
)</f>
        <v/>
      </c>
      <c r="S1938" s="2" t="str">
        <f>IF(C1938="", "",
   IF(ISNUMBER(MATCH(TRIM(C1938),
      {"MO","U/B","OSRE","TECH","ITRE"}, 0)),
      "Reactive",
      "")
)</f>
        <v>Reactive</v>
      </c>
      <c r="T1938" s="2" t="str">
        <f>IF(R1938="Proactive", H1938, "")</f>
        <v/>
      </c>
      <c r="U1938" s="2">
        <f>IF(S1938="Reactive", H1938, "")</f>
        <v>0.23</v>
      </c>
    </row>
    <row r="1939" spans="1:21" x14ac:dyDescent="0.25">
      <c r="A1939" t="s">
        <v>1930</v>
      </c>
      <c r="B1939">
        <v>224028</v>
      </c>
      <c r="C1939" t="s">
        <v>39</v>
      </c>
      <c r="D1939" t="s">
        <v>1145</v>
      </c>
      <c r="E1939" t="s">
        <v>1161</v>
      </c>
      <c r="F1939" s="4">
        <v>46192.543749999997</v>
      </c>
      <c r="G1939" s="4">
        <v>46192.566666666666</v>
      </c>
      <c r="H1939">
        <v>0.55000000000000004</v>
      </c>
      <c r="J1939" t="s">
        <v>29</v>
      </c>
      <c r="N1939">
        <v>1.68</v>
      </c>
      <c r="O1939" t="s">
        <v>36</v>
      </c>
      <c r="P1939">
        <v>0</v>
      </c>
      <c r="Q1939" s="5">
        <v>46192.566666666666</v>
      </c>
      <c r="R1939" s="2" t="str">
        <f>IF(C1939="", "",
   IF(ISNUMBER(MATCH(TRIM(C1939),
      {"OP","CC","CM","FM","FU","INS","PC","PM","PMCO","SA","SR","ITPR","PMFL"}, 0)),
      "Proactive",
      "")
)</f>
        <v/>
      </c>
      <c r="S1939" s="2" t="str">
        <f>IF(C1939="", "",
   IF(ISNUMBER(MATCH(TRIM(C1939),
      {"MO","U/B","OSRE","TECH","ITRE"}, 0)),
      "Reactive",
      "")
)</f>
        <v>Reactive</v>
      </c>
      <c r="T1939" s="2" t="str">
        <f>IF(R1939="Proactive", H1939, "")</f>
        <v/>
      </c>
      <c r="U1939" s="2">
        <f>IF(S1939="Reactive", H1939, "")</f>
        <v>0.55000000000000004</v>
      </c>
    </row>
    <row r="1940" spans="1:21" x14ac:dyDescent="0.25">
      <c r="A1940" t="s">
        <v>1930</v>
      </c>
      <c r="B1940">
        <v>221866</v>
      </c>
      <c r="C1940" t="s">
        <v>30</v>
      </c>
      <c r="D1940" t="s">
        <v>1093</v>
      </c>
      <c r="E1940" t="s">
        <v>1118</v>
      </c>
      <c r="F1940" s="4">
        <v>46192.567361111112</v>
      </c>
      <c r="G1940" s="4">
        <v>46192.580555555556</v>
      </c>
      <c r="H1940">
        <v>0.32</v>
      </c>
      <c r="J1940" t="s">
        <v>29</v>
      </c>
      <c r="K1940" t="s">
        <v>30</v>
      </c>
      <c r="N1940">
        <v>2.85</v>
      </c>
      <c r="O1940" t="s">
        <v>36</v>
      </c>
      <c r="P1940">
        <v>0</v>
      </c>
      <c r="Q1940" s="5">
        <v>46192.580555555556</v>
      </c>
      <c r="R1940" s="2" t="str">
        <f>IF(C1940="", "",
   IF(ISNUMBER(MATCH(TRIM(C1940),
      {"OP","CC","CM","FM","FU","INS","PC","PM","PMCO","SA","SR","ITPR","PMFL"}, 0)),
      "Proactive",
      "")
)</f>
        <v>Proactive</v>
      </c>
      <c r="S1940" s="2" t="str">
        <f>IF(C1940="", "",
   IF(ISNUMBER(MATCH(TRIM(C1940),
      {"MO","U/B","OSRE","TECH","ITRE"}, 0)),
      "Reactive",
      "")
)</f>
        <v/>
      </c>
      <c r="T1940" s="2">
        <f>IF(R1940="Proactive", H1940, "")</f>
        <v>0.32</v>
      </c>
      <c r="U1940" s="2" t="str">
        <f>IF(S1940="Reactive", H1940, "")</f>
        <v/>
      </c>
    </row>
    <row r="1941" spans="1:21" x14ac:dyDescent="0.25">
      <c r="A1941" t="s">
        <v>1930</v>
      </c>
      <c r="B1941">
        <v>223999</v>
      </c>
      <c r="C1941" t="s">
        <v>30</v>
      </c>
      <c r="D1941" t="s">
        <v>1123</v>
      </c>
      <c r="E1941" t="s">
        <v>1124</v>
      </c>
      <c r="F1941" s="4">
        <v>46195.583333333336</v>
      </c>
      <c r="G1941" s="4">
        <v>46195.590277777781</v>
      </c>
      <c r="H1941">
        <v>0.17</v>
      </c>
      <c r="J1941" t="s">
        <v>29</v>
      </c>
      <c r="K1941" t="s">
        <v>30</v>
      </c>
      <c r="N1941">
        <v>0.42</v>
      </c>
      <c r="O1941" t="s">
        <v>36</v>
      </c>
      <c r="P1941">
        <v>0</v>
      </c>
      <c r="Q1941" s="5">
        <v>46195.908333333333</v>
      </c>
      <c r="R1941" s="2" t="str">
        <f>IF(C1941="", "",
   IF(ISNUMBER(MATCH(TRIM(C1941),
      {"OP","CC","CM","FM","FU","INS","PC","PM","PMCO","SA","SR","ITPR","PMFL"}, 0)),
      "Proactive",
      "")
)</f>
        <v>Proactive</v>
      </c>
      <c r="S1941" s="2" t="str">
        <f>IF(C1941="", "",
   IF(ISNUMBER(MATCH(TRIM(C1941),
      {"MO","U/B","OSRE","TECH","ITRE"}, 0)),
      "Reactive",
      "")
)</f>
        <v/>
      </c>
      <c r="T1941" s="2">
        <f>IF(R1941="Proactive", H1941, "")</f>
        <v>0.17</v>
      </c>
      <c r="U1941" s="2" t="str">
        <f>IF(S1941="Reactive", H1941, "")</f>
        <v/>
      </c>
    </row>
    <row r="1942" spans="1:21" x14ac:dyDescent="0.25">
      <c r="A1942" t="s">
        <v>1930</v>
      </c>
      <c r="B1942">
        <v>222285</v>
      </c>
      <c r="C1942" t="s">
        <v>30</v>
      </c>
      <c r="D1942" t="s">
        <v>1093</v>
      </c>
      <c r="E1942" t="s">
        <v>1094</v>
      </c>
      <c r="F1942" s="4">
        <v>46195.59097222222</v>
      </c>
      <c r="G1942" s="4">
        <v>46195.663194444445</v>
      </c>
      <c r="H1942">
        <v>1.73</v>
      </c>
      <c r="J1942" t="s">
        <v>29</v>
      </c>
      <c r="K1942" t="s">
        <v>30</v>
      </c>
      <c r="N1942">
        <v>1.73</v>
      </c>
      <c r="O1942" t="s">
        <v>36</v>
      </c>
      <c r="P1942">
        <v>0</v>
      </c>
      <c r="Q1942" s="5">
        <v>46195.924305555556</v>
      </c>
      <c r="R1942" s="2" t="str">
        <f>IF(C1942="", "",
   IF(ISNUMBER(MATCH(TRIM(C1942),
      {"OP","CC","CM","FM","FU","INS","PC","PM","PMCO","SA","SR","ITPR","PMFL"}, 0)),
      "Proactive",
      "")
)</f>
        <v>Proactive</v>
      </c>
      <c r="S1942" s="2" t="str">
        <f>IF(C1942="", "",
   IF(ISNUMBER(MATCH(TRIM(C1942),
      {"MO","U/B","OSRE","TECH","ITRE"}, 0)),
      "Reactive",
      "")
)</f>
        <v/>
      </c>
      <c r="T1942" s="2">
        <f>IF(R1942="Proactive", H1942, "")</f>
        <v>1.73</v>
      </c>
      <c r="U1942" s="2" t="str">
        <f>IF(S1942="Reactive", H1942, "")</f>
        <v/>
      </c>
    </row>
    <row r="1943" spans="1:21" x14ac:dyDescent="0.25">
      <c r="A1943" t="s">
        <v>1930</v>
      </c>
      <c r="B1943">
        <v>224453</v>
      </c>
      <c r="C1943" t="s">
        <v>39</v>
      </c>
      <c r="D1943" t="s">
        <v>1172</v>
      </c>
      <c r="E1943" t="s">
        <v>1982</v>
      </c>
      <c r="F1943" s="4">
        <v>46195.591666666667</v>
      </c>
      <c r="G1943" s="4">
        <v>46195.659722222219</v>
      </c>
      <c r="H1943">
        <v>1.63</v>
      </c>
      <c r="J1943" t="s">
        <v>29</v>
      </c>
      <c r="N1943">
        <v>1.63</v>
      </c>
      <c r="O1943" t="s">
        <v>36</v>
      </c>
      <c r="P1943">
        <v>0</v>
      </c>
      <c r="Q1943" s="5">
        <v>46195.773611111108</v>
      </c>
      <c r="R1943" s="2" t="str">
        <f>IF(C1943="", "",
   IF(ISNUMBER(MATCH(TRIM(C1943),
      {"OP","CC","CM","FM","FU","INS","PC","PM","PMCO","SA","SR","ITPR","PMFL"}, 0)),
      "Proactive",
      "")
)</f>
        <v/>
      </c>
      <c r="S1943" s="2" t="str">
        <f>IF(C1943="", "",
   IF(ISNUMBER(MATCH(TRIM(C1943),
      {"MO","U/B","OSRE","TECH","ITRE"}, 0)),
      "Reactive",
      "")
)</f>
        <v>Reactive</v>
      </c>
      <c r="T1943" s="2" t="str">
        <f>IF(R1943="Proactive", H1943, "")</f>
        <v/>
      </c>
      <c r="U1943" s="2">
        <f>IF(S1943="Reactive", H1943, "")</f>
        <v>1.63</v>
      </c>
    </row>
    <row r="1944" spans="1:21" x14ac:dyDescent="0.25">
      <c r="A1944" t="s">
        <v>1930</v>
      </c>
      <c r="B1944">
        <v>222288</v>
      </c>
      <c r="C1944" t="s">
        <v>26</v>
      </c>
      <c r="D1944" t="s">
        <v>1093</v>
      </c>
      <c r="E1944" t="s">
        <v>1101</v>
      </c>
      <c r="F1944" s="4">
        <v>46195.663888888892</v>
      </c>
      <c r="G1944" s="4">
        <v>46195.684027777781</v>
      </c>
      <c r="H1944">
        <v>0.48</v>
      </c>
      <c r="J1944" t="s">
        <v>29</v>
      </c>
      <c r="K1944" t="s">
        <v>30</v>
      </c>
      <c r="N1944">
        <v>0.48</v>
      </c>
      <c r="O1944" t="s">
        <v>36</v>
      </c>
      <c r="P1944">
        <v>0</v>
      </c>
      <c r="Q1944" s="5">
        <v>46195.684027777781</v>
      </c>
      <c r="R1944" s="2" t="str">
        <f>IF(C1944="", "",
   IF(ISNUMBER(MATCH(TRIM(C1944),
      {"OP","CC","CM","FM","FU","INS","PC","PM","PMCO","SA","SR","ITPR","PMFL"}, 0)),
      "Proactive",
      "")
)</f>
        <v>Proactive</v>
      </c>
      <c r="S1944" s="2" t="str">
        <f>IF(C1944="", "",
   IF(ISNUMBER(MATCH(TRIM(C1944),
      {"MO","U/B","OSRE","TECH","ITRE"}, 0)),
      "Reactive",
      "")
)</f>
        <v/>
      </c>
      <c r="T1944" s="2">
        <f>IF(R1944="Proactive", H1944, "")</f>
        <v>0.48</v>
      </c>
      <c r="U1944" s="2" t="str">
        <f>IF(S1944="Reactive", H1944, "")</f>
        <v/>
      </c>
    </row>
    <row r="1945" spans="1:21" x14ac:dyDescent="0.25">
      <c r="A1945" t="s">
        <v>1930</v>
      </c>
      <c r="B1945">
        <v>222286</v>
      </c>
      <c r="C1945" t="s">
        <v>30</v>
      </c>
      <c r="D1945" t="s">
        <v>1106</v>
      </c>
      <c r="E1945" t="s">
        <v>1107</v>
      </c>
      <c r="F1945" s="4">
        <v>46195.684027777781</v>
      </c>
      <c r="G1945" s="4">
        <v>46195.701388888891</v>
      </c>
      <c r="H1945">
        <v>0.42</v>
      </c>
      <c r="J1945" t="s">
        <v>29</v>
      </c>
      <c r="K1945" t="s">
        <v>30</v>
      </c>
      <c r="N1945">
        <v>0.42</v>
      </c>
      <c r="O1945" t="s">
        <v>36</v>
      </c>
      <c r="P1945">
        <v>0</v>
      </c>
      <c r="Q1945" s="5">
        <v>46195.777777777781</v>
      </c>
      <c r="R1945" s="2" t="str">
        <f>IF(C1945="", "",
   IF(ISNUMBER(MATCH(TRIM(C1945),
      {"OP","CC","CM","FM","FU","INS","PC","PM","PMCO","SA","SR","ITPR","PMFL"}, 0)),
      "Proactive",
      "")
)</f>
        <v>Proactive</v>
      </c>
      <c r="S1945" s="2" t="str">
        <f>IF(C1945="", "",
   IF(ISNUMBER(MATCH(TRIM(C1945),
      {"MO","U/B","OSRE","TECH","ITRE"}, 0)),
      "Reactive",
      "")
)</f>
        <v/>
      </c>
      <c r="T1945" s="2">
        <f>IF(R1945="Proactive", H1945, "")</f>
        <v>0.42</v>
      </c>
      <c r="U1945" s="2" t="str">
        <f>IF(S1945="Reactive", H1945, "")</f>
        <v/>
      </c>
    </row>
    <row r="1946" spans="1:21" x14ac:dyDescent="0.25">
      <c r="A1946" t="s">
        <v>1930</v>
      </c>
      <c r="B1946">
        <v>220066</v>
      </c>
      <c r="C1946" t="s">
        <v>30</v>
      </c>
      <c r="D1946" t="s">
        <v>1104</v>
      </c>
      <c r="E1946" t="s">
        <v>1792</v>
      </c>
      <c r="F1946" s="4">
        <v>46195.6875</v>
      </c>
      <c r="G1946" s="4">
        <v>46195.708333333336</v>
      </c>
      <c r="H1946">
        <v>0.5</v>
      </c>
      <c r="J1946" t="s">
        <v>29</v>
      </c>
      <c r="K1946" t="s">
        <v>30</v>
      </c>
      <c r="N1946">
        <v>0.5</v>
      </c>
      <c r="O1946" t="s">
        <v>36</v>
      </c>
      <c r="P1946">
        <v>0</v>
      </c>
      <c r="Q1946" s="5">
        <v>46195.770138888889</v>
      </c>
      <c r="R1946" s="2" t="str">
        <f>IF(C1946="", "",
   IF(ISNUMBER(MATCH(TRIM(C1946),
      {"OP","CC","CM","FM","FU","INS","PC","PM","PMCO","SA","SR","ITPR","PMFL"}, 0)),
      "Proactive",
      "")
)</f>
        <v>Proactive</v>
      </c>
      <c r="S1946" s="2" t="str">
        <f>IF(C1946="", "",
   IF(ISNUMBER(MATCH(TRIM(C1946),
      {"MO","U/B","OSRE","TECH","ITRE"}, 0)),
      "Reactive",
      "")
)</f>
        <v/>
      </c>
      <c r="T1946" s="2">
        <f>IF(R1946="Proactive", H1946, "")</f>
        <v>0.5</v>
      </c>
      <c r="U1946" s="2" t="str">
        <f>IF(S1946="Reactive", H1946, "")</f>
        <v/>
      </c>
    </row>
    <row r="1947" spans="1:21" x14ac:dyDescent="0.25">
      <c r="A1947" t="s">
        <v>1930</v>
      </c>
      <c r="B1947">
        <v>224454</v>
      </c>
      <c r="C1947" t="s">
        <v>39</v>
      </c>
      <c r="D1947" t="s">
        <v>1771</v>
      </c>
      <c r="E1947" t="s">
        <v>1983</v>
      </c>
      <c r="F1947" s="4">
        <v>46195.709722222222</v>
      </c>
      <c r="G1947" s="4">
        <v>46195.720833333333</v>
      </c>
      <c r="H1947">
        <v>0.27</v>
      </c>
      <c r="J1947" t="s">
        <v>29</v>
      </c>
      <c r="N1947">
        <v>0.27</v>
      </c>
      <c r="O1947" t="s">
        <v>36</v>
      </c>
      <c r="P1947">
        <v>0</v>
      </c>
      <c r="Q1947" s="5">
        <v>46195.773611111108</v>
      </c>
      <c r="R1947" s="2" t="str">
        <f>IF(C1947="", "",
   IF(ISNUMBER(MATCH(TRIM(C1947),
      {"OP","CC","CM","FM","FU","INS","PC","PM","PMCO","SA","SR","ITPR","PMFL"}, 0)),
      "Proactive",
      "")
)</f>
        <v/>
      </c>
      <c r="S1947" s="2" t="str">
        <f>IF(C1947="", "",
   IF(ISNUMBER(MATCH(TRIM(C1947),
      {"MO","U/B","OSRE","TECH","ITRE"}, 0)),
      "Reactive",
      "")
)</f>
        <v>Reactive</v>
      </c>
      <c r="T1947" s="2" t="str">
        <f>IF(R1947="Proactive", H1947, "")</f>
        <v/>
      </c>
      <c r="U1947" s="2">
        <f>IF(S1947="Reactive", H1947, "")</f>
        <v>0.27</v>
      </c>
    </row>
    <row r="1948" spans="1:21" x14ac:dyDescent="0.25">
      <c r="A1948" t="s">
        <v>1930</v>
      </c>
      <c r="B1948">
        <v>222315</v>
      </c>
      <c r="C1948" t="s">
        <v>181</v>
      </c>
      <c r="D1948" t="s">
        <v>1097</v>
      </c>
      <c r="E1948" t="s">
        <v>1098</v>
      </c>
      <c r="F1948" s="4">
        <v>46195.722222222219</v>
      </c>
      <c r="G1948" s="4">
        <v>46195.731944444444</v>
      </c>
      <c r="H1948">
        <v>0.23</v>
      </c>
      <c r="J1948" t="s">
        <v>29</v>
      </c>
      <c r="K1948" t="s">
        <v>30</v>
      </c>
      <c r="N1948">
        <v>0.23</v>
      </c>
      <c r="O1948" t="s">
        <v>36</v>
      </c>
      <c r="P1948">
        <v>0</v>
      </c>
      <c r="Q1948" s="5">
        <v>46195.913888888892</v>
      </c>
      <c r="R1948" s="2" t="str">
        <f>IF(C1948="", "",
   IF(ISNUMBER(MATCH(TRIM(C1948),
      {"OP","CC","CM","FM","FU","INS","PC","PM","PMCO","SA","SR","ITPR","PMFL"}, 0)),
      "Proactive",
      "")
)</f>
        <v>Proactive</v>
      </c>
      <c r="S1948" s="2" t="str">
        <f>IF(C1948="", "",
   IF(ISNUMBER(MATCH(TRIM(C1948),
      {"MO","U/B","OSRE","TECH","ITRE"}, 0)),
      "Reactive",
      "")
)</f>
        <v/>
      </c>
      <c r="T1948" s="2">
        <f>IF(R1948="Proactive", H1948, "")</f>
        <v>0.23</v>
      </c>
      <c r="U1948" s="2" t="str">
        <f>IF(S1948="Reactive", H1948, "")</f>
        <v/>
      </c>
    </row>
    <row r="1949" spans="1:21" x14ac:dyDescent="0.25">
      <c r="A1949" t="s">
        <v>1930</v>
      </c>
      <c r="B1949">
        <v>222314</v>
      </c>
      <c r="C1949" t="s">
        <v>181</v>
      </c>
      <c r="D1949" t="s">
        <v>1112</v>
      </c>
      <c r="E1949" t="s">
        <v>1113</v>
      </c>
      <c r="F1949" s="4">
        <v>46195.732638888891</v>
      </c>
      <c r="G1949" s="4">
        <v>46195.742361111108</v>
      </c>
      <c r="H1949">
        <v>0.23</v>
      </c>
      <c r="J1949" t="s">
        <v>29</v>
      </c>
      <c r="K1949" t="s">
        <v>30</v>
      </c>
      <c r="N1949">
        <v>0.63</v>
      </c>
      <c r="O1949" t="s">
        <v>36</v>
      </c>
      <c r="P1949">
        <v>0</v>
      </c>
      <c r="Q1949" s="5">
        <v>46195.913194444445</v>
      </c>
      <c r="R1949" s="2" t="str">
        <f>IF(C1949="", "",
   IF(ISNUMBER(MATCH(TRIM(C1949),
      {"OP","CC","CM","FM","FU","INS","PC","PM","PMCO","SA","SR","ITPR","PMFL"}, 0)),
      "Proactive",
      "")
)</f>
        <v>Proactive</v>
      </c>
      <c r="S1949" s="2" t="str">
        <f>IF(C1949="", "",
   IF(ISNUMBER(MATCH(TRIM(C1949),
      {"MO","U/B","OSRE","TECH","ITRE"}, 0)),
      "Reactive",
      "")
)</f>
        <v/>
      </c>
      <c r="T1949" s="2">
        <f>IF(R1949="Proactive", H1949, "")</f>
        <v>0.23</v>
      </c>
      <c r="U1949" s="2" t="str">
        <f>IF(S1949="Reactive", H1949, "")</f>
        <v/>
      </c>
    </row>
    <row r="1950" spans="1:21" x14ac:dyDescent="0.25">
      <c r="A1950" t="s">
        <v>1930</v>
      </c>
      <c r="B1950">
        <v>222313</v>
      </c>
      <c r="C1950" t="s">
        <v>181</v>
      </c>
      <c r="D1950" t="s">
        <v>1102</v>
      </c>
      <c r="E1950" t="s">
        <v>1103</v>
      </c>
      <c r="F1950" s="4">
        <v>46195.743055555555</v>
      </c>
      <c r="G1950" s="4">
        <v>46195.753472222219</v>
      </c>
      <c r="H1950">
        <v>0.25</v>
      </c>
      <c r="J1950" t="s">
        <v>29</v>
      </c>
      <c r="K1950" t="s">
        <v>30</v>
      </c>
      <c r="N1950">
        <v>0.7</v>
      </c>
      <c r="O1950" t="s">
        <v>36</v>
      </c>
      <c r="P1950">
        <v>0</v>
      </c>
      <c r="Q1950" s="5">
        <v>46195.913194444445</v>
      </c>
      <c r="R1950" s="2" t="str">
        <f>IF(C1950="", "",
   IF(ISNUMBER(MATCH(TRIM(C1950),
      {"OP","CC","CM","FM","FU","INS","PC","PM","PMCO","SA","SR","ITPR","PMFL"}, 0)),
      "Proactive",
      "")
)</f>
        <v>Proactive</v>
      </c>
      <c r="S1950" s="2" t="str">
        <f>IF(C1950="", "",
   IF(ISNUMBER(MATCH(TRIM(C1950),
      {"MO","U/B","OSRE","TECH","ITRE"}, 0)),
      "Reactive",
      "")
)</f>
        <v/>
      </c>
      <c r="T1950" s="2">
        <f>IF(R1950="Proactive", H1950, "")</f>
        <v>0.25</v>
      </c>
      <c r="U1950" s="2" t="str">
        <f>IF(S1950="Reactive", H1950, "")</f>
        <v/>
      </c>
    </row>
    <row r="1951" spans="1:21" x14ac:dyDescent="0.25">
      <c r="A1951" t="s">
        <v>1930</v>
      </c>
      <c r="B1951">
        <v>224455</v>
      </c>
      <c r="C1951" t="s">
        <v>39</v>
      </c>
      <c r="D1951" t="s">
        <v>1145</v>
      </c>
      <c r="E1951" t="s">
        <v>1556</v>
      </c>
      <c r="F1951" s="4">
        <v>46195.756944444445</v>
      </c>
      <c r="G1951" s="4">
        <v>46195.774305555555</v>
      </c>
      <c r="H1951">
        <v>0.42</v>
      </c>
      <c r="J1951" t="s">
        <v>29</v>
      </c>
      <c r="N1951">
        <v>1.45</v>
      </c>
      <c r="O1951" t="s">
        <v>36</v>
      </c>
      <c r="P1951">
        <v>0</v>
      </c>
      <c r="Q1951" s="5">
        <v>46195.923611111109</v>
      </c>
      <c r="R1951" s="2" t="str">
        <f>IF(C1951="", "",
   IF(ISNUMBER(MATCH(TRIM(C1951),
      {"OP","CC","CM","FM","FU","INS","PC","PM","PMCO","SA","SR","ITPR","PMFL"}, 0)),
      "Proactive",
      "")
)</f>
        <v/>
      </c>
      <c r="S1951" s="2" t="str">
        <f>IF(C1951="", "",
   IF(ISNUMBER(MATCH(TRIM(C1951),
      {"MO","U/B","OSRE","TECH","ITRE"}, 0)),
      "Reactive",
      "")
)</f>
        <v>Reactive</v>
      </c>
      <c r="T1951" s="2" t="str">
        <f>IF(R1951="Proactive", H1951, "")</f>
        <v/>
      </c>
      <c r="U1951" s="2">
        <f>IF(S1951="Reactive", H1951, "")</f>
        <v>0.42</v>
      </c>
    </row>
    <row r="1952" spans="1:21" x14ac:dyDescent="0.25">
      <c r="A1952" t="s">
        <v>1930</v>
      </c>
      <c r="B1952">
        <v>224457</v>
      </c>
      <c r="C1952" t="s">
        <v>39</v>
      </c>
      <c r="D1952" t="s">
        <v>1093</v>
      </c>
      <c r="E1952" t="s">
        <v>1984</v>
      </c>
      <c r="F1952" s="4">
        <v>46195.787499999999</v>
      </c>
      <c r="G1952" s="4">
        <v>46195.818055555559</v>
      </c>
      <c r="H1952">
        <v>0.73</v>
      </c>
      <c r="J1952" t="s">
        <v>29</v>
      </c>
      <c r="N1952">
        <v>0.73</v>
      </c>
      <c r="O1952" t="s">
        <v>36</v>
      </c>
      <c r="P1952">
        <v>0</v>
      </c>
      <c r="Q1952" s="5">
        <v>46195.923611111109</v>
      </c>
      <c r="R1952" s="2" t="str">
        <f>IF(C1952="", "",
   IF(ISNUMBER(MATCH(TRIM(C1952),
      {"OP","CC","CM","FM","FU","INS","PC","PM","PMCO","SA","SR","ITPR","PMFL"}, 0)),
      "Proactive",
      "")
)</f>
        <v/>
      </c>
      <c r="S1952" s="2" t="str">
        <f>IF(C1952="", "",
   IF(ISNUMBER(MATCH(TRIM(C1952),
      {"MO","U/B","OSRE","TECH","ITRE"}, 0)),
      "Reactive",
      "")
)</f>
        <v>Reactive</v>
      </c>
      <c r="T1952" s="2" t="str">
        <f>IF(R1952="Proactive", H1952, "")</f>
        <v/>
      </c>
      <c r="U1952" s="2">
        <f>IF(S1952="Reactive", H1952, "")</f>
        <v>0.73</v>
      </c>
    </row>
    <row r="1953" spans="1:21" x14ac:dyDescent="0.25">
      <c r="A1953" t="s">
        <v>1930</v>
      </c>
      <c r="B1953">
        <v>224455</v>
      </c>
      <c r="C1953" t="s">
        <v>39</v>
      </c>
      <c r="D1953" t="s">
        <v>1145</v>
      </c>
      <c r="E1953" t="s">
        <v>1556</v>
      </c>
      <c r="F1953" s="4">
        <v>46195.818055555559</v>
      </c>
      <c r="G1953" s="4">
        <v>46195.861111111109</v>
      </c>
      <c r="H1953">
        <v>1.03</v>
      </c>
      <c r="J1953" t="s">
        <v>29</v>
      </c>
      <c r="N1953">
        <v>1.45</v>
      </c>
      <c r="O1953" t="s">
        <v>36</v>
      </c>
      <c r="P1953">
        <v>0</v>
      </c>
      <c r="Q1953" s="5">
        <v>46195.923611111109</v>
      </c>
      <c r="R1953" s="2" t="str">
        <f>IF(C1953="", "",
   IF(ISNUMBER(MATCH(TRIM(C1953),
      {"OP","CC","CM","FM","FU","INS","PC","PM","PMCO","SA","SR","ITPR","PMFL"}, 0)),
      "Proactive",
      "")
)</f>
        <v/>
      </c>
      <c r="S1953" s="2" t="str">
        <f>IF(C1953="", "",
   IF(ISNUMBER(MATCH(TRIM(C1953),
      {"MO","U/B","OSRE","TECH","ITRE"}, 0)),
      "Reactive",
      "")
)</f>
        <v>Reactive</v>
      </c>
      <c r="T1953" s="2" t="str">
        <f>IF(R1953="Proactive", H1953, "")</f>
        <v/>
      </c>
      <c r="U1953" s="2">
        <f>IF(S1953="Reactive", H1953, "")</f>
        <v>1.03</v>
      </c>
    </row>
    <row r="1954" spans="1:21" x14ac:dyDescent="0.25">
      <c r="A1954" t="s">
        <v>1930</v>
      </c>
      <c r="B1954">
        <v>222313</v>
      </c>
      <c r="C1954" t="s">
        <v>181</v>
      </c>
      <c r="D1954" t="s">
        <v>1102</v>
      </c>
      <c r="E1954" t="s">
        <v>1103</v>
      </c>
      <c r="F1954" s="4">
        <v>46195.861111111109</v>
      </c>
      <c r="G1954" s="4">
        <v>46195.879861111112</v>
      </c>
      <c r="H1954">
        <v>0.45</v>
      </c>
      <c r="J1954" t="s">
        <v>29</v>
      </c>
      <c r="K1954" t="s">
        <v>30</v>
      </c>
      <c r="N1954">
        <v>0.7</v>
      </c>
      <c r="O1954" t="s">
        <v>36</v>
      </c>
      <c r="P1954">
        <v>0</v>
      </c>
      <c r="Q1954" s="5">
        <v>46195.913194444445</v>
      </c>
      <c r="R1954" s="2" t="str">
        <f>IF(C1954="", "",
   IF(ISNUMBER(MATCH(TRIM(C1954),
      {"OP","CC","CM","FM","FU","INS","PC","PM","PMCO","SA","SR","ITPR","PMFL"}, 0)),
      "Proactive",
      "")
)</f>
        <v>Proactive</v>
      </c>
      <c r="S1954" s="2" t="str">
        <f>IF(C1954="", "",
   IF(ISNUMBER(MATCH(TRIM(C1954),
      {"MO","U/B","OSRE","TECH","ITRE"}, 0)),
      "Reactive",
      "")
)</f>
        <v/>
      </c>
      <c r="T1954" s="2">
        <f>IF(R1954="Proactive", H1954, "")</f>
        <v>0.45</v>
      </c>
      <c r="U1954" s="2" t="str">
        <f>IF(S1954="Reactive", H1954, "")</f>
        <v/>
      </c>
    </row>
    <row r="1955" spans="1:21" x14ac:dyDescent="0.25">
      <c r="A1955" t="s">
        <v>1930</v>
      </c>
      <c r="B1955">
        <v>222319</v>
      </c>
      <c r="C1955" t="s">
        <v>197</v>
      </c>
      <c r="D1955" t="s">
        <v>1102</v>
      </c>
      <c r="E1955" t="s">
        <v>1111</v>
      </c>
      <c r="F1955" s="4">
        <v>46195.879861111112</v>
      </c>
      <c r="G1955" s="4">
        <v>46195.892361111109</v>
      </c>
      <c r="H1955">
        <v>0.3</v>
      </c>
      <c r="J1955" t="s">
        <v>29</v>
      </c>
      <c r="K1955" t="s">
        <v>30</v>
      </c>
      <c r="N1955">
        <v>0.3</v>
      </c>
      <c r="O1955" t="s">
        <v>36</v>
      </c>
      <c r="P1955">
        <v>0</v>
      </c>
      <c r="Q1955" s="5">
        <v>46195.908333333333</v>
      </c>
      <c r="R1955" s="2" t="str">
        <f>IF(C1955="", "",
   IF(ISNUMBER(MATCH(TRIM(C1955),
      {"OP","CC","CM","FM","FU","INS","PC","PM","PMCO","SA","SR","ITPR","PMFL"}, 0)),
      "Proactive",
      "")
)</f>
        <v/>
      </c>
      <c r="S1955" s="2" t="str">
        <f>IF(C1955="", "",
   IF(ISNUMBER(MATCH(TRIM(C1955),
      {"MO","U/B","OSRE","TECH","ITRE"}, 0)),
      "Reactive",
      "")
)</f>
        <v>Reactive</v>
      </c>
      <c r="T1955" s="2" t="str">
        <f>IF(R1955="Proactive", H1955, "")</f>
        <v/>
      </c>
      <c r="U1955" s="2">
        <f>IF(S1955="Reactive", H1955, "")</f>
        <v>0.3</v>
      </c>
    </row>
    <row r="1956" spans="1:21" x14ac:dyDescent="0.25">
      <c r="A1956" t="s">
        <v>1930</v>
      </c>
      <c r="B1956">
        <v>222318</v>
      </c>
      <c r="C1956" t="s">
        <v>197</v>
      </c>
      <c r="D1956" t="s">
        <v>1112</v>
      </c>
      <c r="E1956" t="s">
        <v>1114</v>
      </c>
      <c r="F1956" s="4">
        <v>46195.893750000003</v>
      </c>
      <c r="G1956" s="4">
        <v>46195.899305555555</v>
      </c>
      <c r="H1956">
        <v>0.13</v>
      </c>
      <c r="J1956" t="s">
        <v>29</v>
      </c>
      <c r="K1956" t="s">
        <v>30</v>
      </c>
      <c r="N1956">
        <v>0.55000000000000004</v>
      </c>
      <c r="O1956" t="s">
        <v>36</v>
      </c>
      <c r="P1956">
        <v>0</v>
      </c>
      <c r="Q1956" s="5">
        <v>46195.924305555556</v>
      </c>
      <c r="R1956" s="2" t="str">
        <f>IF(C1956="", "",
   IF(ISNUMBER(MATCH(TRIM(C1956),
      {"OP","CC","CM","FM","FU","INS","PC","PM","PMCO","SA","SR","ITPR","PMFL"}, 0)),
      "Proactive",
      "")
)</f>
        <v/>
      </c>
      <c r="S1956" s="2" t="str">
        <f>IF(C1956="", "",
   IF(ISNUMBER(MATCH(TRIM(C1956),
      {"MO","U/B","OSRE","TECH","ITRE"}, 0)),
      "Reactive",
      "")
)</f>
        <v>Reactive</v>
      </c>
      <c r="T1956" s="2" t="str">
        <f>IF(R1956="Proactive", H1956, "")</f>
        <v/>
      </c>
      <c r="U1956" s="2">
        <f>IF(S1956="Reactive", H1956, "")</f>
        <v>0.13</v>
      </c>
    </row>
    <row r="1957" spans="1:21" x14ac:dyDescent="0.25">
      <c r="A1957" t="s">
        <v>1930</v>
      </c>
      <c r="B1957">
        <v>224152</v>
      </c>
      <c r="C1957" t="s">
        <v>30</v>
      </c>
      <c r="D1957" t="s">
        <v>1123</v>
      </c>
      <c r="E1957" t="s">
        <v>1124</v>
      </c>
      <c r="F1957" s="4">
        <v>46196.583333333336</v>
      </c>
      <c r="G1957" s="4">
        <v>46196.589583333334</v>
      </c>
      <c r="H1957">
        <v>0.15</v>
      </c>
      <c r="J1957" t="s">
        <v>29</v>
      </c>
      <c r="K1957" t="s">
        <v>30</v>
      </c>
      <c r="N1957">
        <v>0.45</v>
      </c>
      <c r="O1957" t="s">
        <v>36</v>
      </c>
      <c r="P1957">
        <v>0</v>
      </c>
      <c r="Q1957" s="5">
        <v>46196.901388888888</v>
      </c>
      <c r="R1957" s="2" t="str">
        <f>IF(C1957="", "",
   IF(ISNUMBER(MATCH(TRIM(C1957),
      {"OP","CC","CM","FM","FU","INS","PC","PM","PMCO","SA","SR","ITPR","PMFL"}, 0)),
      "Proactive",
      "")
)</f>
        <v>Proactive</v>
      </c>
      <c r="S1957" s="2" t="str">
        <f>IF(C1957="", "",
   IF(ISNUMBER(MATCH(TRIM(C1957),
      {"MO","U/B","OSRE","TECH","ITRE"}, 0)),
      "Reactive",
      "")
)</f>
        <v/>
      </c>
      <c r="T1957" s="2">
        <f>IF(R1957="Proactive", H1957, "")</f>
        <v>0.15</v>
      </c>
      <c r="U1957" s="2" t="str">
        <f>IF(S1957="Reactive", H1957, "")</f>
        <v/>
      </c>
    </row>
    <row r="1958" spans="1:21" x14ac:dyDescent="0.25">
      <c r="A1958" t="s">
        <v>1930</v>
      </c>
      <c r="B1958">
        <v>222458</v>
      </c>
      <c r="C1958" t="s">
        <v>30</v>
      </c>
      <c r="D1958" t="s">
        <v>1104</v>
      </c>
      <c r="E1958" t="s">
        <v>1105</v>
      </c>
      <c r="F1958" s="4">
        <v>46196.59097222222</v>
      </c>
      <c r="G1958" s="4">
        <v>46196.609722222223</v>
      </c>
      <c r="H1958">
        <v>0.45</v>
      </c>
      <c r="J1958" t="s">
        <v>29</v>
      </c>
      <c r="K1958" t="s">
        <v>30</v>
      </c>
      <c r="N1958">
        <v>0.45</v>
      </c>
      <c r="O1958" t="s">
        <v>36</v>
      </c>
      <c r="P1958">
        <v>0</v>
      </c>
      <c r="Q1958" s="5">
        <v>46196.62777777778</v>
      </c>
      <c r="R1958" s="2" t="str">
        <f>IF(C1958="", "",
   IF(ISNUMBER(MATCH(TRIM(C1958),
      {"OP","CC","CM","FM","FU","INS","PC","PM","PMCO","SA","SR","ITPR","PMFL"}, 0)),
      "Proactive",
      "")
)</f>
        <v>Proactive</v>
      </c>
      <c r="S1958" s="2" t="str">
        <f>IF(C1958="", "",
   IF(ISNUMBER(MATCH(TRIM(C1958),
      {"MO","U/B","OSRE","TECH","ITRE"}, 0)),
      "Reactive",
      "")
)</f>
        <v/>
      </c>
      <c r="T1958" s="2">
        <f>IF(R1958="Proactive", H1958, "")</f>
        <v>0.45</v>
      </c>
      <c r="U1958" s="2" t="str">
        <f>IF(S1958="Reactive", H1958, "")</f>
        <v/>
      </c>
    </row>
    <row r="1959" spans="1:21" x14ac:dyDescent="0.25">
      <c r="A1959" t="s">
        <v>1930</v>
      </c>
      <c r="B1959">
        <v>224591</v>
      </c>
      <c r="C1959" t="s">
        <v>39</v>
      </c>
      <c r="D1959" t="s">
        <v>1145</v>
      </c>
      <c r="E1959" t="s">
        <v>1556</v>
      </c>
      <c r="F1959" s="4">
        <v>46196.611111111109</v>
      </c>
      <c r="G1959" s="4">
        <v>46196.629166666666</v>
      </c>
      <c r="H1959">
        <v>0.43</v>
      </c>
      <c r="J1959" t="s">
        <v>29</v>
      </c>
      <c r="N1959">
        <v>0.43</v>
      </c>
      <c r="O1959" t="s">
        <v>36</v>
      </c>
      <c r="P1959">
        <v>0</v>
      </c>
      <c r="Q1959" s="5">
        <v>46196.723611111112</v>
      </c>
      <c r="R1959" s="2" t="str">
        <f>IF(C1959="", "",
   IF(ISNUMBER(MATCH(TRIM(C1959),
      {"OP","CC","CM","FM","FU","INS","PC","PM","PMCO","SA","SR","ITPR","PMFL"}, 0)),
      "Proactive",
      "")
)</f>
        <v/>
      </c>
      <c r="S1959" s="2" t="str">
        <f>IF(C1959="", "",
   IF(ISNUMBER(MATCH(TRIM(C1959),
      {"MO","U/B","OSRE","TECH","ITRE"}, 0)),
      "Reactive",
      "")
)</f>
        <v>Reactive</v>
      </c>
      <c r="T1959" s="2" t="str">
        <f>IF(R1959="Proactive", H1959, "")</f>
        <v/>
      </c>
      <c r="U1959" s="2">
        <f>IF(S1959="Reactive", H1959, "")</f>
        <v>0.43</v>
      </c>
    </row>
    <row r="1960" spans="1:21" x14ac:dyDescent="0.25">
      <c r="A1960" t="s">
        <v>1930</v>
      </c>
      <c r="B1960">
        <v>219893</v>
      </c>
      <c r="C1960" t="s">
        <v>30</v>
      </c>
      <c r="D1960" t="s">
        <v>1197</v>
      </c>
      <c r="E1960" t="s">
        <v>523</v>
      </c>
      <c r="F1960" s="4">
        <v>46196.629166666666</v>
      </c>
      <c r="G1960" s="4">
        <v>46196.638194444444</v>
      </c>
      <c r="H1960">
        <v>0.22</v>
      </c>
      <c r="J1960" t="s">
        <v>29</v>
      </c>
      <c r="N1960">
        <v>0.22</v>
      </c>
      <c r="O1960" t="s">
        <v>36</v>
      </c>
      <c r="P1960">
        <v>0</v>
      </c>
      <c r="Q1960" s="5">
        <v>46196.665277777778</v>
      </c>
      <c r="R1960" s="2" t="str">
        <f>IF(C1960="", "",
   IF(ISNUMBER(MATCH(TRIM(C1960),
      {"OP","CC","CM","FM","FU","INS","PC","PM","PMCO","SA","SR","ITPR","PMFL"}, 0)),
      "Proactive",
      "")
)</f>
        <v>Proactive</v>
      </c>
      <c r="S1960" s="2" t="str">
        <f>IF(C1960="", "",
   IF(ISNUMBER(MATCH(TRIM(C1960),
      {"MO","U/B","OSRE","TECH","ITRE"}, 0)),
      "Reactive",
      "")
)</f>
        <v/>
      </c>
      <c r="T1960" s="2">
        <f>IF(R1960="Proactive", H1960, "")</f>
        <v>0.22</v>
      </c>
      <c r="U1960" s="2" t="str">
        <f>IF(S1960="Reactive", H1960, "")</f>
        <v/>
      </c>
    </row>
    <row r="1961" spans="1:21" x14ac:dyDescent="0.25">
      <c r="A1961" t="s">
        <v>1930</v>
      </c>
      <c r="B1961">
        <v>222456</v>
      </c>
      <c r="C1961" t="s">
        <v>30</v>
      </c>
      <c r="D1961" t="s">
        <v>1093</v>
      </c>
      <c r="E1961" t="s">
        <v>1094</v>
      </c>
      <c r="F1961" s="4">
        <v>46196.638888888891</v>
      </c>
      <c r="G1961" s="4">
        <v>46196.662499999999</v>
      </c>
      <c r="H1961">
        <v>0.56999999999999995</v>
      </c>
      <c r="J1961" t="s">
        <v>29</v>
      </c>
      <c r="K1961" t="s">
        <v>30</v>
      </c>
      <c r="N1961">
        <v>2.39</v>
      </c>
      <c r="O1961" t="s">
        <v>36</v>
      </c>
      <c r="P1961">
        <v>0</v>
      </c>
      <c r="Q1961" s="5">
        <v>46196.90347222222</v>
      </c>
      <c r="R1961" s="2" t="str">
        <f>IF(C1961="", "",
   IF(ISNUMBER(MATCH(TRIM(C1961),
      {"OP","CC","CM","FM","FU","INS","PC","PM","PMCO","SA","SR","ITPR","PMFL"}, 0)),
      "Proactive",
      "")
)</f>
        <v>Proactive</v>
      </c>
      <c r="S1961" s="2" t="str">
        <f>IF(C1961="", "",
   IF(ISNUMBER(MATCH(TRIM(C1961),
      {"MO","U/B","OSRE","TECH","ITRE"}, 0)),
      "Reactive",
      "")
)</f>
        <v/>
      </c>
      <c r="T1961" s="2">
        <f>IF(R1961="Proactive", H1961, "")</f>
        <v>0.56999999999999995</v>
      </c>
      <c r="U1961" s="2" t="str">
        <f>IF(S1961="Reactive", H1961, "")</f>
        <v/>
      </c>
    </row>
    <row r="1962" spans="1:21" x14ac:dyDescent="0.25">
      <c r="A1962" t="s">
        <v>1930</v>
      </c>
      <c r="B1962">
        <v>222457</v>
      </c>
      <c r="C1962" t="s">
        <v>30</v>
      </c>
      <c r="D1962" t="s">
        <v>1106</v>
      </c>
      <c r="E1962" t="s">
        <v>1107</v>
      </c>
      <c r="F1962" s="4">
        <v>46196.665277777778</v>
      </c>
      <c r="G1962" s="4">
        <v>46196.688194444447</v>
      </c>
      <c r="H1962">
        <v>0.55000000000000004</v>
      </c>
      <c r="J1962" t="s">
        <v>29</v>
      </c>
      <c r="K1962" t="s">
        <v>30</v>
      </c>
      <c r="N1962">
        <v>0.55000000000000004</v>
      </c>
      <c r="O1962" t="s">
        <v>36</v>
      </c>
      <c r="P1962">
        <v>0</v>
      </c>
      <c r="Q1962" s="5">
        <v>46196.690972222219</v>
      </c>
      <c r="R1962" s="2" t="str">
        <f>IF(C1962="", "",
   IF(ISNUMBER(MATCH(TRIM(C1962),
      {"OP","CC","CM","FM","FU","INS","PC","PM","PMCO","SA","SR","ITPR","PMFL"}, 0)),
      "Proactive",
      "")
)</f>
        <v>Proactive</v>
      </c>
      <c r="S1962" s="2" t="str">
        <f>IF(C1962="", "",
   IF(ISNUMBER(MATCH(TRIM(C1962),
      {"MO","U/B","OSRE","TECH","ITRE"}, 0)),
      "Reactive",
      "")
)</f>
        <v/>
      </c>
      <c r="T1962" s="2">
        <f>IF(R1962="Proactive", H1962, "")</f>
        <v>0.55000000000000004</v>
      </c>
      <c r="U1962" s="2" t="str">
        <f>IF(S1962="Reactive", H1962, "")</f>
        <v/>
      </c>
    </row>
    <row r="1963" spans="1:21" x14ac:dyDescent="0.25">
      <c r="A1963" t="s">
        <v>1930</v>
      </c>
      <c r="B1963">
        <v>222477</v>
      </c>
      <c r="C1963" t="s">
        <v>181</v>
      </c>
      <c r="D1963" t="s">
        <v>1102</v>
      </c>
      <c r="E1963" t="s">
        <v>1103</v>
      </c>
      <c r="F1963" s="4">
        <v>46196.690972222219</v>
      </c>
      <c r="G1963" s="4">
        <v>46196.722222222219</v>
      </c>
      <c r="H1963">
        <v>0.75</v>
      </c>
      <c r="J1963" t="s">
        <v>29</v>
      </c>
      <c r="K1963" t="s">
        <v>30</v>
      </c>
      <c r="N1963">
        <v>0.75</v>
      </c>
      <c r="O1963" t="s">
        <v>36</v>
      </c>
      <c r="P1963">
        <v>0</v>
      </c>
      <c r="Q1963" s="5">
        <v>46196.902777777781</v>
      </c>
      <c r="R1963" s="2" t="str">
        <f>IF(C1963="", "",
   IF(ISNUMBER(MATCH(TRIM(C1963),
      {"OP","CC","CM","FM","FU","INS","PC","PM","PMCO","SA","SR","ITPR","PMFL"}, 0)),
      "Proactive",
      "")
)</f>
        <v>Proactive</v>
      </c>
      <c r="S1963" s="2" t="str">
        <f>IF(C1963="", "",
   IF(ISNUMBER(MATCH(TRIM(C1963),
      {"MO","U/B","OSRE","TECH","ITRE"}, 0)),
      "Reactive",
      "")
)</f>
        <v/>
      </c>
      <c r="T1963" s="2">
        <f>IF(R1963="Proactive", H1963, "")</f>
        <v>0.75</v>
      </c>
      <c r="U1963" s="2" t="str">
        <f>IF(S1963="Reactive", H1963, "")</f>
        <v/>
      </c>
    </row>
    <row r="1964" spans="1:21" x14ac:dyDescent="0.25">
      <c r="A1964" t="s">
        <v>1930</v>
      </c>
      <c r="B1964">
        <v>222456</v>
      </c>
      <c r="C1964" t="s">
        <v>30</v>
      </c>
      <c r="D1964" t="s">
        <v>1093</v>
      </c>
      <c r="E1964" t="s">
        <v>1094</v>
      </c>
      <c r="F1964" s="4">
        <v>46196.724999999999</v>
      </c>
      <c r="G1964" s="4">
        <v>46196.770833333336</v>
      </c>
      <c r="H1964">
        <v>1.1000000000000001</v>
      </c>
      <c r="J1964" t="s">
        <v>29</v>
      </c>
      <c r="K1964" t="s">
        <v>30</v>
      </c>
      <c r="N1964">
        <v>2.39</v>
      </c>
      <c r="O1964" t="s">
        <v>36</v>
      </c>
      <c r="P1964">
        <v>0</v>
      </c>
      <c r="Q1964" s="5">
        <v>46196.90347222222</v>
      </c>
      <c r="R1964" s="2" t="str">
        <f>IF(C1964="", "",
   IF(ISNUMBER(MATCH(TRIM(C1964),
      {"OP","CC","CM","FM","FU","INS","PC","PM","PMCO","SA","SR","ITPR","PMFL"}, 0)),
      "Proactive",
      "")
)</f>
        <v>Proactive</v>
      </c>
      <c r="S1964" s="2" t="str">
        <f>IF(C1964="", "",
   IF(ISNUMBER(MATCH(TRIM(C1964),
      {"MO","U/B","OSRE","TECH","ITRE"}, 0)),
      "Reactive",
      "")
)</f>
        <v/>
      </c>
      <c r="T1964" s="2">
        <f>IF(R1964="Proactive", H1964, "")</f>
        <v>1.1000000000000001</v>
      </c>
      <c r="U1964" s="2" t="str">
        <f>IF(S1964="Reactive", H1964, "")</f>
        <v/>
      </c>
    </row>
    <row r="1965" spans="1:21" x14ac:dyDescent="0.25">
      <c r="A1965" t="s">
        <v>1930</v>
      </c>
      <c r="B1965">
        <v>224152</v>
      </c>
      <c r="C1965" t="s">
        <v>30</v>
      </c>
      <c r="D1965" t="s">
        <v>1123</v>
      </c>
      <c r="E1965" t="s">
        <v>1124</v>
      </c>
      <c r="F1965" s="4">
        <v>46196.78125</v>
      </c>
      <c r="G1965" s="4">
        <v>46196.78402777778</v>
      </c>
      <c r="H1965">
        <v>7.0000000000000007E-2</v>
      </c>
      <c r="J1965" t="s">
        <v>29</v>
      </c>
      <c r="K1965" t="s">
        <v>30</v>
      </c>
      <c r="N1965">
        <v>0.45</v>
      </c>
      <c r="O1965" t="s">
        <v>36</v>
      </c>
      <c r="P1965">
        <v>0</v>
      </c>
      <c r="Q1965" s="5">
        <v>46196.901388888888</v>
      </c>
      <c r="R1965" s="2" t="str">
        <f>IF(C1965="", "",
   IF(ISNUMBER(MATCH(TRIM(C1965),
      {"OP","CC","CM","FM","FU","INS","PC","PM","PMCO","SA","SR","ITPR","PMFL"}, 0)),
      "Proactive",
      "")
)</f>
        <v>Proactive</v>
      </c>
      <c r="S1965" s="2" t="str">
        <f>IF(C1965="", "",
   IF(ISNUMBER(MATCH(TRIM(C1965),
      {"MO","U/B","OSRE","TECH","ITRE"}, 0)),
      "Reactive",
      "")
)</f>
        <v/>
      </c>
      <c r="T1965" s="2">
        <f>IF(R1965="Proactive", H1965, "")</f>
        <v>7.0000000000000007E-2</v>
      </c>
      <c r="U1965" s="2" t="str">
        <f>IF(S1965="Reactive", H1965, "")</f>
        <v/>
      </c>
    </row>
    <row r="1966" spans="1:21" x14ac:dyDescent="0.25">
      <c r="A1966" t="s">
        <v>1930</v>
      </c>
      <c r="B1966">
        <v>224609</v>
      </c>
      <c r="C1966" t="s">
        <v>39</v>
      </c>
      <c r="D1966" t="s">
        <v>1093</v>
      </c>
      <c r="E1966" t="s">
        <v>1130</v>
      </c>
      <c r="F1966" s="4">
        <v>46196.784722222219</v>
      </c>
      <c r="G1966" s="4">
        <v>46196.8125</v>
      </c>
      <c r="H1966">
        <v>0.67</v>
      </c>
      <c r="J1966" t="s">
        <v>29</v>
      </c>
      <c r="N1966">
        <v>0.67</v>
      </c>
      <c r="O1966" t="s">
        <v>36</v>
      </c>
      <c r="P1966">
        <v>0</v>
      </c>
      <c r="Q1966" s="5">
        <v>46196.854166666664</v>
      </c>
      <c r="R1966" s="2" t="str">
        <f>IF(C1966="", "",
   IF(ISNUMBER(MATCH(TRIM(C1966),
      {"OP","CC","CM","FM","FU","INS","PC","PM","PMCO","SA","SR","ITPR","PMFL"}, 0)),
      "Proactive",
      "")
)</f>
        <v/>
      </c>
      <c r="S1966" s="2" t="str">
        <f>IF(C1966="", "",
   IF(ISNUMBER(MATCH(TRIM(C1966),
      {"MO","U/B","OSRE","TECH","ITRE"}, 0)),
      "Reactive",
      "")
)</f>
        <v>Reactive</v>
      </c>
      <c r="T1966" s="2" t="str">
        <f>IF(R1966="Proactive", H1966, "")</f>
        <v/>
      </c>
      <c r="U1966" s="2">
        <f>IF(S1966="Reactive", H1966, "")</f>
        <v>0.67</v>
      </c>
    </row>
    <row r="1967" spans="1:21" x14ac:dyDescent="0.25">
      <c r="A1967" t="s">
        <v>1930</v>
      </c>
      <c r="B1967">
        <v>222478</v>
      </c>
      <c r="C1967" t="s">
        <v>181</v>
      </c>
      <c r="D1967" t="s">
        <v>1112</v>
      </c>
      <c r="E1967" t="s">
        <v>1113</v>
      </c>
      <c r="F1967" s="4">
        <v>46196.815972222219</v>
      </c>
      <c r="G1967" s="4">
        <v>46196.850694444445</v>
      </c>
      <c r="H1967">
        <v>0.83</v>
      </c>
      <c r="J1967" t="s">
        <v>29</v>
      </c>
      <c r="K1967" t="s">
        <v>30</v>
      </c>
      <c r="N1967">
        <v>0.83</v>
      </c>
      <c r="O1967" t="s">
        <v>36</v>
      </c>
      <c r="P1967">
        <v>0</v>
      </c>
      <c r="Q1967" s="5">
        <v>46196.902777777781</v>
      </c>
      <c r="R1967" s="2" t="str">
        <f>IF(C1967="", "",
   IF(ISNUMBER(MATCH(TRIM(C1967),
      {"OP","CC","CM","FM","FU","INS","PC","PM","PMCO","SA","SR","ITPR","PMFL"}, 0)),
      "Proactive",
      "")
)</f>
        <v>Proactive</v>
      </c>
      <c r="S1967" s="2" t="str">
        <f>IF(C1967="", "",
   IF(ISNUMBER(MATCH(TRIM(C1967),
      {"MO","U/B","OSRE","TECH","ITRE"}, 0)),
      "Reactive",
      "")
)</f>
        <v/>
      </c>
      <c r="T1967" s="2">
        <f>IF(R1967="Proactive", H1967, "")</f>
        <v>0.83</v>
      </c>
      <c r="U1967" s="2" t="str">
        <f>IF(S1967="Reactive", H1967, "")</f>
        <v/>
      </c>
    </row>
    <row r="1968" spans="1:21" x14ac:dyDescent="0.25">
      <c r="A1968" t="s">
        <v>1930</v>
      </c>
      <c r="B1968">
        <v>222456</v>
      </c>
      <c r="C1968" t="s">
        <v>30</v>
      </c>
      <c r="D1968" t="s">
        <v>1093</v>
      </c>
      <c r="E1968" t="s">
        <v>1094</v>
      </c>
      <c r="F1968" s="4">
        <v>46196.87222222222</v>
      </c>
      <c r="G1968" s="4">
        <v>46196.902083333334</v>
      </c>
      <c r="H1968">
        <v>0.72</v>
      </c>
      <c r="J1968" t="s">
        <v>29</v>
      </c>
      <c r="K1968" t="s">
        <v>30</v>
      </c>
      <c r="N1968">
        <v>2.39</v>
      </c>
      <c r="O1968" t="s">
        <v>36</v>
      </c>
      <c r="P1968">
        <v>0</v>
      </c>
      <c r="Q1968" s="5">
        <v>46196.90347222222</v>
      </c>
      <c r="R1968" s="2" t="str">
        <f>IF(C1968="", "",
   IF(ISNUMBER(MATCH(TRIM(C1968),
      {"OP","CC","CM","FM","FU","INS","PC","PM","PMCO","SA","SR","ITPR","PMFL"}, 0)),
      "Proactive",
      "")
)</f>
        <v>Proactive</v>
      </c>
      <c r="S1968" s="2" t="str">
        <f>IF(C1968="", "",
   IF(ISNUMBER(MATCH(TRIM(C1968),
      {"MO","U/B","OSRE","TECH","ITRE"}, 0)),
      "Reactive",
      "")
)</f>
        <v/>
      </c>
      <c r="T1968" s="2">
        <f>IF(R1968="Proactive", H1968, "")</f>
        <v>0.72</v>
      </c>
      <c r="U1968" s="2" t="str">
        <f>IF(S1968="Reactive", H1968, "")</f>
        <v/>
      </c>
    </row>
    <row r="1969" spans="1:21" x14ac:dyDescent="0.25">
      <c r="A1969" t="s">
        <v>1930</v>
      </c>
      <c r="B1969">
        <v>222660</v>
      </c>
      <c r="C1969" t="s">
        <v>30</v>
      </c>
      <c r="D1969" t="s">
        <v>1093</v>
      </c>
      <c r="E1969" t="s">
        <v>1094</v>
      </c>
      <c r="F1969" s="4">
        <v>46197.56527777778</v>
      </c>
      <c r="G1969" s="4">
        <v>46197.588194444441</v>
      </c>
      <c r="H1969">
        <v>0.55000000000000004</v>
      </c>
      <c r="J1969" t="s">
        <v>29</v>
      </c>
      <c r="K1969" t="s">
        <v>30</v>
      </c>
      <c r="N1969">
        <v>1.98</v>
      </c>
      <c r="O1969" t="s">
        <v>36</v>
      </c>
      <c r="P1969">
        <v>0</v>
      </c>
      <c r="Q1969" s="5">
        <v>46198.586805555555</v>
      </c>
      <c r="R1969" s="2" t="str">
        <f>IF(C1969="", "",
   IF(ISNUMBER(MATCH(TRIM(C1969),
      {"OP","CC","CM","FM","FU","INS","PC","PM","PMCO","SA","SR","ITPR","PMFL"}, 0)),
      "Proactive",
      "")
)</f>
        <v>Proactive</v>
      </c>
      <c r="S1969" s="2" t="str">
        <f>IF(C1969="", "",
   IF(ISNUMBER(MATCH(TRIM(C1969),
      {"MO","U/B","OSRE","TECH","ITRE"}, 0)),
      "Reactive",
      "")
)</f>
        <v/>
      </c>
      <c r="T1969" s="2">
        <f>IF(R1969="Proactive", H1969, "")</f>
        <v>0.55000000000000004</v>
      </c>
      <c r="U1969" s="2" t="str">
        <f>IF(S1969="Reactive", H1969, "")</f>
        <v/>
      </c>
    </row>
    <row r="1970" spans="1:21" x14ac:dyDescent="0.25">
      <c r="A1970" t="s">
        <v>1930</v>
      </c>
      <c r="B1970">
        <v>224257</v>
      </c>
      <c r="C1970" t="s">
        <v>30</v>
      </c>
      <c r="D1970" t="s">
        <v>1123</v>
      </c>
      <c r="E1970" t="s">
        <v>1124</v>
      </c>
      <c r="F1970" s="4">
        <v>46197.590277777781</v>
      </c>
      <c r="G1970" s="4">
        <v>46197.599305555559</v>
      </c>
      <c r="H1970">
        <v>0.22</v>
      </c>
      <c r="J1970" t="s">
        <v>29</v>
      </c>
      <c r="K1970" t="s">
        <v>30</v>
      </c>
      <c r="N1970">
        <v>0.97</v>
      </c>
      <c r="O1970" t="s">
        <v>36</v>
      </c>
      <c r="P1970">
        <v>0</v>
      </c>
      <c r="Q1970" s="5">
        <v>46198.525694444441</v>
      </c>
      <c r="R1970" s="2" t="str">
        <f>IF(C1970="", "",
   IF(ISNUMBER(MATCH(TRIM(C1970),
      {"OP","CC","CM","FM","FU","INS","PC","PM","PMCO","SA","SR","ITPR","PMFL"}, 0)),
      "Proactive",
      "")
)</f>
        <v>Proactive</v>
      </c>
      <c r="S1970" s="2" t="str">
        <f>IF(C1970="", "",
   IF(ISNUMBER(MATCH(TRIM(C1970),
      {"MO","U/B","OSRE","TECH","ITRE"}, 0)),
      "Reactive",
      "")
)</f>
        <v/>
      </c>
      <c r="T1970" s="2">
        <f>IF(R1970="Proactive", H1970, "")</f>
        <v>0.22</v>
      </c>
      <c r="U1970" s="2" t="str">
        <f>IF(S1970="Reactive", H1970, "")</f>
        <v/>
      </c>
    </row>
    <row r="1971" spans="1:21" x14ac:dyDescent="0.25">
      <c r="A1971" t="s">
        <v>1930</v>
      </c>
      <c r="B1971">
        <v>222662</v>
      </c>
      <c r="C1971" t="s">
        <v>30</v>
      </c>
      <c r="D1971" t="s">
        <v>1104</v>
      </c>
      <c r="E1971" t="s">
        <v>1105</v>
      </c>
      <c r="F1971" s="4">
        <v>46197.606944444444</v>
      </c>
      <c r="G1971" s="4">
        <v>46197.630555555559</v>
      </c>
      <c r="H1971">
        <v>0.56999999999999995</v>
      </c>
      <c r="J1971" t="s">
        <v>29</v>
      </c>
      <c r="K1971" t="s">
        <v>30</v>
      </c>
      <c r="N1971">
        <v>0.56999999999999995</v>
      </c>
      <c r="O1971" t="s">
        <v>36</v>
      </c>
      <c r="P1971">
        <v>0</v>
      </c>
      <c r="Q1971" s="5">
        <v>46197.771527777775</v>
      </c>
      <c r="R1971" s="2" t="str">
        <f>IF(C1971="", "",
   IF(ISNUMBER(MATCH(TRIM(C1971),
      {"OP","CC","CM","FM","FU","INS","PC","PM","PMCO","SA","SR","ITPR","PMFL"}, 0)),
      "Proactive",
      "")
)</f>
        <v>Proactive</v>
      </c>
      <c r="S1971" s="2" t="str">
        <f>IF(C1971="", "",
   IF(ISNUMBER(MATCH(TRIM(C1971),
      {"MO","U/B","OSRE","TECH","ITRE"}, 0)),
      "Reactive",
      "")
)</f>
        <v/>
      </c>
      <c r="T1971" s="2">
        <f>IF(R1971="Proactive", H1971, "")</f>
        <v>0.56999999999999995</v>
      </c>
      <c r="U1971" s="2" t="str">
        <f>IF(S1971="Reactive", H1971, "")</f>
        <v/>
      </c>
    </row>
    <row r="1972" spans="1:21" x14ac:dyDescent="0.25">
      <c r="A1972" t="s">
        <v>1930</v>
      </c>
      <c r="B1972">
        <v>222660</v>
      </c>
      <c r="C1972" t="s">
        <v>30</v>
      </c>
      <c r="D1972" t="s">
        <v>1093</v>
      </c>
      <c r="E1972" t="s">
        <v>1094</v>
      </c>
      <c r="F1972" s="4">
        <v>46197.631249999999</v>
      </c>
      <c r="G1972" s="4">
        <v>46197.668749999997</v>
      </c>
      <c r="H1972">
        <v>0.9</v>
      </c>
      <c r="J1972" t="s">
        <v>29</v>
      </c>
      <c r="K1972" t="s">
        <v>30</v>
      </c>
      <c r="N1972">
        <v>1.98</v>
      </c>
      <c r="O1972" t="s">
        <v>36</v>
      </c>
      <c r="P1972">
        <v>0</v>
      </c>
      <c r="Q1972" s="5">
        <v>46198.586805555555</v>
      </c>
      <c r="R1972" s="2" t="str">
        <f>IF(C1972="", "",
   IF(ISNUMBER(MATCH(TRIM(C1972),
      {"OP","CC","CM","FM","FU","INS","PC","PM","PMCO","SA","SR","ITPR","PMFL"}, 0)),
      "Proactive",
      "")
)</f>
        <v>Proactive</v>
      </c>
      <c r="S1972" s="2" t="str">
        <f>IF(C1972="", "",
   IF(ISNUMBER(MATCH(TRIM(C1972),
      {"MO","U/B","OSRE","TECH","ITRE"}, 0)),
      "Reactive",
      "")
)</f>
        <v/>
      </c>
      <c r="T1972" s="2">
        <f>IF(R1972="Proactive", H1972, "")</f>
        <v>0.9</v>
      </c>
      <c r="U1972" s="2" t="str">
        <f>IF(S1972="Reactive", H1972, "")</f>
        <v/>
      </c>
    </row>
    <row r="1973" spans="1:21" x14ac:dyDescent="0.25">
      <c r="A1973" t="s">
        <v>1930</v>
      </c>
      <c r="B1973">
        <v>222661</v>
      </c>
      <c r="C1973" t="s">
        <v>30</v>
      </c>
      <c r="D1973" t="s">
        <v>1106</v>
      </c>
      <c r="E1973" t="s">
        <v>1107</v>
      </c>
      <c r="F1973" s="4">
        <v>46197.669444444444</v>
      </c>
      <c r="G1973" s="4">
        <v>46197.693055555559</v>
      </c>
      <c r="H1973">
        <v>0.56999999999999995</v>
      </c>
      <c r="J1973" t="s">
        <v>29</v>
      </c>
      <c r="K1973" t="s">
        <v>30</v>
      </c>
      <c r="N1973">
        <v>0.56999999999999995</v>
      </c>
      <c r="O1973" t="s">
        <v>36</v>
      </c>
      <c r="P1973">
        <v>0</v>
      </c>
      <c r="Q1973" s="5">
        <v>46197.771527777775</v>
      </c>
      <c r="R1973" s="2" t="str">
        <f>IF(C1973="", "",
   IF(ISNUMBER(MATCH(TRIM(C1973),
      {"OP","CC","CM","FM","FU","INS","PC","PM","PMCO","SA","SR","ITPR","PMFL"}, 0)),
      "Proactive",
      "")
)</f>
        <v>Proactive</v>
      </c>
      <c r="S1973" s="2" t="str">
        <f>IF(C1973="", "",
   IF(ISNUMBER(MATCH(TRIM(C1973),
      {"MO","U/B","OSRE","TECH","ITRE"}, 0)),
      "Reactive",
      "")
)</f>
        <v/>
      </c>
      <c r="T1973" s="2">
        <f>IF(R1973="Proactive", H1973, "")</f>
        <v>0.56999999999999995</v>
      </c>
      <c r="U1973" s="2" t="str">
        <f>IF(S1973="Reactive", H1973, "")</f>
        <v/>
      </c>
    </row>
    <row r="1974" spans="1:21" x14ac:dyDescent="0.25">
      <c r="A1974" t="s">
        <v>1930</v>
      </c>
      <c r="B1974">
        <v>222663</v>
      </c>
      <c r="C1974" t="s">
        <v>26</v>
      </c>
      <c r="D1974" t="s">
        <v>1093</v>
      </c>
      <c r="E1974" t="s">
        <v>1101</v>
      </c>
      <c r="F1974" s="4">
        <v>46197.71597222222</v>
      </c>
      <c r="G1974" s="4">
        <v>46197.739583333336</v>
      </c>
      <c r="H1974">
        <v>0.56999999999999995</v>
      </c>
      <c r="J1974" t="s">
        <v>29</v>
      </c>
      <c r="K1974" t="s">
        <v>30</v>
      </c>
      <c r="N1974">
        <v>0.56999999999999995</v>
      </c>
      <c r="O1974" t="s">
        <v>36</v>
      </c>
      <c r="P1974">
        <v>0</v>
      </c>
      <c r="Q1974" s="5">
        <v>46197.771527777775</v>
      </c>
      <c r="R1974" s="2" t="str">
        <f>IF(C1974="", "",
   IF(ISNUMBER(MATCH(TRIM(C1974),
      {"OP","CC","CM","FM","FU","INS","PC","PM","PMCO","SA","SR","ITPR","PMFL"}, 0)),
      "Proactive",
      "")
)</f>
        <v>Proactive</v>
      </c>
      <c r="S1974" s="2" t="str">
        <f>IF(C1974="", "",
   IF(ISNUMBER(MATCH(TRIM(C1974),
      {"MO","U/B","OSRE","TECH","ITRE"}, 0)),
      "Reactive",
      "")
)</f>
        <v/>
      </c>
      <c r="T1974" s="2">
        <f>IF(R1974="Proactive", H1974, "")</f>
        <v>0.56999999999999995</v>
      </c>
      <c r="U1974" s="2" t="str">
        <f>IF(S1974="Reactive", H1974, "")</f>
        <v/>
      </c>
    </row>
    <row r="1975" spans="1:21" x14ac:dyDescent="0.25">
      <c r="A1975" t="s">
        <v>1930</v>
      </c>
      <c r="B1975">
        <v>222685</v>
      </c>
      <c r="C1975" t="s">
        <v>181</v>
      </c>
      <c r="D1975" t="s">
        <v>1097</v>
      </c>
      <c r="E1975" t="s">
        <v>1098</v>
      </c>
      <c r="F1975" s="4">
        <v>46197.740972222222</v>
      </c>
      <c r="G1975" s="4">
        <v>46197.75</v>
      </c>
      <c r="H1975">
        <v>0.22</v>
      </c>
      <c r="J1975" t="s">
        <v>29</v>
      </c>
      <c r="K1975" t="s">
        <v>30</v>
      </c>
      <c r="N1975">
        <v>0.22</v>
      </c>
      <c r="O1975" t="s">
        <v>36</v>
      </c>
      <c r="P1975">
        <v>0</v>
      </c>
      <c r="Q1975" s="5">
        <v>46197.873611111114</v>
      </c>
      <c r="R1975" s="2" t="str">
        <f>IF(C1975="", "",
   IF(ISNUMBER(MATCH(TRIM(C1975),
      {"OP","CC","CM","FM","FU","INS","PC","PM","PMCO","SA","SR","ITPR","PMFL"}, 0)),
      "Proactive",
      "")
)</f>
        <v>Proactive</v>
      </c>
      <c r="S1975" s="2" t="str">
        <f>IF(C1975="", "",
   IF(ISNUMBER(MATCH(TRIM(C1975),
      {"MO","U/B","OSRE","TECH","ITRE"}, 0)),
      "Reactive",
      "")
)</f>
        <v/>
      </c>
      <c r="T1975" s="2">
        <f>IF(R1975="Proactive", H1975, "")</f>
        <v>0.22</v>
      </c>
      <c r="U1975" s="2" t="str">
        <f>IF(S1975="Reactive", H1975, "")</f>
        <v/>
      </c>
    </row>
    <row r="1976" spans="1:21" x14ac:dyDescent="0.25">
      <c r="A1976" t="s">
        <v>1930</v>
      </c>
      <c r="B1976">
        <v>222684</v>
      </c>
      <c r="C1976" t="s">
        <v>181</v>
      </c>
      <c r="D1976" t="s">
        <v>1112</v>
      </c>
      <c r="E1976" t="s">
        <v>1113</v>
      </c>
      <c r="F1976" s="4">
        <v>46197.750694444447</v>
      </c>
      <c r="G1976" s="4">
        <v>46197.759722222225</v>
      </c>
      <c r="H1976">
        <v>0.22</v>
      </c>
      <c r="J1976" t="s">
        <v>29</v>
      </c>
      <c r="K1976" t="s">
        <v>30</v>
      </c>
      <c r="N1976">
        <v>0.62</v>
      </c>
      <c r="O1976" t="s">
        <v>36</v>
      </c>
      <c r="P1976">
        <v>0</v>
      </c>
      <c r="Q1976" s="5">
        <v>46198.275000000001</v>
      </c>
      <c r="R1976" s="2" t="str">
        <f>IF(C1976="", "",
   IF(ISNUMBER(MATCH(TRIM(C1976),
      {"OP","CC","CM","FM","FU","INS","PC","PM","PMCO","SA","SR","ITPR","PMFL"}, 0)),
      "Proactive",
      "")
)</f>
        <v>Proactive</v>
      </c>
      <c r="S1976" s="2" t="str">
        <f>IF(C1976="", "",
   IF(ISNUMBER(MATCH(TRIM(C1976),
      {"MO","U/B","OSRE","TECH","ITRE"}, 0)),
      "Reactive",
      "")
)</f>
        <v/>
      </c>
      <c r="T1976" s="2">
        <f>IF(R1976="Proactive", H1976, "")</f>
        <v>0.22</v>
      </c>
      <c r="U1976" s="2" t="str">
        <f>IF(S1976="Reactive", H1976, "")</f>
        <v/>
      </c>
    </row>
    <row r="1977" spans="1:21" x14ac:dyDescent="0.25">
      <c r="A1977" t="s">
        <v>1930</v>
      </c>
      <c r="B1977">
        <v>222683</v>
      </c>
      <c r="C1977" t="s">
        <v>181</v>
      </c>
      <c r="D1977" t="s">
        <v>1102</v>
      </c>
      <c r="E1977" t="s">
        <v>1103</v>
      </c>
      <c r="F1977" s="4">
        <v>46197.760416666664</v>
      </c>
      <c r="G1977" s="4">
        <v>46197.771527777775</v>
      </c>
      <c r="H1977">
        <v>0.27</v>
      </c>
      <c r="J1977" t="s">
        <v>29</v>
      </c>
      <c r="K1977" t="s">
        <v>30</v>
      </c>
      <c r="N1977">
        <v>0.52</v>
      </c>
      <c r="O1977" t="s">
        <v>36</v>
      </c>
      <c r="P1977">
        <v>0</v>
      </c>
      <c r="Q1977" s="5">
        <v>46198.275694444441</v>
      </c>
      <c r="R1977" s="2" t="str">
        <f>IF(C1977="", "",
   IF(ISNUMBER(MATCH(TRIM(C1977),
      {"OP","CC","CM","FM","FU","INS","PC","PM","PMCO","SA","SR","ITPR","PMFL"}, 0)),
      "Proactive",
      "")
)</f>
        <v>Proactive</v>
      </c>
      <c r="S1977" s="2" t="str">
        <f>IF(C1977="", "",
   IF(ISNUMBER(MATCH(TRIM(C1977),
      {"MO","U/B","OSRE","TECH","ITRE"}, 0)),
      "Reactive",
      "")
)</f>
        <v/>
      </c>
      <c r="T1977" s="2">
        <f>IF(R1977="Proactive", H1977, "")</f>
        <v>0.27</v>
      </c>
      <c r="U1977" s="2" t="str">
        <f>IF(S1977="Reactive", H1977, "")</f>
        <v/>
      </c>
    </row>
    <row r="1978" spans="1:21" x14ac:dyDescent="0.25">
      <c r="A1978" t="s">
        <v>1930</v>
      </c>
      <c r="B1978">
        <v>224257</v>
      </c>
      <c r="C1978" t="s">
        <v>30</v>
      </c>
      <c r="D1978" t="s">
        <v>1123</v>
      </c>
      <c r="E1978" t="s">
        <v>1124</v>
      </c>
      <c r="F1978" s="4">
        <v>46197.772222222222</v>
      </c>
      <c r="G1978" s="4">
        <v>46197.780555555553</v>
      </c>
      <c r="H1978">
        <v>0.2</v>
      </c>
      <c r="J1978" t="s">
        <v>29</v>
      </c>
      <c r="K1978" t="s">
        <v>30</v>
      </c>
      <c r="N1978">
        <v>0.97</v>
      </c>
      <c r="O1978" t="s">
        <v>36</v>
      </c>
      <c r="P1978">
        <v>0</v>
      </c>
      <c r="Q1978" s="5">
        <v>46198.525694444441</v>
      </c>
      <c r="R1978" s="2" t="str">
        <f>IF(C1978="", "",
   IF(ISNUMBER(MATCH(TRIM(C1978),
      {"OP","CC","CM","FM","FU","INS","PC","PM","PMCO","SA","SR","ITPR","PMFL"}, 0)),
      "Proactive",
      "")
)</f>
        <v>Proactive</v>
      </c>
      <c r="S1978" s="2" t="str">
        <f>IF(C1978="", "",
   IF(ISNUMBER(MATCH(TRIM(C1978),
      {"MO","U/B","OSRE","TECH","ITRE"}, 0)),
      "Reactive",
      "")
)</f>
        <v/>
      </c>
      <c r="T1978" s="2">
        <f>IF(R1978="Proactive", H1978, "")</f>
        <v>0.2</v>
      </c>
      <c r="U1978" s="2" t="str">
        <f>IF(S1978="Reactive", H1978, "")</f>
        <v/>
      </c>
    </row>
    <row r="1979" spans="1:21" x14ac:dyDescent="0.25">
      <c r="A1979" t="s">
        <v>1930</v>
      </c>
      <c r="B1979">
        <v>224770</v>
      </c>
      <c r="C1979" t="s">
        <v>39</v>
      </c>
      <c r="D1979" t="s">
        <v>1093</v>
      </c>
      <c r="E1979" t="s">
        <v>1962</v>
      </c>
      <c r="F1979" s="4">
        <v>46197.793055555558</v>
      </c>
      <c r="G1979" s="4">
        <v>46197.827777777777</v>
      </c>
      <c r="H1979">
        <v>0.83</v>
      </c>
      <c r="J1979" t="s">
        <v>29</v>
      </c>
      <c r="N1979">
        <v>0.83</v>
      </c>
      <c r="O1979" t="s">
        <v>36</v>
      </c>
      <c r="P1979">
        <v>0</v>
      </c>
      <c r="Q1979" s="5">
        <v>46197.871527777781</v>
      </c>
      <c r="R1979" s="2" t="str">
        <f>IF(C1979="", "",
   IF(ISNUMBER(MATCH(TRIM(C1979),
      {"OP","CC","CM","FM","FU","INS","PC","PM","PMCO","SA","SR","ITPR","PMFL"}, 0)),
      "Proactive",
      "")
)</f>
        <v/>
      </c>
      <c r="S1979" s="2" t="str">
        <f>IF(C1979="", "",
   IF(ISNUMBER(MATCH(TRIM(C1979),
      {"MO","U/B","OSRE","TECH","ITRE"}, 0)),
      "Reactive",
      "")
)</f>
        <v>Reactive</v>
      </c>
      <c r="T1979" s="2" t="str">
        <f>IF(R1979="Proactive", H1979, "")</f>
        <v/>
      </c>
      <c r="U1979" s="2">
        <f>IF(S1979="Reactive", H1979, "")</f>
        <v>0.83</v>
      </c>
    </row>
    <row r="1980" spans="1:21" x14ac:dyDescent="0.25">
      <c r="A1980" t="s">
        <v>1930</v>
      </c>
      <c r="B1980">
        <v>222660</v>
      </c>
      <c r="C1980" t="s">
        <v>30</v>
      </c>
      <c r="D1980" t="s">
        <v>1093</v>
      </c>
      <c r="E1980" t="s">
        <v>1094</v>
      </c>
      <c r="F1980" s="4">
        <v>46197.833333333336</v>
      </c>
      <c r="G1980" s="4">
        <v>46197.855555555558</v>
      </c>
      <c r="H1980">
        <v>0.53</v>
      </c>
      <c r="J1980" t="s">
        <v>29</v>
      </c>
      <c r="K1980" t="s">
        <v>30</v>
      </c>
      <c r="N1980">
        <v>1.98</v>
      </c>
      <c r="O1980" t="s">
        <v>36</v>
      </c>
      <c r="P1980">
        <v>0</v>
      </c>
      <c r="Q1980" s="5">
        <v>46198.586805555555</v>
      </c>
      <c r="R1980" s="2" t="str">
        <f>IF(C1980="", "",
   IF(ISNUMBER(MATCH(TRIM(C1980),
      {"OP","CC","CM","FM","FU","INS","PC","PM","PMCO","SA","SR","ITPR","PMFL"}, 0)),
      "Proactive",
      "")
)</f>
        <v>Proactive</v>
      </c>
      <c r="S1980" s="2" t="str">
        <f>IF(C1980="", "",
   IF(ISNUMBER(MATCH(TRIM(C1980),
      {"MO","U/B","OSRE","TECH","ITRE"}, 0)),
      "Reactive",
      "")
)</f>
        <v/>
      </c>
      <c r="T1980" s="2">
        <f>IF(R1980="Proactive", H1980, "")</f>
        <v>0.53</v>
      </c>
      <c r="U1980" s="2" t="str">
        <f>IF(S1980="Reactive", H1980, "")</f>
        <v/>
      </c>
    </row>
    <row r="1981" spans="1:21" x14ac:dyDescent="0.25">
      <c r="A1981" t="s">
        <v>1930</v>
      </c>
      <c r="B1981">
        <v>222683</v>
      </c>
      <c r="C1981" t="s">
        <v>181</v>
      </c>
      <c r="D1981" t="s">
        <v>1102</v>
      </c>
      <c r="E1981" t="s">
        <v>1103</v>
      </c>
      <c r="F1981" s="4">
        <v>46197.857638888891</v>
      </c>
      <c r="G1981" s="4">
        <v>46197.868055555555</v>
      </c>
      <c r="H1981">
        <v>0.25</v>
      </c>
      <c r="J1981" t="s">
        <v>29</v>
      </c>
      <c r="K1981" t="s">
        <v>30</v>
      </c>
      <c r="N1981">
        <v>0.52</v>
      </c>
      <c r="O1981" t="s">
        <v>36</v>
      </c>
      <c r="P1981">
        <v>0</v>
      </c>
      <c r="Q1981" s="5">
        <v>46198.275694444441</v>
      </c>
      <c r="R1981" s="2" t="str">
        <f>IF(C1981="", "",
   IF(ISNUMBER(MATCH(TRIM(C1981),
      {"OP","CC","CM","FM","FU","INS","PC","PM","PMCO","SA","SR","ITPR","PMFL"}, 0)),
      "Proactive",
      "")
)</f>
        <v>Proactive</v>
      </c>
      <c r="S1981" s="2" t="str">
        <f>IF(C1981="", "",
   IF(ISNUMBER(MATCH(TRIM(C1981),
      {"MO","U/B","OSRE","TECH","ITRE"}, 0)),
      "Reactive",
      "")
)</f>
        <v/>
      </c>
      <c r="T1981" s="2">
        <f>IF(R1981="Proactive", H1981, "")</f>
        <v>0.25</v>
      </c>
      <c r="U1981" s="2" t="str">
        <f>IF(S1981="Reactive", H1981, "")</f>
        <v/>
      </c>
    </row>
    <row r="1982" spans="1:21" x14ac:dyDescent="0.25">
      <c r="A1982" t="s">
        <v>1930</v>
      </c>
      <c r="B1982">
        <v>224891</v>
      </c>
      <c r="C1982" t="s">
        <v>39</v>
      </c>
      <c r="D1982" t="s">
        <v>1985</v>
      </c>
      <c r="E1982" t="s">
        <v>1986</v>
      </c>
      <c r="F1982" s="4">
        <v>46198.588194444441</v>
      </c>
      <c r="G1982" s="4">
        <v>46198.600694444445</v>
      </c>
      <c r="H1982">
        <v>0.3</v>
      </c>
      <c r="J1982" t="s">
        <v>29</v>
      </c>
      <c r="N1982">
        <v>0.3</v>
      </c>
      <c r="O1982" t="s">
        <v>36</v>
      </c>
      <c r="P1982">
        <v>0</v>
      </c>
      <c r="Q1982" s="5">
        <v>46198.869444444441</v>
      </c>
      <c r="R1982" s="2" t="str">
        <f>IF(C1982="", "",
   IF(ISNUMBER(MATCH(TRIM(C1982),
      {"OP","CC","CM","FM","FU","INS","PC","PM","PMCO","SA","SR","ITPR","PMFL"}, 0)),
      "Proactive",
      "")
)</f>
        <v/>
      </c>
      <c r="S1982" s="2" t="str">
        <f>IF(C1982="", "",
   IF(ISNUMBER(MATCH(TRIM(C1982),
      {"MO","U/B","OSRE","TECH","ITRE"}, 0)),
      "Reactive",
      "")
)</f>
        <v>Reactive</v>
      </c>
      <c r="T1982" s="2" t="str">
        <f>IF(R1982="Proactive", H1982, "")</f>
        <v/>
      </c>
      <c r="U1982" s="2">
        <f>IF(S1982="Reactive", H1982, "")</f>
        <v>0.3</v>
      </c>
    </row>
    <row r="1983" spans="1:21" x14ac:dyDescent="0.25">
      <c r="A1983" t="s">
        <v>1930</v>
      </c>
      <c r="B1983">
        <v>224894</v>
      </c>
      <c r="C1983" t="s">
        <v>39</v>
      </c>
      <c r="D1983" t="s">
        <v>1145</v>
      </c>
      <c r="E1983" t="s">
        <v>1556</v>
      </c>
      <c r="F1983" s="4">
        <v>46198.609027777777</v>
      </c>
      <c r="G1983" s="4">
        <v>46198.628472222219</v>
      </c>
      <c r="H1983">
        <v>0.47</v>
      </c>
      <c r="J1983" t="s">
        <v>29</v>
      </c>
      <c r="N1983">
        <v>0.47</v>
      </c>
      <c r="O1983" t="s">
        <v>36</v>
      </c>
      <c r="P1983">
        <v>0</v>
      </c>
      <c r="Q1983" s="5">
        <v>46199.586805555555</v>
      </c>
      <c r="R1983" s="2" t="str">
        <f>IF(C1983="", "",
   IF(ISNUMBER(MATCH(TRIM(C1983),
      {"OP","CC","CM","FM","FU","INS","PC","PM","PMCO","SA","SR","ITPR","PMFL"}, 0)),
      "Proactive",
      "")
)</f>
        <v/>
      </c>
      <c r="S1983" s="2" t="str">
        <f>IF(C1983="", "",
   IF(ISNUMBER(MATCH(TRIM(C1983),
      {"MO","U/B","OSRE","TECH","ITRE"}, 0)),
      "Reactive",
      "")
)</f>
        <v>Reactive</v>
      </c>
      <c r="T1983" s="2" t="str">
        <f>IF(R1983="Proactive", H1983, "")</f>
        <v/>
      </c>
      <c r="U1983" s="2">
        <f>IF(S1983="Reactive", H1983, "")</f>
        <v>0.47</v>
      </c>
    </row>
    <row r="1984" spans="1:21" x14ac:dyDescent="0.25">
      <c r="A1984" t="s">
        <v>1930</v>
      </c>
      <c r="B1984">
        <v>222783</v>
      </c>
      <c r="C1984" t="s">
        <v>30</v>
      </c>
      <c r="D1984" t="s">
        <v>1093</v>
      </c>
      <c r="E1984" t="s">
        <v>1094</v>
      </c>
      <c r="F1984" s="4">
        <v>46198.629166666666</v>
      </c>
      <c r="G1984" s="4">
        <v>46198.666666666664</v>
      </c>
      <c r="H1984">
        <v>0.9</v>
      </c>
      <c r="J1984" t="s">
        <v>29</v>
      </c>
      <c r="K1984" t="s">
        <v>30</v>
      </c>
      <c r="N1984">
        <v>1.57</v>
      </c>
      <c r="O1984" t="s">
        <v>36</v>
      </c>
      <c r="P1984">
        <v>0</v>
      </c>
      <c r="Q1984" s="5">
        <v>46199.586805555555</v>
      </c>
      <c r="R1984" s="2" t="str">
        <f>IF(C1984="", "",
   IF(ISNUMBER(MATCH(TRIM(C1984),
      {"OP","CC","CM","FM","FU","INS","PC","PM","PMCO","SA","SR","ITPR","PMFL"}, 0)),
      "Proactive",
      "")
)</f>
        <v>Proactive</v>
      </c>
      <c r="S1984" s="2" t="str">
        <f>IF(C1984="", "",
   IF(ISNUMBER(MATCH(TRIM(C1984),
      {"MO","U/B","OSRE","TECH","ITRE"}, 0)),
      "Reactive",
      "")
)</f>
        <v/>
      </c>
      <c r="T1984" s="2">
        <f>IF(R1984="Proactive", H1984, "")</f>
        <v>0.9</v>
      </c>
      <c r="U1984" s="2" t="str">
        <f>IF(S1984="Reactive", H1984, "")</f>
        <v/>
      </c>
    </row>
    <row r="1985" spans="1:21" x14ac:dyDescent="0.25">
      <c r="A1985" t="s">
        <v>1930</v>
      </c>
      <c r="B1985">
        <v>222803</v>
      </c>
      <c r="C1985" t="s">
        <v>181</v>
      </c>
      <c r="D1985" t="s">
        <v>1097</v>
      </c>
      <c r="E1985" t="s">
        <v>1098</v>
      </c>
      <c r="F1985" s="4">
        <v>46198.668055555558</v>
      </c>
      <c r="G1985" s="4">
        <v>46198.6875</v>
      </c>
      <c r="H1985">
        <v>0.47</v>
      </c>
      <c r="J1985" t="s">
        <v>29</v>
      </c>
      <c r="K1985" t="s">
        <v>30</v>
      </c>
      <c r="N1985">
        <v>0.47</v>
      </c>
      <c r="O1985" t="s">
        <v>36</v>
      </c>
      <c r="P1985">
        <v>0</v>
      </c>
      <c r="Q1985" s="5">
        <v>46198.875</v>
      </c>
      <c r="R1985" s="2" t="str">
        <f>IF(C1985="", "",
   IF(ISNUMBER(MATCH(TRIM(C1985),
      {"OP","CC","CM","FM","FU","INS","PC","PM","PMCO","SA","SR","ITPR","PMFL"}, 0)),
      "Proactive",
      "")
)</f>
        <v>Proactive</v>
      </c>
      <c r="S1985" s="2" t="str">
        <f>IF(C1985="", "",
   IF(ISNUMBER(MATCH(TRIM(C1985),
      {"MO","U/B","OSRE","TECH","ITRE"}, 0)),
      "Reactive",
      "")
)</f>
        <v/>
      </c>
      <c r="T1985" s="2">
        <f>IF(R1985="Proactive", H1985, "")</f>
        <v>0.47</v>
      </c>
      <c r="U1985" s="2" t="str">
        <f>IF(S1985="Reactive", H1985, "")</f>
        <v/>
      </c>
    </row>
    <row r="1986" spans="1:21" x14ac:dyDescent="0.25">
      <c r="A1986" t="s">
        <v>1930</v>
      </c>
      <c r="B1986">
        <v>224405</v>
      </c>
      <c r="C1986" t="s">
        <v>30</v>
      </c>
      <c r="D1986" t="s">
        <v>1123</v>
      </c>
      <c r="E1986" t="s">
        <v>1124</v>
      </c>
      <c r="F1986" s="4">
        <v>46198.688194444447</v>
      </c>
      <c r="G1986" s="4">
        <v>46198.697916666664</v>
      </c>
      <c r="H1986">
        <v>0.23</v>
      </c>
      <c r="J1986" t="s">
        <v>29</v>
      </c>
      <c r="K1986" t="s">
        <v>30</v>
      </c>
      <c r="N1986">
        <v>0.4</v>
      </c>
      <c r="O1986" t="s">
        <v>36</v>
      </c>
      <c r="P1986">
        <v>0</v>
      </c>
      <c r="Q1986" s="5">
        <v>46199.249305555553</v>
      </c>
      <c r="R1986" s="2" t="str">
        <f>IF(C1986="", "",
   IF(ISNUMBER(MATCH(TRIM(C1986),
      {"OP","CC","CM","FM","FU","INS","PC","PM","PMCO","SA","SR","ITPR","PMFL"}, 0)),
      "Proactive",
      "")
)</f>
        <v>Proactive</v>
      </c>
      <c r="S1986" s="2" t="str">
        <f>IF(C1986="", "",
   IF(ISNUMBER(MATCH(TRIM(C1986),
      {"MO","U/B","OSRE","TECH","ITRE"}, 0)),
      "Reactive",
      "")
)</f>
        <v/>
      </c>
      <c r="T1986" s="2">
        <f>IF(R1986="Proactive", H1986, "")</f>
        <v>0.23</v>
      </c>
      <c r="U1986" s="2" t="str">
        <f>IF(S1986="Reactive", H1986, "")</f>
        <v/>
      </c>
    </row>
    <row r="1987" spans="1:21" x14ac:dyDescent="0.25">
      <c r="A1987" t="s">
        <v>1930</v>
      </c>
      <c r="B1987">
        <v>222785</v>
      </c>
      <c r="C1987" t="s">
        <v>30</v>
      </c>
      <c r="D1987" t="s">
        <v>1104</v>
      </c>
      <c r="E1987" t="s">
        <v>1105</v>
      </c>
      <c r="F1987" s="4">
        <v>46198.699305555558</v>
      </c>
      <c r="G1987" s="4">
        <v>46198.717361111114</v>
      </c>
      <c r="H1987">
        <v>0.43</v>
      </c>
      <c r="J1987" t="s">
        <v>29</v>
      </c>
      <c r="K1987" t="s">
        <v>30</v>
      </c>
      <c r="N1987">
        <v>0.43</v>
      </c>
      <c r="O1987" t="s">
        <v>36</v>
      </c>
      <c r="P1987">
        <v>0</v>
      </c>
      <c r="Q1987" s="5">
        <v>46198.727083333331</v>
      </c>
      <c r="R1987" s="2" t="str">
        <f>IF(C1987="", "",
   IF(ISNUMBER(MATCH(TRIM(C1987),
      {"OP","CC","CM","FM","FU","INS","PC","PM","PMCO","SA","SR","ITPR","PMFL"}, 0)),
      "Proactive",
      "")
)</f>
        <v>Proactive</v>
      </c>
      <c r="S1987" s="2" t="str">
        <f>IF(C1987="", "",
   IF(ISNUMBER(MATCH(TRIM(C1987),
      {"MO","U/B","OSRE","TECH","ITRE"}, 0)),
      "Reactive",
      "")
)</f>
        <v/>
      </c>
      <c r="T1987" s="2">
        <f>IF(R1987="Proactive", H1987, "")</f>
        <v>0.43</v>
      </c>
      <c r="U1987" s="2" t="str">
        <f>IF(S1987="Reactive", H1987, "")</f>
        <v/>
      </c>
    </row>
    <row r="1988" spans="1:21" x14ac:dyDescent="0.25">
      <c r="A1988" t="s">
        <v>1930</v>
      </c>
      <c r="B1988">
        <v>222784</v>
      </c>
      <c r="C1988" t="s">
        <v>30</v>
      </c>
      <c r="D1988" t="s">
        <v>1106</v>
      </c>
      <c r="E1988" t="s">
        <v>1107</v>
      </c>
      <c r="F1988" s="4">
        <v>46198.719444444447</v>
      </c>
      <c r="G1988" s="4">
        <v>46198.736111111109</v>
      </c>
      <c r="H1988">
        <v>0.4</v>
      </c>
      <c r="J1988" t="s">
        <v>29</v>
      </c>
      <c r="K1988" t="s">
        <v>30</v>
      </c>
      <c r="N1988">
        <v>0.4</v>
      </c>
      <c r="O1988" t="s">
        <v>36</v>
      </c>
      <c r="P1988">
        <v>0</v>
      </c>
      <c r="Q1988" s="5">
        <v>46198.747916666667</v>
      </c>
      <c r="R1988" s="2" t="str">
        <f>IF(C1988="", "",
   IF(ISNUMBER(MATCH(TRIM(C1988),
      {"OP","CC","CM","FM","FU","INS","PC","PM","PMCO","SA","SR","ITPR","PMFL"}, 0)),
      "Proactive",
      "")
)</f>
        <v>Proactive</v>
      </c>
      <c r="S1988" s="2" t="str">
        <f>IF(C1988="", "",
   IF(ISNUMBER(MATCH(TRIM(C1988),
      {"MO","U/B","OSRE","TECH","ITRE"}, 0)),
      "Reactive",
      "")
)</f>
        <v/>
      </c>
      <c r="T1988" s="2">
        <f>IF(R1988="Proactive", H1988, "")</f>
        <v>0.4</v>
      </c>
      <c r="U1988" s="2" t="str">
        <f>IF(S1988="Reactive", H1988, "")</f>
        <v/>
      </c>
    </row>
    <row r="1989" spans="1:21" x14ac:dyDescent="0.25">
      <c r="A1989" t="s">
        <v>1930</v>
      </c>
      <c r="B1989">
        <v>219888</v>
      </c>
      <c r="C1989" t="s">
        <v>30</v>
      </c>
      <c r="D1989" t="s">
        <v>1987</v>
      </c>
      <c r="E1989" t="s">
        <v>541</v>
      </c>
      <c r="F1989" s="4">
        <v>46198.737500000003</v>
      </c>
      <c r="G1989" s="4">
        <v>46198.75</v>
      </c>
      <c r="H1989">
        <v>0.3</v>
      </c>
      <c r="J1989" t="s">
        <v>29</v>
      </c>
      <c r="K1989" t="s">
        <v>30</v>
      </c>
      <c r="N1989">
        <v>0.3</v>
      </c>
      <c r="O1989" t="s">
        <v>36</v>
      </c>
      <c r="P1989">
        <v>0</v>
      </c>
      <c r="Q1989" s="5">
        <v>46198.881249999999</v>
      </c>
      <c r="R1989" s="2" t="str">
        <f>IF(C1989="", "",
   IF(ISNUMBER(MATCH(TRIM(C1989),
      {"OP","CC","CM","FM","FU","INS","PC","PM","PMCO","SA","SR","ITPR","PMFL"}, 0)),
      "Proactive",
      "")
)</f>
        <v>Proactive</v>
      </c>
      <c r="S1989" s="2" t="str">
        <f>IF(C1989="", "",
   IF(ISNUMBER(MATCH(TRIM(C1989),
      {"MO","U/B","OSRE","TECH","ITRE"}, 0)),
      "Reactive",
      "")
)</f>
        <v/>
      </c>
      <c r="T1989" s="2">
        <f>IF(R1989="Proactive", H1989, "")</f>
        <v>0.3</v>
      </c>
      <c r="U1989" s="2" t="str">
        <f>IF(S1989="Reactive", H1989, "")</f>
        <v/>
      </c>
    </row>
    <row r="1990" spans="1:21" x14ac:dyDescent="0.25">
      <c r="A1990" t="s">
        <v>1930</v>
      </c>
      <c r="B1990">
        <v>222806</v>
      </c>
      <c r="C1990" t="s">
        <v>197</v>
      </c>
      <c r="D1990" t="s">
        <v>1112</v>
      </c>
      <c r="E1990" t="s">
        <v>1114</v>
      </c>
      <c r="F1990" s="4">
        <v>46198.753472222219</v>
      </c>
      <c r="G1990" s="4">
        <v>46198.770833333336</v>
      </c>
      <c r="H1990">
        <v>0.42</v>
      </c>
      <c r="J1990" t="s">
        <v>29</v>
      </c>
      <c r="K1990" t="s">
        <v>30</v>
      </c>
      <c r="N1990">
        <v>0.42</v>
      </c>
      <c r="O1990" t="s">
        <v>36</v>
      </c>
      <c r="P1990">
        <v>0</v>
      </c>
      <c r="Q1990" s="5">
        <v>46198.874305555553</v>
      </c>
      <c r="R1990" s="2" t="str">
        <f>IF(C1990="", "",
   IF(ISNUMBER(MATCH(TRIM(C1990),
      {"OP","CC","CM","FM","FU","INS","PC","PM","PMCO","SA","SR","ITPR","PMFL"}, 0)),
      "Proactive",
      "")
)</f>
        <v/>
      </c>
      <c r="S1990" s="2" t="str">
        <f>IF(C1990="", "",
   IF(ISNUMBER(MATCH(TRIM(C1990),
      {"MO","U/B","OSRE","TECH","ITRE"}, 0)),
      "Reactive",
      "")
)</f>
        <v>Reactive</v>
      </c>
      <c r="T1990" s="2" t="str">
        <f>IF(R1990="Proactive", H1990, "")</f>
        <v/>
      </c>
      <c r="U1990" s="2">
        <f>IF(S1990="Reactive", H1990, "")</f>
        <v>0.42</v>
      </c>
    </row>
    <row r="1991" spans="1:21" x14ac:dyDescent="0.25">
      <c r="A1991" t="s">
        <v>1930</v>
      </c>
      <c r="B1991">
        <v>220307</v>
      </c>
      <c r="C1991" t="s">
        <v>30</v>
      </c>
      <c r="D1991" t="s">
        <v>1141</v>
      </c>
      <c r="E1991" t="s">
        <v>1148</v>
      </c>
      <c r="F1991" s="4">
        <v>46198.772916666669</v>
      </c>
      <c r="G1991" s="4">
        <v>46198.791666666664</v>
      </c>
      <c r="H1991">
        <v>0.45</v>
      </c>
      <c r="J1991" t="s">
        <v>29</v>
      </c>
      <c r="K1991" t="s">
        <v>30</v>
      </c>
      <c r="N1991">
        <v>0.45</v>
      </c>
      <c r="P1991">
        <v>0</v>
      </c>
      <c r="Q1991" s="5">
        <v>46198.878472222219</v>
      </c>
      <c r="R1991" s="2" t="str">
        <f>IF(C1991="", "",
   IF(ISNUMBER(MATCH(TRIM(C1991),
      {"OP","CC","CM","FM","FU","INS","PC","PM","PMCO","SA","SR","ITPR","PMFL"}, 0)),
      "Proactive",
      "")
)</f>
        <v>Proactive</v>
      </c>
      <c r="S1991" s="2" t="str">
        <f>IF(C1991="", "",
   IF(ISNUMBER(MATCH(TRIM(C1991),
      {"MO","U/B","OSRE","TECH","ITRE"}, 0)),
      "Reactive",
      "")
)</f>
        <v/>
      </c>
      <c r="T1991" s="2">
        <f>IF(R1991="Proactive", H1991, "")</f>
        <v>0.45</v>
      </c>
      <c r="U1991" s="2" t="str">
        <f>IF(S1991="Reactive", H1991, "")</f>
        <v/>
      </c>
    </row>
    <row r="1992" spans="1:21" x14ac:dyDescent="0.25">
      <c r="A1992" t="s">
        <v>1930</v>
      </c>
      <c r="B1992">
        <v>224924</v>
      </c>
      <c r="C1992" t="s">
        <v>39</v>
      </c>
      <c r="D1992" t="s">
        <v>1788</v>
      </c>
      <c r="E1992" t="s">
        <v>1988</v>
      </c>
      <c r="F1992" s="4">
        <v>46198.794444444444</v>
      </c>
      <c r="G1992" s="4">
        <v>46198.864583333336</v>
      </c>
      <c r="H1992">
        <v>1.68</v>
      </c>
      <c r="I1992" t="s">
        <v>1989</v>
      </c>
      <c r="J1992" t="s">
        <v>29</v>
      </c>
      <c r="N1992">
        <v>1.68</v>
      </c>
      <c r="P1992">
        <v>0</v>
      </c>
      <c r="Q1992" s="5">
        <v>46198.865972222222</v>
      </c>
      <c r="R1992" s="2" t="str">
        <f>IF(C1992="", "",
   IF(ISNUMBER(MATCH(TRIM(C1992),
      {"OP","CC","CM","FM","FU","INS","PC","PM","PMCO","SA","SR","ITPR","PMFL"}, 0)),
      "Proactive",
      "")
)</f>
        <v/>
      </c>
      <c r="S1992" s="2" t="str">
        <f>IF(C1992="", "",
   IF(ISNUMBER(MATCH(TRIM(C1992),
      {"MO","U/B","OSRE","TECH","ITRE"}, 0)),
      "Reactive",
      "")
)</f>
        <v>Reactive</v>
      </c>
      <c r="T1992" s="2" t="str">
        <f>IF(R1992="Proactive", H1992, "")</f>
        <v/>
      </c>
      <c r="U1992" s="2">
        <f>IF(S1992="Reactive", H1992, "")</f>
        <v>1.68</v>
      </c>
    </row>
    <row r="1993" spans="1:21" x14ac:dyDescent="0.25">
      <c r="A1993" t="s">
        <v>1930</v>
      </c>
      <c r="B1993">
        <v>222783</v>
      </c>
      <c r="C1993" t="s">
        <v>30</v>
      </c>
      <c r="D1993" t="s">
        <v>1093</v>
      </c>
      <c r="E1993" t="s">
        <v>1094</v>
      </c>
      <c r="F1993" s="4">
        <v>46198.881944444445</v>
      </c>
      <c r="G1993" s="4">
        <v>46198.909722222219</v>
      </c>
      <c r="H1993">
        <v>0.67</v>
      </c>
      <c r="J1993" t="s">
        <v>29</v>
      </c>
      <c r="K1993" t="s">
        <v>30</v>
      </c>
      <c r="N1993">
        <v>1.57</v>
      </c>
      <c r="O1993" t="s">
        <v>36</v>
      </c>
      <c r="P1993">
        <v>0</v>
      </c>
      <c r="Q1993" s="5">
        <v>46199.586805555555</v>
      </c>
      <c r="R1993" s="2" t="str">
        <f>IF(C1993="", "",
   IF(ISNUMBER(MATCH(TRIM(C1993),
      {"OP","CC","CM","FM","FU","INS","PC","PM","PMCO","SA","SR","ITPR","PMFL"}, 0)),
      "Proactive",
      "")
)</f>
        <v>Proactive</v>
      </c>
      <c r="S1993" s="2" t="str">
        <f>IF(C1993="", "",
   IF(ISNUMBER(MATCH(TRIM(C1993),
      {"MO","U/B","OSRE","TECH","ITRE"}, 0)),
      "Reactive",
      "")
)</f>
        <v/>
      </c>
      <c r="T1993" s="2">
        <f>IF(R1993="Proactive", H1993, "")</f>
        <v>0.67</v>
      </c>
      <c r="U1993" s="2" t="str">
        <f>IF(S1993="Reactive", H1993, "")</f>
        <v/>
      </c>
    </row>
    <row r="1994" spans="1:21" x14ac:dyDescent="0.25">
      <c r="A1994" t="s">
        <v>1930</v>
      </c>
      <c r="B1994">
        <v>224550</v>
      </c>
      <c r="C1994" t="s">
        <v>30</v>
      </c>
      <c r="D1994" t="s">
        <v>1123</v>
      </c>
      <c r="E1994" t="s">
        <v>1124</v>
      </c>
      <c r="F1994" s="4">
        <v>46199.584027777775</v>
      </c>
      <c r="G1994" s="4">
        <v>46199.591666666667</v>
      </c>
      <c r="H1994">
        <v>0.18</v>
      </c>
      <c r="J1994" t="s">
        <v>29</v>
      </c>
      <c r="K1994" t="s">
        <v>30</v>
      </c>
      <c r="N1994">
        <v>0.38</v>
      </c>
      <c r="O1994" t="s">
        <v>36</v>
      </c>
      <c r="P1994">
        <v>0</v>
      </c>
      <c r="Q1994" s="5">
        <v>46199.873611111114</v>
      </c>
      <c r="R1994" s="2" t="str">
        <f>IF(C1994="", "",
   IF(ISNUMBER(MATCH(TRIM(C1994),
      {"OP","CC","CM","FM","FU","INS","PC","PM","PMCO","SA","SR","ITPR","PMFL"}, 0)),
      "Proactive",
      "")
)</f>
        <v>Proactive</v>
      </c>
      <c r="S1994" s="2" t="str">
        <f>IF(C1994="", "",
   IF(ISNUMBER(MATCH(TRIM(C1994),
      {"MO","U/B","OSRE","TECH","ITRE"}, 0)),
      "Reactive",
      "")
)</f>
        <v/>
      </c>
      <c r="T1994" s="2">
        <f>IF(R1994="Proactive", H1994, "")</f>
        <v>0.18</v>
      </c>
      <c r="U1994" s="2" t="str">
        <f>IF(S1994="Reactive", H1994, "")</f>
        <v/>
      </c>
    </row>
    <row r="1995" spans="1:21" x14ac:dyDescent="0.25">
      <c r="A1995" t="s">
        <v>1930</v>
      </c>
      <c r="B1995">
        <v>219890</v>
      </c>
      <c r="C1995" t="s">
        <v>30</v>
      </c>
      <c r="D1995" t="s">
        <v>1990</v>
      </c>
      <c r="E1995" t="s">
        <v>541</v>
      </c>
      <c r="F1995" s="4">
        <v>46199.593055555553</v>
      </c>
      <c r="G1995" s="4">
        <v>46199.611111111109</v>
      </c>
      <c r="H1995">
        <v>0.43</v>
      </c>
      <c r="J1995" t="s">
        <v>29</v>
      </c>
      <c r="K1995" t="s">
        <v>30</v>
      </c>
      <c r="N1995">
        <v>0.43</v>
      </c>
      <c r="O1995" t="s">
        <v>36</v>
      </c>
      <c r="P1995">
        <v>0</v>
      </c>
      <c r="Q1995" s="5">
        <v>46199.786805555559</v>
      </c>
      <c r="R1995" s="2" t="str">
        <f>IF(C1995="", "",
   IF(ISNUMBER(MATCH(TRIM(C1995),
      {"OP","CC","CM","FM","FU","INS","PC","PM","PMCO","SA","SR","ITPR","PMFL"}, 0)),
      "Proactive",
      "")
)</f>
        <v>Proactive</v>
      </c>
      <c r="S1995" s="2" t="str">
        <f>IF(C1995="", "",
   IF(ISNUMBER(MATCH(TRIM(C1995),
      {"MO","U/B","OSRE","TECH","ITRE"}, 0)),
      "Reactive",
      "")
)</f>
        <v/>
      </c>
      <c r="T1995" s="2">
        <f>IF(R1995="Proactive", H1995, "")</f>
        <v>0.43</v>
      </c>
      <c r="U1995" s="2" t="str">
        <f>IF(S1995="Reactive", H1995, "")</f>
        <v/>
      </c>
    </row>
    <row r="1996" spans="1:21" x14ac:dyDescent="0.25">
      <c r="A1996" t="s">
        <v>1930</v>
      </c>
      <c r="B1996">
        <v>222961</v>
      </c>
      <c r="C1996" t="s">
        <v>181</v>
      </c>
      <c r="D1996" t="s">
        <v>1097</v>
      </c>
      <c r="E1996" t="s">
        <v>1098</v>
      </c>
      <c r="F1996" s="4">
        <v>46199.614583333336</v>
      </c>
      <c r="G1996" s="4">
        <v>46199.645138888889</v>
      </c>
      <c r="H1996">
        <v>0.73</v>
      </c>
      <c r="J1996" t="s">
        <v>29</v>
      </c>
      <c r="K1996" t="s">
        <v>30</v>
      </c>
      <c r="N1996">
        <v>0.73</v>
      </c>
      <c r="O1996" t="s">
        <v>36</v>
      </c>
      <c r="P1996">
        <v>0</v>
      </c>
      <c r="Q1996" s="5">
        <v>46199.874305555553</v>
      </c>
      <c r="R1996" s="2" t="str">
        <f>IF(C1996="", "",
   IF(ISNUMBER(MATCH(TRIM(C1996),
      {"OP","CC","CM","FM","FU","INS","PC","PM","PMCO","SA","SR","ITPR","PMFL"}, 0)),
      "Proactive",
      "")
)</f>
        <v>Proactive</v>
      </c>
      <c r="S1996" s="2" t="str">
        <f>IF(C1996="", "",
   IF(ISNUMBER(MATCH(TRIM(C1996),
      {"MO","U/B","OSRE","TECH","ITRE"}, 0)),
      "Reactive",
      "")
)</f>
        <v/>
      </c>
      <c r="T1996" s="2">
        <f>IF(R1996="Proactive", H1996, "")</f>
        <v>0.73</v>
      </c>
      <c r="U1996" s="2" t="str">
        <f>IF(S1996="Reactive", H1996, "")</f>
        <v/>
      </c>
    </row>
    <row r="1997" spans="1:21" x14ac:dyDescent="0.25">
      <c r="A1997" t="s">
        <v>1930</v>
      </c>
      <c r="B1997">
        <v>222935</v>
      </c>
      <c r="C1997" t="s">
        <v>30</v>
      </c>
      <c r="D1997" t="s">
        <v>1093</v>
      </c>
      <c r="E1997" t="s">
        <v>1094</v>
      </c>
      <c r="F1997" s="4">
        <v>46199.651388888888</v>
      </c>
      <c r="G1997" s="4">
        <v>46199.660416666666</v>
      </c>
      <c r="H1997">
        <v>0.22</v>
      </c>
      <c r="J1997" t="s">
        <v>29</v>
      </c>
      <c r="K1997" t="s">
        <v>30</v>
      </c>
      <c r="N1997">
        <v>0.97</v>
      </c>
      <c r="O1997" t="s">
        <v>36</v>
      </c>
      <c r="P1997">
        <v>0</v>
      </c>
      <c r="Q1997" s="5">
        <v>46199.873611111114</v>
      </c>
      <c r="R1997" s="2" t="str">
        <f>IF(C1997="", "",
   IF(ISNUMBER(MATCH(TRIM(C1997),
      {"OP","CC","CM","FM","FU","INS","PC","PM","PMCO","SA","SR","ITPR","PMFL"}, 0)),
      "Proactive",
      "")
)</f>
        <v>Proactive</v>
      </c>
      <c r="S1997" s="2" t="str">
        <f>IF(C1997="", "",
   IF(ISNUMBER(MATCH(TRIM(C1997),
      {"MO","U/B","OSRE","TECH","ITRE"}, 0)),
      "Reactive",
      "")
)</f>
        <v/>
      </c>
      <c r="T1997" s="2">
        <f>IF(R1997="Proactive", H1997, "")</f>
        <v>0.22</v>
      </c>
      <c r="U1997" s="2" t="str">
        <f>IF(S1997="Reactive", H1997, "")</f>
        <v/>
      </c>
    </row>
    <row r="1998" spans="1:21" x14ac:dyDescent="0.25">
      <c r="A1998" t="s">
        <v>1930</v>
      </c>
      <c r="B1998">
        <v>225082</v>
      </c>
      <c r="C1998" t="s">
        <v>39</v>
      </c>
      <c r="D1998" t="s">
        <v>1145</v>
      </c>
      <c r="E1998" t="s">
        <v>1556</v>
      </c>
      <c r="F1998" s="4">
        <v>46199.661111111112</v>
      </c>
      <c r="G1998" s="4">
        <v>46199.678472222222</v>
      </c>
      <c r="H1998">
        <v>0.42</v>
      </c>
      <c r="J1998" t="s">
        <v>29</v>
      </c>
      <c r="N1998">
        <v>0.49</v>
      </c>
      <c r="O1998" t="s">
        <v>36</v>
      </c>
      <c r="P1998">
        <v>0</v>
      </c>
      <c r="Q1998" s="5">
        <v>46199.787499999999</v>
      </c>
      <c r="R1998" s="2" t="str">
        <f>IF(C1998="", "",
   IF(ISNUMBER(MATCH(TRIM(C1998),
      {"OP","CC","CM","FM","FU","INS","PC","PM","PMCO","SA","SR","ITPR","PMFL"}, 0)),
      "Proactive",
      "")
)</f>
        <v/>
      </c>
      <c r="S1998" s="2" t="str">
        <f>IF(C1998="", "",
   IF(ISNUMBER(MATCH(TRIM(C1998),
      {"MO","U/B","OSRE","TECH","ITRE"}, 0)),
      "Reactive",
      "")
)</f>
        <v>Reactive</v>
      </c>
      <c r="T1998" s="2" t="str">
        <f>IF(R1998="Proactive", H1998, "")</f>
        <v/>
      </c>
      <c r="U1998" s="2">
        <f>IF(S1998="Reactive", H1998, "")</f>
        <v>0.42</v>
      </c>
    </row>
    <row r="1999" spans="1:21" x14ac:dyDescent="0.25">
      <c r="A1999" t="s">
        <v>1930</v>
      </c>
      <c r="B1999">
        <v>222960</v>
      </c>
      <c r="C1999" t="s">
        <v>181</v>
      </c>
      <c r="D1999" t="s">
        <v>1112</v>
      </c>
      <c r="E1999" t="s">
        <v>1113</v>
      </c>
      <c r="F1999" s="4">
        <v>46199.678472222222</v>
      </c>
      <c r="G1999" s="4">
        <v>46199.711805555555</v>
      </c>
      <c r="H1999">
        <v>0.8</v>
      </c>
      <c r="J1999" t="s">
        <v>29</v>
      </c>
      <c r="K1999" t="s">
        <v>30</v>
      </c>
      <c r="N1999">
        <v>0.8</v>
      </c>
      <c r="O1999" t="s">
        <v>36</v>
      </c>
      <c r="P1999">
        <v>0</v>
      </c>
      <c r="Q1999" s="5">
        <v>46199.874305555553</v>
      </c>
      <c r="R1999" s="2" t="str">
        <f>IF(C1999="", "",
   IF(ISNUMBER(MATCH(TRIM(C1999),
      {"OP","CC","CM","FM","FU","INS","PC","PM","PMCO","SA","SR","ITPR","PMFL"}, 0)),
      "Proactive",
      "")
)</f>
        <v>Proactive</v>
      </c>
      <c r="S1999" s="2" t="str">
        <f>IF(C1999="", "",
   IF(ISNUMBER(MATCH(TRIM(C1999),
      {"MO","U/B","OSRE","TECH","ITRE"}, 0)),
      "Reactive",
      "")
)</f>
        <v/>
      </c>
      <c r="T1999" s="2">
        <f>IF(R1999="Proactive", H1999, "")</f>
        <v>0.8</v>
      </c>
      <c r="U1999" s="2" t="str">
        <f>IF(S1999="Reactive", H1999, "")</f>
        <v/>
      </c>
    </row>
    <row r="2000" spans="1:21" x14ac:dyDescent="0.25">
      <c r="A2000" t="s">
        <v>1930</v>
      </c>
      <c r="B2000">
        <v>222937</v>
      </c>
      <c r="C2000" t="s">
        <v>30</v>
      </c>
      <c r="D2000" t="s">
        <v>1104</v>
      </c>
      <c r="E2000" t="s">
        <v>1105</v>
      </c>
      <c r="F2000" s="4">
        <v>46199.711805555555</v>
      </c>
      <c r="G2000" s="4">
        <v>46199.729166666664</v>
      </c>
      <c r="H2000">
        <v>0.42</v>
      </c>
      <c r="J2000" t="s">
        <v>29</v>
      </c>
      <c r="K2000" t="s">
        <v>30</v>
      </c>
      <c r="N2000">
        <v>0.42</v>
      </c>
      <c r="O2000" t="s">
        <v>36</v>
      </c>
      <c r="P2000">
        <v>0</v>
      </c>
      <c r="Q2000" s="5">
        <v>46199.786805555559</v>
      </c>
      <c r="R2000" s="2" t="str">
        <f>IF(C2000="", "",
   IF(ISNUMBER(MATCH(TRIM(C2000),
      {"OP","CC","CM","FM","FU","INS","PC","PM","PMCO","SA","SR","ITPR","PMFL"}, 0)),
      "Proactive",
      "")
)</f>
        <v>Proactive</v>
      </c>
      <c r="S2000" s="2" t="str">
        <f>IF(C2000="", "",
   IF(ISNUMBER(MATCH(TRIM(C2000),
      {"MO","U/B","OSRE","TECH","ITRE"}, 0)),
      "Reactive",
      "")
)</f>
        <v/>
      </c>
      <c r="T2000" s="2">
        <f>IF(R2000="Proactive", H2000, "")</f>
        <v>0.42</v>
      </c>
      <c r="U2000" s="2" t="str">
        <f>IF(S2000="Reactive", H2000, "")</f>
        <v/>
      </c>
    </row>
    <row r="2001" spans="1:21" x14ac:dyDescent="0.25">
      <c r="A2001" t="s">
        <v>1930</v>
      </c>
      <c r="B2001">
        <v>222936</v>
      </c>
      <c r="C2001" t="s">
        <v>30</v>
      </c>
      <c r="D2001" t="s">
        <v>1106</v>
      </c>
      <c r="E2001" t="s">
        <v>1107</v>
      </c>
      <c r="F2001" s="4">
        <v>46199.736111111109</v>
      </c>
      <c r="G2001" s="4">
        <v>46199.756944444445</v>
      </c>
      <c r="H2001">
        <v>0.5</v>
      </c>
      <c r="J2001" t="s">
        <v>29</v>
      </c>
      <c r="K2001" t="s">
        <v>30</v>
      </c>
      <c r="N2001">
        <v>0.5</v>
      </c>
      <c r="O2001" t="s">
        <v>36</v>
      </c>
      <c r="P2001">
        <v>0</v>
      </c>
      <c r="Q2001" s="5">
        <v>46199.786805555559</v>
      </c>
      <c r="R2001" s="2" t="str">
        <f>IF(C2001="", "",
   IF(ISNUMBER(MATCH(TRIM(C2001),
      {"OP","CC","CM","FM","FU","INS","PC","PM","PMCO","SA","SR","ITPR","PMFL"}, 0)),
      "Proactive",
      "")
)</f>
        <v>Proactive</v>
      </c>
      <c r="S2001" s="2" t="str">
        <f>IF(C2001="", "",
   IF(ISNUMBER(MATCH(TRIM(C2001),
      {"MO","U/B","OSRE","TECH","ITRE"}, 0)),
      "Reactive",
      "")
)</f>
        <v/>
      </c>
      <c r="T2001" s="2">
        <f>IF(R2001="Proactive", H2001, "")</f>
        <v>0.5</v>
      </c>
      <c r="U2001" s="2" t="str">
        <f>IF(S2001="Reactive", H2001, "")</f>
        <v/>
      </c>
    </row>
    <row r="2002" spans="1:21" x14ac:dyDescent="0.25">
      <c r="A2002" t="s">
        <v>1930</v>
      </c>
      <c r="B2002">
        <v>222963</v>
      </c>
      <c r="C2002" t="s">
        <v>197</v>
      </c>
      <c r="D2002" t="s">
        <v>1097</v>
      </c>
      <c r="E2002" t="s">
        <v>1099</v>
      </c>
      <c r="F2002" s="4">
        <v>46199.761805555558</v>
      </c>
      <c r="G2002" s="4">
        <v>46199.782638888886</v>
      </c>
      <c r="H2002">
        <v>0.5</v>
      </c>
      <c r="J2002" t="s">
        <v>29</v>
      </c>
      <c r="K2002" t="s">
        <v>30</v>
      </c>
      <c r="N2002">
        <v>1.95</v>
      </c>
      <c r="O2002" t="s">
        <v>36</v>
      </c>
      <c r="P2002">
        <v>0</v>
      </c>
      <c r="Q2002" s="5">
        <v>46199.873611111114</v>
      </c>
      <c r="R2002" s="2" t="str">
        <f>IF(C2002="", "",
   IF(ISNUMBER(MATCH(TRIM(C2002),
      {"OP","CC","CM","FM","FU","INS","PC","PM","PMCO","SA","SR","ITPR","PMFL"}, 0)),
      "Proactive",
      "")
)</f>
        <v/>
      </c>
      <c r="S2002" s="2" t="str">
        <f>IF(C2002="", "",
   IF(ISNUMBER(MATCH(TRIM(C2002),
      {"MO","U/B","OSRE","TECH","ITRE"}, 0)),
      "Reactive",
      "")
)</f>
        <v>Reactive</v>
      </c>
      <c r="T2002" s="2" t="str">
        <f>IF(R2002="Proactive", H2002, "")</f>
        <v/>
      </c>
      <c r="U2002" s="2">
        <f>IF(S2002="Reactive", H2002, "")</f>
        <v>0.5</v>
      </c>
    </row>
    <row r="2003" spans="1:21" x14ac:dyDescent="0.25">
      <c r="A2003" t="s">
        <v>1930</v>
      </c>
      <c r="B2003">
        <v>225082</v>
      </c>
      <c r="C2003" t="s">
        <v>39</v>
      </c>
      <c r="D2003" t="s">
        <v>1145</v>
      </c>
      <c r="E2003" t="s">
        <v>1556</v>
      </c>
      <c r="F2003" s="4">
        <v>46199.782638888886</v>
      </c>
      <c r="G2003" s="4">
        <v>46199.785416666666</v>
      </c>
      <c r="H2003">
        <v>7.0000000000000007E-2</v>
      </c>
      <c r="J2003" t="s">
        <v>29</v>
      </c>
      <c r="N2003">
        <v>0.49</v>
      </c>
      <c r="O2003" t="s">
        <v>36</v>
      </c>
      <c r="P2003">
        <v>0</v>
      </c>
      <c r="Q2003" s="5">
        <v>46199.787499999999</v>
      </c>
      <c r="R2003" s="2" t="str">
        <f>IF(C2003="", "",
   IF(ISNUMBER(MATCH(TRIM(C2003),
      {"OP","CC","CM","FM","FU","INS","PC","PM","PMCO","SA","SR","ITPR","PMFL"}, 0)),
      "Proactive",
      "")
)</f>
        <v/>
      </c>
      <c r="S2003" s="2" t="str">
        <f>IF(C2003="", "",
   IF(ISNUMBER(MATCH(TRIM(C2003),
      {"MO","U/B","OSRE","TECH","ITRE"}, 0)),
      "Reactive",
      "")
)</f>
        <v>Reactive</v>
      </c>
      <c r="T2003" s="2" t="str">
        <f>IF(R2003="Proactive", H2003, "")</f>
        <v/>
      </c>
      <c r="U2003" s="2">
        <f>IF(S2003="Reactive", H2003, "")</f>
        <v>7.0000000000000007E-2</v>
      </c>
    </row>
    <row r="2004" spans="1:21" x14ac:dyDescent="0.25">
      <c r="A2004" t="s">
        <v>1930</v>
      </c>
      <c r="B2004">
        <v>224550</v>
      </c>
      <c r="C2004" t="s">
        <v>30</v>
      </c>
      <c r="D2004" t="s">
        <v>1123</v>
      </c>
      <c r="E2004" t="s">
        <v>1124</v>
      </c>
      <c r="F2004" s="4">
        <v>46199.785416666666</v>
      </c>
      <c r="G2004" s="4">
        <v>46199.787499999999</v>
      </c>
      <c r="H2004">
        <v>0.05</v>
      </c>
      <c r="J2004" t="s">
        <v>29</v>
      </c>
      <c r="K2004" t="s">
        <v>30</v>
      </c>
      <c r="N2004">
        <v>0.38</v>
      </c>
      <c r="O2004" t="s">
        <v>36</v>
      </c>
      <c r="P2004">
        <v>0</v>
      </c>
      <c r="Q2004" s="5">
        <v>46199.873611111114</v>
      </c>
      <c r="R2004" s="2" t="str">
        <f>IF(C2004="", "",
   IF(ISNUMBER(MATCH(TRIM(C2004),
      {"OP","CC","CM","FM","FU","INS","PC","PM","PMCO","SA","SR","ITPR","PMFL"}, 0)),
      "Proactive",
      "")
)</f>
        <v>Proactive</v>
      </c>
      <c r="S2004" s="2" t="str">
        <f>IF(C2004="", "",
   IF(ISNUMBER(MATCH(TRIM(C2004),
      {"MO","U/B","OSRE","TECH","ITRE"}, 0)),
      "Reactive",
      "")
)</f>
        <v/>
      </c>
      <c r="T2004" s="2">
        <f>IF(R2004="Proactive", H2004, "")</f>
        <v>0.05</v>
      </c>
      <c r="U2004" s="2" t="str">
        <f>IF(S2004="Reactive", H2004, "")</f>
        <v/>
      </c>
    </row>
    <row r="2005" spans="1:21" x14ac:dyDescent="0.25">
      <c r="A2005" t="s">
        <v>1930</v>
      </c>
      <c r="B2005">
        <v>225093</v>
      </c>
      <c r="C2005" t="s">
        <v>39</v>
      </c>
      <c r="D2005" t="s">
        <v>1093</v>
      </c>
      <c r="E2005" t="s">
        <v>1962</v>
      </c>
      <c r="F2005" s="4">
        <v>46199.791666666664</v>
      </c>
      <c r="G2005" s="4">
        <v>46199.815972222219</v>
      </c>
      <c r="H2005">
        <v>0.57999999999999996</v>
      </c>
      <c r="J2005" t="s">
        <v>29</v>
      </c>
      <c r="N2005">
        <v>0.57999999999999996</v>
      </c>
      <c r="O2005" t="s">
        <v>36</v>
      </c>
      <c r="P2005">
        <v>0</v>
      </c>
      <c r="Q2005" s="5">
        <v>46199.818749999999</v>
      </c>
      <c r="R2005" s="2" t="str">
        <f>IF(C2005="", "",
   IF(ISNUMBER(MATCH(TRIM(C2005),
      {"OP","CC","CM","FM","FU","INS","PC","PM","PMCO","SA","SR","ITPR","PMFL"}, 0)),
      "Proactive",
      "")
)</f>
        <v/>
      </c>
      <c r="S2005" s="2" t="str">
        <f>IF(C2005="", "",
   IF(ISNUMBER(MATCH(TRIM(C2005),
      {"MO","U/B","OSRE","TECH","ITRE"}, 0)),
      "Reactive",
      "")
)</f>
        <v>Reactive</v>
      </c>
      <c r="T2005" s="2" t="str">
        <f>IF(R2005="Proactive", H2005, "")</f>
        <v/>
      </c>
      <c r="U2005" s="2">
        <f>IF(S2005="Reactive", H2005, "")</f>
        <v>0.57999999999999996</v>
      </c>
    </row>
    <row r="2006" spans="1:21" x14ac:dyDescent="0.25">
      <c r="A2006" t="s">
        <v>1930</v>
      </c>
      <c r="B2006">
        <v>222935</v>
      </c>
      <c r="C2006" t="s">
        <v>30</v>
      </c>
      <c r="D2006" t="s">
        <v>1093</v>
      </c>
      <c r="E2006" t="s">
        <v>1094</v>
      </c>
      <c r="F2006" s="4">
        <v>46199.818749999999</v>
      </c>
      <c r="G2006" s="4">
        <v>46199.819444444445</v>
      </c>
      <c r="H2006">
        <v>0.02</v>
      </c>
      <c r="J2006" t="s">
        <v>29</v>
      </c>
      <c r="K2006" t="s">
        <v>30</v>
      </c>
      <c r="N2006">
        <v>0.97</v>
      </c>
      <c r="O2006" t="s">
        <v>36</v>
      </c>
      <c r="P2006">
        <v>0</v>
      </c>
      <c r="Q2006" s="5">
        <v>46199.873611111114</v>
      </c>
      <c r="R2006" s="2" t="str">
        <f>IF(C2006="", "",
   IF(ISNUMBER(MATCH(TRIM(C2006),
      {"OP","CC","CM","FM","FU","INS","PC","PM","PMCO","SA","SR","ITPR","PMFL"}, 0)),
      "Proactive",
      "")
)</f>
        <v>Proactive</v>
      </c>
      <c r="S2006" s="2" t="str">
        <f>IF(C2006="", "",
   IF(ISNUMBER(MATCH(TRIM(C2006),
      {"MO","U/B","OSRE","TECH","ITRE"}, 0)),
      "Reactive",
      "")
)</f>
        <v/>
      </c>
      <c r="T2006" s="2">
        <f>IF(R2006="Proactive", H2006, "")</f>
        <v>0.02</v>
      </c>
      <c r="U2006" s="2" t="str">
        <f>IF(S2006="Reactive", H2006, "")</f>
        <v/>
      </c>
    </row>
    <row r="2007" spans="1:21" x14ac:dyDescent="0.25">
      <c r="A2007" t="s">
        <v>1930</v>
      </c>
      <c r="B2007">
        <v>222938</v>
      </c>
      <c r="C2007" t="s">
        <v>26</v>
      </c>
      <c r="D2007" t="s">
        <v>1093</v>
      </c>
      <c r="E2007" t="s">
        <v>1101</v>
      </c>
      <c r="F2007" s="4">
        <v>46199.819444444445</v>
      </c>
      <c r="G2007" s="4">
        <v>46199.84097222222</v>
      </c>
      <c r="H2007">
        <v>0.52</v>
      </c>
      <c r="J2007" t="s">
        <v>29</v>
      </c>
      <c r="K2007" t="s">
        <v>30</v>
      </c>
      <c r="N2007">
        <v>0.52</v>
      </c>
      <c r="O2007" t="s">
        <v>36</v>
      </c>
      <c r="P2007">
        <v>0</v>
      </c>
      <c r="Q2007" s="5">
        <v>46199.84097222222</v>
      </c>
      <c r="R2007" s="2" t="str">
        <f>IF(C2007="", "",
   IF(ISNUMBER(MATCH(TRIM(C2007),
      {"OP","CC","CM","FM","FU","INS","PC","PM","PMCO","SA","SR","ITPR","PMFL"}, 0)),
      "Proactive",
      "")
)</f>
        <v>Proactive</v>
      </c>
      <c r="S2007" s="2" t="str">
        <f>IF(C2007="", "",
   IF(ISNUMBER(MATCH(TRIM(C2007),
      {"MO","U/B","OSRE","TECH","ITRE"}, 0)),
      "Reactive",
      "")
)</f>
        <v/>
      </c>
      <c r="T2007" s="2">
        <f>IF(R2007="Proactive", H2007, "")</f>
        <v>0.52</v>
      </c>
      <c r="U2007" s="2" t="str">
        <f>IF(S2007="Reactive", H2007, "")</f>
        <v/>
      </c>
    </row>
    <row r="2008" spans="1:21" x14ac:dyDescent="0.25">
      <c r="A2008" t="s">
        <v>1930</v>
      </c>
      <c r="B2008">
        <v>222935</v>
      </c>
      <c r="C2008" t="s">
        <v>30</v>
      </c>
      <c r="D2008" t="s">
        <v>1093</v>
      </c>
      <c r="E2008" t="s">
        <v>1094</v>
      </c>
      <c r="F2008" s="4">
        <v>46199.842361111114</v>
      </c>
      <c r="G2008" s="4">
        <v>46199.872916666667</v>
      </c>
      <c r="H2008">
        <v>0.73</v>
      </c>
      <c r="J2008" t="s">
        <v>29</v>
      </c>
      <c r="K2008" t="s">
        <v>30</v>
      </c>
      <c r="N2008">
        <v>0.97</v>
      </c>
      <c r="O2008" t="s">
        <v>36</v>
      </c>
      <c r="P2008">
        <v>0</v>
      </c>
      <c r="Q2008" s="1">
        <v>46199.873611111114</v>
      </c>
      <c r="R2008" s="2" t="str">
        <f>IF(C2008="", "",
   IF(ISNUMBER(MATCH(TRIM(C2008),
      {"OP","CC","CM","FM","FU","INS","PC","PM","PMCO","SA","SR","ITPR","PMFL"}, 0)),
      "Proactive",
      "")
)</f>
        <v>Proactive</v>
      </c>
      <c r="S2008" s="2" t="str">
        <f>IF(C2008="", "",
   IF(ISNUMBER(MATCH(TRIM(C2008),
      {"MO","U/B","OSRE","TECH","ITRE"}, 0)),
      "Reactive",
      "")
)</f>
        <v/>
      </c>
      <c r="T2008" s="2">
        <f>IF(R2008="Proactive", H2008, "")</f>
        <v>0.73</v>
      </c>
      <c r="U2008" s="2" t="str">
        <f>IF(S2008="Reactive", H2008, "")</f>
        <v/>
      </c>
    </row>
    <row r="2009" spans="1:21" x14ac:dyDescent="0.25">
      <c r="A2009" t="s">
        <v>1930</v>
      </c>
      <c r="B2009">
        <v>223178</v>
      </c>
      <c r="C2009" t="s">
        <v>30</v>
      </c>
      <c r="D2009" t="s">
        <v>1093</v>
      </c>
      <c r="E2009" t="s">
        <v>1118</v>
      </c>
      <c r="F2009" s="4">
        <v>46201.291666666664</v>
      </c>
      <c r="G2009" s="4">
        <v>46201.298611111109</v>
      </c>
      <c r="H2009">
        <v>0.17</v>
      </c>
      <c r="J2009" t="s">
        <v>29</v>
      </c>
      <c r="K2009" t="s">
        <v>30</v>
      </c>
      <c r="N2009">
        <v>0.77</v>
      </c>
      <c r="O2009" t="s">
        <v>36</v>
      </c>
      <c r="P2009">
        <v>0</v>
      </c>
      <c r="Q2009" s="5">
        <v>46201.513888888891</v>
      </c>
      <c r="R2009" s="2" t="str">
        <f>IF(C2009="", "",
   IF(ISNUMBER(MATCH(TRIM(C2009),
      {"OP","CC","CM","FM","FU","INS","PC","PM","PMCO","SA","SR","ITPR","PMFL"}, 0)),
      "Proactive",
      "")
)</f>
        <v>Proactive</v>
      </c>
      <c r="S2009" s="2" t="str">
        <f>IF(C2009="", "",
   IF(ISNUMBER(MATCH(TRIM(C2009),
      {"MO","U/B","OSRE","TECH","ITRE"}, 0)),
      "Reactive",
      "")
)</f>
        <v/>
      </c>
      <c r="T2009" s="2">
        <f>IF(R2009="Proactive", H2009, "")</f>
        <v>0.17</v>
      </c>
      <c r="U2009" s="2" t="str">
        <f>IF(S2009="Reactive", H2009, "")</f>
        <v/>
      </c>
    </row>
    <row r="2010" spans="1:21" x14ac:dyDescent="0.25">
      <c r="A2010" t="s">
        <v>1930</v>
      </c>
      <c r="B2010">
        <v>225282</v>
      </c>
      <c r="C2010" t="s">
        <v>39</v>
      </c>
      <c r="D2010" t="s">
        <v>1938</v>
      </c>
      <c r="E2010" t="s">
        <v>1991</v>
      </c>
      <c r="F2010" s="4">
        <v>46201.3</v>
      </c>
      <c r="G2010" s="4">
        <v>46201.322916666664</v>
      </c>
      <c r="H2010">
        <v>0.55000000000000004</v>
      </c>
      <c r="J2010" t="s">
        <v>29</v>
      </c>
      <c r="N2010">
        <v>0.55000000000000004</v>
      </c>
      <c r="O2010" t="s">
        <v>36</v>
      </c>
      <c r="P2010">
        <v>0</v>
      </c>
      <c r="Q2010" s="5">
        <v>46201.513194444444</v>
      </c>
      <c r="R2010" s="2" t="str">
        <f>IF(C2010="", "",
   IF(ISNUMBER(MATCH(TRIM(C2010),
      {"OP","CC","CM","FM","FU","INS","PC","PM","PMCO","SA","SR","ITPR","PMFL"}, 0)),
      "Proactive",
      "")
)</f>
        <v/>
      </c>
      <c r="S2010" s="2" t="str">
        <f>IF(C2010="", "",
   IF(ISNUMBER(MATCH(TRIM(C2010),
      {"MO","U/B","OSRE","TECH","ITRE"}, 0)),
      "Reactive",
      "")
)</f>
        <v>Reactive</v>
      </c>
      <c r="T2010" s="2" t="str">
        <f>IF(R2010="Proactive", H2010, "")</f>
        <v/>
      </c>
      <c r="U2010" s="2">
        <f>IF(S2010="Reactive", H2010, "")</f>
        <v>0.55000000000000004</v>
      </c>
    </row>
    <row r="2011" spans="1:21" x14ac:dyDescent="0.25">
      <c r="A2011" t="s">
        <v>1930</v>
      </c>
      <c r="B2011">
        <v>223201</v>
      </c>
      <c r="C2011" t="s">
        <v>181</v>
      </c>
      <c r="D2011" t="s">
        <v>1097</v>
      </c>
      <c r="E2011" t="s">
        <v>1098</v>
      </c>
      <c r="F2011" s="4">
        <v>46201.326388888891</v>
      </c>
      <c r="G2011" s="4">
        <v>46201.345833333333</v>
      </c>
      <c r="H2011">
        <v>0.47</v>
      </c>
      <c r="J2011" t="s">
        <v>29</v>
      </c>
      <c r="K2011" t="s">
        <v>30</v>
      </c>
      <c r="N2011">
        <v>0.47</v>
      </c>
      <c r="O2011" t="s">
        <v>36</v>
      </c>
      <c r="P2011">
        <v>0</v>
      </c>
      <c r="Q2011" s="5">
        <v>46201.513194444444</v>
      </c>
      <c r="R2011" s="2" t="str">
        <f>IF(C2011="", "",
   IF(ISNUMBER(MATCH(TRIM(C2011),
      {"OP","CC","CM","FM","FU","INS","PC","PM","PMCO","SA","SR","ITPR","PMFL"}, 0)),
      "Proactive",
      "")
)</f>
        <v>Proactive</v>
      </c>
      <c r="S2011" s="2" t="str">
        <f>IF(C2011="", "",
   IF(ISNUMBER(MATCH(TRIM(C2011),
      {"MO","U/B","OSRE","TECH","ITRE"}, 0)),
      "Reactive",
      "")
)</f>
        <v/>
      </c>
      <c r="T2011" s="2">
        <f>IF(R2011="Proactive", H2011, "")</f>
        <v>0.47</v>
      </c>
      <c r="U2011" s="2" t="str">
        <f>IF(S2011="Reactive", H2011, "")</f>
        <v/>
      </c>
    </row>
    <row r="2012" spans="1:21" x14ac:dyDescent="0.25">
      <c r="A2012" t="s">
        <v>1930</v>
      </c>
      <c r="B2012">
        <v>223178</v>
      </c>
      <c r="C2012" t="s">
        <v>30</v>
      </c>
      <c r="D2012" t="s">
        <v>1093</v>
      </c>
      <c r="E2012" t="s">
        <v>1118</v>
      </c>
      <c r="F2012" s="4">
        <v>46201.347222222219</v>
      </c>
      <c r="G2012" s="4">
        <v>46201.364583333336</v>
      </c>
      <c r="H2012">
        <v>0.42</v>
      </c>
      <c r="J2012" t="s">
        <v>29</v>
      </c>
      <c r="K2012" t="s">
        <v>30</v>
      </c>
      <c r="N2012">
        <v>0.77</v>
      </c>
      <c r="O2012" t="s">
        <v>36</v>
      </c>
      <c r="P2012">
        <v>0</v>
      </c>
      <c r="Q2012" s="5">
        <v>46201.513888888891</v>
      </c>
      <c r="R2012" s="2" t="str">
        <f>IF(C2012="", "",
   IF(ISNUMBER(MATCH(TRIM(C2012),
      {"OP","CC","CM","FM","FU","INS","PC","PM","PMCO","SA","SR","ITPR","PMFL"}, 0)),
      "Proactive",
      "")
)</f>
        <v>Proactive</v>
      </c>
      <c r="S2012" s="2" t="str">
        <f>IF(C2012="", "",
   IF(ISNUMBER(MATCH(TRIM(C2012),
      {"MO","U/B","OSRE","TECH","ITRE"}, 0)),
      "Reactive",
      "")
)</f>
        <v/>
      </c>
      <c r="T2012" s="2">
        <f>IF(R2012="Proactive", H2012, "")</f>
        <v>0.42</v>
      </c>
      <c r="U2012" s="2" t="str">
        <f>IF(S2012="Reactive", H2012, "")</f>
        <v/>
      </c>
    </row>
    <row r="2013" spans="1:21" x14ac:dyDescent="0.25">
      <c r="A2013" t="s">
        <v>1930</v>
      </c>
      <c r="B2013">
        <v>223179</v>
      </c>
      <c r="C2013" t="s">
        <v>30</v>
      </c>
      <c r="D2013" t="s">
        <v>1104</v>
      </c>
      <c r="E2013" t="s">
        <v>1105</v>
      </c>
      <c r="F2013" s="4">
        <v>46201.368055555555</v>
      </c>
      <c r="G2013" s="4">
        <v>46201.385416666664</v>
      </c>
      <c r="H2013">
        <v>0.42</v>
      </c>
      <c r="J2013" t="s">
        <v>29</v>
      </c>
      <c r="K2013" t="s">
        <v>30</v>
      </c>
      <c r="N2013">
        <v>0.42</v>
      </c>
      <c r="O2013" t="s">
        <v>36</v>
      </c>
      <c r="P2013">
        <v>0</v>
      </c>
      <c r="Q2013" s="1">
        <v>46201.429166666669</v>
      </c>
      <c r="R2013" s="2" t="str">
        <f>IF(C2013="", "",
   IF(ISNUMBER(MATCH(TRIM(C2013),
      {"OP","CC","CM","FM","FU","INS","PC","PM","PMCO","SA","SR","ITPR","PMFL"}, 0)),
      "Proactive",
      "")
)</f>
        <v>Proactive</v>
      </c>
      <c r="S2013" s="2" t="str">
        <f>IF(C2013="", "",
   IF(ISNUMBER(MATCH(TRIM(C2013),
      {"MO","U/B","OSRE","TECH","ITRE"}, 0)),
      "Reactive",
      "")
)</f>
        <v/>
      </c>
      <c r="T2013" s="2">
        <f>IF(R2013="Proactive", H2013, "")</f>
        <v>0.42</v>
      </c>
      <c r="U2013" s="2" t="str">
        <f>IF(S2013="Reactive", H2013, "")</f>
        <v/>
      </c>
    </row>
    <row r="2014" spans="1:21" x14ac:dyDescent="0.25">
      <c r="A2014" t="s">
        <v>1930</v>
      </c>
      <c r="B2014">
        <v>225283</v>
      </c>
      <c r="C2014" t="s">
        <v>39</v>
      </c>
      <c r="D2014" t="s">
        <v>1145</v>
      </c>
      <c r="E2014" t="s">
        <v>272</v>
      </c>
      <c r="F2014" s="4">
        <v>46201.387499999997</v>
      </c>
      <c r="G2014" s="4">
        <v>46201.395833333336</v>
      </c>
      <c r="H2014">
        <v>0.2</v>
      </c>
      <c r="J2014" t="s">
        <v>29</v>
      </c>
      <c r="N2014">
        <v>1.07</v>
      </c>
      <c r="O2014" t="s">
        <v>36</v>
      </c>
      <c r="P2014">
        <v>0</v>
      </c>
      <c r="Q2014" s="5">
        <v>46201.512499999997</v>
      </c>
      <c r="R2014" s="2" t="str">
        <f>IF(C2014="", "",
   IF(ISNUMBER(MATCH(TRIM(C2014),
      {"OP","CC","CM","FM","FU","INS","PC","PM","PMCO","SA","SR","ITPR","PMFL"}, 0)),
      "Proactive",
      "")
)</f>
        <v/>
      </c>
      <c r="S2014" s="2" t="str">
        <f>IF(C2014="", "",
   IF(ISNUMBER(MATCH(TRIM(C2014),
      {"MO","U/B","OSRE","TECH","ITRE"}, 0)),
      "Reactive",
      "")
)</f>
        <v>Reactive</v>
      </c>
      <c r="T2014" s="2" t="str">
        <f>IF(R2014="Proactive", H2014, "")</f>
        <v/>
      </c>
      <c r="U2014" s="2">
        <f>IF(S2014="Reactive", H2014, "")</f>
        <v>0.2</v>
      </c>
    </row>
    <row r="2015" spans="1:21" x14ac:dyDescent="0.25">
      <c r="A2015" t="s">
        <v>1930</v>
      </c>
      <c r="B2015">
        <v>220846</v>
      </c>
      <c r="C2015" t="s">
        <v>30</v>
      </c>
      <c r="D2015" t="s">
        <v>1119</v>
      </c>
      <c r="E2015" t="s">
        <v>1120</v>
      </c>
      <c r="F2015" s="4">
        <v>46201.397222222222</v>
      </c>
      <c r="G2015" s="4">
        <v>46201.416666666664</v>
      </c>
      <c r="H2015">
        <v>0.47</v>
      </c>
      <c r="J2015" t="s">
        <v>29</v>
      </c>
      <c r="K2015" t="s">
        <v>30</v>
      </c>
      <c r="N2015">
        <v>0.47</v>
      </c>
      <c r="O2015" t="s">
        <v>36</v>
      </c>
      <c r="P2015">
        <v>0</v>
      </c>
      <c r="Q2015" s="5">
        <v>46201.427777777775</v>
      </c>
      <c r="R2015" s="2" t="str">
        <f>IF(C2015="", "",
   IF(ISNUMBER(MATCH(TRIM(C2015),
      {"OP","CC","CM","FM","FU","INS","PC","PM","PMCO","SA","SR","ITPR","PMFL"}, 0)),
      "Proactive",
      "")
)</f>
        <v>Proactive</v>
      </c>
      <c r="S2015" s="2" t="str">
        <f>IF(C2015="", "",
   IF(ISNUMBER(MATCH(TRIM(C2015),
      {"MO","U/B","OSRE","TECH","ITRE"}, 0)),
      "Reactive",
      "")
)</f>
        <v/>
      </c>
      <c r="T2015" s="2">
        <f>IF(R2015="Proactive", H2015, "")</f>
        <v>0.47</v>
      </c>
      <c r="U2015" s="2" t="str">
        <f>IF(S2015="Reactive", H2015, "")</f>
        <v/>
      </c>
    </row>
    <row r="2016" spans="1:21" x14ac:dyDescent="0.25">
      <c r="A2016" t="s">
        <v>1930</v>
      </c>
      <c r="B2016">
        <v>223178</v>
      </c>
      <c r="C2016" t="s">
        <v>30</v>
      </c>
      <c r="D2016" t="s">
        <v>1093</v>
      </c>
      <c r="E2016" t="s">
        <v>1118</v>
      </c>
      <c r="F2016" s="4">
        <v>46201.427777777775</v>
      </c>
      <c r="G2016" s="4">
        <v>46201.435416666667</v>
      </c>
      <c r="H2016">
        <v>0.18</v>
      </c>
      <c r="J2016" t="s">
        <v>29</v>
      </c>
      <c r="K2016" t="s">
        <v>30</v>
      </c>
      <c r="N2016">
        <v>0.77</v>
      </c>
      <c r="O2016" t="s">
        <v>36</v>
      </c>
      <c r="P2016">
        <v>0</v>
      </c>
      <c r="Q2016" s="5">
        <v>46201.513888888891</v>
      </c>
      <c r="R2016" s="2" t="str">
        <f>IF(C2016="", "",
   IF(ISNUMBER(MATCH(TRIM(C2016),
      {"OP","CC","CM","FM","FU","INS","PC","PM","PMCO","SA","SR","ITPR","PMFL"}, 0)),
      "Proactive",
      "")
)</f>
        <v>Proactive</v>
      </c>
      <c r="S2016" s="2" t="str">
        <f>IF(C2016="", "",
   IF(ISNUMBER(MATCH(TRIM(C2016),
      {"MO","U/B","OSRE","TECH","ITRE"}, 0)),
      "Reactive",
      "")
)</f>
        <v/>
      </c>
      <c r="T2016" s="2">
        <f>IF(R2016="Proactive", H2016, "")</f>
        <v>0.18</v>
      </c>
      <c r="U2016" s="2" t="str">
        <f>IF(S2016="Reactive", H2016, "")</f>
        <v/>
      </c>
    </row>
    <row r="2017" spans="1:21" x14ac:dyDescent="0.25">
      <c r="A2017" t="s">
        <v>1930</v>
      </c>
      <c r="B2017">
        <v>225284</v>
      </c>
      <c r="C2017" t="s">
        <v>39</v>
      </c>
      <c r="D2017" t="s">
        <v>1093</v>
      </c>
      <c r="E2017" t="s">
        <v>1962</v>
      </c>
      <c r="F2017" s="4">
        <v>46201.435416666667</v>
      </c>
      <c r="G2017" s="4">
        <v>46201.460416666669</v>
      </c>
      <c r="H2017">
        <v>0.6</v>
      </c>
      <c r="J2017" t="s">
        <v>29</v>
      </c>
      <c r="N2017">
        <v>0.6</v>
      </c>
      <c r="O2017" t="s">
        <v>36</v>
      </c>
      <c r="P2017">
        <v>0</v>
      </c>
      <c r="Q2017" s="5">
        <v>46201.512499999997</v>
      </c>
      <c r="R2017" s="2" t="str">
        <f>IF(C2017="", "",
   IF(ISNUMBER(MATCH(TRIM(C2017),
      {"OP","CC","CM","FM","FU","INS","PC","PM","PMCO","SA","SR","ITPR","PMFL"}, 0)),
      "Proactive",
      "")
)</f>
        <v/>
      </c>
      <c r="S2017" s="2" t="str">
        <f>IF(C2017="", "",
   IF(ISNUMBER(MATCH(TRIM(C2017),
      {"MO","U/B","OSRE","TECH","ITRE"}, 0)),
      "Reactive",
      "")
)</f>
        <v>Reactive</v>
      </c>
      <c r="T2017" s="2" t="str">
        <f>IF(R2017="Proactive", H2017, "")</f>
        <v/>
      </c>
      <c r="U2017" s="2">
        <f>IF(S2017="Reactive", H2017, "")</f>
        <v>0.6</v>
      </c>
    </row>
    <row r="2018" spans="1:21" x14ac:dyDescent="0.25">
      <c r="A2018" t="s">
        <v>1930</v>
      </c>
      <c r="B2018">
        <v>223180</v>
      </c>
      <c r="C2018" t="s">
        <v>26</v>
      </c>
      <c r="D2018" t="s">
        <v>1093</v>
      </c>
      <c r="E2018" t="s">
        <v>1122</v>
      </c>
      <c r="F2018" s="4">
        <v>46201.461805555555</v>
      </c>
      <c r="G2018" s="4">
        <v>46201.475694444445</v>
      </c>
      <c r="H2018">
        <v>0.33</v>
      </c>
      <c r="J2018" t="s">
        <v>29</v>
      </c>
      <c r="K2018" t="s">
        <v>30</v>
      </c>
      <c r="N2018">
        <v>0.33</v>
      </c>
      <c r="O2018" t="s">
        <v>36</v>
      </c>
      <c r="P2018">
        <v>0</v>
      </c>
      <c r="Q2018" s="5">
        <v>46201.513194444444</v>
      </c>
      <c r="R2018" s="2" t="str">
        <f>IF(C2018="", "",
   IF(ISNUMBER(MATCH(TRIM(C2018),
      {"OP","CC","CM","FM","FU","INS","PC","PM","PMCO","SA","SR","ITPR","PMFL"}, 0)),
      "Proactive",
      "")
)</f>
        <v>Proactive</v>
      </c>
      <c r="S2018" s="2" t="str">
        <f>IF(C2018="", "",
   IF(ISNUMBER(MATCH(TRIM(C2018),
      {"MO","U/B","OSRE","TECH","ITRE"}, 0)),
      "Reactive",
      "")
)</f>
        <v/>
      </c>
      <c r="T2018" s="2">
        <f>IF(R2018="Proactive", H2018, "")</f>
        <v>0.33</v>
      </c>
      <c r="U2018" s="2" t="str">
        <f>IF(S2018="Reactive", H2018, "")</f>
        <v/>
      </c>
    </row>
    <row r="2019" spans="1:21" x14ac:dyDescent="0.25">
      <c r="A2019" t="s">
        <v>1930</v>
      </c>
      <c r="B2019">
        <v>225283</v>
      </c>
      <c r="C2019" t="s">
        <v>39</v>
      </c>
      <c r="D2019" t="s">
        <v>1145</v>
      </c>
      <c r="E2019" t="s">
        <v>272</v>
      </c>
      <c r="F2019" s="4">
        <v>46201.476388888892</v>
      </c>
      <c r="G2019" s="4">
        <v>46201.512499999997</v>
      </c>
      <c r="H2019">
        <v>0.87</v>
      </c>
      <c r="J2019" t="s">
        <v>29</v>
      </c>
      <c r="N2019">
        <v>1.07</v>
      </c>
      <c r="O2019" t="s">
        <v>36</v>
      </c>
      <c r="P2019">
        <v>0</v>
      </c>
      <c r="Q2019" s="5">
        <v>46201.512499999997</v>
      </c>
      <c r="R2019" s="2" t="str">
        <f>IF(C2019="", "",
   IF(ISNUMBER(MATCH(TRIM(C2019),
      {"OP","CC","CM","FM","FU","INS","PC","PM","PMCO","SA","SR","ITPR","PMFL"}, 0)),
      "Proactive",
      "")
)</f>
        <v/>
      </c>
      <c r="S2019" s="2" t="str">
        <f>IF(C2019="", "",
   IF(ISNUMBER(MATCH(TRIM(C2019),
      {"MO","U/B","OSRE","TECH","ITRE"}, 0)),
      "Reactive",
      "")
)</f>
        <v>Reactive</v>
      </c>
      <c r="T2019" s="2" t="str">
        <f>IF(R2019="Proactive", H2019, "")</f>
        <v/>
      </c>
      <c r="U2019" s="2">
        <f>IF(S2019="Reactive", H2019, "")</f>
        <v>0.87</v>
      </c>
    </row>
    <row r="2020" spans="1:21" x14ac:dyDescent="0.25">
      <c r="A2020" t="s">
        <v>1992</v>
      </c>
      <c r="B2020">
        <v>221327</v>
      </c>
      <c r="C2020" t="s">
        <v>181</v>
      </c>
      <c r="D2020" t="s">
        <v>1993</v>
      </c>
      <c r="E2020" t="s">
        <v>1994</v>
      </c>
      <c r="F2020" s="4">
        <v>46174.586111111108</v>
      </c>
      <c r="G2020" s="4">
        <v>46174.604166666664</v>
      </c>
      <c r="H2020">
        <v>0.43</v>
      </c>
      <c r="I2020" t="s">
        <v>1995</v>
      </c>
      <c r="J2020" t="s">
        <v>29</v>
      </c>
      <c r="N2020">
        <v>0.43</v>
      </c>
      <c r="O2020" t="s">
        <v>43</v>
      </c>
      <c r="P2020">
        <v>0</v>
      </c>
      <c r="Q2020" s="5">
        <v>46174.682638888888</v>
      </c>
      <c r="R2020" s="2" t="str">
        <f>IF(C2020="", "",
   IF(ISNUMBER(MATCH(TRIM(C2020),
      {"OP","CC","CM","FM","FU","INS","PC","PM","PMCO","SA","SR","ITPR","PMFL"}, 0)),
      "Proactive",
      "")
)</f>
        <v>Proactive</v>
      </c>
      <c r="S2020" s="2" t="str">
        <f>IF(C2020="", "",
   IF(ISNUMBER(MATCH(TRIM(C2020),
      {"MO","U/B","OSRE","TECH","ITRE"}, 0)),
      "Reactive",
      "")
)</f>
        <v/>
      </c>
      <c r="T2020" s="2">
        <f>IF(R2020="Proactive", H2020, "")</f>
        <v>0.43</v>
      </c>
      <c r="U2020" s="2" t="str">
        <f>IF(S2020="Reactive", H2020, "")</f>
        <v/>
      </c>
    </row>
    <row r="2021" spans="1:21" x14ac:dyDescent="0.25">
      <c r="A2021" t="s">
        <v>1992</v>
      </c>
      <c r="B2021">
        <v>218160</v>
      </c>
      <c r="C2021" t="s">
        <v>181</v>
      </c>
      <c r="D2021" t="s">
        <v>1996</v>
      </c>
      <c r="E2021" t="s">
        <v>1067</v>
      </c>
      <c r="F2021" s="4">
        <v>46174.606944444444</v>
      </c>
      <c r="G2021" s="4">
        <v>46174.628472222219</v>
      </c>
      <c r="H2021">
        <v>0.52</v>
      </c>
      <c r="I2021" t="s">
        <v>1997</v>
      </c>
      <c r="J2021" t="s">
        <v>29</v>
      </c>
      <c r="K2021" t="s">
        <v>30</v>
      </c>
      <c r="N2021">
        <v>0.52</v>
      </c>
      <c r="O2021" t="s">
        <v>43</v>
      </c>
      <c r="P2021">
        <v>0</v>
      </c>
      <c r="Q2021" s="5">
        <v>46174.684027777781</v>
      </c>
      <c r="R2021" s="2" t="str">
        <f>IF(C2021="", "",
   IF(ISNUMBER(MATCH(TRIM(C2021),
      {"OP","CC","CM","FM","FU","INS","PC","PM","PMCO","SA","SR","ITPR","PMFL"}, 0)),
      "Proactive",
      "")
)</f>
        <v>Proactive</v>
      </c>
      <c r="S2021" s="2" t="str">
        <f>IF(C2021="", "",
   IF(ISNUMBER(MATCH(TRIM(C2021),
      {"MO","U/B","OSRE","TECH","ITRE"}, 0)),
      "Reactive",
      "")
)</f>
        <v/>
      </c>
      <c r="T2021" s="2">
        <f>IF(R2021="Proactive", H2021, "")</f>
        <v>0.52</v>
      </c>
      <c r="U2021" s="2" t="str">
        <f>IF(S2021="Reactive", H2021, "")</f>
        <v/>
      </c>
    </row>
    <row r="2022" spans="1:21" x14ac:dyDescent="0.25">
      <c r="A2022" t="s">
        <v>1992</v>
      </c>
      <c r="B2022">
        <v>218166</v>
      </c>
      <c r="C2022" t="s">
        <v>197</v>
      </c>
      <c r="D2022" t="s">
        <v>1996</v>
      </c>
      <c r="E2022" t="s">
        <v>1070</v>
      </c>
      <c r="F2022" s="4">
        <v>46174.629861111112</v>
      </c>
      <c r="G2022" s="4">
        <v>46174.652083333334</v>
      </c>
      <c r="H2022">
        <v>0.53</v>
      </c>
      <c r="I2022" t="s">
        <v>1998</v>
      </c>
      <c r="J2022" t="s">
        <v>29</v>
      </c>
      <c r="K2022" t="s">
        <v>30</v>
      </c>
      <c r="N2022">
        <v>0.53</v>
      </c>
      <c r="O2022" t="s">
        <v>43</v>
      </c>
      <c r="P2022">
        <v>0</v>
      </c>
      <c r="Q2022" s="5">
        <v>46174.68472222222</v>
      </c>
      <c r="R2022" s="2" t="str">
        <f>IF(C2022="", "",
   IF(ISNUMBER(MATCH(TRIM(C2022),
      {"OP","CC","CM","FM","FU","INS","PC","PM","PMCO","SA","SR","ITPR","PMFL"}, 0)),
      "Proactive",
      "")
)</f>
        <v/>
      </c>
      <c r="S2022" s="2" t="str">
        <f>IF(C2022="", "",
   IF(ISNUMBER(MATCH(TRIM(C2022),
      {"MO","U/B","OSRE","TECH","ITRE"}, 0)),
      "Reactive",
      "")
)</f>
        <v>Reactive</v>
      </c>
      <c r="T2022" s="2" t="str">
        <f>IF(R2022="Proactive", H2022, "")</f>
        <v/>
      </c>
      <c r="U2022" s="2">
        <f>IF(S2022="Reactive", H2022, "")</f>
        <v>0.53</v>
      </c>
    </row>
    <row r="2023" spans="1:21" x14ac:dyDescent="0.25">
      <c r="A2023" t="s">
        <v>1992</v>
      </c>
      <c r="B2023">
        <v>214585</v>
      </c>
      <c r="C2023" t="s">
        <v>30</v>
      </c>
      <c r="D2023" t="s">
        <v>1999</v>
      </c>
      <c r="E2023" t="s">
        <v>2000</v>
      </c>
      <c r="F2023" s="4">
        <v>46174.660416666666</v>
      </c>
      <c r="G2023" s="4">
        <v>46174.712500000001</v>
      </c>
      <c r="H2023">
        <v>1.25</v>
      </c>
      <c r="I2023" t="s">
        <v>2001</v>
      </c>
      <c r="J2023" t="s">
        <v>29</v>
      </c>
      <c r="K2023" t="s">
        <v>30</v>
      </c>
      <c r="N2023">
        <v>1.25</v>
      </c>
      <c r="O2023" t="s">
        <v>43</v>
      </c>
      <c r="P2023">
        <v>0</v>
      </c>
      <c r="Q2023" s="5">
        <v>46174.731944444444</v>
      </c>
      <c r="R2023" s="2" t="str">
        <f>IF(C2023="", "",
   IF(ISNUMBER(MATCH(TRIM(C2023),
      {"OP","CC","CM","FM","FU","INS","PC","PM","PMCO","SA","SR","ITPR","PMFL"}, 0)),
      "Proactive",
      "")
)</f>
        <v>Proactive</v>
      </c>
      <c r="S2023" s="2" t="str">
        <f>IF(C2023="", "",
   IF(ISNUMBER(MATCH(TRIM(C2023),
      {"MO","U/B","OSRE","TECH","ITRE"}, 0)),
      "Reactive",
      "")
)</f>
        <v/>
      </c>
      <c r="T2023" s="2">
        <f>IF(R2023="Proactive", H2023, "")</f>
        <v>1.25</v>
      </c>
      <c r="U2023" s="2" t="str">
        <f>IF(S2023="Reactive", H2023, "")</f>
        <v/>
      </c>
    </row>
    <row r="2024" spans="1:21" x14ac:dyDescent="0.25">
      <c r="A2024" t="s">
        <v>1992</v>
      </c>
      <c r="B2024">
        <v>218163</v>
      </c>
      <c r="C2024" t="s">
        <v>181</v>
      </c>
      <c r="D2024" t="s">
        <v>2002</v>
      </c>
      <c r="E2024" t="s">
        <v>755</v>
      </c>
      <c r="F2024" s="4">
        <v>46174.725694444445</v>
      </c>
      <c r="G2024" s="4">
        <v>46174.745138888888</v>
      </c>
      <c r="H2024">
        <v>0.47</v>
      </c>
      <c r="I2024" t="s">
        <v>2003</v>
      </c>
      <c r="J2024" t="s">
        <v>29</v>
      </c>
      <c r="K2024" t="s">
        <v>30</v>
      </c>
      <c r="N2024">
        <v>0.47</v>
      </c>
      <c r="O2024" t="s">
        <v>43</v>
      </c>
      <c r="P2024">
        <v>0</v>
      </c>
      <c r="Q2024" s="5">
        <v>46174.796527777777</v>
      </c>
      <c r="R2024" s="2" t="str">
        <f>IF(C2024="", "",
   IF(ISNUMBER(MATCH(TRIM(C2024),
      {"OP","CC","CM","FM","FU","INS","PC","PM","PMCO","SA","SR","ITPR","PMFL"}, 0)),
      "Proactive",
      "")
)</f>
        <v>Proactive</v>
      </c>
      <c r="S2024" s="2" t="str">
        <f>IF(C2024="", "",
   IF(ISNUMBER(MATCH(TRIM(C2024),
      {"MO","U/B","OSRE","TECH","ITRE"}, 0)),
      "Reactive",
      "")
)</f>
        <v/>
      </c>
      <c r="T2024" s="2">
        <f>IF(R2024="Proactive", H2024, "")</f>
        <v>0.47</v>
      </c>
      <c r="U2024" s="2" t="str">
        <f>IF(S2024="Reactive", H2024, "")</f>
        <v/>
      </c>
    </row>
    <row r="2025" spans="1:21" x14ac:dyDescent="0.25">
      <c r="A2025" t="s">
        <v>1992</v>
      </c>
      <c r="B2025">
        <v>214577</v>
      </c>
      <c r="C2025" t="s">
        <v>30</v>
      </c>
      <c r="D2025" t="s">
        <v>2004</v>
      </c>
      <c r="E2025" t="s">
        <v>2005</v>
      </c>
      <c r="F2025" s="4">
        <v>46174.754861111112</v>
      </c>
      <c r="G2025" s="4">
        <v>46174.820138888892</v>
      </c>
      <c r="H2025">
        <v>1.57</v>
      </c>
      <c r="I2025" t="s">
        <v>2001</v>
      </c>
      <c r="J2025" t="s">
        <v>29</v>
      </c>
      <c r="K2025" t="s">
        <v>30</v>
      </c>
      <c r="N2025">
        <v>1.57</v>
      </c>
      <c r="O2025" t="s">
        <v>43</v>
      </c>
      <c r="P2025">
        <v>0</v>
      </c>
      <c r="Q2025" s="5">
        <v>46174.834722222222</v>
      </c>
      <c r="R2025" s="2" t="str">
        <f>IF(C2025="", "",
   IF(ISNUMBER(MATCH(TRIM(C2025),
      {"OP","CC","CM","FM","FU","INS","PC","PM","PMCO","SA","SR","ITPR","PMFL"}, 0)),
      "Proactive",
      "")
)</f>
        <v>Proactive</v>
      </c>
      <c r="S2025" s="2" t="str">
        <f>IF(C2025="", "",
   IF(ISNUMBER(MATCH(TRIM(C2025),
      {"MO","U/B","OSRE","TECH","ITRE"}, 0)),
      "Reactive",
      "")
)</f>
        <v/>
      </c>
      <c r="T2025" s="2">
        <f>IF(R2025="Proactive", H2025, "")</f>
        <v>1.57</v>
      </c>
      <c r="U2025" s="2" t="str">
        <f>IF(S2025="Reactive", H2025, "")</f>
        <v/>
      </c>
    </row>
    <row r="2026" spans="1:21" x14ac:dyDescent="0.25">
      <c r="A2026" t="s">
        <v>1992</v>
      </c>
      <c r="B2026">
        <v>221341</v>
      </c>
      <c r="C2026" t="s">
        <v>39</v>
      </c>
      <c r="D2026" t="s">
        <v>2006</v>
      </c>
      <c r="E2026" t="s">
        <v>2007</v>
      </c>
      <c r="F2026" s="4">
        <v>46174.826388888891</v>
      </c>
      <c r="G2026" s="4">
        <v>46174.838194444441</v>
      </c>
      <c r="H2026">
        <v>0.28000000000000003</v>
      </c>
      <c r="I2026" t="s">
        <v>1998</v>
      </c>
      <c r="J2026" t="s">
        <v>29</v>
      </c>
      <c r="N2026">
        <v>0.28000000000000003</v>
      </c>
      <c r="O2026" t="s">
        <v>43</v>
      </c>
      <c r="P2026">
        <v>0</v>
      </c>
      <c r="Q2026" s="5">
        <v>46174.838194444441</v>
      </c>
      <c r="R2026" s="2" t="str">
        <f>IF(C2026="", "",
   IF(ISNUMBER(MATCH(TRIM(C2026),
      {"OP","CC","CM","FM","FU","INS","PC","PM","PMCO","SA","SR","ITPR","PMFL"}, 0)),
      "Proactive",
      "")
)</f>
        <v/>
      </c>
      <c r="S2026" s="2" t="str">
        <f>IF(C2026="", "",
   IF(ISNUMBER(MATCH(TRIM(C2026),
      {"MO","U/B","OSRE","TECH","ITRE"}, 0)),
      "Reactive",
      "")
)</f>
        <v>Reactive</v>
      </c>
      <c r="T2026" s="2" t="str">
        <f>IF(R2026="Proactive", H2026, "")</f>
        <v/>
      </c>
      <c r="U2026" s="2">
        <f>IF(S2026="Reactive", H2026, "")</f>
        <v>0.28000000000000003</v>
      </c>
    </row>
    <row r="2027" spans="1:21" x14ac:dyDescent="0.25">
      <c r="A2027" t="s">
        <v>1992</v>
      </c>
      <c r="B2027">
        <v>221342</v>
      </c>
      <c r="C2027" t="s">
        <v>181</v>
      </c>
      <c r="D2027" t="s">
        <v>1993</v>
      </c>
      <c r="E2027" t="s">
        <v>2008</v>
      </c>
      <c r="F2027" s="4">
        <v>46174.840277777781</v>
      </c>
      <c r="G2027" s="4">
        <v>46174.904861111114</v>
      </c>
      <c r="H2027">
        <v>1.55</v>
      </c>
      <c r="I2027" t="s">
        <v>1995</v>
      </c>
      <c r="J2027" t="s">
        <v>29</v>
      </c>
      <c r="N2027">
        <v>1.55</v>
      </c>
      <c r="O2027" t="s">
        <v>43</v>
      </c>
      <c r="P2027">
        <v>0</v>
      </c>
      <c r="Q2027" s="5">
        <v>46174.905555555553</v>
      </c>
      <c r="R2027" s="2" t="str">
        <f>IF(C2027="", "",
   IF(ISNUMBER(MATCH(TRIM(C2027),
      {"OP","CC","CM","FM","FU","INS","PC","PM","PMCO","SA","SR","ITPR","PMFL"}, 0)),
      "Proactive",
      "")
)</f>
        <v>Proactive</v>
      </c>
      <c r="S2027" s="2" t="str">
        <f>IF(C2027="", "",
   IF(ISNUMBER(MATCH(TRIM(C2027),
      {"MO","U/B","OSRE","TECH","ITRE"}, 0)),
      "Reactive",
      "")
)</f>
        <v/>
      </c>
      <c r="T2027" s="2">
        <f>IF(R2027="Proactive", H2027, "")</f>
        <v>1.55</v>
      </c>
      <c r="U2027" s="2" t="str">
        <f>IF(S2027="Reactive", H2027, "")</f>
        <v/>
      </c>
    </row>
    <row r="2028" spans="1:21" x14ac:dyDescent="0.25">
      <c r="A2028" t="s">
        <v>1992</v>
      </c>
      <c r="B2028">
        <v>221501</v>
      </c>
      <c r="C2028" t="s">
        <v>181</v>
      </c>
      <c r="D2028" t="s">
        <v>1993</v>
      </c>
      <c r="E2028" t="s">
        <v>2009</v>
      </c>
      <c r="F2028" s="4">
        <v>46175.585416666669</v>
      </c>
      <c r="G2028" s="4">
        <v>46175.602083333331</v>
      </c>
      <c r="H2028">
        <v>0.4</v>
      </c>
      <c r="I2028" t="s">
        <v>2010</v>
      </c>
      <c r="J2028" t="s">
        <v>29</v>
      </c>
      <c r="N2028">
        <v>0.4</v>
      </c>
      <c r="O2028" t="s">
        <v>43</v>
      </c>
      <c r="P2028">
        <v>0</v>
      </c>
      <c r="Q2028" s="5">
        <v>46175.813888888886</v>
      </c>
      <c r="R2028" s="2" t="str">
        <f>IF(C2028="", "",
   IF(ISNUMBER(MATCH(TRIM(C2028),
      {"OP","CC","CM","FM","FU","INS","PC","PM","PMCO","SA","SR","ITPR","PMFL"}, 0)),
      "Proactive",
      "")
)</f>
        <v>Proactive</v>
      </c>
      <c r="S2028" s="2" t="str">
        <f>IF(C2028="", "",
   IF(ISNUMBER(MATCH(TRIM(C2028),
      {"MO","U/B","OSRE","TECH","ITRE"}, 0)),
      "Reactive",
      "")
)</f>
        <v/>
      </c>
      <c r="T2028" s="2">
        <f>IF(R2028="Proactive", H2028, "")</f>
        <v>0.4</v>
      </c>
      <c r="U2028" s="2" t="str">
        <f>IF(S2028="Reactive", H2028, "")</f>
        <v/>
      </c>
    </row>
    <row r="2029" spans="1:21" x14ac:dyDescent="0.25">
      <c r="A2029" t="s">
        <v>1992</v>
      </c>
      <c r="B2029">
        <v>221502</v>
      </c>
      <c r="C2029" t="s">
        <v>181</v>
      </c>
      <c r="D2029" t="s">
        <v>2011</v>
      </c>
      <c r="E2029" t="s">
        <v>2012</v>
      </c>
      <c r="F2029" s="4">
        <v>46175.609027777777</v>
      </c>
      <c r="G2029" s="4">
        <v>46175.629166666666</v>
      </c>
      <c r="H2029">
        <v>0.48</v>
      </c>
      <c r="I2029" t="s">
        <v>2013</v>
      </c>
      <c r="J2029" t="s">
        <v>29</v>
      </c>
      <c r="N2029">
        <v>0.48</v>
      </c>
      <c r="O2029" t="s">
        <v>43</v>
      </c>
      <c r="P2029">
        <v>0</v>
      </c>
      <c r="Q2029" s="5">
        <v>46175.81527777778</v>
      </c>
      <c r="R2029" s="2" t="str">
        <f>IF(C2029="", "",
   IF(ISNUMBER(MATCH(TRIM(C2029),
      {"OP","CC","CM","FM","FU","INS","PC","PM","PMCO","SA","SR","ITPR","PMFL"}, 0)),
      "Proactive",
      "")
)</f>
        <v>Proactive</v>
      </c>
      <c r="S2029" s="2" t="str">
        <f>IF(C2029="", "",
   IF(ISNUMBER(MATCH(TRIM(C2029),
      {"MO","U/B","OSRE","TECH","ITRE"}, 0)),
      "Reactive",
      "")
)</f>
        <v/>
      </c>
      <c r="T2029" s="2">
        <f>IF(R2029="Proactive", H2029, "")</f>
        <v>0.48</v>
      </c>
      <c r="U2029" s="2" t="str">
        <f>IF(S2029="Reactive", H2029, "")</f>
        <v/>
      </c>
    </row>
    <row r="2030" spans="1:21" x14ac:dyDescent="0.25">
      <c r="A2030" t="s">
        <v>1992</v>
      </c>
      <c r="B2030">
        <v>221503</v>
      </c>
      <c r="C2030" t="s">
        <v>197</v>
      </c>
      <c r="D2030" t="s">
        <v>2011</v>
      </c>
      <c r="E2030" t="s">
        <v>2014</v>
      </c>
      <c r="F2030" s="4">
        <v>46175.636805555558</v>
      </c>
      <c r="G2030" s="4">
        <v>46175.65347222222</v>
      </c>
      <c r="H2030">
        <v>0.4</v>
      </c>
      <c r="I2030" t="s">
        <v>2015</v>
      </c>
      <c r="J2030" t="s">
        <v>29</v>
      </c>
      <c r="N2030">
        <v>0.4</v>
      </c>
      <c r="O2030" t="s">
        <v>43</v>
      </c>
      <c r="P2030">
        <v>0</v>
      </c>
      <c r="Q2030" s="5">
        <v>46175.816666666666</v>
      </c>
      <c r="R2030" s="2" t="str">
        <f>IF(C2030="", "",
   IF(ISNUMBER(MATCH(TRIM(C2030),
      {"OP","CC","CM","FM","FU","INS","PC","PM","PMCO","SA","SR","ITPR","PMFL"}, 0)),
      "Proactive",
      "")
)</f>
        <v/>
      </c>
      <c r="S2030" s="2" t="str">
        <f>IF(C2030="", "",
   IF(ISNUMBER(MATCH(TRIM(C2030),
      {"MO","U/B","OSRE","TECH","ITRE"}, 0)),
      "Reactive",
      "")
)</f>
        <v>Reactive</v>
      </c>
      <c r="T2030" s="2" t="str">
        <f>IF(R2030="Proactive", H2030, "")</f>
        <v/>
      </c>
      <c r="U2030" s="2">
        <f>IF(S2030="Reactive", H2030, "")</f>
        <v>0.4</v>
      </c>
    </row>
    <row r="2031" spans="1:21" x14ac:dyDescent="0.25">
      <c r="A2031" t="s">
        <v>1992</v>
      </c>
      <c r="B2031">
        <v>214584</v>
      </c>
      <c r="C2031" t="s">
        <v>30</v>
      </c>
      <c r="D2031" t="s">
        <v>2016</v>
      </c>
      <c r="E2031" t="s">
        <v>2000</v>
      </c>
      <c r="F2031" s="4">
        <v>46175.660416666666</v>
      </c>
      <c r="G2031" s="4">
        <v>46175.714583333334</v>
      </c>
      <c r="H2031">
        <v>1.3</v>
      </c>
      <c r="I2031" t="s">
        <v>2017</v>
      </c>
      <c r="J2031" t="s">
        <v>29</v>
      </c>
      <c r="K2031" t="s">
        <v>30</v>
      </c>
      <c r="N2031">
        <v>1.3</v>
      </c>
      <c r="O2031" t="s">
        <v>43</v>
      </c>
      <c r="P2031">
        <v>0</v>
      </c>
      <c r="Q2031" s="5">
        <v>46175.861805555556</v>
      </c>
      <c r="R2031" s="2" t="str">
        <f>IF(C2031="", "",
   IF(ISNUMBER(MATCH(TRIM(C2031),
      {"OP","CC","CM","FM","FU","INS","PC","PM","PMCO","SA","SR","ITPR","PMFL"}, 0)),
      "Proactive",
      "")
)</f>
        <v>Proactive</v>
      </c>
      <c r="S2031" s="2" t="str">
        <f>IF(C2031="", "",
   IF(ISNUMBER(MATCH(TRIM(C2031),
      {"MO","U/B","OSRE","TECH","ITRE"}, 0)),
      "Reactive",
      "")
)</f>
        <v/>
      </c>
      <c r="T2031" s="2">
        <f>IF(R2031="Proactive", H2031, "")</f>
        <v>1.3</v>
      </c>
      <c r="U2031" s="2" t="str">
        <f>IF(S2031="Reactive", H2031, "")</f>
        <v/>
      </c>
    </row>
    <row r="2032" spans="1:21" x14ac:dyDescent="0.25">
      <c r="A2032" t="s">
        <v>1992</v>
      </c>
      <c r="B2032">
        <v>221510</v>
      </c>
      <c r="C2032" t="s">
        <v>181</v>
      </c>
      <c r="D2032" t="s">
        <v>2002</v>
      </c>
      <c r="E2032" t="s">
        <v>2018</v>
      </c>
      <c r="F2032" s="4">
        <v>46175.724999999999</v>
      </c>
      <c r="G2032" s="4">
        <v>46175.74722222222</v>
      </c>
      <c r="H2032">
        <v>0.53</v>
      </c>
      <c r="I2032" t="s">
        <v>2019</v>
      </c>
      <c r="J2032" t="s">
        <v>29</v>
      </c>
      <c r="N2032">
        <v>0.53</v>
      </c>
      <c r="O2032" t="s">
        <v>43</v>
      </c>
      <c r="P2032">
        <v>0</v>
      </c>
      <c r="Q2032" s="5">
        <v>46175.863194444442</v>
      </c>
      <c r="R2032" s="2" t="str">
        <f>IF(C2032="", "",
   IF(ISNUMBER(MATCH(TRIM(C2032),
      {"OP","CC","CM","FM","FU","INS","PC","PM","PMCO","SA","SR","ITPR","PMFL"}, 0)),
      "Proactive",
      "")
)</f>
        <v>Proactive</v>
      </c>
      <c r="S2032" s="2" t="str">
        <f>IF(C2032="", "",
   IF(ISNUMBER(MATCH(TRIM(C2032),
      {"MO","U/B","OSRE","TECH","ITRE"}, 0)),
      "Reactive",
      "")
)</f>
        <v/>
      </c>
      <c r="T2032" s="2">
        <f>IF(R2032="Proactive", H2032, "")</f>
        <v>0.53</v>
      </c>
      <c r="U2032" s="2" t="str">
        <f>IF(S2032="Reactive", H2032, "")</f>
        <v/>
      </c>
    </row>
    <row r="2033" spans="1:21" x14ac:dyDescent="0.25">
      <c r="A2033" t="s">
        <v>1992</v>
      </c>
      <c r="B2033">
        <v>214583</v>
      </c>
      <c r="C2033" t="s">
        <v>30</v>
      </c>
      <c r="D2033" t="s">
        <v>2020</v>
      </c>
      <c r="E2033" t="s">
        <v>2000</v>
      </c>
      <c r="F2033" s="4">
        <v>46175.755555555559</v>
      </c>
      <c r="G2033" s="4">
        <v>46175.813194444447</v>
      </c>
      <c r="H2033">
        <v>1.38</v>
      </c>
      <c r="I2033" t="s">
        <v>2017</v>
      </c>
      <c r="J2033" t="s">
        <v>29</v>
      </c>
      <c r="K2033" t="s">
        <v>30</v>
      </c>
      <c r="N2033">
        <v>1.38</v>
      </c>
      <c r="O2033" t="s">
        <v>43</v>
      </c>
      <c r="P2033">
        <v>0</v>
      </c>
      <c r="Q2033" s="5">
        <v>46175.863888888889</v>
      </c>
      <c r="R2033" s="2" t="str">
        <f>IF(C2033="", "",
   IF(ISNUMBER(MATCH(TRIM(C2033),
      {"OP","CC","CM","FM","FU","INS","PC","PM","PMCO","SA","SR","ITPR","PMFL"}, 0)),
      "Proactive",
      "")
)</f>
        <v>Proactive</v>
      </c>
      <c r="S2033" s="2" t="str">
        <f>IF(C2033="", "",
   IF(ISNUMBER(MATCH(TRIM(C2033),
      {"MO","U/B","OSRE","TECH","ITRE"}, 0)),
      "Reactive",
      "")
)</f>
        <v/>
      </c>
      <c r="T2033" s="2">
        <f>IF(R2033="Proactive", H2033, "")</f>
        <v>1.38</v>
      </c>
      <c r="U2033" s="2" t="str">
        <f>IF(S2033="Reactive", H2033, "")</f>
        <v/>
      </c>
    </row>
    <row r="2034" spans="1:21" x14ac:dyDescent="0.25">
      <c r="A2034" t="s">
        <v>1992</v>
      </c>
      <c r="B2034">
        <v>221512</v>
      </c>
      <c r="C2034" t="s">
        <v>181</v>
      </c>
      <c r="D2034" t="s">
        <v>1993</v>
      </c>
      <c r="E2034" t="s">
        <v>2008</v>
      </c>
      <c r="F2034" s="4">
        <v>46175.84097222222</v>
      </c>
      <c r="G2034" s="4">
        <v>46175.900694444441</v>
      </c>
      <c r="H2034">
        <v>1.43</v>
      </c>
      <c r="I2034" t="s">
        <v>2010</v>
      </c>
      <c r="J2034" t="s">
        <v>29</v>
      </c>
      <c r="N2034">
        <v>1.43</v>
      </c>
      <c r="O2034" t="s">
        <v>43</v>
      </c>
      <c r="P2034">
        <v>0</v>
      </c>
      <c r="Q2034" s="5">
        <v>46175.900694444441</v>
      </c>
      <c r="R2034" s="2" t="str">
        <f>IF(C2034="", "",
   IF(ISNUMBER(MATCH(TRIM(C2034),
      {"OP","CC","CM","FM","FU","INS","PC","PM","PMCO","SA","SR","ITPR","PMFL"}, 0)),
      "Proactive",
      "")
)</f>
        <v>Proactive</v>
      </c>
      <c r="S2034" s="2" t="str">
        <f>IF(C2034="", "",
   IF(ISNUMBER(MATCH(TRIM(C2034),
      {"MO","U/B","OSRE","TECH","ITRE"}, 0)),
      "Reactive",
      "")
)</f>
        <v/>
      </c>
      <c r="T2034" s="2">
        <f>IF(R2034="Proactive", H2034, "")</f>
        <v>1.43</v>
      </c>
      <c r="U2034" s="2" t="str">
        <f>IF(S2034="Reactive", H2034, "")</f>
        <v/>
      </c>
    </row>
    <row r="2035" spans="1:21" x14ac:dyDescent="0.25">
      <c r="A2035" t="s">
        <v>1992</v>
      </c>
      <c r="B2035">
        <v>221649</v>
      </c>
      <c r="C2035" t="s">
        <v>181</v>
      </c>
      <c r="D2035" t="s">
        <v>1993</v>
      </c>
      <c r="E2035" t="s">
        <v>2009</v>
      </c>
      <c r="F2035" s="4">
        <v>46176.586805555555</v>
      </c>
      <c r="G2035" s="4">
        <v>46176.603472222225</v>
      </c>
      <c r="H2035">
        <v>0.4</v>
      </c>
      <c r="I2035" t="s">
        <v>2021</v>
      </c>
      <c r="J2035" t="s">
        <v>29</v>
      </c>
      <c r="N2035">
        <v>0.4</v>
      </c>
      <c r="O2035" t="s">
        <v>43</v>
      </c>
      <c r="P2035">
        <v>0</v>
      </c>
      <c r="Q2035" s="5">
        <v>46176.788194444445</v>
      </c>
      <c r="R2035" s="2" t="str">
        <f>IF(C2035="", "",
   IF(ISNUMBER(MATCH(TRIM(C2035),
      {"OP","CC","CM","FM","FU","INS","PC","PM","PMCO","SA","SR","ITPR","PMFL"}, 0)),
      "Proactive",
      "")
)</f>
        <v>Proactive</v>
      </c>
      <c r="S2035" s="2" t="str">
        <f>IF(C2035="", "",
   IF(ISNUMBER(MATCH(TRIM(C2035),
      {"MO","U/B","OSRE","TECH","ITRE"}, 0)),
      "Reactive",
      "")
)</f>
        <v/>
      </c>
      <c r="T2035" s="2">
        <f>IF(R2035="Proactive", H2035, "")</f>
        <v>0.4</v>
      </c>
      <c r="U2035" s="2" t="str">
        <f>IF(S2035="Reactive", H2035, "")</f>
        <v/>
      </c>
    </row>
    <row r="2036" spans="1:21" x14ac:dyDescent="0.25">
      <c r="A2036" t="s">
        <v>1992</v>
      </c>
      <c r="B2036">
        <v>221650</v>
      </c>
      <c r="C2036" t="s">
        <v>181</v>
      </c>
      <c r="D2036" t="s">
        <v>2011</v>
      </c>
      <c r="E2036" t="s">
        <v>2012</v>
      </c>
      <c r="F2036" s="4">
        <v>46176.60833333333</v>
      </c>
      <c r="G2036" s="4">
        <v>46176.627083333333</v>
      </c>
      <c r="H2036">
        <v>0.45</v>
      </c>
      <c r="I2036" t="s">
        <v>2022</v>
      </c>
      <c r="J2036" t="s">
        <v>29</v>
      </c>
      <c r="N2036">
        <v>0.45</v>
      </c>
      <c r="O2036" t="s">
        <v>43</v>
      </c>
      <c r="P2036">
        <v>0</v>
      </c>
      <c r="Q2036" s="5">
        <v>46176.789583333331</v>
      </c>
      <c r="R2036" s="2" t="str">
        <f>IF(C2036="", "",
   IF(ISNUMBER(MATCH(TRIM(C2036),
      {"OP","CC","CM","FM","FU","INS","PC","PM","PMCO","SA","SR","ITPR","PMFL"}, 0)),
      "Proactive",
      "")
)</f>
        <v>Proactive</v>
      </c>
      <c r="S2036" s="2" t="str">
        <f>IF(C2036="", "",
   IF(ISNUMBER(MATCH(TRIM(C2036),
      {"MO","U/B","OSRE","TECH","ITRE"}, 0)),
      "Reactive",
      "")
)</f>
        <v/>
      </c>
      <c r="T2036" s="2">
        <f>IF(R2036="Proactive", H2036, "")</f>
        <v>0.45</v>
      </c>
      <c r="U2036" s="2" t="str">
        <f>IF(S2036="Reactive", H2036, "")</f>
        <v/>
      </c>
    </row>
    <row r="2037" spans="1:21" x14ac:dyDescent="0.25">
      <c r="A2037" t="s">
        <v>1992</v>
      </c>
      <c r="B2037">
        <v>221651</v>
      </c>
      <c r="C2037" t="s">
        <v>197</v>
      </c>
      <c r="D2037" t="s">
        <v>2011</v>
      </c>
      <c r="E2037" t="s">
        <v>2014</v>
      </c>
      <c r="F2037" s="4">
        <v>46176.632638888892</v>
      </c>
      <c r="G2037" s="4">
        <v>46176.652083333334</v>
      </c>
      <c r="H2037">
        <v>0.47</v>
      </c>
      <c r="I2037" t="s">
        <v>2023</v>
      </c>
      <c r="J2037" t="s">
        <v>29</v>
      </c>
      <c r="N2037">
        <v>0.47</v>
      </c>
      <c r="O2037" t="s">
        <v>43</v>
      </c>
      <c r="P2037">
        <v>0</v>
      </c>
      <c r="Q2037" s="5">
        <v>46176.790277777778</v>
      </c>
      <c r="R2037" s="2" t="str">
        <f>IF(C2037="", "",
   IF(ISNUMBER(MATCH(TRIM(C2037),
      {"OP","CC","CM","FM","FU","INS","PC","PM","PMCO","SA","SR","ITPR","PMFL"}, 0)),
      "Proactive",
      "")
)</f>
        <v/>
      </c>
      <c r="S2037" s="2" t="str">
        <f>IF(C2037="", "",
   IF(ISNUMBER(MATCH(TRIM(C2037),
      {"MO","U/B","OSRE","TECH","ITRE"}, 0)),
      "Reactive",
      "")
)</f>
        <v>Reactive</v>
      </c>
      <c r="T2037" s="2" t="str">
        <f>IF(R2037="Proactive", H2037, "")</f>
        <v/>
      </c>
      <c r="U2037" s="2">
        <f>IF(S2037="Reactive", H2037, "")</f>
        <v>0.47</v>
      </c>
    </row>
    <row r="2038" spans="1:21" x14ac:dyDescent="0.25">
      <c r="A2038" t="s">
        <v>1992</v>
      </c>
      <c r="B2038">
        <v>215703</v>
      </c>
      <c r="C2038" t="s">
        <v>30</v>
      </c>
      <c r="D2038" t="s">
        <v>2024</v>
      </c>
      <c r="E2038" t="s">
        <v>2000</v>
      </c>
      <c r="F2038" s="4">
        <v>46176.65902777778</v>
      </c>
      <c r="G2038" s="4">
        <v>46176.711111111108</v>
      </c>
      <c r="H2038">
        <v>1.25</v>
      </c>
      <c r="I2038" t="s">
        <v>2025</v>
      </c>
      <c r="J2038" t="s">
        <v>29</v>
      </c>
      <c r="K2038" t="s">
        <v>30</v>
      </c>
      <c r="N2038">
        <v>1.25</v>
      </c>
      <c r="O2038" t="s">
        <v>43</v>
      </c>
      <c r="P2038">
        <v>0</v>
      </c>
      <c r="Q2038" s="5">
        <v>46176.792361111111</v>
      </c>
      <c r="R2038" s="2" t="str">
        <f>IF(C2038="", "",
   IF(ISNUMBER(MATCH(TRIM(C2038),
      {"OP","CC","CM","FM","FU","INS","PC","PM","PMCO","SA","SR","ITPR","PMFL"}, 0)),
      "Proactive",
      "")
)</f>
        <v>Proactive</v>
      </c>
      <c r="S2038" s="2" t="str">
        <f>IF(C2038="", "",
   IF(ISNUMBER(MATCH(TRIM(C2038),
      {"MO","U/B","OSRE","TECH","ITRE"}, 0)),
      "Reactive",
      "")
)</f>
        <v/>
      </c>
      <c r="T2038" s="2">
        <f>IF(R2038="Proactive", H2038, "")</f>
        <v>1.25</v>
      </c>
      <c r="U2038" s="2" t="str">
        <f>IF(S2038="Reactive", H2038, "")</f>
        <v/>
      </c>
    </row>
    <row r="2039" spans="1:21" x14ac:dyDescent="0.25">
      <c r="A2039" t="s">
        <v>1992</v>
      </c>
      <c r="B2039">
        <v>221653</v>
      </c>
      <c r="C2039" t="s">
        <v>181</v>
      </c>
      <c r="D2039" t="s">
        <v>2002</v>
      </c>
      <c r="E2039" t="s">
        <v>2018</v>
      </c>
      <c r="F2039" s="4">
        <v>46176.724999999999</v>
      </c>
      <c r="G2039" s="4">
        <v>46176.744444444441</v>
      </c>
      <c r="H2039">
        <v>0.47</v>
      </c>
      <c r="I2039" t="s">
        <v>2026</v>
      </c>
      <c r="J2039" t="s">
        <v>29</v>
      </c>
      <c r="N2039">
        <v>0.47</v>
      </c>
      <c r="O2039" t="s">
        <v>43</v>
      </c>
      <c r="P2039">
        <v>0</v>
      </c>
      <c r="Q2039" s="5">
        <v>46176.799305555556</v>
      </c>
      <c r="R2039" s="2" t="str">
        <f>IF(C2039="", "",
   IF(ISNUMBER(MATCH(TRIM(C2039),
      {"OP","CC","CM","FM","FU","INS","PC","PM","PMCO","SA","SR","ITPR","PMFL"}, 0)),
      "Proactive",
      "")
)</f>
        <v>Proactive</v>
      </c>
      <c r="S2039" s="2" t="str">
        <f>IF(C2039="", "",
   IF(ISNUMBER(MATCH(TRIM(C2039),
      {"MO","U/B","OSRE","TECH","ITRE"}, 0)),
      "Reactive",
      "")
)</f>
        <v/>
      </c>
      <c r="T2039" s="2">
        <f>IF(R2039="Proactive", H2039, "")</f>
        <v>0.47</v>
      </c>
      <c r="U2039" s="2" t="str">
        <f>IF(S2039="Reactive", H2039, "")</f>
        <v/>
      </c>
    </row>
    <row r="2040" spans="1:21" x14ac:dyDescent="0.25">
      <c r="A2040" t="s">
        <v>1992</v>
      </c>
      <c r="B2040">
        <v>221665</v>
      </c>
      <c r="C2040" t="s">
        <v>39</v>
      </c>
      <c r="D2040" t="s">
        <v>2027</v>
      </c>
      <c r="E2040" t="s">
        <v>2028</v>
      </c>
      <c r="F2040" s="4">
        <v>46176.758333333331</v>
      </c>
      <c r="G2040" s="4">
        <v>46176.818749999999</v>
      </c>
      <c r="H2040">
        <v>1.45</v>
      </c>
      <c r="I2040" t="s">
        <v>2023</v>
      </c>
      <c r="J2040" t="s">
        <v>29</v>
      </c>
      <c r="N2040">
        <v>1.45</v>
      </c>
      <c r="O2040" t="s">
        <v>43</v>
      </c>
      <c r="P2040">
        <v>0</v>
      </c>
      <c r="Q2040" s="5">
        <v>46176.884027777778</v>
      </c>
      <c r="R2040" s="2" t="str">
        <f>IF(C2040="", "",
   IF(ISNUMBER(MATCH(TRIM(C2040),
      {"OP","CC","CM","FM","FU","INS","PC","PM","PMCO","SA","SR","ITPR","PMFL"}, 0)),
      "Proactive",
      "")
)</f>
        <v/>
      </c>
      <c r="S2040" s="2" t="str">
        <f>IF(C2040="", "",
   IF(ISNUMBER(MATCH(TRIM(C2040),
      {"MO","U/B","OSRE","TECH","ITRE"}, 0)),
      "Reactive",
      "")
)</f>
        <v>Reactive</v>
      </c>
      <c r="T2040" s="2" t="str">
        <f>IF(R2040="Proactive", H2040, "")</f>
        <v/>
      </c>
      <c r="U2040" s="2">
        <f>IF(S2040="Reactive", H2040, "")</f>
        <v>1.45</v>
      </c>
    </row>
    <row r="2041" spans="1:21" x14ac:dyDescent="0.25">
      <c r="A2041" t="s">
        <v>1992</v>
      </c>
      <c r="B2041">
        <v>221666</v>
      </c>
      <c r="C2041" t="s">
        <v>181</v>
      </c>
      <c r="D2041" t="s">
        <v>1993</v>
      </c>
      <c r="E2041" t="s">
        <v>2008</v>
      </c>
      <c r="F2041" s="4">
        <v>46176.828472222223</v>
      </c>
      <c r="G2041" s="4">
        <v>46176.88958333333</v>
      </c>
      <c r="H2041">
        <v>1.47</v>
      </c>
      <c r="I2041" t="s">
        <v>2021</v>
      </c>
      <c r="J2041" t="s">
        <v>29</v>
      </c>
      <c r="N2041">
        <v>1.47</v>
      </c>
      <c r="O2041" t="s">
        <v>43</v>
      </c>
      <c r="P2041">
        <v>0</v>
      </c>
      <c r="Q2041" s="5">
        <v>46176.88958333333</v>
      </c>
      <c r="R2041" s="2" t="str">
        <f>IF(C2041="", "",
   IF(ISNUMBER(MATCH(TRIM(C2041),
      {"OP","CC","CM","FM","FU","INS","PC","PM","PMCO","SA","SR","ITPR","PMFL"}, 0)),
      "Proactive",
      "")
)</f>
        <v>Proactive</v>
      </c>
      <c r="S2041" s="2" t="str">
        <f>IF(C2041="", "",
   IF(ISNUMBER(MATCH(TRIM(C2041),
      {"MO","U/B","OSRE","TECH","ITRE"}, 0)),
      "Reactive",
      "")
)</f>
        <v/>
      </c>
      <c r="T2041" s="2">
        <f>IF(R2041="Proactive", H2041, "")</f>
        <v>1.47</v>
      </c>
      <c r="U2041" s="2" t="str">
        <f>IF(S2041="Reactive", H2041, "")</f>
        <v/>
      </c>
    </row>
    <row r="2042" spans="1:21" x14ac:dyDescent="0.25">
      <c r="A2042" t="s">
        <v>1992</v>
      </c>
      <c r="B2042">
        <v>221787</v>
      </c>
      <c r="C2042" t="s">
        <v>181</v>
      </c>
      <c r="D2042" t="s">
        <v>1993</v>
      </c>
      <c r="E2042" t="s">
        <v>1994</v>
      </c>
      <c r="F2042" s="4">
        <v>46177.585416666669</v>
      </c>
      <c r="G2042" s="4">
        <v>46177.601388888892</v>
      </c>
      <c r="H2042">
        <v>0.38</v>
      </c>
      <c r="I2042" t="s">
        <v>2029</v>
      </c>
      <c r="J2042" t="s">
        <v>29</v>
      </c>
      <c r="N2042">
        <v>0.38</v>
      </c>
      <c r="O2042" t="s">
        <v>43</v>
      </c>
      <c r="P2042">
        <v>0</v>
      </c>
      <c r="Q2042" s="5">
        <v>46177.834027777775</v>
      </c>
      <c r="R2042" s="2" t="str">
        <f>IF(C2042="", "",
   IF(ISNUMBER(MATCH(TRIM(C2042),
      {"OP","CC","CM","FM","FU","INS","PC","PM","PMCO","SA","SR","ITPR","PMFL"}, 0)),
      "Proactive",
      "")
)</f>
        <v>Proactive</v>
      </c>
      <c r="S2042" s="2" t="str">
        <f>IF(C2042="", "",
   IF(ISNUMBER(MATCH(TRIM(C2042),
      {"MO","U/B","OSRE","TECH","ITRE"}, 0)),
      "Reactive",
      "")
)</f>
        <v/>
      </c>
      <c r="T2042" s="2">
        <f>IF(R2042="Proactive", H2042, "")</f>
        <v>0.38</v>
      </c>
      <c r="U2042" s="2" t="str">
        <f>IF(S2042="Reactive", H2042, "")</f>
        <v/>
      </c>
    </row>
    <row r="2043" spans="1:21" x14ac:dyDescent="0.25">
      <c r="A2043" t="s">
        <v>1992</v>
      </c>
      <c r="B2043">
        <v>221788</v>
      </c>
      <c r="C2043" t="s">
        <v>181</v>
      </c>
      <c r="D2043" t="s">
        <v>2011</v>
      </c>
      <c r="E2043" t="s">
        <v>2012</v>
      </c>
      <c r="F2043" s="4">
        <v>46177.607638888891</v>
      </c>
      <c r="G2043" s="4">
        <v>46177.628472222219</v>
      </c>
      <c r="H2043">
        <v>0.5</v>
      </c>
      <c r="I2043" t="s">
        <v>2030</v>
      </c>
      <c r="J2043" t="s">
        <v>29</v>
      </c>
      <c r="N2043">
        <v>0.5</v>
      </c>
      <c r="O2043" t="s">
        <v>43</v>
      </c>
      <c r="P2043">
        <v>0</v>
      </c>
      <c r="Q2043" s="5">
        <v>46177.837500000001</v>
      </c>
      <c r="R2043" s="2" t="str">
        <f>IF(C2043="", "",
   IF(ISNUMBER(MATCH(TRIM(C2043),
      {"OP","CC","CM","FM","FU","INS","PC","PM","PMCO","SA","SR","ITPR","PMFL"}, 0)),
      "Proactive",
      "")
)</f>
        <v>Proactive</v>
      </c>
      <c r="S2043" s="2" t="str">
        <f>IF(C2043="", "",
   IF(ISNUMBER(MATCH(TRIM(C2043),
      {"MO","U/B","OSRE","TECH","ITRE"}, 0)),
      "Reactive",
      "")
)</f>
        <v/>
      </c>
      <c r="T2043" s="2">
        <f>IF(R2043="Proactive", H2043, "")</f>
        <v>0.5</v>
      </c>
      <c r="U2043" s="2" t="str">
        <f>IF(S2043="Reactive", H2043, "")</f>
        <v/>
      </c>
    </row>
    <row r="2044" spans="1:21" x14ac:dyDescent="0.25">
      <c r="A2044" t="s">
        <v>1992</v>
      </c>
      <c r="B2044">
        <v>221789</v>
      </c>
      <c r="C2044" t="s">
        <v>197</v>
      </c>
      <c r="D2044" t="s">
        <v>2011</v>
      </c>
      <c r="E2044" t="s">
        <v>2014</v>
      </c>
      <c r="F2044" s="4">
        <v>46177.631249999999</v>
      </c>
      <c r="G2044" s="4">
        <v>46177.651388888888</v>
      </c>
      <c r="H2044">
        <v>0.48</v>
      </c>
      <c r="I2044" t="s">
        <v>2031</v>
      </c>
      <c r="J2044" t="s">
        <v>29</v>
      </c>
      <c r="N2044">
        <v>0.48</v>
      </c>
      <c r="O2044" t="s">
        <v>43</v>
      </c>
      <c r="P2044">
        <v>0</v>
      </c>
      <c r="Q2044" s="5">
        <v>46177.838194444441</v>
      </c>
      <c r="R2044" s="2" t="str">
        <f>IF(C2044="", "",
   IF(ISNUMBER(MATCH(TRIM(C2044),
      {"OP","CC","CM","FM","FU","INS","PC","PM","PMCO","SA","SR","ITPR","PMFL"}, 0)),
      "Proactive",
      "")
)</f>
        <v/>
      </c>
      <c r="S2044" s="2" t="str">
        <f>IF(C2044="", "",
   IF(ISNUMBER(MATCH(TRIM(C2044),
      {"MO","U/B","OSRE","TECH","ITRE"}, 0)),
      "Reactive",
      "")
)</f>
        <v>Reactive</v>
      </c>
      <c r="T2044" s="2" t="str">
        <f>IF(R2044="Proactive", H2044, "")</f>
        <v/>
      </c>
      <c r="U2044" s="2">
        <f>IF(S2044="Reactive", H2044, "")</f>
        <v>0.48</v>
      </c>
    </row>
    <row r="2045" spans="1:21" x14ac:dyDescent="0.25">
      <c r="A2045" t="s">
        <v>1992</v>
      </c>
      <c r="B2045">
        <v>215701</v>
      </c>
      <c r="C2045" t="s">
        <v>30</v>
      </c>
      <c r="D2045" t="s">
        <v>2032</v>
      </c>
      <c r="E2045" t="s">
        <v>2033</v>
      </c>
      <c r="F2045" s="4">
        <v>46177.661111111112</v>
      </c>
      <c r="G2045" s="4">
        <v>46177.713194444441</v>
      </c>
      <c r="H2045">
        <v>1.25</v>
      </c>
      <c r="I2045" t="s">
        <v>2034</v>
      </c>
      <c r="J2045" t="s">
        <v>29</v>
      </c>
      <c r="K2045" t="s">
        <v>30</v>
      </c>
      <c r="N2045">
        <v>1.25</v>
      </c>
      <c r="O2045" t="s">
        <v>43</v>
      </c>
      <c r="P2045">
        <v>0</v>
      </c>
      <c r="Q2045" s="5">
        <v>46177.852777777778</v>
      </c>
      <c r="R2045" s="2" t="str">
        <f>IF(C2045="", "",
   IF(ISNUMBER(MATCH(TRIM(C2045),
      {"OP","CC","CM","FM","FU","INS","PC","PM","PMCO","SA","SR","ITPR","PMFL"}, 0)),
      "Proactive",
      "")
)</f>
        <v>Proactive</v>
      </c>
      <c r="S2045" s="2" t="str">
        <f>IF(C2045="", "",
   IF(ISNUMBER(MATCH(TRIM(C2045),
      {"MO","U/B","OSRE","TECH","ITRE"}, 0)),
      "Reactive",
      "")
)</f>
        <v/>
      </c>
      <c r="T2045" s="2">
        <f>IF(R2045="Proactive", H2045, "")</f>
        <v>1.25</v>
      </c>
      <c r="U2045" s="2" t="str">
        <f>IF(S2045="Reactive", H2045, "")</f>
        <v/>
      </c>
    </row>
    <row r="2046" spans="1:21" x14ac:dyDescent="0.25">
      <c r="A2046" t="s">
        <v>1992</v>
      </c>
      <c r="B2046">
        <v>221791</v>
      </c>
      <c r="C2046" t="s">
        <v>181</v>
      </c>
      <c r="D2046" t="s">
        <v>2002</v>
      </c>
      <c r="E2046" t="s">
        <v>2018</v>
      </c>
      <c r="F2046" s="4">
        <v>46177.724305555559</v>
      </c>
      <c r="G2046" s="4">
        <v>46177.742361111108</v>
      </c>
      <c r="H2046">
        <v>0.43</v>
      </c>
      <c r="I2046" t="s">
        <v>2035</v>
      </c>
      <c r="J2046" t="s">
        <v>29</v>
      </c>
      <c r="N2046">
        <v>0.43</v>
      </c>
      <c r="O2046" t="s">
        <v>43</v>
      </c>
      <c r="P2046">
        <v>0</v>
      </c>
      <c r="Q2046" s="5">
        <v>46177.863888888889</v>
      </c>
      <c r="R2046" s="2" t="str">
        <f>IF(C2046="", "",
   IF(ISNUMBER(MATCH(TRIM(C2046),
      {"OP","CC","CM","FM","FU","INS","PC","PM","PMCO","SA","SR","ITPR","PMFL"}, 0)),
      "Proactive",
      "")
)</f>
        <v>Proactive</v>
      </c>
      <c r="S2046" s="2" t="str">
        <f>IF(C2046="", "",
   IF(ISNUMBER(MATCH(TRIM(C2046),
      {"MO","U/B","OSRE","TECH","ITRE"}, 0)),
      "Reactive",
      "")
)</f>
        <v/>
      </c>
      <c r="T2046" s="2">
        <f>IF(R2046="Proactive", H2046, "")</f>
        <v>0.43</v>
      </c>
      <c r="U2046" s="2" t="str">
        <f>IF(S2046="Reactive", H2046, "")</f>
        <v/>
      </c>
    </row>
    <row r="2047" spans="1:21" x14ac:dyDescent="0.25">
      <c r="A2047" t="s">
        <v>1992</v>
      </c>
      <c r="B2047">
        <v>220674</v>
      </c>
      <c r="C2047" t="s">
        <v>30</v>
      </c>
      <c r="D2047" t="s">
        <v>2036</v>
      </c>
      <c r="E2047" t="s">
        <v>545</v>
      </c>
      <c r="F2047" s="4">
        <v>46177.759027777778</v>
      </c>
      <c r="G2047" s="4">
        <v>46177.818055555559</v>
      </c>
      <c r="H2047">
        <v>1.42</v>
      </c>
      <c r="I2047" t="s">
        <v>2034</v>
      </c>
      <c r="J2047" t="s">
        <v>29</v>
      </c>
      <c r="K2047" t="s">
        <v>30</v>
      </c>
      <c r="N2047">
        <v>1.42</v>
      </c>
      <c r="O2047" t="s">
        <v>43</v>
      </c>
      <c r="P2047">
        <v>0</v>
      </c>
      <c r="Q2047" s="1">
        <v>46177.864583333336</v>
      </c>
      <c r="R2047" s="2" t="str">
        <f>IF(C2047="", "",
   IF(ISNUMBER(MATCH(TRIM(C2047),
      {"OP","CC","CM","FM","FU","INS","PC","PM","PMCO","SA","SR","ITPR","PMFL"}, 0)),
      "Proactive",
      "")
)</f>
        <v>Proactive</v>
      </c>
      <c r="S2047" s="2" t="str">
        <f>IF(C2047="", "",
   IF(ISNUMBER(MATCH(TRIM(C2047),
      {"MO","U/B","OSRE","TECH","ITRE"}, 0)),
      "Reactive",
      "")
)</f>
        <v/>
      </c>
      <c r="T2047" s="2">
        <f>IF(R2047="Proactive", H2047, "")</f>
        <v>1.42</v>
      </c>
      <c r="U2047" s="2" t="str">
        <f>IF(S2047="Reactive", H2047, "")</f>
        <v/>
      </c>
    </row>
    <row r="2048" spans="1:21" x14ac:dyDescent="0.25">
      <c r="A2048" t="s">
        <v>1992</v>
      </c>
      <c r="B2048">
        <v>221792</v>
      </c>
      <c r="C2048" t="s">
        <v>39</v>
      </c>
      <c r="D2048" t="s">
        <v>2037</v>
      </c>
      <c r="E2048" t="s">
        <v>2038</v>
      </c>
      <c r="F2048" s="4">
        <v>46177.82708333333</v>
      </c>
      <c r="G2048" s="4">
        <v>46177.838888888888</v>
      </c>
      <c r="H2048">
        <v>0.28000000000000003</v>
      </c>
      <c r="I2048" t="s">
        <v>2031</v>
      </c>
      <c r="J2048" t="s">
        <v>29</v>
      </c>
      <c r="N2048">
        <v>0.28000000000000003</v>
      </c>
      <c r="O2048" t="s">
        <v>43</v>
      </c>
      <c r="P2048">
        <v>0</v>
      </c>
      <c r="Q2048" s="5">
        <v>46177.865277777775</v>
      </c>
      <c r="R2048" s="2" t="str">
        <f>IF(C2048="", "",
   IF(ISNUMBER(MATCH(TRIM(C2048),
      {"OP","CC","CM","FM","FU","INS","PC","PM","PMCO","SA","SR","ITPR","PMFL"}, 0)),
      "Proactive",
      "")
)</f>
        <v/>
      </c>
      <c r="S2048" s="2" t="str">
        <f>IF(C2048="", "",
   IF(ISNUMBER(MATCH(TRIM(C2048),
      {"MO","U/B","OSRE","TECH","ITRE"}, 0)),
      "Reactive",
      "")
)</f>
        <v>Reactive</v>
      </c>
      <c r="T2048" s="2" t="str">
        <f>IF(R2048="Proactive", H2048, "")</f>
        <v/>
      </c>
      <c r="U2048" s="2">
        <f>IF(S2048="Reactive", H2048, "")</f>
        <v>0.28000000000000003</v>
      </c>
    </row>
    <row r="2049" spans="1:21" x14ac:dyDescent="0.25">
      <c r="A2049" t="s">
        <v>1992</v>
      </c>
      <c r="B2049">
        <v>221793</v>
      </c>
      <c r="C2049" t="s">
        <v>181</v>
      </c>
      <c r="D2049" t="s">
        <v>1993</v>
      </c>
      <c r="E2049" t="s">
        <v>2008</v>
      </c>
      <c r="F2049" s="4">
        <v>46177.852083333331</v>
      </c>
      <c r="G2049" s="4">
        <v>46177.895833333336</v>
      </c>
      <c r="H2049">
        <v>1.05</v>
      </c>
      <c r="I2049" t="s">
        <v>2039</v>
      </c>
      <c r="J2049" t="s">
        <v>29</v>
      </c>
      <c r="N2049">
        <v>1.05</v>
      </c>
      <c r="O2049" t="s">
        <v>43</v>
      </c>
      <c r="P2049">
        <v>0</v>
      </c>
      <c r="Q2049" s="5">
        <v>46177.925000000003</v>
      </c>
      <c r="R2049" s="2" t="str">
        <f>IF(C2049="", "",
   IF(ISNUMBER(MATCH(TRIM(C2049),
      {"OP","CC","CM","FM","FU","INS","PC","PM","PMCO","SA","SR","ITPR","PMFL"}, 0)),
      "Proactive",
      "")
)</f>
        <v>Proactive</v>
      </c>
      <c r="S2049" s="2" t="str">
        <f>IF(C2049="", "",
   IF(ISNUMBER(MATCH(TRIM(C2049),
      {"MO","U/B","OSRE","TECH","ITRE"}, 0)),
      "Reactive",
      "")
)</f>
        <v/>
      </c>
      <c r="T2049" s="2">
        <f>IF(R2049="Proactive", H2049, "")</f>
        <v>1.05</v>
      </c>
      <c r="U2049" s="2" t="str">
        <f>IF(S2049="Reactive", H2049, "")</f>
        <v/>
      </c>
    </row>
    <row r="2050" spans="1:21" x14ac:dyDescent="0.25">
      <c r="A2050" t="s">
        <v>1992</v>
      </c>
      <c r="B2050">
        <v>221978</v>
      </c>
      <c r="C2050" t="s">
        <v>181</v>
      </c>
      <c r="D2050" t="s">
        <v>1993</v>
      </c>
      <c r="E2050" t="s">
        <v>2009</v>
      </c>
      <c r="F2050" s="4">
        <v>46178.587500000001</v>
      </c>
      <c r="G2050" s="4">
        <v>46178.602083333331</v>
      </c>
      <c r="H2050">
        <v>0.35</v>
      </c>
      <c r="I2050" t="s">
        <v>2040</v>
      </c>
      <c r="J2050" t="s">
        <v>29</v>
      </c>
      <c r="N2050">
        <v>0.35</v>
      </c>
      <c r="O2050" t="s">
        <v>43</v>
      </c>
      <c r="P2050">
        <v>0</v>
      </c>
      <c r="Q2050" s="5">
        <v>46178.782638888886</v>
      </c>
      <c r="R2050" s="2" t="str">
        <f>IF(C2050="", "",
   IF(ISNUMBER(MATCH(TRIM(C2050),
      {"OP","CC","CM","FM","FU","INS","PC","PM","PMCO","SA","SR","ITPR","PMFL"}, 0)),
      "Proactive",
      "")
)</f>
        <v>Proactive</v>
      </c>
      <c r="S2050" s="2" t="str">
        <f>IF(C2050="", "",
   IF(ISNUMBER(MATCH(TRIM(C2050),
      {"MO","U/B","OSRE","TECH","ITRE"}, 0)),
      "Reactive",
      "")
)</f>
        <v/>
      </c>
      <c r="T2050" s="2">
        <f>IF(R2050="Proactive", H2050, "")</f>
        <v>0.35</v>
      </c>
      <c r="U2050" s="2" t="str">
        <f>IF(S2050="Reactive", H2050, "")</f>
        <v/>
      </c>
    </row>
    <row r="2051" spans="1:21" x14ac:dyDescent="0.25">
      <c r="A2051" t="s">
        <v>1992</v>
      </c>
      <c r="B2051">
        <v>221979</v>
      </c>
      <c r="C2051" t="s">
        <v>181</v>
      </c>
      <c r="D2051" t="s">
        <v>2011</v>
      </c>
      <c r="E2051" t="s">
        <v>2012</v>
      </c>
      <c r="F2051" s="4">
        <v>46178.609027777777</v>
      </c>
      <c r="G2051" s="4">
        <v>46178.631944444445</v>
      </c>
      <c r="H2051">
        <v>0.55000000000000004</v>
      </c>
      <c r="I2051" t="s">
        <v>2041</v>
      </c>
      <c r="J2051" t="s">
        <v>29</v>
      </c>
      <c r="N2051">
        <v>0.55000000000000004</v>
      </c>
      <c r="O2051" t="s">
        <v>43</v>
      </c>
      <c r="P2051">
        <v>0</v>
      </c>
      <c r="Q2051" s="5">
        <v>46178.78402777778</v>
      </c>
      <c r="R2051" s="2" t="str">
        <f>IF(C2051="", "",
   IF(ISNUMBER(MATCH(TRIM(C2051),
      {"OP","CC","CM","FM","FU","INS","PC","PM","PMCO","SA","SR","ITPR","PMFL"}, 0)),
      "Proactive",
      "")
)</f>
        <v>Proactive</v>
      </c>
      <c r="S2051" s="2" t="str">
        <f>IF(C2051="", "",
   IF(ISNUMBER(MATCH(TRIM(C2051),
      {"MO","U/B","OSRE","TECH","ITRE"}, 0)),
      "Reactive",
      "")
)</f>
        <v/>
      </c>
      <c r="T2051" s="2">
        <f>IF(R2051="Proactive", H2051, "")</f>
        <v>0.55000000000000004</v>
      </c>
      <c r="U2051" s="2" t="str">
        <f>IF(S2051="Reactive", H2051, "")</f>
        <v/>
      </c>
    </row>
    <row r="2052" spans="1:21" x14ac:dyDescent="0.25">
      <c r="A2052" t="s">
        <v>1992</v>
      </c>
      <c r="B2052">
        <v>221980</v>
      </c>
      <c r="C2052" t="s">
        <v>197</v>
      </c>
      <c r="D2052" t="s">
        <v>2011</v>
      </c>
      <c r="E2052" t="s">
        <v>2014</v>
      </c>
      <c r="F2052" s="4">
        <v>46178.634027777778</v>
      </c>
      <c r="G2052" s="4">
        <v>46178.651388888888</v>
      </c>
      <c r="H2052">
        <v>0.42</v>
      </c>
      <c r="I2052" t="s">
        <v>2042</v>
      </c>
      <c r="J2052" t="s">
        <v>29</v>
      </c>
      <c r="N2052">
        <v>0.42</v>
      </c>
      <c r="O2052" t="s">
        <v>43</v>
      </c>
      <c r="P2052">
        <v>0</v>
      </c>
      <c r="Q2052" s="5">
        <v>46178.785416666666</v>
      </c>
      <c r="R2052" s="2" t="str">
        <f>IF(C2052="", "",
   IF(ISNUMBER(MATCH(TRIM(C2052),
      {"OP","CC","CM","FM","FU","INS","PC","PM","PMCO","SA","SR","ITPR","PMFL"}, 0)),
      "Proactive",
      "")
)</f>
        <v/>
      </c>
      <c r="S2052" s="2" t="str">
        <f>IF(C2052="", "",
   IF(ISNUMBER(MATCH(TRIM(C2052),
      {"MO","U/B","OSRE","TECH","ITRE"}, 0)),
      "Reactive",
      "")
)</f>
        <v>Reactive</v>
      </c>
      <c r="T2052" s="2" t="str">
        <f>IF(R2052="Proactive", H2052, "")</f>
        <v/>
      </c>
      <c r="U2052" s="2">
        <f>IF(S2052="Reactive", H2052, "")</f>
        <v>0.42</v>
      </c>
    </row>
    <row r="2053" spans="1:21" x14ac:dyDescent="0.25">
      <c r="A2053" t="s">
        <v>1992</v>
      </c>
      <c r="B2053">
        <v>215702</v>
      </c>
      <c r="C2053" t="s">
        <v>30</v>
      </c>
      <c r="D2053" t="s">
        <v>2043</v>
      </c>
      <c r="E2053" t="s">
        <v>2033</v>
      </c>
      <c r="F2053" s="4">
        <v>46178.660416666666</v>
      </c>
      <c r="G2053" s="4">
        <v>46178.712500000001</v>
      </c>
      <c r="H2053">
        <v>1.25</v>
      </c>
      <c r="I2053" t="s">
        <v>2044</v>
      </c>
      <c r="J2053" t="s">
        <v>29</v>
      </c>
      <c r="K2053" t="s">
        <v>30</v>
      </c>
      <c r="N2053">
        <v>1.25</v>
      </c>
      <c r="O2053" t="s">
        <v>43</v>
      </c>
      <c r="P2053">
        <v>0</v>
      </c>
      <c r="Q2053" s="5">
        <v>46178.786805555559</v>
      </c>
      <c r="R2053" s="2" t="str">
        <f>IF(C2053="", "",
   IF(ISNUMBER(MATCH(TRIM(C2053),
      {"OP","CC","CM","FM","FU","INS","PC","PM","PMCO","SA","SR","ITPR","PMFL"}, 0)),
      "Proactive",
      "")
)</f>
        <v>Proactive</v>
      </c>
      <c r="S2053" s="2" t="str">
        <f>IF(C2053="", "",
   IF(ISNUMBER(MATCH(TRIM(C2053),
      {"MO","U/B","OSRE","TECH","ITRE"}, 0)),
      "Reactive",
      "")
)</f>
        <v/>
      </c>
      <c r="T2053" s="2">
        <f>IF(R2053="Proactive", H2053, "")</f>
        <v>1.25</v>
      </c>
      <c r="U2053" s="2" t="str">
        <f>IF(S2053="Reactive", H2053, "")</f>
        <v/>
      </c>
    </row>
    <row r="2054" spans="1:21" x14ac:dyDescent="0.25">
      <c r="A2054" t="s">
        <v>1992</v>
      </c>
      <c r="B2054">
        <v>221981</v>
      </c>
      <c r="C2054" t="s">
        <v>181</v>
      </c>
      <c r="D2054" t="s">
        <v>2002</v>
      </c>
      <c r="E2054" t="s">
        <v>2018</v>
      </c>
      <c r="F2054" s="4">
        <v>46178.724999999999</v>
      </c>
      <c r="G2054" s="4">
        <v>46178.745833333334</v>
      </c>
      <c r="H2054">
        <v>0.5</v>
      </c>
      <c r="I2054" t="s">
        <v>2045</v>
      </c>
      <c r="J2054" t="s">
        <v>29</v>
      </c>
      <c r="N2054">
        <v>0.5</v>
      </c>
      <c r="O2054" t="s">
        <v>43</v>
      </c>
      <c r="P2054">
        <v>0</v>
      </c>
      <c r="Q2054" s="5">
        <v>46178.788194444445</v>
      </c>
      <c r="R2054" s="2" t="str">
        <f>IF(C2054="", "",
   IF(ISNUMBER(MATCH(TRIM(C2054),
      {"OP","CC","CM","FM","FU","INS","PC","PM","PMCO","SA","SR","ITPR","PMFL"}, 0)),
      "Proactive",
      "")
)</f>
        <v>Proactive</v>
      </c>
      <c r="S2054" s="2" t="str">
        <f>IF(C2054="", "",
   IF(ISNUMBER(MATCH(TRIM(C2054),
      {"MO","U/B","OSRE","TECH","ITRE"}, 0)),
      "Reactive",
      "")
)</f>
        <v/>
      </c>
      <c r="T2054" s="2">
        <f>IF(R2054="Proactive", H2054, "")</f>
        <v>0.5</v>
      </c>
      <c r="U2054" s="2" t="str">
        <f>IF(S2054="Reactive", H2054, "")</f>
        <v/>
      </c>
    </row>
    <row r="2055" spans="1:21" x14ac:dyDescent="0.25">
      <c r="A2055" t="s">
        <v>1992</v>
      </c>
      <c r="B2055">
        <v>221982</v>
      </c>
      <c r="C2055" t="s">
        <v>181</v>
      </c>
      <c r="D2055" t="s">
        <v>1993</v>
      </c>
      <c r="E2055" t="s">
        <v>2008</v>
      </c>
      <c r="F2055" s="4">
        <v>46178.756944444445</v>
      </c>
      <c r="G2055" s="4">
        <v>46178.815972222219</v>
      </c>
      <c r="H2055">
        <v>1.42</v>
      </c>
      <c r="I2055" t="s">
        <v>2040</v>
      </c>
      <c r="J2055" t="s">
        <v>29</v>
      </c>
      <c r="N2055">
        <v>1.42</v>
      </c>
      <c r="O2055" t="s">
        <v>43</v>
      </c>
      <c r="P2055">
        <v>0</v>
      </c>
      <c r="Q2055" s="5">
        <v>46178.820138888892</v>
      </c>
      <c r="R2055" s="2" t="str">
        <f>IF(C2055="", "",
   IF(ISNUMBER(MATCH(TRIM(C2055),
      {"OP","CC","CM","FM","FU","INS","PC","PM","PMCO","SA","SR","ITPR","PMFL"}, 0)),
      "Proactive",
      "")
)</f>
        <v>Proactive</v>
      </c>
      <c r="S2055" s="2" t="str">
        <f>IF(C2055="", "",
   IF(ISNUMBER(MATCH(TRIM(C2055),
      {"MO","U/B","OSRE","TECH","ITRE"}, 0)),
      "Reactive",
      "")
)</f>
        <v/>
      </c>
      <c r="T2055" s="2">
        <f>IF(R2055="Proactive", H2055, "")</f>
        <v>1.42</v>
      </c>
      <c r="U2055" s="2" t="str">
        <f>IF(S2055="Reactive", H2055, "")</f>
        <v/>
      </c>
    </row>
    <row r="2056" spans="1:21" x14ac:dyDescent="0.25">
      <c r="A2056" t="s">
        <v>1992</v>
      </c>
      <c r="B2056">
        <v>214576</v>
      </c>
      <c r="C2056" t="s">
        <v>30</v>
      </c>
      <c r="D2056" t="s">
        <v>1996</v>
      </c>
      <c r="E2056" t="s">
        <v>2046</v>
      </c>
      <c r="F2056" s="4">
        <v>46178.820138888892</v>
      </c>
      <c r="G2056" s="4">
        <v>46178.861111111109</v>
      </c>
      <c r="H2056">
        <v>0.98</v>
      </c>
      <c r="I2056" t="s">
        <v>2044</v>
      </c>
      <c r="J2056" t="s">
        <v>29</v>
      </c>
      <c r="K2056" t="s">
        <v>30</v>
      </c>
      <c r="N2056">
        <v>0.98</v>
      </c>
      <c r="O2056" t="s">
        <v>43</v>
      </c>
      <c r="P2056">
        <v>0</v>
      </c>
      <c r="Q2056" s="5">
        <v>46178.90347222222</v>
      </c>
      <c r="R2056" s="2" t="str">
        <f>IF(C2056="", "",
   IF(ISNUMBER(MATCH(TRIM(C2056),
      {"OP","CC","CM","FM","FU","INS","PC","PM","PMCO","SA","SR","ITPR","PMFL"}, 0)),
      "Proactive",
      "")
)</f>
        <v>Proactive</v>
      </c>
      <c r="S2056" s="2" t="str">
        <f>IF(C2056="", "",
   IF(ISNUMBER(MATCH(TRIM(C2056),
      {"MO","U/B","OSRE","TECH","ITRE"}, 0)),
      "Reactive",
      "")
)</f>
        <v/>
      </c>
      <c r="T2056" s="2">
        <f>IF(R2056="Proactive", H2056, "")</f>
        <v>0.98</v>
      </c>
      <c r="U2056" s="2" t="str">
        <f>IF(S2056="Reactive", H2056, "")</f>
        <v/>
      </c>
    </row>
    <row r="2057" spans="1:21" x14ac:dyDescent="0.25">
      <c r="A2057" t="s">
        <v>1992</v>
      </c>
      <c r="B2057">
        <v>214578</v>
      </c>
      <c r="C2057" t="s">
        <v>30</v>
      </c>
      <c r="D2057" t="s">
        <v>2047</v>
      </c>
      <c r="E2057" t="s">
        <v>2005</v>
      </c>
      <c r="F2057" s="4">
        <v>46178.865972222222</v>
      </c>
      <c r="G2057" s="4">
        <v>46178.904166666667</v>
      </c>
      <c r="H2057">
        <v>0.92</v>
      </c>
      <c r="I2057" t="s">
        <v>2044</v>
      </c>
      <c r="J2057" t="s">
        <v>29</v>
      </c>
      <c r="K2057" t="s">
        <v>30</v>
      </c>
      <c r="N2057">
        <v>0.92</v>
      </c>
      <c r="O2057" t="s">
        <v>43</v>
      </c>
      <c r="P2057">
        <v>0</v>
      </c>
      <c r="Q2057" s="5">
        <v>46178.904861111114</v>
      </c>
      <c r="R2057" s="2" t="str">
        <f>IF(C2057="", "",
   IF(ISNUMBER(MATCH(TRIM(C2057),
      {"OP","CC","CM","FM","FU","INS","PC","PM","PMCO","SA","SR","ITPR","PMFL"}, 0)),
      "Proactive",
      "")
)</f>
        <v>Proactive</v>
      </c>
      <c r="S2057" s="2" t="str">
        <f>IF(C2057="", "",
   IF(ISNUMBER(MATCH(TRIM(C2057),
      {"MO","U/B","OSRE","TECH","ITRE"}, 0)),
      "Reactive",
      "")
)</f>
        <v/>
      </c>
      <c r="T2057" s="2">
        <f>IF(R2057="Proactive", H2057, "")</f>
        <v>0.92</v>
      </c>
      <c r="U2057" s="2" t="str">
        <f>IF(S2057="Reactive", H2057, "")</f>
        <v/>
      </c>
    </row>
    <row r="2058" spans="1:21" x14ac:dyDescent="0.25">
      <c r="A2058" t="s">
        <v>1992</v>
      </c>
      <c r="B2058">
        <v>222612</v>
      </c>
      <c r="C2058" t="s">
        <v>181</v>
      </c>
      <c r="D2058" t="s">
        <v>1993</v>
      </c>
      <c r="E2058" t="s">
        <v>1994</v>
      </c>
      <c r="F2058" s="4">
        <v>46182.585416666669</v>
      </c>
      <c r="G2058" s="4">
        <v>46182.602777777778</v>
      </c>
      <c r="H2058">
        <v>0.42</v>
      </c>
      <c r="I2058" t="s">
        <v>2048</v>
      </c>
      <c r="J2058" t="s">
        <v>29</v>
      </c>
      <c r="N2058">
        <v>0.42</v>
      </c>
      <c r="O2058" t="s">
        <v>43</v>
      </c>
      <c r="P2058">
        <v>0</v>
      </c>
      <c r="Q2058" s="5">
        <v>46182.769444444442</v>
      </c>
      <c r="R2058" s="2" t="str">
        <f>IF(C2058="", "",
   IF(ISNUMBER(MATCH(TRIM(C2058),
      {"OP","CC","CM","FM","FU","INS","PC","PM","PMCO","SA","SR","ITPR","PMFL"}, 0)),
      "Proactive",
      "")
)</f>
        <v>Proactive</v>
      </c>
      <c r="S2058" s="2" t="str">
        <f>IF(C2058="", "",
   IF(ISNUMBER(MATCH(TRIM(C2058),
      {"MO","U/B","OSRE","TECH","ITRE"}, 0)),
      "Reactive",
      "")
)</f>
        <v/>
      </c>
      <c r="T2058" s="2">
        <f>IF(R2058="Proactive", H2058, "")</f>
        <v>0.42</v>
      </c>
      <c r="U2058" s="2" t="str">
        <f>IF(S2058="Reactive", H2058, "")</f>
        <v/>
      </c>
    </row>
    <row r="2059" spans="1:21" x14ac:dyDescent="0.25">
      <c r="A2059" t="s">
        <v>1992</v>
      </c>
      <c r="B2059">
        <v>222613</v>
      </c>
      <c r="C2059" t="s">
        <v>181</v>
      </c>
      <c r="D2059" t="s">
        <v>2011</v>
      </c>
      <c r="E2059" t="s">
        <v>2012</v>
      </c>
      <c r="F2059" s="4">
        <v>46182.60833333333</v>
      </c>
      <c r="G2059" s="4">
        <v>46182.628472222219</v>
      </c>
      <c r="H2059">
        <v>0.48</v>
      </c>
      <c r="I2059" t="s">
        <v>2049</v>
      </c>
      <c r="J2059" t="s">
        <v>29</v>
      </c>
      <c r="N2059">
        <v>0.48</v>
      </c>
      <c r="O2059" t="s">
        <v>43</v>
      </c>
      <c r="P2059">
        <v>0</v>
      </c>
      <c r="Q2059" s="5">
        <v>46182.770138888889</v>
      </c>
      <c r="R2059" s="2" t="str">
        <f>IF(C2059="", "",
   IF(ISNUMBER(MATCH(TRIM(C2059),
      {"OP","CC","CM","FM","FU","INS","PC","PM","PMCO","SA","SR","ITPR","PMFL"}, 0)),
      "Proactive",
      "")
)</f>
        <v>Proactive</v>
      </c>
      <c r="S2059" s="2" t="str">
        <f>IF(C2059="", "",
   IF(ISNUMBER(MATCH(TRIM(C2059),
      {"MO","U/B","OSRE","TECH","ITRE"}, 0)),
      "Reactive",
      "")
)</f>
        <v/>
      </c>
      <c r="T2059" s="2">
        <f>IF(R2059="Proactive", H2059, "")</f>
        <v>0.48</v>
      </c>
      <c r="U2059" s="2" t="str">
        <f>IF(S2059="Reactive", H2059, "")</f>
        <v/>
      </c>
    </row>
    <row r="2060" spans="1:21" x14ac:dyDescent="0.25">
      <c r="A2060" t="s">
        <v>1992</v>
      </c>
      <c r="B2060">
        <v>222614</v>
      </c>
      <c r="C2060" t="s">
        <v>197</v>
      </c>
      <c r="D2060" t="s">
        <v>2011</v>
      </c>
      <c r="E2060" t="s">
        <v>2014</v>
      </c>
      <c r="F2060" s="4">
        <v>46182.632638888892</v>
      </c>
      <c r="G2060" s="4">
        <v>46182.652083333334</v>
      </c>
      <c r="H2060">
        <v>0.47</v>
      </c>
      <c r="I2060" t="s">
        <v>2050</v>
      </c>
      <c r="J2060" t="s">
        <v>29</v>
      </c>
      <c r="N2060">
        <v>0.47</v>
      </c>
      <c r="O2060" t="s">
        <v>43</v>
      </c>
      <c r="P2060">
        <v>0</v>
      </c>
      <c r="Q2060" s="5">
        <v>46182.771527777775</v>
      </c>
      <c r="R2060" s="2" t="str">
        <f>IF(C2060="", "",
   IF(ISNUMBER(MATCH(TRIM(C2060),
      {"OP","CC","CM","FM","FU","INS","PC","PM","PMCO","SA","SR","ITPR","PMFL"}, 0)),
      "Proactive",
      "")
)</f>
        <v/>
      </c>
      <c r="S2060" s="2" t="str">
        <f>IF(C2060="", "",
   IF(ISNUMBER(MATCH(TRIM(C2060),
      {"MO","U/B","OSRE","TECH","ITRE"}, 0)),
      "Reactive",
      "")
)</f>
        <v>Reactive</v>
      </c>
      <c r="T2060" s="2" t="str">
        <f>IF(R2060="Proactive", H2060, "")</f>
        <v/>
      </c>
      <c r="U2060" s="2">
        <f>IF(S2060="Reactive", H2060, "")</f>
        <v>0.47</v>
      </c>
    </row>
    <row r="2061" spans="1:21" x14ac:dyDescent="0.25">
      <c r="A2061" t="s">
        <v>1992</v>
      </c>
      <c r="B2061">
        <v>216799</v>
      </c>
      <c r="C2061" t="s">
        <v>30</v>
      </c>
      <c r="D2061" t="s">
        <v>2051</v>
      </c>
      <c r="E2061" t="s">
        <v>2000</v>
      </c>
      <c r="F2061" s="4">
        <v>46182.660416666666</v>
      </c>
      <c r="G2061" s="4">
        <v>46182.711805555555</v>
      </c>
      <c r="H2061">
        <v>1.23</v>
      </c>
      <c r="I2061" t="s">
        <v>2052</v>
      </c>
      <c r="J2061" t="s">
        <v>29</v>
      </c>
      <c r="K2061" t="s">
        <v>30</v>
      </c>
      <c r="N2061">
        <v>1.23</v>
      </c>
      <c r="O2061" t="s">
        <v>43</v>
      </c>
      <c r="P2061">
        <v>0</v>
      </c>
      <c r="Q2061" s="5">
        <v>46182.772222222222</v>
      </c>
      <c r="R2061" s="2" t="str">
        <f>IF(C2061="", "",
   IF(ISNUMBER(MATCH(TRIM(C2061),
      {"OP","CC","CM","FM","FU","INS","PC","PM","PMCO","SA","SR","ITPR","PMFL"}, 0)),
      "Proactive",
      "")
)</f>
        <v>Proactive</v>
      </c>
      <c r="S2061" s="2" t="str">
        <f>IF(C2061="", "",
   IF(ISNUMBER(MATCH(TRIM(C2061),
      {"MO","U/B","OSRE","TECH","ITRE"}, 0)),
      "Reactive",
      "")
)</f>
        <v/>
      </c>
      <c r="T2061" s="2">
        <f>IF(R2061="Proactive", H2061, "")</f>
        <v>1.23</v>
      </c>
      <c r="U2061" s="2" t="str">
        <f>IF(S2061="Reactive", H2061, "")</f>
        <v/>
      </c>
    </row>
    <row r="2062" spans="1:21" x14ac:dyDescent="0.25">
      <c r="A2062" t="s">
        <v>1992</v>
      </c>
      <c r="B2062">
        <v>222615</v>
      </c>
      <c r="C2062" t="s">
        <v>181</v>
      </c>
      <c r="D2062" t="s">
        <v>2002</v>
      </c>
      <c r="E2062" t="s">
        <v>2018</v>
      </c>
      <c r="F2062" s="4">
        <v>46182.724305555559</v>
      </c>
      <c r="G2062" s="4">
        <v>46182.745833333334</v>
      </c>
      <c r="H2062">
        <v>0.52</v>
      </c>
      <c r="I2062" t="s">
        <v>2053</v>
      </c>
      <c r="J2062" t="s">
        <v>29</v>
      </c>
      <c r="N2062">
        <v>0.52</v>
      </c>
      <c r="O2062" t="s">
        <v>43</v>
      </c>
      <c r="P2062">
        <v>0</v>
      </c>
      <c r="Q2062" s="5">
        <v>46182.779861111114</v>
      </c>
      <c r="R2062" s="2" t="str">
        <f>IF(C2062="", "",
   IF(ISNUMBER(MATCH(TRIM(C2062),
      {"OP","CC","CM","FM","FU","INS","PC","PM","PMCO","SA","SR","ITPR","PMFL"}, 0)),
      "Proactive",
      "")
)</f>
        <v>Proactive</v>
      </c>
      <c r="S2062" s="2" t="str">
        <f>IF(C2062="", "",
   IF(ISNUMBER(MATCH(TRIM(C2062),
      {"MO","U/B","OSRE","TECH","ITRE"}, 0)),
      "Reactive",
      "")
)</f>
        <v/>
      </c>
      <c r="T2062" s="2">
        <f>IF(R2062="Proactive", H2062, "")</f>
        <v>0.52</v>
      </c>
      <c r="U2062" s="2" t="str">
        <f>IF(S2062="Reactive", H2062, "")</f>
        <v/>
      </c>
    </row>
    <row r="2063" spans="1:21" x14ac:dyDescent="0.25">
      <c r="A2063" t="s">
        <v>1992</v>
      </c>
      <c r="B2063">
        <v>217768</v>
      </c>
      <c r="C2063" t="s">
        <v>30</v>
      </c>
      <c r="D2063" t="s">
        <v>2054</v>
      </c>
      <c r="E2063" t="s">
        <v>736</v>
      </c>
      <c r="F2063" s="4">
        <v>46182.756249999999</v>
      </c>
      <c r="G2063" s="4">
        <v>46182.814583333333</v>
      </c>
      <c r="H2063">
        <v>1.4</v>
      </c>
      <c r="I2063" t="s">
        <v>2052</v>
      </c>
      <c r="J2063" t="s">
        <v>29</v>
      </c>
      <c r="K2063" t="s">
        <v>30</v>
      </c>
      <c r="N2063">
        <v>1.4</v>
      </c>
      <c r="O2063" t="s">
        <v>43</v>
      </c>
      <c r="P2063">
        <v>0</v>
      </c>
      <c r="Q2063" s="5">
        <v>46182.822916666664</v>
      </c>
      <c r="R2063" s="2" t="str">
        <f>IF(C2063="", "",
   IF(ISNUMBER(MATCH(TRIM(C2063),
      {"OP","CC","CM","FM","FU","INS","PC","PM","PMCO","SA","SR","ITPR","PMFL"}, 0)),
      "Proactive",
      "")
)</f>
        <v>Proactive</v>
      </c>
      <c r="S2063" s="2" t="str">
        <f>IF(C2063="", "",
   IF(ISNUMBER(MATCH(TRIM(C2063),
      {"MO","U/B","OSRE","TECH","ITRE"}, 0)),
      "Reactive",
      "")
)</f>
        <v/>
      </c>
      <c r="T2063" s="2">
        <f>IF(R2063="Proactive", H2063, "")</f>
        <v>1.4</v>
      </c>
      <c r="U2063" s="2" t="str">
        <f>IF(S2063="Reactive", H2063, "")</f>
        <v/>
      </c>
    </row>
    <row r="2064" spans="1:21" x14ac:dyDescent="0.25">
      <c r="A2064" t="s">
        <v>1992</v>
      </c>
      <c r="B2064">
        <v>222619</v>
      </c>
      <c r="C2064" t="s">
        <v>39</v>
      </c>
      <c r="D2064" t="s">
        <v>2037</v>
      </c>
      <c r="E2064" t="s">
        <v>2055</v>
      </c>
      <c r="F2064" s="4">
        <v>46182.828472222223</v>
      </c>
      <c r="G2064" s="4">
        <v>46182.838888888888</v>
      </c>
      <c r="H2064">
        <v>0.25</v>
      </c>
      <c r="I2064" t="s">
        <v>2050</v>
      </c>
      <c r="J2064" t="s">
        <v>29</v>
      </c>
      <c r="N2064">
        <v>0.25</v>
      </c>
      <c r="O2064" t="s">
        <v>43</v>
      </c>
      <c r="P2064">
        <v>0</v>
      </c>
      <c r="Q2064" s="5">
        <v>46182.839583333334</v>
      </c>
      <c r="R2064" s="2" t="str">
        <f>IF(C2064="", "",
   IF(ISNUMBER(MATCH(TRIM(C2064),
      {"OP","CC","CM","FM","FU","INS","PC","PM","PMCO","SA","SR","ITPR","PMFL"}, 0)),
      "Proactive",
      "")
)</f>
        <v/>
      </c>
      <c r="S2064" s="2" t="str">
        <f>IF(C2064="", "",
   IF(ISNUMBER(MATCH(TRIM(C2064),
      {"MO","U/B","OSRE","TECH","ITRE"}, 0)),
      "Reactive",
      "")
)</f>
        <v>Reactive</v>
      </c>
      <c r="T2064" s="2" t="str">
        <f>IF(R2064="Proactive", H2064, "")</f>
        <v/>
      </c>
      <c r="U2064" s="2">
        <f>IF(S2064="Reactive", H2064, "")</f>
        <v>0.25</v>
      </c>
    </row>
    <row r="2065" spans="1:21" x14ac:dyDescent="0.25">
      <c r="A2065" t="s">
        <v>1992</v>
      </c>
      <c r="B2065">
        <v>222622</v>
      </c>
      <c r="C2065" t="s">
        <v>181</v>
      </c>
      <c r="D2065" t="s">
        <v>1993</v>
      </c>
      <c r="E2065" t="s">
        <v>2008</v>
      </c>
      <c r="F2065" s="4">
        <v>46182.85</v>
      </c>
      <c r="G2065" s="4">
        <v>46182.898611111108</v>
      </c>
      <c r="H2065">
        <v>1.17</v>
      </c>
      <c r="I2065" t="s">
        <v>2048</v>
      </c>
      <c r="J2065" t="s">
        <v>29</v>
      </c>
      <c r="N2065">
        <v>1.17</v>
      </c>
      <c r="O2065" t="s">
        <v>43</v>
      </c>
      <c r="P2065">
        <v>0</v>
      </c>
      <c r="Q2065" s="5">
        <v>46182.92083333333</v>
      </c>
      <c r="R2065" s="2" t="str">
        <f>IF(C2065="", "",
   IF(ISNUMBER(MATCH(TRIM(C2065),
      {"OP","CC","CM","FM","FU","INS","PC","PM","PMCO","SA","SR","ITPR","PMFL"}, 0)),
      "Proactive",
      "")
)</f>
        <v>Proactive</v>
      </c>
      <c r="S2065" s="2" t="str">
        <f>IF(C2065="", "",
   IF(ISNUMBER(MATCH(TRIM(C2065),
      {"MO","U/B","OSRE","TECH","ITRE"}, 0)),
      "Reactive",
      "")
)</f>
        <v/>
      </c>
      <c r="T2065" s="2">
        <f>IF(R2065="Proactive", H2065, "")</f>
        <v>1.17</v>
      </c>
      <c r="U2065" s="2" t="str">
        <f>IF(S2065="Reactive", H2065, "")</f>
        <v/>
      </c>
    </row>
    <row r="2066" spans="1:21" x14ac:dyDescent="0.25">
      <c r="A2066" t="s">
        <v>1992</v>
      </c>
      <c r="B2066">
        <v>222755</v>
      </c>
      <c r="C2066" t="s">
        <v>181</v>
      </c>
      <c r="D2066" t="s">
        <v>1993</v>
      </c>
      <c r="E2066" t="s">
        <v>1994</v>
      </c>
      <c r="F2066" s="4">
        <v>46183.587500000001</v>
      </c>
      <c r="G2066" s="4">
        <v>46183.602777777778</v>
      </c>
      <c r="H2066">
        <v>0.37</v>
      </c>
      <c r="I2066" t="s">
        <v>2056</v>
      </c>
      <c r="J2066" t="s">
        <v>29</v>
      </c>
      <c r="N2066">
        <v>0.37</v>
      </c>
      <c r="O2066" t="s">
        <v>43</v>
      </c>
      <c r="P2066">
        <v>0</v>
      </c>
      <c r="Q2066" s="5">
        <v>46183.839583333334</v>
      </c>
      <c r="R2066" s="2" t="str">
        <f>IF(C2066="", "",
   IF(ISNUMBER(MATCH(TRIM(C2066),
      {"OP","CC","CM","FM","FU","INS","PC","PM","PMCO","SA","SR","ITPR","PMFL"}, 0)),
      "Proactive",
      "")
)</f>
        <v>Proactive</v>
      </c>
      <c r="S2066" s="2" t="str">
        <f>IF(C2066="", "",
   IF(ISNUMBER(MATCH(TRIM(C2066),
      {"MO","U/B","OSRE","TECH","ITRE"}, 0)),
      "Reactive",
      "")
)</f>
        <v/>
      </c>
      <c r="T2066" s="2">
        <f>IF(R2066="Proactive", H2066, "")</f>
        <v>0.37</v>
      </c>
      <c r="U2066" s="2" t="str">
        <f>IF(S2066="Reactive", H2066, "")</f>
        <v/>
      </c>
    </row>
    <row r="2067" spans="1:21" x14ac:dyDescent="0.25">
      <c r="A2067" t="s">
        <v>1992</v>
      </c>
      <c r="B2067">
        <v>222756</v>
      </c>
      <c r="C2067" t="s">
        <v>181</v>
      </c>
      <c r="D2067" t="s">
        <v>2011</v>
      </c>
      <c r="E2067" t="s">
        <v>2012</v>
      </c>
      <c r="F2067" s="4">
        <v>46183.60833333333</v>
      </c>
      <c r="G2067" s="4">
        <v>46183.630555555559</v>
      </c>
      <c r="H2067">
        <v>0.53</v>
      </c>
      <c r="I2067" t="s">
        <v>2057</v>
      </c>
      <c r="J2067" t="s">
        <v>29</v>
      </c>
      <c r="N2067">
        <v>0.53</v>
      </c>
      <c r="O2067" t="s">
        <v>43</v>
      </c>
      <c r="P2067">
        <v>0</v>
      </c>
      <c r="Q2067" s="5">
        <v>46183.840277777781</v>
      </c>
      <c r="R2067" s="2" t="str">
        <f>IF(C2067="", "",
   IF(ISNUMBER(MATCH(TRIM(C2067),
      {"OP","CC","CM","FM","FU","INS","PC","PM","PMCO","SA","SR","ITPR","PMFL"}, 0)),
      "Proactive",
      "")
)</f>
        <v>Proactive</v>
      </c>
      <c r="S2067" s="2" t="str">
        <f>IF(C2067="", "",
   IF(ISNUMBER(MATCH(TRIM(C2067),
      {"MO","U/B","OSRE","TECH","ITRE"}, 0)),
      "Reactive",
      "")
)</f>
        <v/>
      </c>
      <c r="T2067" s="2">
        <f>IF(R2067="Proactive", H2067, "")</f>
        <v>0.53</v>
      </c>
      <c r="U2067" s="2" t="str">
        <f>IF(S2067="Reactive", H2067, "")</f>
        <v/>
      </c>
    </row>
    <row r="2068" spans="1:21" x14ac:dyDescent="0.25">
      <c r="A2068" t="s">
        <v>1992</v>
      </c>
      <c r="B2068">
        <v>222757</v>
      </c>
      <c r="C2068" t="s">
        <v>197</v>
      </c>
      <c r="D2068" t="s">
        <v>2011</v>
      </c>
      <c r="E2068" t="s">
        <v>2014</v>
      </c>
      <c r="F2068" s="4">
        <v>46183.633333333331</v>
      </c>
      <c r="G2068" s="4">
        <v>46183.651388888888</v>
      </c>
      <c r="H2068">
        <v>0.43</v>
      </c>
      <c r="I2068" t="s">
        <v>2058</v>
      </c>
      <c r="J2068" t="s">
        <v>29</v>
      </c>
      <c r="N2068">
        <v>0.43</v>
      </c>
      <c r="O2068" t="s">
        <v>43</v>
      </c>
      <c r="P2068">
        <v>0</v>
      </c>
      <c r="Q2068" s="5">
        <v>46183.842361111114</v>
      </c>
      <c r="R2068" s="2" t="str">
        <f>IF(C2068="", "",
   IF(ISNUMBER(MATCH(TRIM(C2068),
      {"OP","CC","CM","FM","FU","INS","PC","PM","PMCO","SA","SR","ITPR","PMFL"}, 0)),
      "Proactive",
      "")
)</f>
        <v/>
      </c>
      <c r="S2068" s="2" t="str">
        <f>IF(C2068="", "",
   IF(ISNUMBER(MATCH(TRIM(C2068),
      {"MO","U/B","OSRE","TECH","ITRE"}, 0)),
      "Reactive",
      "")
)</f>
        <v>Reactive</v>
      </c>
      <c r="T2068" s="2" t="str">
        <f>IF(R2068="Proactive", H2068, "")</f>
        <v/>
      </c>
      <c r="U2068" s="2">
        <f>IF(S2068="Reactive", H2068, "")</f>
        <v>0.43</v>
      </c>
    </row>
    <row r="2069" spans="1:21" x14ac:dyDescent="0.25">
      <c r="A2069" t="s">
        <v>1992</v>
      </c>
      <c r="B2069">
        <v>217775</v>
      </c>
      <c r="C2069" t="s">
        <v>30</v>
      </c>
      <c r="D2069" t="s">
        <v>2059</v>
      </c>
      <c r="E2069" t="s">
        <v>2000</v>
      </c>
      <c r="F2069" s="4">
        <v>46183.659722222219</v>
      </c>
      <c r="G2069" s="4">
        <v>46183.714583333334</v>
      </c>
      <c r="H2069">
        <v>1.32</v>
      </c>
      <c r="I2069" t="s">
        <v>2060</v>
      </c>
      <c r="J2069" t="s">
        <v>29</v>
      </c>
      <c r="K2069" t="s">
        <v>30</v>
      </c>
      <c r="N2069">
        <v>1.32</v>
      </c>
      <c r="O2069" t="s">
        <v>43</v>
      </c>
      <c r="P2069">
        <v>0</v>
      </c>
      <c r="Q2069" s="5">
        <v>46183.844444444447</v>
      </c>
      <c r="R2069" s="2" t="str">
        <f>IF(C2069="", "",
   IF(ISNUMBER(MATCH(TRIM(C2069),
      {"OP","CC","CM","FM","FU","INS","PC","PM","PMCO","SA","SR","ITPR","PMFL"}, 0)),
      "Proactive",
      "")
)</f>
        <v>Proactive</v>
      </c>
      <c r="S2069" s="2" t="str">
        <f>IF(C2069="", "",
   IF(ISNUMBER(MATCH(TRIM(C2069),
      {"MO","U/B","OSRE","TECH","ITRE"}, 0)),
      "Reactive",
      "")
)</f>
        <v/>
      </c>
      <c r="T2069" s="2">
        <f>IF(R2069="Proactive", H2069, "")</f>
        <v>1.32</v>
      </c>
      <c r="U2069" s="2" t="str">
        <f>IF(S2069="Reactive", H2069, "")</f>
        <v/>
      </c>
    </row>
    <row r="2070" spans="1:21" x14ac:dyDescent="0.25">
      <c r="A2070" t="s">
        <v>1992</v>
      </c>
      <c r="B2070">
        <v>222758</v>
      </c>
      <c r="C2070" t="s">
        <v>181</v>
      </c>
      <c r="D2070" t="s">
        <v>2002</v>
      </c>
      <c r="E2070" t="s">
        <v>2018</v>
      </c>
      <c r="F2070" s="4">
        <v>46183.722916666666</v>
      </c>
      <c r="G2070" s="4">
        <v>46183.745138888888</v>
      </c>
      <c r="H2070">
        <v>0.53</v>
      </c>
      <c r="I2070" t="s">
        <v>2061</v>
      </c>
      <c r="J2070" t="s">
        <v>29</v>
      </c>
      <c r="N2070">
        <v>0.53</v>
      </c>
      <c r="O2070" t="s">
        <v>43</v>
      </c>
      <c r="P2070">
        <v>0</v>
      </c>
      <c r="Q2070" s="5">
        <v>46183.849305555559</v>
      </c>
      <c r="R2070" s="2" t="str">
        <f>IF(C2070="", "",
   IF(ISNUMBER(MATCH(TRIM(C2070),
      {"OP","CC","CM","FM","FU","INS","PC","PM","PMCO","SA","SR","ITPR","PMFL"}, 0)),
      "Proactive",
      "")
)</f>
        <v>Proactive</v>
      </c>
      <c r="S2070" s="2" t="str">
        <f>IF(C2070="", "",
   IF(ISNUMBER(MATCH(TRIM(C2070),
      {"MO","U/B","OSRE","TECH","ITRE"}, 0)),
      "Reactive",
      "")
)</f>
        <v/>
      </c>
      <c r="T2070" s="2">
        <f>IF(R2070="Proactive", H2070, "")</f>
        <v>0.53</v>
      </c>
      <c r="U2070" s="2" t="str">
        <f>IF(S2070="Reactive", H2070, "")</f>
        <v/>
      </c>
    </row>
    <row r="2071" spans="1:21" x14ac:dyDescent="0.25">
      <c r="A2071" t="s">
        <v>1992</v>
      </c>
      <c r="B2071">
        <v>221697</v>
      </c>
      <c r="C2071" t="s">
        <v>30</v>
      </c>
      <c r="D2071" t="s">
        <v>2062</v>
      </c>
      <c r="E2071" t="s">
        <v>545</v>
      </c>
      <c r="F2071" s="4">
        <v>46183.759027777778</v>
      </c>
      <c r="G2071" s="4">
        <v>46183.816666666666</v>
      </c>
      <c r="H2071">
        <v>1.38</v>
      </c>
      <c r="I2071" t="s">
        <v>2060</v>
      </c>
      <c r="J2071" t="s">
        <v>29</v>
      </c>
      <c r="K2071" t="s">
        <v>30</v>
      </c>
      <c r="N2071">
        <v>1.38</v>
      </c>
      <c r="O2071" t="s">
        <v>43</v>
      </c>
      <c r="P2071">
        <v>0</v>
      </c>
      <c r="Q2071" s="5">
        <v>46183.859027777777</v>
      </c>
      <c r="R2071" s="2" t="str">
        <f>IF(C2071="", "",
   IF(ISNUMBER(MATCH(TRIM(C2071),
      {"OP","CC","CM","FM","FU","INS","PC","PM","PMCO","SA","SR","ITPR","PMFL"}, 0)),
      "Proactive",
      "")
)</f>
        <v>Proactive</v>
      </c>
      <c r="S2071" s="2" t="str">
        <f>IF(C2071="", "",
   IF(ISNUMBER(MATCH(TRIM(C2071),
      {"MO","U/B","OSRE","TECH","ITRE"}, 0)),
      "Reactive",
      "")
)</f>
        <v/>
      </c>
      <c r="T2071" s="2">
        <f>IF(R2071="Proactive", H2071, "")</f>
        <v>1.38</v>
      </c>
      <c r="U2071" s="2" t="str">
        <f>IF(S2071="Reactive", H2071, "")</f>
        <v/>
      </c>
    </row>
    <row r="2072" spans="1:21" x14ac:dyDescent="0.25">
      <c r="A2072" t="s">
        <v>1992</v>
      </c>
      <c r="B2072">
        <v>222761</v>
      </c>
      <c r="C2072" t="s">
        <v>39</v>
      </c>
      <c r="D2072" t="s">
        <v>2006</v>
      </c>
      <c r="E2072" t="s">
        <v>2063</v>
      </c>
      <c r="F2072" s="4">
        <v>46183.827777777777</v>
      </c>
      <c r="G2072" s="4">
        <v>46183.84097222222</v>
      </c>
      <c r="H2072">
        <v>0.32</v>
      </c>
      <c r="I2072" t="s">
        <v>2057</v>
      </c>
      <c r="J2072" t="s">
        <v>29</v>
      </c>
      <c r="N2072">
        <v>0.32</v>
      </c>
      <c r="O2072" t="s">
        <v>43</v>
      </c>
      <c r="P2072">
        <v>0</v>
      </c>
      <c r="Q2072" s="5">
        <v>46183.863888888889</v>
      </c>
      <c r="R2072" s="2" t="str">
        <f>IF(C2072="", "",
   IF(ISNUMBER(MATCH(TRIM(C2072),
      {"OP","CC","CM","FM","FU","INS","PC","PM","PMCO","SA","SR","ITPR","PMFL"}, 0)),
      "Proactive",
      "")
)</f>
        <v/>
      </c>
      <c r="S2072" s="2" t="str">
        <f>IF(C2072="", "",
   IF(ISNUMBER(MATCH(TRIM(C2072),
      {"MO","U/B","OSRE","TECH","ITRE"}, 0)),
      "Reactive",
      "")
)</f>
        <v>Reactive</v>
      </c>
      <c r="T2072" s="2" t="str">
        <f>IF(R2072="Proactive", H2072, "")</f>
        <v/>
      </c>
      <c r="U2072" s="2">
        <f>IF(S2072="Reactive", H2072, "")</f>
        <v>0.32</v>
      </c>
    </row>
    <row r="2073" spans="1:21" x14ac:dyDescent="0.25">
      <c r="A2073" t="s">
        <v>1992</v>
      </c>
      <c r="B2073">
        <v>222762</v>
      </c>
      <c r="C2073" t="s">
        <v>181</v>
      </c>
      <c r="D2073" t="s">
        <v>1993</v>
      </c>
      <c r="E2073" t="s">
        <v>2008</v>
      </c>
      <c r="F2073" s="4">
        <v>46183.851388888892</v>
      </c>
      <c r="G2073" s="4">
        <v>46183.9</v>
      </c>
      <c r="H2073">
        <v>1.17</v>
      </c>
      <c r="I2073" t="s">
        <v>2056</v>
      </c>
      <c r="J2073" t="s">
        <v>29</v>
      </c>
      <c r="N2073">
        <v>1.17</v>
      </c>
      <c r="O2073" t="s">
        <v>43</v>
      </c>
      <c r="P2073">
        <v>0</v>
      </c>
      <c r="Q2073" s="5">
        <v>46183.9</v>
      </c>
      <c r="R2073" s="2" t="str">
        <f>IF(C2073="", "",
   IF(ISNUMBER(MATCH(TRIM(C2073),
      {"OP","CC","CM","FM","FU","INS","PC","PM","PMCO","SA","SR","ITPR","PMFL"}, 0)),
      "Proactive",
      "")
)</f>
        <v>Proactive</v>
      </c>
      <c r="S2073" s="2" t="str">
        <f>IF(C2073="", "",
   IF(ISNUMBER(MATCH(TRIM(C2073),
      {"MO","U/B","OSRE","TECH","ITRE"}, 0)),
      "Reactive",
      "")
)</f>
        <v/>
      </c>
      <c r="T2073" s="2">
        <f>IF(R2073="Proactive", H2073, "")</f>
        <v>1.17</v>
      </c>
      <c r="U2073" s="2" t="str">
        <f>IF(S2073="Reactive", H2073, "")</f>
        <v/>
      </c>
    </row>
    <row r="2074" spans="1:21" x14ac:dyDescent="0.25">
      <c r="A2074" t="s">
        <v>1992</v>
      </c>
      <c r="B2074">
        <v>223442</v>
      </c>
      <c r="C2074" t="s">
        <v>181</v>
      </c>
      <c r="D2074" t="s">
        <v>1993</v>
      </c>
      <c r="E2074" t="s">
        <v>1994</v>
      </c>
      <c r="F2074" s="4">
        <v>46188.588194444441</v>
      </c>
      <c r="G2074" s="4">
        <v>46188.604166666664</v>
      </c>
      <c r="H2074">
        <v>0.38</v>
      </c>
      <c r="I2074" t="s">
        <v>2064</v>
      </c>
      <c r="J2074" t="s">
        <v>29</v>
      </c>
      <c r="N2074">
        <v>0.38</v>
      </c>
      <c r="O2074" t="s">
        <v>43</v>
      </c>
      <c r="P2074">
        <v>0</v>
      </c>
      <c r="Q2074" s="5">
        <v>46188.883333333331</v>
      </c>
      <c r="R2074" s="2" t="str">
        <f>IF(C2074="", "",
   IF(ISNUMBER(MATCH(TRIM(C2074),
      {"OP","CC","CM","FM","FU","INS","PC","PM","PMCO","SA","SR","ITPR","PMFL"}, 0)),
      "Proactive",
      "")
)</f>
        <v>Proactive</v>
      </c>
      <c r="S2074" s="2" t="str">
        <f>IF(C2074="", "",
   IF(ISNUMBER(MATCH(TRIM(C2074),
      {"MO","U/B","OSRE","TECH","ITRE"}, 0)),
      "Reactive",
      "")
)</f>
        <v/>
      </c>
      <c r="T2074" s="2">
        <f>IF(R2074="Proactive", H2074, "")</f>
        <v>0.38</v>
      </c>
      <c r="U2074" s="2" t="str">
        <f>IF(S2074="Reactive", H2074, "")</f>
        <v/>
      </c>
    </row>
    <row r="2075" spans="1:21" x14ac:dyDescent="0.25">
      <c r="A2075" t="s">
        <v>1992</v>
      </c>
      <c r="B2075">
        <v>223443</v>
      </c>
      <c r="C2075" t="s">
        <v>181</v>
      </c>
      <c r="D2075" t="s">
        <v>2011</v>
      </c>
      <c r="E2075" t="s">
        <v>2012</v>
      </c>
      <c r="F2075" s="4">
        <v>46188.61041666667</v>
      </c>
      <c r="G2075" s="4">
        <v>46188.630555555559</v>
      </c>
      <c r="H2075">
        <v>0.48</v>
      </c>
      <c r="I2075" t="s">
        <v>2065</v>
      </c>
      <c r="J2075" t="s">
        <v>29</v>
      </c>
      <c r="N2075">
        <v>0.48</v>
      </c>
      <c r="O2075" t="s">
        <v>43</v>
      </c>
      <c r="P2075">
        <v>0</v>
      </c>
      <c r="Q2075" s="5">
        <v>46188.884027777778</v>
      </c>
      <c r="R2075" s="2" t="str">
        <f>IF(C2075="", "",
   IF(ISNUMBER(MATCH(TRIM(C2075),
      {"OP","CC","CM","FM","FU","INS","PC","PM","PMCO","SA","SR","ITPR","PMFL"}, 0)),
      "Proactive",
      "")
)</f>
        <v>Proactive</v>
      </c>
      <c r="S2075" s="2" t="str">
        <f>IF(C2075="", "",
   IF(ISNUMBER(MATCH(TRIM(C2075),
      {"MO","U/B","OSRE","TECH","ITRE"}, 0)),
      "Reactive",
      "")
)</f>
        <v/>
      </c>
      <c r="T2075" s="2">
        <f>IF(R2075="Proactive", H2075, "")</f>
        <v>0.48</v>
      </c>
      <c r="U2075" s="2" t="str">
        <f>IF(S2075="Reactive", H2075, "")</f>
        <v/>
      </c>
    </row>
    <row r="2076" spans="1:21" x14ac:dyDescent="0.25">
      <c r="A2076" t="s">
        <v>1992</v>
      </c>
      <c r="B2076">
        <v>223444</v>
      </c>
      <c r="C2076" t="s">
        <v>197</v>
      </c>
      <c r="D2076" t="s">
        <v>2011</v>
      </c>
      <c r="E2076" t="s">
        <v>2014</v>
      </c>
      <c r="F2076" s="4">
        <v>46188.636111111111</v>
      </c>
      <c r="G2076" s="4">
        <v>46188.654861111114</v>
      </c>
      <c r="H2076">
        <v>0.45</v>
      </c>
      <c r="I2076" t="s">
        <v>2066</v>
      </c>
      <c r="J2076" t="s">
        <v>29</v>
      </c>
      <c r="N2076">
        <v>0.45</v>
      </c>
      <c r="O2076" t="s">
        <v>43</v>
      </c>
      <c r="P2076">
        <v>0</v>
      </c>
      <c r="Q2076" s="5">
        <v>46188.885416666664</v>
      </c>
      <c r="R2076" s="2" t="str">
        <f>IF(C2076="", "",
   IF(ISNUMBER(MATCH(TRIM(C2076),
      {"OP","CC","CM","FM","FU","INS","PC","PM","PMCO","SA","SR","ITPR","PMFL"}, 0)),
      "Proactive",
      "")
)</f>
        <v/>
      </c>
      <c r="S2076" s="2" t="str">
        <f>IF(C2076="", "",
   IF(ISNUMBER(MATCH(TRIM(C2076),
      {"MO","U/B","OSRE","TECH","ITRE"}, 0)),
      "Reactive",
      "")
)</f>
        <v>Reactive</v>
      </c>
      <c r="T2076" s="2" t="str">
        <f>IF(R2076="Proactive", H2076, "")</f>
        <v/>
      </c>
      <c r="U2076" s="2">
        <f>IF(S2076="Reactive", H2076, "")</f>
        <v>0.45</v>
      </c>
    </row>
    <row r="2077" spans="1:21" x14ac:dyDescent="0.25">
      <c r="A2077" t="s">
        <v>1992</v>
      </c>
      <c r="B2077">
        <v>217773</v>
      </c>
      <c r="C2077" t="s">
        <v>30</v>
      </c>
      <c r="D2077" t="s">
        <v>2067</v>
      </c>
      <c r="E2077" t="s">
        <v>2033</v>
      </c>
      <c r="F2077" s="4">
        <v>46188.663194444445</v>
      </c>
      <c r="G2077" s="4">
        <v>46188.714583333334</v>
      </c>
      <c r="H2077">
        <v>1.23</v>
      </c>
      <c r="I2077" t="s">
        <v>2068</v>
      </c>
      <c r="J2077" t="s">
        <v>29</v>
      </c>
      <c r="K2077" t="s">
        <v>30</v>
      </c>
      <c r="N2077">
        <v>1.23</v>
      </c>
      <c r="O2077" t="s">
        <v>43</v>
      </c>
      <c r="P2077">
        <v>0</v>
      </c>
      <c r="Q2077" s="5">
        <v>46188.886111111111</v>
      </c>
      <c r="R2077" s="2" t="str">
        <f>IF(C2077="", "",
   IF(ISNUMBER(MATCH(TRIM(C2077),
      {"OP","CC","CM","FM","FU","INS","PC","PM","PMCO","SA","SR","ITPR","PMFL"}, 0)),
      "Proactive",
      "")
)</f>
        <v>Proactive</v>
      </c>
      <c r="S2077" s="2" t="str">
        <f>IF(C2077="", "",
   IF(ISNUMBER(MATCH(TRIM(C2077),
      {"MO","U/B","OSRE","TECH","ITRE"}, 0)),
      "Reactive",
      "")
)</f>
        <v/>
      </c>
      <c r="T2077" s="2">
        <f>IF(R2077="Proactive", H2077, "")</f>
        <v>1.23</v>
      </c>
      <c r="U2077" s="2" t="str">
        <f>IF(S2077="Reactive", H2077, "")</f>
        <v/>
      </c>
    </row>
    <row r="2078" spans="1:21" x14ac:dyDescent="0.25">
      <c r="A2078" t="s">
        <v>1992</v>
      </c>
      <c r="B2078">
        <v>223445</v>
      </c>
      <c r="C2078" t="s">
        <v>181</v>
      </c>
      <c r="D2078" t="s">
        <v>2002</v>
      </c>
      <c r="E2078" t="s">
        <v>2018</v>
      </c>
      <c r="F2078" s="4">
        <v>46188.723611111112</v>
      </c>
      <c r="G2078" s="4">
        <v>46188.746527777781</v>
      </c>
      <c r="H2078">
        <v>0.55000000000000004</v>
      </c>
      <c r="I2078" t="s">
        <v>2069</v>
      </c>
      <c r="J2078" t="s">
        <v>29</v>
      </c>
      <c r="N2078">
        <v>0.55000000000000004</v>
      </c>
      <c r="O2078" t="s">
        <v>43</v>
      </c>
      <c r="P2078">
        <v>0</v>
      </c>
      <c r="Q2078" s="5">
        <v>46188.886805555558</v>
      </c>
      <c r="R2078" s="2" t="str">
        <f>IF(C2078="", "",
   IF(ISNUMBER(MATCH(TRIM(C2078),
      {"OP","CC","CM","FM","FU","INS","PC","PM","PMCO","SA","SR","ITPR","PMFL"}, 0)),
      "Proactive",
      "")
)</f>
        <v>Proactive</v>
      </c>
      <c r="S2078" s="2" t="str">
        <f>IF(C2078="", "",
   IF(ISNUMBER(MATCH(TRIM(C2078),
      {"MO","U/B","OSRE","TECH","ITRE"}, 0)),
      "Reactive",
      "")
)</f>
        <v/>
      </c>
      <c r="T2078" s="2">
        <f>IF(R2078="Proactive", H2078, "")</f>
        <v>0.55000000000000004</v>
      </c>
      <c r="U2078" s="2" t="str">
        <f>IF(S2078="Reactive", H2078, "")</f>
        <v/>
      </c>
    </row>
    <row r="2079" spans="1:21" x14ac:dyDescent="0.25">
      <c r="A2079" t="s">
        <v>1992</v>
      </c>
      <c r="B2079">
        <v>217757</v>
      </c>
      <c r="C2079" t="s">
        <v>30</v>
      </c>
      <c r="D2079" t="s">
        <v>2070</v>
      </c>
      <c r="E2079" t="s">
        <v>545</v>
      </c>
      <c r="F2079" s="4">
        <v>46188.756944444445</v>
      </c>
      <c r="G2079" s="4">
        <v>46188.817361111112</v>
      </c>
      <c r="H2079">
        <v>1.45</v>
      </c>
      <c r="I2079" t="s">
        <v>2068</v>
      </c>
      <c r="J2079" t="s">
        <v>29</v>
      </c>
      <c r="K2079" t="s">
        <v>30</v>
      </c>
      <c r="N2079">
        <v>1.45</v>
      </c>
      <c r="O2079" t="s">
        <v>43</v>
      </c>
      <c r="P2079">
        <v>0</v>
      </c>
      <c r="Q2079" s="5">
        <v>46188.888194444444</v>
      </c>
      <c r="R2079" s="2" t="str">
        <f>IF(C2079="", "",
   IF(ISNUMBER(MATCH(TRIM(C2079),
      {"OP","CC","CM","FM","FU","INS","PC","PM","PMCO","SA","SR","ITPR","PMFL"}, 0)),
      "Proactive",
      "")
)</f>
        <v>Proactive</v>
      </c>
      <c r="S2079" s="2" t="str">
        <f>IF(C2079="", "",
   IF(ISNUMBER(MATCH(TRIM(C2079),
      {"MO","U/B","OSRE","TECH","ITRE"}, 0)),
      "Reactive",
      "")
)</f>
        <v/>
      </c>
      <c r="T2079" s="2">
        <f>IF(R2079="Proactive", H2079, "")</f>
        <v>1.45</v>
      </c>
      <c r="U2079" s="2" t="str">
        <f>IF(S2079="Reactive", H2079, "")</f>
        <v/>
      </c>
    </row>
    <row r="2080" spans="1:21" x14ac:dyDescent="0.25">
      <c r="A2080" t="s">
        <v>1992</v>
      </c>
      <c r="B2080">
        <v>223448</v>
      </c>
      <c r="C2080" t="s">
        <v>181</v>
      </c>
      <c r="D2080" t="s">
        <v>2071</v>
      </c>
      <c r="E2080" t="s">
        <v>2072</v>
      </c>
      <c r="F2080" s="4">
        <v>46188.827777777777</v>
      </c>
      <c r="G2080" s="4">
        <v>46188.843055555553</v>
      </c>
      <c r="H2080">
        <v>0.37</v>
      </c>
      <c r="I2080" t="s">
        <v>2068</v>
      </c>
      <c r="J2080" t="s">
        <v>29</v>
      </c>
      <c r="N2080">
        <v>0.37</v>
      </c>
      <c r="O2080" t="s">
        <v>43</v>
      </c>
      <c r="P2080">
        <v>0</v>
      </c>
      <c r="Q2080" s="5">
        <v>46188.890972222223</v>
      </c>
      <c r="R2080" s="2" t="str">
        <f>IF(C2080="", "",
   IF(ISNUMBER(MATCH(TRIM(C2080),
      {"OP","CC","CM","FM","FU","INS","PC","PM","PMCO","SA","SR","ITPR","PMFL"}, 0)),
      "Proactive",
      "")
)</f>
        <v>Proactive</v>
      </c>
      <c r="S2080" s="2" t="str">
        <f>IF(C2080="", "",
   IF(ISNUMBER(MATCH(TRIM(C2080),
      {"MO","U/B","OSRE","TECH","ITRE"}, 0)),
      "Reactive",
      "")
)</f>
        <v/>
      </c>
      <c r="T2080" s="2">
        <f>IF(R2080="Proactive", H2080, "")</f>
        <v>0.37</v>
      </c>
      <c r="U2080" s="2" t="str">
        <f>IF(S2080="Reactive", H2080, "")</f>
        <v/>
      </c>
    </row>
    <row r="2081" spans="1:21" x14ac:dyDescent="0.25">
      <c r="A2081" t="s">
        <v>1992</v>
      </c>
      <c r="B2081">
        <v>223449</v>
      </c>
      <c r="C2081" t="s">
        <v>181</v>
      </c>
      <c r="D2081" t="s">
        <v>1993</v>
      </c>
      <c r="E2081" t="s">
        <v>2008</v>
      </c>
      <c r="F2081" s="4">
        <v>46188.849305555559</v>
      </c>
      <c r="G2081" s="4">
        <v>46188.900694444441</v>
      </c>
      <c r="H2081">
        <v>1.23</v>
      </c>
      <c r="I2081" t="s">
        <v>2064</v>
      </c>
      <c r="J2081" t="s">
        <v>29</v>
      </c>
      <c r="N2081">
        <v>1.23</v>
      </c>
      <c r="O2081" t="s">
        <v>43</v>
      </c>
      <c r="P2081">
        <v>0</v>
      </c>
      <c r="Q2081" s="5">
        <v>46188.916666666664</v>
      </c>
      <c r="R2081" s="2" t="str">
        <f>IF(C2081="", "",
   IF(ISNUMBER(MATCH(TRIM(C2081),
      {"OP","CC","CM","FM","FU","INS","PC","PM","PMCO","SA","SR","ITPR","PMFL"}, 0)),
      "Proactive",
      "")
)</f>
        <v>Proactive</v>
      </c>
      <c r="S2081" s="2" t="str">
        <f>IF(C2081="", "",
   IF(ISNUMBER(MATCH(TRIM(C2081),
      {"MO","U/B","OSRE","TECH","ITRE"}, 0)),
      "Reactive",
      "")
)</f>
        <v/>
      </c>
      <c r="T2081" s="2">
        <f>IF(R2081="Proactive", H2081, "")</f>
        <v>1.23</v>
      </c>
      <c r="U2081" s="2" t="str">
        <f>IF(S2081="Reactive", H2081, "")</f>
        <v/>
      </c>
    </row>
    <row r="2082" spans="1:21" x14ac:dyDescent="0.25">
      <c r="A2082" t="s">
        <v>1992</v>
      </c>
      <c r="B2082">
        <v>223619</v>
      </c>
      <c r="C2082" t="s">
        <v>181</v>
      </c>
      <c r="D2082" t="s">
        <v>1993</v>
      </c>
      <c r="E2082" t="s">
        <v>1994</v>
      </c>
      <c r="F2082" s="4">
        <v>46189.584027777775</v>
      </c>
      <c r="G2082" s="4">
        <v>46189.601388888892</v>
      </c>
      <c r="H2082">
        <v>0.42</v>
      </c>
      <c r="I2082" t="s">
        <v>2073</v>
      </c>
      <c r="J2082" t="s">
        <v>29</v>
      </c>
      <c r="N2082">
        <v>0.42</v>
      </c>
      <c r="O2082" t="s">
        <v>43</v>
      </c>
      <c r="P2082">
        <v>0</v>
      </c>
      <c r="Q2082" s="5">
        <v>46189.882638888892</v>
      </c>
      <c r="R2082" s="2" t="str">
        <f>IF(C2082="", "",
   IF(ISNUMBER(MATCH(TRIM(C2082),
      {"OP","CC","CM","FM","FU","INS","PC","PM","PMCO","SA","SR","ITPR","PMFL"}, 0)),
      "Proactive",
      "")
)</f>
        <v>Proactive</v>
      </c>
      <c r="S2082" s="2" t="str">
        <f>IF(C2082="", "",
   IF(ISNUMBER(MATCH(TRIM(C2082),
      {"MO","U/B","OSRE","TECH","ITRE"}, 0)),
      "Reactive",
      "")
)</f>
        <v/>
      </c>
      <c r="T2082" s="2">
        <f>IF(R2082="Proactive", H2082, "")</f>
        <v>0.42</v>
      </c>
      <c r="U2082" s="2" t="str">
        <f>IF(S2082="Reactive", H2082, "")</f>
        <v/>
      </c>
    </row>
    <row r="2083" spans="1:21" x14ac:dyDescent="0.25">
      <c r="A2083" t="s">
        <v>1992</v>
      </c>
      <c r="B2083">
        <v>220238</v>
      </c>
      <c r="C2083" t="s">
        <v>181</v>
      </c>
      <c r="D2083" t="s">
        <v>1996</v>
      </c>
      <c r="E2083" t="s">
        <v>1067</v>
      </c>
      <c r="F2083" s="4">
        <v>46189.60833333333</v>
      </c>
      <c r="G2083" s="4">
        <v>46189.630555555559</v>
      </c>
      <c r="H2083">
        <v>0.53</v>
      </c>
      <c r="I2083" t="s">
        <v>2074</v>
      </c>
      <c r="J2083" t="s">
        <v>29</v>
      </c>
      <c r="K2083" t="s">
        <v>30</v>
      </c>
      <c r="N2083">
        <v>0.53</v>
      </c>
      <c r="O2083" t="s">
        <v>43</v>
      </c>
      <c r="P2083">
        <v>0</v>
      </c>
      <c r="Q2083" s="5">
        <v>46189.884027777778</v>
      </c>
      <c r="R2083" s="2" t="str">
        <f>IF(C2083="", "",
   IF(ISNUMBER(MATCH(TRIM(C2083),
      {"OP","CC","CM","FM","FU","INS","PC","PM","PMCO","SA","SR","ITPR","PMFL"}, 0)),
      "Proactive",
      "")
)</f>
        <v>Proactive</v>
      </c>
      <c r="S2083" s="2" t="str">
        <f>IF(C2083="", "",
   IF(ISNUMBER(MATCH(TRIM(C2083),
      {"MO","U/B","OSRE","TECH","ITRE"}, 0)),
      "Reactive",
      "")
)</f>
        <v/>
      </c>
      <c r="T2083" s="2">
        <f>IF(R2083="Proactive", H2083, "")</f>
        <v>0.53</v>
      </c>
      <c r="U2083" s="2" t="str">
        <f>IF(S2083="Reactive", H2083, "")</f>
        <v/>
      </c>
    </row>
    <row r="2084" spans="1:21" x14ac:dyDescent="0.25">
      <c r="A2084" t="s">
        <v>1992</v>
      </c>
      <c r="B2084">
        <v>220244</v>
      </c>
      <c r="C2084" t="s">
        <v>197</v>
      </c>
      <c r="D2084" t="s">
        <v>1996</v>
      </c>
      <c r="E2084" t="s">
        <v>1070</v>
      </c>
      <c r="F2084" s="4">
        <v>46189.635416666664</v>
      </c>
      <c r="G2084" s="4">
        <v>46189.654166666667</v>
      </c>
      <c r="H2084">
        <v>0.45</v>
      </c>
      <c r="I2084" t="s">
        <v>2075</v>
      </c>
      <c r="J2084" t="s">
        <v>29</v>
      </c>
      <c r="K2084" t="s">
        <v>30</v>
      </c>
      <c r="N2084">
        <v>0.45</v>
      </c>
      <c r="O2084" t="s">
        <v>43</v>
      </c>
      <c r="P2084">
        <v>0</v>
      </c>
      <c r="Q2084" s="5">
        <v>46189.884722222225</v>
      </c>
      <c r="R2084" s="2" t="str">
        <f>IF(C2084="", "",
   IF(ISNUMBER(MATCH(TRIM(C2084),
      {"OP","CC","CM","FM","FU","INS","PC","PM","PMCO","SA","SR","ITPR","PMFL"}, 0)),
      "Proactive",
      "")
)</f>
        <v/>
      </c>
      <c r="S2084" s="2" t="str">
        <f>IF(C2084="", "",
   IF(ISNUMBER(MATCH(TRIM(C2084),
      {"MO","U/B","OSRE","TECH","ITRE"}, 0)),
      "Reactive",
      "")
)</f>
        <v>Reactive</v>
      </c>
      <c r="T2084" s="2" t="str">
        <f>IF(R2084="Proactive", H2084, "")</f>
        <v/>
      </c>
      <c r="U2084" s="2">
        <f>IF(S2084="Reactive", H2084, "")</f>
        <v>0.45</v>
      </c>
    </row>
    <row r="2085" spans="1:21" x14ac:dyDescent="0.25">
      <c r="A2085" t="s">
        <v>1992</v>
      </c>
      <c r="B2085">
        <v>216793</v>
      </c>
      <c r="C2085" t="s">
        <v>30</v>
      </c>
      <c r="D2085" t="s">
        <v>2076</v>
      </c>
      <c r="E2085" t="s">
        <v>2000</v>
      </c>
      <c r="F2085" s="4">
        <v>46189.663194444445</v>
      </c>
      <c r="G2085" s="4">
        <v>46189.714583333334</v>
      </c>
      <c r="H2085">
        <v>1.23</v>
      </c>
      <c r="I2085" t="s">
        <v>2077</v>
      </c>
      <c r="J2085" t="s">
        <v>29</v>
      </c>
      <c r="K2085" t="s">
        <v>30</v>
      </c>
      <c r="N2085">
        <v>1.23</v>
      </c>
      <c r="O2085" t="s">
        <v>43</v>
      </c>
      <c r="P2085">
        <v>0</v>
      </c>
      <c r="Q2085" s="5">
        <v>46189.885416666664</v>
      </c>
      <c r="R2085" s="2" t="str">
        <f>IF(C2085="", "",
   IF(ISNUMBER(MATCH(TRIM(C2085),
      {"OP","CC","CM","FM","FU","INS","PC","PM","PMCO","SA","SR","ITPR","PMFL"}, 0)),
      "Proactive",
      "")
)</f>
        <v>Proactive</v>
      </c>
      <c r="S2085" s="2" t="str">
        <f>IF(C2085="", "",
   IF(ISNUMBER(MATCH(TRIM(C2085),
      {"MO","U/B","OSRE","TECH","ITRE"}, 0)),
      "Reactive",
      "")
)</f>
        <v/>
      </c>
      <c r="T2085" s="2">
        <f>IF(R2085="Proactive", H2085, "")</f>
        <v>1.23</v>
      </c>
      <c r="U2085" s="2" t="str">
        <f>IF(S2085="Reactive", H2085, "")</f>
        <v/>
      </c>
    </row>
    <row r="2086" spans="1:21" x14ac:dyDescent="0.25">
      <c r="A2086" t="s">
        <v>1992</v>
      </c>
      <c r="B2086">
        <v>220241</v>
      </c>
      <c r="C2086" t="s">
        <v>181</v>
      </c>
      <c r="D2086" t="s">
        <v>2002</v>
      </c>
      <c r="E2086" t="s">
        <v>755</v>
      </c>
      <c r="F2086" s="4">
        <v>46189.723611111112</v>
      </c>
      <c r="G2086" s="4">
        <v>46189.745138888888</v>
      </c>
      <c r="H2086">
        <v>0.52</v>
      </c>
      <c r="I2086" t="s">
        <v>2078</v>
      </c>
      <c r="J2086" t="s">
        <v>29</v>
      </c>
      <c r="K2086" t="s">
        <v>30</v>
      </c>
      <c r="N2086">
        <v>0.52</v>
      </c>
      <c r="O2086" t="s">
        <v>43</v>
      </c>
      <c r="P2086">
        <v>0</v>
      </c>
      <c r="Q2086" s="5">
        <v>46189.885416666664</v>
      </c>
      <c r="R2086" s="2" t="str">
        <f>IF(C2086="", "",
   IF(ISNUMBER(MATCH(TRIM(C2086),
      {"OP","CC","CM","FM","FU","INS","PC","PM","PMCO","SA","SR","ITPR","PMFL"}, 0)),
      "Proactive",
      "")
)</f>
        <v>Proactive</v>
      </c>
      <c r="S2086" s="2" t="str">
        <f>IF(C2086="", "",
   IF(ISNUMBER(MATCH(TRIM(C2086),
      {"MO","U/B","OSRE","TECH","ITRE"}, 0)),
      "Reactive",
      "")
)</f>
        <v/>
      </c>
      <c r="T2086" s="2">
        <f>IF(R2086="Proactive", H2086, "")</f>
        <v>0.52</v>
      </c>
      <c r="U2086" s="2" t="str">
        <f>IF(S2086="Reactive", H2086, "")</f>
        <v/>
      </c>
    </row>
    <row r="2087" spans="1:21" x14ac:dyDescent="0.25">
      <c r="A2087" t="s">
        <v>1992</v>
      </c>
      <c r="B2087">
        <v>216785</v>
      </c>
      <c r="C2087" t="s">
        <v>30</v>
      </c>
      <c r="D2087" t="s">
        <v>2079</v>
      </c>
      <c r="E2087" t="s">
        <v>2080</v>
      </c>
      <c r="F2087" s="4">
        <v>46189.757638888892</v>
      </c>
      <c r="G2087" s="4">
        <v>46189.816666666666</v>
      </c>
      <c r="H2087">
        <v>1.42</v>
      </c>
      <c r="I2087" t="s">
        <v>2077</v>
      </c>
      <c r="J2087" t="s">
        <v>29</v>
      </c>
      <c r="K2087" t="s">
        <v>30</v>
      </c>
      <c r="N2087">
        <v>1.42</v>
      </c>
      <c r="O2087" t="s">
        <v>43</v>
      </c>
      <c r="P2087">
        <v>0</v>
      </c>
      <c r="Q2087" s="5">
        <v>46189.887499999997</v>
      </c>
      <c r="R2087" s="2" t="str">
        <f>IF(C2087="", "",
   IF(ISNUMBER(MATCH(TRIM(C2087),
      {"OP","CC","CM","FM","FU","INS","PC","PM","PMCO","SA","SR","ITPR","PMFL"}, 0)),
      "Proactive",
      "")
)</f>
        <v>Proactive</v>
      </c>
      <c r="S2087" s="2" t="str">
        <f>IF(C2087="", "",
   IF(ISNUMBER(MATCH(TRIM(C2087),
      {"MO","U/B","OSRE","TECH","ITRE"}, 0)),
      "Reactive",
      "")
)</f>
        <v/>
      </c>
      <c r="T2087" s="2">
        <f>IF(R2087="Proactive", H2087, "")</f>
        <v>1.42</v>
      </c>
      <c r="U2087" s="2" t="str">
        <f>IF(S2087="Reactive", H2087, "")</f>
        <v/>
      </c>
    </row>
    <row r="2088" spans="1:21" x14ac:dyDescent="0.25">
      <c r="A2088" t="s">
        <v>1992</v>
      </c>
      <c r="B2088">
        <v>223622</v>
      </c>
      <c r="C2088" t="s">
        <v>181</v>
      </c>
      <c r="D2088" t="s">
        <v>1993</v>
      </c>
      <c r="E2088" t="s">
        <v>2008</v>
      </c>
      <c r="F2088" s="4">
        <v>46189.828472222223</v>
      </c>
      <c r="G2088" s="4">
        <v>46189.888194444444</v>
      </c>
      <c r="H2088">
        <v>1.43</v>
      </c>
      <c r="I2088" t="s">
        <v>2073</v>
      </c>
      <c r="J2088" t="s">
        <v>29</v>
      </c>
      <c r="N2088">
        <v>1.43</v>
      </c>
      <c r="O2088" t="s">
        <v>43</v>
      </c>
      <c r="P2088">
        <v>0</v>
      </c>
      <c r="Q2088" s="5">
        <v>46189.888194444444</v>
      </c>
      <c r="R2088" s="2" t="str">
        <f>IF(C2088="", "",
   IF(ISNUMBER(MATCH(TRIM(C2088),
      {"OP","CC","CM","FM","FU","INS","PC","PM","PMCO","SA","SR","ITPR","PMFL"}, 0)),
      "Proactive",
      "")
)</f>
        <v>Proactive</v>
      </c>
      <c r="S2088" s="2" t="str">
        <f>IF(C2088="", "",
   IF(ISNUMBER(MATCH(TRIM(C2088),
      {"MO","U/B","OSRE","TECH","ITRE"}, 0)),
      "Reactive",
      "")
)</f>
        <v/>
      </c>
      <c r="T2088" s="2">
        <f>IF(R2088="Proactive", H2088, "")</f>
        <v>1.43</v>
      </c>
      <c r="U2088" s="2" t="str">
        <f>IF(S2088="Reactive", H2088, "")</f>
        <v/>
      </c>
    </row>
    <row r="2089" spans="1:21" x14ac:dyDescent="0.25">
      <c r="A2089" t="s">
        <v>1992</v>
      </c>
      <c r="B2089">
        <v>224445</v>
      </c>
      <c r="C2089" t="s">
        <v>181</v>
      </c>
      <c r="D2089" t="s">
        <v>1993</v>
      </c>
      <c r="E2089" t="s">
        <v>1994</v>
      </c>
      <c r="F2089" s="4">
        <v>46195.461805555555</v>
      </c>
      <c r="G2089" s="4">
        <v>46195.479861111111</v>
      </c>
      <c r="H2089">
        <v>0.43</v>
      </c>
      <c r="I2089" t="s">
        <v>2081</v>
      </c>
      <c r="J2089" t="s">
        <v>29</v>
      </c>
      <c r="N2089">
        <v>0.43</v>
      </c>
      <c r="O2089" t="s">
        <v>43</v>
      </c>
      <c r="P2089">
        <v>0</v>
      </c>
      <c r="Q2089" s="5">
        <v>46195.707638888889</v>
      </c>
      <c r="R2089" s="2" t="str">
        <f>IF(C2089="", "",
   IF(ISNUMBER(MATCH(TRIM(C2089),
      {"OP","CC","CM","FM","FU","INS","PC","PM","PMCO","SA","SR","ITPR","PMFL"}, 0)),
      "Proactive",
      "")
)</f>
        <v>Proactive</v>
      </c>
      <c r="S2089" s="2" t="str">
        <f>IF(C2089="", "",
   IF(ISNUMBER(MATCH(TRIM(C2089),
      {"MO","U/B","OSRE","TECH","ITRE"}, 0)),
      "Reactive",
      "")
)</f>
        <v/>
      </c>
      <c r="T2089" s="2">
        <f>IF(R2089="Proactive", H2089, "")</f>
        <v>0.43</v>
      </c>
      <c r="U2089" s="2" t="str">
        <f>IF(S2089="Reactive", H2089, "")</f>
        <v/>
      </c>
    </row>
    <row r="2090" spans="1:21" x14ac:dyDescent="0.25">
      <c r="A2090" t="s">
        <v>1992</v>
      </c>
      <c r="B2090">
        <v>224446</v>
      </c>
      <c r="C2090" t="s">
        <v>181</v>
      </c>
      <c r="D2090" t="s">
        <v>2011</v>
      </c>
      <c r="E2090" t="s">
        <v>2012</v>
      </c>
      <c r="F2090" s="4">
        <v>46195.48333333333</v>
      </c>
      <c r="G2090" s="4">
        <v>46195.50277777778</v>
      </c>
      <c r="H2090">
        <v>0.47</v>
      </c>
      <c r="I2090" t="s">
        <v>2082</v>
      </c>
      <c r="J2090" t="s">
        <v>29</v>
      </c>
      <c r="N2090">
        <v>0.47</v>
      </c>
      <c r="O2090" t="s">
        <v>43</v>
      </c>
      <c r="P2090">
        <v>0</v>
      </c>
      <c r="Q2090" s="5">
        <v>46195.708333333336</v>
      </c>
      <c r="R2090" s="2" t="str">
        <f>IF(C2090="", "",
   IF(ISNUMBER(MATCH(TRIM(C2090),
      {"OP","CC","CM","FM","FU","INS","PC","PM","PMCO","SA","SR","ITPR","PMFL"}, 0)),
      "Proactive",
      "")
)</f>
        <v>Proactive</v>
      </c>
      <c r="S2090" s="2" t="str">
        <f>IF(C2090="", "",
   IF(ISNUMBER(MATCH(TRIM(C2090),
      {"MO","U/B","OSRE","TECH","ITRE"}, 0)),
      "Reactive",
      "")
)</f>
        <v/>
      </c>
      <c r="T2090" s="2">
        <f>IF(R2090="Proactive", H2090, "")</f>
        <v>0.47</v>
      </c>
      <c r="U2090" s="2" t="str">
        <f>IF(S2090="Reactive", H2090, "")</f>
        <v/>
      </c>
    </row>
    <row r="2091" spans="1:21" x14ac:dyDescent="0.25">
      <c r="A2091" t="s">
        <v>1992</v>
      </c>
      <c r="B2091">
        <v>224447</v>
      </c>
      <c r="C2091" t="s">
        <v>197</v>
      </c>
      <c r="D2091" t="s">
        <v>2011</v>
      </c>
      <c r="E2091" t="s">
        <v>2014</v>
      </c>
      <c r="F2091" s="4">
        <v>46195.506944444445</v>
      </c>
      <c r="G2091" s="4">
        <v>46195.52847222222</v>
      </c>
      <c r="H2091">
        <v>0.52</v>
      </c>
      <c r="I2091" t="s">
        <v>2083</v>
      </c>
      <c r="J2091" t="s">
        <v>29</v>
      </c>
      <c r="N2091">
        <v>0.52</v>
      </c>
      <c r="O2091" t="s">
        <v>43</v>
      </c>
      <c r="P2091">
        <v>0</v>
      </c>
      <c r="Q2091" s="5">
        <v>46195.709027777775</v>
      </c>
      <c r="R2091" s="2" t="str">
        <f>IF(C2091="", "",
   IF(ISNUMBER(MATCH(TRIM(C2091),
      {"OP","CC","CM","FM","FU","INS","PC","PM","PMCO","SA","SR","ITPR","PMFL"}, 0)),
      "Proactive",
      "")
)</f>
        <v/>
      </c>
      <c r="S2091" s="2" t="str">
        <f>IF(C2091="", "",
   IF(ISNUMBER(MATCH(TRIM(C2091),
      {"MO","U/B","OSRE","TECH","ITRE"}, 0)),
      "Reactive",
      "")
)</f>
        <v>Reactive</v>
      </c>
      <c r="T2091" s="2" t="str">
        <f>IF(R2091="Proactive", H2091, "")</f>
        <v/>
      </c>
      <c r="U2091" s="2">
        <f>IF(S2091="Reactive", H2091, "")</f>
        <v>0.52</v>
      </c>
    </row>
    <row r="2092" spans="1:21" x14ac:dyDescent="0.25">
      <c r="A2092" t="s">
        <v>1992</v>
      </c>
      <c r="B2092">
        <v>217774</v>
      </c>
      <c r="C2092" t="s">
        <v>30</v>
      </c>
      <c r="D2092" t="s">
        <v>2084</v>
      </c>
      <c r="E2092" t="s">
        <v>2033</v>
      </c>
      <c r="F2092" s="4">
        <v>46195.535416666666</v>
      </c>
      <c r="G2092" s="4">
        <v>46195.590277777781</v>
      </c>
      <c r="H2092">
        <v>1.32</v>
      </c>
      <c r="I2092" t="s">
        <v>2085</v>
      </c>
      <c r="J2092" t="s">
        <v>29</v>
      </c>
      <c r="K2092" t="s">
        <v>30</v>
      </c>
      <c r="N2092">
        <v>1.32</v>
      </c>
      <c r="O2092" t="s">
        <v>43</v>
      </c>
      <c r="P2092">
        <v>0</v>
      </c>
      <c r="Q2092" s="5">
        <v>46195.709722222222</v>
      </c>
      <c r="R2092" s="2" t="str">
        <f>IF(C2092="", "",
   IF(ISNUMBER(MATCH(TRIM(C2092),
      {"OP","CC","CM","FM","FU","INS","PC","PM","PMCO","SA","SR","ITPR","PMFL"}, 0)),
      "Proactive",
      "")
)</f>
        <v>Proactive</v>
      </c>
      <c r="S2092" s="2" t="str">
        <f>IF(C2092="", "",
   IF(ISNUMBER(MATCH(TRIM(C2092),
      {"MO","U/B","OSRE","TECH","ITRE"}, 0)),
      "Reactive",
      "")
)</f>
        <v/>
      </c>
      <c r="T2092" s="2">
        <f>IF(R2092="Proactive", H2092, "")</f>
        <v>1.32</v>
      </c>
      <c r="U2092" s="2" t="str">
        <f>IF(S2092="Reactive", H2092, "")</f>
        <v/>
      </c>
    </row>
    <row r="2093" spans="1:21" x14ac:dyDescent="0.25">
      <c r="A2093" t="s">
        <v>1992</v>
      </c>
      <c r="B2093">
        <v>224448</v>
      </c>
      <c r="C2093" t="s">
        <v>181</v>
      </c>
      <c r="D2093" t="s">
        <v>2002</v>
      </c>
      <c r="E2093" t="s">
        <v>2018</v>
      </c>
      <c r="F2093" s="4">
        <v>46195.59652777778</v>
      </c>
      <c r="G2093" s="4">
        <v>46195.621527777781</v>
      </c>
      <c r="H2093">
        <v>0.6</v>
      </c>
      <c r="I2093" t="s">
        <v>2086</v>
      </c>
      <c r="J2093" t="s">
        <v>29</v>
      </c>
      <c r="N2093">
        <v>0.6</v>
      </c>
      <c r="O2093" t="s">
        <v>43</v>
      </c>
      <c r="P2093">
        <v>0</v>
      </c>
      <c r="Q2093" s="5">
        <v>46195.711111111108</v>
      </c>
      <c r="R2093" s="2" t="str">
        <f>IF(C2093="", "",
   IF(ISNUMBER(MATCH(TRIM(C2093),
      {"OP","CC","CM","FM","FU","INS","PC","PM","PMCO","SA","SR","ITPR","PMFL"}, 0)),
      "Proactive",
      "")
)</f>
        <v>Proactive</v>
      </c>
      <c r="S2093" s="2" t="str">
        <f>IF(C2093="", "",
   IF(ISNUMBER(MATCH(TRIM(C2093),
      {"MO","U/B","OSRE","TECH","ITRE"}, 0)),
      "Reactive",
      "")
)</f>
        <v/>
      </c>
      <c r="T2093" s="2">
        <f>IF(R2093="Proactive", H2093, "")</f>
        <v>0.6</v>
      </c>
      <c r="U2093" s="2" t="str">
        <f>IF(S2093="Reactive", H2093, "")</f>
        <v/>
      </c>
    </row>
    <row r="2094" spans="1:21" x14ac:dyDescent="0.25">
      <c r="A2094" t="s">
        <v>1992</v>
      </c>
      <c r="B2094">
        <v>217786</v>
      </c>
      <c r="C2094" t="s">
        <v>30</v>
      </c>
      <c r="D2094" t="s">
        <v>2087</v>
      </c>
      <c r="E2094" t="s">
        <v>2088</v>
      </c>
      <c r="F2094" s="4">
        <v>46195.62777777778</v>
      </c>
      <c r="G2094" s="4">
        <v>46195.661805555559</v>
      </c>
      <c r="H2094">
        <v>0.82</v>
      </c>
      <c r="I2094" t="s">
        <v>2085</v>
      </c>
      <c r="J2094" t="s">
        <v>29</v>
      </c>
      <c r="K2094" t="s">
        <v>30</v>
      </c>
      <c r="N2094">
        <v>0.82</v>
      </c>
      <c r="O2094" t="s">
        <v>43</v>
      </c>
      <c r="P2094">
        <v>0</v>
      </c>
      <c r="Q2094" s="5">
        <v>46195.712500000001</v>
      </c>
      <c r="R2094" s="2" t="str">
        <f>IF(C2094="", "",
   IF(ISNUMBER(MATCH(TRIM(C2094),
      {"OP","CC","CM","FM","FU","INS","PC","PM","PMCO","SA","SR","ITPR","PMFL"}, 0)),
      "Proactive",
      "")
)</f>
        <v>Proactive</v>
      </c>
      <c r="S2094" s="2" t="str">
        <f>IF(C2094="", "",
   IF(ISNUMBER(MATCH(TRIM(C2094),
      {"MO","U/B","OSRE","TECH","ITRE"}, 0)),
      "Reactive",
      "")
)</f>
        <v/>
      </c>
      <c r="T2094" s="2">
        <f>IF(R2094="Proactive", H2094, "")</f>
        <v>0.82</v>
      </c>
      <c r="U2094" s="2" t="str">
        <f>IF(S2094="Reactive", H2094, "")</f>
        <v/>
      </c>
    </row>
    <row r="2095" spans="1:21" x14ac:dyDescent="0.25">
      <c r="A2095" t="s">
        <v>1992</v>
      </c>
      <c r="B2095">
        <v>220370</v>
      </c>
      <c r="C2095" t="s">
        <v>30</v>
      </c>
      <c r="D2095" t="s">
        <v>2089</v>
      </c>
      <c r="E2095" t="s">
        <v>2090</v>
      </c>
      <c r="F2095" s="4">
        <v>46195.670138888891</v>
      </c>
      <c r="G2095" s="4">
        <v>46195.696527777778</v>
      </c>
      <c r="H2095">
        <v>0.63</v>
      </c>
      <c r="I2095" t="s">
        <v>2085</v>
      </c>
      <c r="J2095" t="s">
        <v>29</v>
      </c>
      <c r="K2095" t="s">
        <v>30</v>
      </c>
      <c r="N2095">
        <v>0.63</v>
      </c>
      <c r="O2095" t="s">
        <v>43</v>
      </c>
      <c r="P2095">
        <v>0</v>
      </c>
      <c r="Q2095" s="5">
        <v>46195.713194444441</v>
      </c>
      <c r="R2095" s="2" t="str">
        <f>IF(C2095="", "",
   IF(ISNUMBER(MATCH(TRIM(C2095),
      {"OP","CC","CM","FM","FU","INS","PC","PM","PMCO","SA","SR","ITPR","PMFL"}, 0)),
      "Proactive",
      "")
)</f>
        <v>Proactive</v>
      </c>
      <c r="S2095" s="2" t="str">
        <f>IF(C2095="", "",
   IF(ISNUMBER(MATCH(TRIM(C2095),
      {"MO","U/B","OSRE","TECH","ITRE"}, 0)),
      "Reactive",
      "")
)</f>
        <v/>
      </c>
      <c r="T2095" s="2">
        <f>IF(R2095="Proactive", H2095, "")</f>
        <v>0.63</v>
      </c>
      <c r="U2095" s="2" t="str">
        <f>IF(S2095="Reactive", H2095, "")</f>
        <v/>
      </c>
    </row>
    <row r="2096" spans="1:21" x14ac:dyDescent="0.25">
      <c r="A2096" t="s">
        <v>1992</v>
      </c>
      <c r="B2096">
        <v>224449</v>
      </c>
      <c r="C2096" t="s">
        <v>39</v>
      </c>
      <c r="D2096" t="s">
        <v>2091</v>
      </c>
      <c r="E2096" t="s">
        <v>2092</v>
      </c>
      <c r="F2096" s="4">
        <v>46195.700694444444</v>
      </c>
      <c r="G2096" s="4">
        <v>46195.713888888888</v>
      </c>
      <c r="H2096">
        <v>0.32</v>
      </c>
      <c r="I2096" t="s">
        <v>2083</v>
      </c>
      <c r="J2096" t="s">
        <v>29</v>
      </c>
      <c r="N2096">
        <v>0.32</v>
      </c>
      <c r="O2096" t="s">
        <v>43</v>
      </c>
      <c r="P2096">
        <v>0</v>
      </c>
      <c r="Q2096" s="5">
        <v>46195.715277777781</v>
      </c>
      <c r="R2096" s="2" t="str">
        <f>IF(C2096="", "",
   IF(ISNUMBER(MATCH(TRIM(C2096),
      {"OP","CC","CM","FM","FU","INS","PC","PM","PMCO","SA","SR","ITPR","PMFL"}, 0)),
      "Proactive",
      "")
)</f>
        <v/>
      </c>
      <c r="S2096" s="2" t="str">
        <f>IF(C2096="", "",
   IF(ISNUMBER(MATCH(TRIM(C2096),
      {"MO","U/B","OSRE","TECH","ITRE"}, 0)),
      "Reactive",
      "")
)</f>
        <v>Reactive</v>
      </c>
      <c r="T2096" s="2" t="str">
        <f>IF(R2096="Proactive", H2096, "")</f>
        <v/>
      </c>
      <c r="U2096" s="2">
        <f>IF(S2096="Reactive", H2096, "")</f>
        <v>0.32</v>
      </c>
    </row>
    <row r="2097" spans="1:21" x14ac:dyDescent="0.25">
      <c r="A2097" t="s">
        <v>1992</v>
      </c>
      <c r="B2097">
        <v>224451</v>
      </c>
      <c r="C2097" t="s">
        <v>181</v>
      </c>
      <c r="D2097" t="s">
        <v>1993</v>
      </c>
      <c r="E2097" t="s">
        <v>2008</v>
      </c>
      <c r="F2097" s="4">
        <v>46195.729166666664</v>
      </c>
      <c r="G2097" s="4">
        <v>46195.779861111114</v>
      </c>
      <c r="H2097">
        <v>1.22</v>
      </c>
      <c r="I2097" t="s">
        <v>2081</v>
      </c>
      <c r="J2097" t="s">
        <v>29</v>
      </c>
      <c r="N2097">
        <v>1.22</v>
      </c>
      <c r="O2097" t="s">
        <v>43</v>
      </c>
      <c r="P2097">
        <v>0</v>
      </c>
      <c r="Q2097" s="5">
        <v>46195.830555555556</v>
      </c>
      <c r="R2097" s="2" t="str">
        <f>IF(C2097="", "",
   IF(ISNUMBER(MATCH(TRIM(C2097),
      {"OP","CC","CM","FM","FU","INS","PC","PM","PMCO","SA","SR","ITPR","PMFL"}, 0)),
      "Proactive",
      "")
)</f>
        <v>Proactive</v>
      </c>
      <c r="S2097" s="2" t="str">
        <f>IF(C2097="", "",
   IF(ISNUMBER(MATCH(TRIM(C2097),
      {"MO","U/B","OSRE","TECH","ITRE"}, 0)),
      "Reactive",
      "")
)</f>
        <v/>
      </c>
      <c r="T2097" s="2">
        <f>IF(R2097="Proactive", H2097, "")</f>
        <v>1.22</v>
      </c>
      <c r="U2097" s="2" t="str">
        <f>IF(S2097="Reactive", H2097, "")</f>
        <v/>
      </c>
    </row>
    <row r="2098" spans="1:21" x14ac:dyDescent="0.25">
      <c r="A2098" t="s">
        <v>1992</v>
      </c>
      <c r="B2098">
        <v>224601</v>
      </c>
      <c r="C2098" t="s">
        <v>181</v>
      </c>
      <c r="D2098" t="s">
        <v>1993</v>
      </c>
      <c r="E2098" t="s">
        <v>2009</v>
      </c>
      <c r="F2098" s="4">
        <v>46196.462500000001</v>
      </c>
      <c r="G2098" s="4">
        <v>46196.475694444445</v>
      </c>
      <c r="H2098">
        <v>0.32</v>
      </c>
      <c r="I2098" t="s">
        <v>2093</v>
      </c>
      <c r="J2098" t="s">
        <v>29</v>
      </c>
      <c r="N2098">
        <v>0.32</v>
      </c>
      <c r="O2098" t="s">
        <v>43</v>
      </c>
      <c r="P2098">
        <v>0</v>
      </c>
      <c r="Q2098" s="5">
        <v>46196.706250000003</v>
      </c>
      <c r="R2098" s="2" t="str">
        <f>IF(C2098="", "",
   IF(ISNUMBER(MATCH(TRIM(C2098),
      {"OP","CC","CM","FM","FU","INS","PC","PM","PMCO","SA","SR","ITPR","PMFL"}, 0)),
      "Proactive",
      "")
)</f>
        <v>Proactive</v>
      </c>
      <c r="S2098" s="2" t="str">
        <f>IF(C2098="", "",
   IF(ISNUMBER(MATCH(TRIM(C2098),
      {"MO","U/B","OSRE","TECH","ITRE"}, 0)),
      "Reactive",
      "")
)</f>
        <v/>
      </c>
      <c r="T2098" s="2">
        <f>IF(R2098="Proactive", H2098, "")</f>
        <v>0.32</v>
      </c>
      <c r="U2098" s="2" t="str">
        <f>IF(S2098="Reactive", H2098, "")</f>
        <v/>
      </c>
    </row>
    <row r="2099" spans="1:21" x14ac:dyDescent="0.25">
      <c r="A2099" t="s">
        <v>1992</v>
      </c>
      <c r="B2099">
        <v>224602</v>
      </c>
      <c r="C2099" t="s">
        <v>181</v>
      </c>
      <c r="D2099" t="s">
        <v>2011</v>
      </c>
      <c r="E2099" t="s">
        <v>2012</v>
      </c>
      <c r="F2099" s="4">
        <v>46196.480555555558</v>
      </c>
      <c r="G2099" s="4">
        <v>46196.502083333333</v>
      </c>
      <c r="H2099">
        <v>0.52</v>
      </c>
      <c r="I2099" t="s">
        <v>2094</v>
      </c>
      <c r="J2099" t="s">
        <v>29</v>
      </c>
      <c r="N2099">
        <v>0.52</v>
      </c>
      <c r="O2099" t="s">
        <v>43</v>
      </c>
      <c r="P2099">
        <v>0</v>
      </c>
      <c r="Q2099" s="5">
        <v>46196.706944444442</v>
      </c>
      <c r="R2099" s="2" t="str">
        <f>IF(C2099="", "",
   IF(ISNUMBER(MATCH(TRIM(C2099),
      {"OP","CC","CM","FM","FU","INS","PC","PM","PMCO","SA","SR","ITPR","PMFL"}, 0)),
      "Proactive",
      "")
)</f>
        <v>Proactive</v>
      </c>
      <c r="S2099" s="2" t="str">
        <f>IF(C2099="", "",
   IF(ISNUMBER(MATCH(TRIM(C2099),
      {"MO","U/B","OSRE","TECH","ITRE"}, 0)),
      "Reactive",
      "")
)</f>
        <v/>
      </c>
      <c r="T2099" s="2">
        <f>IF(R2099="Proactive", H2099, "")</f>
        <v>0.52</v>
      </c>
      <c r="U2099" s="2" t="str">
        <f>IF(S2099="Reactive", H2099, "")</f>
        <v/>
      </c>
    </row>
    <row r="2100" spans="1:21" x14ac:dyDescent="0.25">
      <c r="A2100" t="s">
        <v>1992</v>
      </c>
      <c r="B2100">
        <v>217780</v>
      </c>
      <c r="C2100" t="s">
        <v>30</v>
      </c>
      <c r="D2100" t="s">
        <v>2095</v>
      </c>
      <c r="E2100" t="s">
        <v>2000</v>
      </c>
      <c r="F2100" s="4">
        <v>46196.534722222219</v>
      </c>
      <c r="G2100" s="4">
        <v>46196.586111111108</v>
      </c>
      <c r="H2100">
        <v>1.23</v>
      </c>
      <c r="I2100" t="s">
        <v>2096</v>
      </c>
      <c r="J2100" t="s">
        <v>29</v>
      </c>
      <c r="K2100" t="s">
        <v>30</v>
      </c>
      <c r="N2100">
        <v>1.23</v>
      </c>
      <c r="O2100" t="s">
        <v>43</v>
      </c>
      <c r="P2100">
        <v>0</v>
      </c>
      <c r="Q2100" s="5">
        <v>46196.711805555555</v>
      </c>
      <c r="R2100" s="2" t="str">
        <f>IF(C2100="", "",
   IF(ISNUMBER(MATCH(TRIM(C2100),
      {"OP","CC","CM","FM","FU","INS","PC","PM","PMCO","SA","SR","ITPR","PMFL"}, 0)),
      "Proactive",
      "")
)</f>
        <v>Proactive</v>
      </c>
      <c r="S2100" s="2" t="str">
        <f>IF(C2100="", "",
   IF(ISNUMBER(MATCH(TRIM(C2100),
      {"MO","U/B","OSRE","TECH","ITRE"}, 0)),
      "Reactive",
      "")
)</f>
        <v/>
      </c>
      <c r="T2100" s="2">
        <f>IF(R2100="Proactive", H2100, "")</f>
        <v>1.23</v>
      </c>
      <c r="U2100" s="2" t="str">
        <f>IF(S2100="Reactive", H2100, "")</f>
        <v/>
      </c>
    </row>
    <row r="2101" spans="1:21" x14ac:dyDescent="0.25">
      <c r="A2101" t="s">
        <v>1992</v>
      </c>
      <c r="B2101">
        <v>224604</v>
      </c>
      <c r="C2101" t="s">
        <v>181</v>
      </c>
      <c r="D2101" t="s">
        <v>2002</v>
      </c>
      <c r="E2101" t="s">
        <v>2018</v>
      </c>
      <c r="F2101" s="4">
        <v>46196.599305555559</v>
      </c>
      <c r="G2101" s="4">
        <v>46196.620833333334</v>
      </c>
      <c r="H2101">
        <v>0.52</v>
      </c>
      <c r="I2101" t="s">
        <v>2097</v>
      </c>
      <c r="J2101" t="s">
        <v>29</v>
      </c>
      <c r="N2101">
        <v>0.52</v>
      </c>
      <c r="O2101" t="s">
        <v>43</v>
      </c>
      <c r="P2101">
        <v>0</v>
      </c>
      <c r="Q2101" s="5">
        <v>46196.713194444441</v>
      </c>
      <c r="R2101" s="2" t="str">
        <f>IF(C2101="", "",
   IF(ISNUMBER(MATCH(TRIM(C2101),
      {"OP","CC","CM","FM","FU","INS","PC","PM","PMCO","SA","SR","ITPR","PMFL"}, 0)),
      "Proactive",
      "")
)</f>
        <v>Proactive</v>
      </c>
      <c r="S2101" s="2" t="str">
        <f>IF(C2101="", "",
   IF(ISNUMBER(MATCH(TRIM(C2101),
      {"MO","U/B","OSRE","TECH","ITRE"}, 0)),
      "Reactive",
      "")
)</f>
        <v/>
      </c>
      <c r="T2101" s="2">
        <f>IF(R2101="Proactive", H2101, "")</f>
        <v>0.52</v>
      </c>
      <c r="U2101" s="2" t="str">
        <f>IF(S2101="Reactive", H2101, "")</f>
        <v/>
      </c>
    </row>
    <row r="2102" spans="1:21" x14ac:dyDescent="0.25">
      <c r="A2102" t="s">
        <v>1992</v>
      </c>
      <c r="B2102">
        <v>220211</v>
      </c>
      <c r="C2102" t="s">
        <v>30</v>
      </c>
      <c r="D2102" t="s">
        <v>1996</v>
      </c>
      <c r="E2102" t="s">
        <v>2098</v>
      </c>
      <c r="F2102" s="4">
        <v>46196.631249999999</v>
      </c>
      <c r="G2102" s="4">
        <v>46196.695138888892</v>
      </c>
      <c r="H2102">
        <v>1.53</v>
      </c>
      <c r="I2102" t="s">
        <v>2096</v>
      </c>
      <c r="J2102" t="s">
        <v>29</v>
      </c>
      <c r="K2102" t="s">
        <v>30</v>
      </c>
      <c r="N2102">
        <v>1.53</v>
      </c>
      <c r="O2102" t="s">
        <v>43</v>
      </c>
      <c r="P2102">
        <v>0</v>
      </c>
      <c r="Q2102" s="5">
        <v>46196.715277777781</v>
      </c>
      <c r="R2102" s="2" t="str">
        <f>IF(C2102="", "",
   IF(ISNUMBER(MATCH(TRIM(C2102),
      {"OP","CC","CM","FM","FU","INS","PC","PM","PMCO","SA","SR","ITPR","PMFL"}, 0)),
      "Proactive",
      "")
)</f>
        <v>Proactive</v>
      </c>
      <c r="S2102" s="2" t="str">
        <f>IF(C2102="", "",
   IF(ISNUMBER(MATCH(TRIM(C2102),
      {"MO","U/B","OSRE","TECH","ITRE"}, 0)),
      "Reactive",
      "")
)</f>
        <v/>
      </c>
      <c r="T2102" s="2">
        <f>IF(R2102="Proactive", H2102, "")</f>
        <v>1.53</v>
      </c>
      <c r="U2102" s="2" t="str">
        <f>IF(S2102="Reactive", H2102, "")</f>
        <v/>
      </c>
    </row>
    <row r="2103" spans="1:21" x14ac:dyDescent="0.25">
      <c r="A2103" t="s">
        <v>1992</v>
      </c>
      <c r="B2103">
        <v>224605</v>
      </c>
      <c r="C2103" t="s">
        <v>39</v>
      </c>
      <c r="D2103" t="s">
        <v>2099</v>
      </c>
      <c r="E2103" t="s">
        <v>2100</v>
      </c>
      <c r="F2103" s="4">
        <v>46196.7</v>
      </c>
      <c r="G2103" s="4">
        <v>46196.717361111114</v>
      </c>
      <c r="H2103">
        <v>0.42</v>
      </c>
      <c r="I2103" t="s">
        <v>2101</v>
      </c>
      <c r="J2103" t="s">
        <v>29</v>
      </c>
      <c r="N2103">
        <v>0.42</v>
      </c>
      <c r="O2103" t="s">
        <v>43</v>
      </c>
      <c r="P2103">
        <v>0</v>
      </c>
      <c r="Q2103" s="5">
        <v>46196.718055555553</v>
      </c>
      <c r="R2103" s="2" t="str">
        <f>IF(C2103="", "",
   IF(ISNUMBER(MATCH(TRIM(C2103),
      {"OP","CC","CM","FM","FU","INS","PC","PM","PMCO","SA","SR","ITPR","PMFL"}, 0)),
      "Proactive",
      "")
)</f>
        <v/>
      </c>
      <c r="S2103" s="2" t="str">
        <f>IF(C2103="", "",
   IF(ISNUMBER(MATCH(TRIM(C2103),
      {"MO","U/B","OSRE","TECH","ITRE"}, 0)),
      "Reactive",
      "")
)</f>
        <v>Reactive</v>
      </c>
      <c r="T2103" s="2" t="str">
        <f>IF(R2103="Proactive", H2103, "")</f>
        <v/>
      </c>
      <c r="U2103" s="2">
        <f>IF(S2103="Reactive", H2103, "")</f>
        <v>0.42</v>
      </c>
    </row>
    <row r="2104" spans="1:21" x14ac:dyDescent="0.25">
      <c r="A2104" t="s">
        <v>1992</v>
      </c>
      <c r="B2104">
        <v>224607</v>
      </c>
      <c r="C2104" t="s">
        <v>181</v>
      </c>
      <c r="D2104" t="s">
        <v>1993</v>
      </c>
      <c r="E2104" t="s">
        <v>2008</v>
      </c>
      <c r="F2104" s="4">
        <v>46196.726388888892</v>
      </c>
      <c r="G2104" s="4">
        <v>46196.782638888886</v>
      </c>
      <c r="H2104">
        <v>1.35</v>
      </c>
      <c r="I2104" t="s">
        <v>2093</v>
      </c>
      <c r="J2104" t="s">
        <v>29</v>
      </c>
      <c r="N2104">
        <v>1.35</v>
      </c>
      <c r="O2104" t="s">
        <v>43</v>
      </c>
      <c r="P2104">
        <v>0</v>
      </c>
      <c r="Q2104" s="5">
        <v>46196.824305555558</v>
      </c>
      <c r="R2104" s="2" t="str">
        <f>IF(C2104="", "",
   IF(ISNUMBER(MATCH(TRIM(C2104),
      {"OP","CC","CM","FM","FU","INS","PC","PM","PMCO","SA","SR","ITPR","PMFL"}, 0)),
      "Proactive",
      "")
)</f>
        <v>Proactive</v>
      </c>
      <c r="S2104" s="2" t="str">
        <f>IF(C2104="", "",
   IF(ISNUMBER(MATCH(TRIM(C2104),
      {"MO","U/B","OSRE","TECH","ITRE"}, 0)),
      "Reactive",
      "")
)</f>
        <v/>
      </c>
      <c r="T2104" s="2">
        <f>IF(R2104="Proactive", H2104, "")</f>
        <v>1.35</v>
      </c>
      <c r="U2104" s="2" t="str">
        <f>IF(S2104="Reactive", H2104, "")</f>
        <v/>
      </c>
    </row>
    <row r="2105" spans="1:21" x14ac:dyDescent="0.25">
      <c r="A2105" t="s">
        <v>1992</v>
      </c>
      <c r="B2105">
        <v>224907</v>
      </c>
      <c r="C2105" t="s">
        <v>181</v>
      </c>
      <c r="D2105" t="s">
        <v>1993</v>
      </c>
      <c r="E2105" t="s">
        <v>1994</v>
      </c>
      <c r="F2105" s="4">
        <v>46198.463194444441</v>
      </c>
      <c r="G2105" s="4">
        <v>46198.480555555558</v>
      </c>
      <c r="H2105">
        <v>0.42</v>
      </c>
      <c r="I2105" t="s">
        <v>2102</v>
      </c>
      <c r="J2105" t="s">
        <v>29</v>
      </c>
      <c r="N2105">
        <v>0.42</v>
      </c>
      <c r="O2105" t="s">
        <v>43</v>
      </c>
      <c r="P2105">
        <v>0</v>
      </c>
      <c r="Q2105" s="5">
        <v>46198.720138888886</v>
      </c>
      <c r="R2105" s="2" t="str">
        <f>IF(C2105="", "",
   IF(ISNUMBER(MATCH(TRIM(C2105),
      {"OP","CC","CM","FM","FU","INS","PC","PM","PMCO","SA","SR","ITPR","PMFL"}, 0)),
      "Proactive",
      "")
)</f>
        <v>Proactive</v>
      </c>
      <c r="S2105" s="2" t="str">
        <f>IF(C2105="", "",
   IF(ISNUMBER(MATCH(TRIM(C2105),
      {"MO","U/B","OSRE","TECH","ITRE"}, 0)),
      "Reactive",
      "")
)</f>
        <v/>
      </c>
      <c r="T2105" s="2">
        <f>IF(R2105="Proactive", H2105, "")</f>
        <v>0.42</v>
      </c>
      <c r="U2105" s="2" t="str">
        <f>IF(S2105="Reactive", H2105, "")</f>
        <v/>
      </c>
    </row>
    <row r="2106" spans="1:21" x14ac:dyDescent="0.25">
      <c r="A2106" t="s">
        <v>1992</v>
      </c>
      <c r="B2106">
        <v>224908</v>
      </c>
      <c r="C2106" t="s">
        <v>181</v>
      </c>
      <c r="D2106" t="s">
        <v>2011</v>
      </c>
      <c r="E2106" t="s">
        <v>2012</v>
      </c>
      <c r="F2106" s="4">
        <v>46198.484027777777</v>
      </c>
      <c r="G2106" s="4">
        <v>46198.505555555559</v>
      </c>
      <c r="H2106">
        <v>0.52</v>
      </c>
      <c r="I2106" t="s">
        <v>2103</v>
      </c>
      <c r="J2106" t="s">
        <v>29</v>
      </c>
      <c r="N2106">
        <v>0.52</v>
      </c>
      <c r="O2106" t="s">
        <v>43</v>
      </c>
      <c r="P2106">
        <v>0</v>
      </c>
      <c r="Q2106" s="5">
        <v>46198.72152777778</v>
      </c>
      <c r="R2106" s="2" t="str">
        <f>IF(C2106="", "",
   IF(ISNUMBER(MATCH(TRIM(C2106),
      {"OP","CC","CM","FM","FU","INS","PC","PM","PMCO","SA","SR","ITPR","PMFL"}, 0)),
      "Proactive",
      "")
)</f>
        <v>Proactive</v>
      </c>
      <c r="S2106" s="2" t="str">
        <f>IF(C2106="", "",
   IF(ISNUMBER(MATCH(TRIM(C2106),
      {"MO","U/B","OSRE","TECH","ITRE"}, 0)),
      "Reactive",
      "")
)</f>
        <v/>
      </c>
      <c r="T2106" s="2">
        <f>IF(R2106="Proactive", H2106, "")</f>
        <v>0.52</v>
      </c>
      <c r="U2106" s="2" t="str">
        <f>IF(S2106="Reactive", H2106, "")</f>
        <v/>
      </c>
    </row>
    <row r="2107" spans="1:21" x14ac:dyDescent="0.25">
      <c r="A2107" t="s">
        <v>1992</v>
      </c>
      <c r="B2107">
        <v>224909</v>
      </c>
      <c r="C2107" t="s">
        <v>197</v>
      </c>
      <c r="D2107" t="s">
        <v>2011</v>
      </c>
      <c r="E2107" t="s">
        <v>2014</v>
      </c>
      <c r="F2107" s="4">
        <v>46198.510416666664</v>
      </c>
      <c r="G2107" s="4">
        <v>46198.529166666667</v>
      </c>
      <c r="H2107">
        <v>0.45</v>
      </c>
      <c r="I2107" t="s">
        <v>2104</v>
      </c>
      <c r="J2107" t="s">
        <v>29</v>
      </c>
      <c r="N2107">
        <v>0.45</v>
      </c>
      <c r="O2107" t="s">
        <v>43</v>
      </c>
      <c r="P2107">
        <v>0</v>
      </c>
      <c r="Q2107" s="5">
        <v>46198.722222222219</v>
      </c>
      <c r="R2107" s="2" t="str">
        <f>IF(C2107="", "",
   IF(ISNUMBER(MATCH(TRIM(C2107),
      {"OP","CC","CM","FM","FU","INS","PC","PM","PMCO","SA","SR","ITPR","PMFL"}, 0)),
      "Proactive",
      "")
)</f>
        <v/>
      </c>
      <c r="S2107" s="2" t="str">
        <f>IF(C2107="", "",
   IF(ISNUMBER(MATCH(TRIM(C2107),
      {"MO","U/B","OSRE","TECH","ITRE"}, 0)),
      "Reactive",
      "")
)</f>
        <v>Reactive</v>
      </c>
      <c r="T2107" s="2" t="str">
        <f>IF(R2107="Proactive", H2107, "")</f>
        <v/>
      </c>
      <c r="U2107" s="2">
        <f>IF(S2107="Reactive", H2107, "")</f>
        <v>0.45</v>
      </c>
    </row>
    <row r="2108" spans="1:21" x14ac:dyDescent="0.25">
      <c r="A2108" t="s">
        <v>1992</v>
      </c>
      <c r="B2108">
        <v>217776</v>
      </c>
      <c r="C2108" t="s">
        <v>30</v>
      </c>
      <c r="D2108" t="s">
        <v>2105</v>
      </c>
      <c r="E2108" t="s">
        <v>2000</v>
      </c>
      <c r="F2108" s="4">
        <v>46198.535416666666</v>
      </c>
      <c r="G2108" s="4">
        <v>46198.589583333334</v>
      </c>
      <c r="H2108">
        <v>1.3</v>
      </c>
      <c r="I2108" t="s">
        <v>2106</v>
      </c>
      <c r="J2108" t="s">
        <v>29</v>
      </c>
      <c r="K2108" t="s">
        <v>30</v>
      </c>
      <c r="N2108">
        <v>1.3</v>
      </c>
      <c r="O2108" t="s">
        <v>43</v>
      </c>
      <c r="P2108">
        <v>0</v>
      </c>
      <c r="Q2108" s="5">
        <v>46198.722916666666</v>
      </c>
      <c r="R2108" s="2" t="str">
        <f>IF(C2108="", "",
   IF(ISNUMBER(MATCH(TRIM(C2108),
      {"OP","CC","CM","FM","FU","INS","PC","PM","PMCO","SA","SR","ITPR","PMFL"}, 0)),
      "Proactive",
      "")
)</f>
        <v>Proactive</v>
      </c>
      <c r="S2108" s="2" t="str">
        <f>IF(C2108="", "",
   IF(ISNUMBER(MATCH(TRIM(C2108),
      {"MO","U/B","OSRE","TECH","ITRE"}, 0)),
      "Reactive",
      "")
)</f>
        <v/>
      </c>
      <c r="T2108" s="2">
        <f>IF(R2108="Proactive", H2108, "")</f>
        <v>1.3</v>
      </c>
      <c r="U2108" s="2" t="str">
        <f>IF(S2108="Reactive", H2108, "")</f>
        <v/>
      </c>
    </row>
    <row r="2109" spans="1:21" x14ac:dyDescent="0.25">
      <c r="A2109" t="s">
        <v>1992</v>
      </c>
      <c r="B2109">
        <v>224910</v>
      </c>
      <c r="C2109" t="s">
        <v>181</v>
      </c>
      <c r="D2109" t="s">
        <v>2002</v>
      </c>
      <c r="E2109" t="s">
        <v>2018</v>
      </c>
      <c r="F2109" s="4">
        <v>46198.597916666666</v>
      </c>
      <c r="G2109" s="4">
        <v>46198.620138888888</v>
      </c>
      <c r="H2109">
        <v>0.53</v>
      </c>
      <c r="I2109" t="s">
        <v>2107</v>
      </c>
      <c r="J2109" t="s">
        <v>29</v>
      </c>
      <c r="N2109">
        <v>0.53</v>
      </c>
      <c r="O2109" t="s">
        <v>43</v>
      </c>
      <c r="P2109">
        <v>0</v>
      </c>
      <c r="Q2109" s="5">
        <v>46198.723611111112</v>
      </c>
      <c r="R2109" s="2" t="str">
        <f>IF(C2109="", "",
   IF(ISNUMBER(MATCH(TRIM(C2109),
      {"OP","CC","CM","FM","FU","INS","PC","PM","PMCO","SA","SR","ITPR","PMFL"}, 0)),
      "Proactive",
      "")
)</f>
        <v>Proactive</v>
      </c>
      <c r="S2109" s="2" t="str">
        <f>IF(C2109="", "",
   IF(ISNUMBER(MATCH(TRIM(C2109),
      {"MO","U/B","OSRE","TECH","ITRE"}, 0)),
      "Reactive",
      "")
)</f>
        <v/>
      </c>
      <c r="T2109" s="2">
        <f>IF(R2109="Proactive", H2109, "")</f>
        <v>0.53</v>
      </c>
      <c r="U2109" s="2" t="str">
        <f>IF(S2109="Reactive", H2109, "")</f>
        <v/>
      </c>
    </row>
    <row r="2110" spans="1:21" x14ac:dyDescent="0.25">
      <c r="A2110" t="s">
        <v>1992</v>
      </c>
      <c r="B2110">
        <v>217770</v>
      </c>
      <c r="C2110" t="s">
        <v>30</v>
      </c>
      <c r="D2110" t="s">
        <v>2108</v>
      </c>
      <c r="E2110" t="s">
        <v>2005</v>
      </c>
      <c r="F2110" s="4">
        <v>46198.629166666666</v>
      </c>
      <c r="G2110" s="4">
        <v>46198.659722222219</v>
      </c>
      <c r="H2110">
        <v>0.73</v>
      </c>
      <c r="I2110" t="s">
        <v>2106</v>
      </c>
      <c r="J2110" t="s">
        <v>29</v>
      </c>
      <c r="K2110" t="s">
        <v>30</v>
      </c>
      <c r="N2110">
        <v>0.73</v>
      </c>
      <c r="O2110" t="s">
        <v>43</v>
      </c>
      <c r="P2110">
        <v>0</v>
      </c>
      <c r="Q2110" s="5">
        <v>46198.724305555559</v>
      </c>
      <c r="R2110" s="2" t="str">
        <f>IF(C2110="", "",
   IF(ISNUMBER(MATCH(TRIM(C2110),
      {"OP","CC","CM","FM","FU","INS","PC","PM","PMCO","SA","SR","ITPR","PMFL"}, 0)),
      "Proactive",
      "")
)</f>
        <v>Proactive</v>
      </c>
      <c r="S2110" s="2" t="str">
        <f>IF(C2110="", "",
   IF(ISNUMBER(MATCH(TRIM(C2110),
      {"MO","U/B","OSRE","TECH","ITRE"}, 0)),
      "Reactive",
      "")
)</f>
        <v/>
      </c>
      <c r="T2110" s="2">
        <f>IF(R2110="Proactive", H2110, "")</f>
        <v>0.73</v>
      </c>
      <c r="U2110" s="2" t="str">
        <f>IF(S2110="Reactive", H2110, "")</f>
        <v/>
      </c>
    </row>
    <row r="2111" spans="1:21" x14ac:dyDescent="0.25">
      <c r="A2111" t="s">
        <v>1992</v>
      </c>
      <c r="B2111">
        <v>217769</v>
      </c>
      <c r="C2111" t="s">
        <v>30</v>
      </c>
      <c r="D2111" t="s">
        <v>1996</v>
      </c>
      <c r="E2111" t="s">
        <v>2046</v>
      </c>
      <c r="F2111" s="4">
        <v>46198.669444444444</v>
      </c>
      <c r="G2111" s="4">
        <v>46198.716666666667</v>
      </c>
      <c r="H2111">
        <v>1.1299999999999999</v>
      </c>
      <c r="I2111" t="s">
        <v>2106</v>
      </c>
      <c r="J2111" t="s">
        <v>29</v>
      </c>
      <c r="K2111" t="s">
        <v>30</v>
      </c>
      <c r="N2111">
        <v>1.1299999999999999</v>
      </c>
      <c r="O2111" t="s">
        <v>43</v>
      </c>
      <c r="P2111">
        <v>0</v>
      </c>
      <c r="Q2111" s="5">
        <v>46198.725694444445</v>
      </c>
      <c r="R2111" s="2" t="str">
        <f>IF(C2111="", "",
   IF(ISNUMBER(MATCH(TRIM(C2111),
      {"OP","CC","CM","FM","FU","INS","PC","PM","PMCO","SA","SR","ITPR","PMFL"}, 0)),
      "Proactive",
      "")
)</f>
        <v>Proactive</v>
      </c>
      <c r="S2111" s="2" t="str">
        <f>IF(C2111="", "",
   IF(ISNUMBER(MATCH(TRIM(C2111),
      {"MO","U/B","OSRE","TECH","ITRE"}, 0)),
      "Reactive",
      "")
)</f>
        <v/>
      </c>
      <c r="T2111" s="2">
        <f>IF(R2111="Proactive", H2111, "")</f>
        <v>1.1299999999999999</v>
      </c>
      <c r="U2111" s="2" t="str">
        <f>IF(S2111="Reactive", H2111, "")</f>
        <v/>
      </c>
    </row>
    <row r="2112" spans="1:21" x14ac:dyDescent="0.25">
      <c r="A2112" t="s">
        <v>1992</v>
      </c>
      <c r="B2112">
        <v>224911</v>
      </c>
      <c r="C2112" t="s">
        <v>181</v>
      </c>
      <c r="D2112" t="s">
        <v>1993</v>
      </c>
      <c r="E2112" t="s">
        <v>2008</v>
      </c>
      <c r="F2112" s="4">
        <v>46198.726388888892</v>
      </c>
      <c r="G2112" s="4">
        <v>46198.779166666667</v>
      </c>
      <c r="H2112">
        <v>1.27</v>
      </c>
      <c r="I2112" t="s">
        <v>2102</v>
      </c>
      <c r="J2112" t="s">
        <v>29</v>
      </c>
      <c r="N2112">
        <v>1.27</v>
      </c>
      <c r="O2112" t="s">
        <v>43</v>
      </c>
      <c r="P2112">
        <v>0</v>
      </c>
      <c r="Q2112" s="5">
        <v>46198.845833333333</v>
      </c>
      <c r="R2112" s="2" t="str">
        <f>IF(C2112="", "",
   IF(ISNUMBER(MATCH(TRIM(C2112),
      {"OP","CC","CM","FM","FU","INS","PC","PM","PMCO","SA","SR","ITPR","PMFL"}, 0)),
      "Proactive",
      "")
)</f>
        <v>Proactive</v>
      </c>
      <c r="S2112" s="2" t="str">
        <f>IF(C2112="", "",
   IF(ISNUMBER(MATCH(TRIM(C2112),
      {"MO","U/B","OSRE","TECH","ITRE"}, 0)),
      "Reactive",
      "")
)</f>
        <v/>
      </c>
      <c r="T2112" s="2">
        <f>IF(R2112="Proactive", H2112, "")</f>
        <v>1.27</v>
      </c>
      <c r="U2112" s="2" t="str">
        <f>IF(S2112="Reactive", H2112, "")</f>
        <v/>
      </c>
    </row>
    <row r="2113" spans="1:21" x14ac:dyDescent="0.25">
      <c r="A2113" t="s">
        <v>2109</v>
      </c>
      <c r="B2113">
        <v>218181</v>
      </c>
      <c r="C2113" t="s">
        <v>30</v>
      </c>
      <c r="D2113" t="s">
        <v>2110</v>
      </c>
      <c r="E2113" t="s">
        <v>2111</v>
      </c>
      <c r="F2113" s="4"/>
      <c r="G2113" s="4"/>
      <c r="H2113">
        <v>0.1</v>
      </c>
      <c r="I2113" t="s">
        <v>183</v>
      </c>
      <c r="J2113" t="s">
        <v>29</v>
      </c>
      <c r="K2113" t="s">
        <v>30</v>
      </c>
      <c r="N2113">
        <v>0.1</v>
      </c>
      <c r="O2113" t="s">
        <v>36</v>
      </c>
      <c r="P2113">
        <v>0</v>
      </c>
      <c r="Q2113" s="5">
        <v>46185.37222222222</v>
      </c>
      <c r="R2113" s="2" t="str">
        <f>IF(C2113="", "",
   IF(ISNUMBER(MATCH(TRIM(C2113),
      {"OP","CC","CM","FM","FU","INS","PC","PM","PMCO","SA","SR","ITPR","PMFL"}, 0)),
      "Proactive",
      "")
)</f>
        <v>Proactive</v>
      </c>
      <c r="S2113" s="2" t="str">
        <f>IF(C2113="", "",
   IF(ISNUMBER(MATCH(TRIM(C2113),
      {"MO","U/B","OSRE","TECH","ITRE"}, 0)),
      "Reactive",
      "")
)</f>
        <v/>
      </c>
      <c r="T2113" s="2">
        <f>IF(R2113="Proactive", H2113, "")</f>
        <v>0.1</v>
      </c>
      <c r="U2113" s="2" t="str">
        <f>IF(S2113="Reactive", H2113, "")</f>
        <v/>
      </c>
    </row>
    <row r="2114" spans="1:21" x14ac:dyDescent="0.25">
      <c r="A2114" t="s">
        <v>2109</v>
      </c>
      <c r="B2114">
        <v>212101</v>
      </c>
      <c r="C2114" t="s">
        <v>39</v>
      </c>
      <c r="D2114" t="s">
        <v>1093</v>
      </c>
      <c r="E2114" t="s">
        <v>2112</v>
      </c>
      <c r="F2114" s="4"/>
      <c r="G2114" s="4"/>
      <c r="H2114">
        <v>0.2</v>
      </c>
      <c r="I2114" t="s">
        <v>183</v>
      </c>
      <c r="J2114" t="s">
        <v>29</v>
      </c>
      <c r="N2114">
        <v>3.7</v>
      </c>
      <c r="O2114" t="s">
        <v>36</v>
      </c>
      <c r="P2114">
        <v>0</v>
      </c>
      <c r="Q2114" s="5">
        <v>46188.486111111109</v>
      </c>
      <c r="R2114" s="2" t="str">
        <f>IF(C2114="", "",
   IF(ISNUMBER(MATCH(TRIM(C2114),
      {"OP","CC","CM","FM","FU","INS","PC","PM","PMCO","SA","SR","ITPR","PMFL"}, 0)),
      "Proactive",
      "")
)</f>
        <v/>
      </c>
      <c r="S2114" s="2" t="str">
        <f>IF(C2114="", "",
   IF(ISNUMBER(MATCH(TRIM(C2114),
      {"MO","U/B","OSRE","TECH","ITRE"}, 0)),
      "Reactive",
      "")
)</f>
        <v>Reactive</v>
      </c>
      <c r="T2114" s="2" t="str">
        <f>IF(R2114="Proactive", H2114, "")</f>
        <v/>
      </c>
      <c r="U2114" s="2">
        <f>IF(S2114="Reactive", H2114, "")</f>
        <v>0.2</v>
      </c>
    </row>
    <row r="2115" spans="1:21" x14ac:dyDescent="0.25">
      <c r="A2115" t="s">
        <v>2109</v>
      </c>
      <c r="B2115">
        <v>216100</v>
      </c>
      <c r="C2115" t="s">
        <v>26</v>
      </c>
      <c r="D2115" t="s">
        <v>1794</v>
      </c>
      <c r="E2115" t="s">
        <v>2113</v>
      </c>
      <c r="F2115" s="4"/>
      <c r="G2115" s="4"/>
      <c r="H2115">
        <v>0.5</v>
      </c>
      <c r="I2115" t="s">
        <v>183</v>
      </c>
      <c r="J2115" t="s">
        <v>29</v>
      </c>
      <c r="K2115" t="s">
        <v>30</v>
      </c>
      <c r="N2115">
        <v>0.5</v>
      </c>
      <c r="O2115" t="s">
        <v>36</v>
      </c>
      <c r="P2115">
        <v>0</v>
      </c>
      <c r="Q2115" s="5">
        <v>46192.476388888892</v>
      </c>
      <c r="R2115" s="2" t="str">
        <f>IF(C2115="", "",
   IF(ISNUMBER(MATCH(TRIM(C2115),
      {"OP","CC","CM","FM","FU","INS","PC","PM","PMCO","SA","SR","ITPR","PMFL"}, 0)),
      "Proactive",
      "")
)</f>
        <v>Proactive</v>
      </c>
      <c r="S2115" s="2" t="str">
        <f>IF(C2115="", "",
   IF(ISNUMBER(MATCH(TRIM(C2115),
      {"MO","U/B","OSRE","TECH","ITRE"}, 0)),
      "Reactive",
      "")
)</f>
        <v/>
      </c>
      <c r="T2115" s="2">
        <f>IF(R2115="Proactive", H2115, "")</f>
        <v>0.5</v>
      </c>
      <c r="U2115" s="2" t="str">
        <f>IF(S2115="Reactive", H2115, "")</f>
        <v/>
      </c>
    </row>
    <row r="2116" spans="1:21" x14ac:dyDescent="0.25">
      <c r="A2116" t="s">
        <v>2109</v>
      </c>
      <c r="B2116">
        <v>216098</v>
      </c>
      <c r="C2116" t="s">
        <v>26</v>
      </c>
      <c r="D2116" t="s">
        <v>1794</v>
      </c>
      <c r="E2116" t="s">
        <v>2114</v>
      </c>
      <c r="F2116" s="4"/>
      <c r="G2116" s="4"/>
      <c r="H2116">
        <v>0.5</v>
      </c>
      <c r="I2116" t="s">
        <v>1747</v>
      </c>
      <c r="J2116" t="s">
        <v>29</v>
      </c>
      <c r="K2116" t="s">
        <v>30</v>
      </c>
      <c r="N2116">
        <v>0.5</v>
      </c>
      <c r="O2116" t="s">
        <v>36</v>
      </c>
      <c r="P2116">
        <v>0</v>
      </c>
      <c r="Q2116" s="5">
        <v>46192.477083333331</v>
      </c>
      <c r="R2116" s="2" t="str">
        <f>IF(C2116="", "",
   IF(ISNUMBER(MATCH(TRIM(C2116),
      {"OP","CC","CM","FM","FU","INS","PC","PM","PMCO","SA","SR","ITPR","PMFL"}, 0)),
      "Proactive",
      "")
)</f>
        <v>Proactive</v>
      </c>
      <c r="S2116" s="2" t="str">
        <f>IF(C2116="", "",
   IF(ISNUMBER(MATCH(TRIM(C2116),
      {"MO","U/B","OSRE","TECH","ITRE"}, 0)),
      "Reactive",
      "")
)</f>
        <v/>
      </c>
      <c r="T2116" s="2">
        <f>IF(R2116="Proactive", H2116, "")</f>
        <v>0.5</v>
      </c>
      <c r="U2116" s="2" t="str">
        <f>IF(S2116="Reactive", H2116, "")</f>
        <v/>
      </c>
    </row>
    <row r="2117" spans="1:21" x14ac:dyDescent="0.25">
      <c r="A2117" t="s">
        <v>2109</v>
      </c>
      <c r="B2117">
        <v>217317</v>
      </c>
      <c r="C2117" t="s">
        <v>30</v>
      </c>
      <c r="D2117" t="s">
        <v>1106</v>
      </c>
      <c r="E2117" t="s">
        <v>1107</v>
      </c>
      <c r="F2117" s="4"/>
      <c r="G2117" s="4"/>
      <c r="H2117">
        <v>0.1</v>
      </c>
      <c r="I2117" t="s">
        <v>2115</v>
      </c>
      <c r="J2117" t="s">
        <v>29</v>
      </c>
      <c r="K2117" t="s">
        <v>30</v>
      </c>
      <c r="N2117">
        <v>0.1</v>
      </c>
      <c r="O2117" t="s">
        <v>36</v>
      </c>
      <c r="P2117">
        <v>0</v>
      </c>
      <c r="Q2117" s="5">
        <v>46176.457638888889</v>
      </c>
      <c r="R2117" s="2" t="str">
        <f>IF(C2117="", "",
   IF(ISNUMBER(MATCH(TRIM(C2117),
      {"OP","CC","CM","FM","FU","INS","PC","PM","PMCO","SA","SR","ITPR","PMFL"}, 0)),
      "Proactive",
      "")
)</f>
        <v>Proactive</v>
      </c>
      <c r="S2117" s="2" t="str">
        <f>IF(C2117="", "",
   IF(ISNUMBER(MATCH(TRIM(C2117),
      {"MO","U/B","OSRE","TECH","ITRE"}, 0)),
      "Reactive",
      "")
)</f>
        <v/>
      </c>
      <c r="T2117" s="2">
        <f>IF(R2117="Proactive", H2117, "")</f>
        <v>0.1</v>
      </c>
      <c r="U2117" s="2" t="str">
        <f>IF(S2117="Reactive", H2117, "")</f>
        <v/>
      </c>
    </row>
    <row r="2118" spans="1:21" x14ac:dyDescent="0.25">
      <c r="A2118" t="s">
        <v>2109</v>
      </c>
      <c r="B2118">
        <v>217191</v>
      </c>
      <c r="C2118" t="s">
        <v>30</v>
      </c>
      <c r="D2118" t="s">
        <v>2116</v>
      </c>
      <c r="E2118" t="s">
        <v>2111</v>
      </c>
      <c r="F2118" s="4"/>
      <c r="G2118" s="4"/>
      <c r="H2118">
        <v>0.2</v>
      </c>
      <c r="I2118" t="s">
        <v>2117</v>
      </c>
      <c r="J2118" t="s">
        <v>29</v>
      </c>
      <c r="K2118" t="s">
        <v>30</v>
      </c>
      <c r="N2118">
        <v>0.2</v>
      </c>
      <c r="O2118" t="s">
        <v>36</v>
      </c>
      <c r="P2118">
        <v>0</v>
      </c>
      <c r="Q2118" s="5">
        <v>46178.433333333334</v>
      </c>
      <c r="R2118" s="2" t="str">
        <f>IF(C2118="", "",
   IF(ISNUMBER(MATCH(TRIM(C2118),
      {"OP","CC","CM","FM","FU","INS","PC","PM","PMCO","SA","SR","ITPR","PMFL"}, 0)),
      "Proactive",
      "")
)</f>
        <v>Proactive</v>
      </c>
      <c r="S2118" s="2" t="str">
        <f>IF(C2118="", "",
   IF(ISNUMBER(MATCH(TRIM(C2118),
      {"MO","U/B","OSRE","TECH","ITRE"}, 0)),
      "Reactive",
      "")
)</f>
        <v/>
      </c>
      <c r="T2118" s="2">
        <f>IF(R2118="Proactive", H2118, "")</f>
        <v>0.2</v>
      </c>
      <c r="U2118" s="2" t="str">
        <f>IF(S2118="Reactive", H2118, "")</f>
        <v/>
      </c>
    </row>
    <row r="2119" spans="1:21" x14ac:dyDescent="0.25">
      <c r="A2119" t="s">
        <v>2109</v>
      </c>
      <c r="B2119">
        <v>220259</v>
      </c>
      <c r="C2119" t="s">
        <v>30</v>
      </c>
      <c r="D2119" t="s">
        <v>2118</v>
      </c>
      <c r="E2119" t="s">
        <v>2111</v>
      </c>
      <c r="F2119" s="4"/>
      <c r="G2119" s="4"/>
      <c r="H2119">
        <v>0.2</v>
      </c>
      <c r="I2119" t="s">
        <v>183</v>
      </c>
      <c r="J2119" t="s">
        <v>29</v>
      </c>
      <c r="K2119" t="s">
        <v>30</v>
      </c>
      <c r="N2119">
        <v>0.2</v>
      </c>
      <c r="O2119" t="s">
        <v>36</v>
      </c>
      <c r="P2119">
        <v>0</v>
      </c>
      <c r="Q2119" s="5">
        <v>46198.370833333334</v>
      </c>
      <c r="R2119" s="2" t="str">
        <f>IF(C2119="", "",
   IF(ISNUMBER(MATCH(TRIM(C2119),
      {"OP","CC","CM","FM","FU","INS","PC","PM","PMCO","SA","SR","ITPR","PMFL"}, 0)),
      "Proactive",
      "")
)</f>
        <v>Proactive</v>
      </c>
      <c r="S2119" s="2" t="str">
        <f>IF(C2119="", "",
   IF(ISNUMBER(MATCH(TRIM(C2119),
      {"MO","U/B","OSRE","TECH","ITRE"}, 0)),
      "Reactive",
      "")
)</f>
        <v/>
      </c>
      <c r="T2119" s="2">
        <f>IF(R2119="Proactive", H2119, "")</f>
        <v>0.2</v>
      </c>
      <c r="U2119" s="2" t="str">
        <f>IF(S2119="Reactive", H2119, "")</f>
        <v/>
      </c>
    </row>
    <row r="2120" spans="1:21" x14ac:dyDescent="0.25">
      <c r="A2120" t="s">
        <v>2109</v>
      </c>
      <c r="B2120">
        <v>220260</v>
      </c>
      <c r="C2120" t="s">
        <v>30</v>
      </c>
      <c r="D2120" t="s">
        <v>1951</v>
      </c>
      <c r="E2120" t="s">
        <v>1952</v>
      </c>
      <c r="F2120" s="4"/>
      <c r="G2120" s="4"/>
      <c r="H2120">
        <v>0.75</v>
      </c>
      <c r="I2120" t="s">
        <v>183</v>
      </c>
      <c r="J2120" t="s">
        <v>29</v>
      </c>
      <c r="K2120" t="s">
        <v>30</v>
      </c>
      <c r="N2120">
        <v>0.75</v>
      </c>
      <c r="O2120" t="s">
        <v>36</v>
      </c>
      <c r="P2120">
        <v>0</v>
      </c>
      <c r="Q2120" s="5">
        <v>46195.530555555553</v>
      </c>
      <c r="R2120" s="2" t="str">
        <f>IF(C2120="", "",
   IF(ISNUMBER(MATCH(TRIM(C2120),
      {"OP","CC","CM","FM","FU","INS","PC","PM","PMCO","SA","SR","ITPR","PMFL"}, 0)),
      "Proactive",
      "")
)</f>
        <v>Proactive</v>
      </c>
      <c r="S2120" s="2" t="str">
        <f>IF(C2120="", "",
   IF(ISNUMBER(MATCH(TRIM(C2120),
      {"MO","U/B","OSRE","TECH","ITRE"}, 0)),
      "Reactive",
      "")
)</f>
        <v/>
      </c>
      <c r="T2120" s="2">
        <f>IF(R2120="Proactive", H2120, "")</f>
        <v>0.75</v>
      </c>
      <c r="U2120" s="2" t="str">
        <f>IF(S2120="Reactive", H2120, "")</f>
        <v/>
      </c>
    </row>
    <row r="2121" spans="1:21" x14ac:dyDescent="0.25">
      <c r="A2121" t="s">
        <v>2109</v>
      </c>
      <c r="B2121">
        <v>220130</v>
      </c>
      <c r="C2121" t="s">
        <v>30</v>
      </c>
      <c r="D2121" t="s">
        <v>1938</v>
      </c>
      <c r="E2121" t="s">
        <v>1939</v>
      </c>
      <c r="F2121" s="4"/>
      <c r="G2121" s="4"/>
      <c r="H2121">
        <v>0.5</v>
      </c>
      <c r="I2121" t="s">
        <v>2119</v>
      </c>
      <c r="J2121" t="s">
        <v>29</v>
      </c>
      <c r="K2121" t="s">
        <v>30</v>
      </c>
      <c r="N2121">
        <v>0.5</v>
      </c>
      <c r="O2121" t="s">
        <v>36</v>
      </c>
      <c r="P2121">
        <v>0</v>
      </c>
      <c r="Q2121" s="5">
        <v>46197.336111111108</v>
      </c>
      <c r="R2121" s="2" t="str">
        <f>IF(C2121="", "",
   IF(ISNUMBER(MATCH(TRIM(C2121),
      {"OP","CC","CM","FM","FU","INS","PC","PM","PMCO","SA","SR","ITPR","PMFL"}, 0)),
      "Proactive",
      "")
)</f>
        <v>Proactive</v>
      </c>
      <c r="S2121" s="2" t="str">
        <f>IF(C2121="", "",
   IF(ISNUMBER(MATCH(TRIM(C2121),
      {"MO","U/B","OSRE","TECH","ITRE"}, 0)),
      "Reactive",
      "")
)</f>
        <v/>
      </c>
      <c r="T2121" s="2">
        <f>IF(R2121="Proactive", H2121, "")</f>
        <v>0.5</v>
      </c>
      <c r="U2121" s="2" t="str">
        <f>IF(S2121="Reactive", H2121, "")</f>
        <v/>
      </c>
    </row>
    <row r="2122" spans="1:21" x14ac:dyDescent="0.25">
      <c r="A2122" t="s">
        <v>2109</v>
      </c>
      <c r="B2122">
        <v>219267</v>
      </c>
      <c r="C2122" t="s">
        <v>30</v>
      </c>
      <c r="D2122" t="s">
        <v>2120</v>
      </c>
      <c r="E2122" t="s">
        <v>2111</v>
      </c>
      <c r="F2122" s="4"/>
      <c r="G2122" s="4"/>
      <c r="H2122">
        <v>0.1</v>
      </c>
      <c r="I2122" t="s">
        <v>183</v>
      </c>
      <c r="J2122" t="s">
        <v>29</v>
      </c>
      <c r="K2122" t="s">
        <v>30</v>
      </c>
      <c r="N2122">
        <v>0.1</v>
      </c>
      <c r="O2122" t="s">
        <v>36</v>
      </c>
      <c r="P2122">
        <v>0</v>
      </c>
      <c r="Q2122" s="5">
        <v>46192.478472222225</v>
      </c>
      <c r="R2122" s="2" t="str">
        <f>IF(C2122="", "",
   IF(ISNUMBER(MATCH(TRIM(C2122),
      {"OP","CC","CM","FM","FU","INS","PC","PM","PMCO","SA","SR","ITPR","PMFL"}, 0)),
      "Proactive",
      "")
)</f>
        <v>Proactive</v>
      </c>
      <c r="S2122" s="2" t="str">
        <f>IF(C2122="", "",
   IF(ISNUMBER(MATCH(TRIM(C2122),
      {"MO","U/B","OSRE","TECH","ITRE"}, 0)),
      "Reactive",
      "")
)</f>
        <v/>
      </c>
      <c r="T2122" s="2">
        <f>IF(R2122="Proactive", H2122, "")</f>
        <v>0.1</v>
      </c>
      <c r="U2122" s="2" t="str">
        <f>IF(S2122="Reactive", H2122, "")</f>
        <v/>
      </c>
    </row>
    <row r="2123" spans="1:21" x14ac:dyDescent="0.25">
      <c r="A2123" t="s">
        <v>2109</v>
      </c>
      <c r="B2123">
        <v>219268</v>
      </c>
      <c r="C2123" t="s">
        <v>30</v>
      </c>
      <c r="D2123" t="s">
        <v>1951</v>
      </c>
      <c r="E2123" t="s">
        <v>1952</v>
      </c>
      <c r="F2123" s="4"/>
      <c r="G2123" s="4"/>
      <c r="H2123">
        <v>0.5</v>
      </c>
      <c r="I2123" t="s">
        <v>183</v>
      </c>
      <c r="J2123" t="s">
        <v>29</v>
      </c>
      <c r="K2123" t="s">
        <v>30</v>
      </c>
      <c r="N2123">
        <v>0.5</v>
      </c>
      <c r="O2123" t="s">
        <v>36</v>
      </c>
      <c r="P2123">
        <v>0</v>
      </c>
      <c r="Q2123" s="5">
        <v>46192.477777777778</v>
      </c>
      <c r="R2123" s="2" t="str">
        <f>IF(C2123="", "",
   IF(ISNUMBER(MATCH(TRIM(C2123),
      {"OP","CC","CM","FM","FU","INS","PC","PM","PMCO","SA","SR","ITPR","PMFL"}, 0)),
      "Proactive",
      "")
)</f>
        <v>Proactive</v>
      </c>
      <c r="S2123" s="2" t="str">
        <f>IF(C2123="", "",
   IF(ISNUMBER(MATCH(TRIM(C2123),
      {"MO","U/B","OSRE","TECH","ITRE"}, 0)),
      "Reactive",
      "")
)</f>
        <v/>
      </c>
      <c r="T2123" s="2">
        <f>IF(R2123="Proactive", H2123, "")</f>
        <v>0.5</v>
      </c>
      <c r="U2123" s="2" t="str">
        <f>IF(S2123="Reactive", H2123, "")</f>
        <v/>
      </c>
    </row>
    <row r="2124" spans="1:21" x14ac:dyDescent="0.25">
      <c r="A2124" t="s">
        <v>2109</v>
      </c>
      <c r="B2124">
        <v>221623</v>
      </c>
      <c r="C2124" t="s">
        <v>289</v>
      </c>
      <c r="D2124" t="s">
        <v>1106</v>
      </c>
      <c r="E2124" t="s">
        <v>2121</v>
      </c>
      <c r="F2124" s="4"/>
      <c r="G2124" s="4"/>
      <c r="H2124">
        <v>0.2</v>
      </c>
      <c r="I2124" t="s">
        <v>2122</v>
      </c>
      <c r="J2124" t="s">
        <v>29</v>
      </c>
      <c r="N2124">
        <v>0.2</v>
      </c>
      <c r="O2124" t="s">
        <v>36</v>
      </c>
      <c r="P2124">
        <v>0</v>
      </c>
      <c r="Q2124" s="5">
        <v>46178.414583333331</v>
      </c>
      <c r="R2124" s="2" t="str">
        <f>IF(C2124="", "",
   IF(ISNUMBER(MATCH(TRIM(C2124),
      {"OP","CC","CM","FM","FU","INS","PC","PM","PMCO","SA","SR","ITPR","PMFL"}, 0)),
      "Proactive",
      "")
)</f>
        <v>Proactive</v>
      </c>
      <c r="S2124" s="2" t="str">
        <f>IF(C2124="", "",
   IF(ISNUMBER(MATCH(TRIM(C2124),
      {"MO","U/B","OSRE","TECH","ITRE"}, 0)),
      "Reactive",
      "")
)</f>
        <v/>
      </c>
      <c r="T2124" s="2">
        <f>IF(R2124="Proactive", H2124, "")</f>
        <v>0.2</v>
      </c>
      <c r="U2124" s="2" t="str">
        <f>IF(S2124="Reactive", H2124, "")</f>
        <v/>
      </c>
    </row>
    <row r="2125" spans="1:21" x14ac:dyDescent="0.25">
      <c r="A2125" t="s">
        <v>2109</v>
      </c>
      <c r="B2125">
        <v>221942</v>
      </c>
      <c r="C2125" t="s">
        <v>289</v>
      </c>
      <c r="D2125" t="s">
        <v>1106</v>
      </c>
      <c r="E2125" t="s">
        <v>2123</v>
      </c>
      <c r="F2125" s="4"/>
      <c r="G2125" s="4"/>
      <c r="H2125">
        <v>0.1</v>
      </c>
      <c r="I2125" t="s">
        <v>2122</v>
      </c>
      <c r="J2125" t="s">
        <v>29</v>
      </c>
      <c r="N2125">
        <v>0.1</v>
      </c>
      <c r="O2125" t="s">
        <v>36</v>
      </c>
      <c r="P2125">
        <v>0</v>
      </c>
      <c r="Q2125" s="5">
        <v>46178.415277777778</v>
      </c>
      <c r="R2125" s="2" t="str">
        <f>IF(C2125="", "",
   IF(ISNUMBER(MATCH(TRIM(C2125),
      {"OP","CC","CM","FM","FU","INS","PC","PM","PMCO","SA","SR","ITPR","PMFL"}, 0)),
      "Proactive",
      "")
)</f>
        <v>Proactive</v>
      </c>
      <c r="S2125" s="2" t="str">
        <f>IF(C2125="", "",
   IF(ISNUMBER(MATCH(TRIM(C2125),
      {"MO","U/B","OSRE","TECH","ITRE"}, 0)),
      "Reactive",
      "")
)</f>
        <v/>
      </c>
      <c r="T2125" s="2">
        <f>IF(R2125="Proactive", H2125, "")</f>
        <v>0.1</v>
      </c>
      <c r="U2125" s="2" t="str">
        <f>IF(S2125="Reactive", H2125, "")</f>
        <v/>
      </c>
    </row>
    <row r="2126" spans="1:21" x14ac:dyDescent="0.25">
      <c r="A2126" t="s">
        <v>2109</v>
      </c>
      <c r="B2126">
        <v>221943</v>
      </c>
      <c r="C2126" t="s">
        <v>289</v>
      </c>
      <c r="D2126" t="s">
        <v>1106</v>
      </c>
      <c r="E2126" t="s">
        <v>2124</v>
      </c>
      <c r="F2126" s="4"/>
      <c r="G2126" s="4"/>
      <c r="H2126">
        <v>0.1</v>
      </c>
      <c r="I2126" t="s">
        <v>2122</v>
      </c>
      <c r="J2126" t="s">
        <v>29</v>
      </c>
      <c r="N2126">
        <v>0.1</v>
      </c>
      <c r="O2126" t="s">
        <v>36</v>
      </c>
      <c r="P2126">
        <v>0</v>
      </c>
      <c r="Q2126" s="5">
        <v>46178.415972222225</v>
      </c>
      <c r="R2126" s="2" t="str">
        <f>IF(C2126="", "",
   IF(ISNUMBER(MATCH(TRIM(C2126),
      {"OP","CC","CM","FM","FU","INS","PC","PM","PMCO","SA","SR","ITPR","PMFL"}, 0)),
      "Proactive",
      "")
)</f>
        <v>Proactive</v>
      </c>
      <c r="S2126" s="2" t="str">
        <f>IF(C2126="", "",
   IF(ISNUMBER(MATCH(TRIM(C2126),
      {"MO","U/B","OSRE","TECH","ITRE"}, 0)),
      "Reactive",
      "")
)</f>
        <v/>
      </c>
      <c r="T2126" s="2">
        <f>IF(R2126="Proactive", H2126, "")</f>
        <v>0.1</v>
      </c>
      <c r="U2126" s="2" t="str">
        <f>IF(S2126="Reactive", H2126, "")</f>
        <v/>
      </c>
    </row>
    <row r="2127" spans="1:21" x14ac:dyDescent="0.25">
      <c r="A2127" t="s">
        <v>2125</v>
      </c>
      <c r="B2127">
        <v>219635</v>
      </c>
      <c r="C2127" t="s">
        <v>26</v>
      </c>
      <c r="D2127" t="s">
        <v>797</v>
      </c>
      <c r="E2127" t="s">
        <v>798</v>
      </c>
      <c r="F2127" s="4"/>
      <c r="G2127" s="4"/>
      <c r="H2127">
        <v>0.25</v>
      </c>
      <c r="I2127" t="s">
        <v>795</v>
      </c>
      <c r="J2127" t="s">
        <v>29</v>
      </c>
      <c r="K2127" t="s">
        <v>30</v>
      </c>
      <c r="N2127">
        <v>0.5</v>
      </c>
      <c r="O2127" t="s">
        <v>61</v>
      </c>
      <c r="P2127">
        <v>0</v>
      </c>
      <c r="Q2127" s="5">
        <v>46176.795138888891</v>
      </c>
      <c r="R2127" s="2" t="str">
        <f>IF(C2127="", "",
   IF(ISNUMBER(MATCH(TRIM(C2127),
      {"OP","CC","CM","FM","FU","INS","PC","PM","PMCO","SA","SR","ITPR","PMFL"}, 0)),
      "Proactive",
      "")
)</f>
        <v>Proactive</v>
      </c>
      <c r="S2127" s="2" t="str">
        <f>IF(C2127="", "",
   IF(ISNUMBER(MATCH(TRIM(C2127),
      {"MO","U/B","OSRE","TECH","ITRE"}, 0)),
      "Reactive",
      "")
)</f>
        <v/>
      </c>
      <c r="T2127" s="2">
        <f>IF(R2127="Proactive", H2127, "")</f>
        <v>0.25</v>
      </c>
      <c r="U2127" s="2" t="str">
        <f>IF(S2127="Reactive", H2127, "")</f>
        <v/>
      </c>
    </row>
    <row r="2128" spans="1:21" x14ac:dyDescent="0.25">
      <c r="A2128" t="s">
        <v>2125</v>
      </c>
      <c r="B2128">
        <v>223879</v>
      </c>
      <c r="C2128" t="s">
        <v>817</v>
      </c>
      <c r="D2128" t="s">
        <v>2126</v>
      </c>
      <c r="E2128" t="s">
        <v>2127</v>
      </c>
      <c r="F2128" s="4"/>
      <c r="G2128" s="4"/>
      <c r="H2128">
        <v>1</v>
      </c>
      <c r="I2128" t="s">
        <v>2128</v>
      </c>
      <c r="J2128" t="s">
        <v>29</v>
      </c>
      <c r="K2128" t="s">
        <v>81</v>
      </c>
      <c r="L2128" t="s">
        <v>132</v>
      </c>
      <c r="M2128" t="s">
        <v>436</v>
      </c>
      <c r="N2128">
        <v>2.0699999999999998</v>
      </c>
      <c r="O2128" t="s">
        <v>61</v>
      </c>
      <c r="P2128">
        <v>0</v>
      </c>
      <c r="Q2128" s="5">
        <v>46191.775000000001</v>
      </c>
      <c r="R2128" s="2" t="str">
        <f>IF(C2128="", "",
   IF(ISNUMBER(MATCH(TRIM(C2128),
      {"OP","CC","CM","FM","FU","INS","PC","PM","PMCO","SA","SR","ITPR","PMFL"}, 0)),
      "Proactive",
      "")
)</f>
        <v/>
      </c>
      <c r="S2128" s="2" t="str">
        <f>IF(C2128="", "",
   IF(ISNUMBER(MATCH(TRIM(C2128),
      {"MO","U/B","OSRE","TECH","ITRE"}, 0)),
      "Reactive",
      "")
)</f>
        <v>Reactive</v>
      </c>
      <c r="T2128" s="2" t="str">
        <f>IF(R2128="Proactive", H2128, "")</f>
        <v/>
      </c>
      <c r="U2128" s="2">
        <f>IF(S2128="Reactive", H2128, "")</f>
        <v>1</v>
      </c>
    </row>
    <row r="2129" spans="1:21" x14ac:dyDescent="0.25">
      <c r="A2129" t="s">
        <v>2125</v>
      </c>
      <c r="B2129">
        <v>223875</v>
      </c>
      <c r="C2129" t="s">
        <v>817</v>
      </c>
      <c r="D2129" t="s">
        <v>2129</v>
      </c>
      <c r="E2129" t="s">
        <v>2130</v>
      </c>
      <c r="F2129" s="4"/>
      <c r="G2129" s="4"/>
      <c r="H2129">
        <v>0.5</v>
      </c>
      <c r="I2129" t="s">
        <v>2131</v>
      </c>
      <c r="J2129" t="s">
        <v>29</v>
      </c>
      <c r="K2129" t="s">
        <v>810</v>
      </c>
      <c r="L2129" t="s">
        <v>96</v>
      </c>
      <c r="M2129" t="s">
        <v>555</v>
      </c>
      <c r="N2129">
        <v>0.97</v>
      </c>
      <c r="O2129" t="s">
        <v>61</v>
      </c>
      <c r="P2129">
        <v>0</v>
      </c>
      <c r="Q2129" s="5">
        <v>46191.775000000001</v>
      </c>
      <c r="R2129" s="2" t="str">
        <f>IF(C2129="", "",
   IF(ISNUMBER(MATCH(TRIM(C2129),
      {"OP","CC","CM","FM","FU","INS","PC","PM","PMCO","SA","SR","ITPR","PMFL"}, 0)),
      "Proactive",
      "")
)</f>
        <v/>
      </c>
      <c r="S2129" s="2" t="str">
        <f>IF(C2129="", "",
   IF(ISNUMBER(MATCH(TRIM(C2129),
      {"MO","U/B","OSRE","TECH","ITRE"}, 0)),
      "Reactive",
      "")
)</f>
        <v>Reactive</v>
      </c>
      <c r="T2129" s="2" t="str">
        <f>IF(R2129="Proactive", H2129, "")</f>
        <v/>
      </c>
      <c r="U2129" s="2">
        <f>IF(S2129="Reactive", H2129, "")</f>
        <v>0.5</v>
      </c>
    </row>
    <row r="2130" spans="1:21" x14ac:dyDescent="0.25">
      <c r="A2130" t="s">
        <v>2125</v>
      </c>
      <c r="B2130">
        <v>223613</v>
      </c>
      <c r="C2130" t="s">
        <v>39</v>
      </c>
      <c r="D2130" t="s">
        <v>1304</v>
      </c>
      <c r="E2130" t="s">
        <v>1305</v>
      </c>
      <c r="F2130" s="4"/>
      <c r="G2130" s="4"/>
      <c r="H2130">
        <v>1</v>
      </c>
      <c r="I2130" t="s">
        <v>1306</v>
      </c>
      <c r="J2130" t="s">
        <v>29</v>
      </c>
      <c r="K2130" t="s">
        <v>42</v>
      </c>
      <c r="L2130" t="s">
        <v>672</v>
      </c>
      <c r="M2130" t="s">
        <v>555</v>
      </c>
      <c r="N2130">
        <v>1.42</v>
      </c>
      <c r="O2130" t="s">
        <v>61</v>
      </c>
      <c r="P2130">
        <v>0</v>
      </c>
      <c r="Q2130" s="5">
        <v>46189.845833333333</v>
      </c>
      <c r="R2130" s="2" t="str">
        <f>IF(C2130="", "",
   IF(ISNUMBER(MATCH(TRIM(C2130),
      {"OP","CC","CM","FM","FU","INS","PC","PM","PMCO","SA","SR","ITPR","PMFL"}, 0)),
      "Proactive",
      "")
)</f>
        <v/>
      </c>
      <c r="S2130" s="2" t="str">
        <f>IF(C2130="", "",
   IF(ISNUMBER(MATCH(TRIM(C2130),
      {"MO","U/B","OSRE","TECH","ITRE"}, 0)),
      "Reactive",
      "")
)</f>
        <v>Reactive</v>
      </c>
      <c r="T2130" s="2" t="str">
        <f>IF(R2130="Proactive", H2130, "")</f>
        <v/>
      </c>
      <c r="U2130" s="2">
        <f>IF(S2130="Reactive", H2130, "")</f>
        <v>1</v>
      </c>
    </row>
    <row r="2131" spans="1:21" x14ac:dyDescent="0.25">
      <c r="A2131" t="s">
        <v>2125</v>
      </c>
      <c r="B2131">
        <v>223019</v>
      </c>
      <c r="C2131" t="s">
        <v>817</v>
      </c>
      <c r="D2131" t="s">
        <v>1347</v>
      </c>
      <c r="E2131" t="s">
        <v>2132</v>
      </c>
      <c r="F2131" s="4"/>
      <c r="G2131" s="4"/>
      <c r="H2131">
        <v>0.5</v>
      </c>
      <c r="I2131" t="s">
        <v>2133</v>
      </c>
      <c r="J2131" t="s">
        <v>29</v>
      </c>
      <c r="K2131" t="s">
        <v>810</v>
      </c>
      <c r="L2131" t="s">
        <v>2134</v>
      </c>
      <c r="M2131" t="s">
        <v>436</v>
      </c>
      <c r="N2131">
        <v>1.05</v>
      </c>
      <c r="O2131" t="s">
        <v>61</v>
      </c>
      <c r="P2131">
        <v>0</v>
      </c>
      <c r="Q2131" s="5">
        <v>46185.954861111109</v>
      </c>
      <c r="R2131" s="2" t="str">
        <f>IF(C2131="", "",
   IF(ISNUMBER(MATCH(TRIM(C2131),
      {"OP","CC","CM","FM","FU","INS","PC","PM","PMCO","SA","SR","ITPR","PMFL"}, 0)),
      "Proactive",
      "")
)</f>
        <v/>
      </c>
      <c r="S2131" s="2" t="str">
        <f>IF(C2131="", "",
   IF(ISNUMBER(MATCH(TRIM(C2131),
      {"MO","U/B","OSRE","TECH","ITRE"}, 0)),
      "Reactive",
      "")
)</f>
        <v>Reactive</v>
      </c>
      <c r="T2131" s="2" t="str">
        <f>IF(R2131="Proactive", H2131, "")</f>
        <v/>
      </c>
      <c r="U2131" s="2">
        <f>IF(S2131="Reactive", H2131, "")</f>
        <v>0.5</v>
      </c>
    </row>
    <row r="2132" spans="1:21" x14ac:dyDescent="0.25">
      <c r="A2132" t="s">
        <v>2125</v>
      </c>
      <c r="B2132">
        <v>222588</v>
      </c>
      <c r="C2132" t="s">
        <v>39</v>
      </c>
      <c r="D2132" t="s">
        <v>747</v>
      </c>
      <c r="E2132" t="s">
        <v>1538</v>
      </c>
      <c r="F2132" s="4"/>
      <c r="G2132" s="4"/>
      <c r="H2132">
        <v>1</v>
      </c>
      <c r="I2132" t="s">
        <v>1539</v>
      </c>
      <c r="J2132" t="s">
        <v>29</v>
      </c>
      <c r="K2132" t="s">
        <v>551</v>
      </c>
      <c r="N2132">
        <v>1.83</v>
      </c>
      <c r="O2132" t="s">
        <v>61</v>
      </c>
      <c r="P2132">
        <v>0</v>
      </c>
      <c r="Q2132" s="5">
        <v>46182.559027777781</v>
      </c>
      <c r="R2132" s="2" t="str">
        <f>IF(C2132="", "",
   IF(ISNUMBER(MATCH(TRIM(C2132),
      {"OP","CC","CM","FM","FU","INS","PC","PM","PMCO","SA","SR","ITPR","PMFL"}, 0)),
      "Proactive",
      "")
)</f>
        <v/>
      </c>
      <c r="S2132" s="2" t="str">
        <f>IF(C2132="", "",
   IF(ISNUMBER(MATCH(TRIM(C2132),
      {"MO","U/B","OSRE","TECH","ITRE"}, 0)),
      "Reactive",
      "")
)</f>
        <v>Reactive</v>
      </c>
      <c r="T2132" s="2" t="str">
        <f>IF(R2132="Proactive", H2132, "")</f>
        <v/>
      </c>
      <c r="U2132" s="2">
        <f>IF(S2132="Reactive", H2132, "")</f>
        <v>1</v>
      </c>
    </row>
    <row r="2133" spans="1:21" x14ac:dyDescent="0.25">
      <c r="A2133" t="s">
        <v>2125</v>
      </c>
      <c r="B2133">
        <v>225179</v>
      </c>
      <c r="C2133" t="s">
        <v>181</v>
      </c>
      <c r="D2133" t="s">
        <v>1031</v>
      </c>
      <c r="E2133" t="s">
        <v>2135</v>
      </c>
      <c r="F2133" s="4"/>
      <c r="G2133" s="4"/>
      <c r="H2133">
        <v>1</v>
      </c>
      <c r="I2133" t="s">
        <v>2136</v>
      </c>
      <c r="J2133" t="s">
        <v>29</v>
      </c>
      <c r="K2133" t="s">
        <v>228</v>
      </c>
      <c r="L2133" t="s">
        <v>181</v>
      </c>
      <c r="M2133" t="s">
        <v>1015</v>
      </c>
      <c r="N2133">
        <v>3</v>
      </c>
      <c r="O2133" t="s">
        <v>61</v>
      </c>
      <c r="P2133">
        <v>0</v>
      </c>
      <c r="Q2133" s="5">
        <v>46200.268750000003</v>
      </c>
      <c r="R2133" s="2" t="str">
        <f>IF(C2133="", "",
   IF(ISNUMBER(MATCH(TRIM(C2133),
      {"OP","CC","CM","FM","FU","INS","PC","PM","PMCO","SA","SR","ITPR","PMFL"}, 0)),
      "Proactive",
      "")
)</f>
        <v>Proactive</v>
      </c>
      <c r="S2133" s="2" t="str">
        <f>IF(C2133="", "",
   IF(ISNUMBER(MATCH(TRIM(C2133),
      {"MO","U/B","OSRE","TECH","ITRE"}, 0)),
      "Reactive",
      "")
)</f>
        <v/>
      </c>
      <c r="T2133" s="2">
        <f>IF(R2133="Proactive", H2133, "")</f>
        <v>1</v>
      </c>
      <c r="U2133" s="2" t="str">
        <f>IF(S2133="Reactive", H2133, "")</f>
        <v/>
      </c>
    </row>
    <row r="2134" spans="1:21" x14ac:dyDescent="0.25">
      <c r="A2134" t="s">
        <v>2125</v>
      </c>
      <c r="B2134">
        <v>225179</v>
      </c>
      <c r="C2134" t="s">
        <v>181</v>
      </c>
      <c r="D2134" t="s">
        <v>1031</v>
      </c>
      <c r="E2134" t="s">
        <v>2135</v>
      </c>
      <c r="F2134" s="4"/>
      <c r="G2134" s="4"/>
      <c r="H2134">
        <v>0.5</v>
      </c>
      <c r="I2134" t="s">
        <v>2136</v>
      </c>
      <c r="J2134" t="s">
        <v>29</v>
      </c>
      <c r="K2134" t="s">
        <v>228</v>
      </c>
      <c r="L2134" t="s">
        <v>181</v>
      </c>
      <c r="M2134" t="s">
        <v>1015</v>
      </c>
      <c r="N2134">
        <v>3</v>
      </c>
      <c r="O2134" t="s">
        <v>61</v>
      </c>
      <c r="P2134">
        <v>0</v>
      </c>
      <c r="Q2134" s="5">
        <v>46200.268750000003</v>
      </c>
      <c r="R2134" s="2" t="str">
        <f>IF(C2134="", "",
   IF(ISNUMBER(MATCH(TRIM(C2134),
      {"OP","CC","CM","FM","FU","INS","PC","PM","PMCO","SA","SR","ITPR","PMFL"}, 0)),
      "Proactive",
      "")
)</f>
        <v>Proactive</v>
      </c>
      <c r="S2134" s="2" t="str">
        <f>IF(C2134="", "",
   IF(ISNUMBER(MATCH(TRIM(C2134),
      {"MO","U/B","OSRE","TECH","ITRE"}, 0)),
      "Reactive",
      "")
)</f>
        <v/>
      </c>
      <c r="T2134" s="2">
        <f>IF(R2134="Proactive", H2134, "")</f>
        <v>0.5</v>
      </c>
      <c r="U2134" s="2" t="str">
        <f>IF(S2134="Reactive", H2134, "")</f>
        <v/>
      </c>
    </row>
    <row r="2135" spans="1:21" x14ac:dyDescent="0.25">
      <c r="A2135" t="s">
        <v>2125</v>
      </c>
      <c r="B2135">
        <v>216982</v>
      </c>
      <c r="C2135" t="s">
        <v>30</v>
      </c>
      <c r="D2135" t="s">
        <v>2137</v>
      </c>
      <c r="E2135" t="s">
        <v>919</v>
      </c>
      <c r="F2135" s="4">
        <v>46174.776388888888</v>
      </c>
      <c r="G2135" s="4">
        <v>46174.823611111111</v>
      </c>
      <c r="H2135">
        <v>1.1299999999999999</v>
      </c>
      <c r="I2135" t="s">
        <v>2138</v>
      </c>
      <c r="J2135" t="s">
        <v>29</v>
      </c>
      <c r="K2135" t="s">
        <v>30</v>
      </c>
      <c r="N2135">
        <v>1.1299999999999999</v>
      </c>
      <c r="O2135" t="s">
        <v>61</v>
      </c>
      <c r="P2135">
        <v>0</v>
      </c>
      <c r="Q2135" s="5">
        <v>46175.048611111109</v>
      </c>
      <c r="R2135" s="2" t="str">
        <f>IF(C2135="", "",
   IF(ISNUMBER(MATCH(TRIM(C2135),
      {"OP","CC","CM","FM","FU","INS","PC","PM","PMCO","SA","SR","ITPR","PMFL"}, 0)),
      "Proactive",
      "")
)</f>
        <v>Proactive</v>
      </c>
      <c r="S2135" s="2" t="str">
        <f>IF(C2135="", "",
   IF(ISNUMBER(MATCH(TRIM(C2135),
      {"MO","U/B","OSRE","TECH","ITRE"}, 0)),
      "Reactive",
      "")
)</f>
        <v/>
      </c>
      <c r="T2135" s="2">
        <f>IF(R2135="Proactive", H2135, "")</f>
        <v>1.1299999999999999</v>
      </c>
      <c r="U2135" s="2" t="str">
        <f>IF(S2135="Reactive", H2135, "")</f>
        <v/>
      </c>
    </row>
    <row r="2136" spans="1:21" x14ac:dyDescent="0.25">
      <c r="A2136" t="s">
        <v>2125</v>
      </c>
      <c r="B2136">
        <v>221351</v>
      </c>
      <c r="C2136" t="s">
        <v>39</v>
      </c>
      <c r="D2136" t="s">
        <v>2139</v>
      </c>
      <c r="E2136" t="s">
        <v>2140</v>
      </c>
      <c r="F2136" s="4">
        <v>46174.824999999997</v>
      </c>
      <c r="G2136" s="4">
        <v>46174.837500000001</v>
      </c>
      <c r="H2136">
        <v>0.3</v>
      </c>
      <c r="J2136" t="s">
        <v>29</v>
      </c>
      <c r="K2136" t="s">
        <v>551</v>
      </c>
      <c r="L2136" t="s">
        <v>1232</v>
      </c>
      <c r="M2136" t="s">
        <v>1825</v>
      </c>
      <c r="N2136">
        <v>0.83</v>
      </c>
      <c r="O2136" t="s">
        <v>61</v>
      </c>
      <c r="P2136">
        <v>0</v>
      </c>
      <c r="Q2136" s="5">
        <v>46175.020138888889</v>
      </c>
      <c r="R2136" s="2" t="str">
        <f>IF(C2136="", "",
   IF(ISNUMBER(MATCH(TRIM(C2136),
      {"OP","CC","CM","FM","FU","INS","PC","PM","PMCO","SA","SR","ITPR","PMFL"}, 0)),
      "Proactive",
      "")
)</f>
        <v/>
      </c>
      <c r="S2136" s="2" t="str">
        <f>IF(C2136="", "",
   IF(ISNUMBER(MATCH(TRIM(C2136),
      {"MO","U/B","OSRE","TECH","ITRE"}, 0)),
      "Reactive",
      "")
)</f>
        <v>Reactive</v>
      </c>
      <c r="T2136" s="2" t="str">
        <f>IF(R2136="Proactive", H2136, "")</f>
        <v/>
      </c>
      <c r="U2136" s="2">
        <f>IF(S2136="Reactive", H2136, "")</f>
        <v>0.3</v>
      </c>
    </row>
    <row r="2137" spans="1:21" x14ac:dyDescent="0.25">
      <c r="A2137" t="s">
        <v>2125</v>
      </c>
      <c r="B2137">
        <v>219329</v>
      </c>
      <c r="C2137" t="s">
        <v>30</v>
      </c>
      <c r="D2137" t="s">
        <v>777</v>
      </c>
      <c r="E2137" t="s">
        <v>847</v>
      </c>
      <c r="F2137" s="4">
        <v>46174.836111111108</v>
      </c>
      <c r="G2137" s="4">
        <v>46174.851388888892</v>
      </c>
      <c r="H2137">
        <v>0.37</v>
      </c>
      <c r="J2137" t="s">
        <v>29</v>
      </c>
      <c r="K2137" t="s">
        <v>30</v>
      </c>
      <c r="N2137">
        <v>0.37</v>
      </c>
      <c r="O2137" t="s">
        <v>61</v>
      </c>
      <c r="P2137">
        <v>0</v>
      </c>
      <c r="Q2137" s="5">
        <v>46174.947222222225</v>
      </c>
      <c r="R2137" s="2" t="str">
        <f>IF(C2137="", "",
   IF(ISNUMBER(MATCH(TRIM(C2137),
      {"OP","CC","CM","FM","FU","INS","PC","PM","PMCO","SA","SR","ITPR","PMFL"}, 0)),
      "Proactive",
      "")
)</f>
        <v>Proactive</v>
      </c>
      <c r="S2137" s="2" t="str">
        <f>IF(C2137="", "",
   IF(ISNUMBER(MATCH(TRIM(C2137),
      {"MO","U/B","OSRE","TECH","ITRE"}, 0)),
      "Reactive",
      "")
)</f>
        <v/>
      </c>
      <c r="T2137" s="2">
        <f>IF(R2137="Proactive", H2137, "")</f>
        <v>0.37</v>
      </c>
      <c r="U2137" s="2" t="str">
        <f>IF(S2137="Reactive", H2137, "")</f>
        <v/>
      </c>
    </row>
    <row r="2138" spans="1:21" x14ac:dyDescent="0.25">
      <c r="A2138" t="s">
        <v>2125</v>
      </c>
      <c r="B2138">
        <v>218458</v>
      </c>
      <c r="C2138" t="s">
        <v>30</v>
      </c>
      <c r="D2138" t="s">
        <v>811</v>
      </c>
      <c r="E2138" t="s">
        <v>812</v>
      </c>
      <c r="F2138" s="4">
        <v>46174.879861111112</v>
      </c>
      <c r="G2138" s="4">
        <v>46174.890972222223</v>
      </c>
      <c r="H2138">
        <v>0.27</v>
      </c>
      <c r="J2138" t="s">
        <v>29</v>
      </c>
      <c r="K2138" t="s">
        <v>30</v>
      </c>
      <c r="N2138">
        <v>0.27</v>
      </c>
      <c r="O2138" t="s">
        <v>61</v>
      </c>
      <c r="P2138">
        <v>0</v>
      </c>
      <c r="Q2138" s="5">
        <v>46174.944444444445</v>
      </c>
      <c r="R2138" s="2" t="str">
        <f>IF(C2138="", "",
   IF(ISNUMBER(MATCH(TRIM(C2138),
      {"OP","CC","CM","FM","FU","INS","PC","PM","PMCO","SA","SR","ITPR","PMFL"}, 0)),
      "Proactive",
      "")
)</f>
        <v>Proactive</v>
      </c>
      <c r="S2138" s="2" t="str">
        <f>IF(C2138="", "",
   IF(ISNUMBER(MATCH(TRIM(C2138),
      {"MO","U/B","OSRE","TECH","ITRE"}, 0)),
      "Reactive",
      "")
)</f>
        <v/>
      </c>
      <c r="T2138" s="2">
        <f>IF(R2138="Proactive", H2138, "")</f>
        <v>0.27</v>
      </c>
      <c r="U2138" s="2" t="str">
        <f>IF(S2138="Reactive", H2138, "")</f>
        <v/>
      </c>
    </row>
    <row r="2139" spans="1:21" x14ac:dyDescent="0.25">
      <c r="A2139" t="s">
        <v>2125</v>
      </c>
      <c r="B2139">
        <v>219334</v>
      </c>
      <c r="C2139" t="s">
        <v>30</v>
      </c>
      <c r="D2139" t="s">
        <v>814</v>
      </c>
      <c r="E2139" t="s">
        <v>815</v>
      </c>
      <c r="F2139" s="4">
        <v>46174.892361111109</v>
      </c>
      <c r="G2139" s="4">
        <v>46174.904166666667</v>
      </c>
      <c r="H2139">
        <v>0.28000000000000003</v>
      </c>
      <c r="J2139" t="s">
        <v>29</v>
      </c>
      <c r="K2139" t="s">
        <v>30</v>
      </c>
      <c r="N2139">
        <v>0.28000000000000003</v>
      </c>
      <c r="O2139" t="s">
        <v>61</v>
      </c>
      <c r="P2139">
        <v>0</v>
      </c>
      <c r="Q2139" s="5">
        <v>46174.940972222219</v>
      </c>
      <c r="R2139" s="2" t="str">
        <f>IF(C2139="", "",
   IF(ISNUMBER(MATCH(TRIM(C2139),
      {"OP","CC","CM","FM","FU","INS","PC","PM","PMCO","SA","SR","ITPR","PMFL"}, 0)),
      "Proactive",
      "")
)</f>
        <v>Proactive</v>
      </c>
      <c r="S2139" s="2" t="str">
        <f>IF(C2139="", "",
   IF(ISNUMBER(MATCH(TRIM(C2139),
      {"MO","U/B","OSRE","TECH","ITRE"}, 0)),
      "Reactive",
      "")
)</f>
        <v/>
      </c>
      <c r="T2139" s="2">
        <f>IF(R2139="Proactive", H2139, "")</f>
        <v>0.28000000000000003</v>
      </c>
      <c r="U2139" s="2" t="str">
        <f>IF(S2139="Reactive", H2139, "")</f>
        <v/>
      </c>
    </row>
    <row r="2140" spans="1:21" x14ac:dyDescent="0.25">
      <c r="A2140" t="s">
        <v>2125</v>
      </c>
      <c r="B2140">
        <v>219335</v>
      </c>
      <c r="C2140" t="s">
        <v>30</v>
      </c>
      <c r="D2140" t="s">
        <v>788</v>
      </c>
      <c r="E2140" t="s">
        <v>789</v>
      </c>
      <c r="F2140" s="4">
        <v>46174.905555555553</v>
      </c>
      <c r="G2140" s="4">
        <v>46174.927083333336</v>
      </c>
      <c r="H2140">
        <v>0.52</v>
      </c>
      <c r="J2140" t="s">
        <v>29</v>
      </c>
      <c r="K2140" t="s">
        <v>30</v>
      </c>
      <c r="N2140">
        <v>0.52</v>
      </c>
      <c r="O2140" t="s">
        <v>61</v>
      </c>
      <c r="P2140">
        <v>20</v>
      </c>
      <c r="Q2140" s="5">
        <v>46174.939583333333</v>
      </c>
      <c r="R2140" s="2" t="str">
        <f>IF(C2140="", "",
   IF(ISNUMBER(MATCH(TRIM(C2140),
      {"OP","CC","CM","FM","FU","INS","PC","PM","PMCO","SA","SR","ITPR","PMFL"}, 0)),
      "Proactive",
      "")
)</f>
        <v>Proactive</v>
      </c>
      <c r="S2140" s="2" t="str">
        <f>IF(C2140="", "",
   IF(ISNUMBER(MATCH(TRIM(C2140),
      {"MO","U/B","OSRE","TECH","ITRE"}, 0)),
      "Reactive",
      "")
)</f>
        <v/>
      </c>
      <c r="T2140" s="2">
        <f>IF(R2140="Proactive", H2140, "")</f>
        <v>0.52</v>
      </c>
      <c r="U2140" s="2" t="str">
        <f>IF(S2140="Reactive", H2140, "")</f>
        <v/>
      </c>
    </row>
    <row r="2141" spans="1:21" x14ac:dyDescent="0.25">
      <c r="A2141" t="s">
        <v>2125</v>
      </c>
      <c r="B2141">
        <v>221351</v>
      </c>
      <c r="C2141" t="s">
        <v>39</v>
      </c>
      <c r="D2141" t="s">
        <v>2139</v>
      </c>
      <c r="E2141" t="s">
        <v>2140</v>
      </c>
      <c r="F2141" s="4">
        <v>46174.996527777781</v>
      </c>
      <c r="G2141" s="4">
        <v>46175.018750000003</v>
      </c>
      <c r="H2141">
        <v>0.53</v>
      </c>
      <c r="J2141" t="s">
        <v>29</v>
      </c>
      <c r="K2141" t="s">
        <v>551</v>
      </c>
      <c r="L2141" t="s">
        <v>1232</v>
      </c>
      <c r="M2141" t="s">
        <v>1825</v>
      </c>
      <c r="N2141">
        <v>0.83</v>
      </c>
      <c r="O2141" t="s">
        <v>61</v>
      </c>
      <c r="P2141">
        <v>0</v>
      </c>
      <c r="Q2141" s="5">
        <v>46175.020138888889</v>
      </c>
      <c r="R2141" s="2" t="str">
        <f>IF(C2141="", "",
   IF(ISNUMBER(MATCH(TRIM(C2141),
      {"OP","CC","CM","FM","FU","INS","PC","PM","PMCO","SA","SR","ITPR","PMFL"}, 0)),
      "Proactive",
      "")
)</f>
        <v/>
      </c>
      <c r="S2141" s="2" t="str">
        <f>IF(C2141="", "",
   IF(ISNUMBER(MATCH(TRIM(C2141),
      {"MO","U/B","OSRE","TECH","ITRE"}, 0)),
      "Reactive",
      "")
)</f>
        <v>Reactive</v>
      </c>
      <c r="T2141" s="2" t="str">
        <f>IF(R2141="Proactive", H2141, "")</f>
        <v/>
      </c>
      <c r="U2141" s="2">
        <f>IF(S2141="Reactive", H2141, "")</f>
        <v>0.53</v>
      </c>
    </row>
    <row r="2142" spans="1:21" x14ac:dyDescent="0.25">
      <c r="A2142" t="s">
        <v>2125</v>
      </c>
      <c r="B2142">
        <v>216981</v>
      </c>
      <c r="C2142" t="s">
        <v>30</v>
      </c>
      <c r="D2142" t="s">
        <v>2141</v>
      </c>
      <c r="E2142" t="s">
        <v>919</v>
      </c>
      <c r="F2142" s="4">
        <v>46174.998611111114</v>
      </c>
      <c r="G2142" s="4">
        <v>46175.047222222223</v>
      </c>
      <c r="H2142">
        <v>1.17</v>
      </c>
      <c r="I2142" t="s">
        <v>2142</v>
      </c>
      <c r="J2142" t="s">
        <v>29</v>
      </c>
      <c r="K2142" t="s">
        <v>30</v>
      </c>
      <c r="N2142">
        <v>1.17</v>
      </c>
      <c r="O2142" t="s">
        <v>61</v>
      </c>
      <c r="P2142">
        <v>0</v>
      </c>
      <c r="Q2142" s="5">
        <v>46175.052777777775</v>
      </c>
      <c r="R2142" s="2" t="str">
        <f>IF(C2142="", "",
   IF(ISNUMBER(MATCH(TRIM(C2142),
      {"OP","CC","CM","FM","FU","INS","PC","PM","PMCO","SA","SR","ITPR","PMFL"}, 0)),
      "Proactive",
      "")
)</f>
        <v>Proactive</v>
      </c>
      <c r="S2142" s="2" t="str">
        <f>IF(C2142="", "",
   IF(ISNUMBER(MATCH(TRIM(C2142),
      {"MO","U/B","OSRE","TECH","ITRE"}, 0)),
      "Reactive",
      "")
)</f>
        <v/>
      </c>
      <c r="T2142" s="2">
        <f>IF(R2142="Proactive", H2142, "")</f>
        <v>1.17</v>
      </c>
      <c r="U2142" s="2" t="str">
        <f>IF(S2142="Reactive", H2142, "")</f>
        <v/>
      </c>
    </row>
    <row r="2143" spans="1:21" x14ac:dyDescent="0.25">
      <c r="A2143" t="s">
        <v>2125</v>
      </c>
      <c r="B2143">
        <v>219323</v>
      </c>
      <c r="C2143" t="s">
        <v>30</v>
      </c>
      <c r="D2143" t="s">
        <v>777</v>
      </c>
      <c r="E2143" t="s">
        <v>855</v>
      </c>
      <c r="F2143" s="4">
        <v>46175.054166666669</v>
      </c>
      <c r="G2143" s="4">
        <v>46175.074999999997</v>
      </c>
      <c r="H2143">
        <v>0.5</v>
      </c>
      <c r="I2143" t="s">
        <v>2143</v>
      </c>
      <c r="J2143" t="s">
        <v>29</v>
      </c>
      <c r="K2143" t="s">
        <v>30</v>
      </c>
      <c r="N2143">
        <v>0.5</v>
      </c>
      <c r="O2143" t="s">
        <v>61</v>
      </c>
      <c r="P2143">
        <v>0</v>
      </c>
      <c r="Q2143" s="5">
        <v>46175.074999999997</v>
      </c>
      <c r="R2143" s="2" t="str">
        <f>IF(C2143="", "",
   IF(ISNUMBER(MATCH(TRIM(C2143),
      {"OP","CC","CM","FM","FU","INS","PC","PM","PMCO","SA","SR","ITPR","PMFL"}, 0)),
      "Proactive",
      "")
)</f>
        <v>Proactive</v>
      </c>
      <c r="S2143" s="2" t="str">
        <f>IF(C2143="", "",
   IF(ISNUMBER(MATCH(TRIM(C2143),
      {"MO","U/B","OSRE","TECH","ITRE"}, 0)),
      "Reactive",
      "")
)</f>
        <v/>
      </c>
      <c r="T2143" s="2">
        <f>IF(R2143="Proactive", H2143, "")</f>
        <v>0.5</v>
      </c>
      <c r="U2143" s="2" t="str">
        <f>IF(S2143="Reactive", H2143, "")</f>
        <v/>
      </c>
    </row>
    <row r="2144" spans="1:21" x14ac:dyDescent="0.25">
      <c r="A2144" t="s">
        <v>2125</v>
      </c>
      <c r="B2144">
        <v>221499</v>
      </c>
      <c r="C2144" t="s">
        <v>181</v>
      </c>
      <c r="D2144" t="s">
        <v>835</v>
      </c>
      <c r="E2144" t="s">
        <v>2144</v>
      </c>
      <c r="F2144" s="4">
        <v>46175.755555555559</v>
      </c>
      <c r="G2144" s="4">
        <v>46175.763194444444</v>
      </c>
      <c r="H2144">
        <v>0.18</v>
      </c>
      <c r="I2144" t="s">
        <v>2145</v>
      </c>
      <c r="J2144" t="s">
        <v>29</v>
      </c>
      <c r="K2144" t="s">
        <v>702</v>
      </c>
      <c r="L2144" t="s">
        <v>181</v>
      </c>
      <c r="M2144" t="s">
        <v>1015</v>
      </c>
      <c r="N2144">
        <v>0.18</v>
      </c>
      <c r="O2144" t="s">
        <v>61</v>
      </c>
      <c r="P2144">
        <v>0</v>
      </c>
      <c r="Q2144" s="5">
        <v>46175.790277777778</v>
      </c>
      <c r="R2144" s="2" t="str">
        <f>IF(C2144="", "",
   IF(ISNUMBER(MATCH(TRIM(C2144),
      {"OP","CC","CM","FM","FU","INS","PC","PM","PMCO","SA","SR","ITPR","PMFL"}, 0)),
      "Proactive",
      "")
)</f>
        <v>Proactive</v>
      </c>
      <c r="S2144" s="2" t="str">
        <f>IF(C2144="", "",
   IF(ISNUMBER(MATCH(TRIM(C2144),
      {"MO","U/B","OSRE","TECH","ITRE"}, 0)),
      "Reactive",
      "")
)</f>
        <v/>
      </c>
      <c r="T2144" s="2">
        <f>IF(R2144="Proactive", H2144, "")</f>
        <v>0.18</v>
      </c>
      <c r="U2144" s="2" t="str">
        <f>IF(S2144="Reactive", H2144, "")</f>
        <v/>
      </c>
    </row>
    <row r="2145" spans="1:21" x14ac:dyDescent="0.25">
      <c r="A2145" t="s">
        <v>2125</v>
      </c>
      <c r="B2145">
        <v>218397</v>
      </c>
      <c r="C2145" t="s">
        <v>30</v>
      </c>
      <c r="D2145" t="s">
        <v>1427</v>
      </c>
      <c r="E2145" t="s">
        <v>935</v>
      </c>
      <c r="F2145" s="4">
        <v>46175.76458333333</v>
      </c>
      <c r="G2145" s="4">
        <v>46175.81527777778</v>
      </c>
      <c r="H2145">
        <v>1.22</v>
      </c>
      <c r="I2145" t="s">
        <v>2143</v>
      </c>
      <c r="J2145" t="s">
        <v>29</v>
      </c>
      <c r="K2145" t="s">
        <v>30</v>
      </c>
      <c r="N2145">
        <v>1.22</v>
      </c>
      <c r="O2145" t="s">
        <v>61</v>
      </c>
      <c r="P2145">
        <v>0</v>
      </c>
      <c r="Q2145" s="5">
        <v>46175.818055555559</v>
      </c>
      <c r="R2145" s="2" t="str">
        <f>IF(C2145="", "",
   IF(ISNUMBER(MATCH(TRIM(C2145),
      {"OP","CC","CM","FM","FU","INS","PC","PM","PMCO","SA","SR","ITPR","PMFL"}, 0)),
      "Proactive",
      "")
)</f>
        <v>Proactive</v>
      </c>
      <c r="S2145" s="2" t="str">
        <f>IF(C2145="", "",
   IF(ISNUMBER(MATCH(TRIM(C2145),
      {"MO","U/B","OSRE","TECH","ITRE"}, 0)),
      "Reactive",
      "")
)</f>
        <v/>
      </c>
      <c r="T2145" s="2">
        <f>IF(R2145="Proactive", H2145, "")</f>
        <v>1.22</v>
      </c>
      <c r="U2145" s="2" t="str">
        <f>IF(S2145="Reactive", H2145, "")</f>
        <v/>
      </c>
    </row>
    <row r="2146" spans="1:21" x14ac:dyDescent="0.25">
      <c r="A2146" t="s">
        <v>2125</v>
      </c>
      <c r="B2146">
        <v>219333</v>
      </c>
      <c r="C2146" t="s">
        <v>181</v>
      </c>
      <c r="D2146" t="s">
        <v>754</v>
      </c>
      <c r="E2146" t="s">
        <v>755</v>
      </c>
      <c r="F2146" s="4">
        <v>46175.819444444445</v>
      </c>
      <c r="G2146" s="4">
        <v>46175.838888888888</v>
      </c>
      <c r="H2146">
        <v>0.47</v>
      </c>
      <c r="J2146" t="s">
        <v>29</v>
      </c>
      <c r="K2146" t="s">
        <v>30</v>
      </c>
      <c r="N2146">
        <v>0.74</v>
      </c>
      <c r="O2146" t="s">
        <v>61</v>
      </c>
      <c r="P2146">
        <v>0</v>
      </c>
      <c r="Q2146" s="5">
        <v>46176.00277777778</v>
      </c>
      <c r="R2146" s="2" t="str">
        <f>IF(C2146="", "",
   IF(ISNUMBER(MATCH(TRIM(C2146),
      {"OP","CC","CM","FM","FU","INS","PC","PM","PMCO","SA","SR","ITPR","PMFL"}, 0)),
      "Proactive",
      "")
)</f>
        <v>Proactive</v>
      </c>
      <c r="S2146" s="2" t="str">
        <f>IF(C2146="", "",
   IF(ISNUMBER(MATCH(TRIM(C2146),
      {"MO","U/B","OSRE","TECH","ITRE"}, 0)),
      "Reactive",
      "")
)</f>
        <v/>
      </c>
      <c r="T2146" s="2">
        <f>IF(R2146="Proactive", H2146, "")</f>
        <v>0.47</v>
      </c>
      <c r="U2146" s="2" t="str">
        <f>IF(S2146="Reactive", H2146, "")</f>
        <v/>
      </c>
    </row>
    <row r="2147" spans="1:21" x14ac:dyDescent="0.25">
      <c r="A2147" t="s">
        <v>2125</v>
      </c>
      <c r="B2147">
        <v>221519</v>
      </c>
      <c r="C2147" t="s">
        <v>39</v>
      </c>
      <c r="D2147" t="s">
        <v>1047</v>
      </c>
      <c r="E2147" t="s">
        <v>2146</v>
      </c>
      <c r="F2147" s="4">
        <v>46175.857638888891</v>
      </c>
      <c r="G2147" s="4">
        <v>46175.874305555553</v>
      </c>
      <c r="H2147">
        <v>0.4</v>
      </c>
      <c r="J2147" t="s">
        <v>29</v>
      </c>
      <c r="K2147" t="s">
        <v>551</v>
      </c>
      <c r="L2147" t="s">
        <v>672</v>
      </c>
      <c r="M2147" t="s">
        <v>750</v>
      </c>
      <c r="N2147">
        <v>0.4</v>
      </c>
      <c r="O2147" t="s">
        <v>61</v>
      </c>
      <c r="P2147">
        <v>0</v>
      </c>
      <c r="Q2147" s="5">
        <v>46175.943749999999</v>
      </c>
      <c r="R2147" s="2" t="str">
        <f>IF(C2147="", "",
   IF(ISNUMBER(MATCH(TRIM(C2147),
      {"OP","CC","CM","FM","FU","INS","PC","PM","PMCO","SA","SR","ITPR","PMFL"}, 0)),
      "Proactive",
      "")
)</f>
        <v/>
      </c>
      <c r="S2147" s="2" t="str">
        <f>IF(C2147="", "",
   IF(ISNUMBER(MATCH(TRIM(C2147),
      {"MO","U/B","OSRE","TECH","ITRE"}, 0)),
      "Reactive",
      "")
)</f>
        <v>Reactive</v>
      </c>
      <c r="T2147" s="2" t="str">
        <f>IF(R2147="Proactive", H2147, "")</f>
        <v/>
      </c>
      <c r="U2147" s="2">
        <f>IF(S2147="Reactive", H2147, "")</f>
        <v>0.4</v>
      </c>
    </row>
    <row r="2148" spans="1:21" x14ac:dyDescent="0.25">
      <c r="A2148" t="s">
        <v>2125</v>
      </c>
      <c r="B2148">
        <v>218459</v>
      </c>
      <c r="C2148" t="s">
        <v>30</v>
      </c>
      <c r="D2148" t="s">
        <v>811</v>
      </c>
      <c r="E2148" t="s">
        <v>812</v>
      </c>
      <c r="F2148" s="4">
        <v>46175.875694444447</v>
      </c>
      <c r="G2148" s="4">
        <v>46175.887499999997</v>
      </c>
      <c r="H2148">
        <v>0.28000000000000003</v>
      </c>
      <c r="J2148" t="s">
        <v>29</v>
      </c>
      <c r="K2148" t="s">
        <v>30</v>
      </c>
      <c r="N2148">
        <v>0.28000000000000003</v>
      </c>
      <c r="O2148" t="s">
        <v>61</v>
      </c>
      <c r="P2148">
        <v>0</v>
      </c>
      <c r="Q2148" s="5">
        <v>46175.931944444441</v>
      </c>
      <c r="R2148" s="2" t="str">
        <f>IF(C2148="", "",
   IF(ISNUMBER(MATCH(TRIM(C2148),
      {"OP","CC","CM","FM","FU","INS","PC","PM","PMCO","SA","SR","ITPR","PMFL"}, 0)),
      "Proactive",
      "")
)</f>
        <v>Proactive</v>
      </c>
      <c r="S2148" s="2" t="str">
        <f>IF(C2148="", "",
   IF(ISNUMBER(MATCH(TRIM(C2148),
      {"MO","U/B","OSRE","TECH","ITRE"}, 0)),
      "Reactive",
      "")
)</f>
        <v/>
      </c>
      <c r="T2148" s="2">
        <f>IF(R2148="Proactive", H2148, "")</f>
        <v>0.28000000000000003</v>
      </c>
      <c r="U2148" s="2" t="str">
        <f>IF(S2148="Reactive", H2148, "")</f>
        <v/>
      </c>
    </row>
    <row r="2149" spans="1:21" x14ac:dyDescent="0.25">
      <c r="A2149" t="s">
        <v>2125</v>
      </c>
      <c r="B2149">
        <v>221517</v>
      </c>
      <c r="C2149" t="s">
        <v>561</v>
      </c>
      <c r="D2149" t="s">
        <v>788</v>
      </c>
      <c r="E2149" t="s">
        <v>2147</v>
      </c>
      <c r="F2149" s="4">
        <v>46175.887499999997</v>
      </c>
      <c r="G2149" s="4">
        <v>46175.899305555555</v>
      </c>
      <c r="H2149">
        <v>0.28000000000000003</v>
      </c>
      <c r="J2149" t="s">
        <v>29</v>
      </c>
      <c r="N2149">
        <v>0.28000000000000003</v>
      </c>
      <c r="O2149" t="s">
        <v>61</v>
      </c>
      <c r="P2149">
        <v>0</v>
      </c>
      <c r="Q2149" s="5">
        <v>46175.899305555555</v>
      </c>
      <c r="R2149" s="2" t="str">
        <f>IF(C2149="", "",
   IF(ISNUMBER(MATCH(TRIM(C2149),
      {"OP","CC","CM","FM","FU","INS","PC","PM","PMCO","SA","SR","ITPR","PMFL"}, 0)),
      "Proactive",
      "")
)</f>
        <v>Proactive</v>
      </c>
      <c r="S2149" s="2" t="str">
        <f>IF(C2149="", "",
   IF(ISNUMBER(MATCH(TRIM(C2149),
      {"MO","U/B","OSRE","TECH","ITRE"}, 0)),
      "Reactive",
      "")
)</f>
        <v/>
      </c>
      <c r="T2149" s="2">
        <f>IF(R2149="Proactive", H2149, "")</f>
        <v>0.28000000000000003</v>
      </c>
      <c r="U2149" s="2" t="str">
        <f>IF(S2149="Reactive", H2149, "")</f>
        <v/>
      </c>
    </row>
    <row r="2150" spans="1:21" x14ac:dyDescent="0.25">
      <c r="A2150" t="s">
        <v>2125</v>
      </c>
      <c r="B2150">
        <v>221518</v>
      </c>
      <c r="C2150" t="s">
        <v>197</v>
      </c>
      <c r="D2150" t="s">
        <v>814</v>
      </c>
      <c r="E2150" t="s">
        <v>2148</v>
      </c>
      <c r="F2150" s="4">
        <v>46175.898611111108</v>
      </c>
      <c r="G2150" s="4">
        <v>46175.915277777778</v>
      </c>
      <c r="H2150">
        <v>0.4</v>
      </c>
      <c r="J2150" t="s">
        <v>29</v>
      </c>
      <c r="N2150">
        <v>0.4</v>
      </c>
      <c r="O2150" t="s">
        <v>61</v>
      </c>
      <c r="P2150">
        <v>0</v>
      </c>
      <c r="Q2150" s="5">
        <v>46175.94027777778</v>
      </c>
      <c r="R2150" s="2" t="str">
        <f>IF(C2150="", "",
   IF(ISNUMBER(MATCH(TRIM(C2150),
      {"OP","CC","CM","FM","FU","INS","PC","PM","PMCO","SA","SR","ITPR","PMFL"}, 0)),
      "Proactive",
      "")
)</f>
        <v/>
      </c>
      <c r="S2150" s="2" t="str">
        <f>IF(C2150="", "",
   IF(ISNUMBER(MATCH(TRIM(C2150),
      {"MO","U/B","OSRE","TECH","ITRE"}, 0)),
      "Reactive",
      "")
)</f>
        <v>Reactive</v>
      </c>
      <c r="T2150" s="2" t="str">
        <f>IF(R2150="Proactive", H2150, "")</f>
        <v/>
      </c>
      <c r="U2150" s="2">
        <f>IF(S2150="Reactive", H2150, "")</f>
        <v>0.4</v>
      </c>
    </row>
    <row r="2151" spans="1:21" x14ac:dyDescent="0.25">
      <c r="A2151" t="s">
        <v>2125</v>
      </c>
      <c r="B2151">
        <v>219479</v>
      </c>
      <c r="C2151" t="s">
        <v>30</v>
      </c>
      <c r="D2151" t="s">
        <v>777</v>
      </c>
      <c r="E2151" t="s">
        <v>778</v>
      </c>
      <c r="F2151" s="4">
        <v>46175.918749999997</v>
      </c>
      <c r="G2151" s="4">
        <v>46175.939583333333</v>
      </c>
      <c r="H2151">
        <v>0.5</v>
      </c>
      <c r="I2151" t="s">
        <v>780</v>
      </c>
      <c r="J2151" t="s">
        <v>29</v>
      </c>
      <c r="K2151" t="s">
        <v>30</v>
      </c>
      <c r="N2151">
        <v>1.03</v>
      </c>
      <c r="O2151" t="s">
        <v>61</v>
      </c>
      <c r="P2151">
        <v>0</v>
      </c>
      <c r="Q2151" s="5">
        <v>46175.935416666667</v>
      </c>
      <c r="R2151" s="2" t="str">
        <f>IF(C2151="", "",
   IF(ISNUMBER(MATCH(TRIM(C2151),
      {"OP","CC","CM","FM","FU","INS","PC","PM","PMCO","SA","SR","ITPR","PMFL"}, 0)),
      "Proactive",
      "")
)</f>
        <v>Proactive</v>
      </c>
      <c r="S2151" s="2" t="str">
        <f>IF(C2151="", "",
   IF(ISNUMBER(MATCH(TRIM(C2151),
      {"MO","U/B","OSRE","TECH","ITRE"}, 0)),
      "Reactive",
      "")
)</f>
        <v/>
      </c>
      <c r="T2151" s="2">
        <f>IF(R2151="Proactive", H2151, "")</f>
        <v>0.5</v>
      </c>
      <c r="U2151" s="2" t="str">
        <f>IF(S2151="Reactive", H2151, "")</f>
        <v/>
      </c>
    </row>
    <row r="2152" spans="1:21" x14ac:dyDescent="0.25">
      <c r="A2152" t="s">
        <v>2125</v>
      </c>
      <c r="B2152">
        <v>216983</v>
      </c>
      <c r="C2152" t="s">
        <v>30</v>
      </c>
      <c r="D2152" t="s">
        <v>2149</v>
      </c>
      <c r="E2152" t="s">
        <v>919</v>
      </c>
      <c r="F2152" s="4">
        <v>46175.940972222219</v>
      </c>
      <c r="G2152" s="4">
        <v>46175.978472222225</v>
      </c>
      <c r="H2152">
        <v>0.9</v>
      </c>
      <c r="I2152" t="s">
        <v>2143</v>
      </c>
      <c r="J2152" t="s">
        <v>29</v>
      </c>
      <c r="K2152" t="s">
        <v>30</v>
      </c>
      <c r="N2152">
        <v>0.9</v>
      </c>
      <c r="O2152" t="s">
        <v>61</v>
      </c>
      <c r="P2152">
        <v>0</v>
      </c>
      <c r="Q2152" s="5">
        <v>46175.981249999997</v>
      </c>
      <c r="R2152" s="2" t="str">
        <f>IF(C2152="", "",
   IF(ISNUMBER(MATCH(TRIM(C2152),
      {"OP","CC","CM","FM","FU","INS","PC","PM","PMCO","SA","SR","ITPR","PMFL"}, 0)),
      "Proactive",
      "")
)</f>
        <v>Proactive</v>
      </c>
      <c r="S2152" s="2" t="str">
        <f>IF(C2152="", "",
   IF(ISNUMBER(MATCH(TRIM(C2152),
      {"MO","U/B","OSRE","TECH","ITRE"}, 0)),
      "Reactive",
      "")
)</f>
        <v/>
      </c>
      <c r="T2152" s="2">
        <f>IF(R2152="Proactive", H2152, "")</f>
        <v>0.9</v>
      </c>
      <c r="U2152" s="2" t="str">
        <f>IF(S2152="Reactive", H2152, "")</f>
        <v/>
      </c>
    </row>
    <row r="2153" spans="1:21" x14ac:dyDescent="0.25">
      <c r="A2153" t="s">
        <v>2125</v>
      </c>
      <c r="B2153">
        <v>219333</v>
      </c>
      <c r="C2153" t="s">
        <v>181</v>
      </c>
      <c r="D2153" t="s">
        <v>754</v>
      </c>
      <c r="E2153" t="s">
        <v>755</v>
      </c>
      <c r="F2153" s="4">
        <v>46175.978472222225</v>
      </c>
      <c r="G2153" s="4">
        <v>46175.989583333336</v>
      </c>
      <c r="H2153">
        <v>0.27</v>
      </c>
      <c r="J2153" t="s">
        <v>29</v>
      </c>
      <c r="K2153" t="s">
        <v>30</v>
      </c>
      <c r="N2153">
        <v>0.74</v>
      </c>
      <c r="O2153" t="s">
        <v>61</v>
      </c>
      <c r="P2153">
        <v>0</v>
      </c>
      <c r="Q2153" s="5">
        <v>46176.00277777778</v>
      </c>
      <c r="R2153" s="2" t="str">
        <f>IF(C2153="", "",
   IF(ISNUMBER(MATCH(TRIM(C2153),
      {"OP","CC","CM","FM","FU","INS","PC","PM","PMCO","SA","SR","ITPR","PMFL"}, 0)),
      "Proactive",
      "")
)</f>
        <v>Proactive</v>
      </c>
      <c r="S2153" s="2" t="str">
        <f>IF(C2153="", "",
   IF(ISNUMBER(MATCH(TRIM(C2153),
      {"MO","U/B","OSRE","TECH","ITRE"}, 0)),
      "Reactive",
      "")
)</f>
        <v/>
      </c>
      <c r="T2153" s="2">
        <f>IF(R2153="Proactive", H2153, "")</f>
        <v>0.27</v>
      </c>
      <c r="U2153" s="2" t="str">
        <f>IF(S2153="Reactive", H2153, "")</f>
        <v/>
      </c>
    </row>
    <row r="2154" spans="1:21" x14ac:dyDescent="0.25">
      <c r="A2154" t="s">
        <v>2125</v>
      </c>
      <c r="B2154">
        <v>219473</v>
      </c>
      <c r="C2154" t="s">
        <v>30</v>
      </c>
      <c r="D2154" t="s">
        <v>777</v>
      </c>
      <c r="E2154" t="s">
        <v>855</v>
      </c>
      <c r="F2154" s="4">
        <v>46176.055555555555</v>
      </c>
      <c r="G2154" s="4">
        <v>46176.07916666667</v>
      </c>
      <c r="H2154">
        <v>0.56999999999999995</v>
      </c>
      <c r="I2154" t="s">
        <v>2150</v>
      </c>
      <c r="J2154" t="s">
        <v>29</v>
      </c>
      <c r="K2154" t="s">
        <v>30</v>
      </c>
      <c r="N2154">
        <v>0.56999999999999995</v>
      </c>
      <c r="O2154" t="s">
        <v>61</v>
      </c>
      <c r="P2154">
        <v>0</v>
      </c>
      <c r="Q2154" s="5">
        <v>46176.07916666667</v>
      </c>
      <c r="R2154" s="2" t="str">
        <f>IF(C2154="", "",
   IF(ISNUMBER(MATCH(TRIM(C2154),
      {"OP","CC","CM","FM","FU","INS","PC","PM","PMCO","SA","SR","ITPR","PMFL"}, 0)),
      "Proactive",
      "")
)</f>
        <v>Proactive</v>
      </c>
      <c r="S2154" s="2" t="str">
        <f>IF(C2154="", "",
   IF(ISNUMBER(MATCH(TRIM(C2154),
      {"MO","U/B","OSRE","TECH","ITRE"}, 0)),
      "Reactive",
      "")
)</f>
        <v/>
      </c>
      <c r="T2154" s="2">
        <f>IF(R2154="Proactive", H2154, "")</f>
        <v>0.56999999999999995</v>
      </c>
      <c r="U2154" s="2" t="str">
        <f>IF(S2154="Reactive", H2154, "")</f>
        <v/>
      </c>
    </row>
    <row r="2155" spans="1:21" x14ac:dyDescent="0.25">
      <c r="A2155" t="s">
        <v>2125</v>
      </c>
      <c r="B2155">
        <v>219647</v>
      </c>
      <c r="C2155" t="s">
        <v>30</v>
      </c>
      <c r="D2155" t="s">
        <v>814</v>
      </c>
      <c r="E2155" t="s">
        <v>815</v>
      </c>
      <c r="F2155" s="4">
        <v>46176.757638888892</v>
      </c>
      <c r="G2155" s="4">
        <v>46176.76458333333</v>
      </c>
      <c r="H2155">
        <v>0.17</v>
      </c>
      <c r="I2155" t="s">
        <v>2151</v>
      </c>
      <c r="J2155" t="s">
        <v>29</v>
      </c>
      <c r="K2155" t="s">
        <v>30</v>
      </c>
      <c r="N2155">
        <v>0.17</v>
      </c>
      <c r="O2155" t="s">
        <v>61</v>
      </c>
      <c r="P2155">
        <v>0</v>
      </c>
      <c r="Q2155" s="5">
        <v>46176.765277777777</v>
      </c>
      <c r="R2155" s="2" t="str">
        <f>IF(C2155="", "",
   IF(ISNUMBER(MATCH(TRIM(C2155),
      {"OP","CC","CM","FM","FU","INS","PC","PM","PMCO","SA","SR","ITPR","PMFL"}, 0)),
      "Proactive",
      "")
)</f>
        <v>Proactive</v>
      </c>
      <c r="S2155" s="2" t="str">
        <f>IF(C2155="", "",
   IF(ISNUMBER(MATCH(TRIM(C2155),
      {"MO","U/B","OSRE","TECH","ITRE"}, 0)),
      "Reactive",
      "")
)</f>
        <v/>
      </c>
      <c r="T2155" s="2">
        <f>IF(R2155="Proactive", H2155, "")</f>
        <v>0.17</v>
      </c>
      <c r="U2155" s="2" t="str">
        <f>IF(S2155="Reactive", H2155, "")</f>
        <v/>
      </c>
    </row>
    <row r="2156" spans="1:21" x14ac:dyDescent="0.25">
      <c r="A2156" t="s">
        <v>2125</v>
      </c>
      <c r="B2156">
        <v>219648</v>
      </c>
      <c r="C2156" t="s">
        <v>30</v>
      </c>
      <c r="D2156" t="s">
        <v>788</v>
      </c>
      <c r="E2156" t="s">
        <v>789</v>
      </c>
      <c r="F2156" s="4">
        <v>46176.765277777777</v>
      </c>
      <c r="G2156" s="4">
        <v>46176.777777777781</v>
      </c>
      <c r="H2156">
        <v>0.3</v>
      </c>
      <c r="J2156" t="s">
        <v>29</v>
      </c>
      <c r="K2156" t="s">
        <v>30</v>
      </c>
      <c r="N2156">
        <v>0.3</v>
      </c>
      <c r="O2156" t="s">
        <v>61</v>
      </c>
      <c r="P2156">
        <v>0</v>
      </c>
      <c r="Q2156" s="5">
        <v>46177.258333333331</v>
      </c>
      <c r="R2156" s="2" t="str">
        <f>IF(C2156="", "",
   IF(ISNUMBER(MATCH(TRIM(C2156),
      {"OP","CC","CM","FM","FU","INS","PC","PM","PMCO","SA","SR","ITPR","PMFL"}, 0)),
      "Proactive",
      "")
)</f>
        <v>Proactive</v>
      </c>
      <c r="S2156" s="2" t="str">
        <f>IF(C2156="", "",
   IF(ISNUMBER(MATCH(TRIM(C2156),
      {"MO","U/B","OSRE","TECH","ITRE"}, 0)),
      "Reactive",
      "")
)</f>
        <v/>
      </c>
      <c r="T2156" s="2">
        <f>IF(R2156="Proactive", H2156, "")</f>
        <v>0.3</v>
      </c>
      <c r="U2156" s="2" t="str">
        <f>IF(S2156="Reactive", H2156, "")</f>
        <v/>
      </c>
    </row>
    <row r="2157" spans="1:21" x14ac:dyDescent="0.25">
      <c r="A2157" t="s">
        <v>2125</v>
      </c>
      <c r="B2157">
        <v>221654</v>
      </c>
      <c r="C2157" t="s">
        <v>817</v>
      </c>
      <c r="D2157" t="s">
        <v>831</v>
      </c>
      <c r="E2157" t="s">
        <v>2152</v>
      </c>
      <c r="F2157" s="4">
        <v>46176.779166666667</v>
      </c>
      <c r="G2157" s="4">
        <v>46176.802083333336</v>
      </c>
      <c r="H2157">
        <v>0.55000000000000004</v>
      </c>
      <c r="J2157" t="s">
        <v>29</v>
      </c>
      <c r="K2157" t="s">
        <v>81</v>
      </c>
      <c r="L2157" t="s">
        <v>241</v>
      </c>
      <c r="M2157" t="s">
        <v>202</v>
      </c>
      <c r="N2157">
        <v>0.55000000000000004</v>
      </c>
      <c r="O2157" t="s">
        <v>61</v>
      </c>
      <c r="P2157">
        <v>0</v>
      </c>
      <c r="Q2157" s="5">
        <v>46176.804166666669</v>
      </c>
      <c r="R2157" s="2" t="str">
        <f>IF(C2157="", "",
   IF(ISNUMBER(MATCH(TRIM(C2157),
      {"OP","CC","CM","FM","FU","INS","PC","PM","PMCO","SA","SR","ITPR","PMFL"}, 0)),
      "Proactive",
      "")
)</f>
        <v/>
      </c>
      <c r="S2157" s="2" t="str">
        <f>IF(C2157="", "",
   IF(ISNUMBER(MATCH(TRIM(C2157),
      {"MO","U/B","OSRE","TECH","ITRE"}, 0)),
      "Reactive",
      "")
)</f>
        <v>Reactive</v>
      </c>
      <c r="T2157" s="2" t="str">
        <f>IF(R2157="Proactive", H2157, "")</f>
        <v/>
      </c>
      <c r="U2157" s="2">
        <f>IF(S2157="Reactive", H2157, "")</f>
        <v>0.55000000000000004</v>
      </c>
    </row>
    <row r="2158" spans="1:21" x14ac:dyDescent="0.25">
      <c r="A2158" t="s">
        <v>2125</v>
      </c>
      <c r="B2158">
        <v>219768</v>
      </c>
      <c r="C2158" t="s">
        <v>30</v>
      </c>
      <c r="D2158" t="s">
        <v>777</v>
      </c>
      <c r="E2158" t="s">
        <v>847</v>
      </c>
      <c r="F2158" s="4">
        <v>46176.813888888886</v>
      </c>
      <c r="G2158" s="4">
        <v>46176.836805555555</v>
      </c>
      <c r="H2158">
        <v>0.55000000000000004</v>
      </c>
      <c r="J2158" t="s">
        <v>29</v>
      </c>
      <c r="K2158" t="s">
        <v>30</v>
      </c>
      <c r="N2158">
        <v>0.55000000000000004</v>
      </c>
      <c r="O2158" t="s">
        <v>61</v>
      </c>
      <c r="P2158">
        <v>0</v>
      </c>
      <c r="Q2158" s="5">
        <v>46176.84375</v>
      </c>
      <c r="R2158" s="2" t="str">
        <f>IF(C2158="", "",
   IF(ISNUMBER(MATCH(TRIM(C2158),
      {"OP","CC","CM","FM","FU","INS","PC","PM","PMCO","SA","SR","ITPR","PMFL"}, 0)),
      "Proactive",
      "")
)</f>
        <v>Proactive</v>
      </c>
      <c r="S2158" s="2" t="str">
        <f>IF(C2158="", "",
   IF(ISNUMBER(MATCH(TRIM(C2158),
      {"MO","U/B","OSRE","TECH","ITRE"}, 0)),
      "Reactive",
      "")
)</f>
        <v/>
      </c>
      <c r="T2158" s="2">
        <f>IF(R2158="Proactive", H2158, "")</f>
        <v>0.55000000000000004</v>
      </c>
      <c r="U2158" s="2" t="str">
        <f>IF(S2158="Reactive", H2158, "")</f>
        <v/>
      </c>
    </row>
    <row r="2159" spans="1:21" x14ac:dyDescent="0.25">
      <c r="A2159" t="s">
        <v>2125</v>
      </c>
      <c r="B2159">
        <v>219646</v>
      </c>
      <c r="C2159" t="s">
        <v>181</v>
      </c>
      <c r="D2159" t="s">
        <v>754</v>
      </c>
      <c r="E2159" t="s">
        <v>755</v>
      </c>
      <c r="F2159" s="4">
        <v>46176.861805555556</v>
      </c>
      <c r="G2159" s="4">
        <v>46176.873611111114</v>
      </c>
      <c r="H2159">
        <v>0.28000000000000003</v>
      </c>
      <c r="J2159" t="s">
        <v>29</v>
      </c>
      <c r="K2159" t="s">
        <v>30</v>
      </c>
      <c r="N2159">
        <v>0.7</v>
      </c>
      <c r="O2159" t="s">
        <v>61</v>
      </c>
      <c r="P2159">
        <v>0</v>
      </c>
      <c r="Q2159" s="5">
        <v>46177.029861111114</v>
      </c>
      <c r="R2159" s="2" t="str">
        <f>IF(C2159="", "",
   IF(ISNUMBER(MATCH(TRIM(C2159),
      {"OP","CC","CM","FM","FU","INS","PC","PM","PMCO","SA","SR","ITPR","PMFL"}, 0)),
      "Proactive",
      "")
)</f>
        <v>Proactive</v>
      </c>
      <c r="S2159" s="2" t="str">
        <f>IF(C2159="", "",
   IF(ISNUMBER(MATCH(TRIM(C2159),
      {"MO","U/B","OSRE","TECH","ITRE"}, 0)),
      "Reactive",
      "")
)</f>
        <v/>
      </c>
      <c r="T2159" s="2">
        <f>IF(R2159="Proactive", H2159, "")</f>
        <v>0.28000000000000003</v>
      </c>
      <c r="U2159" s="2" t="str">
        <f>IF(S2159="Reactive", H2159, "")</f>
        <v/>
      </c>
    </row>
    <row r="2160" spans="1:21" x14ac:dyDescent="0.25">
      <c r="A2160" t="s">
        <v>2125</v>
      </c>
      <c r="B2160">
        <v>220740</v>
      </c>
      <c r="C2160" t="s">
        <v>561</v>
      </c>
      <c r="D2160" t="s">
        <v>1039</v>
      </c>
      <c r="E2160" t="s">
        <v>1531</v>
      </c>
      <c r="F2160" s="4">
        <v>46176.865277777775</v>
      </c>
      <c r="G2160" s="4">
        <v>46176.990972222222</v>
      </c>
      <c r="H2160">
        <v>3.02</v>
      </c>
      <c r="I2160" t="s">
        <v>1532</v>
      </c>
      <c r="J2160" t="s">
        <v>29</v>
      </c>
      <c r="N2160">
        <v>5.13</v>
      </c>
      <c r="O2160" t="s">
        <v>61</v>
      </c>
      <c r="P2160">
        <v>0</v>
      </c>
      <c r="Q2160" s="5">
        <v>46182.428472222222</v>
      </c>
      <c r="R2160" s="2" t="str">
        <f>IF(C2160="", "",
   IF(ISNUMBER(MATCH(TRIM(C2160),
      {"OP","CC","CM","FM","FU","INS","PC","PM","PMCO","SA","SR","ITPR","PMFL"}, 0)),
      "Proactive",
      "")
)</f>
        <v>Proactive</v>
      </c>
      <c r="S2160" s="2" t="str">
        <f>IF(C2160="", "",
   IF(ISNUMBER(MATCH(TRIM(C2160),
      {"MO","U/B","OSRE","TECH","ITRE"}, 0)),
      "Reactive",
      "")
)</f>
        <v/>
      </c>
      <c r="T2160" s="2">
        <f>IF(R2160="Proactive", H2160, "")</f>
        <v>3.02</v>
      </c>
      <c r="U2160" s="2" t="str">
        <f>IF(S2160="Reactive", H2160, "")</f>
        <v/>
      </c>
    </row>
    <row r="2161" spans="1:21" x14ac:dyDescent="0.25">
      <c r="A2161" t="s">
        <v>2125</v>
      </c>
      <c r="B2161">
        <v>219634</v>
      </c>
      <c r="C2161" t="s">
        <v>26</v>
      </c>
      <c r="D2161" t="s">
        <v>877</v>
      </c>
      <c r="E2161" t="s">
        <v>878</v>
      </c>
      <c r="F2161" s="4">
        <v>46176.994444444441</v>
      </c>
      <c r="G2161" s="4">
        <v>46177.004166666666</v>
      </c>
      <c r="H2161">
        <v>0.23</v>
      </c>
      <c r="I2161" t="s">
        <v>2153</v>
      </c>
      <c r="J2161" t="s">
        <v>29</v>
      </c>
      <c r="K2161" t="s">
        <v>30</v>
      </c>
      <c r="N2161">
        <v>0.23</v>
      </c>
      <c r="O2161" t="s">
        <v>61</v>
      </c>
      <c r="P2161">
        <v>0</v>
      </c>
      <c r="Q2161" s="5">
        <v>46177.02847222222</v>
      </c>
      <c r="R2161" s="2" t="str">
        <f>IF(C2161="", "",
   IF(ISNUMBER(MATCH(TRIM(C2161),
      {"OP","CC","CM","FM","FU","INS","PC","PM","PMCO","SA","SR","ITPR","PMFL"}, 0)),
      "Proactive",
      "")
)</f>
        <v>Proactive</v>
      </c>
      <c r="S2161" s="2" t="str">
        <f>IF(C2161="", "",
   IF(ISNUMBER(MATCH(TRIM(C2161),
      {"MO","U/B","OSRE","TECH","ITRE"}, 0)),
      "Reactive",
      "")
)</f>
        <v/>
      </c>
      <c r="T2161" s="2">
        <f>IF(R2161="Proactive", H2161, "")</f>
        <v>0.23</v>
      </c>
      <c r="U2161" s="2" t="str">
        <f>IF(S2161="Reactive", H2161, "")</f>
        <v/>
      </c>
    </row>
    <row r="2162" spans="1:21" x14ac:dyDescent="0.25">
      <c r="A2162" t="s">
        <v>2125</v>
      </c>
      <c r="B2162">
        <v>219638</v>
      </c>
      <c r="C2162" t="s">
        <v>30</v>
      </c>
      <c r="D2162" t="s">
        <v>777</v>
      </c>
      <c r="E2162" t="s">
        <v>855</v>
      </c>
      <c r="F2162" s="4">
        <v>46177.036111111112</v>
      </c>
      <c r="G2162" s="4">
        <v>46177.080555555556</v>
      </c>
      <c r="H2162">
        <v>1.07</v>
      </c>
      <c r="I2162" t="s">
        <v>2153</v>
      </c>
      <c r="J2162" t="s">
        <v>29</v>
      </c>
      <c r="K2162" t="s">
        <v>30</v>
      </c>
      <c r="N2162">
        <v>1.07</v>
      </c>
      <c r="O2162" t="s">
        <v>61</v>
      </c>
      <c r="P2162">
        <v>0</v>
      </c>
      <c r="Q2162" s="5">
        <v>46177.080555555556</v>
      </c>
      <c r="R2162" s="2" t="str">
        <f>IF(C2162="", "",
   IF(ISNUMBER(MATCH(TRIM(C2162),
      {"OP","CC","CM","FM","FU","INS","PC","PM","PMCO","SA","SR","ITPR","PMFL"}, 0)),
      "Proactive",
      "")
)</f>
        <v>Proactive</v>
      </c>
      <c r="S2162" s="2" t="str">
        <f>IF(C2162="", "",
   IF(ISNUMBER(MATCH(TRIM(C2162),
      {"MO","U/B","OSRE","TECH","ITRE"}, 0)),
      "Reactive",
      "")
)</f>
        <v/>
      </c>
      <c r="T2162" s="2">
        <f>IF(R2162="Proactive", H2162, "")</f>
        <v>1.07</v>
      </c>
      <c r="U2162" s="2" t="str">
        <f>IF(S2162="Reactive", H2162, "")</f>
        <v/>
      </c>
    </row>
    <row r="2163" spans="1:21" x14ac:dyDescent="0.25">
      <c r="A2163" t="s">
        <v>2125</v>
      </c>
      <c r="B2163">
        <v>219773</v>
      </c>
      <c r="C2163" t="s">
        <v>30</v>
      </c>
      <c r="D2163" t="s">
        <v>788</v>
      </c>
      <c r="E2163" t="s">
        <v>789</v>
      </c>
      <c r="F2163" s="4">
        <v>46177.75277777778</v>
      </c>
      <c r="G2163" s="4">
        <v>46177.768055555556</v>
      </c>
      <c r="H2163">
        <v>0.37</v>
      </c>
      <c r="J2163" t="s">
        <v>29</v>
      </c>
      <c r="K2163" t="s">
        <v>30</v>
      </c>
      <c r="N2163">
        <v>0.69</v>
      </c>
      <c r="O2163" t="s">
        <v>61</v>
      </c>
      <c r="P2163">
        <v>0</v>
      </c>
      <c r="Q2163" s="5">
        <v>46178.03125</v>
      </c>
      <c r="R2163" s="2" t="str">
        <f>IF(C2163="", "",
   IF(ISNUMBER(MATCH(TRIM(C2163),
      {"OP","CC","CM","FM","FU","INS","PC","PM","PMCO","SA","SR","ITPR","PMFL"}, 0)),
      "Proactive",
      "")
)</f>
        <v>Proactive</v>
      </c>
      <c r="S2163" s="2" t="str">
        <f>IF(C2163="", "",
   IF(ISNUMBER(MATCH(TRIM(C2163),
      {"MO","U/B","OSRE","TECH","ITRE"}, 0)),
      "Reactive",
      "")
)</f>
        <v/>
      </c>
      <c r="T2163" s="2">
        <f>IF(R2163="Proactive", H2163, "")</f>
        <v>0.37</v>
      </c>
      <c r="U2163" s="2" t="str">
        <f>IF(S2163="Reactive", H2163, "")</f>
        <v/>
      </c>
    </row>
    <row r="2164" spans="1:21" x14ac:dyDescent="0.25">
      <c r="A2164" t="s">
        <v>2125</v>
      </c>
      <c r="B2164">
        <v>219772</v>
      </c>
      <c r="C2164" t="s">
        <v>30</v>
      </c>
      <c r="D2164" t="s">
        <v>814</v>
      </c>
      <c r="E2164" t="s">
        <v>815</v>
      </c>
      <c r="F2164" s="4">
        <v>46177.768750000003</v>
      </c>
      <c r="G2164" s="4">
        <v>46177.784722222219</v>
      </c>
      <c r="H2164">
        <v>0.38</v>
      </c>
      <c r="I2164" t="s">
        <v>816</v>
      </c>
      <c r="J2164" t="s">
        <v>29</v>
      </c>
      <c r="K2164" t="s">
        <v>30</v>
      </c>
      <c r="N2164">
        <v>0.98</v>
      </c>
      <c r="O2164" t="s">
        <v>61</v>
      </c>
      <c r="P2164">
        <v>0</v>
      </c>
      <c r="Q2164" s="5">
        <v>46178.273611111108</v>
      </c>
      <c r="R2164" s="2" t="str">
        <f>IF(C2164="", "",
   IF(ISNUMBER(MATCH(TRIM(C2164),
      {"OP","CC","CM","FM","FU","INS","PC","PM","PMCO","SA","SR","ITPR","PMFL"}, 0)),
      "Proactive",
      "")
)</f>
        <v>Proactive</v>
      </c>
      <c r="S2164" s="2" t="str">
        <f>IF(C2164="", "",
   IF(ISNUMBER(MATCH(TRIM(C2164),
      {"MO","U/B","OSRE","TECH","ITRE"}, 0)),
      "Reactive",
      "")
)</f>
        <v/>
      </c>
      <c r="T2164" s="2">
        <f>IF(R2164="Proactive", H2164, "")</f>
        <v>0.38</v>
      </c>
      <c r="U2164" s="2" t="str">
        <f>IF(S2164="Reactive", H2164, "")</f>
        <v/>
      </c>
    </row>
    <row r="2165" spans="1:21" x14ac:dyDescent="0.25">
      <c r="A2165" t="s">
        <v>2125</v>
      </c>
      <c r="B2165">
        <v>218461</v>
      </c>
      <c r="C2165" t="s">
        <v>30</v>
      </c>
      <c r="D2165" t="s">
        <v>811</v>
      </c>
      <c r="E2165" t="s">
        <v>812</v>
      </c>
      <c r="F2165" s="4">
        <v>46177.786111111112</v>
      </c>
      <c r="G2165" s="4">
        <v>46177.796527777777</v>
      </c>
      <c r="H2165">
        <v>0.25</v>
      </c>
      <c r="I2165" t="s">
        <v>813</v>
      </c>
      <c r="J2165" t="s">
        <v>29</v>
      </c>
      <c r="K2165" t="s">
        <v>30</v>
      </c>
      <c r="N2165">
        <v>0.8</v>
      </c>
      <c r="O2165" t="s">
        <v>61</v>
      </c>
      <c r="P2165">
        <v>0</v>
      </c>
      <c r="Q2165" s="5">
        <v>46178.26666666667</v>
      </c>
      <c r="R2165" s="2" t="str">
        <f>IF(C2165="", "",
   IF(ISNUMBER(MATCH(TRIM(C2165),
      {"OP","CC","CM","FM","FU","INS","PC","PM","PMCO","SA","SR","ITPR","PMFL"}, 0)),
      "Proactive",
      "")
)</f>
        <v>Proactive</v>
      </c>
      <c r="S2165" s="2" t="str">
        <f>IF(C2165="", "",
   IF(ISNUMBER(MATCH(TRIM(C2165),
      {"MO","U/B","OSRE","TECH","ITRE"}, 0)),
      "Reactive",
      "")
)</f>
        <v/>
      </c>
      <c r="T2165" s="2">
        <f>IF(R2165="Proactive", H2165, "")</f>
        <v>0.25</v>
      </c>
      <c r="U2165" s="2" t="str">
        <f>IF(S2165="Reactive", H2165, "")</f>
        <v/>
      </c>
    </row>
    <row r="2166" spans="1:21" x14ac:dyDescent="0.25">
      <c r="A2166" t="s">
        <v>2125</v>
      </c>
      <c r="B2166">
        <v>221798</v>
      </c>
      <c r="C2166" t="s">
        <v>39</v>
      </c>
      <c r="D2166" t="s">
        <v>1031</v>
      </c>
      <c r="E2166" t="s">
        <v>2154</v>
      </c>
      <c r="F2166" s="4">
        <v>46177.804166666669</v>
      </c>
      <c r="G2166" s="4">
        <v>46177.832638888889</v>
      </c>
      <c r="H2166">
        <v>0.68</v>
      </c>
      <c r="J2166" t="s">
        <v>29</v>
      </c>
      <c r="N2166">
        <v>0.68</v>
      </c>
      <c r="O2166" t="s">
        <v>61</v>
      </c>
      <c r="P2166">
        <v>0</v>
      </c>
      <c r="Q2166" s="5">
        <v>46177.900694444441</v>
      </c>
      <c r="R2166" s="2" t="str">
        <f>IF(C2166="", "",
   IF(ISNUMBER(MATCH(TRIM(C2166),
      {"OP","CC","CM","FM","FU","INS","PC","PM","PMCO","SA","SR","ITPR","PMFL"}, 0)),
      "Proactive",
      "")
)</f>
        <v/>
      </c>
      <c r="S2166" s="2" t="str">
        <f>IF(C2166="", "",
   IF(ISNUMBER(MATCH(TRIM(C2166),
      {"MO","U/B","OSRE","TECH","ITRE"}, 0)),
      "Reactive",
      "")
)</f>
        <v>Reactive</v>
      </c>
      <c r="T2166" s="2" t="str">
        <f>IF(R2166="Proactive", H2166, "")</f>
        <v/>
      </c>
      <c r="U2166" s="2">
        <f>IF(S2166="Reactive", H2166, "")</f>
        <v>0.68</v>
      </c>
    </row>
    <row r="2167" spans="1:21" x14ac:dyDescent="0.25">
      <c r="A2167" t="s">
        <v>2125</v>
      </c>
      <c r="B2167">
        <v>219771</v>
      </c>
      <c r="C2167" t="s">
        <v>181</v>
      </c>
      <c r="D2167" t="s">
        <v>754</v>
      </c>
      <c r="E2167" t="s">
        <v>755</v>
      </c>
      <c r="F2167" s="4">
        <v>46177.836111111108</v>
      </c>
      <c r="G2167" s="4">
        <v>46177.851388888892</v>
      </c>
      <c r="H2167">
        <v>0.37</v>
      </c>
      <c r="J2167" t="s">
        <v>29</v>
      </c>
      <c r="K2167" t="s">
        <v>30</v>
      </c>
      <c r="N2167">
        <v>1.18</v>
      </c>
      <c r="O2167" t="s">
        <v>61</v>
      </c>
      <c r="P2167">
        <v>0</v>
      </c>
      <c r="Q2167" s="5">
        <v>46178.273611111108</v>
      </c>
      <c r="R2167" s="2" t="str">
        <f>IF(C2167="", "",
   IF(ISNUMBER(MATCH(TRIM(C2167),
      {"OP","CC","CM","FM","FU","INS","PC","PM","PMCO","SA","SR","ITPR","PMFL"}, 0)),
      "Proactive",
      "")
)</f>
        <v>Proactive</v>
      </c>
      <c r="S2167" s="2" t="str">
        <f>IF(C2167="", "",
   IF(ISNUMBER(MATCH(TRIM(C2167),
      {"MO","U/B","OSRE","TECH","ITRE"}, 0)),
      "Reactive",
      "")
)</f>
        <v/>
      </c>
      <c r="T2167" s="2">
        <f>IF(R2167="Proactive", H2167, "")</f>
        <v>0.37</v>
      </c>
      <c r="U2167" s="2" t="str">
        <f>IF(S2167="Reactive", H2167, "")</f>
        <v/>
      </c>
    </row>
    <row r="2168" spans="1:21" x14ac:dyDescent="0.25">
      <c r="A2168" t="s">
        <v>2125</v>
      </c>
      <c r="B2168">
        <v>221794</v>
      </c>
      <c r="C2168" t="s">
        <v>39</v>
      </c>
      <c r="D2168" t="s">
        <v>822</v>
      </c>
      <c r="E2168" t="s">
        <v>823</v>
      </c>
      <c r="F2168" s="4">
        <v>46177.871527777781</v>
      </c>
      <c r="G2168" s="4">
        <v>46177.90347222222</v>
      </c>
      <c r="H2168">
        <v>0.77</v>
      </c>
      <c r="I2168" t="s">
        <v>824</v>
      </c>
      <c r="J2168" t="s">
        <v>29</v>
      </c>
      <c r="K2168" t="s">
        <v>551</v>
      </c>
      <c r="L2168" t="s">
        <v>241</v>
      </c>
      <c r="M2168" t="s">
        <v>648</v>
      </c>
      <c r="N2168">
        <v>1.52</v>
      </c>
      <c r="O2168" t="s">
        <v>61</v>
      </c>
      <c r="P2168">
        <v>0</v>
      </c>
      <c r="Q2168" s="5">
        <v>46177.904861111114</v>
      </c>
      <c r="R2168" s="2" t="str">
        <f>IF(C2168="", "",
   IF(ISNUMBER(MATCH(TRIM(C2168),
      {"OP","CC","CM","FM","FU","INS","PC","PM","PMCO","SA","SR","ITPR","PMFL"}, 0)),
      "Proactive",
      "")
)</f>
        <v/>
      </c>
      <c r="S2168" s="2" t="str">
        <f>IF(C2168="", "",
   IF(ISNUMBER(MATCH(TRIM(C2168),
      {"MO","U/B","OSRE","TECH","ITRE"}, 0)),
      "Reactive",
      "")
)</f>
        <v>Reactive</v>
      </c>
      <c r="T2168" s="2" t="str">
        <f>IF(R2168="Proactive", H2168, "")</f>
        <v/>
      </c>
      <c r="U2168" s="2">
        <f>IF(S2168="Reactive", H2168, "")</f>
        <v>0.77</v>
      </c>
    </row>
    <row r="2169" spans="1:21" x14ac:dyDescent="0.25">
      <c r="A2169" t="s">
        <v>2125</v>
      </c>
      <c r="B2169">
        <v>219641</v>
      </c>
      <c r="C2169" t="s">
        <v>30</v>
      </c>
      <c r="D2169" t="s">
        <v>777</v>
      </c>
      <c r="E2169" t="s">
        <v>847</v>
      </c>
      <c r="F2169" s="4">
        <v>46177.906944444447</v>
      </c>
      <c r="G2169" s="4">
        <v>46177.924305555556</v>
      </c>
      <c r="H2169">
        <v>0.42</v>
      </c>
      <c r="J2169" t="s">
        <v>29</v>
      </c>
      <c r="K2169" t="s">
        <v>30</v>
      </c>
      <c r="N2169">
        <v>0.42</v>
      </c>
      <c r="O2169" t="s">
        <v>61</v>
      </c>
      <c r="P2169">
        <v>0</v>
      </c>
      <c r="Q2169" s="5">
        <v>46177.931250000001</v>
      </c>
      <c r="R2169" s="2" t="str">
        <f>IF(C2169="", "",
   IF(ISNUMBER(MATCH(TRIM(C2169),
      {"OP","CC","CM","FM","FU","INS","PC","PM","PMCO","SA","SR","ITPR","PMFL"}, 0)),
      "Proactive",
      "")
)</f>
        <v>Proactive</v>
      </c>
      <c r="S2169" s="2" t="str">
        <f>IF(C2169="", "",
   IF(ISNUMBER(MATCH(TRIM(C2169),
      {"MO","U/B","OSRE","TECH","ITRE"}, 0)),
      "Reactive",
      "")
)</f>
        <v/>
      </c>
      <c r="T2169" s="2">
        <f>IF(R2169="Proactive", H2169, "")</f>
        <v>0.42</v>
      </c>
      <c r="U2169" s="2" t="str">
        <f>IF(S2169="Reactive", H2169, "")</f>
        <v/>
      </c>
    </row>
    <row r="2170" spans="1:21" x14ac:dyDescent="0.25">
      <c r="A2170" t="s">
        <v>2125</v>
      </c>
      <c r="B2170">
        <v>219773</v>
      </c>
      <c r="C2170" t="s">
        <v>30</v>
      </c>
      <c r="D2170" t="s">
        <v>788</v>
      </c>
      <c r="E2170" t="s">
        <v>789</v>
      </c>
      <c r="F2170" s="4">
        <v>46177.925000000003</v>
      </c>
      <c r="G2170" s="4">
        <v>46177.938194444447</v>
      </c>
      <c r="H2170">
        <v>0.32</v>
      </c>
      <c r="J2170" t="s">
        <v>29</v>
      </c>
      <c r="K2170" t="s">
        <v>30</v>
      </c>
      <c r="N2170">
        <v>0.69</v>
      </c>
      <c r="O2170" t="s">
        <v>61</v>
      </c>
      <c r="P2170">
        <v>0</v>
      </c>
      <c r="Q2170" s="5">
        <v>46178.03125</v>
      </c>
      <c r="R2170" s="2" t="str">
        <f>IF(C2170="", "",
   IF(ISNUMBER(MATCH(TRIM(C2170),
      {"OP","CC","CM","FM","FU","INS","PC","PM","PMCO","SA","SR","ITPR","PMFL"}, 0)),
      "Proactive",
      "")
)</f>
        <v>Proactive</v>
      </c>
      <c r="S2170" s="2" t="str">
        <f>IF(C2170="", "",
   IF(ISNUMBER(MATCH(TRIM(C2170),
      {"MO","U/B","OSRE","TECH","ITRE"}, 0)),
      "Reactive",
      "")
)</f>
        <v/>
      </c>
      <c r="T2170" s="2">
        <f>IF(R2170="Proactive", H2170, "")</f>
        <v>0.32</v>
      </c>
      <c r="U2170" s="2" t="str">
        <f>IF(S2170="Reactive", H2170, "")</f>
        <v/>
      </c>
    </row>
    <row r="2171" spans="1:21" x14ac:dyDescent="0.25">
      <c r="A2171" t="s">
        <v>2125</v>
      </c>
      <c r="B2171">
        <v>219772</v>
      </c>
      <c r="C2171" t="s">
        <v>30</v>
      </c>
      <c r="D2171" t="s">
        <v>814</v>
      </c>
      <c r="E2171" t="s">
        <v>815</v>
      </c>
      <c r="F2171" s="4">
        <v>46177.938888888886</v>
      </c>
      <c r="G2171" s="4">
        <v>46177.951388888891</v>
      </c>
      <c r="H2171">
        <v>0.3</v>
      </c>
      <c r="I2171" t="s">
        <v>816</v>
      </c>
      <c r="J2171" t="s">
        <v>29</v>
      </c>
      <c r="K2171" t="s">
        <v>30</v>
      </c>
      <c r="N2171">
        <v>0.98</v>
      </c>
      <c r="O2171" t="s">
        <v>61</v>
      </c>
      <c r="P2171">
        <v>0</v>
      </c>
      <c r="Q2171" s="5">
        <v>46178.273611111108</v>
      </c>
      <c r="R2171" s="2" t="str">
        <f>IF(C2171="", "",
   IF(ISNUMBER(MATCH(TRIM(C2171),
      {"OP","CC","CM","FM","FU","INS","PC","PM","PMCO","SA","SR","ITPR","PMFL"}, 0)),
      "Proactive",
      "")
)</f>
        <v>Proactive</v>
      </c>
      <c r="S2171" s="2" t="str">
        <f>IF(C2171="", "",
   IF(ISNUMBER(MATCH(TRIM(C2171),
      {"MO","U/B","OSRE","TECH","ITRE"}, 0)),
      "Reactive",
      "")
)</f>
        <v/>
      </c>
      <c r="T2171" s="2">
        <f>IF(R2171="Proactive", H2171, "")</f>
        <v>0.3</v>
      </c>
      <c r="U2171" s="2" t="str">
        <f>IF(S2171="Reactive", H2171, "")</f>
        <v/>
      </c>
    </row>
    <row r="2172" spans="1:21" x14ac:dyDescent="0.25">
      <c r="A2172" t="s">
        <v>2125</v>
      </c>
      <c r="B2172">
        <v>218461</v>
      </c>
      <c r="C2172" t="s">
        <v>30</v>
      </c>
      <c r="D2172" t="s">
        <v>811</v>
      </c>
      <c r="E2172" t="s">
        <v>812</v>
      </c>
      <c r="F2172" s="4">
        <v>46177.949305555558</v>
      </c>
      <c r="G2172" s="4">
        <v>46177.962500000001</v>
      </c>
      <c r="H2172">
        <v>0.32</v>
      </c>
      <c r="I2172" t="s">
        <v>813</v>
      </c>
      <c r="J2172" t="s">
        <v>29</v>
      </c>
      <c r="K2172" t="s">
        <v>30</v>
      </c>
      <c r="N2172">
        <v>0.8</v>
      </c>
      <c r="O2172" t="s">
        <v>61</v>
      </c>
      <c r="P2172">
        <v>0</v>
      </c>
      <c r="Q2172" s="5">
        <v>46178.26666666667</v>
      </c>
      <c r="R2172" s="2" t="str">
        <f>IF(C2172="", "",
   IF(ISNUMBER(MATCH(TRIM(C2172),
      {"OP","CC","CM","FM","FU","INS","PC","PM","PMCO","SA","SR","ITPR","PMFL"}, 0)),
      "Proactive",
      "")
)</f>
        <v>Proactive</v>
      </c>
      <c r="S2172" s="2" t="str">
        <f>IF(C2172="", "",
   IF(ISNUMBER(MATCH(TRIM(C2172),
      {"MO","U/B","OSRE","TECH","ITRE"}, 0)),
      "Reactive",
      "")
)</f>
        <v/>
      </c>
      <c r="T2172" s="2">
        <f>IF(R2172="Proactive", H2172, "")</f>
        <v>0.32</v>
      </c>
      <c r="U2172" s="2" t="str">
        <f>IF(S2172="Reactive", H2172, "")</f>
        <v/>
      </c>
    </row>
    <row r="2173" spans="1:21" x14ac:dyDescent="0.25">
      <c r="A2173" t="s">
        <v>2125</v>
      </c>
      <c r="B2173">
        <v>219766</v>
      </c>
      <c r="C2173" t="s">
        <v>30</v>
      </c>
      <c r="D2173" t="s">
        <v>777</v>
      </c>
      <c r="E2173" t="s">
        <v>855</v>
      </c>
      <c r="F2173" s="4">
        <v>46178.034722222219</v>
      </c>
      <c r="G2173" s="4">
        <v>46178.074305555558</v>
      </c>
      <c r="H2173">
        <v>0.95</v>
      </c>
      <c r="I2173" t="s">
        <v>2155</v>
      </c>
      <c r="J2173" t="s">
        <v>29</v>
      </c>
      <c r="K2173" t="s">
        <v>30</v>
      </c>
      <c r="N2173">
        <v>0.95</v>
      </c>
      <c r="O2173" t="s">
        <v>61</v>
      </c>
      <c r="P2173">
        <v>0</v>
      </c>
      <c r="Q2173" s="5">
        <v>46178.074305555558</v>
      </c>
      <c r="R2173" s="2" t="str">
        <f>IF(C2173="", "",
   IF(ISNUMBER(MATCH(TRIM(C2173),
      {"OP","CC","CM","FM","FU","INS","PC","PM","PMCO","SA","SR","ITPR","PMFL"}, 0)),
      "Proactive",
      "")
)</f>
        <v>Proactive</v>
      </c>
      <c r="S2173" s="2" t="str">
        <f>IF(C2173="", "",
   IF(ISNUMBER(MATCH(TRIM(C2173),
      {"MO","U/B","OSRE","TECH","ITRE"}, 0)),
      "Reactive",
      "")
)</f>
        <v/>
      </c>
      <c r="T2173" s="2">
        <f>IF(R2173="Proactive", H2173, "")</f>
        <v>0.95</v>
      </c>
      <c r="U2173" s="2" t="str">
        <f>IF(S2173="Reactive", H2173, "")</f>
        <v/>
      </c>
    </row>
    <row r="2174" spans="1:21" x14ac:dyDescent="0.25">
      <c r="A2174" t="s">
        <v>2125</v>
      </c>
      <c r="B2174">
        <v>218462</v>
      </c>
      <c r="C2174" t="s">
        <v>30</v>
      </c>
      <c r="D2174" t="s">
        <v>811</v>
      </c>
      <c r="E2174" t="s">
        <v>812</v>
      </c>
      <c r="F2174" s="4">
        <v>46178.754166666666</v>
      </c>
      <c r="G2174" s="4">
        <v>46178.767361111109</v>
      </c>
      <c r="H2174">
        <v>0.32</v>
      </c>
      <c r="I2174" t="s">
        <v>2156</v>
      </c>
      <c r="J2174" t="s">
        <v>29</v>
      </c>
      <c r="K2174" t="s">
        <v>30</v>
      </c>
      <c r="N2174">
        <v>0.72</v>
      </c>
      <c r="O2174" t="s">
        <v>61</v>
      </c>
      <c r="P2174">
        <v>0</v>
      </c>
      <c r="Q2174" s="5">
        <v>46178.783333333333</v>
      </c>
      <c r="R2174" s="2" t="str">
        <f>IF(C2174="", "",
   IF(ISNUMBER(MATCH(TRIM(C2174),
      {"OP","CC","CM","FM","FU","INS","PC","PM","PMCO","SA","SR","ITPR","PMFL"}, 0)),
      "Proactive",
      "")
)</f>
        <v>Proactive</v>
      </c>
      <c r="S2174" s="2" t="str">
        <f>IF(C2174="", "",
   IF(ISNUMBER(MATCH(TRIM(C2174),
      {"MO","U/B","OSRE","TECH","ITRE"}, 0)),
      "Reactive",
      "")
)</f>
        <v/>
      </c>
      <c r="T2174" s="2">
        <f>IF(R2174="Proactive", H2174, "")</f>
        <v>0.32</v>
      </c>
      <c r="U2174" s="2" t="str">
        <f>IF(S2174="Reactive", H2174, "")</f>
        <v/>
      </c>
    </row>
    <row r="2175" spans="1:21" x14ac:dyDescent="0.25">
      <c r="A2175" t="s">
        <v>2125</v>
      </c>
      <c r="B2175">
        <v>219946</v>
      </c>
      <c r="C2175" t="s">
        <v>30</v>
      </c>
      <c r="D2175" t="s">
        <v>788</v>
      </c>
      <c r="E2175" t="s">
        <v>789</v>
      </c>
      <c r="F2175" s="4">
        <v>46178.768055555556</v>
      </c>
      <c r="G2175" s="4">
        <v>46178.782638888886</v>
      </c>
      <c r="H2175">
        <v>0.35</v>
      </c>
      <c r="I2175" t="s">
        <v>2157</v>
      </c>
      <c r="J2175" t="s">
        <v>29</v>
      </c>
      <c r="K2175" t="s">
        <v>30</v>
      </c>
      <c r="N2175">
        <v>0.35</v>
      </c>
      <c r="O2175" t="s">
        <v>61</v>
      </c>
      <c r="P2175">
        <v>0</v>
      </c>
      <c r="Q2175" s="5">
        <v>46178.782638888886</v>
      </c>
      <c r="R2175" s="2" t="str">
        <f>IF(C2175="", "",
   IF(ISNUMBER(MATCH(TRIM(C2175),
      {"OP","CC","CM","FM","FU","INS","PC","PM","PMCO","SA","SR","ITPR","PMFL"}, 0)),
      "Proactive",
      "")
)</f>
        <v>Proactive</v>
      </c>
      <c r="S2175" s="2" t="str">
        <f>IF(C2175="", "",
   IF(ISNUMBER(MATCH(TRIM(C2175),
      {"MO","U/B","OSRE","TECH","ITRE"}, 0)),
      "Reactive",
      "")
)</f>
        <v/>
      </c>
      <c r="T2175" s="2">
        <f>IF(R2175="Proactive", H2175, "")</f>
        <v>0.35</v>
      </c>
      <c r="U2175" s="2" t="str">
        <f>IF(S2175="Reactive", H2175, "")</f>
        <v/>
      </c>
    </row>
    <row r="2176" spans="1:21" x14ac:dyDescent="0.25">
      <c r="A2176" t="s">
        <v>2125</v>
      </c>
      <c r="B2176">
        <v>221986</v>
      </c>
      <c r="C2176" t="s">
        <v>39</v>
      </c>
      <c r="D2176" t="s">
        <v>1347</v>
      </c>
      <c r="E2176" t="s">
        <v>2158</v>
      </c>
      <c r="F2176" s="4">
        <v>46178.786111111112</v>
      </c>
      <c r="G2176" s="4">
        <v>46178.813194444447</v>
      </c>
      <c r="H2176">
        <v>0.65</v>
      </c>
      <c r="I2176" t="s">
        <v>2159</v>
      </c>
      <c r="J2176" t="s">
        <v>29</v>
      </c>
      <c r="K2176" t="s">
        <v>466</v>
      </c>
      <c r="L2176" t="s">
        <v>703</v>
      </c>
      <c r="M2176" t="s">
        <v>1474</v>
      </c>
      <c r="N2176">
        <v>0.65</v>
      </c>
      <c r="O2176" t="s">
        <v>61</v>
      </c>
      <c r="P2176">
        <v>0</v>
      </c>
      <c r="Q2176" s="5">
        <v>46178.834027777775</v>
      </c>
      <c r="R2176" s="2" t="str">
        <f>IF(C2176="", "",
   IF(ISNUMBER(MATCH(TRIM(C2176),
      {"OP","CC","CM","FM","FU","INS","PC","PM","PMCO","SA","SR","ITPR","PMFL"}, 0)),
      "Proactive",
      "")
)</f>
        <v/>
      </c>
      <c r="S2176" s="2" t="str">
        <f>IF(C2176="", "",
   IF(ISNUMBER(MATCH(TRIM(C2176),
      {"MO","U/B","OSRE","TECH","ITRE"}, 0)),
      "Reactive",
      "")
)</f>
        <v>Reactive</v>
      </c>
      <c r="T2176" s="2" t="str">
        <f>IF(R2176="Proactive", H2176, "")</f>
        <v/>
      </c>
      <c r="U2176" s="2">
        <f>IF(S2176="Reactive", H2176, "")</f>
        <v>0.65</v>
      </c>
    </row>
    <row r="2177" spans="1:21" x14ac:dyDescent="0.25">
      <c r="A2177" t="s">
        <v>2125</v>
      </c>
      <c r="B2177">
        <v>219944</v>
      </c>
      <c r="C2177" t="s">
        <v>181</v>
      </c>
      <c r="D2177" t="s">
        <v>754</v>
      </c>
      <c r="E2177" t="s">
        <v>755</v>
      </c>
      <c r="F2177" s="4">
        <v>46178.823611111111</v>
      </c>
      <c r="G2177" s="4">
        <v>46178.835416666669</v>
      </c>
      <c r="H2177">
        <v>0.28000000000000003</v>
      </c>
      <c r="I2177" t="s">
        <v>827</v>
      </c>
      <c r="J2177" t="s">
        <v>29</v>
      </c>
      <c r="K2177" t="s">
        <v>30</v>
      </c>
      <c r="N2177">
        <v>2.5</v>
      </c>
      <c r="O2177" t="s">
        <v>61</v>
      </c>
      <c r="P2177">
        <v>0</v>
      </c>
      <c r="Q2177" s="5">
        <v>46178.979861111111</v>
      </c>
      <c r="R2177" s="2" t="str">
        <f>IF(C2177="", "",
   IF(ISNUMBER(MATCH(TRIM(C2177),
      {"OP","CC","CM","FM","FU","INS","PC","PM","PMCO","SA","SR","ITPR","PMFL"}, 0)),
      "Proactive",
      "")
)</f>
        <v>Proactive</v>
      </c>
      <c r="S2177" s="2" t="str">
        <f>IF(C2177="", "",
   IF(ISNUMBER(MATCH(TRIM(C2177),
      {"MO","U/B","OSRE","TECH","ITRE"}, 0)),
      "Reactive",
      "")
)</f>
        <v/>
      </c>
      <c r="T2177" s="2">
        <f>IF(R2177="Proactive", H2177, "")</f>
        <v>0.28000000000000003</v>
      </c>
      <c r="U2177" s="2" t="str">
        <f>IF(S2177="Reactive", H2177, "")</f>
        <v/>
      </c>
    </row>
    <row r="2178" spans="1:21" x14ac:dyDescent="0.25">
      <c r="A2178" t="s">
        <v>2125</v>
      </c>
      <c r="B2178">
        <v>219939</v>
      </c>
      <c r="C2178" t="s">
        <v>30</v>
      </c>
      <c r="D2178" t="s">
        <v>777</v>
      </c>
      <c r="E2178" t="s">
        <v>847</v>
      </c>
      <c r="F2178" s="4">
        <v>46178.838888888888</v>
      </c>
      <c r="G2178" s="4">
        <v>46178.861805555556</v>
      </c>
      <c r="H2178">
        <v>0.55000000000000004</v>
      </c>
      <c r="I2178" t="s">
        <v>2160</v>
      </c>
      <c r="J2178" t="s">
        <v>29</v>
      </c>
      <c r="K2178" t="s">
        <v>30</v>
      </c>
      <c r="N2178">
        <v>0.55000000000000004</v>
      </c>
      <c r="O2178" t="s">
        <v>61</v>
      </c>
      <c r="P2178">
        <v>0</v>
      </c>
      <c r="Q2178" s="5">
        <v>46178.982638888891</v>
      </c>
      <c r="R2178" s="2" t="str">
        <f>IF(C2178="", "",
   IF(ISNUMBER(MATCH(TRIM(C2178),
      {"OP","CC","CM","FM","FU","INS","PC","PM","PMCO","SA","SR","ITPR","PMFL"}, 0)),
      "Proactive",
      "")
)</f>
        <v>Proactive</v>
      </c>
      <c r="S2178" s="2" t="str">
        <f>IF(C2178="", "",
   IF(ISNUMBER(MATCH(TRIM(C2178),
      {"MO","U/B","OSRE","TECH","ITRE"}, 0)),
      "Reactive",
      "")
)</f>
        <v/>
      </c>
      <c r="T2178" s="2">
        <f>IF(R2178="Proactive", H2178, "")</f>
        <v>0.55000000000000004</v>
      </c>
      <c r="U2178" s="2" t="str">
        <f>IF(S2178="Reactive", H2178, "")</f>
        <v/>
      </c>
    </row>
    <row r="2179" spans="1:21" x14ac:dyDescent="0.25">
      <c r="A2179" t="s">
        <v>2125</v>
      </c>
      <c r="B2179">
        <v>218462</v>
      </c>
      <c r="C2179" t="s">
        <v>30</v>
      </c>
      <c r="D2179" t="s">
        <v>811</v>
      </c>
      <c r="E2179" t="s">
        <v>812</v>
      </c>
      <c r="F2179" s="4">
        <v>46178.913194444445</v>
      </c>
      <c r="G2179" s="4">
        <v>46178.929861111108</v>
      </c>
      <c r="H2179">
        <v>0.4</v>
      </c>
      <c r="I2179" t="s">
        <v>2156</v>
      </c>
      <c r="J2179" t="s">
        <v>29</v>
      </c>
      <c r="K2179" t="s">
        <v>30</v>
      </c>
      <c r="N2179">
        <v>0.72</v>
      </c>
      <c r="O2179" t="s">
        <v>61</v>
      </c>
      <c r="P2179">
        <v>0</v>
      </c>
      <c r="Q2179" s="5">
        <v>46178.783333333333</v>
      </c>
      <c r="R2179" s="2" t="str">
        <f>IF(C2179="", "",
   IF(ISNUMBER(MATCH(TRIM(C2179),
      {"OP","CC","CM","FM","FU","INS","PC","PM","PMCO","SA","SR","ITPR","PMFL"}, 0)),
      "Proactive",
      "")
)</f>
        <v>Proactive</v>
      </c>
      <c r="S2179" s="2" t="str">
        <f>IF(C2179="", "",
   IF(ISNUMBER(MATCH(TRIM(C2179),
      {"MO","U/B","OSRE","TECH","ITRE"}, 0)),
      "Reactive",
      "")
)</f>
        <v/>
      </c>
      <c r="T2179" s="2">
        <f>IF(R2179="Proactive", H2179, "")</f>
        <v>0.4</v>
      </c>
      <c r="U2179" s="2" t="str">
        <f>IF(S2179="Reactive", H2179, "")</f>
        <v/>
      </c>
    </row>
    <row r="2180" spans="1:21" x14ac:dyDescent="0.25">
      <c r="A2180" t="s">
        <v>2125</v>
      </c>
      <c r="B2180">
        <v>219945</v>
      </c>
      <c r="C2180" t="s">
        <v>30</v>
      </c>
      <c r="D2180" t="s">
        <v>814</v>
      </c>
      <c r="E2180" t="s">
        <v>815</v>
      </c>
      <c r="F2180" s="4">
        <v>46178.929861111108</v>
      </c>
      <c r="G2180" s="4">
        <v>46178.944444444445</v>
      </c>
      <c r="H2180">
        <v>0.35</v>
      </c>
      <c r="I2180" t="s">
        <v>2161</v>
      </c>
      <c r="J2180" t="s">
        <v>29</v>
      </c>
      <c r="K2180" t="s">
        <v>30</v>
      </c>
      <c r="N2180">
        <v>0.35</v>
      </c>
      <c r="O2180" t="s">
        <v>61</v>
      </c>
      <c r="P2180">
        <v>0</v>
      </c>
      <c r="Q2180" s="5">
        <v>46178.973611111112</v>
      </c>
      <c r="R2180" s="2" t="str">
        <f>IF(C2180="", "",
   IF(ISNUMBER(MATCH(TRIM(C2180),
      {"OP","CC","CM","FM","FU","INS","PC","PM","PMCO","SA","SR","ITPR","PMFL"}, 0)),
      "Proactive",
      "")
)</f>
        <v>Proactive</v>
      </c>
      <c r="S2180" s="2" t="str">
        <f>IF(C2180="", "",
   IF(ISNUMBER(MATCH(TRIM(C2180),
      {"MO","U/B","OSRE","TECH","ITRE"}, 0)),
      "Reactive",
      "")
)</f>
        <v/>
      </c>
      <c r="T2180" s="2">
        <f>IF(R2180="Proactive", H2180, "")</f>
        <v>0.35</v>
      </c>
      <c r="U2180" s="2" t="str">
        <f>IF(S2180="Reactive", H2180, "")</f>
        <v/>
      </c>
    </row>
    <row r="2181" spans="1:21" x14ac:dyDescent="0.25">
      <c r="A2181" t="s">
        <v>2125</v>
      </c>
      <c r="B2181">
        <v>221992</v>
      </c>
      <c r="C2181" t="s">
        <v>561</v>
      </c>
      <c r="D2181" t="s">
        <v>2162</v>
      </c>
      <c r="E2181" t="s">
        <v>2163</v>
      </c>
      <c r="F2181" s="4">
        <v>46178.945833333331</v>
      </c>
      <c r="G2181" s="4">
        <v>46178.957638888889</v>
      </c>
      <c r="H2181">
        <v>0.28000000000000003</v>
      </c>
      <c r="I2181" t="s">
        <v>2164</v>
      </c>
      <c r="J2181" t="s">
        <v>29</v>
      </c>
      <c r="K2181" t="s">
        <v>228</v>
      </c>
      <c r="L2181" t="s">
        <v>821</v>
      </c>
      <c r="M2181" t="s">
        <v>834</v>
      </c>
      <c r="N2181">
        <v>0.28000000000000003</v>
      </c>
      <c r="O2181" t="s">
        <v>61</v>
      </c>
      <c r="P2181">
        <v>0</v>
      </c>
      <c r="Q2181" s="5">
        <v>46178.988194444442</v>
      </c>
      <c r="R2181" s="2" t="str">
        <f>IF(C2181="", "",
   IF(ISNUMBER(MATCH(TRIM(C2181),
      {"OP","CC","CM","FM","FU","INS","PC","PM","PMCO","SA","SR","ITPR","PMFL"}, 0)),
      "Proactive",
      "")
)</f>
        <v>Proactive</v>
      </c>
      <c r="S2181" s="2" t="str">
        <f>IF(C2181="", "",
   IF(ISNUMBER(MATCH(TRIM(C2181),
      {"MO","U/B","OSRE","TECH","ITRE"}, 0)),
      "Reactive",
      "")
)</f>
        <v/>
      </c>
      <c r="T2181" s="2">
        <f>IF(R2181="Proactive", H2181, "")</f>
        <v>0.28000000000000003</v>
      </c>
      <c r="U2181" s="2" t="str">
        <f>IF(S2181="Reactive", H2181, "")</f>
        <v/>
      </c>
    </row>
    <row r="2182" spans="1:21" x14ac:dyDescent="0.25">
      <c r="A2182" t="s">
        <v>2125</v>
      </c>
      <c r="B2182">
        <v>219935</v>
      </c>
      <c r="C2182" t="s">
        <v>30</v>
      </c>
      <c r="D2182" t="s">
        <v>777</v>
      </c>
      <c r="E2182" t="s">
        <v>855</v>
      </c>
      <c r="F2182" s="4">
        <v>46179.013888888891</v>
      </c>
      <c r="G2182" s="4">
        <v>46179.066666666666</v>
      </c>
      <c r="H2182">
        <v>1.27</v>
      </c>
      <c r="I2182" t="s">
        <v>2165</v>
      </c>
      <c r="J2182" t="s">
        <v>29</v>
      </c>
      <c r="K2182" t="s">
        <v>30</v>
      </c>
      <c r="N2182">
        <v>1.27</v>
      </c>
      <c r="O2182" t="s">
        <v>61</v>
      </c>
      <c r="P2182">
        <v>0</v>
      </c>
      <c r="Q2182" s="5">
        <v>46179.067361111112</v>
      </c>
      <c r="R2182" s="2" t="str">
        <f>IF(C2182="", "",
   IF(ISNUMBER(MATCH(TRIM(C2182),
      {"OP","CC","CM","FM","FU","INS","PC","PM","PMCO","SA","SR","ITPR","PMFL"}, 0)),
      "Proactive",
      "")
)</f>
        <v>Proactive</v>
      </c>
      <c r="S2182" s="2" t="str">
        <f>IF(C2182="", "",
   IF(ISNUMBER(MATCH(TRIM(C2182),
      {"MO","U/B","OSRE","TECH","ITRE"}, 0)),
      "Reactive",
      "")
)</f>
        <v/>
      </c>
      <c r="T2182" s="2">
        <f>IF(R2182="Proactive", H2182, "")</f>
        <v>1.27</v>
      </c>
      <c r="U2182" s="2" t="str">
        <f>IF(S2182="Reactive", H2182, "")</f>
        <v/>
      </c>
    </row>
    <row r="2183" spans="1:21" x14ac:dyDescent="0.25">
      <c r="A2183" t="s">
        <v>2125</v>
      </c>
      <c r="B2183">
        <v>217996</v>
      </c>
      <c r="C2183" t="s">
        <v>30</v>
      </c>
      <c r="D2183" t="s">
        <v>2166</v>
      </c>
      <c r="E2183" t="s">
        <v>910</v>
      </c>
      <c r="F2183" s="4">
        <v>46181.25277777778</v>
      </c>
      <c r="G2183" s="4">
        <v>46181.288194444445</v>
      </c>
      <c r="H2183">
        <v>0.85</v>
      </c>
      <c r="I2183" t="s">
        <v>2167</v>
      </c>
      <c r="J2183" t="s">
        <v>29</v>
      </c>
      <c r="K2183" t="s">
        <v>30</v>
      </c>
      <c r="N2183">
        <v>0.85</v>
      </c>
      <c r="O2183" t="s">
        <v>61</v>
      </c>
      <c r="P2183">
        <v>0</v>
      </c>
      <c r="Q2183" s="5">
        <v>46181.290277777778</v>
      </c>
      <c r="R2183" s="2" t="str">
        <f>IF(C2183="", "",
   IF(ISNUMBER(MATCH(TRIM(C2183),
      {"OP","CC","CM","FM","FU","INS","PC","PM","PMCO","SA","SR","ITPR","PMFL"}, 0)),
      "Proactive",
      "")
)</f>
        <v>Proactive</v>
      </c>
      <c r="S2183" s="2" t="str">
        <f>IF(C2183="", "",
   IF(ISNUMBER(MATCH(TRIM(C2183),
      {"MO","U/B","OSRE","TECH","ITRE"}, 0)),
      "Reactive",
      "")
)</f>
        <v/>
      </c>
      <c r="T2183" s="2">
        <f>IF(R2183="Proactive", H2183, "")</f>
        <v>0.85</v>
      </c>
      <c r="U2183" s="2" t="str">
        <f>IF(S2183="Reactive", H2183, "")</f>
        <v/>
      </c>
    </row>
    <row r="2184" spans="1:21" x14ac:dyDescent="0.25">
      <c r="A2184" t="s">
        <v>2125</v>
      </c>
      <c r="B2184">
        <v>217995</v>
      </c>
      <c r="C2184" t="s">
        <v>30</v>
      </c>
      <c r="D2184" t="s">
        <v>2168</v>
      </c>
      <c r="E2184" t="s">
        <v>764</v>
      </c>
      <c r="F2184" s="4">
        <v>46181.290277777778</v>
      </c>
      <c r="G2184" s="4">
        <v>46181.323611111111</v>
      </c>
      <c r="H2184">
        <v>0.8</v>
      </c>
      <c r="I2184" t="s">
        <v>2167</v>
      </c>
      <c r="J2184" t="s">
        <v>29</v>
      </c>
      <c r="K2184" t="s">
        <v>30</v>
      </c>
      <c r="N2184">
        <v>0.8</v>
      </c>
      <c r="O2184" t="s">
        <v>61</v>
      </c>
      <c r="P2184">
        <v>0</v>
      </c>
      <c r="Q2184" s="5">
        <v>46181.342361111114</v>
      </c>
      <c r="R2184" s="2" t="str">
        <f>IF(C2184="", "",
   IF(ISNUMBER(MATCH(TRIM(C2184),
      {"OP","CC","CM","FM","FU","INS","PC","PM","PMCO","SA","SR","ITPR","PMFL"}, 0)),
      "Proactive",
      "")
)</f>
        <v>Proactive</v>
      </c>
      <c r="S2184" s="2" t="str">
        <f>IF(C2184="", "",
   IF(ISNUMBER(MATCH(TRIM(C2184),
      {"MO","U/B","OSRE","TECH","ITRE"}, 0)),
      "Reactive",
      "")
)</f>
        <v/>
      </c>
      <c r="T2184" s="2">
        <f>IF(R2184="Proactive", H2184, "")</f>
        <v>0.8</v>
      </c>
      <c r="U2184" s="2" t="str">
        <f>IF(S2184="Reactive", H2184, "")</f>
        <v/>
      </c>
    </row>
    <row r="2185" spans="1:21" x14ac:dyDescent="0.25">
      <c r="A2185" t="s">
        <v>2125</v>
      </c>
      <c r="B2185">
        <v>217998</v>
      </c>
      <c r="C2185" t="s">
        <v>30</v>
      </c>
      <c r="D2185" t="s">
        <v>2169</v>
      </c>
      <c r="E2185" t="s">
        <v>919</v>
      </c>
      <c r="F2185" s="4">
        <v>46181.326388888891</v>
      </c>
      <c r="G2185" s="4">
        <v>46181.362500000003</v>
      </c>
      <c r="H2185">
        <v>0.87</v>
      </c>
      <c r="I2185" t="s">
        <v>2167</v>
      </c>
      <c r="J2185" t="s">
        <v>29</v>
      </c>
      <c r="K2185" t="s">
        <v>30</v>
      </c>
      <c r="N2185">
        <v>0.87</v>
      </c>
      <c r="O2185" t="s">
        <v>61</v>
      </c>
      <c r="P2185">
        <v>0</v>
      </c>
      <c r="Q2185" s="5">
        <v>46181.370833333334</v>
      </c>
      <c r="R2185" s="2" t="str">
        <f>IF(C2185="", "",
   IF(ISNUMBER(MATCH(TRIM(C2185),
      {"OP","CC","CM","FM","FU","INS","PC","PM","PMCO","SA","SR","ITPR","PMFL"}, 0)),
      "Proactive",
      "")
)</f>
        <v>Proactive</v>
      </c>
      <c r="S2185" s="2" t="str">
        <f>IF(C2185="", "",
   IF(ISNUMBER(MATCH(TRIM(C2185),
      {"MO","U/B","OSRE","TECH","ITRE"}, 0)),
      "Reactive",
      "")
)</f>
        <v/>
      </c>
      <c r="T2185" s="2">
        <f>IF(R2185="Proactive", H2185, "")</f>
        <v>0.87</v>
      </c>
      <c r="U2185" s="2" t="str">
        <f>IF(S2185="Reactive", H2185, "")</f>
        <v/>
      </c>
    </row>
    <row r="2186" spans="1:21" x14ac:dyDescent="0.25">
      <c r="A2186" t="s">
        <v>2125</v>
      </c>
      <c r="B2186">
        <v>220308</v>
      </c>
      <c r="C2186" t="s">
        <v>30</v>
      </c>
      <c r="D2186" t="s">
        <v>915</v>
      </c>
      <c r="E2186" t="s">
        <v>916</v>
      </c>
      <c r="F2186" s="4">
        <v>46181.370833333334</v>
      </c>
      <c r="G2186" s="4">
        <v>46181.395138888889</v>
      </c>
      <c r="H2186">
        <v>0.57999999999999996</v>
      </c>
      <c r="I2186" t="s">
        <v>2167</v>
      </c>
      <c r="J2186" t="s">
        <v>29</v>
      </c>
      <c r="K2186" t="s">
        <v>30</v>
      </c>
      <c r="N2186">
        <v>0.57999999999999996</v>
      </c>
      <c r="O2186" t="s">
        <v>61</v>
      </c>
      <c r="P2186">
        <v>0</v>
      </c>
      <c r="Q2186" s="5">
        <v>46181.395138888889</v>
      </c>
      <c r="R2186" s="2" t="str">
        <f>IF(C2186="", "",
   IF(ISNUMBER(MATCH(TRIM(C2186),
      {"OP","CC","CM","FM","FU","INS","PC","PM","PMCO","SA","SR","ITPR","PMFL"}, 0)),
      "Proactive",
      "")
)</f>
        <v>Proactive</v>
      </c>
      <c r="S2186" s="2" t="str">
        <f>IF(C2186="", "",
   IF(ISNUMBER(MATCH(TRIM(C2186),
      {"MO","U/B","OSRE","TECH","ITRE"}, 0)),
      "Reactive",
      "")
)</f>
        <v/>
      </c>
      <c r="T2186" s="2">
        <f>IF(R2186="Proactive", H2186, "")</f>
        <v>0.57999999999999996</v>
      </c>
      <c r="U2186" s="2" t="str">
        <f>IF(S2186="Reactive", H2186, "")</f>
        <v/>
      </c>
    </row>
    <row r="2187" spans="1:21" x14ac:dyDescent="0.25">
      <c r="A2187" t="s">
        <v>2125</v>
      </c>
      <c r="B2187">
        <v>220309</v>
      </c>
      <c r="C2187" t="s">
        <v>30</v>
      </c>
      <c r="D2187" t="s">
        <v>895</v>
      </c>
      <c r="E2187" t="s">
        <v>916</v>
      </c>
      <c r="F2187" s="4">
        <v>46181.396527777775</v>
      </c>
      <c r="G2187" s="4">
        <v>46181.411111111112</v>
      </c>
      <c r="H2187">
        <v>0.35</v>
      </c>
      <c r="I2187" t="s">
        <v>2167</v>
      </c>
      <c r="J2187" t="s">
        <v>29</v>
      </c>
      <c r="K2187" t="s">
        <v>30</v>
      </c>
      <c r="N2187">
        <v>0.35</v>
      </c>
      <c r="O2187" t="s">
        <v>61</v>
      </c>
      <c r="P2187">
        <v>0</v>
      </c>
      <c r="Q2187" s="5">
        <v>46181.411111111112</v>
      </c>
      <c r="R2187" s="2" t="str">
        <f>IF(C2187="", "",
   IF(ISNUMBER(MATCH(TRIM(C2187),
      {"OP","CC","CM","FM","FU","INS","PC","PM","PMCO","SA","SR","ITPR","PMFL"}, 0)),
      "Proactive",
      "")
)</f>
        <v>Proactive</v>
      </c>
      <c r="S2187" s="2" t="str">
        <f>IF(C2187="", "",
   IF(ISNUMBER(MATCH(TRIM(C2187),
      {"MO","U/B","OSRE","TECH","ITRE"}, 0)),
      "Reactive",
      "")
)</f>
        <v/>
      </c>
      <c r="T2187" s="2">
        <f>IF(R2187="Proactive", H2187, "")</f>
        <v>0.35</v>
      </c>
      <c r="U2187" s="2" t="str">
        <f>IF(S2187="Reactive", H2187, "")</f>
        <v/>
      </c>
    </row>
    <row r="2188" spans="1:21" x14ac:dyDescent="0.25">
      <c r="A2188" t="s">
        <v>2125</v>
      </c>
      <c r="B2188">
        <v>222369</v>
      </c>
      <c r="C2188" t="s">
        <v>561</v>
      </c>
      <c r="D2188" t="s">
        <v>2170</v>
      </c>
      <c r="E2188" t="s">
        <v>2171</v>
      </c>
      <c r="F2188" s="4">
        <v>46181.411805555559</v>
      </c>
      <c r="G2188" s="4">
        <v>46181.419444444444</v>
      </c>
      <c r="H2188">
        <v>0.18</v>
      </c>
      <c r="I2188" t="s">
        <v>2172</v>
      </c>
      <c r="J2188" t="s">
        <v>29</v>
      </c>
      <c r="K2188" t="s">
        <v>551</v>
      </c>
      <c r="L2188" t="s">
        <v>132</v>
      </c>
      <c r="M2188" t="s">
        <v>473</v>
      </c>
      <c r="N2188">
        <v>0.18</v>
      </c>
      <c r="O2188" t="s">
        <v>61</v>
      </c>
      <c r="P2188">
        <v>0</v>
      </c>
      <c r="Q2188" s="5">
        <v>46181.42083333333</v>
      </c>
      <c r="R2188" s="2" t="str">
        <f>IF(C2188="", "",
   IF(ISNUMBER(MATCH(TRIM(C2188),
      {"OP","CC","CM","FM","FU","INS","PC","PM","PMCO","SA","SR","ITPR","PMFL"}, 0)),
      "Proactive",
      "")
)</f>
        <v>Proactive</v>
      </c>
      <c r="S2188" s="2" t="str">
        <f>IF(C2188="", "",
   IF(ISNUMBER(MATCH(TRIM(C2188),
      {"MO","U/B","OSRE","TECH","ITRE"}, 0)),
      "Reactive",
      "")
)</f>
        <v/>
      </c>
      <c r="T2188" s="2">
        <f>IF(R2188="Proactive", H2188, "")</f>
        <v>0.18</v>
      </c>
      <c r="U2188" s="2" t="str">
        <f>IF(S2188="Reactive", H2188, "")</f>
        <v/>
      </c>
    </row>
    <row r="2189" spans="1:21" x14ac:dyDescent="0.25">
      <c r="A2189" t="s">
        <v>2125</v>
      </c>
      <c r="B2189">
        <v>221993</v>
      </c>
      <c r="C2189" t="s">
        <v>561</v>
      </c>
      <c r="D2189" t="s">
        <v>744</v>
      </c>
      <c r="E2189" t="s">
        <v>2173</v>
      </c>
      <c r="F2189" s="4">
        <v>46181.423611111109</v>
      </c>
      <c r="G2189" s="4">
        <v>46181.445833333331</v>
      </c>
      <c r="H2189">
        <v>0.53</v>
      </c>
      <c r="I2189" t="s">
        <v>2174</v>
      </c>
      <c r="J2189" t="s">
        <v>29</v>
      </c>
      <c r="N2189">
        <v>2.54</v>
      </c>
      <c r="O2189" t="s">
        <v>61</v>
      </c>
      <c r="P2189">
        <v>0</v>
      </c>
      <c r="Q2189" s="5">
        <v>46198.663194444445</v>
      </c>
      <c r="R2189" s="2" t="str">
        <f>IF(C2189="", "",
   IF(ISNUMBER(MATCH(TRIM(C2189),
      {"OP","CC","CM","FM","FU","INS","PC","PM","PMCO","SA","SR","ITPR","PMFL"}, 0)),
      "Proactive",
      "")
)</f>
        <v>Proactive</v>
      </c>
      <c r="S2189" s="2" t="str">
        <f>IF(C2189="", "",
   IF(ISNUMBER(MATCH(TRIM(C2189),
      {"MO","U/B","OSRE","TECH","ITRE"}, 0)),
      "Reactive",
      "")
)</f>
        <v/>
      </c>
      <c r="T2189" s="2">
        <f>IF(R2189="Proactive", H2189, "")</f>
        <v>0.53</v>
      </c>
      <c r="U2189" s="2" t="str">
        <f>IF(S2189="Reactive", H2189, "")</f>
        <v/>
      </c>
    </row>
    <row r="2190" spans="1:21" x14ac:dyDescent="0.25">
      <c r="A2190" t="s">
        <v>2125</v>
      </c>
      <c r="B2190">
        <v>218464</v>
      </c>
      <c r="C2190" t="s">
        <v>30</v>
      </c>
      <c r="D2190" t="s">
        <v>811</v>
      </c>
      <c r="E2190" t="s">
        <v>812</v>
      </c>
      <c r="F2190" s="4">
        <v>46181.449305555558</v>
      </c>
      <c r="G2190" s="4">
        <v>46181.465277777781</v>
      </c>
      <c r="H2190">
        <v>0.38</v>
      </c>
      <c r="I2190" t="s">
        <v>2175</v>
      </c>
      <c r="J2190" t="s">
        <v>29</v>
      </c>
      <c r="K2190" t="s">
        <v>30</v>
      </c>
      <c r="N2190">
        <v>0.38</v>
      </c>
      <c r="O2190" t="s">
        <v>61</v>
      </c>
      <c r="P2190">
        <v>0</v>
      </c>
      <c r="Q2190" s="5">
        <v>46181.918749999997</v>
      </c>
      <c r="R2190" s="2" t="str">
        <f>IF(C2190="", "",
   IF(ISNUMBER(MATCH(TRIM(C2190),
      {"OP","CC","CM","FM","FU","INS","PC","PM","PMCO","SA","SR","ITPR","PMFL"}, 0)),
      "Proactive",
      "")
)</f>
        <v>Proactive</v>
      </c>
      <c r="S2190" s="2" t="str">
        <f>IF(C2190="", "",
   IF(ISNUMBER(MATCH(TRIM(C2190),
      {"MO","U/B","OSRE","TECH","ITRE"}, 0)),
      "Reactive",
      "")
)</f>
        <v/>
      </c>
      <c r="T2190" s="2">
        <f>IF(R2190="Proactive", H2190, "")</f>
        <v>0.38</v>
      </c>
      <c r="U2190" s="2" t="str">
        <f>IF(S2190="Reactive", H2190, "")</f>
        <v/>
      </c>
    </row>
    <row r="2191" spans="1:21" x14ac:dyDescent="0.25">
      <c r="A2191" t="s">
        <v>2125</v>
      </c>
      <c r="B2191">
        <v>220326</v>
      </c>
      <c r="C2191" t="s">
        <v>30</v>
      </c>
      <c r="D2191" t="s">
        <v>814</v>
      </c>
      <c r="E2191" t="s">
        <v>815</v>
      </c>
      <c r="F2191" s="4">
        <v>46181.466666666667</v>
      </c>
      <c r="G2191" s="4">
        <v>46181.478472222225</v>
      </c>
      <c r="H2191">
        <v>0.28000000000000003</v>
      </c>
      <c r="I2191" t="s">
        <v>1228</v>
      </c>
      <c r="J2191" t="s">
        <v>29</v>
      </c>
      <c r="K2191" t="s">
        <v>30</v>
      </c>
      <c r="N2191">
        <v>0.68</v>
      </c>
      <c r="O2191" t="s">
        <v>61</v>
      </c>
      <c r="P2191">
        <v>0</v>
      </c>
      <c r="Q2191" s="5">
        <v>46181.918749999997</v>
      </c>
      <c r="R2191" s="2" t="str">
        <f>IF(C2191="", "",
   IF(ISNUMBER(MATCH(TRIM(C2191),
      {"OP","CC","CM","FM","FU","INS","PC","PM","PMCO","SA","SR","ITPR","PMFL"}, 0)),
      "Proactive",
      "")
)</f>
        <v>Proactive</v>
      </c>
      <c r="S2191" s="2" t="str">
        <f>IF(C2191="", "",
   IF(ISNUMBER(MATCH(TRIM(C2191),
      {"MO","U/B","OSRE","TECH","ITRE"}, 0)),
      "Reactive",
      "")
)</f>
        <v/>
      </c>
      <c r="T2191" s="2">
        <f>IF(R2191="Proactive", H2191, "")</f>
        <v>0.28000000000000003</v>
      </c>
      <c r="U2191" s="2" t="str">
        <f>IF(S2191="Reactive", H2191, "")</f>
        <v/>
      </c>
    </row>
    <row r="2192" spans="1:21" x14ac:dyDescent="0.25">
      <c r="A2192" t="s">
        <v>2125</v>
      </c>
      <c r="B2192">
        <v>220327</v>
      </c>
      <c r="C2192" t="s">
        <v>30</v>
      </c>
      <c r="D2192" t="s">
        <v>788</v>
      </c>
      <c r="E2192" t="s">
        <v>789</v>
      </c>
      <c r="F2192" s="4">
        <v>46181.480555555558</v>
      </c>
      <c r="G2192" s="4">
        <v>46181.49722222222</v>
      </c>
      <c r="H2192">
        <v>0.4</v>
      </c>
      <c r="I2192" t="s">
        <v>2175</v>
      </c>
      <c r="J2192" t="s">
        <v>29</v>
      </c>
      <c r="K2192" t="s">
        <v>30</v>
      </c>
      <c r="N2192">
        <v>0.4</v>
      </c>
      <c r="O2192" t="s">
        <v>61</v>
      </c>
      <c r="P2192">
        <v>0</v>
      </c>
      <c r="Q2192" s="5">
        <v>46181.918055555558</v>
      </c>
      <c r="R2192" s="2" t="str">
        <f>IF(C2192="", "",
   IF(ISNUMBER(MATCH(TRIM(C2192),
      {"OP","CC","CM","FM","FU","INS","PC","PM","PMCO","SA","SR","ITPR","PMFL"}, 0)),
      "Proactive",
      "")
)</f>
        <v>Proactive</v>
      </c>
      <c r="S2192" s="2" t="str">
        <f>IF(C2192="", "",
   IF(ISNUMBER(MATCH(TRIM(C2192),
      {"MO","U/B","OSRE","TECH","ITRE"}, 0)),
      "Reactive",
      "")
)</f>
        <v/>
      </c>
      <c r="T2192" s="2">
        <f>IF(R2192="Proactive", H2192, "")</f>
        <v>0.4</v>
      </c>
      <c r="U2192" s="2" t="str">
        <f>IF(S2192="Reactive", H2192, "")</f>
        <v/>
      </c>
    </row>
    <row r="2193" spans="1:21" x14ac:dyDescent="0.25">
      <c r="A2193" t="s">
        <v>2125</v>
      </c>
      <c r="B2193">
        <v>222388</v>
      </c>
      <c r="C2193" t="s">
        <v>39</v>
      </c>
      <c r="D2193" t="s">
        <v>1416</v>
      </c>
      <c r="E2193" t="s">
        <v>2176</v>
      </c>
      <c r="F2193" s="4">
        <v>46181.503472222219</v>
      </c>
      <c r="G2193" s="4">
        <v>46181.51666666667</v>
      </c>
      <c r="H2193">
        <v>0.32</v>
      </c>
      <c r="I2193" t="s">
        <v>2177</v>
      </c>
      <c r="J2193" t="s">
        <v>29</v>
      </c>
      <c r="K2193" t="s">
        <v>551</v>
      </c>
      <c r="L2193" t="s">
        <v>181</v>
      </c>
      <c r="M2193" t="s">
        <v>834</v>
      </c>
      <c r="N2193">
        <v>0.32</v>
      </c>
      <c r="O2193" t="s">
        <v>61</v>
      </c>
      <c r="P2193">
        <v>0</v>
      </c>
      <c r="Q2193" s="5">
        <v>46181.546527777777</v>
      </c>
      <c r="R2193" s="2" t="str">
        <f>IF(C2193="", "",
   IF(ISNUMBER(MATCH(TRIM(C2193),
      {"OP","CC","CM","FM","FU","INS","PC","PM","PMCO","SA","SR","ITPR","PMFL"}, 0)),
      "Proactive",
      "")
)</f>
        <v/>
      </c>
      <c r="S2193" s="2" t="str">
        <f>IF(C2193="", "",
   IF(ISNUMBER(MATCH(TRIM(C2193),
      {"MO","U/B","OSRE","TECH","ITRE"}, 0)),
      "Reactive",
      "")
)</f>
        <v>Reactive</v>
      </c>
      <c r="T2193" s="2" t="str">
        <f>IF(R2193="Proactive", H2193, "")</f>
        <v/>
      </c>
      <c r="U2193" s="2">
        <f>IF(S2193="Reactive", H2193, "")</f>
        <v>0.32</v>
      </c>
    </row>
    <row r="2194" spans="1:21" x14ac:dyDescent="0.25">
      <c r="A2194" t="s">
        <v>2125</v>
      </c>
      <c r="B2194">
        <v>222389</v>
      </c>
      <c r="C2194" t="s">
        <v>39</v>
      </c>
      <c r="D2194" t="s">
        <v>757</v>
      </c>
      <c r="E2194" t="s">
        <v>2178</v>
      </c>
      <c r="F2194" s="4">
        <v>46181.518750000003</v>
      </c>
      <c r="G2194" s="4">
        <v>46181.535416666666</v>
      </c>
      <c r="H2194">
        <v>0.4</v>
      </c>
      <c r="J2194" t="s">
        <v>29</v>
      </c>
      <c r="K2194" t="s">
        <v>42</v>
      </c>
      <c r="L2194" t="s">
        <v>2179</v>
      </c>
      <c r="M2194" t="s">
        <v>834</v>
      </c>
      <c r="N2194">
        <v>0.4</v>
      </c>
      <c r="O2194" t="s">
        <v>61</v>
      </c>
      <c r="P2194">
        <v>0</v>
      </c>
      <c r="Q2194" s="5">
        <v>46181.549305555556</v>
      </c>
      <c r="R2194" s="2" t="str">
        <f>IF(C2194="", "",
   IF(ISNUMBER(MATCH(TRIM(C2194),
      {"OP","CC","CM","FM","FU","INS","PC","PM","PMCO","SA","SR","ITPR","PMFL"}, 0)),
      "Proactive",
      "")
)</f>
        <v/>
      </c>
      <c r="S2194" s="2" t="str">
        <f>IF(C2194="", "",
   IF(ISNUMBER(MATCH(TRIM(C2194),
      {"MO","U/B","OSRE","TECH","ITRE"}, 0)),
      "Reactive",
      "")
)</f>
        <v>Reactive</v>
      </c>
      <c r="T2194" s="2" t="str">
        <f>IF(R2194="Proactive", H2194, "")</f>
        <v/>
      </c>
      <c r="U2194" s="2">
        <f>IF(S2194="Reactive", H2194, "")</f>
        <v>0.4</v>
      </c>
    </row>
    <row r="2195" spans="1:21" x14ac:dyDescent="0.25">
      <c r="A2195" t="s">
        <v>2125</v>
      </c>
      <c r="B2195">
        <v>222392</v>
      </c>
      <c r="C2195" t="s">
        <v>39</v>
      </c>
      <c r="D2195" t="s">
        <v>1510</v>
      </c>
      <c r="E2195" t="s">
        <v>2180</v>
      </c>
      <c r="F2195" s="4">
        <v>46181.547222222223</v>
      </c>
      <c r="G2195" s="4">
        <v>46181.561805555553</v>
      </c>
      <c r="H2195">
        <v>0.35</v>
      </c>
      <c r="I2195" t="s">
        <v>2181</v>
      </c>
      <c r="J2195" t="s">
        <v>29</v>
      </c>
      <c r="K2195" t="s">
        <v>551</v>
      </c>
      <c r="L2195" t="s">
        <v>672</v>
      </c>
      <c r="M2195" t="s">
        <v>750</v>
      </c>
      <c r="N2195">
        <v>0.35</v>
      </c>
      <c r="O2195" t="s">
        <v>61</v>
      </c>
      <c r="P2195">
        <v>0</v>
      </c>
      <c r="Q2195" s="5">
        <v>46181.568749999999</v>
      </c>
      <c r="R2195" s="2" t="str">
        <f>IF(C2195="", "",
   IF(ISNUMBER(MATCH(TRIM(C2195),
      {"OP","CC","CM","FM","FU","INS","PC","PM","PMCO","SA","SR","ITPR","PMFL"}, 0)),
      "Proactive",
      "")
)</f>
        <v/>
      </c>
      <c r="S2195" s="2" t="str">
        <f>IF(C2195="", "",
   IF(ISNUMBER(MATCH(TRIM(C2195),
      {"MO","U/B","OSRE","TECH","ITRE"}, 0)),
      "Reactive",
      "")
)</f>
        <v>Reactive</v>
      </c>
      <c r="T2195" s="2" t="str">
        <f>IF(R2195="Proactive", H2195, "")</f>
        <v/>
      </c>
      <c r="U2195" s="2">
        <f>IF(S2195="Reactive", H2195, "")</f>
        <v>0.35</v>
      </c>
    </row>
    <row r="2196" spans="1:21" x14ac:dyDescent="0.25">
      <c r="A2196" t="s">
        <v>2125</v>
      </c>
      <c r="B2196">
        <v>221993</v>
      </c>
      <c r="C2196" t="s">
        <v>561</v>
      </c>
      <c r="D2196" t="s">
        <v>744</v>
      </c>
      <c r="E2196" t="s">
        <v>2173</v>
      </c>
      <c r="F2196" s="4">
        <v>46182.385416666664</v>
      </c>
      <c r="G2196" s="4">
        <v>46182.418749999997</v>
      </c>
      <c r="H2196">
        <v>0.8</v>
      </c>
      <c r="I2196" t="s">
        <v>2174</v>
      </c>
      <c r="J2196" t="s">
        <v>29</v>
      </c>
      <c r="N2196">
        <v>2.54</v>
      </c>
      <c r="O2196" t="s">
        <v>61</v>
      </c>
      <c r="P2196">
        <v>0</v>
      </c>
      <c r="Q2196" s="5">
        <v>46198.663194444445</v>
      </c>
      <c r="R2196" s="2" t="str">
        <f>IF(C2196="", "",
   IF(ISNUMBER(MATCH(TRIM(C2196),
      {"OP","CC","CM","FM","FU","INS","PC","PM","PMCO","SA","SR","ITPR","PMFL"}, 0)),
      "Proactive",
      "")
)</f>
        <v>Proactive</v>
      </c>
      <c r="S2196" s="2" t="str">
        <f>IF(C2196="", "",
   IF(ISNUMBER(MATCH(TRIM(C2196),
      {"MO","U/B","OSRE","TECH","ITRE"}, 0)),
      "Reactive",
      "")
)</f>
        <v/>
      </c>
      <c r="T2196" s="2">
        <f>IF(R2196="Proactive", H2196, "")</f>
        <v>0.8</v>
      </c>
      <c r="U2196" s="2" t="str">
        <f>IF(S2196="Reactive", H2196, "")</f>
        <v/>
      </c>
    </row>
    <row r="2197" spans="1:21" x14ac:dyDescent="0.25">
      <c r="A2197" t="s">
        <v>2125</v>
      </c>
      <c r="B2197">
        <v>222600</v>
      </c>
      <c r="C2197" t="s">
        <v>743</v>
      </c>
      <c r="D2197" t="s">
        <v>744</v>
      </c>
      <c r="E2197" t="s">
        <v>2182</v>
      </c>
      <c r="F2197" s="4">
        <v>46182.388194444444</v>
      </c>
      <c r="G2197" s="4">
        <v>46182.418055555558</v>
      </c>
      <c r="H2197">
        <v>0.72</v>
      </c>
      <c r="I2197" t="s">
        <v>2183</v>
      </c>
      <c r="J2197" t="s">
        <v>29</v>
      </c>
      <c r="N2197">
        <v>0.72</v>
      </c>
      <c r="O2197" t="s">
        <v>61</v>
      </c>
      <c r="P2197">
        <v>0</v>
      </c>
      <c r="Q2197" s="5">
        <v>46189.681944444441</v>
      </c>
      <c r="R2197" s="2" t="str">
        <f>IF(C2197="", "",
   IF(ISNUMBER(MATCH(TRIM(C2197),
      {"OP","CC","CM","FM","FU","INS","PC","PM","PMCO","SA","SR","ITPR","PMFL"}, 0)),
      "Proactive",
      "")
)</f>
        <v>Proactive</v>
      </c>
      <c r="S2197" s="2" t="str">
        <f>IF(C2197="", "",
   IF(ISNUMBER(MATCH(TRIM(C2197),
      {"MO","U/B","OSRE","TECH","ITRE"}, 0)),
      "Reactive",
      "")
)</f>
        <v/>
      </c>
      <c r="T2197" s="2">
        <f>IF(R2197="Proactive", H2197, "")</f>
        <v>0.72</v>
      </c>
      <c r="U2197" s="2" t="str">
        <f>IF(S2197="Reactive", H2197, "")</f>
        <v/>
      </c>
    </row>
    <row r="2198" spans="1:21" x14ac:dyDescent="0.25">
      <c r="A2198" t="s">
        <v>2125</v>
      </c>
      <c r="B2198">
        <v>220440</v>
      </c>
      <c r="C2198" t="s">
        <v>30</v>
      </c>
      <c r="D2198" t="s">
        <v>788</v>
      </c>
      <c r="E2198" t="s">
        <v>789</v>
      </c>
      <c r="F2198" s="4">
        <v>46182.423611111109</v>
      </c>
      <c r="G2198" s="4">
        <v>46182.435416666667</v>
      </c>
      <c r="H2198">
        <v>0.28000000000000003</v>
      </c>
      <c r="I2198" t="s">
        <v>1244</v>
      </c>
      <c r="J2198" t="s">
        <v>29</v>
      </c>
      <c r="K2198" t="s">
        <v>30</v>
      </c>
      <c r="N2198">
        <v>0.78</v>
      </c>
      <c r="O2198" t="s">
        <v>61</v>
      </c>
      <c r="P2198">
        <v>0</v>
      </c>
      <c r="Q2198" s="5">
        <v>46183.047222222223</v>
      </c>
      <c r="R2198" s="2" t="str">
        <f>IF(C2198="", "",
   IF(ISNUMBER(MATCH(TRIM(C2198),
      {"OP","CC","CM","FM","FU","INS","PC","PM","PMCO","SA","SR","ITPR","PMFL"}, 0)),
      "Proactive",
      "")
)</f>
        <v>Proactive</v>
      </c>
      <c r="S2198" s="2" t="str">
        <f>IF(C2198="", "",
   IF(ISNUMBER(MATCH(TRIM(C2198),
      {"MO","U/B","OSRE","TECH","ITRE"}, 0)),
      "Reactive",
      "")
)</f>
        <v/>
      </c>
      <c r="T2198" s="2">
        <f>IF(R2198="Proactive", H2198, "")</f>
        <v>0.28000000000000003</v>
      </c>
      <c r="U2198" s="2" t="str">
        <f>IF(S2198="Reactive", H2198, "")</f>
        <v/>
      </c>
    </row>
    <row r="2199" spans="1:21" x14ac:dyDescent="0.25">
      <c r="A2199" t="s">
        <v>2125</v>
      </c>
      <c r="B2199">
        <v>220439</v>
      </c>
      <c r="C2199" t="s">
        <v>30</v>
      </c>
      <c r="D2199" t="s">
        <v>814</v>
      </c>
      <c r="E2199" t="s">
        <v>815</v>
      </c>
      <c r="F2199" s="4">
        <v>46182.438888888886</v>
      </c>
      <c r="G2199" s="4">
        <v>46182.45416666667</v>
      </c>
      <c r="H2199">
        <v>0.37</v>
      </c>
      <c r="I2199" t="s">
        <v>1245</v>
      </c>
      <c r="J2199" t="s">
        <v>29</v>
      </c>
      <c r="K2199" t="s">
        <v>30</v>
      </c>
      <c r="N2199">
        <v>0.84</v>
      </c>
      <c r="O2199" t="s">
        <v>61</v>
      </c>
      <c r="P2199">
        <v>8.07</v>
      </c>
      <c r="Q2199" s="5">
        <v>46183.047222222223</v>
      </c>
      <c r="R2199" s="2" t="str">
        <f>IF(C2199="", "",
   IF(ISNUMBER(MATCH(TRIM(C2199),
      {"OP","CC","CM","FM","FU","INS","PC","PM","PMCO","SA","SR","ITPR","PMFL"}, 0)),
      "Proactive",
      "")
)</f>
        <v>Proactive</v>
      </c>
      <c r="S2199" s="2" t="str">
        <f>IF(C2199="", "",
   IF(ISNUMBER(MATCH(TRIM(C2199),
      {"MO","U/B","OSRE","TECH","ITRE"}, 0)),
      "Reactive",
      "")
)</f>
        <v/>
      </c>
      <c r="T2199" s="2">
        <f>IF(R2199="Proactive", H2199, "")</f>
        <v>0.37</v>
      </c>
      <c r="U2199" s="2" t="str">
        <f>IF(S2199="Reactive", H2199, "")</f>
        <v/>
      </c>
    </row>
    <row r="2200" spans="1:21" x14ac:dyDescent="0.25">
      <c r="A2200" t="s">
        <v>2125</v>
      </c>
      <c r="B2200">
        <v>222591</v>
      </c>
      <c r="C2200" t="s">
        <v>743</v>
      </c>
      <c r="D2200" t="s">
        <v>744</v>
      </c>
      <c r="E2200" t="s">
        <v>2184</v>
      </c>
      <c r="F2200" s="4">
        <v>46182.442361111112</v>
      </c>
      <c r="G2200" s="4">
        <v>46182.461111111108</v>
      </c>
      <c r="H2200">
        <v>0.45</v>
      </c>
      <c r="I2200" t="s">
        <v>2185</v>
      </c>
      <c r="J2200" t="s">
        <v>29</v>
      </c>
      <c r="N2200">
        <v>0.45</v>
      </c>
      <c r="O2200" t="s">
        <v>61</v>
      </c>
      <c r="P2200">
        <v>0</v>
      </c>
      <c r="Q2200" s="5">
        <v>46182.568749999999</v>
      </c>
      <c r="R2200" s="2" t="str">
        <f>IF(C2200="", "",
   IF(ISNUMBER(MATCH(TRIM(C2200),
      {"OP","CC","CM","FM","FU","INS","PC","PM","PMCO","SA","SR","ITPR","PMFL"}, 0)),
      "Proactive",
      "")
)</f>
        <v>Proactive</v>
      </c>
      <c r="S2200" s="2" t="str">
        <f>IF(C2200="", "",
   IF(ISNUMBER(MATCH(TRIM(C2200),
      {"MO","U/B","OSRE","TECH","ITRE"}, 0)),
      "Reactive",
      "")
)</f>
        <v/>
      </c>
      <c r="T2200" s="2">
        <f>IF(R2200="Proactive", H2200, "")</f>
        <v>0.45</v>
      </c>
      <c r="U2200" s="2" t="str">
        <f>IF(S2200="Reactive", H2200, "")</f>
        <v/>
      </c>
    </row>
    <row r="2201" spans="1:21" x14ac:dyDescent="0.25">
      <c r="A2201" t="s">
        <v>2125</v>
      </c>
      <c r="B2201">
        <v>218465</v>
      </c>
      <c r="C2201" t="s">
        <v>30</v>
      </c>
      <c r="D2201" t="s">
        <v>811</v>
      </c>
      <c r="E2201" t="s">
        <v>812</v>
      </c>
      <c r="F2201" s="4">
        <v>46182.460416666669</v>
      </c>
      <c r="G2201" s="4">
        <v>46182.474305555559</v>
      </c>
      <c r="H2201">
        <v>0.33</v>
      </c>
      <c r="I2201" t="s">
        <v>862</v>
      </c>
      <c r="J2201" t="s">
        <v>29</v>
      </c>
      <c r="K2201" t="s">
        <v>30</v>
      </c>
      <c r="N2201">
        <v>0.97</v>
      </c>
      <c r="O2201" t="s">
        <v>61</v>
      </c>
      <c r="P2201">
        <v>0</v>
      </c>
      <c r="Q2201" s="5">
        <v>46183.04583333333</v>
      </c>
      <c r="R2201" s="2" t="str">
        <f>IF(C2201="", "",
   IF(ISNUMBER(MATCH(TRIM(C2201),
      {"OP","CC","CM","FM","FU","INS","PC","PM","PMCO","SA","SR","ITPR","PMFL"}, 0)),
      "Proactive",
      "")
)</f>
        <v>Proactive</v>
      </c>
      <c r="S2201" s="2" t="str">
        <f>IF(C2201="", "",
   IF(ISNUMBER(MATCH(TRIM(C2201),
      {"MO","U/B","OSRE","TECH","ITRE"}, 0)),
      "Reactive",
      "")
)</f>
        <v/>
      </c>
      <c r="T2201" s="2">
        <f>IF(R2201="Proactive", H2201, "")</f>
        <v>0.33</v>
      </c>
      <c r="U2201" s="2" t="str">
        <f>IF(S2201="Reactive", H2201, "")</f>
        <v/>
      </c>
    </row>
    <row r="2202" spans="1:21" x14ac:dyDescent="0.25">
      <c r="A2202" t="s">
        <v>2125</v>
      </c>
      <c r="B2202">
        <v>222602</v>
      </c>
      <c r="C2202" t="s">
        <v>181</v>
      </c>
      <c r="D2202" t="s">
        <v>766</v>
      </c>
      <c r="E2202" t="s">
        <v>2186</v>
      </c>
      <c r="F2202" s="4">
        <v>46182.515972222223</v>
      </c>
      <c r="G2202" s="4">
        <v>46182.601388888892</v>
      </c>
      <c r="H2202">
        <v>2.0499999999999998</v>
      </c>
      <c r="I2202" t="s">
        <v>2187</v>
      </c>
      <c r="J2202" t="s">
        <v>29</v>
      </c>
      <c r="N2202">
        <v>2.0499999999999998</v>
      </c>
      <c r="O2202" t="s">
        <v>61</v>
      </c>
      <c r="P2202">
        <v>0</v>
      </c>
      <c r="Q2202" s="5">
        <v>46184.406944444447</v>
      </c>
      <c r="R2202" s="2" t="str">
        <f>IF(C2202="", "",
   IF(ISNUMBER(MATCH(TRIM(C2202),
      {"OP","CC","CM","FM","FU","INS","PC","PM","PMCO","SA","SR","ITPR","PMFL"}, 0)),
      "Proactive",
      "")
)</f>
        <v>Proactive</v>
      </c>
      <c r="S2202" s="2" t="str">
        <f>IF(C2202="", "",
   IF(ISNUMBER(MATCH(TRIM(C2202),
      {"MO","U/B","OSRE","TECH","ITRE"}, 0)),
      "Reactive",
      "")
)</f>
        <v/>
      </c>
      <c r="T2202" s="2">
        <f>IF(R2202="Proactive", H2202, "")</f>
        <v>2.0499999999999998</v>
      </c>
      <c r="U2202" s="2" t="str">
        <f>IF(S2202="Reactive", H2202, "")</f>
        <v/>
      </c>
    </row>
    <row r="2203" spans="1:21" x14ac:dyDescent="0.25">
      <c r="A2203" t="s">
        <v>2125</v>
      </c>
      <c r="B2203">
        <v>220440</v>
      </c>
      <c r="C2203" t="s">
        <v>30</v>
      </c>
      <c r="D2203" t="s">
        <v>788</v>
      </c>
      <c r="E2203" t="s">
        <v>789</v>
      </c>
      <c r="F2203" s="4">
        <v>46182.527083333334</v>
      </c>
      <c r="G2203" s="4">
        <v>46182.52847222222</v>
      </c>
      <c r="H2203">
        <v>0.03</v>
      </c>
      <c r="I2203" t="s">
        <v>1244</v>
      </c>
      <c r="J2203" t="s">
        <v>29</v>
      </c>
      <c r="K2203" t="s">
        <v>30</v>
      </c>
      <c r="N2203">
        <v>0.78</v>
      </c>
      <c r="O2203" t="s">
        <v>61</v>
      </c>
      <c r="P2203">
        <v>0</v>
      </c>
      <c r="Q2203" s="5">
        <v>46183.047222222223</v>
      </c>
      <c r="R2203" s="2" t="str">
        <f>IF(C2203="", "",
   IF(ISNUMBER(MATCH(TRIM(C2203),
      {"OP","CC","CM","FM","FU","INS","PC","PM","PMCO","SA","SR","ITPR","PMFL"}, 0)),
      "Proactive",
      "")
)</f>
        <v>Proactive</v>
      </c>
      <c r="S2203" s="2" t="str">
        <f>IF(C2203="", "",
   IF(ISNUMBER(MATCH(TRIM(C2203),
      {"MO","U/B","OSRE","TECH","ITRE"}, 0)),
      "Reactive",
      "")
)</f>
        <v/>
      </c>
      <c r="T2203" s="2">
        <f>IF(R2203="Proactive", H2203, "")</f>
        <v>0.03</v>
      </c>
      <c r="U2203" s="2" t="str">
        <f>IF(S2203="Reactive", H2203, "")</f>
        <v/>
      </c>
    </row>
    <row r="2204" spans="1:21" x14ac:dyDescent="0.25">
      <c r="A2204" t="s">
        <v>2125</v>
      </c>
      <c r="B2204">
        <v>222588</v>
      </c>
      <c r="C2204" t="s">
        <v>39</v>
      </c>
      <c r="D2204" t="s">
        <v>747</v>
      </c>
      <c r="E2204" t="s">
        <v>1538</v>
      </c>
      <c r="F2204" s="4">
        <v>46182.544444444444</v>
      </c>
      <c r="G2204" s="4">
        <v>46182.564583333333</v>
      </c>
      <c r="H2204">
        <v>0.48</v>
      </c>
      <c r="I2204" t="s">
        <v>1539</v>
      </c>
      <c r="J2204" t="s">
        <v>29</v>
      </c>
      <c r="K2204" t="s">
        <v>551</v>
      </c>
      <c r="N2204">
        <v>1.83</v>
      </c>
      <c r="O2204" t="s">
        <v>61</v>
      </c>
      <c r="P2204">
        <v>0</v>
      </c>
      <c r="Q2204" s="5">
        <v>46182.559027777781</v>
      </c>
      <c r="R2204" s="2" t="str">
        <f>IF(C2204="", "",
   IF(ISNUMBER(MATCH(TRIM(C2204),
      {"OP","CC","CM","FM","FU","INS","PC","PM","PMCO","SA","SR","ITPR","PMFL"}, 0)),
      "Proactive",
      "")
)</f>
        <v/>
      </c>
      <c r="S2204" s="2" t="str">
        <f>IF(C2204="", "",
   IF(ISNUMBER(MATCH(TRIM(C2204),
      {"MO","U/B","OSRE","TECH","ITRE"}, 0)),
      "Reactive",
      "")
)</f>
        <v>Reactive</v>
      </c>
      <c r="T2204" s="2" t="str">
        <f>IF(R2204="Proactive", H2204, "")</f>
        <v/>
      </c>
      <c r="U2204" s="2">
        <f>IF(S2204="Reactive", H2204, "")</f>
        <v>0.48</v>
      </c>
    </row>
    <row r="2205" spans="1:21" x14ac:dyDescent="0.25">
      <c r="A2205" t="s">
        <v>2125</v>
      </c>
      <c r="B2205">
        <v>215229</v>
      </c>
      <c r="C2205" t="s">
        <v>30</v>
      </c>
      <c r="D2205" t="s">
        <v>788</v>
      </c>
      <c r="E2205" t="s">
        <v>1019</v>
      </c>
      <c r="F2205" s="4">
        <v>46183.252083333333</v>
      </c>
      <c r="G2205" s="4">
        <v>46183.345138888886</v>
      </c>
      <c r="H2205">
        <v>2.23</v>
      </c>
      <c r="I2205" t="s">
        <v>2188</v>
      </c>
      <c r="J2205" t="s">
        <v>29</v>
      </c>
      <c r="K2205" t="s">
        <v>30</v>
      </c>
      <c r="N2205">
        <v>2.23</v>
      </c>
      <c r="O2205" t="s">
        <v>61</v>
      </c>
      <c r="P2205">
        <v>0</v>
      </c>
      <c r="Q2205" s="5">
        <v>46184.40902777778</v>
      </c>
      <c r="R2205" s="2" t="str">
        <f>IF(C2205="", "",
   IF(ISNUMBER(MATCH(TRIM(C2205),
      {"OP","CC","CM","FM","FU","INS","PC","PM","PMCO","SA","SR","ITPR","PMFL"}, 0)),
      "Proactive",
      "")
)</f>
        <v>Proactive</v>
      </c>
      <c r="S2205" s="2" t="str">
        <f>IF(C2205="", "",
   IF(ISNUMBER(MATCH(TRIM(C2205),
      {"MO","U/B","OSRE","TECH","ITRE"}, 0)),
      "Reactive",
      "")
)</f>
        <v/>
      </c>
      <c r="T2205" s="2">
        <f>IF(R2205="Proactive", H2205, "")</f>
        <v>2.23</v>
      </c>
      <c r="U2205" s="2" t="str">
        <f>IF(S2205="Reactive", H2205, "")</f>
        <v/>
      </c>
    </row>
    <row r="2206" spans="1:21" x14ac:dyDescent="0.25">
      <c r="A2206" t="s">
        <v>2125</v>
      </c>
      <c r="B2206">
        <v>218248</v>
      </c>
      <c r="C2206" t="s">
        <v>30</v>
      </c>
      <c r="D2206" t="s">
        <v>811</v>
      </c>
      <c r="E2206" t="s">
        <v>1019</v>
      </c>
      <c r="F2206" s="4">
        <v>46183.259027777778</v>
      </c>
      <c r="G2206" s="4">
        <v>46183.397916666669</v>
      </c>
      <c r="H2206">
        <v>3.33</v>
      </c>
      <c r="I2206" t="s">
        <v>2189</v>
      </c>
      <c r="J2206" t="s">
        <v>29</v>
      </c>
      <c r="K2206" t="s">
        <v>30</v>
      </c>
      <c r="N2206">
        <v>3.33</v>
      </c>
      <c r="O2206" t="s">
        <v>61</v>
      </c>
      <c r="P2206">
        <v>0</v>
      </c>
      <c r="Q2206" s="5">
        <v>46183.397916666669</v>
      </c>
      <c r="R2206" s="2" t="str">
        <f>IF(C2206="", "",
   IF(ISNUMBER(MATCH(TRIM(C2206),
      {"OP","CC","CM","FM","FU","INS","PC","PM","PMCO","SA","SR","ITPR","PMFL"}, 0)),
      "Proactive",
      "")
)</f>
        <v>Proactive</v>
      </c>
      <c r="S2206" s="2" t="str">
        <f>IF(C2206="", "",
   IF(ISNUMBER(MATCH(TRIM(C2206),
      {"MO","U/B","OSRE","TECH","ITRE"}, 0)),
      "Reactive",
      "")
)</f>
        <v/>
      </c>
      <c r="T2206" s="2">
        <f>IF(R2206="Proactive", H2206, "")</f>
        <v>3.33</v>
      </c>
      <c r="U2206" s="2" t="str">
        <f>IF(S2206="Reactive", H2206, "")</f>
        <v/>
      </c>
    </row>
    <row r="2207" spans="1:21" x14ac:dyDescent="0.25">
      <c r="A2207" t="s">
        <v>2125</v>
      </c>
      <c r="B2207">
        <v>222725</v>
      </c>
      <c r="C2207" t="s">
        <v>743</v>
      </c>
      <c r="D2207" t="s">
        <v>744</v>
      </c>
      <c r="E2207" t="s">
        <v>2190</v>
      </c>
      <c r="F2207" s="4">
        <v>46183.399305555555</v>
      </c>
      <c r="G2207" s="4">
        <v>46183.415277777778</v>
      </c>
      <c r="H2207">
        <v>0.38</v>
      </c>
      <c r="I2207" t="s">
        <v>2191</v>
      </c>
      <c r="J2207" t="s">
        <v>29</v>
      </c>
      <c r="N2207">
        <v>0.38</v>
      </c>
      <c r="O2207" t="s">
        <v>61</v>
      </c>
      <c r="P2207">
        <v>0</v>
      </c>
      <c r="Q2207" s="5">
        <v>46183.415972222225</v>
      </c>
      <c r="R2207" s="2" t="str">
        <f>IF(C2207="", "",
   IF(ISNUMBER(MATCH(TRIM(C2207),
      {"OP","CC","CM","FM","FU","INS","PC","PM","PMCO","SA","SR","ITPR","PMFL"}, 0)),
      "Proactive",
      "")
)</f>
        <v>Proactive</v>
      </c>
      <c r="S2207" s="2" t="str">
        <f>IF(C2207="", "",
   IF(ISNUMBER(MATCH(TRIM(C2207),
      {"MO","U/B","OSRE","TECH","ITRE"}, 0)),
      "Reactive",
      "")
)</f>
        <v/>
      </c>
      <c r="T2207" s="2">
        <f>IF(R2207="Proactive", H2207, "")</f>
        <v>0.38</v>
      </c>
      <c r="U2207" s="2" t="str">
        <f>IF(S2207="Reactive", H2207, "")</f>
        <v/>
      </c>
    </row>
    <row r="2208" spans="1:21" x14ac:dyDescent="0.25">
      <c r="A2208" t="s">
        <v>2125</v>
      </c>
      <c r="B2208">
        <v>218466</v>
      </c>
      <c r="C2208" t="s">
        <v>30</v>
      </c>
      <c r="D2208" t="s">
        <v>811</v>
      </c>
      <c r="E2208" t="s">
        <v>812</v>
      </c>
      <c r="F2208" s="4">
        <v>46183.418055555558</v>
      </c>
      <c r="G2208" s="4">
        <v>46183.433333333334</v>
      </c>
      <c r="H2208">
        <v>0.37</v>
      </c>
      <c r="I2208" t="s">
        <v>2192</v>
      </c>
      <c r="J2208" t="s">
        <v>29</v>
      </c>
      <c r="K2208" t="s">
        <v>30</v>
      </c>
      <c r="N2208">
        <v>0.37</v>
      </c>
      <c r="O2208" t="s">
        <v>61</v>
      </c>
      <c r="P2208">
        <v>0</v>
      </c>
      <c r="Q2208" s="5">
        <v>46183.974999999999</v>
      </c>
      <c r="R2208" s="2" t="str">
        <f>IF(C2208="", "",
   IF(ISNUMBER(MATCH(TRIM(C2208),
      {"OP","CC","CM","FM","FU","INS","PC","PM","PMCO","SA","SR","ITPR","PMFL"}, 0)),
      "Proactive",
      "")
)</f>
        <v>Proactive</v>
      </c>
      <c r="S2208" s="2" t="str">
        <f>IF(C2208="", "",
   IF(ISNUMBER(MATCH(TRIM(C2208),
      {"MO","U/B","OSRE","TECH","ITRE"}, 0)),
      "Reactive",
      "")
)</f>
        <v/>
      </c>
      <c r="T2208" s="2">
        <f>IF(R2208="Proactive", H2208, "")</f>
        <v>0.37</v>
      </c>
      <c r="U2208" s="2" t="str">
        <f>IF(S2208="Reactive", H2208, "")</f>
        <v/>
      </c>
    </row>
    <row r="2209" spans="1:21" x14ac:dyDescent="0.25">
      <c r="A2209" t="s">
        <v>2125</v>
      </c>
      <c r="B2209">
        <v>220580</v>
      </c>
      <c r="C2209" t="s">
        <v>26</v>
      </c>
      <c r="D2209" t="s">
        <v>2193</v>
      </c>
      <c r="E2209" t="s">
        <v>926</v>
      </c>
      <c r="F2209" s="4">
        <v>46183.448611111111</v>
      </c>
      <c r="G2209" s="4">
        <v>46183.465277777781</v>
      </c>
      <c r="H2209">
        <v>0.4</v>
      </c>
      <c r="I2209" t="s">
        <v>2189</v>
      </c>
      <c r="J2209" t="s">
        <v>29</v>
      </c>
      <c r="K2209" t="s">
        <v>30</v>
      </c>
      <c r="N2209">
        <v>0.4</v>
      </c>
      <c r="O2209" t="s">
        <v>61</v>
      </c>
      <c r="P2209">
        <v>0</v>
      </c>
      <c r="Q2209" s="5">
        <v>46183.477777777778</v>
      </c>
      <c r="R2209" s="2" t="str">
        <f>IF(C2209="", "",
   IF(ISNUMBER(MATCH(TRIM(C2209),
      {"OP","CC","CM","FM","FU","INS","PC","PM","PMCO","SA","SR","ITPR","PMFL"}, 0)),
      "Proactive",
      "")
)</f>
        <v>Proactive</v>
      </c>
      <c r="S2209" s="2" t="str">
        <f>IF(C2209="", "",
   IF(ISNUMBER(MATCH(TRIM(C2209),
      {"MO","U/B","OSRE","TECH","ITRE"}, 0)),
      "Reactive",
      "")
)</f>
        <v/>
      </c>
      <c r="T2209" s="2">
        <f>IF(R2209="Proactive", H2209, "")</f>
        <v>0.4</v>
      </c>
      <c r="U2209" s="2" t="str">
        <f>IF(S2209="Reactive", H2209, "")</f>
        <v/>
      </c>
    </row>
    <row r="2210" spans="1:21" x14ac:dyDescent="0.25">
      <c r="A2210" t="s">
        <v>2125</v>
      </c>
      <c r="B2210">
        <v>220592</v>
      </c>
      <c r="C2210" t="s">
        <v>30</v>
      </c>
      <c r="D2210" t="s">
        <v>814</v>
      </c>
      <c r="E2210" t="s">
        <v>815</v>
      </c>
      <c r="F2210" s="4">
        <v>46183.46597222222</v>
      </c>
      <c r="G2210" s="4">
        <v>46183.477777777778</v>
      </c>
      <c r="H2210">
        <v>0.28000000000000003</v>
      </c>
      <c r="I2210" t="s">
        <v>2192</v>
      </c>
      <c r="J2210" t="s">
        <v>29</v>
      </c>
      <c r="K2210" t="s">
        <v>30</v>
      </c>
      <c r="N2210">
        <v>0.28000000000000003</v>
      </c>
      <c r="O2210" t="s">
        <v>61</v>
      </c>
      <c r="P2210">
        <v>0</v>
      </c>
      <c r="Q2210" s="5">
        <v>46183.975694444445</v>
      </c>
      <c r="R2210" s="2" t="str">
        <f>IF(C2210="", "",
   IF(ISNUMBER(MATCH(TRIM(C2210),
      {"OP","CC","CM","FM","FU","INS","PC","PM","PMCO","SA","SR","ITPR","PMFL"}, 0)),
      "Proactive",
      "")
)</f>
        <v>Proactive</v>
      </c>
      <c r="S2210" s="2" t="str">
        <f>IF(C2210="", "",
   IF(ISNUMBER(MATCH(TRIM(C2210),
      {"MO","U/B","OSRE","TECH","ITRE"}, 0)),
      "Reactive",
      "")
)</f>
        <v/>
      </c>
      <c r="T2210" s="2">
        <f>IF(R2210="Proactive", H2210, "")</f>
        <v>0.28000000000000003</v>
      </c>
      <c r="U2210" s="2" t="str">
        <f>IF(S2210="Reactive", H2210, "")</f>
        <v/>
      </c>
    </row>
    <row r="2211" spans="1:21" x14ac:dyDescent="0.25">
      <c r="A2211" t="s">
        <v>2125</v>
      </c>
      <c r="B2211">
        <v>220593</v>
      </c>
      <c r="C2211" t="s">
        <v>30</v>
      </c>
      <c r="D2211" t="s">
        <v>788</v>
      </c>
      <c r="E2211" t="s">
        <v>789</v>
      </c>
      <c r="F2211" s="4">
        <v>46183.478472222225</v>
      </c>
      <c r="G2211" s="4">
        <v>46183.489583333336</v>
      </c>
      <c r="H2211">
        <v>0.27</v>
      </c>
      <c r="I2211" t="s">
        <v>2192</v>
      </c>
      <c r="J2211" t="s">
        <v>29</v>
      </c>
      <c r="K2211" t="s">
        <v>30</v>
      </c>
      <c r="N2211">
        <v>0.27</v>
      </c>
      <c r="O2211" t="s">
        <v>61</v>
      </c>
      <c r="P2211">
        <v>0</v>
      </c>
      <c r="Q2211" s="5">
        <v>46183.975694444445</v>
      </c>
      <c r="R2211" s="2" t="str">
        <f>IF(C2211="", "",
   IF(ISNUMBER(MATCH(TRIM(C2211),
      {"OP","CC","CM","FM","FU","INS","PC","PM","PMCO","SA","SR","ITPR","PMFL"}, 0)),
      "Proactive",
      "")
)</f>
        <v>Proactive</v>
      </c>
      <c r="S2211" s="2" t="str">
        <f>IF(C2211="", "",
   IF(ISNUMBER(MATCH(TRIM(C2211),
      {"MO","U/B","OSRE","TECH","ITRE"}, 0)),
      "Reactive",
      "")
)</f>
        <v/>
      </c>
      <c r="T2211" s="2">
        <f>IF(R2211="Proactive", H2211, "")</f>
        <v>0.27</v>
      </c>
      <c r="U2211" s="2" t="str">
        <f>IF(S2211="Reactive", H2211, "")</f>
        <v/>
      </c>
    </row>
    <row r="2212" spans="1:21" x14ac:dyDescent="0.25">
      <c r="A2212" t="s">
        <v>2125</v>
      </c>
      <c r="B2212">
        <v>218236</v>
      </c>
      <c r="C2212" t="s">
        <v>30</v>
      </c>
      <c r="D2212" t="s">
        <v>2194</v>
      </c>
      <c r="E2212" t="s">
        <v>1530</v>
      </c>
      <c r="F2212" s="4">
        <v>46183.489583333336</v>
      </c>
      <c r="G2212" s="4">
        <v>46183.5</v>
      </c>
      <c r="H2212">
        <v>0.25</v>
      </c>
      <c r="I2212" t="s">
        <v>2189</v>
      </c>
      <c r="J2212" t="s">
        <v>29</v>
      </c>
      <c r="K2212" t="s">
        <v>30</v>
      </c>
      <c r="N2212">
        <v>0.25</v>
      </c>
      <c r="O2212" t="s">
        <v>61</v>
      </c>
      <c r="P2212">
        <v>0</v>
      </c>
      <c r="Q2212" s="5">
        <v>46183.5</v>
      </c>
      <c r="R2212" s="2" t="str">
        <f>IF(C2212="", "",
   IF(ISNUMBER(MATCH(TRIM(C2212),
      {"OP","CC","CM","FM","FU","INS","PC","PM","PMCO","SA","SR","ITPR","PMFL"}, 0)),
      "Proactive",
      "")
)</f>
        <v>Proactive</v>
      </c>
      <c r="S2212" s="2" t="str">
        <f>IF(C2212="", "",
   IF(ISNUMBER(MATCH(TRIM(C2212),
      {"MO","U/B","OSRE","TECH","ITRE"}, 0)),
      "Reactive",
      "")
)</f>
        <v/>
      </c>
      <c r="T2212" s="2">
        <f>IF(R2212="Proactive", H2212, "")</f>
        <v>0.25</v>
      </c>
      <c r="U2212" s="2" t="str">
        <f>IF(S2212="Reactive", H2212, "")</f>
        <v/>
      </c>
    </row>
    <row r="2213" spans="1:21" x14ac:dyDescent="0.25">
      <c r="A2213" t="s">
        <v>2125</v>
      </c>
      <c r="B2213">
        <v>218237</v>
      </c>
      <c r="C2213" t="s">
        <v>30</v>
      </c>
      <c r="D2213" t="s">
        <v>2195</v>
      </c>
      <c r="E2213" t="s">
        <v>1530</v>
      </c>
      <c r="F2213" s="4">
        <v>46183.5</v>
      </c>
      <c r="G2213" s="4">
        <v>46183.51666666667</v>
      </c>
      <c r="H2213">
        <v>0.4</v>
      </c>
      <c r="I2213" t="s">
        <v>2189</v>
      </c>
      <c r="J2213" t="s">
        <v>29</v>
      </c>
      <c r="K2213" t="s">
        <v>30</v>
      </c>
      <c r="N2213">
        <v>0.4</v>
      </c>
      <c r="O2213" t="s">
        <v>61</v>
      </c>
      <c r="P2213">
        <v>0</v>
      </c>
      <c r="Q2213" s="5">
        <v>46183.529166666667</v>
      </c>
      <c r="R2213" s="2" t="str">
        <f>IF(C2213="", "",
   IF(ISNUMBER(MATCH(TRIM(C2213),
      {"OP","CC","CM","FM","FU","INS","PC","PM","PMCO","SA","SR","ITPR","PMFL"}, 0)),
      "Proactive",
      "")
)</f>
        <v>Proactive</v>
      </c>
      <c r="S2213" s="2" t="str">
        <f>IF(C2213="", "",
   IF(ISNUMBER(MATCH(TRIM(C2213),
      {"MO","U/B","OSRE","TECH","ITRE"}, 0)),
      "Reactive",
      "")
)</f>
        <v/>
      </c>
      <c r="T2213" s="2">
        <f>IF(R2213="Proactive", H2213, "")</f>
        <v>0.4</v>
      </c>
      <c r="U2213" s="2" t="str">
        <f>IF(S2213="Reactive", H2213, "")</f>
        <v/>
      </c>
    </row>
    <row r="2214" spans="1:21" x14ac:dyDescent="0.25">
      <c r="A2214" t="s">
        <v>2125</v>
      </c>
      <c r="B2214">
        <v>218238</v>
      </c>
      <c r="C2214" t="s">
        <v>30</v>
      </c>
      <c r="D2214" t="s">
        <v>2196</v>
      </c>
      <c r="E2214" t="s">
        <v>1530</v>
      </c>
      <c r="F2214" s="4">
        <v>46183.515972222223</v>
      </c>
      <c r="G2214" s="4">
        <v>46183.532638888886</v>
      </c>
      <c r="H2214">
        <v>0.4</v>
      </c>
      <c r="I2214" t="s">
        <v>2189</v>
      </c>
      <c r="J2214" t="s">
        <v>29</v>
      </c>
      <c r="K2214" t="s">
        <v>30</v>
      </c>
      <c r="N2214">
        <v>0.4</v>
      </c>
      <c r="O2214" t="s">
        <v>61</v>
      </c>
      <c r="P2214">
        <v>0</v>
      </c>
      <c r="Q2214" s="5">
        <v>46183.547222222223</v>
      </c>
      <c r="R2214" s="2" t="str">
        <f>IF(C2214="", "",
   IF(ISNUMBER(MATCH(TRIM(C2214),
      {"OP","CC","CM","FM","FU","INS","PC","PM","PMCO","SA","SR","ITPR","PMFL"}, 0)),
      "Proactive",
      "")
)</f>
        <v>Proactive</v>
      </c>
      <c r="S2214" s="2" t="str">
        <f>IF(C2214="", "",
   IF(ISNUMBER(MATCH(TRIM(C2214),
      {"MO","U/B","OSRE","TECH","ITRE"}, 0)),
      "Reactive",
      "")
)</f>
        <v/>
      </c>
      <c r="T2214" s="2">
        <f>IF(R2214="Proactive", H2214, "")</f>
        <v>0.4</v>
      </c>
      <c r="U2214" s="2" t="str">
        <f>IF(S2214="Reactive", H2214, "")</f>
        <v/>
      </c>
    </row>
    <row r="2215" spans="1:21" x14ac:dyDescent="0.25">
      <c r="A2215" t="s">
        <v>2125</v>
      </c>
      <c r="B2215">
        <v>220591</v>
      </c>
      <c r="C2215" t="s">
        <v>181</v>
      </c>
      <c r="D2215" t="s">
        <v>754</v>
      </c>
      <c r="E2215" t="s">
        <v>755</v>
      </c>
      <c r="F2215" s="4">
        <v>46183.547222222223</v>
      </c>
      <c r="G2215" s="4">
        <v>46183.554861111108</v>
      </c>
      <c r="H2215">
        <v>0.18</v>
      </c>
      <c r="I2215" t="s">
        <v>1251</v>
      </c>
      <c r="J2215" t="s">
        <v>29</v>
      </c>
      <c r="K2215" t="s">
        <v>30</v>
      </c>
      <c r="N2215">
        <v>1.22</v>
      </c>
      <c r="O2215" t="s">
        <v>61</v>
      </c>
      <c r="P2215">
        <v>0</v>
      </c>
      <c r="Q2215" s="5">
        <v>46183.960416666669</v>
      </c>
      <c r="R2215" s="2" t="str">
        <f>IF(C2215="", "",
   IF(ISNUMBER(MATCH(TRIM(C2215),
      {"OP","CC","CM","FM","FU","INS","PC","PM","PMCO","SA","SR","ITPR","PMFL"}, 0)),
      "Proactive",
      "")
)</f>
        <v>Proactive</v>
      </c>
      <c r="S2215" s="2" t="str">
        <f>IF(C2215="", "",
   IF(ISNUMBER(MATCH(TRIM(C2215),
      {"MO","U/B","OSRE","TECH","ITRE"}, 0)),
      "Reactive",
      "")
)</f>
        <v/>
      </c>
      <c r="T2215" s="2">
        <f>IF(R2215="Proactive", H2215, "")</f>
        <v>0.18</v>
      </c>
      <c r="U2215" s="2" t="str">
        <f>IF(S2215="Reactive", H2215, "")</f>
        <v/>
      </c>
    </row>
    <row r="2216" spans="1:21" x14ac:dyDescent="0.25">
      <c r="A2216" t="s">
        <v>2125</v>
      </c>
      <c r="B2216">
        <v>216549</v>
      </c>
      <c r="C2216" t="s">
        <v>30</v>
      </c>
      <c r="D2216" t="s">
        <v>807</v>
      </c>
      <c r="E2216" t="s">
        <v>2197</v>
      </c>
      <c r="F2216" s="4">
        <v>46184.243055555555</v>
      </c>
      <c r="G2216" s="4">
        <v>46184.333333333336</v>
      </c>
      <c r="H2216">
        <v>2.17</v>
      </c>
      <c r="I2216" t="s">
        <v>2188</v>
      </c>
      <c r="J2216" t="s">
        <v>29</v>
      </c>
      <c r="K2216" t="s">
        <v>30</v>
      </c>
      <c r="N2216">
        <v>2.17</v>
      </c>
      <c r="O2216" t="s">
        <v>61</v>
      </c>
      <c r="P2216">
        <v>0</v>
      </c>
      <c r="Q2216" s="5">
        <v>46184.333333333336</v>
      </c>
      <c r="R2216" s="2" t="str">
        <f>IF(C2216="", "",
   IF(ISNUMBER(MATCH(TRIM(C2216),
      {"OP","CC","CM","FM","FU","INS","PC","PM","PMCO","SA","SR","ITPR","PMFL"}, 0)),
      "Proactive",
      "")
)</f>
        <v>Proactive</v>
      </c>
      <c r="S2216" s="2" t="str">
        <f>IF(C2216="", "",
   IF(ISNUMBER(MATCH(TRIM(C2216),
      {"MO","U/B","OSRE","TECH","ITRE"}, 0)),
      "Reactive",
      "")
)</f>
        <v/>
      </c>
      <c r="T2216" s="2">
        <f>IF(R2216="Proactive", H2216, "")</f>
        <v>2.17</v>
      </c>
      <c r="U2216" s="2" t="str">
        <f>IF(S2216="Reactive", H2216, "")</f>
        <v/>
      </c>
    </row>
    <row r="2217" spans="1:21" x14ac:dyDescent="0.25">
      <c r="A2217" t="s">
        <v>2125</v>
      </c>
      <c r="B2217">
        <v>220705</v>
      </c>
      <c r="C2217" t="s">
        <v>30</v>
      </c>
      <c r="D2217" t="s">
        <v>915</v>
      </c>
      <c r="E2217" t="s">
        <v>916</v>
      </c>
      <c r="F2217" s="4">
        <v>46184.333333333336</v>
      </c>
      <c r="G2217" s="4">
        <v>46184.35833333333</v>
      </c>
      <c r="H2217">
        <v>0.6</v>
      </c>
      <c r="I2217" t="s">
        <v>2188</v>
      </c>
      <c r="J2217" t="s">
        <v>29</v>
      </c>
      <c r="K2217" t="s">
        <v>30</v>
      </c>
      <c r="N2217">
        <v>0.6</v>
      </c>
      <c r="O2217" t="s">
        <v>61</v>
      </c>
      <c r="P2217">
        <v>0</v>
      </c>
      <c r="Q2217" s="5">
        <v>46184.375</v>
      </c>
      <c r="R2217" s="2" t="str">
        <f>IF(C2217="", "",
   IF(ISNUMBER(MATCH(TRIM(C2217),
      {"OP","CC","CM","FM","FU","INS","PC","PM","PMCO","SA","SR","ITPR","PMFL"}, 0)),
      "Proactive",
      "")
)</f>
        <v>Proactive</v>
      </c>
      <c r="S2217" s="2" t="str">
        <f>IF(C2217="", "",
   IF(ISNUMBER(MATCH(TRIM(C2217),
      {"MO","U/B","OSRE","TECH","ITRE"}, 0)),
      "Reactive",
      "")
)</f>
        <v/>
      </c>
      <c r="T2217" s="2">
        <f>IF(R2217="Proactive", H2217, "")</f>
        <v>0.6</v>
      </c>
      <c r="U2217" s="2" t="str">
        <f>IF(S2217="Reactive", H2217, "")</f>
        <v/>
      </c>
    </row>
    <row r="2218" spans="1:21" x14ac:dyDescent="0.25">
      <c r="A2218" t="s">
        <v>2125</v>
      </c>
      <c r="B2218">
        <v>220706</v>
      </c>
      <c r="C2218" t="s">
        <v>30</v>
      </c>
      <c r="D2218" t="s">
        <v>895</v>
      </c>
      <c r="E2218" t="s">
        <v>916</v>
      </c>
      <c r="F2218" s="4">
        <v>46184.356944444444</v>
      </c>
      <c r="G2218" s="4">
        <v>46184.383333333331</v>
      </c>
      <c r="H2218">
        <v>0.63</v>
      </c>
      <c r="I2218" t="s">
        <v>2188</v>
      </c>
      <c r="J2218" t="s">
        <v>29</v>
      </c>
      <c r="K2218" t="s">
        <v>30</v>
      </c>
      <c r="N2218">
        <v>0.63</v>
      </c>
      <c r="O2218" t="s">
        <v>61</v>
      </c>
      <c r="P2218">
        <v>0</v>
      </c>
      <c r="Q2218" s="5">
        <v>46184.384027777778</v>
      </c>
      <c r="R2218" s="2" t="str">
        <f>IF(C2218="", "",
   IF(ISNUMBER(MATCH(TRIM(C2218),
      {"OP","CC","CM","FM","FU","INS","PC","PM","PMCO","SA","SR","ITPR","PMFL"}, 0)),
      "Proactive",
      "")
)</f>
        <v>Proactive</v>
      </c>
      <c r="S2218" s="2" t="str">
        <f>IF(C2218="", "",
   IF(ISNUMBER(MATCH(TRIM(C2218),
      {"MO","U/B","OSRE","TECH","ITRE"}, 0)),
      "Reactive",
      "")
)</f>
        <v/>
      </c>
      <c r="T2218" s="2">
        <f>IF(R2218="Proactive", H2218, "")</f>
        <v>0.63</v>
      </c>
      <c r="U2218" s="2" t="str">
        <f>IF(S2218="Reactive", H2218, "")</f>
        <v/>
      </c>
    </row>
    <row r="2219" spans="1:21" x14ac:dyDescent="0.25">
      <c r="A2219" t="s">
        <v>2125</v>
      </c>
      <c r="B2219">
        <v>220713</v>
      </c>
      <c r="C2219" t="s">
        <v>181</v>
      </c>
      <c r="D2219" t="s">
        <v>754</v>
      </c>
      <c r="E2219" t="s">
        <v>755</v>
      </c>
      <c r="F2219" s="4">
        <v>46184.384027777778</v>
      </c>
      <c r="G2219" s="4">
        <v>46184.39166666667</v>
      </c>
      <c r="H2219">
        <v>0.18</v>
      </c>
      <c r="I2219" t="s">
        <v>882</v>
      </c>
      <c r="J2219" t="s">
        <v>29</v>
      </c>
      <c r="K2219" t="s">
        <v>30</v>
      </c>
      <c r="N2219">
        <v>2.52</v>
      </c>
      <c r="O2219" t="s">
        <v>61</v>
      </c>
      <c r="P2219">
        <v>0</v>
      </c>
      <c r="Q2219" s="5">
        <v>46185.081944444442</v>
      </c>
      <c r="R2219" s="2" t="str">
        <f>IF(C2219="", "",
   IF(ISNUMBER(MATCH(TRIM(C2219),
      {"OP","CC","CM","FM","FU","INS","PC","PM","PMCO","SA","SR","ITPR","PMFL"}, 0)),
      "Proactive",
      "")
)</f>
        <v>Proactive</v>
      </c>
      <c r="S2219" s="2" t="str">
        <f>IF(C2219="", "",
   IF(ISNUMBER(MATCH(TRIM(C2219),
      {"MO","U/B","OSRE","TECH","ITRE"}, 0)),
      "Reactive",
      "")
)</f>
        <v/>
      </c>
      <c r="T2219" s="2">
        <f>IF(R2219="Proactive", H2219, "")</f>
        <v>0.18</v>
      </c>
      <c r="U2219" s="2" t="str">
        <f>IF(S2219="Reactive", H2219, "")</f>
        <v/>
      </c>
    </row>
    <row r="2220" spans="1:21" x14ac:dyDescent="0.25">
      <c r="A2220" t="s">
        <v>2125</v>
      </c>
      <c r="B2220">
        <v>220713</v>
      </c>
      <c r="C2220" t="s">
        <v>181</v>
      </c>
      <c r="D2220" t="s">
        <v>754</v>
      </c>
      <c r="E2220" t="s">
        <v>755</v>
      </c>
      <c r="F2220" s="4">
        <v>46184.394444444442</v>
      </c>
      <c r="G2220" s="4">
        <v>46184.397916666669</v>
      </c>
      <c r="H2220">
        <v>0.08</v>
      </c>
      <c r="I2220" t="s">
        <v>882</v>
      </c>
      <c r="J2220" t="s">
        <v>29</v>
      </c>
      <c r="K2220" t="s">
        <v>30</v>
      </c>
      <c r="N2220">
        <v>2.52</v>
      </c>
      <c r="O2220" t="s">
        <v>61</v>
      </c>
      <c r="P2220">
        <v>0</v>
      </c>
      <c r="Q2220" s="5">
        <v>46185.081944444442</v>
      </c>
      <c r="R2220" s="2" t="str">
        <f>IF(C2220="", "",
   IF(ISNUMBER(MATCH(TRIM(C2220),
      {"OP","CC","CM","FM","FU","INS","PC","PM","PMCO","SA","SR","ITPR","PMFL"}, 0)),
      "Proactive",
      "")
)</f>
        <v>Proactive</v>
      </c>
      <c r="S2220" s="2" t="str">
        <f>IF(C2220="", "",
   IF(ISNUMBER(MATCH(TRIM(C2220),
      {"MO","U/B","OSRE","TECH","ITRE"}, 0)),
      "Reactive",
      "")
)</f>
        <v/>
      </c>
      <c r="T2220" s="2">
        <f>IF(R2220="Proactive", H2220, "")</f>
        <v>0.08</v>
      </c>
      <c r="U2220" s="2" t="str">
        <f>IF(S2220="Reactive", H2220, "")</f>
        <v/>
      </c>
    </row>
    <row r="2221" spans="1:21" x14ac:dyDescent="0.25">
      <c r="A2221" t="s">
        <v>2125</v>
      </c>
      <c r="B2221">
        <v>220713</v>
      </c>
      <c r="C2221" t="s">
        <v>181</v>
      </c>
      <c r="D2221" t="s">
        <v>754</v>
      </c>
      <c r="E2221" t="s">
        <v>755</v>
      </c>
      <c r="F2221" s="4">
        <v>46184.410416666666</v>
      </c>
      <c r="G2221" s="4">
        <v>46184.415972222225</v>
      </c>
      <c r="H2221">
        <v>0.13</v>
      </c>
      <c r="I2221" t="s">
        <v>882</v>
      </c>
      <c r="J2221" t="s">
        <v>29</v>
      </c>
      <c r="K2221" t="s">
        <v>30</v>
      </c>
      <c r="N2221">
        <v>2.52</v>
      </c>
      <c r="O2221" t="s">
        <v>61</v>
      </c>
      <c r="P2221">
        <v>0</v>
      </c>
      <c r="Q2221" s="5">
        <v>46185.081944444442</v>
      </c>
      <c r="R2221" s="2" t="str">
        <f>IF(C2221="", "",
   IF(ISNUMBER(MATCH(TRIM(C2221),
      {"OP","CC","CM","FM","FU","INS","PC","PM","PMCO","SA","SR","ITPR","PMFL"}, 0)),
      "Proactive",
      "")
)</f>
        <v>Proactive</v>
      </c>
      <c r="S2221" s="2" t="str">
        <f>IF(C2221="", "",
   IF(ISNUMBER(MATCH(TRIM(C2221),
      {"MO","U/B","OSRE","TECH","ITRE"}, 0)),
      "Reactive",
      "")
)</f>
        <v/>
      </c>
      <c r="T2221" s="2">
        <f>IF(R2221="Proactive", H2221, "")</f>
        <v>0.13</v>
      </c>
      <c r="U2221" s="2" t="str">
        <f>IF(S2221="Reactive", H2221, "")</f>
        <v/>
      </c>
    </row>
    <row r="2222" spans="1:21" x14ac:dyDescent="0.25">
      <c r="A2222" t="s">
        <v>2125</v>
      </c>
      <c r="B2222">
        <v>222837</v>
      </c>
      <c r="C2222" t="s">
        <v>743</v>
      </c>
      <c r="D2222" t="s">
        <v>744</v>
      </c>
      <c r="E2222" t="s">
        <v>2198</v>
      </c>
      <c r="F2222" s="4">
        <v>46184.418055555558</v>
      </c>
      <c r="G2222" s="4">
        <v>46184.436111111114</v>
      </c>
      <c r="H2222">
        <v>0.43</v>
      </c>
      <c r="I2222" t="s">
        <v>2188</v>
      </c>
      <c r="J2222" t="s">
        <v>29</v>
      </c>
      <c r="N2222">
        <v>0.43</v>
      </c>
      <c r="O2222" t="s">
        <v>61</v>
      </c>
      <c r="P2222">
        <v>0</v>
      </c>
      <c r="Q2222" s="5">
        <v>46184.486805555556</v>
      </c>
      <c r="R2222" s="2" t="str">
        <f>IF(C2222="", "",
   IF(ISNUMBER(MATCH(TRIM(C2222),
      {"OP","CC","CM","FM","FU","INS","PC","PM","PMCO","SA","SR","ITPR","PMFL"}, 0)),
      "Proactive",
      "")
)</f>
        <v>Proactive</v>
      </c>
      <c r="S2222" s="2" t="str">
        <f>IF(C2222="", "",
   IF(ISNUMBER(MATCH(TRIM(C2222),
      {"MO","U/B","OSRE","TECH","ITRE"}, 0)),
      "Reactive",
      "")
)</f>
        <v/>
      </c>
      <c r="T2222" s="2">
        <f>IF(R2222="Proactive", H2222, "")</f>
        <v>0.43</v>
      </c>
      <c r="U2222" s="2" t="str">
        <f>IF(S2222="Reactive", H2222, "")</f>
        <v/>
      </c>
    </row>
    <row r="2223" spans="1:21" x14ac:dyDescent="0.25">
      <c r="A2223" t="s">
        <v>2125</v>
      </c>
      <c r="B2223">
        <v>218607</v>
      </c>
      <c r="C2223" t="s">
        <v>30</v>
      </c>
      <c r="D2223" t="s">
        <v>2199</v>
      </c>
      <c r="E2223" t="s">
        <v>888</v>
      </c>
      <c r="F2223" s="4">
        <v>46184.460416666669</v>
      </c>
      <c r="G2223" s="4">
        <v>46184.492361111108</v>
      </c>
      <c r="H2223">
        <v>0.77</v>
      </c>
      <c r="I2223" t="s">
        <v>2188</v>
      </c>
      <c r="J2223" t="s">
        <v>29</v>
      </c>
      <c r="K2223" t="s">
        <v>30</v>
      </c>
      <c r="N2223">
        <v>1.8</v>
      </c>
      <c r="O2223" t="s">
        <v>61</v>
      </c>
      <c r="P2223">
        <v>0</v>
      </c>
      <c r="Q2223" s="5">
        <v>46184.543055555558</v>
      </c>
      <c r="R2223" s="2" t="str">
        <f>IF(C2223="", "",
   IF(ISNUMBER(MATCH(TRIM(C2223),
      {"OP","CC","CM","FM","FU","INS","PC","PM","PMCO","SA","SR","ITPR","PMFL"}, 0)),
      "Proactive",
      "")
)</f>
        <v>Proactive</v>
      </c>
      <c r="S2223" s="2" t="str">
        <f>IF(C2223="", "",
   IF(ISNUMBER(MATCH(TRIM(C2223),
      {"MO","U/B","OSRE","TECH","ITRE"}, 0)),
      "Reactive",
      "")
)</f>
        <v/>
      </c>
      <c r="T2223" s="2">
        <f>IF(R2223="Proactive", H2223, "")</f>
        <v>0.77</v>
      </c>
      <c r="U2223" s="2" t="str">
        <f>IF(S2223="Reactive", H2223, "")</f>
        <v/>
      </c>
    </row>
    <row r="2224" spans="1:21" x14ac:dyDescent="0.25">
      <c r="A2224" t="s">
        <v>2125</v>
      </c>
      <c r="B2224">
        <v>218607</v>
      </c>
      <c r="C2224" t="s">
        <v>30</v>
      </c>
      <c r="D2224" t="s">
        <v>2199</v>
      </c>
      <c r="E2224" t="s">
        <v>888</v>
      </c>
      <c r="F2224" s="4">
        <v>46184.49722222222</v>
      </c>
      <c r="G2224" s="4">
        <v>46184.540277777778</v>
      </c>
      <c r="H2224">
        <v>1.03</v>
      </c>
      <c r="I2224" t="s">
        <v>2188</v>
      </c>
      <c r="J2224" t="s">
        <v>29</v>
      </c>
      <c r="K2224" t="s">
        <v>30</v>
      </c>
      <c r="N2224">
        <v>1.8</v>
      </c>
      <c r="O2224" t="s">
        <v>61</v>
      </c>
      <c r="P2224">
        <v>0</v>
      </c>
      <c r="Q2224" s="5">
        <v>46184.543055555558</v>
      </c>
      <c r="R2224" s="2" t="str">
        <f>IF(C2224="", "",
   IF(ISNUMBER(MATCH(TRIM(C2224),
      {"OP","CC","CM","FM","FU","INS","PC","PM","PMCO","SA","SR","ITPR","PMFL"}, 0)),
      "Proactive",
      "")
)</f>
        <v>Proactive</v>
      </c>
      <c r="S2224" s="2" t="str">
        <f>IF(C2224="", "",
   IF(ISNUMBER(MATCH(TRIM(C2224),
      {"MO","U/B","OSRE","TECH","ITRE"}, 0)),
      "Reactive",
      "")
)</f>
        <v/>
      </c>
      <c r="T2224" s="2">
        <f>IF(R2224="Proactive", H2224, "")</f>
        <v>1.03</v>
      </c>
      <c r="U2224" s="2" t="str">
        <f>IF(S2224="Reactive", H2224, "")</f>
        <v/>
      </c>
    </row>
    <row r="2225" spans="1:21" x14ac:dyDescent="0.25">
      <c r="A2225" t="s">
        <v>2125</v>
      </c>
      <c r="B2225">
        <v>222849</v>
      </c>
      <c r="C2225" t="s">
        <v>39</v>
      </c>
      <c r="D2225" t="s">
        <v>1416</v>
      </c>
      <c r="E2225" t="s">
        <v>2200</v>
      </c>
      <c r="F2225" s="4">
        <v>46184.54583333333</v>
      </c>
      <c r="G2225" s="4">
        <v>46184.560416666667</v>
      </c>
      <c r="H2225">
        <v>0.35</v>
      </c>
      <c r="I2225" t="s">
        <v>2201</v>
      </c>
      <c r="J2225" t="s">
        <v>29</v>
      </c>
      <c r="K2225" t="s">
        <v>42</v>
      </c>
      <c r="L2225" t="s">
        <v>672</v>
      </c>
      <c r="M2225" t="s">
        <v>555</v>
      </c>
      <c r="N2225">
        <v>0.35</v>
      </c>
      <c r="O2225" t="s">
        <v>61</v>
      </c>
      <c r="P2225">
        <v>0</v>
      </c>
      <c r="Q2225" s="5">
        <v>46184.561111111114</v>
      </c>
      <c r="R2225" s="2" t="str">
        <f>IF(C2225="", "",
   IF(ISNUMBER(MATCH(TRIM(C2225),
      {"OP","CC","CM","FM","FU","INS","PC","PM","PMCO","SA","SR","ITPR","PMFL"}, 0)),
      "Proactive",
      "")
)</f>
        <v/>
      </c>
      <c r="S2225" s="2" t="str">
        <f>IF(C2225="", "",
   IF(ISNUMBER(MATCH(TRIM(C2225),
      {"MO","U/B","OSRE","TECH","ITRE"}, 0)),
      "Reactive",
      "")
)</f>
        <v>Reactive</v>
      </c>
      <c r="T2225" s="2" t="str">
        <f>IF(R2225="Proactive", H2225, "")</f>
        <v/>
      </c>
      <c r="U2225" s="2">
        <f>IF(S2225="Reactive", H2225, "")</f>
        <v>0.35</v>
      </c>
    </row>
    <row r="2226" spans="1:21" x14ac:dyDescent="0.25">
      <c r="A2226" t="s">
        <v>2125</v>
      </c>
      <c r="B2226">
        <v>220886</v>
      </c>
      <c r="C2226" t="s">
        <v>30</v>
      </c>
      <c r="D2226" t="s">
        <v>777</v>
      </c>
      <c r="E2226" t="s">
        <v>905</v>
      </c>
      <c r="F2226">
        <v>46185.247916666667</v>
      </c>
      <c r="G2226">
        <v>46185.257638888892</v>
      </c>
      <c r="H2226">
        <v>0.23</v>
      </c>
      <c r="I2226" t="s">
        <v>1562</v>
      </c>
      <c r="J2226" t="s">
        <v>29</v>
      </c>
      <c r="K2226" t="s">
        <v>30</v>
      </c>
      <c r="N2226">
        <v>2.75</v>
      </c>
      <c r="O2226" t="s">
        <v>61</v>
      </c>
      <c r="P2226">
        <v>0</v>
      </c>
      <c r="Q2226" s="5">
        <v>46185.345138888886</v>
      </c>
      <c r="R2226" s="2" t="str">
        <f>IF(C2226="", "",
   IF(ISNUMBER(MATCH(TRIM(C2226),
      {"OP","CC","CM","FM","FU","INS","PC","PM","PMCO","SA","SR","ITPR","PMFL"}, 0)),
      "Proactive",
      "")
)</f>
        <v>Proactive</v>
      </c>
      <c r="S2226" s="2" t="str">
        <f>IF(C2226="", "",
   IF(ISNUMBER(MATCH(TRIM(C2226),
      {"MO","U/B","OSRE","TECH","ITRE"}, 0)),
      "Reactive",
      "")
)</f>
        <v/>
      </c>
      <c r="T2226" s="2">
        <f>IF(R2226="Proactive", H2226, "")</f>
        <v>0.23</v>
      </c>
      <c r="U2226" s="2" t="str">
        <f>IF(S2226="Reactive", H2226, "")</f>
        <v/>
      </c>
    </row>
    <row r="2227" spans="1:21" x14ac:dyDescent="0.25">
      <c r="A2227" t="s">
        <v>2125</v>
      </c>
      <c r="B2227">
        <v>220886</v>
      </c>
      <c r="C2227" t="s">
        <v>30</v>
      </c>
      <c r="D2227" t="s">
        <v>777</v>
      </c>
      <c r="E2227" t="s">
        <v>905</v>
      </c>
      <c r="F2227">
        <v>46185.257638888892</v>
      </c>
      <c r="G2227">
        <v>46185.272222222222</v>
      </c>
      <c r="H2227">
        <v>0.35</v>
      </c>
      <c r="I2227" t="s">
        <v>1562</v>
      </c>
      <c r="J2227" t="s">
        <v>29</v>
      </c>
      <c r="K2227" t="s">
        <v>30</v>
      </c>
      <c r="N2227">
        <v>2.75</v>
      </c>
      <c r="O2227" t="s">
        <v>61</v>
      </c>
      <c r="P2227">
        <v>0</v>
      </c>
      <c r="Q2227" s="5">
        <v>46185.345138888886</v>
      </c>
      <c r="R2227" s="2" t="str">
        <f>IF(C2227="", "",
   IF(ISNUMBER(MATCH(TRIM(C2227),
      {"OP","CC","CM","FM","FU","INS","PC","PM","PMCO","SA","SR","ITPR","PMFL"}, 0)),
      "Proactive",
      "")
)</f>
        <v>Proactive</v>
      </c>
      <c r="S2227" s="2" t="str">
        <f>IF(C2227="", "",
   IF(ISNUMBER(MATCH(TRIM(C2227),
      {"MO","U/B","OSRE","TECH","ITRE"}, 0)),
      "Reactive",
      "")
)</f>
        <v/>
      </c>
      <c r="T2227" s="2">
        <f>IF(R2227="Proactive", H2227, "")</f>
        <v>0.35</v>
      </c>
      <c r="U2227" s="2" t="str">
        <f>IF(S2227="Reactive", H2227, "")</f>
        <v/>
      </c>
    </row>
    <row r="2228" spans="1:21" x14ac:dyDescent="0.25">
      <c r="A2228" t="s">
        <v>2125</v>
      </c>
      <c r="B2228">
        <v>217358</v>
      </c>
      <c r="C2228" t="s">
        <v>30</v>
      </c>
      <c r="D2228" t="s">
        <v>2202</v>
      </c>
      <c r="E2228" t="s">
        <v>875</v>
      </c>
      <c r="F2228">
        <v>46185.275694444441</v>
      </c>
      <c r="G2228">
        <v>46185.387499999997</v>
      </c>
      <c r="H2228">
        <v>2.68</v>
      </c>
      <c r="I2228" t="s">
        <v>2203</v>
      </c>
      <c r="J2228" t="s">
        <v>29</v>
      </c>
      <c r="K2228" t="s">
        <v>30</v>
      </c>
      <c r="N2228">
        <v>2.68</v>
      </c>
      <c r="O2228" t="s">
        <v>61</v>
      </c>
      <c r="P2228">
        <v>0</v>
      </c>
      <c r="Q2228" s="5">
        <v>46185.463194444441</v>
      </c>
      <c r="R2228" s="2" t="str">
        <f>IF(C2228="", "",
   IF(ISNUMBER(MATCH(TRIM(C2228),
      {"OP","CC","CM","FM","FU","INS","PC","PM","PMCO","SA","SR","ITPR","PMFL"}, 0)),
      "Proactive",
      "")
)</f>
        <v>Proactive</v>
      </c>
      <c r="S2228" s="2" t="str">
        <f>IF(C2228="", "",
   IF(ISNUMBER(MATCH(TRIM(C2228),
      {"MO","U/B","OSRE","TECH","ITRE"}, 0)),
      "Reactive",
      "")
)</f>
        <v/>
      </c>
      <c r="T2228" s="2">
        <f>IF(R2228="Proactive", H2228, "")</f>
        <v>2.68</v>
      </c>
      <c r="U2228" s="2" t="str">
        <f>IF(S2228="Reactive", H2228, "")</f>
        <v/>
      </c>
    </row>
    <row r="2229" spans="1:21" x14ac:dyDescent="0.25">
      <c r="A2229" t="s">
        <v>2125</v>
      </c>
      <c r="B2229">
        <v>221993</v>
      </c>
      <c r="C2229" t="s">
        <v>561</v>
      </c>
      <c r="D2229" t="s">
        <v>744</v>
      </c>
      <c r="E2229" t="s">
        <v>2173</v>
      </c>
      <c r="F2229">
        <v>46185.491666666669</v>
      </c>
      <c r="G2229">
        <v>46185.511111111111</v>
      </c>
      <c r="H2229">
        <v>0.47</v>
      </c>
      <c r="I2229" t="s">
        <v>2174</v>
      </c>
      <c r="J2229" t="s">
        <v>29</v>
      </c>
      <c r="N2229">
        <v>2.54</v>
      </c>
      <c r="O2229" t="s">
        <v>61</v>
      </c>
      <c r="P2229">
        <v>0</v>
      </c>
      <c r="Q2229" s="5">
        <v>46198.663194444445</v>
      </c>
      <c r="R2229" s="2" t="str">
        <f>IF(C2229="", "",
   IF(ISNUMBER(MATCH(TRIM(C2229),
      {"OP","CC","CM","FM","FU","INS","PC","PM","PMCO","SA","SR","ITPR","PMFL"}, 0)),
      "Proactive",
      "")
)</f>
        <v>Proactive</v>
      </c>
      <c r="S2229" s="2" t="str">
        <f>IF(C2229="", "",
   IF(ISNUMBER(MATCH(TRIM(C2229),
      {"MO","U/B","OSRE","TECH","ITRE"}, 0)),
      "Reactive",
      "")
)</f>
        <v/>
      </c>
      <c r="T2229" s="2">
        <f>IF(R2229="Proactive", H2229, "")</f>
        <v>0.47</v>
      </c>
      <c r="U2229" s="2" t="str">
        <f>IF(S2229="Reactive", H2229, "")</f>
        <v/>
      </c>
    </row>
    <row r="2230" spans="1:21" x14ac:dyDescent="0.25">
      <c r="A2230" t="s">
        <v>2125</v>
      </c>
      <c r="B2230">
        <v>220894</v>
      </c>
      <c r="C2230" t="s">
        <v>30</v>
      </c>
      <c r="D2230" t="s">
        <v>811</v>
      </c>
      <c r="E2230" t="s">
        <v>812</v>
      </c>
      <c r="F2230">
        <v>46185.511805555558</v>
      </c>
      <c r="G2230">
        <v>46185.526388888888</v>
      </c>
      <c r="H2230">
        <v>0.35</v>
      </c>
      <c r="I2230" t="s">
        <v>1281</v>
      </c>
      <c r="J2230" t="s">
        <v>29</v>
      </c>
      <c r="K2230" t="s">
        <v>30</v>
      </c>
      <c r="N2230">
        <v>0.57999999999999996</v>
      </c>
      <c r="O2230" t="s">
        <v>61</v>
      </c>
      <c r="P2230">
        <v>0</v>
      </c>
      <c r="Q2230" s="5">
        <v>46185.960416666669</v>
      </c>
      <c r="R2230" s="2" t="str">
        <f>IF(C2230="", "",
   IF(ISNUMBER(MATCH(TRIM(C2230),
      {"OP","CC","CM","FM","FU","INS","PC","PM","PMCO","SA","SR","ITPR","PMFL"}, 0)),
      "Proactive",
      "")
)</f>
        <v>Proactive</v>
      </c>
      <c r="S2230" s="2" t="str">
        <f>IF(C2230="", "",
   IF(ISNUMBER(MATCH(TRIM(C2230),
      {"MO","U/B","OSRE","TECH","ITRE"}, 0)),
      "Reactive",
      "")
)</f>
        <v/>
      </c>
      <c r="T2230" s="2">
        <f>IF(R2230="Proactive", H2230, "")</f>
        <v>0.35</v>
      </c>
      <c r="U2230" s="2" t="str">
        <f>IF(S2230="Reactive", H2230, "")</f>
        <v/>
      </c>
    </row>
    <row r="2231" spans="1:21" x14ac:dyDescent="0.25">
      <c r="A2231" t="s">
        <v>2125</v>
      </c>
      <c r="B2231">
        <v>220895</v>
      </c>
      <c r="C2231" t="s">
        <v>30</v>
      </c>
      <c r="D2231" t="s">
        <v>814</v>
      </c>
      <c r="E2231" t="s">
        <v>815</v>
      </c>
      <c r="F2231">
        <v>46185.515277777777</v>
      </c>
      <c r="G2231">
        <v>46185.530555555553</v>
      </c>
      <c r="H2231">
        <v>0.37</v>
      </c>
      <c r="I2231" t="s">
        <v>892</v>
      </c>
      <c r="J2231" t="s">
        <v>29</v>
      </c>
      <c r="K2231" t="s">
        <v>30</v>
      </c>
      <c r="N2231">
        <v>0.94</v>
      </c>
      <c r="O2231" t="s">
        <v>61</v>
      </c>
      <c r="P2231">
        <v>0</v>
      </c>
      <c r="Q2231" s="5">
        <v>46185.960416666669</v>
      </c>
      <c r="R2231" s="2" t="str">
        <f>IF(C2231="", "",
   IF(ISNUMBER(MATCH(TRIM(C2231),
      {"OP","CC","CM","FM","FU","INS","PC","PM","PMCO","SA","SR","ITPR","PMFL"}, 0)),
      "Proactive",
      "")
)</f>
        <v>Proactive</v>
      </c>
      <c r="S2231" s="2" t="str">
        <f>IF(C2231="", "",
   IF(ISNUMBER(MATCH(TRIM(C2231),
      {"MO","U/B","OSRE","TECH","ITRE"}, 0)),
      "Reactive",
      "")
)</f>
        <v/>
      </c>
      <c r="T2231" s="2">
        <f>IF(R2231="Proactive", H2231, "")</f>
        <v>0.37</v>
      </c>
      <c r="U2231" s="2" t="str">
        <f>IF(S2231="Reactive", H2231, "")</f>
        <v/>
      </c>
    </row>
    <row r="2232" spans="1:21" x14ac:dyDescent="0.25">
      <c r="A2232" t="s">
        <v>2125</v>
      </c>
      <c r="B2232">
        <v>220896</v>
      </c>
      <c r="C2232" t="s">
        <v>30</v>
      </c>
      <c r="D2232" t="s">
        <v>788</v>
      </c>
      <c r="E2232" t="s">
        <v>789</v>
      </c>
      <c r="F2232">
        <v>46185.531944444447</v>
      </c>
      <c r="G2232">
        <v>46185.554861111108</v>
      </c>
      <c r="H2232">
        <v>0.55000000000000004</v>
      </c>
      <c r="I2232" t="s">
        <v>891</v>
      </c>
      <c r="J2232" t="s">
        <v>29</v>
      </c>
      <c r="K2232" t="s">
        <v>30</v>
      </c>
      <c r="N2232">
        <v>1.1000000000000001</v>
      </c>
      <c r="O2232" t="s">
        <v>61</v>
      </c>
      <c r="P2232">
        <v>0</v>
      </c>
      <c r="Q2232" s="5">
        <v>46185.960416666669</v>
      </c>
      <c r="R2232" s="2" t="str">
        <f>IF(C2232="", "",
   IF(ISNUMBER(MATCH(TRIM(C2232),
      {"OP","CC","CM","FM","FU","INS","PC","PM","PMCO","SA","SR","ITPR","PMFL"}, 0)),
      "Proactive",
      "")
)</f>
        <v>Proactive</v>
      </c>
      <c r="S2232" s="2" t="str">
        <f>IF(C2232="", "",
   IF(ISNUMBER(MATCH(TRIM(C2232),
      {"MO","U/B","OSRE","TECH","ITRE"}, 0)),
      "Reactive",
      "")
)</f>
        <v/>
      </c>
      <c r="T2232" s="2">
        <f>IF(R2232="Proactive", H2232, "")</f>
        <v>0.55000000000000004</v>
      </c>
      <c r="U2232" s="2" t="str">
        <f>IF(S2232="Reactive", H2232, "")</f>
        <v/>
      </c>
    </row>
    <row r="2233" spans="1:21" x14ac:dyDescent="0.25">
      <c r="A2233" t="s">
        <v>2125</v>
      </c>
      <c r="B2233">
        <v>221111</v>
      </c>
      <c r="C2233" t="s">
        <v>30</v>
      </c>
      <c r="D2233" t="s">
        <v>811</v>
      </c>
      <c r="E2233" t="s">
        <v>812</v>
      </c>
      <c r="F2233">
        <v>46187.252083333333</v>
      </c>
      <c r="G2233">
        <v>46187.26666666667</v>
      </c>
      <c r="H2233">
        <v>0.35</v>
      </c>
      <c r="I2233" t="s">
        <v>2204</v>
      </c>
      <c r="J2233" t="s">
        <v>29</v>
      </c>
      <c r="K2233" t="s">
        <v>30</v>
      </c>
      <c r="N2233">
        <v>0.35</v>
      </c>
      <c r="O2233" t="s">
        <v>61</v>
      </c>
      <c r="P2233">
        <v>0</v>
      </c>
      <c r="Q2233" s="5">
        <v>46188.398611111108</v>
      </c>
      <c r="R2233" s="2" t="str">
        <f>IF(C2233="", "",
   IF(ISNUMBER(MATCH(TRIM(C2233),
      {"OP","CC","CM","FM","FU","INS","PC","PM","PMCO","SA","SR","ITPR","PMFL"}, 0)),
      "Proactive",
      "")
)</f>
        <v>Proactive</v>
      </c>
      <c r="S2233" s="2" t="str">
        <f>IF(C2233="", "",
   IF(ISNUMBER(MATCH(TRIM(C2233),
      {"MO","U/B","OSRE","TECH","ITRE"}, 0)),
      "Reactive",
      "")
)</f>
        <v/>
      </c>
      <c r="T2233" s="2">
        <f>IF(R2233="Proactive", H2233, "")</f>
        <v>0.35</v>
      </c>
      <c r="U2233" s="2" t="str">
        <f>IF(S2233="Reactive", H2233, "")</f>
        <v/>
      </c>
    </row>
    <row r="2234" spans="1:21" x14ac:dyDescent="0.25">
      <c r="A2234" t="s">
        <v>2125</v>
      </c>
      <c r="B2234">
        <v>221112</v>
      </c>
      <c r="C2234" t="s">
        <v>30</v>
      </c>
      <c r="D2234" t="s">
        <v>814</v>
      </c>
      <c r="E2234" t="s">
        <v>815</v>
      </c>
      <c r="F2234">
        <v>46187.26666666667</v>
      </c>
      <c r="G2234">
        <v>46187.281944444447</v>
      </c>
      <c r="H2234">
        <v>0.37</v>
      </c>
      <c r="I2234" t="s">
        <v>2204</v>
      </c>
      <c r="J2234" t="s">
        <v>29</v>
      </c>
      <c r="K2234" t="s">
        <v>30</v>
      </c>
      <c r="N2234">
        <v>0.37</v>
      </c>
      <c r="O2234" t="s">
        <v>61</v>
      </c>
      <c r="P2234">
        <v>0</v>
      </c>
      <c r="Q2234" s="5">
        <v>46188.399305555555</v>
      </c>
      <c r="R2234" s="2" t="str">
        <f>IF(C2234="", "",
   IF(ISNUMBER(MATCH(TRIM(C2234),
      {"OP","CC","CM","FM","FU","INS","PC","PM","PMCO","SA","SR","ITPR","PMFL"}, 0)),
      "Proactive",
      "")
)</f>
        <v>Proactive</v>
      </c>
      <c r="S2234" s="2" t="str">
        <f>IF(C2234="", "",
   IF(ISNUMBER(MATCH(TRIM(C2234),
      {"MO","U/B","OSRE","TECH","ITRE"}, 0)),
      "Reactive",
      "")
)</f>
        <v/>
      </c>
      <c r="T2234" s="2">
        <f>IF(R2234="Proactive", H2234, "")</f>
        <v>0.37</v>
      </c>
      <c r="U2234" s="2" t="str">
        <f>IF(S2234="Reactive", H2234, "")</f>
        <v/>
      </c>
    </row>
    <row r="2235" spans="1:21" x14ac:dyDescent="0.25">
      <c r="A2235" t="s">
        <v>2125</v>
      </c>
      <c r="B2235">
        <v>221113</v>
      </c>
      <c r="C2235" t="s">
        <v>30</v>
      </c>
      <c r="D2235" t="s">
        <v>788</v>
      </c>
      <c r="E2235" t="s">
        <v>789</v>
      </c>
      <c r="F2235">
        <v>46187.280555555553</v>
      </c>
      <c r="G2235">
        <v>46187.293055555558</v>
      </c>
      <c r="H2235">
        <v>0.3</v>
      </c>
      <c r="I2235" t="s">
        <v>2204</v>
      </c>
      <c r="J2235" t="s">
        <v>29</v>
      </c>
      <c r="K2235" t="s">
        <v>30</v>
      </c>
      <c r="N2235">
        <v>0.3</v>
      </c>
      <c r="O2235" t="s">
        <v>61</v>
      </c>
      <c r="P2235">
        <v>0</v>
      </c>
      <c r="Q2235" s="5">
        <v>46188.399305555555</v>
      </c>
      <c r="R2235" s="2" t="str">
        <f>IF(C2235="", "",
   IF(ISNUMBER(MATCH(TRIM(C2235),
      {"OP","CC","CM","FM","FU","INS","PC","PM","PMCO","SA","SR","ITPR","PMFL"}, 0)),
      "Proactive",
      "")
)</f>
        <v>Proactive</v>
      </c>
      <c r="S2235" s="2" t="str">
        <f>IF(C2235="", "",
   IF(ISNUMBER(MATCH(TRIM(C2235),
      {"MO","U/B","OSRE","TECH","ITRE"}, 0)),
      "Reactive",
      "")
)</f>
        <v/>
      </c>
      <c r="T2235" s="2">
        <f>IF(R2235="Proactive", H2235, "")</f>
        <v>0.3</v>
      </c>
      <c r="U2235" s="2" t="str">
        <f>IF(S2235="Reactive", H2235, "")</f>
        <v/>
      </c>
    </row>
    <row r="2236" spans="1:21" x14ac:dyDescent="0.25">
      <c r="A2236" t="s">
        <v>2125</v>
      </c>
      <c r="B2236">
        <v>215216</v>
      </c>
      <c r="C2236" t="s">
        <v>30</v>
      </c>
      <c r="D2236" t="s">
        <v>955</v>
      </c>
      <c r="E2236" t="s">
        <v>736</v>
      </c>
      <c r="F2236">
        <v>46187.293749999997</v>
      </c>
      <c r="G2236">
        <v>46187.37777777778</v>
      </c>
      <c r="H2236">
        <v>2.02</v>
      </c>
      <c r="I2236" t="s">
        <v>2205</v>
      </c>
      <c r="J2236" t="s">
        <v>29</v>
      </c>
      <c r="K2236" t="s">
        <v>30</v>
      </c>
      <c r="N2236">
        <v>2.02</v>
      </c>
      <c r="O2236" t="s">
        <v>61</v>
      </c>
      <c r="P2236">
        <v>0</v>
      </c>
      <c r="Q2236" s="5">
        <v>46187.378472222219</v>
      </c>
      <c r="R2236" s="2" t="str">
        <f>IF(C2236="", "",
   IF(ISNUMBER(MATCH(TRIM(C2236),
      {"OP","CC","CM","FM","FU","INS","PC","PM","PMCO","SA","SR","ITPR","PMFL"}, 0)),
      "Proactive",
      "")
)</f>
        <v>Proactive</v>
      </c>
      <c r="S2236" s="2" t="str">
        <f>IF(C2236="", "",
   IF(ISNUMBER(MATCH(TRIM(C2236),
      {"MO","U/B","OSRE","TECH","ITRE"}, 0)),
      "Reactive",
      "")
)</f>
        <v/>
      </c>
      <c r="T2236" s="2">
        <f>IF(R2236="Proactive", H2236, "")</f>
        <v>2.02</v>
      </c>
      <c r="U2236" s="2" t="str">
        <f>IF(S2236="Reactive", H2236, "")</f>
        <v/>
      </c>
    </row>
    <row r="2237" spans="1:21" x14ac:dyDescent="0.25">
      <c r="A2237" t="s">
        <v>2125</v>
      </c>
      <c r="B2237">
        <v>217366</v>
      </c>
      <c r="C2237" t="s">
        <v>30</v>
      </c>
      <c r="D2237" t="s">
        <v>2206</v>
      </c>
      <c r="E2237" t="s">
        <v>888</v>
      </c>
      <c r="F2237">
        <v>46187.379166666666</v>
      </c>
      <c r="G2237">
        <v>46187.448611111111</v>
      </c>
      <c r="H2237">
        <v>1.67</v>
      </c>
      <c r="I2237" t="s">
        <v>2205</v>
      </c>
      <c r="J2237" t="s">
        <v>29</v>
      </c>
      <c r="K2237" t="s">
        <v>30</v>
      </c>
      <c r="N2237">
        <v>1.67</v>
      </c>
      <c r="O2237" t="s">
        <v>61</v>
      </c>
      <c r="P2237">
        <v>0</v>
      </c>
      <c r="Q2237" s="5">
        <v>46187.455555555556</v>
      </c>
      <c r="R2237" s="2" t="str">
        <f>IF(C2237="", "",
   IF(ISNUMBER(MATCH(TRIM(C2237),
      {"OP","CC","CM","FM","FU","INS","PC","PM","PMCO","SA","SR","ITPR","PMFL"}, 0)),
      "Proactive",
      "")
)</f>
        <v>Proactive</v>
      </c>
      <c r="S2237" s="2" t="str">
        <f>IF(C2237="", "",
   IF(ISNUMBER(MATCH(TRIM(C2237),
      {"MO","U/B","OSRE","TECH","ITRE"}, 0)),
      "Reactive",
      "")
)</f>
        <v/>
      </c>
      <c r="T2237" s="2">
        <f>IF(R2237="Proactive", H2237, "")</f>
        <v>1.67</v>
      </c>
      <c r="U2237" s="2" t="str">
        <f>IF(S2237="Reactive", H2237, "")</f>
        <v/>
      </c>
    </row>
    <row r="2238" spans="1:21" x14ac:dyDescent="0.25">
      <c r="A2238" t="s">
        <v>2125</v>
      </c>
      <c r="B2238">
        <v>221251</v>
      </c>
      <c r="C2238" t="s">
        <v>26</v>
      </c>
      <c r="D2238" t="s">
        <v>805</v>
      </c>
      <c r="E2238" t="s">
        <v>806</v>
      </c>
      <c r="F2238">
        <v>46188.598611111112</v>
      </c>
      <c r="G2238">
        <v>46188.60833333333</v>
      </c>
      <c r="H2238">
        <v>0.23</v>
      </c>
      <c r="I2238" t="s">
        <v>2207</v>
      </c>
      <c r="J2238" t="s">
        <v>29</v>
      </c>
      <c r="K2238" t="s">
        <v>30</v>
      </c>
      <c r="N2238">
        <v>1.35</v>
      </c>
      <c r="O2238" t="s">
        <v>61</v>
      </c>
      <c r="P2238">
        <v>0</v>
      </c>
      <c r="Q2238" s="5">
        <v>46188.693055555559</v>
      </c>
      <c r="R2238" s="2" t="str">
        <f>IF(C2238="", "",
   IF(ISNUMBER(MATCH(TRIM(C2238),
      {"OP","CC","CM","FM","FU","INS","PC","PM","PMCO","SA","SR","ITPR","PMFL"}, 0)),
      "Proactive",
      "")
)</f>
        <v>Proactive</v>
      </c>
      <c r="S2238" s="2" t="str">
        <f>IF(C2238="", "",
   IF(ISNUMBER(MATCH(TRIM(C2238),
      {"MO","U/B","OSRE","TECH","ITRE"}, 0)),
      "Reactive",
      "")
)</f>
        <v/>
      </c>
      <c r="T2238" s="2">
        <f>IF(R2238="Proactive", H2238, "")</f>
        <v>0.23</v>
      </c>
      <c r="U2238" s="2" t="str">
        <f>IF(S2238="Reactive", H2238, "")</f>
        <v/>
      </c>
    </row>
    <row r="2239" spans="1:21" x14ac:dyDescent="0.25">
      <c r="A2239" t="s">
        <v>2125</v>
      </c>
      <c r="B2239">
        <v>223421</v>
      </c>
      <c r="C2239" t="s">
        <v>817</v>
      </c>
      <c r="D2239" t="s">
        <v>831</v>
      </c>
      <c r="E2239" t="s">
        <v>2208</v>
      </c>
      <c r="F2239">
        <v>46188.602083333331</v>
      </c>
      <c r="G2239">
        <v>46188.621527777781</v>
      </c>
      <c r="H2239">
        <v>0.47</v>
      </c>
      <c r="I2239" t="s">
        <v>2209</v>
      </c>
      <c r="J2239" t="s">
        <v>29</v>
      </c>
      <c r="K2239" t="s">
        <v>42</v>
      </c>
      <c r="L2239" t="s">
        <v>132</v>
      </c>
      <c r="M2239" t="s">
        <v>133</v>
      </c>
      <c r="N2239">
        <v>0.47</v>
      </c>
      <c r="O2239" t="s">
        <v>61</v>
      </c>
      <c r="P2239">
        <v>0</v>
      </c>
      <c r="Q2239" s="5">
        <v>46188.622916666667</v>
      </c>
      <c r="R2239" s="2" t="str">
        <f>IF(C2239="", "",
   IF(ISNUMBER(MATCH(TRIM(C2239),
      {"OP","CC","CM","FM","FU","INS","PC","PM","PMCO","SA","SR","ITPR","PMFL"}, 0)),
      "Proactive",
      "")
)</f>
        <v/>
      </c>
      <c r="S2239" s="2" t="str">
        <f>IF(C2239="", "",
   IF(ISNUMBER(MATCH(TRIM(C2239),
      {"MO","U/B","OSRE","TECH","ITRE"}, 0)),
      "Reactive",
      "")
)</f>
        <v>Reactive</v>
      </c>
      <c r="T2239" s="2" t="str">
        <f>IF(R2239="Proactive", H2239, "")</f>
        <v/>
      </c>
      <c r="U2239" s="2">
        <f>IF(S2239="Reactive", H2239, "")</f>
        <v>0.47</v>
      </c>
    </row>
    <row r="2240" spans="1:21" x14ac:dyDescent="0.25">
      <c r="A2240" t="s">
        <v>2125</v>
      </c>
      <c r="B2240">
        <v>221251</v>
      </c>
      <c r="C2240" t="s">
        <v>26</v>
      </c>
      <c r="D2240" t="s">
        <v>805</v>
      </c>
      <c r="E2240" t="s">
        <v>806</v>
      </c>
      <c r="F2240" s="4">
        <v>46188.622916666667</v>
      </c>
      <c r="G2240" s="4">
        <v>46188.669444444444</v>
      </c>
      <c r="H2240">
        <v>1.1200000000000001</v>
      </c>
      <c r="I2240" t="s">
        <v>2207</v>
      </c>
      <c r="J2240" t="s">
        <v>29</v>
      </c>
      <c r="K2240" t="s">
        <v>30</v>
      </c>
      <c r="N2240">
        <v>1.35</v>
      </c>
      <c r="O2240" t="s">
        <v>61</v>
      </c>
      <c r="P2240">
        <v>0</v>
      </c>
      <c r="Q2240" s="5">
        <v>46188.693055555559</v>
      </c>
      <c r="R2240" s="2" t="str">
        <f>IF(C2240="", "",
   IF(ISNUMBER(MATCH(TRIM(C2240),
      {"OP","CC","CM","FM","FU","INS","PC","PM","PMCO","SA","SR","ITPR","PMFL"}, 0)),
      "Proactive",
      "")
)</f>
        <v>Proactive</v>
      </c>
      <c r="S2240" s="2" t="str">
        <f>IF(C2240="", "",
   IF(ISNUMBER(MATCH(TRIM(C2240),
      {"MO","U/B","OSRE","TECH","ITRE"}, 0)),
      "Reactive",
      "")
)</f>
        <v/>
      </c>
      <c r="T2240" s="2">
        <f>IF(R2240="Proactive", H2240, "")</f>
        <v>1.1200000000000001</v>
      </c>
      <c r="U2240" s="2" t="str">
        <f>IF(S2240="Reactive", H2240, "")</f>
        <v/>
      </c>
    </row>
    <row r="2241" spans="1:21" x14ac:dyDescent="0.25">
      <c r="A2241" t="s">
        <v>2125</v>
      </c>
      <c r="B2241">
        <v>221265</v>
      </c>
      <c r="C2241" t="s">
        <v>30</v>
      </c>
      <c r="D2241" t="s">
        <v>811</v>
      </c>
      <c r="E2241" t="s">
        <v>812</v>
      </c>
      <c r="F2241" s="4">
        <v>46188.693749999999</v>
      </c>
      <c r="G2241" s="4">
        <v>46188.709027777775</v>
      </c>
      <c r="H2241">
        <v>0.37</v>
      </c>
      <c r="I2241" t="s">
        <v>1295</v>
      </c>
      <c r="J2241" t="s">
        <v>29</v>
      </c>
      <c r="K2241" t="s">
        <v>30</v>
      </c>
      <c r="M2241" t="s">
        <v>555</v>
      </c>
      <c r="N2241">
        <v>0.75</v>
      </c>
      <c r="O2241" t="s">
        <v>61</v>
      </c>
      <c r="P2241">
        <v>0</v>
      </c>
      <c r="Q2241" s="5">
        <v>46189.070138888892</v>
      </c>
      <c r="R2241" s="2" t="str">
        <f>IF(C2241="", "",
   IF(ISNUMBER(MATCH(TRIM(C2241),
      {"OP","CC","CM","FM","FU","INS","PC","PM","PMCO","SA","SR","ITPR","PMFL"}, 0)),
      "Proactive",
      "")
)</f>
        <v>Proactive</v>
      </c>
      <c r="S2241" s="2" t="str">
        <f>IF(C2241="", "",
   IF(ISNUMBER(MATCH(TRIM(C2241),
      {"MO","U/B","OSRE","TECH","ITRE"}, 0)),
      "Reactive",
      "")
)</f>
        <v/>
      </c>
      <c r="T2241" s="2">
        <f>IF(R2241="Proactive", H2241, "")</f>
        <v>0.37</v>
      </c>
      <c r="U2241" s="2" t="str">
        <f>IF(S2241="Reactive", H2241, "")</f>
        <v/>
      </c>
    </row>
    <row r="2242" spans="1:21" x14ac:dyDescent="0.25">
      <c r="A2242" t="s">
        <v>2125</v>
      </c>
      <c r="B2242">
        <v>221267</v>
      </c>
      <c r="C2242" t="s">
        <v>30</v>
      </c>
      <c r="D2242" t="s">
        <v>788</v>
      </c>
      <c r="E2242" t="s">
        <v>789</v>
      </c>
      <c r="F2242" s="4">
        <v>46188.709722222222</v>
      </c>
      <c r="G2242" s="4">
        <v>46188.727777777778</v>
      </c>
      <c r="H2242">
        <v>0.43</v>
      </c>
      <c r="I2242" t="s">
        <v>1293</v>
      </c>
      <c r="J2242" t="s">
        <v>29</v>
      </c>
      <c r="K2242" t="s">
        <v>30</v>
      </c>
      <c r="M2242" t="s">
        <v>555</v>
      </c>
      <c r="N2242">
        <v>0.83</v>
      </c>
      <c r="O2242" t="s">
        <v>61</v>
      </c>
      <c r="P2242">
        <v>0</v>
      </c>
      <c r="Q2242" s="5">
        <v>46189.069444444445</v>
      </c>
      <c r="R2242" s="2" t="str">
        <f>IF(C2242="", "",
   IF(ISNUMBER(MATCH(TRIM(C2242),
      {"OP","CC","CM","FM","FU","INS","PC","PM","PMCO","SA","SR","ITPR","PMFL"}, 0)),
      "Proactive",
      "")
)</f>
        <v>Proactive</v>
      </c>
      <c r="S2242" s="2" t="str">
        <f>IF(C2242="", "",
   IF(ISNUMBER(MATCH(TRIM(C2242),
      {"MO","U/B","OSRE","TECH","ITRE"}, 0)),
      "Reactive",
      "")
)</f>
        <v/>
      </c>
      <c r="T2242" s="2">
        <f>IF(R2242="Proactive", H2242, "")</f>
        <v>0.43</v>
      </c>
      <c r="U2242" s="2" t="str">
        <f>IF(S2242="Reactive", H2242, "")</f>
        <v/>
      </c>
    </row>
    <row r="2243" spans="1:21" x14ac:dyDescent="0.25">
      <c r="A2243" t="s">
        <v>2125</v>
      </c>
      <c r="B2243">
        <v>223427</v>
      </c>
      <c r="C2243" t="s">
        <v>743</v>
      </c>
      <c r="D2243" t="s">
        <v>744</v>
      </c>
      <c r="E2243" t="s">
        <v>2210</v>
      </c>
      <c r="F2243" s="4">
        <v>46188.728472222225</v>
      </c>
      <c r="G2243" s="4">
        <v>46188.74722222222</v>
      </c>
      <c r="H2243">
        <v>0.45</v>
      </c>
      <c r="I2243" t="s">
        <v>2211</v>
      </c>
      <c r="J2243" t="s">
        <v>29</v>
      </c>
      <c r="N2243">
        <v>0.45</v>
      </c>
      <c r="O2243" t="s">
        <v>61</v>
      </c>
      <c r="P2243">
        <v>0</v>
      </c>
      <c r="Q2243" s="5">
        <v>46188.781944444447</v>
      </c>
      <c r="R2243" s="2" t="str">
        <f>IF(C2243="", "",
   IF(ISNUMBER(MATCH(TRIM(C2243),
      {"OP","CC","CM","FM","FU","INS","PC","PM","PMCO","SA","SR","ITPR","PMFL"}, 0)),
      "Proactive",
      "")
)</f>
        <v>Proactive</v>
      </c>
      <c r="S2243" s="2" t="str">
        <f>IF(C2243="", "",
   IF(ISNUMBER(MATCH(TRIM(C2243),
      {"MO","U/B","OSRE","TECH","ITRE"}, 0)),
      "Reactive",
      "")
)</f>
        <v/>
      </c>
      <c r="T2243" s="2">
        <f>IF(R2243="Proactive", H2243, "")</f>
        <v>0.45</v>
      </c>
      <c r="U2243" s="2" t="str">
        <f>IF(S2243="Reactive", H2243, "")</f>
        <v/>
      </c>
    </row>
    <row r="2244" spans="1:21" x14ac:dyDescent="0.25">
      <c r="A2244" t="s">
        <v>2125</v>
      </c>
      <c r="B2244">
        <v>221264</v>
      </c>
      <c r="C2244" t="s">
        <v>181</v>
      </c>
      <c r="D2244" t="s">
        <v>754</v>
      </c>
      <c r="E2244" t="s">
        <v>755</v>
      </c>
      <c r="F2244" s="4">
        <v>46188.783333333333</v>
      </c>
      <c r="G2244" s="4">
        <v>46188.789583333331</v>
      </c>
      <c r="H2244">
        <v>0.15</v>
      </c>
      <c r="I2244" t="s">
        <v>2212</v>
      </c>
      <c r="J2244" t="s">
        <v>29</v>
      </c>
      <c r="K2244" t="s">
        <v>30</v>
      </c>
      <c r="M2244" t="s">
        <v>555</v>
      </c>
      <c r="N2244">
        <v>0.8</v>
      </c>
      <c r="O2244" t="s">
        <v>61</v>
      </c>
      <c r="P2244">
        <v>0</v>
      </c>
      <c r="Q2244" s="5">
        <v>46189.070138888892</v>
      </c>
      <c r="R2244" s="2" t="str">
        <f>IF(C2244="", "",
   IF(ISNUMBER(MATCH(TRIM(C2244),
      {"OP","CC","CM","FM","FU","INS","PC","PM","PMCO","SA","SR","ITPR","PMFL"}, 0)),
      "Proactive",
      "")
)</f>
        <v>Proactive</v>
      </c>
      <c r="S2244" s="2" t="str">
        <f>IF(C2244="", "",
   IF(ISNUMBER(MATCH(TRIM(C2244),
      {"MO","U/B","OSRE","TECH","ITRE"}, 0)),
      "Reactive",
      "")
)</f>
        <v/>
      </c>
      <c r="T2244" s="2">
        <f>IF(R2244="Proactive", H2244, "")</f>
        <v>0.15</v>
      </c>
      <c r="U2244" s="2" t="str">
        <f>IF(S2244="Reactive", H2244, "")</f>
        <v/>
      </c>
    </row>
    <row r="2245" spans="1:21" x14ac:dyDescent="0.25">
      <c r="A2245" t="s">
        <v>2125</v>
      </c>
      <c r="B2245">
        <v>219082</v>
      </c>
      <c r="C2245" t="s">
        <v>30</v>
      </c>
      <c r="D2245" t="s">
        <v>2213</v>
      </c>
      <c r="E2245" t="s">
        <v>2214</v>
      </c>
      <c r="F2245" s="4">
        <v>46188.806944444441</v>
      </c>
      <c r="G2245" s="4">
        <v>46188.897916666669</v>
      </c>
      <c r="H2245">
        <v>2.1800000000000002</v>
      </c>
      <c r="I2245" t="s">
        <v>2207</v>
      </c>
      <c r="J2245" t="s">
        <v>29</v>
      </c>
      <c r="K2245" t="s">
        <v>30</v>
      </c>
      <c r="N2245">
        <v>2.1800000000000002</v>
      </c>
      <c r="O2245" t="s">
        <v>61</v>
      </c>
      <c r="P2245">
        <v>0</v>
      </c>
      <c r="Q2245" s="5">
        <v>46188.897916666669</v>
      </c>
      <c r="R2245" s="2" t="str">
        <f>IF(C2245="", "",
   IF(ISNUMBER(MATCH(TRIM(C2245),
      {"OP","CC","CM","FM","FU","INS","PC","PM","PMCO","SA","SR","ITPR","PMFL"}, 0)),
      "Proactive",
      "")
)</f>
        <v>Proactive</v>
      </c>
      <c r="S2245" s="2" t="str">
        <f>IF(C2245="", "",
   IF(ISNUMBER(MATCH(TRIM(C2245),
      {"MO","U/B","OSRE","TECH","ITRE"}, 0)),
      "Reactive",
      "")
)</f>
        <v/>
      </c>
      <c r="T2245" s="2">
        <f>IF(R2245="Proactive", H2245, "")</f>
        <v>2.1800000000000002</v>
      </c>
      <c r="U2245" s="2" t="str">
        <f>IF(S2245="Reactive", H2245, "")</f>
        <v/>
      </c>
    </row>
    <row r="2246" spans="1:21" x14ac:dyDescent="0.25">
      <c r="A2246" t="s">
        <v>2125</v>
      </c>
      <c r="B2246">
        <v>221260</v>
      </c>
      <c r="C2246" t="s">
        <v>30</v>
      </c>
      <c r="D2246" t="s">
        <v>777</v>
      </c>
      <c r="E2246" t="s">
        <v>778</v>
      </c>
      <c r="F2246" s="4">
        <v>46188.899305555555</v>
      </c>
      <c r="G2246" s="4">
        <v>46188.90625</v>
      </c>
      <c r="H2246">
        <v>0.17</v>
      </c>
      <c r="I2246" t="s">
        <v>2215</v>
      </c>
      <c r="J2246" t="s">
        <v>29</v>
      </c>
      <c r="K2246" t="s">
        <v>30</v>
      </c>
      <c r="N2246">
        <v>0.17</v>
      </c>
      <c r="O2246" t="s">
        <v>61</v>
      </c>
      <c r="P2246">
        <v>0</v>
      </c>
      <c r="Q2246" s="5">
        <v>46188.90625</v>
      </c>
      <c r="R2246" s="2" t="str">
        <f>IF(C2246="", "",
   IF(ISNUMBER(MATCH(TRIM(C2246),
      {"OP","CC","CM","FM","FU","INS","PC","PM","PMCO","SA","SR","ITPR","PMFL"}, 0)),
      "Proactive",
      "")
)</f>
        <v>Proactive</v>
      </c>
      <c r="S2246" s="2" t="str">
        <f>IF(C2246="", "",
   IF(ISNUMBER(MATCH(TRIM(C2246),
      {"MO","U/B","OSRE","TECH","ITRE"}, 0)),
      "Reactive",
      "")
)</f>
        <v/>
      </c>
      <c r="T2246" s="2">
        <f>IF(R2246="Proactive", H2246, "")</f>
        <v>0.17</v>
      </c>
      <c r="U2246" s="2" t="str">
        <f>IF(S2246="Reactive", H2246, "")</f>
        <v/>
      </c>
    </row>
    <row r="2247" spans="1:21" x14ac:dyDescent="0.25">
      <c r="A2247" t="s">
        <v>2125</v>
      </c>
      <c r="B2247">
        <v>221430</v>
      </c>
      <c r="C2247" t="s">
        <v>30</v>
      </c>
      <c r="D2247" t="s">
        <v>811</v>
      </c>
      <c r="E2247" t="s">
        <v>812</v>
      </c>
      <c r="F2247" s="4">
        <v>46189.59097222222</v>
      </c>
      <c r="G2247" s="4">
        <v>46189.606249999997</v>
      </c>
      <c r="H2247">
        <v>0.37</v>
      </c>
      <c r="I2247" t="s">
        <v>1316</v>
      </c>
      <c r="J2247" t="s">
        <v>29</v>
      </c>
      <c r="K2247" t="s">
        <v>30</v>
      </c>
      <c r="M2247" t="s">
        <v>555</v>
      </c>
      <c r="N2247">
        <v>0.92</v>
      </c>
      <c r="O2247" t="s">
        <v>61</v>
      </c>
      <c r="P2247">
        <v>0</v>
      </c>
      <c r="Q2247" s="5">
        <v>46190.084722222222</v>
      </c>
      <c r="R2247" s="2" t="str">
        <f>IF(C2247="", "",
   IF(ISNUMBER(MATCH(TRIM(C2247),
      {"OP","CC","CM","FM","FU","INS","PC","PM","PMCO","SA","SR","ITPR","PMFL"}, 0)),
      "Proactive",
      "")
)</f>
        <v>Proactive</v>
      </c>
      <c r="S2247" s="2" t="str">
        <f>IF(C2247="", "",
   IF(ISNUMBER(MATCH(TRIM(C2247),
      {"MO","U/B","OSRE","TECH","ITRE"}, 0)),
      "Reactive",
      "")
)</f>
        <v/>
      </c>
      <c r="T2247" s="2">
        <f>IF(R2247="Proactive", H2247, "")</f>
        <v>0.37</v>
      </c>
      <c r="U2247" s="2" t="str">
        <f>IF(S2247="Reactive", H2247, "")</f>
        <v/>
      </c>
    </row>
    <row r="2248" spans="1:21" x14ac:dyDescent="0.25">
      <c r="A2248" t="s">
        <v>2125</v>
      </c>
      <c r="B2248">
        <v>221432</v>
      </c>
      <c r="C2248" t="s">
        <v>30</v>
      </c>
      <c r="D2248" t="s">
        <v>788</v>
      </c>
      <c r="E2248" t="s">
        <v>789</v>
      </c>
      <c r="F2248" s="4">
        <v>46189.611805555556</v>
      </c>
      <c r="G2248" s="4">
        <v>46189.631249999999</v>
      </c>
      <c r="H2248">
        <v>0.47</v>
      </c>
      <c r="I2248" t="s">
        <v>1314</v>
      </c>
      <c r="J2248" t="s">
        <v>29</v>
      </c>
      <c r="K2248" t="s">
        <v>30</v>
      </c>
      <c r="M2248" t="s">
        <v>555</v>
      </c>
      <c r="N2248">
        <v>1</v>
      </c>
      <c r="O2248" t="s">
        <v>61</v>
      </c>
      <c r="P2248">
        <v>0</v>
      </c>
      <c r="Q2248" s="5">
        <v>46190.084027777775</v>
      </c>
      <c r="R2248" s="2" t="str">
        <f>IF(C2248="", "",
   IF(ISNUMBER(MATCH(TRIM(C2248),
      {"OP","CC","CM","FM","FU","INS","PC","PM","PMCO","SA","SR","ITPR","PMFL"}, 0)),
      "Proactive",
      "")
)</f>
        <v>Proactive</v>
      </c>
      <c r="S2248" s="2" t="str">
        <f>IF(C2248="", "",
   IF(ISNUMBER(MATCH(TRIM(C2248),
      {"MO","U/B","OSRE","TECH","ITRE"}, 0)),
      "Reactive",
      "")
)</f>
        <v/>
      </c>
      <c r="T2248" s="2">
        <f>IF(R2248="Proactive", H2248, "")</f>
        <v>0.47</v>
      </c>
      <c r="U2248" s="2" t="str">
        <f>IF(S2248="Reactive", H2248, "")</f>
        <v/>
      </c>
    </row>
    <row r="2249" spans="1:21" x14ac:dyDescent="0.25">
      <c r="A2249" t="s">
        <v>2125</v>
      </c>
      <c r="B2249">
        <v>221431</v>
      </c>
      <c r="C2249" t="s">
        <v>30</v>
      </c>
      <c r="D2249" t="s">
        <v>814</v>
      </c>
      <c r="E2249" t="s">
        <v>815</v>
      </c>
      <c r="F2249" s="4">
        <v>46189.631249999999</v>
      </c>
      <c r="G2249" s="4">
        <v>46189.649305555555</v>
      </c>
      <c r="H2249">
        <v>0.43</v>
      </c>
      <c r="I2249" t="s">
        <v>1315</v>
      </c>
      <c r="J2249" t="s">
        <v>29</v>
      </c>
      <c r="K2249" t="s">
        <v>30</v>
      </c>
      <c r="M2249" t="s">
        <v>555</v>
      </c>
      <c r="N2249">
        <v>0.81</v>
      </c>
      <c r="O2249" t="s">
        <v>61</v>
      </c>
      <c r="P2249">
        <v>329.6</v>
      </c>
      <c r="Q2249" s="5">
        <v>46190.084027777775</v>
      </c>
      <c r="R2249" s="2" t="str">
        <f>IF(C2249="", "",
   IF(ISNUMBER(MATCH(TRIM(C2249),
      {"OP","CC","CM","FM","FU","INS","PC","PM","PMCO","SA","SR","ITPR","PMFL"}, 0)),
      "Proactive",
      "")
)</f>
        <v>Proactive</v>
      </c>
      <c r="S2249" s="2" t="str">
        <f>IF(C2249="", "",
   IF(ISNUMBER(MATCH(TRIM(C2249),
      {"MO","U/B","OSRE","TECH","ITRE"}, 0)),
      "Reactive",
      "")
)</f>
        <v/>
      </c>
      <c r="T2249" s="2">
        <f>IF(R2249="Proactive", H2249, "")</f>
        <v>0.43</v>
      </c>
      <c r="U2249" s="2" t="str">
        <f>IF(S2249="Reactive", H2249, "")</f>
        <v/>
      </c>
    </row>
    <row r="2250" spans="1:21" x14ac:dyDescent="0.25">
      <c r="A2250" t="s">
        <v>2125</v>
      </c>
      <c r="B2250">
        <v>221429</v>
      </c>
      <c r="C2250" t="s">
        <v>181</v>
      </c>
      <c r="D2250" t="s">
        <v>754</v>
      </c>
      <c r="E2250" t="s">
        <v>755</v>
      </c>
      <c r="F2250" s="4">
        <v>46189.651388888888</v>
      </c>
      <c r="G2250" s="4">
        <v>46189.663194444445</v>
      </c>
      <c r="H2250">
        <v>0.28000000000000003</v>
      </c>
      <c r="I2250" t="s">
        <v>2216</v>
      </c>
      <c r="J2250" t="s">
        <v>29</v>
      </c>
      <c r="K2250" t="s">
        <v>30</v>
      </c>
      <c r="N2250">
        <v>0.75</v>
      </c>
      <c r="O2250" t="s">
        <v>61</v>
      </c>
      <c r="P2250">
        <v>0</v>
      </c>
      <c r="Q2250" s="5">
        <v>46189.708333333336</v>
      </c>
      <c r="R2250" s="2" t="str">
        <f>IF(C2250="", "",
   IF(ISNUMBER(MATCH(TRIM(C2250),
      {"OP","CC","CM","FM","FU","INS","PC","PM","PMCO","SA","SR","ITPR","PMFL"}, 0)),
      "Proactive",
      "")
)</f>
        <v>Proactive</v>
      </c>
      <c r="S2250" s="2" t="str">
        <f>IF(C2250="", "",
   IF(ISNUMBER(MATCH(TRIM(C2250),
      {"MO","U/B","OSRE","TECH","ITRE"}, 0)),
      "Reactive",
      "")
)</f>
        <v/>
      </c>
      <c r="T2250" s="2">
        <f>IF(R2250="Proactive", H2250, "")</f>
        <v>0.28000000000000003</v>
      </c>
      <c r="U2250" s="2" t="str">
        <f>IF(S2250="Reactive", H2250, "")</f>
        <v/>
      </c>
    </row>
    <row r="2251" spans="1:21" x14ac:dyDescent="0.25">
      <c r="A2251" t="s">
        <v>2125</v>
      </c>
      <c r="B2251">
        <v>217367</v>
      </c>
      <c r="C2251" t="s">
        <v>30</v>
      </c>
      <c r="D2251" t="s">
        <v>2217</v>
      </c>
      <c r="E2251" t="s">
        <v>888</v>
      </c>
      <c r="F2251" s="4">
        <v>46189.683333333334</v>
      </c>
      <c r="G2251" s="4">
        <v>46189.734027777777</v>
      </c>
      <c r="H2251">
        <v>1.22</v>
      </c>
      <c r="I2251" t="s">
        <v>2218</v>
      </c>
      <c r="J2251" t="s">
        <v>29</v>
      </c>
      <c r="K2251" t="s">
        <v>30</v>
      </c>
      <c r="N2251">
        <v>1.22</v>
      </c>
      <c r="O2251" t="s">
        <v>61</v>
      </c>
      <c r="P2251">
        <v>0</v>
      </c>
      <c r="Q2251" s="5">
        <v>46189.736805555556</v>
      </c>
      <c r="R2251" s="2" t="str">
        <f>IF(C2251="", "",
   IF(ISNUMBER(MATCH(TRIM(C2251),
      {"OP","CC","CM","FM","FU","INS","PC","PM","PMCO","SA","SR","ITPR","PMFL"}, 0)),
      "Proactive",
      "")
)</f>
        <v>Proactive</v>
      </c>
      <c r="S2251" s="2" t="str">
        <f>IF(C2251="", "",
   IF(ISNUMBER(MATCH(TRIM(C2251),
      {"MO","U/B","OSRE","TECH","ITRE"}, 0)),
      "Reactive",
      "")
)</f>
        <v/>
      </c>
      <c r="T2251" s="2">
        <f>IF(R2251="Proactive", H2251, "")</f>
        <v>1.22</v>
      </c>
      <c r="U2251" s="2" t="str">
        <f>IF(S2251="Reactive", H2251, "")</f>
        <v/>
      </c>
    </row>
    <row r="2252" spans="1:21" x14ac:dyDescent="0.25">
      <c r="A2252" t="s">
        <v>2125</v>
      </c>
      <c r="B2252">
        <v>221993</v>
      </c>
      <c r="C2252" t="s">
        <v>561</v>
      </c>
      <c r="D2252" t="s">
        <v>744</v>
      </c>
      <c r="E2252" t="s">
        <v>2173</v>
      </c>
      <c r="F2252" s="4">
        <v>46189.731944444444</v>
      </c>
      <c r="G2252" s="4">
        <v>46189.741666666669</v>
      </c>
      <c r="H2252">
        <v>0.23</v>
      </c>
      <c r="I2252" t="s">
        <v>2174</v>
      </c>
      <c r="J2252" t="s">
        <v>29</v>
      </c>
      <c r="N2252">
        <v>2.54</v>
      </c>
      <c r="O2252" t="s">
        <v>61</v>
      </c>
      <c r="P2252">
        <v>0</v>
      </c>
      <c r="Q2252" s="5">
        <v>46198.663194444445</v>
      </c>
      <c r="R2252" s="2" t="str">
        <f>IF(C2252="", "",
   IF(ISNUMBER(MATCH(TRIM(C2252),
      {"OP","CC","CM","FM","FU","INS","PC","PM","PMCO","SA","SR","ITPR","PMFL"}, 0)),
      "Proactive",
      "")
)</f>
        <v>Proactive</v>
      </c>
      <c r="S2252" s="2" t="str">
        <f>IF(C2252="", "",
   IF(ISNUMBER(MATCH(TRIM(C2252),
      {"MO","U/B","OSRE","TECH","ITRE"}, 0)),
      "Reactive",
      "")
)</f>
        <v/>
      </c>
      <c r="T2252" s="2">
        <f>IF(R2252="Proactive", H2252, "")</f>
        <v>0.23</v>
      </c>
      <c r="U2252" s="2" t="str">
        <f>IF(S2252="Reactive", H2252, "")</f>
        <v/>
      </c>
    </row>
    <row r="2253" spans="1:21" x14ac:dyDescent="0.25">
      <c r="A2253" t="s">
        <v>2125</v>
      </c>
      <c r="B2253">
        <v>223609</v>
      </c>
      <c r="C2253" t="s">
        <v>561</v>
      </c>
      <c r="D2253" t="s">
        <v>2219</v>
      </c>
      <c r="E2253" t="s">
        <v>2220</v>
      </c>
      <c r="F2253" s="4">
        <v>46189.793749999997</v>
      </c>
      <c r="G2253" s="4">
        <v>46189.811805555553</v>
      </c>
      <c r="H2253">
        <v>0.43</v>
      </c>
      <c r="I2253" t="s">
        <v>2221</v>
      </c>
      <c r="J2253" t="s">
        <v>29</v>
      </c>
      <c r="K2253" t="s">
        <v>551</v>
      </c>
      <c r="L2253" t="s">
        <v>241</v>
      </c>
      <c r="M2253" t="s">
        <v>202</v>
      </c>
      <c r="N2253">
        <v>0.43</v>
      </c>
      <c r="O2253" t="s">
        <v>61</v>
      </c>
      <c r="P2253">
        <v>0</v>
      </c>
      <c r="Q2253" s="5">
        <v>46189.8125</v>
      </c>
      <c r="R2253" s="2" t="str">
        <f>IF(C2253="", "",
   IF(ISNUMBER(MATCH(TRIM(C2253),
      {"OP","CC","CM","FM","FU","INS","PC","PM","PMCO","SA","SR","ITPR","PMFL"}, 0)),
      "Proactive",
      "")
)</f>
        <v>Proactive</v>
      </c>
      <c r="S2253" s="2" t="str">
        <f>IF(C2253="", "",
   IF(ISNUMBER(MATCH(TRIM(C2253),
      {"MO","U/B","OSRE","TECH","ITRE"}, 0)),
      "Reactive",
      "")
)</f>
        <v/>
      </c>
      <c r="T2253" s="2">
        <f>IF(R2253="Proactive", H2253, "")</f>
        <v>0.43</v>
      </c>
      <c r="U2253" s="2" t="str">
        <f>IF(S2253="Reactive", H2253, "")</f>
        <v/>
      </c>
    </row>
    <row r="2254" spans="1:21" x14ac:dyDescent="0.25">
      <c r="A2254" t="s">
        <v>2125</v>
      </c>
      <c r="B2254">
        <v>217243</v>
      </c>
      <c r="C2254" t="s">
        <v>30</v>
      </c>
      <c r="D2254" t="s">
        <v>1304</v>
      </c>
      <c r="E2254" t="s">
        <v>942</v>
      </c>
      <c r="F2254" s="4">
        <v>46189.838888888888</v>
      </c>
      <c r="G2254" s="4">
        <v>46189.914583333331</v>
      </c>
      <c r="H2254">
        <v>1.82</v>
      </c>
      <c r="I2254" t="s">
        <v>2218</v>
      </c>
      <c r="J2254" t="s">
        <v>29</v>
      </c>
      <c r="K2254" t="s">
        <v>30</v>
      </c>
      <c r="N2254">
        <v>1.82</v>
      </c>
      <c r="O2254" t="s">
        <v>61</v>
      </c>
      <c r="P2254">
        <v>0</v>
      </c>
      <c r="Q2254" s="5">
        <v>46190.669444444444</v>
      </c>
      <c r="R2254" s="2" t="str">
        <f>IF(C2254="", "",
   IF(ISNUMBER(MATCH(TRIM(C2254),
      {"OP","CC","CM","FM","FU","INS","PC","PM","PMCO","SA","SR","ITPR","PMFL"}, 0)),
      "Proactive",
      "")
)</f>
        <v>Proactive</v>
      </c>
      <c r="S2254" s="2" t="str">
        <f>IF(C2254="", "",
   IF(ISNUMBER(MATCH(TRIM(C2254),
      {"MO","U/B","OSRE","TECH","ITRE"}, 0)),
      "Reactive",
      "")
)</f>
        <v/>
      </c>
      <c r="T2254" s="2">
        <f>IF(R2254="Proactive", H2254, "")</f>
        <v>1.82</v>
      </c>
      <c r="U2254" s="2" t="str">
        <f>IF(S2254="Reactive", H2254, "")</f>
        <v/>
      </c>
    </row>
    <row r="2255" spans="1:21" x14ac:dyDescent="0.25">
      <c r="A2255" t="s">
        <v>2125</v>
      </c>
      <c r="B2255">
        <v>221426</v>
      </c>
      <c r="C2255" t="s">
        <v>30</v>
      </c>
      <c r="D2255" t="s">
        <v>777</v>
      </c>
      <c r="E2255" t="s">
        <v>778</v>
      </c>
      <c r="F2255" s="4">
        <v>46189.873611111114</v>
      </c>
      <c r="G2255" s="4">
        <v>46189.890277777777</v>
      </c>
      <c r="H2255">
        <v>0.4</v>
      </c>
      <c r="I2255" t="s">
        <v>2222</v>
      </c>
      <c r="J2255" t="s">
        <v>29</v>
      </c>
      <c r="K2255" t="s">
        <v>30</v>
      </c>
      <c r="N2255">
        <v>0.4</v>
      </c>
      <c r="O2255" t="s">
        <v>61</v>
      </c>
      <c r="P2255">
        <v>0</v>
      </c>
      <c r="Q2255" s="5">
        <v>46198.666666666664</v>
      </c>
      <c r="R2255" s="2" t="str">
        <f>IF(C2255="", "",
   IF(ISNUMBER(MATCH(TRIM(C2255),
      {"OP","CC","CM","FM","FU","INS","PC","PM","PMCO","SA","SR","ITPR","PMFL"}, 0)),
      "Proactive",
      "")
)</f>
        <v>Proactive</v>
      </c>
      <c r="S2255" s="2" t="str">
        <f>IF(C2255="", "",
   IF(ISNUMBER(MATCH(TRIM(C2255),
      {"MO","U/B","OSRE","TECH","ITRE"}, 0)),
      "Reactive",
      "")
)</f>
        <v/>
      </c>
      <c r="T2255" s="2">
        <f>IF(R2255="Proactive", H2255, "")</f>
        <v>0.4</v>
      </c>
      <c r="U2255" s="2" t="str">
        <f>IF(S2255="Reactive", H2255, "")</f>
        <v/>
      </c>
    </row>
    <row r="2256" spans="1:21" x14ac:dyDescent="0.25">
      <c r="A2256" t="s">
        <v>2125</v>
      </c>
      <c r="B2256">
        <v>218610</v>
      </c>
      <c r="C2256" t="s">
        <v>30</v>
      </c>
      <c r="D2256" t="s">
        <v>2223</v>
      </c>
      <c r="E2256" t="s">
        <v>888</v>
      </c>
      <c r="F2256" s="4">
        <v>46190.586111111108</v>
      </c>
      <c r="G2256" s="4">
        <v>46190.647222222222</v>
      </c>
      <c r="H2256">
        <v>1.47</v>
      </c>
      <c r="I2256" t="s">
        <v>2224</v>
      </c>
      <c r="J2256" t="s">
        <v>29</v>
      </c>
      <c r="K2256" t="s">
        <v>30</v>
      </c>
      <c r="N2256">
        <v>1.47</v>
      </c>
      <c r="O2256" t="s">
        <v>61</v>
      </c>
      <c r="P2256">
        <v>0</v>
      </c>
      <c r="Q2256" s="5">
        <v>46190.667361111111</v>
      </c>
      <c r="R2256" s="2" t="str">
        <f>IF(C2256="", "",
   IF(ISNUMBER(MATCH(TRIM(C2256),
      {"OP","CC","CM","FM","FU","INS","PC","PM","PMCO","SA","SR","ITPR","PMFL"}, 0)),
      "Proactive",
      "")
)</f>
        <v>Proactive</v>
      </c>
      <c r="S2256" s="2" t="str">
        <f>IF(C2256="", "",
   IF(ISNUMBER(MATCH(TRIM(C2256),
      {"MO","U/B","OSRE","TECH","ITRE"}, 0)),
      "Reactive",
      "")
)</f>
        <v/>
      </c>
      <c r="T2256" s="2">
        <f>IF(R2256="Proactive", H2256, "")</f>
        <v>1.47</v>
      </c>
      <c r="U2256" s="2" t="str">
        <f>IF(S2256="Reactive", H2256, "")</f>
        <v/>
      </c>
    </row>
    <row r="2257" spans="1:21" x14ac:dyDescent="0.25">
      <c r="A2257" t="s">
        <v>2125</v>
      </c>
      <c r="B2257">
        <v>221993</v>
      </c>
      <c r="C2257" t="s">
        <v>561</v>
      </c>
      <c r="D2257" t="s">
        <v>744</v>
      </c>
      <c r="E2257" t="s">
        <v>2173</v>
      </c>
      <c r="F2257" s="4">
        <v>46190.649305555555</v>
      </c>
      <c r="G2257" s="4">
        <v>46190.663194444445</v>
      </c>
      <c r="H2257">
        <v>0.33</v>
      </c>
      <c r="I2257" t="s">
        <v>2174</v>
      </c>
      <c r="J2257" t="s">
        <v>29</v>
      </c>
      <c r="N2257">
        <v>2.54</v>
      </c>
      <c r="O2257" t="s">
        <v>61</v>
      </c>
      <c r="P2257">
        <v>0</v>
      </c>
      <c r="Q2257" s="5">
        <v>46198.663194444445</v>
      </c>
      <c r="R2257" s="2" t="str">
        <f>IF(C2257="", "",
   IF(ISNUMBER(MATCH(TRIM(C2257),
      {"OP","CC","CM","FM","FU","INS","PC","PM","PMCO","SA","SR","ITPR","PMFL"}, 0)),
      "Proactive",
      "")
)</f>
        <v>Proactive</v>
      </c>
      <c r="S2257" s="2" t="str">
        <f>IF(C2257="", "",
   IF(ISNUMBER(MATCH(TRIM(C2257),
      {"MO","U/B","OSRE","TECH","ITRE"}, 0)),
      "Reactive",
      "")
)</f>
        <v/>
      </c>
      <c r="T2257" s="2">
        <f>IF(R2257="Proactive", H2257, "")</f>
        <v>0.33</v>
      </c>
      <c r="U2257" s="2" t="str">
        <f>IF(S2257="Reactive", H2257, "")</f>
        <v/>
      </c>
    </row>
    <row r="2258" spans="1:21" x14ac:dyDescent="0.25">
      <c r="A2258" t="s">
        <v>2125</v>
      </c>
      <c r="B2258">
        <v>221600</v>
      </c>
      <c r="C2258" t="s">
        <v>30</v>
      </c>
      <c r="D2258" t="s">
        <v>811</v>
      </c>
      <c r="E2258" t="s">
        <v>812</v>
      </c>
      <c r="F2258" s="4">
        <v>46190.666666666664</v>
      </c>
      <c r="G2258" s="4">
        <v>46190.681250000001</v>
      </c>
      <c r="H2258">
        <v>0.35</v>
      </c>
      <c r="I2258" t="s">
        <v>1330</v>
      </c>
      <c r="J2258" t="s">
        <v>29</v>
      </c>
      <c r="K2258" t="s">
        <v>30</v>
      </c>
      <c r="M2258" t="s">
        <v>555</v>
      </c>
      <c r="N2258">
        <v>0.77</v>
      </c>
      <c r="O2258" t="s">
        <v>61</v>
      </c>
      <c r="P2258">
        <v>0</v>
      </c>
      <c r="Q2258" s="5">
        <v>46191.076388888891</v>
      </c>
      <c r="R2258" s="2" t="str">
        <f>IF(C2258="", "",
   IF(ISNUMBER(MATCH(TRIM(C2258),
      {"OP","CC","CM","FM","FU","INS","PC","PM","PMCO","SA","SR","ITPR","PMFL"}, 0)),
      "Proactive",
      "")
)</f>
        <v>Proactive</v>
      </c>
      <c r="S2258" s="2" t="str">
        <f>IF(C2258="", "",
   IF(ISNUMBER(MATCH(TRIM(C2258),
      {"MO","U/B","OSRE","TECH","ITRE"}, 0)),
      "Reactive",
      "")
)</f>
        <v/>
      </c>
      <c r="T2258" s="2">
        <f>IF(R2258="Proactive", H2258, "")</f>
        <v>0.35</v>
      </c>
      <c r="U2258" s="2" t="str">
        <f>IF(S2258="Reactive", H2258, "")</f>
        <v/>
      </c>
    </row>
    <row r="2259" spans="1:21" x14ac:dyDescent="0.25">
      <c r="A2259" t="s">
        <v>2125</v>
      </c>
      <c r="B2259">
        <v>221601</v>
      </c>
      <c r="C2259" t="s">
        <v>30</v>
      </c>
      <c r="D2259" t="s">
        <v>814</v>
      </c>
      <c r="E2259" t="s">
        <v>815</v>
      </c>
      <c r="F2259" s="4">
        <v>46190.682638888888</v>
      </c>
      <c r="G2259" s="4">
        <v>46190.698611111111</v>
      </c>
      <c r="H2259">
        <v>0.38</v>
      </c>
      <c r="I2259" t="s">
        <v>1329</v>
      </c>
      <c r="J2259" t="s">
        <v>29</v>
      </c>
      <c r="K2259" t="s">
        <v>30</v>
      </c>
      <c r="M2259" t="s">
        <v>555</v>
      </c>
      <c r="N2259">
        <v>0.88</v>
      </c>
      <c r="O2259" t="s">
        <v>61</v>
      </c>
      <c r="P2259">
        <v>8.07</v>
      </c>
      <c r="Q2259" s="5">
        <v>46191.074999999997</v>
      </c>
      <c r="R2259" s="2" t="str">
        <f>IF(C2259="", "",
   IF(ISNUMBER(MATCH(TRIM(C2259),
      {"OP","CC","CM","FM","FU","INS","PC","PM","PMCO","SA","SR","ITPR","PMFL"}, 0)),
      "Proactive",
      "")
)</f>
        <v>Proactive</v>
      </c>
      <c r="S2259" s="2" t="str">
        <f>IF(C2259="", "",
   IF(ISNUMBER(MATCH(TRIM(C2259),
      {"MO","U/B","OSRE","TECH","ITRE"}, 0)),
      "Reactive",
      "")
)</f>
        <v/>
      </c>
      <c r="T2259" s="2">
        <f>IF(R2259="Proactive", H2259, "")</f>
        <v>0.38</v>
      </c>
      <c r="U2259" s="2" t="str">
        <f>IF(S2259="Reactive", H2259, "")</f>
        <v/>
      </c>
    </row>
    <row r="2260" spans="1:21" x14ac:dyDescent="0.25">
      <c r="A2260" t="s">
        <v>2125</v>
      </c>
      <c r="B2260">
        <v>221602</v>
      </c>
      <c r="C2260" t="s">
        <v>30</v>
      </c>
      <c r="D2260" t="s">
        <v>788</v>
      </c>
      <c r="E2260" t="s">
        <v>789</v>
      </c>
      <c r="F2260" s="4">
        <v>46190.706250000003</v>
      </c>
      <c r="G2260" s="4">
        <v>46190.718055555553</v>
      </c>
      <c r="H2260">
        <v>0.28000000000000003</v>
      </c>
      <c r="I2260" t="s">
        <v>1328</v>
      </c>
      <c r="J2260" t="s">
        <v>29</v>
      </c>
      <c r="K2260" t="s">
        <v>30</v>
      </c>
      <c r="M2260" t="s">
        <v>555</v>
      </c>
      <c r="N2260">
        <v>0.68</v>
      </c>
      <c r="O2260" t="s">
        <v>61</v>
      </c>
      <c r="P2260">
        <v>0</v>
      </c>
      <c r="Q2260" s="5">
        <v>46191.074999999997</v>
      </c>
      <c r="R2260" s="2" t="str">
        <f>IF(C2260="", "",
   IF(ISNUMBER(MATCH(TRIM(C2260),
      {"OP","CC","CM","FM","FU","INS","PC","PM","PMCO","SA","SR","ITPR","PMFL"}, 0)),
      "Proactive",
      "")
)</f>
        <v>Proactive</v>
      </c>
      <c r="S2260" s="2" t="str">
        <f>IF(C2260="", "",
   IF(ISNUMBER(MATCH(TRIM(C2260),
      {"MO","U/B","OSRE","TECH","ITRE"}, 0)),
      "Reactive",
      "")
)</f>
        <v/>
      </c>
      <c r="T2260" s="2">
        <f>IF(R2260="Proactive", H2260, "")</f>
        <v>0.28000000000000003</v>
      </c>
      <c r="U2260" s="2" t="str">
        <f>IF(S2260="Reactive", H2260, "")</f>
        <v/>
      </c>
    </row>
    <row r="2261" spans="1:21" x14ac:dyDescent="0.25">
      <c r="A2261" t="s">
        <v>2125</v>
      </c>
      <c r="B2261">
        <v>221595</v>
      </c>
      <c r="C2261" t="s">
        <v>30</v>
      </c>
      <c r="D2261" t="s">
        <v>777</v>
      </c>
      <c r="E2261" t="s">
        <v>778</v>
      </c>
      <c r="F2261" s="4">
        <v>46190.728472222225</v>
      </c>
      <c r="G2261" s="4">
        <v>46190.765972222223</v>
      </c>
      <c r="H2261">
        <v>0.9</v>
      </c>
      <c r="I2261" t="s">
        <v>2225</v>
      </c>
      <c r="J2261" t="s">
        <v>29</v>
      </c>
      <c r="K2261" t="s">
        <v>30</v>
      </c>
      <c r="N2261">
        <v>0.9</v>
      </c>
      <c r="O2261" t="s">
        <v>61</v>
      </c>
      <c r="P2261">
        <v>0</v>
      </c>
      <c r="Q2261" s="5">
        <v>46198.667361111111</v>
      </c>
      <c r="R2261" s="2" t="str">
        <f>IF(C2261="", "",
   IF(ISNUMBER(MATCH(TRIM(C2261),
      {"OP","CC","CM","FM","FU","INS","PC","PM","PMCO","SA","SR","ITPR","PMFL"}, 0)),
      "Proactive",
      "")
)</f>
        <v>Proactive</v>
      </c>
      <c r="S2261" s="2" t="str">
        <f>IF(C2261="", "",
   IF(ISNUMBER(MATCH(TRIM(C2261),
      {"MO","U/B","OSRE","TECH","ITRE"}, 0)),
      "Reactive",
      "")
)</f>
        <v/>
      </c>
      <c r="T2261" s="2">
        <f>IF(R2261="Proactive", H2261, "")</f>
        <v>0.9</v>
      </c>
      <c r="U2261" s="2" t="str">
        <f>IF(S2261="Reactive", H2261, "")</f>
        <v/>
      </c>
    </row>
    <row r="2262" spans="1:21" x14ac:dyDescent="0.25">
      <c r="A2262" t="s">
        <v>2125</v>
      </c>
      <c r="B2262">
        <v>221599</v>
      </c>
      <c r="C2262" t="s">
        <v>181</v>
      </c>
      <c r="D2262" t="s">
        <v>754</v>
      </c>
      <c r="E2262" t="s">
        <v>755</v>
      </c>
      <c r="F2262" s="4">
        <v>46190.768055555556</v>
      </c>
      <c r="G2262" s="4">
        <v>46190.786111111112</v>
      </c>
      <c r="H2262">
        <v>0.43</v>
      </c>
      <c r="I2262" t="s">
        <v>929</v>
      </c>
      <c r="J2262" t="s">
        <v>29</v>
      </c>
      <c r="K2262" t="s">
        <v>30</v>
      </c>
      <c r="M2262" t="s">
        <v>555</v>
      </c>
      <c r="N2262">
        <v>2.98</v>
      </c>
      <c r="O2262" t="s">
        <v>61</v>
      </c>
      <c r="P2262">
        <v>0</v>
      </c>
      <c r="Q2262" s="5">
        <v>46191.076388888891</v>
      </c>
      <c r="R2262" s="2" t="str">
        <f>IF(C2262="", "",
   IF(ISNUMBER(MATCH(TRIM(C2262),
      {"OP","CC","CM","FM","FU","INS","PC","PM","PMCO","SA","SR","ITPR","PMFL"}, 0)),
      "Proactive",
      "")
)</f>
        <v>Proactive</v>
      </c>
      <c r="S2262" s="2" t="str">
        <f>IF(C2262="", "",
   IF(ISNUMBER(MATCH(TRIM(C2262),
      {"MO","U/B","OSRE","TECH","ITRE"}, 0)),
      "Reactive",
      "")
)</f>
        <v/>
      </c>
      <c r="T2262" s="2">
        <f>IF(R2262="Proactive", H2262, "")</f>
        <v>0.43</v>
      </c>
      <c r="U2262" s="2" t="str">
        <f>IF(S2262="Reactive", H2262, "")</f>
        <v/>
      </c>
    </row>
    <row r="2263" spans="1:21" x14ac:dyDescent="0.25">
      <c r="A2263" t="s">
        <v>2125</v>
      </c>
      <c r="B2263">
        <v>221588</v>
      </c>
      <c r="C2263" t="s">
        <v>26</v>
      </c>
      <c r="D2263" t="s">
        <v>1322</v>
      </c>
      <c r="E2263" t="s">
        <v>798</v>
      </c>
      <c r="F2263" s="4">
        <v>46190.786805555559</v>
      </c>
      <c r="G2263" s="4">
        <v>46190.796527777777</v>
      </c>
      <c r="H2263">
        <v>0.23</v>
      </c>
      <c r="I2263" t="s">
        <v>1323</v>
      </c>
      <c r="J2263" t="s">
        <v>29</v>
      </c>
      <c r="K2263" t="s">
        <v>30</v>
      </c>
      <c r="M2263" t="s">
        <v>859</v>
      </c>
      <c r="N2263">
        <v>0.43</v>
      </c>
      <c r="O2263" t="s">
        <v>61</v>
      </c>
      <c r="P2263">
        <v>0</v>
      </c>
      <c r="Q2263" s="5">
        <v>46190.804861111108</v>
      </c>
      <c r="R2263" s="2" t="str">
        <f>IF(C2263="", "",
   IF(ISNUMBER(MATCH(TRIM(C2263),
      {"OP","CC","CM","FM","FU","INS","PC","PM","PMCO","SA","SR","ITPR","PMFL"}, 0)),
      "Proactive",
      "")
)</f>
        <v>Proactive</v>
      </c>
      <c r="S2263" s="2" t="str">
        <f>IF(C2263="", "",
   IF(ISNUMBER(MATCH(TRIM(C2263),
      {"MO","U/B","OSRE","TECH","ITRE"}, 0)),
      "Reactive",
      "")
)</f>
        <v/>
      </c>
      <c r="T2263" s="2">
        <f>IF(R2263="Proactive", H2263, "")</f>
        <v>0.23</v>
      </c>
      <c r="U2263" s="2" t="str">
        <f>IF(S2263="Reactive", H2263, "")</f>
        <v/>
      </c>
    </row>
    <row r="2264" spans="1:21" x14ac:dyDescent="0.25">
      <c r="A2264" t="s">
        <v>2125</v>
      </c>
      <c r="B2264">
        <v>223767</v>
      </c>
      <c r="C2264" t="s">
        <v>561</v>
      </c>
      <c r="D2264" t="s">
        <v>1324</v>
      </c>
      <c r="E2264" t="s">
        <v>1325</v>
      </c>
      <c r="F2264" s="4">
        <v>46190.806944444441</v>
      </c>
      <c r="G2264" s="4">
        <v>46190.820138888892</v>
      </c>
      <c r="H2264">
        <v>0.32</v>
      </c>
      <c r="I2264" t="s">
        <v>1326</v>
      </c>
      <c r="J2264" t="s">
        <v>29</v>
      </c>
      <c r="K2264" t="s">
        <v>50</v>
      </c>
      <c r="L2264" t="s">
        <v>1327</v>
      </c>
      <c r="M2264" t="s">
        <v>473</v>
      </c>
      <c r="N2264">
        <v>0.85</v>
      </c>
      <c r="O2264" t="s">
        <v>61</v>
      </c>
      <c r="P2264">
        <v>0</v>
      </c>
      <c r="Q2264" s="5">
        <v>46190.829861111109</v>
      </c>
      <c r="R2264" s="2" t="str">
        <f>IF(C2264="", "",
   IF(ISNUMBER(MATCH(TRIM(C2264),
      {"OP","CC","CM","FM","FU","INS","PC","PM","PMCO","SA","SR","ITPR","PMFL"}, 0)),
      "Proactive",
      "")
)</f>
        <v>Proactive</v>
      </c>
      <c r="S2264" s="2" t="str">
        <f>IF(C2264="", "",
   IF(ISNUMBER(MATCH(TRIM(C2264),
      {"MO","U/B","OSRE","TECH","ITRE"}, 0)),
      "Reactive",
      "")
)</f>
        <v/>
      </c>
      <c r="T2264" s="2">
        <f>IF(R2264="Proactive", H2264, "")</f>
        <v>0.32</v>
      </c>
      <c r="U2264" s="2" t="str">
        <f>IF(S2264="Reactive", H2264, "")</f>
        <v/>
      </c>
    </row>
    <row r="2265" spans="1:21" x14ac:dyDescent="0.25">
      <c r="A2265" t="s">
        <v>2125</v>
      </c>
      <c r="B2265">
        <v>221599</v>
      </c>
      <c r="C2265" t="s">
        <v>181</v>
      </c>
      <c r="D2265" t="s">
        <v>754</v>
      </c>
      <c r="E2265" t="s">
        <v>755</v>
      </c>
      <c r="F2265" s="4">
        <v>46190.821527777778</v>
      </c>
      <c r="G2265" s="4">
        <v>46190.841666666667</v>
      </c>
      <c r="H2265">
        <v>0.48</v>
      </c>
      <c r="I2265" t="s">
        <v>929</v>
      </c>
      <c r="J2265" t="s">
        <v>29</v>
      </c>
      <c r="K2265" t="s">
        <v>30</v>
      </c>
      <c r="M2265" t="s">
        <v>555</v>
      </c>
      <c r="N2265">
        <v>2.98</v>
      </c>
      <c r="O2265" t="s">
        <v>61</v>
      </c>
      <c r="P2265">
        <v>0</v>
      </c>
      <c r="Q2265" s="5">
        <v>46191.076388888891</v>
      </c>
      <c r="R2265" s="2" t="str">
        <f>IF(C2265="", "",
   IF(ISNUMBER(MATCH(TRIM(C2265),
      {"OP","CC","CM","FM","FU","INS","PC","PM","PMCO","SA","SR","ITPR","PMFL"}, 0)),
      "Proactive",
      "")
)</f>
        <v>Proactive</v>
      </c>
      <c r="S2265" s="2" t="str">
        <f>IF(C2265="", "",
   IF(ISNUMBER(MATCH(TRIM(C2265),
      {"MO","U/B","OSRE","TECH","ITRE"}, 0)),
      "Reactive",
      "")
)</f>
        <v/>
      </c>
      <c r="T2265" s="2">
        <f>IF(R2265="Proactive", H2265, "")</f>
        <v>0.48</v>
      </c>
      <c r="U2265" s="2" t="str">
        <f>IF(S2265="Reactive", H2265, "")</f>
        <v/>
      </c>
    </row>
    <row r="2266" spans="1:21" x14ac:dyDescent="0.25">
      <c r="A2266" t="s">
        <v>2125</v>
      </c>
      <c r="B2266">
        <v>219320</v>
      </c>
      <c r="C2266" t="s">
        <v>30</v>
      </c>
      <c r="D2266" t="s">
        <v>1266</v>
      </c>
      <c r="E2266" t="s">
        <v>2226</v>
      </c>
      <c r="F2266" s="4">
        <v>46190.843055555553</v>
      </c>
      <c r="G2266" s="4">
        <v>46190.880555555559</v>
      </c>
      <c r="H2266">
        <v>0.9</v>
      </c>
      <c r="I2266" t="s">
        <v>2224</v>
      </c>
      <c r="J2266" t="s">
        <v>29</v>
      </c>
      <c r="K2266" t="s">
        <v>30</v>
      </c>
      <c r="N2266">
        <v>0.9</v>
      </c>
      <c r="O2266" t="s">
        <v>61</v>
      </c>
      <c r="P2266">
        <v>0</v>
      </c>
      <c r="Q2266" s="5">
        <v>46190.880555555559</v>
      </c>
      <c r="R2266" s="2" t="str">
        <f>IF(C2266="", "",
   IF(ISNUMBER(MATCH(TRIM(C2266),
      {"OP","CC","CM","FM","FU","INS","PC","PM","PMCO","SA","SR","ITPR","PMFL"}, 0)),
      "Proactive",
      "")
)</f>
        <v>Proactive</v>
      </c>
      <c r="S2266" s="2" t="str">
        <f>IF(C2266="", "",
   IF(ISNUMBER(MATCH(TRIM(C2266),
      {"MO","U/B","OSRE","TECH","ITRE"}, 0)),
      "Reactive",
      "")
)</f>
        <v/>
      </c>
      <c r="T2266" s="2">
        <f>IF(R2266="Proactive", H2266, "")</f>
        <v>0.9</v>
      </c>
      <c r="U2266" s="2" t="str">
        <f>IF(S2266="Reactive", H2266, "")</f>
        <v/>
      </c>
    </row>
    <row r="2267" spans="1:21" x14ac:dyDescent="0.25">
      <c r="A2267" t="s">
        <v>2125</v>
      </c>
      <c r="B2267">
        <v>221733</v>
      </c>
      <c r="C2267" t="s">
        <v>30</v>
      </c>
      <c r="D2267" t="s">
        <v>1266</v>
      </c>
      <c r="E2267" t="s">
        <v>1267</v>
      </c>
      <c r="F2267" s="4">
        <v>46191.588888888888</v>
      </c>
      <c r="G2267" s="4">
        <v>46191.629861111112</v>
      </c>
      <c r="H2267">
        <v>0.98</v>
      </c>
      <c r="I2267" t="s">
        <v>2227</v>
      </c>
      <c r="J2267" t="s">
        <v>29</v>
      </c>
      <c r="K2267" t="s">
        <v>30</v>
      </c>
      <c r="N2267">
        <v>0.98</v>
      </c>
      <c r="O2267" t="s">
        <v>61</v>
      </c>
      <c r="P2267">
        <v>0</v>
      </c>
      <c r="Q2267" s="5">
        <v>46191.645138888889</v>
      </c>
      <c r="R2267" s="2" t="str">
        <f>IF(C2267="", "",
   IF(ISNUMBER(MATCH(TRIM(C2267),
      {"OP","CC","CM","FM","FU","INS","PC","PM","PMCO","SA","SR","ITPR","PMFL"}, 0)),
      "Proactive",
      "")
)</f>
        <v>Proactive</v>
      </c>
      <c r="S2267" s="2" t="str">
        <f>IF(C2267="", "",
   IF(ISNUMBER(MATCH(TRIM(C2267),
      {"MO","U/B","OSRE","TECH","ITRE"}, 0)),
      "Reactive",
      "")
)</f>
        <v/>
      </c>
      <c r="T2267" s="2">
        <f>IF(R2267="Proactive", H2267, "")</f>
        <v>0.98</v>
      </c>
      <c r="U2267" s="2" t="str">
        <f>IF(S2267="Reactive", H2267, "")</f>
        <v/>
      </c>
    </row>
    <row r="2268" spans="1:21" x14ac:dyDescent="0.25">
      <c r="A2268" t="s">
        <v>2125</v>
      </c>
      <c r="B2268">
        <v>221735</v>
      </c>
      <c r="C2268" t="s">
        <v>30</v>
      </c>
      <c r="D2268" t="s">
        <v>777</v>
      </c>
      <c r="E2268" t="s">
        <v>778</v>
      </c>
      <c r="F2268" s="4">
        <v>46191.628472222219</v>
      </c>
      <c r="G2268" s="4">
        <v>46191.647222222222</v>
      </c>
      <c r="H2268">
        <v>0.45</v>
      </c>
      <c r="I2268" t="s">
        <v>2228</v>
      </c>
      <c r="J2268" t="s">
        <v>29</v>
      </c>
      <c r="K2268" t="s">
        <v>30</v>
      </c>
      <c r="N2268">
        <v>0.45</v>
      </c>
      <c r="O2268" t="s">
        <v>61</v>
      </c>
      <c r="P2268">
        <v>0</v>
      </c>
      <c r="Q2268" s="5">
        <v>46198.667361111111</v>
      </c>
      <c r="R2268" s="2" t="str">
        <f>IF(C2268="", "",
   IF(ISNUMBER(MATCH(TRIM(C2268),
      {"OP","CC","CM","FM","FU","INS","PC","PM","PMCO","SA","SR","ITPR","PMFL"}, 0)),
      "Proactive",
      "")
)</f>
        <v>Proactive</v>
      </c>
      <c r="S2268" s="2" t="str">
        <f>IF(C2268="", "",
   IF(ISNUMBER(MATCH(TRIM(C2268),
      {"MO","U/B","OSRE","TECH","ITRE"}, 0)),
      "Reactive",
      "")
)</f>
        <v/>
      </c>
      <c r="T2268" s="2">
        <f>IF(R2268="Proactive", H2268, "")</f>
        <v>0.45</v>
      </c>
      <c r="U2268" s="2" t="str">
        <f>IF(S2268="Reactive", H2268, "")</f>
        <v/>
      </c>
    </row>
    <row r="2269" spans="1:21" x14ac:dyDescent="0.25">
      <c r="A2269" t="s">
        <v>2125</v>
      </c>
      <c r="B2269">
        <v>221738</v>
      </c>
      <c r="C2269" t="s">
        <v>30</v>
      </c>
      <c r="D2269" t="s">
        <v>811</v>
      </c>
      <c r="E2269" t="s">
        <v>812</v>
      </c>
      <c r="F2269" s="4">
        <v>46191.647222222222</v>
      </c>
      <c r="G2269" s="4">
        <v>46191.665277777778</v>
      </c>
      <c r="H2269">
        <v>0.43</v>
      </c>
      <c r="I2269" t="s">
        <v>1346</v>
      </c>
      <c r="J2269" t="s">
        <v>29</v>
      </c>
      <c r="K2269" t="s">
        <v>30</v>
      </c>
      <c r="M2269" t="s">
        <v>555</v>
      </c>
      <c r="N2269">
        <v>0.8</v>
      </c>
      <c r="O2269" t="s">
        <v>61</v>
      </c>
      <c r="P2269">
        <v>0</v>
      </c>
      <c r="Q2269" s="5">
        <v>46192.140972222223</v>
      </c>
      <c r="R2269" s="2" t="str">
        <f>IF(C2269="", "",
   IF(ISNUMBER(MATCH(TRIM(C2269),
      {"OP","CC","CM","FM","FU","INS","PC","PM","PMCO","SA","SR","ITPR","PMFL"}, 0)),
      "Proactive",
      "")
)</f>
        <v>Proactive</v>
      </c>
      <c r="S2269" s="2" t="str">
        <f>IF(C2269="", "",
   IF(ISNUMBER(MATCH(TRIM(C2269),
      {"MO","U/B","OSRE","TECH","ITRE"}, 0)),
      "Reactive",
      "")
)</f>
        <v/>
      </c>
      <c r="T2269" s="2">
        <f>IF(R2269="Proactive", H2269, "")</f>
        <v>0.43</v>
      </c>
      <c r="U2269" s="2" t="str">
        <f>IF(S2269="Reactive", H2269, "")</f>
        <v/>
      </c>
    </row>
    <row r="2270" spans="1:21" x14ac:dyDescent="0.25">
      <c r="A2270" t="s">
        <v>2125</v>
      </c>
      <c r="B2270">
        <v>221739</v>
      </c>
      <c r="C2270" t="s">
        <v>30</v>
      </c>
      <c r="D2270" t="s">
        <v>814</v>
      </c>
      <c r="E2270" t="s">
        <v>815</v>
      </c>
      <c r="F2270" s="4">
        <v>46191.665972222225</v>
      </c>
      <c r="G2270" s="4">
        <v>46191.681250000001</v>
      </c>
      <c r="H2270">
        <v>0.37</v>
      </c>
      <c r="I2270" t="s">
        <v>1345</v>
      </c>
      <c r="J2270" t="s">
        <v>29</v>
      </c>
      <c r="K2270" t="s">
        <v>30</v>
      </c>
      <c r="M2270" t="s">
        <v>555</v>
      </c>
      <c r="N2270">
        <v>0.65</v>
      </c>
      <c r="O2270" t="s">
        <v>61</v>
      </c>
      <c r="P2270">
        <v>8.07</v>
      </c>
      <c r="Q2270" s="5">
        <v>46192.140972222223</v>
      </c>
      <c r="R2270" s="2" t="str">
        <f>IF(C2270="", "",
   IF(ISNUMBER(MATCH(TRIM(C2270),
      {"OP","CC","CM","FM","FU","INS","PC","PM","PMCO","SA","SR","ITPR","PMFL"}, 0)),
      "Proactive",
      "")
)</f>
        <v>Proactive</v>
      </c>
      <c r="S2270" s="2" t="str">
        <f>IF(C2270="", "",
   IF(ISNUMBER(MATCH(TRIM(C2270),
      {"MO","U/B","OSRE","TECH","ITRE"}, 0)),
      "Reactive",
      "")
)</f>
        <v/>
      </c>
      <c r="T2270" s="2">
        <f>IF(R2270="Proactive", H2270, "")</f>
        <v>0.37</v>
      </c>
      <c r="U2270" s="2" t="str">
        <f>IF(S2270="Reactive", H2270, "")</f>
        <v/>
      </c>
    </row>
    <row r="2271" spans="1:21" x14ac:dyDescent="0.25">
      <c r="A2271" t="s">
        <v>2125</v>
      </c>
      <c r="B2271">
        <v>221993</v>
      </c>
      <c r="C2271" t="s">
        <v>561</v>
      </c>
      <c r="D2271" t="s">
        <v>744</v>
      </c>
      <c r="E2271" t="s">
        <v>2173</v>
      </c>
      <c r="F2271" s="4">
        <v>46191.693055555559</v>
      </c>
      <c r="G2271" s="4">
        <v>46191.700694444444</v>
      </c>
      <c r="H2271">
        <v>0.18</v>
      </c>
      <c r="I2271" t="s">
        <v>2174</v>
      </c>
      <c r="J2271" t="s">
        <v>29</v>
      </c>
      <c r="N2271">
        <v>2.54</v>
      </c>
      <c r="O2271" t="s">
        <v>61</v>
      </c>
      <c r="P2271">
        <v>0</v>
      </c>
      <c r="Q2271" s="5">
        <v>46198.663194444445</v>
      </c>
      <c r="R2271" s="2" t="str">
        <f>IF(C2271="", "",
   IF(ISNUMBER(MATCH(TRIM(C2271),
      {"OP","CC","CM","FM","FU","INS","PC","PM","PMCO","SA","SR","ITPR","PMFL"}, 0)),
      "Proactive",
      "")
)</f>
        <v>Proactive</v>
      </c>
      <c r="S2271" s="2" t="str">
        <f>IF(C2271="", "",
   IF(ISNUMBER(MATCH(TRIM(C2271),
      {"MO","U/B","OSRE","TECH","ITRE"}, 0)),
      "Reactive",
      "")
)</f>
        <v/>
      </c>
      <c r="T2271" s="2">
        <f>IF(R2271="Proactive", H2271, "")</f>
        <v>0.18</v>
      </c>
      <c r="U2271" s="2" t="str">
        <f>IF(S2271="Reactive", H2271, "")</f>
        <v/>
      </c>
    </row>
    <row r="2272" spans="1:21" x14ac:dyDescent="0.25">
      <c r="A2272" t="s">
        <v>2125</v>
      </c>
      <c r="B2272">
        <v>223880</v>
      </c>
      <c r="C2272" t="s">
        <v>547</v>
      </c>
      <c r="D2272" t="s">
        <v>1335</v>
      </c>
      <c r="E2272" t="s">
        <v>1336</v>
      </c>
      <c r="F2272" s="4">
        <v>46191.775694444441</v>
      </c>
      <c r="G2272" s="4">
        <v>46191.794444444444</v>
      </c>
      <c r="H2272">
        <v>0.45</v>
      </c>
      <c r="I2272" t="s">
        <v>1337</v>
      </c>
      <c r="J2272" t="s">
        <v>29</v>
      </c>
      <c r="K2272" t="s">
        <v>443</v>
      </c>
      <c r="L2272" t="s">
        <v>126</v>
      </c>
      <c r="M2272" t="s">
        <v>127</v>
      </c>
      <c r="N2272">
        <v>0.88</v>
      </c>
      <c r="O2272" t="s">
        <v>61</v>
      </c>
      <c r="P2272">
        <v>0</v>
      </c>
      <c r="Q2272" s="5">
        <v>46191.797222222223</v>
      </c>
      <c r="R2272" s="2" t="str">
        <f>IF(C2272="", "",
   IF(ISNUMBER(MATCH(TRIM(C2272),
      {"OP","CC","CM","FM","FU","INS","PC","PM","PMCO","SA","SR","ITPR","PMFL"}, 0)),
      "Proactive",
      "")
)</f>
        <v>Proactive</v>
      </c>
      <c r="S2272" s="2" t="str">
        <f>IF(C2272="", "",
   IF(ISNUMBER(MATCH(TRIM(C2272),
      {"MO","U/B","OSRE","TECH","ITRE"}, 0)),
      "Reactive",
      "")
)</f>
        <v/>
      </c>
      <c r="T2272" s="2">
        <f>IF(R2272="Proactive", H2272, "")</f>
        <v>0.45</v>
      </c>
      <c r="U2272" s="2" t="str">
        <f>IF(S2272="Reactive", H2272, "")</f>
        <v/>
      </c>
    </row>
    <row r="2273" spans="1:21" x14ac:dyDescent="0.25">
      <c r="A2273" t="s">
        <v>2125</v>
      </c>
      <c r="B2273">
        <v>221737</v>
      </c>
      <c r="C2273" t="s">
        <v>181</v>
      </c>
      <c r="D2273" t="s">
        <v>754</v>
      </c>
      <c r="E2273" t="s">
        <v>755</v>
      </c>
      <c r="F2273" s="4">
        <v>46191.794444444444</v>
      </c>
      <c r="G2273" s="4">
        <v>46191.804166666669</v>
      </c>
      <c r="H2273">
        <v>0.23</v>
      </c>
      <c r="I2273" t="s">
        <v>1338</v>
      </c>
      <c r="J2273" t="s">
        <v>29</v>
      </c>
      <c r="K2273" t="s">
        <v>30</v>
      </c>
      <c r="M2273" t="s">
        <v>555</v>
      </c>
      <c r="N2273">
        <v>2.48</v>
      </c>
      <c r="O2273" t="s">
        <v>61</v>
      </c>
      <c r="P2273">
        <v>0</v>
      </c>
      <c r="Q2273" s="5">
        <v>46192.147222222222</v>
      </c>
      <c r="R2273" s="2" t="str">
        <f>IF(C2273="", "",
   IF(ISNUMBER(MATCH(TRIM(C2273),
      {"OP","CC","CM","FM","FU","INS","PC","PM","PMCO","SA","SR","ITPR","PMFL"}, 0)),
      "Proactive",
      "")
)</f>
        <v>Proactive</v>
      </c>
      <c r="S2273" s="2" t="str">
        <f>IF(C2273="", "",
   IF(ISNUMBER(MATCH(TRIM(C2273),
      {"MO","U/B","OSRE","TECH","ITRE"}, 0)),
      "Reactive",
      "")
)</f>
        <v/>
      </c>
      <c r="T2273" s="2">
        <f>IF(R2273="Proactive", H2273, "")</f>
        <v>0.23</v>
      </c>
      <c r="U2273" s="2" t="str">
        <f>IF(S2273="Reactive", H2273, "")</f>
        <v/>
      </c>
    </row>
    <row r="2274" spans="1:21" x14ac:dyDescent="0.25">
      <c r="A2274" t="s">
        <v>2125</v>
      </c>
      <c r="B2274">
        <v>221740</v>
      </c>
      <c r="C2274" t="s">
        <v>30</v>
      </c>
      <c r="D2274" t="s">
        <v>788</v>
      </c>
      <c r="E2274" t="s">
        <v>789</v>
      </c>
      <c r="F2274" s="4">
        <v>46191.802083333336</v>
      </c>
      <c r="G2274" s="4">
        <v>46191.8125</v>
      </c>
      <c r="H2274">
        <v>0.25</v>
      </c>
      <c r="I2274" t="s">
        <v>1344</v>
      </c>
      <c r="J2274" t="s">
        <v>29</v>
      </c>
      <c r="K2274" t="s">
        <v>30</v>
      </c>
      <c r="M2274" t="s">
        <v>555</v>
      </c>
      <c r="N2274">
        <v>0.77</v>
      </c>
      <c r="O2274" t="s">
        <v>61</v>
      </c>
      <c r="P2274">
        <v>0</v>
      </c>
      <c r="Q2274" s="5">
        <v>46192.140972222223</v>
      </c>
      <c r="R2274" s="2" t="str">
        <f>IF(C2274="", "",
   IF(ISNUMBER(MATCH(TRIM(C2274),
      {"OP","CC","CM","FM","FU","INS","PC","PM","PMCO","SA","SR","ITPR","PMFL"}, 0)),
      "Proactive",
      "")
)</f>
        <v>Proactive</v>
      </c>
      <c r="S2274" s="2" t="str">
        <f>IF(C2274="", "",
   IF(ISNUMBER(MATCH(TRIM(C2274),
      {"MO","U/B","OSRE","TECH","ITRE"}, 0)),
      "Reactive",
      "")
)</f>
        <v/>
      </c>
      <c r="T2274" s="2">
        <f>IF(R2274="Proactive", H2274, "")</f>
        <v>0.25</v>
      </c>
      <c r="U2274" s="2" t="str">
        <f>IF(S2274="Reactive", H2274, "")</f>
        <v/>
      </c>
    </row>
    <row r="2275" spans="1:21" x14ac:dyDescent="0.25">
      <c r="A2275" t="s">
        <v>2125</v>
      </c>
      <c r="B2275">
        <v>223890</v>
      </c>
      <c r="C2275" t="s">
        <v>181</v>
      </c>
      <c r="D2275" t="s">
        <v>1254</v>
      </c>
      <c r="E2275" t="s">
        <v>2229</v>
      </c>
      <c r="F2275" s="4">
        <v>46191.856944444444</v>
      </c>
      <c r="G2275" s="4">
        <v>46191.896527777775</v>
      </c>
      <c r="H2275">
        <v>0.95</v>
      </c>
      <c r="I2275" t="s">
        <v>2227</v>
      </c>
      <c r="J2275" t="s">
        <v>29</v>
      </c>
      <c r="N2275">
        <v>0.95</v>
      </c>
      <c r="O2275" t="s">
        <v>61</v>
      </c>
      <c r="P2275">
        <v>0</v>
      </c>
      <c r="Q2275" s="5">
        <v>46191.897222222222</v>
      </c>
      <c r="R2275" s="2" t="str">
        <f>IF(C2275="", "",
   IF(ISNUMBER(MATCH(TRIM(C2275),
      {"OP","CC","CM","FM","FU","INS","PC","PM","PMCO","SA","SR","ITPR","PMFL"}, 0)),
      "Proactive",
      "")
)</f>
        <v>Proactive</v>
      </c>
      <c r="S2275" s="2" t="str">
        <f>IF(C2275="", "",
   IF(ISNUMBER(MATCH(TRIM(C2275),
      {"MO","U/B","OSRE","TECH","ITRE"}, 0)),
      "Reactive",
      "")
)</f>
        <v/>
      </c>
      <c r="T2275" s="2">
        <f>IF(R2275="Proactive", H2275, "")</f>
        <v>0.95</v>
      </c>
      <c r="U2275" s="2" t="str">
        <f>IF(S2275="Reactive", H2275, "")</f>
        <v/>
      </c>
    </row>
    <row r="2276" spans="1:21" x14ac:dyDescent="0.25">
      <c r="A2276" t="s">
        <v>2125</v>
      </c>
      <c r="B2276">
        <v>223895</v>
      </c>
      <c r="C2276" t="s">
        <v>39</v>
      </c>
      <c r="D2276" t="s">
        <v>2202</v>
      </c>
      <c r="E2276" t="s">
        <v>2230</v>
      </c>
      <c r="F2276" s="4">
        <v>46191.890972222223</v>
      </c>
      <c r="G2276" s="4">
        <v>46191.901388888888</v>
      </c>
      <c r="H2276">
        <v>0.25</v>
      </c>
      <c r="I2276" t="s">
        <v>2231</v>
      </c>
      <c r="J2276" t="s">
        <v>29</v>
      </c>
      <c r="K2276" t="s">
        <v>42</v>
      </c>
      <c r="L2276" t="s">
        <v>241</v>
      </c>
      <c r="M2276" t="s">
        <v>202</v>
      </c>
      <c r="N2276">
        <v>0.25</v>
      </c>
      <c r="O2276" t="s">
        <v>61</v>
      </c>
      <c r="P2276">
        <v>0</v>
      </c>
      <c r="Q2276" s="5">
        <v>46191.902083333334</v>
      </c>
      <c r="R2276" s="2" t="str">
        <f>IF(C2276="", "",
   IF(ISNUMBER(MATCH(TRIM(C2276),
      {"OP","CC","CM","FM","FU","INS","PC","PM","PMCO","SA","SR","ITPR","PMFL"}, 0)),
      "Proactive",
      "")
)</f>
        <v/>
      </c>
      <c r="S2276" s="2" t="str">
        <f>IF(C2276="", "",
   IF(ISNUMBER(MATCH(TRIM(C2276),
      {"MO","U/B","OSRE","TECH","ITRE"}, 0)),
      "Reactive",
      "")
)</f>
        <v>Reactive</v>
      </c>
      <c r="T2276" s="2" t="str">
        <f>IF(R2276="Proactive", H2276, "")</f>
        <v/>
      </c>
      <c r="U2276" s="2">
        <f>IF(S2276="Reactive", H2276, "")</f>
        <v>0.25</v>
      </c>
    </row>
    <row r="2277" spans="1:21" x14ac:dyDescent="0.25">
      <c r="A2277" t="s">
        <v>2125</v>
      </c>
      <c r="B2277">
        <v>218245</v>
      </c>
      <c r="C2277" t="s">
        <v>30</v>
      </c>
      <c r="D2277" t="s">
        <v>2232</v>
      </c>
      <c r="E2277" t="s">
        <v>541</v>
      </c>
      <c r="F2277" s="4">
        <v>46192.588194444441</v>
      </c>
      <c r="G2277" s="4">
        <v>46192.625694444447</v>
      </c>
      <c r="H2277">
        <v>0.9</v>
      </c>
      <c r="I2277" t="s">
        <v>2233</v>
      </c>
      <c r="J2277" t="s">
        <v>29</v>
      </c>
      <c r="K2277" t="s">
        <v>30</v>
      </c>
      <c r="N2277">
        <v>0.9</v>
      </c>
      <c r="O2277" t="s">
        <v>61</v>
      </c>
      <c r="P2277">
        <v>0</v>
      </c>
      <c r="Q2277" s="5">
        <v>46192.625694444447</v>
      </c>
      <c r="R2277" s="2" t="str">
        <f>IF(C2277="", "",
   IF(ISNUMBER(MATCH(TRIM(C2277),
      {"OP","CC","CM","FM","FU","INS","PC","PM","PMCO","SA","SR","ITPR","PMFL"}, 0)),
      "Proactive",
      "")
)</f>
        <v>Proactive</v>
      </c>
      <c r="S2277" s="2" t="str">
        <f>IF(C2277="", "",
   IF(ISNUMBER(MATCH(TRIM(C2277),
      {"MO","U/B","OSRE","TECH","ITRE"}, 0)),
      "Reactive",
      "")
)</f>
        <v/>
      </c>
      <c r="T2277" s="2">
        <f>IF(R2277="Proactive", H2277, "")</f>
        <v>0.9</v>
      </c>
      <c r="U2277" s="2" t="str">
        <f>IF(S2277="Reactive", H2277, "")</f>
        <v/>
      </c>
    </row>
    <row r="2278" spans="1:21" x14ac:dyDescent="0.25">
      <c r="A2278" t="s">
        <v>2125</v>
      </c>
      <c r="B2278">
        <v>221917</v>
      </c>
      <c r="C2278" t="s">
        <v>30</v>
      </c>
      <c r="D2278" t="s">
        <v>811</v>
      </c>
      <c r="E2278" t="s">
        <v>812</v>
      </c>
      <c r="F2278" s="4">
        <v>46192.626388888886</v>
      </c>
      <c r="G2278" s="4">
        <v>46192.64166666667</v>
      </c>
      <c r="H2278">
        <v>0.37</v>
      </c>
      <c r="I2278" t="s">
        <v>1368</v>
      </c>
      <c r="J2278" t="s">
        <v>29</v>
      </c>
      <c r="K2278" t="s">
        <v>30</v>
      </c>
      <c r="M2278" t="s">
        <v>555</v>
      </c>
      <c r="N2278">
        <v>0.8</v>
      </c>
      <c r="O2278" t="s">
        <v>61</v>
      </c>
      <c r="P2278">
        <v>0</v>
      </c>
      <c r="Q2278" s="5">
        <v>46193.042361111111</v>
      </c>
      <c r="R2278" s="2" t="str">
        <f>IF(C2278="", "",
   IF(ISNUMBER(MATCH(TRIM(C2278),
      {"OP","CC","CM","FM","FU","INS","PC","PM","PMCO","SA","SR","ITPR","PMFL"}, 0)),
      "Proactive",
      "")
)</f>
        <v>Proactive</v>
      </c>
      <c r="S2278" s="2" t="str">
        <f>IF(C2278="", "",
   IF(ISNUMBER(MATCH(TRIM(C2278),
      {"MO","U/B","OSRE","TECH","ITRE"}, 0)),
      "Reactive",
      "")
)</f>
        <v/>
      </c>
      <c r="T2278" s="2">
        <f>IF(R2278="Proactive", H2278, "")</f>
        <v>0.37</v>
      </c>
      <c r="U2278" s="2" t="str">
        <f>IF(S2278="Reactive", H2278, "")</f>
        <v/>
      </c>
    </row>
    <row r="2279" spans="1:21" x14ac:dyDescent="0.25">
      <c r="A2279" t="s">
        <v>2125</v>
      </c>
      <c r="B2279">
        <v>221918</v>
      </c>
      <c r="C2279" t="s">
        <v>30</v>
      </c>
      <c r="D2279" t="s">
        <v>814</v>
      </c>
      <c r="E2279" t="s">
        <v>815</v>
      </c>
      <c r="F2279" s="4">
        <v>46192.642361111109</v>
      </c>
      <c r="G2279" s="4">
        <v>46192.65902777778</v>
      </c>
      <c r="H2279">
        <v>0.4</v>
      </c>
      <c r="I2279" t="s">
        <v>1367</v>
      </c>
      <c r="J2279" t="s">
        <v>29</v>
      </c>
      <c r="K2279" t="s">
        <v>30</v>
      </c>
      <c r="M2279" t="s">
        <v>555</v>
      </c>
      <c r="N2279">
        <v>0.78</v>
      </c>
      <c r="O2279" t="s">
        <v>61</v>
      </c>
      <c r="P2279">
        <v>0</v>
      </c>
      <c r="Q2279" s="5">
        <v>46193.042361111111</v>
      </c>
      <c r="R2279" s="2" t="str">
        <f>IF(C2279="", "",
   IF(ISNUMBER(MATCH(TRIM(C2279),
      {"OP","CC","CM","FM","FU","INS","PC","PM","PMCO","SA","SR","ITPR","PMFL"}, 0)),
      "Proactive",
      "")
)</f>
        <v>Proactive</v>
      </c>
      <c r="S2279" s="2" t="str">
        <f>IF(C2279="", "",
   IF(ISNUMBER(MATCH(TRIM(C2279),
      {"MO","U/B","OSRE","TECH","ITRE"}, 0)),
      "Reactive",
      "")
)</f>
        <v/>
      </c>
      <c r="T2279" s="2">
        <f>IF(R2279="Proactive", H2279, "")</f>
        <v>0.4</v>
      </c>
      <c r="U2279" s="2" t="str">
        <f>IF(S2279="Reactive", H2279, "")</f>
        <v/>
      </c>
    </row>
    <row r="2280" spans="1:21" x14ac:dyDescent="0.25">
      <c r="A2280" t="s">
        <v>2125</v>
      </c>
      <c r="B2280">
        <v>221919</v>
      </c>
      <c r="C2280" t="s">
        <v>30</v>
      </c>
      <c r="D2280" t="s">
        <v>788</v>
      </c>
      <c r="E2280" t="s">
        <v>789</v>
      </c>
      <c r="F2280" s="4">
        <v>46192.668055555558</v>
      </c>
      <c r="G2280" s="4">
        <v>46192.6875</v>
      </c>
      <c r="H2280">
        <v>0.47</v>
      </c>
      <c r="I2280" t="s">
        <v>1366</v>
      </c>
      <c r="J2280" t="s">
        <v>29</v>
      </c>
      <c r="K2280" t="s">
        <v>30</v>
      </c>
      <c r="M2280" t="s">
        <v>555</v>
      </c>
      <c r="N2280">
        <v>0.99</v>
      </c>
      <c r="O2280" t="s">
        <v>61</v>
      </c>
      <c r="P2280">
        <v>0</v>
      </c>
      <c r="Q2280" s="5">
        <v>46193.041666666664</v>
      </c>
      <c r="R2280" s="2" t="str">
        <f>IF(C2280="", "",
   IF(ISNUMBER(MATCH(TRIM(C2280),
      {"OP","CC","CM","FM","FU","INS","PC","PM","PMCO","SA","SR","ITPR","PMFL"}, 0)),
      "Proactive",
      "")
)</f>
        <v>Proactive</v>
      </c>
      <c r="S2280" s="2" t="str">
        <f>IF(C2280="", "",
   IF(ISNUMBER(MATCH(TRIM(C2280),
      {"MO","U/B","OSRE","TECH","ITRE"}, 0)),
      "Reactive",
      "")
)</f>
        <v/>
      </c>
      <c r="T2280" s="2">
        <f>IF(R2280="Proactive", H2280, "")</f>
        <v>0.47</v>
      </c>
      <c r="U2280" s="2" t="str">
        <f>IF(S2280="Reactive", H2280, "")</f>
        <v/>
      </c>
    </row>
    <row r="2281" spans="1:21" x14ac:dyDescent="0.25">
      <c r="A2281" t="s">
        <v>2125</v>
      </c>
      <c r="B2281">
        <v>217997</v>
      </c>
      <c r="C2281" t="s">
        <v>30</v>
      </c>
      <c r="D2281" t="s">
        <v>2234</v>
      </c>
      <c r="E2281" t="s">
        <v>919</v>
      </c>
      <c r="F2281" s="4">
        <v>46192.692361111112</v>
      </c>
      <c r="G2281" s="4">
        <v>46192.728472222225</v>
      </c>
      <c r="H2281">
        <v>0.87</v>
      </c>
      <c r="J2281" t="s">
        <v>29</v>
      </c>
      <c r="K2281" t="s">
        <v>30</v>
      </c>
      <c r="N2281">
        <v>0.87</v>
      </c>
      <c r="O2281" t="s">
        <v>61</v>
      </c>
      <c r="P2281">
        <v>0</v>
      </c>
      <c r="Q2281" s="5">
        <v>46192.728472222225</v>
      </c>
      <c r="R2281" s="2" t="str">
        <f>IF(C2281="", "",
   IF(ISNUMBER(MATCH(TRIM(C2281),
      {"OP","CC","CM","FM","FU","INS","PC","PM","PMCO","SA","SR","ITPR","PMFL"}, 0)),
      "Proactive",
      "")
)</f>
        <v>Proactive</v>
      </c>
      <c r="S2281" s="2" t="str">
        <f>IF(C2281="", "",
   IF(ISNUMBER(MATCH(TRIM(C2281),
      {"MO","U/B","OSRE","TECH","ITRE"}, 0)),
      "Reactive",
      "")
)</f>
        <v/>
      </c>
      <c r="T2281" s="2">
        <f>IF(R2281="Proactive", H2281, "")</f>
        <v>0.87</v>
      </c>
      <c r="U2281" s="2" t="str">
        <f>IF(S2281="Reactive", H2281, "")</f>
        <v/>
      </c>
    </row>
    <row r="2282" spans="1:21" x14ac:dyDescent="0.25">
      <c r="A2282" t="s">
        <v>2125</v>
      </c>
      <c r="B2282">
        <v>217365</v>
      </c>
      <c r="C2282" t="s">
        <v>30</v>
      </c>
      <c r="D2282" t="s">
        <v>1409</v>
      </c>
      <c r="E2282" t="s">
        <v>875</v>
      </c>
      <c r="F2282" s="4">
        <v>46192.731944444444</v>
      </c>
      <c r="G2282" s="4">
        <v>46192.789583333331</v>
      </c>
      <c r="H2282">
        <v>1.38</v>
      </c>
      <c r="I2282" t="s">
        <v>2233</v>
      </c>
      <c r="J2282" t="s">
        <v>29</v>
      </c>
      <c r="K2282" t="s">
        <v>30</v>
      </c>
      <c r="N2282">
        <v>1.38</v>
      </c>
      <c r="O2282" t="s">
        <v>61</v>
      </c>
      <c r="P2282">
        <v>0</v>
      </c>
      <c r="Q2282" s="5">
        <v>46192.789583333331</v>
      </c>
      <c r="R2282" s="2" t="str">
        <f>IF(C2282="", "",
   IF(ISNUMBER(MATCH(TRIM(C2282),
      {"OP","CC","CM","FM","FU","INS","PC","PM","PMCO","SA","SR","ITPR","PMFL"}, 0)),
      "Proactive",
      "")
)</f>
        <v>Proactive</v>
      </c>
      <c r="S2282" s="2" t="str">
        <f>IF(C2282="", "",
   IF(ISNUMBER(MATCH(TRIM(C2282),
      {"MO","U/B","OSRE","TECH","ITRE"}, 0)),
      "Reactive",
      "")
)</f>
        <v/>
      </c>
      <c r="T2282" s="2">
        <f>IF(R2282="Proactive", H2282, "")</f>
        <v>1.38</v>
      </c>
      <c r="U2282" s="2" t="str">
        <f>IF(S2282="Reactive", H2282, "")</f>
        <v/>
      </c>
    </row>
    <row r="2283" spans="1:21" x14ac:dyDescent="0.25">
      <c r="A2283" t="s">
        <v>2125</v>
      </c>
      <c r="B2283">
        <v>224064</v>
      </c>
      <c r="C2283" t="s">
        <v>39</v>
      </c>
      <c r="D2283" t="s">
        <v>1356</v>
      </c>
      <c r="E2283" t="s">
        <v>1357</v>
      </c>
      <c r="F2283" s="4">
        <v>46192.777777777781</v>
      </c>
      <c r="G2283" s="4">
        <v>46192.809027777781</v>
      </c>
      <c r="H2283">
        <v>0.75</v>
      </c>
      <c r="I2283" t="s">
        <v>1358</v>
      </c>
      <c r="J2283" t="s">
        <v>29</v>
      </c>
      <c r="K2283" t="s">
        <v>42</v>
      </c>
      <c r="L2283" t="s">
        <v>241</v>
      </c>
      <c r="M2283" t="s">
        <v>648</v>
      </c>
      <c r="N2283">
        <v>1.5</v>
      </c>
      <c r="O2283" t="s">
        <v>61</v>
      </c>
      <c r="P2283">
        <v>0</v>
      </c>
      <c r="Q2283" s="5">
        <v>46192.809027777781</v>
      </c>
      <c r="R2283" s="2" t="str">
        <f>IF(C2283="", "",
   IF(ISNUMBER(MATCH(TRIM(C2283),
      {"OP","CC","CM","FM","FU","INS","PC","PM","PMCO","SA","SR","ITPR","PMFL"}, 0)),
      "Proactive",
      "")
)</f>
        <v/>
      </c>
      <c r="S2283" s="2" t="str">
        <f>IF(C2283="", "",
   IF(ISNUMBER(MATCH(TRIM(C2283),
      {"MO","U/B","OSRE","TECH","ITRE"}, 0)),
      "Reactive",
      "")
)</f>
        <v>Reactive</v>
      </c>
      <c r="T2283" s="2" t="str">
        <f>IF(R2283="Proactive", H2283, "")</f>
        <v/>
      </c>
      <c r="U2283" s="2">
        <f>IF(S2283="Reactive", H2283, "")</f>
        <v>0.75</v>
      </c>
    </row>
    <row r="2284" spans="1:21" x14ac:dyDescent="0.25">
      <c r="A2284" t="s">
        <v>2125</v>
      </c>
      <c r="B2284">
        <v>224069</v>
      </c>
      <c r="C2284" t="s">
        <v>547</v>
      </c>
      <c r="D2284" t="s">
        <v>1359</v>
      </c>
      <c r="E2284" t="s">
        <v>1360</v>
      </c>
      <c r="F2284" s="4">
        <v>46192.811111111114</v>
      </c>
      <c r="G2284" s="4">
        <v>46192.826388888891</v>
      </c>
      <c r="H2284">
        <v>0.37</v>
      </c>
      <c r="I2284" t="s">
        <v>1361</v>
      </c>
      <c r="J2284" t="s">
        <v>29</v>
      </c>
      <c r="K2284" t="s">
        <v>565</v>
      </c>
      <c r="L2284" t="s">
        <v>229</v>
      </c>
      <c r="M2284" t="s">
        <v>436</v>
      </c>
      <c r="N2284">
        <v>0.75</v>
      </c>
      <c r="O2284" t="s">
        <v>61</v>
      </c>
      <c r="P2284">
        <v>0</v>
      </c>
      <c r="Q2284" s="5">
        <v>46192.879166666666</v>
      </c>
      <c r="R2284" s="2" t="str">
        <f>IF(C2284="", "",
   IF(ISNUMBER(MATCH(TRIM(C2284),
      {"OP","CC","CM","FM","FU","INS","PC","PM","PMCO","SA","SR","ITPR","PMFL"}, 0)),
      "Proactive",
      "")
)</f>
        <v>Proactive</v>
      </c>
      <c r="S2284" s="2" t="str">
        <f>IF(C2284="", "",
   IF(ISNUMBER(MATCH(TRIM(C2284),
      {"MO","U/B","OSRE","TECH","ITRE"}, 0)),
      "Reactive",
      "")
)</f>
        <v/>
      </c>
      <c r="T2284" s="2">
        <f>IF(R2284="Proactive", H2284, "")</f>
        <v>0.37</v>
      </c>
      <c r="U2284" s="2" t="str">
        <f>IF(S2284="Reactive", H2284, "")</f>
        <v/>
      </c>
    </row>
    <row r="2285" spans="1:21" x14ac:dyDescent="0.25">
      <c r="A2285" t="s">
        <v>2125</v>
      </c>
      <c r="B2285">
        <v>221909</v>
      </c>
      <c r="C2285" t="s">
        <v>30</v>
      </c>
      <c r="D2285" t="s">
        <v>828</v>
      </c>
      <c r="E2285" t="s">
        <v>829</v>
      </c>
      <c r="F2285" s="4">
        <v>46192.832638888889</v>
      </c>
      <c r="G2285" s="4">
        <v>46192.881944444445</v>
      </c>
      <c r="H2285">
        <v>1.18</v>
      </c>
      <c r="I2285" t="s">
        <v>2233</v>
      </c>
      <c r="J2285" t="s">
        <v>29</v>
      </c>
      <c r="K2285" t="s">
        <v>30</v>
      </c>
      <c r="N2285">
        <v>1.18</v>
      </c>
      <c r="O2285" t="s">
        <v>61</v>
      </c>
      <c r="P2285">
        <v>0</v>
      </c>
      <c r="Q2285" s="5">
        <v>46192.881944444445</v>
      </c>
      <c r="R2285" s="2" t="str">
        <f>IF(C2285="", "",
   IF(ISNUMBER(MATCH(TRIM(C2285),
      {"OP","CC","CM","FM","FU","INS","PC","PM","PMCO","SA","SR","ITPR","PMFL"}, 0)),
      "Proactive",
      "")
)</f>
        <v>Proactive</v>
      </c>
      <c r="S2285" s="2" t="str">
        <f>IF(C2285="", "",
   IF(ISNUMBER(MATCH(TRIM(C2285),
      {"MO","U/B","OSRE","TECH","ITRE"}, 0)),
      "Reactive",
      "")
)</f>
        <v/>
      </c>
      <c r="T2285" s="2">
        <f>IF(R2285="Proactive", H2285, "")</f>
        <v>1.18</v>
      </c>
      <c r="U2285" s="2" t="str">
        <f>IF(S2285="Reactive", H2285, "")</f>
        <v/>
      </c>
    </row>
    <row r="2286" spans="1:21" x14ac:dyDescent="0.25">
      <c r="A2286" t="s">
        <v>2125</v>
      </c>
      <c r="B2286">
        <v>222339</v>
      </c>
      <c r="C2286" t="s">
        <v>30</v>
      </c>
      <c r="D2286" t="s">
        <v>811</v>
      </c>
      <c r="E2286" t="s">
        <v>812</v>
      </c>
      <c r="F2286" s="4">
        <v>46195.581944444442</v>
      </c>
      <c r="G2286" s="4">
        <v>46195.59375</v>
      </c>
      <c r="H2286">
        <v>0.28000000000000003</v>
      </c>
      <c r="I2286" t="s">
        <v>1377</v>
      </c>
      <c r="J2286" t="s">
        <v>29</v>
      </c>
      <c r="K2286" t="s">
        <v>30</v>
      </c>
      <c r="N2286">
        <v>1.1499999999999999</v>
      </c>
      <c r="O2286" t="s">
        <v>61</v>
      </c>
      <c r="P2286">
        <v>0</v>
      </c>
      <c r="Q2286" s="5">
        <v>46195.995138888888</v>
      </c>
      <c r="R2286" s="2" t="str">
        <f>IF(C2286="", "",
   IF(ISNUMBER(MATCH(TRIM(C2286),
      {"OP","CC","CM","FM","FU","INS","PC","PM","PMCO","SA","SR","ITPR","PMFL"}, 0)),
      "Proactive",
      "")
)</f>
        <v>Proactive</v>
      </c>
      <c r="S2286" s="2" t="str">
        <f>IF(C2286="", "",
   IF(ISNUMBER(MATCH(TRIM(C2286),
      {"MO","U/B","OSRE","TECH","ITRE"}, 0)),
      "Reactive",
      "")
)</f>
        <v/>
      </c>
      <c r="T2286" s="2">
        <f>IF(R2286="Proactive", H2286, "")</f>
        <v>0.28000000000000003</v>
      </c>
      <c r="U2286" s="2" t="str">
        <f>IF(S2286="Reactive", H2286, "")</f>
        <v/>
      </c>
    </row>
    <row r="2287" spans="1:21" x14ac:dyDescent="0.25">
      <c r="A2287" t="s">
        <v>2125</v>
      </c>
      <c r="B2287">
        <v>224436</v>
      </c>
      <c r="C2287" t="s">
        <v>39</v>
      </c>
      <c r="D2287" t="s">
        <v>757</v>
      </c>
      <c r="E2287" t="s">
        <v>2235</v>
      </c>
      <c r="F2287" s="4">
        <v>46195.591666666667</v>
      </c>
      <c r="G2287" s="4">
        <v>46195.609027777777</v>
      </c>
      <c r="H2287">
        <v>0.42</v>
      </c>
      <c r="I2287" t="s">
        <v>2236</v>
      </c>
      <c r="J2287" t="s">
        <v>29</v>
      </c>
      <c r="K2287" t="s">
        <v>466</v>
      </c>
      <c r="L2287" t="s">
        <v>1220</v>
      </c>
      <c r="M2287" t="s">
        <v>473</v>
      </c>
      <c r="N2287">
        <v>0.85</v>
      </c>
      <c r="O2287" t="s">
        <v>61</v>
      </c>
      <c r="P2287">
        <v>0</v>
      </c>
      <c r="Q2287" s="5">
        <v>46195.745833333334</v>
      </c>
      <c r="R2287" s="2" t="str">
        <f>IF(C2287="", "",
   IF(ISNUMBER(MATCH(TRIM(C2287),
      {"OP","CC","CM","FM","FU","INS","PC","PM","PMCO","SA","SR","ITPR","PMFL"}, 0)),
      "Proactive",
      "")
)</f>
        <v/>
      </c>
      <c r="S2287" s="2" t="str">
        <f>IF(C2287="", "",
   IF(ISNUMBER(MATCH(TRIM(C2287),
      {"MO","U/B","OSRE","TECH","ITRE"}, 0)),
      "Reactive",
      "")
)</f>
        <v>Reactive</v>
      </c>
      <c r="T2287" s="2" t="str">
        <f>IF(R2287="Proactive", H2287, "")</f>
        <v/>
      </c>
      <c r="U2287" s="2">
        <f>IF(S2287="Reactive", H2287, "")</f>
        <v>0.42</v>
      </c>
    </row>
    <row r="2288" spans="1:21" x14ac:dyDescent="0.25">
      <c r="A2288" t="s">
        <v>2125</v>
      </c>
      <c r="B2288">
        <v>222340</v>
      </c>
      <c r="C2288" t="s">
        <v>30</v>
      </c>
      <c r="D2288" t="s">
        <v>814</v>
      </c>
      <c r="E2288" t="s">
        <v>815</v>
      </c>
      <c r="F2288" s="4">
        <v>46195.604166666664</v>
      </c>
      <c r="G2288" s="4">
        <v>46195.617361111108</v>
      </c>
      <c r="H2288">
        <v>0.32</v>
      </c>
      <c r="I2288" t="s">
        <v>1376</v>
      </c>
      <c r="J2288" t="s">
        <v>29</v>
      </c>
      <c r="K2288" t="s">
        <v>30</v>
      </c>
      <c r="M2288" t="s">
        <v>555</v>
      </c>
      <c r="N2288">
        <v>0.99</v>
      </c>
      <c r="O2288" t="s">
        <v>61</v>
      </c>
      <c r="P2288">
        <v>0</v>
      </c>
      <c r="Q2288" s="5">
        <v>46196.254861111112</v>
      </c>
      <c r="R2288" s="2" t="str">
        <f>IF(C2288="", "",
   IF(ISNUMBER(MATCH(TRIM(C2288),
      {"OP","CC","CM","FM","FU","INS","PC","PM","PMCO","SA","SR","ITPR","PMFL"}, 0)),
      "Proactive",
      "")
)</f>
        <v>Proactive</v>
      </c>
      <c r="S2288" s="2" t="str">
        <f>IF(C2288="", "",
   IF(ISNUMBER(MATCH(TRIM(C2288),
      {"MO","U/B","OSRE","TECH","ITRE"}, 0)),
      "Reactive",
      "")
)</f>
        <v/>
      </c>
      <c r="T2288" s="2">
        <f>IF(R2288="Proactive", H2288, "")</f>
        <v>0.32</v>
      </c>
      <c r="U2288" s="2" t="str">
        <f>IF(S2288="Reactive", H2288, "")</f>
        <v/>
      </c>
    </row>
    <row r="2289" spans="1:21" x14ac:dyDescent="0.25">
      <c r="A2289" t="s">
        <v>2125</v>
      </c>
      <c r="B2289">
        <v>222341</v>
      </c>
      <c r="C2289" t="s">
        <v>30</v>
      </c>
      <c r="D2289" t="s">
        <v>788</v>
      </c>
      <c r="E2289" t="s">
        <v>789</v>
      </c>
      <c r="F2289" s="4">
        <v>46195.618055555555</v>
      </c>
      <c r="G2289" s="4">
        <v>46195.632638888892</v>
      </c>
      <c r="H2289">
        <v>0.35</v>
      </c>
      <c r="I2289" t="s">
        <v>2237</v>
      </c>
      <c r="J2289" t="s">
        <v>29</v>
      </c>
      <c r="K2289" t="s">
        <v>30</v>
      </c>
      <c r="M2289" t="s">
        <v>555</v>
      </c>
      <c r="N2289">
        <v>0.35</v>
      </c>
      <c r="O2289" t="s">
        <v>61</v>
      </c>
      <c r="P2289">
        <v>0</v>
      </c>
      <c r="Q2289" s="5">
        <v>46196.254166666666</v>
      </c>
      <c r="R2289" s="2" t="str">
        <f>IF(C2289="", "",
   IF(ISNUMBER(MATCH(TRIM(C2289),
      {"OP","CC","CM","FM","FU","INS","PC","PM","PMCO","SA","SR","ITPR","PMFL"}, 0)),
      "Proactive",
      "")
)</f>
        <v>Proactive</v>
      </c>
      <c r="S2289" s="2" t="str">
        <f>IF(C2289="", "",
   IF(ISNUMBER(MATCH(TRIM(C2289),
      {"MO","U/B","OSRE","TECH","ITRE"}, 0)),
      "Reactive",
      "")
)</f>
        <v/>
      </c>
      <c r="T2289" s="2">
        <f>IF(R2289="Proactive", H2289, "")</f>
        <v>0.35</v>
      </c>
      <c r="U2289" s="2" t="str">
        <f>IF(S2289="Reactive", H2289, "")</f>
        <v/>
      </c>
    </row>
    <row r="2290" spans="1:21" x14ac:dyDescent="0.25">
      <c r="A2290" t="s">
        <v>2125</v>
      </c>
      <c r="B2290">
        <v>222329</v>
      </c>
      <c r="C2290" t="s">
        <v>26</v>
      </c>
      <c r="D2290" t="s">
        <v>805</v>
      </c>
      <c r="E2290" t="s">
        <v>806</v>
      </c>
      <c r="F2290" s="4">
        <v>46195.638888888891</v>
      </c>
      <c r="G2290" s="4">
        <v>46195.675694444442</v>
      </c>
      <c r="H2290">
        <v>0.88</v>
      </c>
      <c r="I2290" t="s">
        <v>2238</v>
      </c>
      <c r="J2290" t="s">
        <v>29</v>
      </c>
      <c r="K2290" t="s">
        <v>30</v>
      </c>
      <c r="N2290">
        <v>0.88</v>
      </c>
      <c r="O2290" t="s">
        <v>61</v>
      </c>
      <c r="P2290">
        <v>0</v>
      </c>
      <c r="Q2290" s="5">
        <v>46195.684027777781</v>
      </c>
      <c r="R2290" s="2" t="str">
        <f>IF(C2290="", "",
   IF(ISNUMBER(MATCH(TRIM(C2290),
      {"OP","CC","CM","FM","FU","INS","PC","PM","PMCO","SA","SR","ITPR","PMFL"}, 0)),
      "Proactive",
      "")
)</f>
        <v>Proactive</v>
      </c>
      <c r="S2290" s="2" t="str">
        <f>IF(C2290="", "",
   IF(ISNUMBER(MATCH(TRIM(C2290),
      {"MO","U/B","OSRE","TECH","ITRE"}, 0)),
      "Reactive",
      "")
)</f>
        <v/>
      </c>
      <c r="T2290" s="2">
        <f>IF(R2290="Proactive", H2290, "")</f>
        <v>0.88</v>
      </c>
      <c r="U2290" s="2" t="str">
        <f>IF(S2290="Reactive", H2290, "")</f>
        <v/>
      </c>
    </row>
    <row r="2291" spans="1:21" x14ac:dyDescent="0.25">
      <c r="A2291" t="s">
        <v>2125</v>
      </c>
      <c r="B2291">
        <v>224444</v>
      </c>
      <c r="C2291" t="s">
        <v>39</v>
      </c>
      <c r="D2291" t="s">
        <v>1356</v>
      </c>
      <c r="E2291" t="s">
        <v>2239</v>
      </c>
      <c r="F2291" s="4">
        <v>46195.677083333336</v>
      </c>
      <c r="G2291" s="4">
        <v>46195.7</v>
      </c>
      <c r="H2291">
        <v>0.55000000000000004</v>
      </c>
      <c r="I2291" t="s">
        <v>2240</v>
      </c>
      <c r="J2291" t="s">
        <v>29</v>
      </c>
      <c r="K2291" t="s">
        <v>42</v>
      </c>
      <c r="L2291" t="s">
        <v>132</v>
      </c>
      <c r="M2291" t="s">
        <v>834</v>
      </c>
      <c r="N2291">
        <v>0.55000000000000004</v>
      </c>
      <c r="O2291" t="s">
        <v>61</v>
      </c>
      <c r="P2291">
        <v>0</v>
      </c>
      <c r="Q2291" s="5">
        <v>46195.720138888886</v>
      </c>
      <c r="R2291" s="2" t="str">
        <f>IF(C2291="", "",
   IF(ISNUMBER(MATCH(TRIM(C2291),
      {"OP","CC","CM","FM","FU","INS","PC","PM","PMCO","SA","SR","ITPR","PMFL"}, 0)),
      "Proactive",
      "")
)</f>
        <v/>
      </c>
      <c r="S2291" s="2" t="str">
        <f>IF(C2291="", "",
   IF(ISNUMBER(MATCH(TRIM(C2291),
      {"MO","U/B","OSRE","TECH","ITRE"}, 0)),
      "Reactive",
      "")
)</f>
        <v>Reactive</v>
      </c>
      <c r="T2291" s="2" t="str">
        <f>IF(R2291="Proactive", H2291, "")</f>
        <v/>
      </c>
      <c r="U2291" s="2">
        <f>IF(S2291="Reactive", H2291, "")</f>
        <v>0.55000000000000004</v>
      </c>
    </row>
    <row r="2292" spans="1:21" x14ac:dyDescent="0.25">
      <c r="A2292" t="s">
        <v>2125</v>
      </c>
      <c r="B2292">
        <v>224452</v>
      </c>
      <c r="C2292" t="s">
        <v>39</v>
      </c>
      <c r="D2292" t="s">
        <v>2241</v>
      </c>
      <c r="E2292" t="s">
        <v>2242</v>
      </c>
      <c r="F2292" s="4">
        <v>46195.70416666667</v>
      </c>
      <c r="G2292" s="4">
        <v>46195.731249999997</v>
      </c>
      <c r="H2292">
        <v>0.65</v>
      </c>
      <c r="I2292" t="s">
        <v>2243</v>
      </c>
      <c r="J2292" t="s">
        <v>29</v>
      </c>
      <c r="K2292" t="s">
        <v>702</v>
      </c>
      <c r="L2292" t="s">
        <v>132</v>
      </c>
      <c r="M2292" t="s">
        <v>133</v>
      </c>
      <c r="N2292">
        <v>0.65</v>
      </c>
      <c r="O2292" t="s">
        <v>61</v>
      </c>
      <c r="P2292">
        <v>0</v>
      </c>
      <c r="Q2292" s="5">
        <v>46195.763194444444</v>
      </c>
      <c r="R2292" s="2" t="str">
        <f>IF(C2292="", "",
   IF(ISNUMBER(MATCH(TRIM(C2292),
      {"OP","CC","CM","FM","FU","INS","PC","PM","PMCO","SA","SR","ITPR","PMFL"}, 0)),
      "Proactive",
      "")
)</f>
        <v/>
      </c>
      <c r="S2292" s="2" t="str">
        <f>IF(C2292="", "",
   IF(ISNUMBER(MATCH(TRIM(C2292),
      {"MO","U/B","OSRE","TECH","ITRE"}, 0)),
      "Reactive",
      "")
)</f>
        <v>Reactive</v>
      </c>
      <c r="T2292" s="2" t="str">
        <f>IF(R2292="Proactive", H2292, "")</f>
        <v/>
      </c>
      <c r="U2292" s="2">
        <f>IF(S2292="Reactive", H2292, "")</f>
        <v>0.65</v>
      </c>
    </row>
    <row r="2293" spans="1:21" x14ac:dyDescent="0.25">
      <c r="A2293" t="s">
        <v>2125</v>
      </c>
      <c r="B2293">
        <v>220083</v>
      </c>
      <c r="C2293" t="s">
        <v>30</v>
      </c>
      <c r="D2293" t="s">
        <v>2244</v>
      </c>
      <c r="E2293" t="s">
        <v>2245</v>
      </c>
      <c r="F2293" s="4">
        <v>46195.770138888889</v>
      </c>
      <c r="G2293" s="4">
        <v>46195.840277777781</v>
      </c>
      <c r="H2293">
        <v>1.68</v>
      </c>
      <c r="I2293" t="s">
        <v>2238</v>
      </c>
      <c r="J2293" t="s">
        <v>29</v>
      </c>
      <c r="K2293" t="s">
        <v>30</v>
      </c>
      <c r="N2293">
        <v>1.68</v>
      </c>
      <c r="O2293" t="s">
        <v>61</v>
      </c>
      <c r="P2293">
        <v>0</v>
      </c>
      <c r="Q2293" s="5">
        <v>46195.840277777781</v>
      </c>
      <c r="R2293" s="2" t="str">
        <f>IF(C2293="", "",
   IF(ISNUMBER(MATCH(TRIM(C2293),
      {"OP","CC","CM","FM","FU","INS","PC","PM","PMCO","SA","SR","ITPR","PMFL"}, 0)),
      "Proactive",
      "")
)</f>
        <v>Proactive</v>
      </c>
      <c r="S2293" s="2" t="str">
        <f>IF(C2293="", "",
   IF(ISNUMBER(MATCH(TRIM(C2293),
      {"MO","U/B","OSRE","TECH","ITRE"}, 0)),
      "Reactive",
      "")
)</f>
        <v/>
      </c>
      <c r="T2293" s="2">
        <f>IF(R2293="Proactive", H2293, "")</f>
        <v>1.68</v>
      </c>
      <c r="U2293" s="2" t="str">
        <f>IF(S2293="Reactive", H2293, "")</f>
        <v/>
      </c>
    </row>
    <row r="2294" spans="1:21" x14ac:dyDescent="0.25">
      <c r="A2294" t="s">
        <v>2125</v>
      </c>
      <c r="B2294">
        <v>224462</v>
      </c>
      <c r="C2294" t="s">
        <v>39</v>
      </c>
      <c r="D2294" t="s">
        <v>944</v>
      </c>
      <c r="E2294" t="s">
        <v>2246</v>
      </c>
      <c r="F2294" s="4">
        <v>46195.84097222222</v>
      </c>
      <c r="G2294" s="4">
        <v>46195.865972222222</v>
      </c>
      <c r="H2294">
        <v>0.6</v>
      </c>
      <c r="I2294" t="s">
        <v>2247</v>
      </c>
      <c r="J2294" t="s">
        <v>29</v>
      </c>
      <c r="N2294">
        <v>0.6</v>
      </c>
      <c r="O2294" t="s">
        <v>61</v>
      </c>
      <c r="P2294">
        <v>0</v>
      </c>
      <c r="Q2294" s="5">
        <v>46195.875</v>
      </c>
      <c r="R2294" s="2" t="str">
        <f>IF(C2294="", "",
   IF(ISNUMBER(MATCH(TRIM(C2294),
      {"OP","CC","CM","FM","FU","INS","PC","PM","PMCO","SA","SR","ITPR","PMFL"}, 0)),
      "Proactive",
      "")
)</f>
        <v/>
      </c>
      <c r="S2294" s="2" t="str">
        <f>IF(C2294="", "",
   IF(ISNUMBER(MATCH(TRIM(C2294),
      {"MO","U/B","OSRE","TECH","ITRE"}, 0)),
      "Reactive",
      "")
)</f>
        <v>Reactive</v>
      </c>
      <c r="T2294" s="2" t="str">
        <f>IF(R2294="Proactive", H2294, "")</f>
        <v/>
      </c>
      <c r="U2294" s="2">
        <f>IF(S2294="Reactive", H2294, "")</f>
        <v>0.6</v>
      </c>
    </row>
    <row r="2295" spans="1:21" x14ac:dyDescent="0.25">
      <c r="A2295" t="s">
        <v>2125</v>
      </c>
      <c r="B2295">
        <v>222335</v>
      </c>
      <c r="C2295" t="s">
        <v>30</v>
      </c>
      <c r="D2295" t="s">
        <v>777</v>
      </c>
      <c r="E2295" t="s">
        <v>778</v>
      </c>
      <c r="F2295" s="4">
        <v>46195.868750000001</v>
      </c>
      <c r="G2295" s="4">
        <v>46195.880555555559</v>
      </c>
      <c r="H2295">
        <v>0.28000000000000003</v>
      </c>
      <c r="I2295" t="s">
        <v>2248</v>
      </c>
      <c r="J2295" t="s">
        <v>29</v>
      </c>
      <c r="K2295" t="s">
        <v>30</v>
      </c>
      <c r="N2295">
        <v>0.28000000000000003</v>
      </c>
      <c r="O2295" t="s">
        <v>61</v>
      </c>
      <c r="P2295">
        <v>0</v>
      </c>
      <c r="Q2295" s="5">
        <v>46195.881944444445</v>
      </c>
      <c r="R2295" s="2" t="str">
        <f>IF(C2295="", "",
   IF(ISNUMBER(MATCH(TRIM(C2295),
      {"OP","CC","CM","FM","FU","INS","PC","PM","PMCO","SA","SR","ITPR","PMFL"}, 0)),
      "Proactive",
      "")
)</f>
        <v>Proactive</v>
      </c>
      <c r="S2295" s="2" t="str">
        <f>IF(C2295="", "",
   IF(ISNUMBER(MATCH(TRIM(C2295),
      {"MO","U/B","OSRE","TECH","ITRE"}, 0)),
      "Reactive",
      "")
)</f>
        <v/>
      </c>
      <c r="T2295" s="2">
        <f>IF(R2295="Proactive", H2295, "")</f>
        <v>0.28000000000000003</v>
      </c>
      <c r="U2295" s="2" t="str">
        <f>IF(S2295="Reactive", H2295, "")</f>
        <v/>
      </c>
    </row>
    <row r="2296" spans="1:21" x14ac:dyDescent="0.25">
      <c r="A2296" t="s">
        <v>2125</v>
      </c>
      <c r="B2296">
        <v>220159</v>
      </c>
      <c r="C2296" t="s">
        <v>30</v>
      </c>
      <c r="D2296" t="s">
        <v>2249</v>
      </c>
      <c r="E2296" t="s">
        <v>541</v>
      </c>
      <c r="F2296" s="4">
        <v>46196.583333333336</v>
      </c>
      <c r="G2296" s="4">
        <v>46196.607638888891</v>
      </c>
      <c r="H2296">
        <v>0.57999999999999996</v>
      </c>
      <c r="I2296" t="s">
        <v>2250</v>
      </c>
      <c r="J2296" t="s">
        <v>29</v>
      </c>
      <c r="K2296" t="s">
        <v>30</v>
      </c>
      <c r="N2296">
        <v>0.57999999999999996</v>
      </c>
      <c r="O2296" t="s">
        <v>61</v>
      </c>
      <c r="P2296">
        <v>0</v>
      </c>
      <c r="Q2296" s="5">
        <v>46196.759027777778</v>
      </c>
      <c r="R2296" s="2" t="str">
        <f>IF(C2296="", "",
   IF(ISNUMBER(MATCH(TRIM(C2296),
      {"OP","CC","CM","FM","FU","INS","PC","PM","PMCO","SA","SR","ITPR","PMFL"}, 0)),
      "Proactive",
      "")
)</f>
        <v>Proactive</v>
      </c>
      <c r="S2296" s="2" t="str">
        <f>IF(C2296="", "",
   IF(ISNUMBER(MATCH(TRIM(C2296),
      {"MO","U/B","OSRE","TECH","ITRE"}, 0)),
      "Reactive",
      "")
)</f>
        <v/>
      </c>
      <c r="T2296" s="2">
        <f>IF(R2296="Proactive", H2296, "")</f>
        <v>0.57999999999999996</v>
      </c>
      <c r="U2296" s="2" t="str">
        <f>IF(S2296="Reactive", H2296, "")</f>
        <v/>
      </c>
    </row>
    <row r="2297" spans="1:21" x14ac:dyDescent="0.25">
      <c r="A2297" t="s">
        <v>2125</v>
      </c>
      <c r="B2297">
        <v>224594</v>
      </c>
      <c r="C2297" t="s">
        <v>547</v>
      </c>
      <c r="D2297" t="s">
        <v>805</v>
      </c>
      <c r="E2297" t="s">
        <v>2251</v>
      </c>
      <c r="F2297" s="4">
        <v>46196.588888888888</v>
      </c>
      <c r="G2297" s="4">
        <v>46196.625694444447</v>
      </c>
      <c r="H2297">
        <v>0.88</v>
      </c>
      <c r="I2297" t="s">
        <v>2252</v>
      </c>
      <c r="J2297" t="s">
        <v>29</v>
      </c>
      <c r="N2297">
        <v>1.7</v>
      </c>
      <c r="O2297" t="s">
        <v>61</v>
      </c>
      <c r="P2297">
        <v>0</v>
      </c>
      <c r="Q2297" s="5">
        <v>46196.761805555558</v>
      </c>
      <c r="R2297" s="2" t="str">
        <f>IF(C2297="", "",
   IF(ISNUMBER(MATCH(TRIM(C2297),
      {"OP","CC","CM","FM","FU","INS","PC","PM","PMCO","SA","SR","ITPR","PMFL"}, 0)),
      "Proactive",
      "")
)</f>
        <v>Proactive</v>
      </c>
      <c r="S2297" s="2" t="str">
        <f>IF(C2297="", "",
   IF(ISNUMBER(MATCH(TRIM(C2297),
      {"MO","U/B","OSRE","TECH","ITRE"}, 0)),
      "Reactive",
      "")
)</f>
        <v/>
      </c>
      <c r="T2297" s="2">
        <f>IF(R2297="Proactive", H2297, "")</f>
        <v>0.88</v>
      </c>
      <c r="U2297" s="2" t="str">
        <f>IF(S2297="Reactive", H2297, "")</f>
        <v/>
      </c>
    </row>
    <row r="2298" spans="1:21" x14ac:dyDescent="0.25">
      <c r="A2298" t="s">
        <v>2125</v>
      </c>
      <c r="B2298">
        <v>220160</v>
      </c>
      <c r="C2298" t="s">
        <v>30</v>
      </c>
      <c r="D2298" t="s">
        <v>2253</v>
      </c>
      <c r="E2298" t="s">
        <v>541</v>
      </c>
      <c r="F2298" s="4">
        <v>46196.606944444444</v>
      </c>
      <c r="G2298" s="4">
        <v>46196.631944444445</v>
      </c>
      <c r="H2298">
        <v>0.6</v>
      </c>
      <c r="I2298" t="s">
        <v>2250</v>
      </c>
      <c r="J2298" t="s">
        <v>29</v>
      </c>
      <c r="K2298" t="s">
        <v>30</v>
      </c>
      <c r="N2298">
        <v>0.6</v>
      </c>
      <c r="O2298" t="s">
        <v>61</v>
      </c>
      <c r="P2298">
        <v>0</v>
      </c>
      <c r="Q2298" s="5">
        <v>46196.676388888889</v>
      </c>
      <c r="R2298" s="2" t="str">
        <f>IF(C2298="", "",
   IF(ISNUMBER(MATCH(TRIM(C2298),
      {"OP","CC","CM","FM","FU","INS","PC","PM","PMCO","SA","SR","ITPR","PMFL"}, 0)),
      "Proactive",
      "")
)</f>
        <v>Proactive</v>
      </c>
      <c r="S2298" s="2" t="str">
        <f>IF(C2298="", "",
   IF(ISNUMBER(MATCH(TRIM(C2298),
      {"MO","U/B","OSRE","TECH","ITRE"}, 0)),
      "Reactive",
      "")
)</f>
        <v/>
      </c>
      <c r="T2298" s="2">
        <f>IF(R2298="Proactive", H2298, "")</f>
        <v>0.6</v>
      </c>
      <c r="U2298" s="2" t="str">
        <f>IF(S2298="Reactive", H2298, "")</f>
        <v/>
      </c>
    </row>
    <row r="2299" spans="1:21" x14ac:dyDescent="0.25">
      <c r="A2299" t="s">
        <v>2125</v>
      </c>
      <c r="B2299">
        <v>224595</v>
      </c>
      <c r="C2299" t="s">
        <v>561</v>
      </c>
      <c r="D2299" t="s">
        <v>822</v>
      </c>
      <c r="E2299" t="s">
        <v>2254</v>
      </c>
      <c r="F2299" s="4">
        <v>46196.62777777778</v>
      </c>
      <c r="G2299" s="4">
        <v>46196.652083333334</v>
      </c>
      <c r="H2299">
        <v>0.57999999999999996</v>
      </c>
      <c r="I2299" t="s">
        <v>2255</v>
      </c>
      <c r="J2299" t="s">
        <v>29</v>
      </c>
      <c r="K2299" t="s">
        <v>42</v>
      </c>
      <c r="L2299" t="s">
        <v>672</v>
      </c>
      <c r="M2299" t="s">
        <v>750</v>
      </c>
      <c r="N2299">
        <v>0.57999999999999996</v>
      </c>
      <c r="O2299" t="s">
        <v>61</v>
      </c>
      <c r="P2299">
        <v>0</v>
      </c>
      <c r="Q2299" s="5">
        <v>46196.661111111112</v>
      </c>
      <c r="R2299" s="2" t="str">
        <f>IF(C2299="", "",
   IF(ISNUMBER(MATCH(TRIM(C2299),
      {"OP","CC","CM","FM","FU","INS","PC","PM","PMCO","SA","SR","ITPR","PMFL"}, 0)),
      "Proactive",
      "")
)</f>
        <v>Proactive</v>
      </c>
      <c r="S2299" s="2" t="str">
        <f>IF(C2299="", "",
   IF(ISNUMBER(MATCH(TRIM(C2299),
      {"MO","U/B","OSRE","TECH","ITRE"}, 0)),
      "Reactive",
      "")
)</f>
        <v/>
      </c>
      <c r="T2299" s="2">
        <f>IF(R2299="Proactive", H2299, "")</f>
        <v>0.57999999999999996</v>
      </c>
      <c r="U2299" s="2" t="str">
        <f>IF(S2299="Reactive", H2299, "")</f>
        <v/>
      </c>
    </row>
    <row r="2300" spans="1:21" x14ac:dyDescent="0.25">
      <c r="A2300" t="s">
        <v>2125</v>
      </c>
      <c r="B2300">
        <v>220161</v>
      </c>
      <c r="C2300" t="s">
        <v>30</v>
      </c>
      <c r="D2300" t="s">
        <v>2256</v>
      </c>
      <c r="E2300" t="s">
        <v>541</v>
      </c>
      <c r="F2300" s="4">
        <v>46196.723611111112</v>
      </c>
      <c r="G2300" s="4">
        <v>46196.754861111112</v>
      </c>
      <c r="H2300">
        <v>0.75</v>
      </c>
      <c r="I2300" t="s">
        <v>2250</v>
      </c>
      <c r="J2300" t="s">
        <v>29</v>
      </c>
      <c r="K2300" t="s">
        <v>30</v>
      </c>
      <c r="N2300">
        <v>0.75</v>
      </c>
      <c r="O2300" t="s">
        <v>61</v>
      </c>
      <c r="P2300">
        <v>0</v>
      </c>
      <c r="Q2300" s="5">
        <v>46196.760416666664</v>
      </c>
      <c r="R2300" s="2" t="str">
        <f>IF(C2300="", "",
   IF(ISNUMBER(MATCH(TRIM(C2300),
      {"OP","CC","CM","FM","FU","INS","PC","PM","PMCO","SA","SR","ITPR","PMFL"}, 0)),
      "Proactive",
      "")
)</f>
        <v>Proactive</v>
      </c>
      <c r="S2300" s="2" t="str">
        <f>IF(C2300="", "",
   IF(ISNUMBER(MATCH(TRIM(C2300),
      {"MO","U/B","OSRE","TECH","ITRE"}, 0)),
      "Reactive",
      "")
)</f>
        <v/>
      </c>
      <c r="T2300" s="2">
        <f>IF(R2300="Proactive", H2300, "")</f>
        <v>0.75</v>
      </c>
      <c r="U2300" s="2" t="str">
        <f>IF(S2300="Reactive", H2300, "")</f>
        <v/>
      </c>
    </row>
    <row r="2301" spans="1:21" x14ac:dyDescent="0.25">
      <c r="A2301" t="s">
        <v>2125</v>
      </c>
      <c r="B2301">
        <v>224594</v>
      </c>
      <c r="C2301" t="s">
        <v>547</v>
      </c>
      <c r="D2301" t="s">
        <v>805</v>
      </c>
      <c r="E2301" t="s">
        <v>2251</v>
      </c>
      <c r="F2301" s="4">
        <v>46196.743750000001</v>
      </c>
      <c r="G2301" s="4">
        <v>46196.761111111111</v>
      </c>
      <c r="H2301">
        <v>0.42</v>
      </c>
      <c r="I2301" t="s">
        <v>2252</v>
      </c>
      <c r="J2301" t="s">
        <v>29</v>
      </c>
      <c r="N2301">
        <v>1.7</v>
      </c>
      <c r="O2301" t="s">
        <v>61</v>
      </c>
      <c r="P2301">
        <v>0</v>
      </c>
      <c r="Q2301" s="5">
        <v>46196.761805555558</v>
      </c>
      <c r="R2301" s="2" t="str">
        <f>IF(C2301="", "",
   IF(ISNUMBER(MATCH(TRIM(C2301),
      {"OP","CC","CM","FM","FU","INS","PC","PM","PMCO","SA","SR","ITPR","PMFL"}, 0)),
      "Proactive",
      "")
)</f>
        <v>Proactive</v>
      </c>
      <c r="S2301" s="2" t="str">
        <f>IF(C2301="", "",
   IF(ISNUMBER(MATCH(TRIM(C2301),
      {"MO","U/B","OSRE","TECH","ITRE"}, 0)),
      "Reactive",
      "")
)</f>
        <v/>
      </c>
      <c r="T2301" s="2">
        <f>IF(R2301="Proactive", H2301, "")</f>
        <v>0.42</v>
      </c>
      <c r="U2301" s="2" t="str">
        <f>IF(S2301="Reactive", H2301, "")</f>
        <v/>
      </c>
    </row>
    <row r="2302" spans="1:21" x14ac:dyDescent="0.25">
      <c r="A2302" t="s">
        <v>2125</v>
      </c>
      <c r="B2302">
        <v>224610</v>
      </c>
      <c r="C2302" t="s">
        <v>39</v>
      </c>
      <c r="D2302" t="s">
        <v>1427</v>
      </c>
      <c r="E2302" t="s">
        <v>2257</v>
      </c>
      <c r="F2302" s="4">
        <v>46196.756944444445</v>
      </c>
      <c r="G2302" s="4">
        <v>46196.772222222222</v>
      </c>
      <c r="H2302">
        <v>0.37</v>
      </c>
      <c r="I2302" t="s">
        <v>2258</v>
      </c>
      <c r="J2302" t="s">
        <v>29</v>
      </c>
      <c r="N2302">
        <v>0.64</v>
      </c>
      <c r="O2302" t="s">
        <v>61</v>
      </c>
      <c r="P2302">
        <v>0</v>
      </c>
      <c r="Q2302" s="5">
        <v>46196.786111111112</v>
      </c>
      <c r="R2302" s="2" t="str">
        <f>IF(C2302="", "",
   IF(ISNUMBER(MATCH(TRIM(C2302),
      {"OP","CC","CM","FM","FU","INS","PC","PM","PMCO","SA","SR","ITPR","PMFL"}, 0)),
      "Proactive",
      "")
)</f>
        <v/>
      </c>
      <c r="S2302" s="2" t="str">
        <f>IF(C2302="", "",
   IF(ISNUMBER(MATCH(TRIM(C2302),
      {"MO","U/B","OSRE","TECH","ITRE"}, 0)),
      "Reactive",
      "")
)</f>
        <v>Reactive</v>
      </c>
      <c r="T2302" s="2" t="str">
        <f>IF(R2302="Proactive", H2302, "")</f>
        <v/>
      </c>
      <c r="U2302" s="2">
        <f>IF(S2302="Reactive", H2302, "")</f>
        <v>0.37</v>
      </c>
    </row>
    <row r="2303" spans="1:21" x14ac:dyDescent="0.25">
      <c r="A2303" t="s">
        <v>2125</v>
      </c>
      <c r="B2303">
        <v>224611</v>
      </c>
      <c r="C2303" t="s">
        <v>39</v>
      </c>
      <c r="D2303" t="s">
        <v>757</v>
      </c>
      <c r="E2303" t="s">
        <v>2259</v>
      </c>
      <c r="F2303" s="4">
        <v>46196.772222222222</v>
      </c>
      <c r="G2303" s="4">
        <v>46196.794444444444</v>
      </c>
      <c r="H2303">
        <v>0.53</v>
      </c>
      <c r="I2303" t="s">
        <v>2260</v>
      </c>
      <c r="J2303" t="s">
        <v>29</v>
      </c>
      <c r="K2303" t="s">
        <v>702</v>
      </c>
      <c r="L2303" t="s">
        <v>188</v>
      </c>
      <c r="M2303" t="s">
        <v>533</v>
      </c>
      <c r="N2303">
        <v>0.98</v>
      </c>
      <c r="O2303" t="s">
        <v>61</v>
      </c>
      <c r="P2303">
        <v>0</v>
      </c>
      <c r="Q2303" s="5">
        <v>46196.814583333333</v>
      </c>
      <c r="R2303" s="2" t="str">
        <f>IF(C2303="", "",
   IF(ISNUMBER(MATCH(TRIM(C2303),
      {"OP","CC","CM","FM","FU","INS","PC","PM","PMCO","SA","SR","ITPR","PMFL"}, 0)),
      "Proactive",
      "")
)</f>
        <v/>
      </c>
      <c r="S2303" s="2" t="str">
        <f>IF(C2303="", "",
   IF(ISNUMBER(MATCH(TRIM(C2303),
      {"MO","U/B","OSRE","TECH","ITRE"}, 0)),
      "Reactive",
      "")
)</f>
        <v>Reactive</v>
      </c>
      <c r="T2303" s="2" t="str">
        <f>IF(R2303="Proactive", H2303, "")</f>
        <v/>
      </c>
      <c r="U2303" s="2">
        <f>IF(S2303="Reactive", H2303, "")</f>
        <v>0.53</v>
      </c>
    </row>
    <row r="2304" spans="1:21" x14ac:dyDescent="0.25">
      <c r="A2304" t="s">
        <v>2125</v>
      </c>
      <c r="B2304">
        <v>222497</v>
      </c>
      <c r="C2304" t="s">
        <v>30</v>
      </c>
      <c r="D2304" t="s">
        <v>777</v>
      </c>
      <c r="E2304" t="s">
        <v>778</v>
      </c>
      <c r="F2304" s="4">
        <v>46196.816666666666</v>
      </c>
      <c r="G2304" s="4">
        <v>46196.833333333336</v>
      </c>
      <c r="H2304">
        <v>0.4</v>
      </c>
      <c r="I2304" t="s">
        <v>2261</v>
      </c>
      <c r="J2304" t="s">
        <v>29</v>
      </c>
      <c r="K2304" t="s">
        <v>30</v>
      </c>
      <c r="N2304">
        <v>0.4</v>
      </c>
      <c r="O2304" t="s">
        <v>61</v>
      </c>
      <c r="P2304">
        <v>0</v>
      </c>
      <c r="Q2304" s="5">
        <v>46196.833333333336</v>
      </c>
      <c r="R2304" s="2" t="str">
        <f>IF(C2304="", "",
   IF(ISNUMBER(MATCH(TRIM(C2304),
      {"OP","CC","CM","FM","FU","INS","PC","PM","PMCO","SA","SR","ITPR","PMFL"}, 0)),
      "Proactive",
      "")
)</f>
        <v>Proactive</v>
      </c>
      <c r="S2304" s="2" t="str">
        <f>IF(C2304="", "",
   IF(ISNUMBER(MATCH(TRIM(C2304),
      {"MO","U/B","OSRE","TECH","ITRE"}, 0)),
      "Reactive",
      "")
)</f>
        <v/>
      </c>
      <c r="T2304" s="2">
        <f>IF(R2304="Proactive", H2304, "")</f>
        <v>0.4</v>
      </c>
      <c r="U2304" s="2" t="str">
        <f>IF(S2304="Reactive", H2304, "")</f>
        <v/>
      </c>
    </row>
    <row r="2305" spans="1:21" x14ac:dyDescent="0.25">
      <c r="A2305" t="s">
        <v>2125</v>
      </c>
      <c r="B2305">
        <v>224594</v>
      </c>
      <c r="C2305" t="s">
        <v>547</v>
      </c>
      <c r="D2305" t="s">
        <v>805</v>
      </c>
      <c r="E2305" t="s">
        <v>2251</v>
      </c>
      <c r="F2305" s="4">
        <v>46196.834722222222</v>
      </c>
      <c r="G2305" s="4">
        <v>46196.851388888892</v>
      </c>
      <c r="H2305">
        <v>0.4</v>
      </c>
      <c r="I2305" t="s">
        <v>2252</v>
      </c>
      <c r="J2305" t="s">
        <v>29</v>
      </c>
      <c r="N2305">
        <v>1.7</v>
      </c>
      <c r="O2305" t="s">
        <v>61</v>
      </c>
      <c r="P2305">
        <v>0</v>
      </c>
      <c r="Q2305" s="5">
        <v>46196.761805555558</v>
      </c>
      <c r="R2305" s="2" t="str">
        <f>IF(C2305="", "",
   IF(ISNUMBER(MATCH(TRIM(C2305),
      {"OP","CC","CM","FM","FU","INS","PC","PM","PMCO","SA","SR","ITPR","PMFL"}, 0)),
      "Proactive",
      "")
)</f>
        <v>Proactive</v>
      </c>
      <c r="S2305" s="2" t="str">
        <f>IF(C2305="", "",
   IF(ISNUMBER(MATCH(TRIM(C2305),
      {"MO","U/B","OSRE","TECH","ITRE"}, 0)),
      "Reactive",
      "")
)</f>
        <v/>
      </c>
      <c r="T2305" s="2">
        <f>IF(R2305="Proactive", H2305, "")</f>
        <v>0.4</v>
      </c>
      <c r="U2305" s="2" t="str">
        <f>IF(S2305="Reactive", H2305, "")</f>
        <v/>
      </c>
    </row>
    <row r="2306" spans="1:21" x14ac:dyDescent="0.25">
      <c r="A2306" t="s">
        <v>2125</v>
      </c>
      <c r="B2306">
        <v>224753</v>
      </c>
      <c r="C2306" t="s">
        <v>743</v>
      </c>
      <c r="D2306" t="s">
        <v>744</v>
      </c>
      <c r="E2306" t="s">
        <v>2262</v>
      </c>
      <c r="F2306" s="4">
        <v>46197.623611111114</v>
      </c>
      <c r="G2306" s="4">
        <v>46197.642361111109</v>
      </c>
      <c r="H2306">
        <v>0.45</v>
      </c>
      <c r="I2306" t="s">
        <v>2263</v>
      </c>
      <c r="J2306" t="s">
        <v>29</v>
      </c>
      <c r="N2306">
        <v>0.85</v>
      </c>
      <c r="O2306" t="s">
        <v>61</v>
      </c>
      <c r="P2306">
        <v>0</v>
      </c>
      <c r="Q2306" s="5">
        <v>46197.845833333333</v>
      </c>
      <c r="R2306" s="2" t="str">
        <f>IF(C2306="", "",
   IF(ISNUMBER(MATCH(TRIM(C2306),
      {"OP","CC","CM","FM","FU","INS","PC","PM","PMCO","SA","SR","ITPR","PMFL"}, 0)),
      "Proactive",
      "")
)</f>
        <v>Proactive</v>
      </c>
      <c r="S2306" s="2" t="str">
        <f>IF(C2306="", "",
   IF(ISNUMBER(MATCH(TRIM(C2306),
      {"MO","U/B","OSRE","TECH","ITRE"}, 0)),
      "Reactive",
      "")
)</f>
        <v/>
      </c>
      <c r="T2306" s="2">
        <f>IF(R2306="Proactive", H2306, "")</f>
        <v>0.45</v>
      </c>
      <c r="U2306" s="2" t="str">
        <f>IF(S2306="Reactive", H2306, "")</f>
        <v/>
      </c>
    </row>
    <row r="2307" spans="1:21" x14ac:dyDescent="0.25">
      <c r="A2307" t="s">
        <v>2125</v>
      </c>
      <c r="B2307">
        <v>224754</v>
      </c>
      <c r="C2307" t="s">
        <v>39</v>
      </c>
      <c r="D2307" t="s">
        <v>941</v>
      </c>
      <c r="E2307" t="s">
        <v>2264</v>
      </c>
      <c r="F2307" s="4">
        <v>46197.634722222225</v>
      </c>
      <c r="G2307" s="4">
        <v>46197.652083333334</v>
      </c>
      <c r="H2307">
        <v>0.42</v>
      </c>
      <c r="I2307" t="s">
        <v>2265</v>
      </c>
      <c r="J2307" t="s">
        <v>29</v>
      </c>
      <c r="K2307" t="s">
        <v>42</v>
      </c>
      <c r="L2307" t="s">
        <v>672</v>
      </c>
      <c r="M2307" t="s">
        <v>555</v>
      </c>
      <c r="N2307">
        <v>0.42</v>
      </c>
      <c r="O2307" t="s">
        <v>61</v>
      </c>
      <c r="P2307">
        <v>0</v>
      </c>
      <c r="Q2307" s="5">
        <v>46197.661805555559</v>
      </c>
      <c r="R2307" s="2" t="str">
        <f>IF(C2307="", "",
   IF(ISNUMBER(MATCH(TRIM(C2307),
      {"OP","CC","CM","FM","FU","INS","PC","PM","PMCO","SA","SR","ITPR","PMFL"}, 0)),
      "Proactive",
      "")
)</f>
        <v/>
      </c>
      <c r="S2307" s="2" t="str">
        <f>IF(C2307="", "",
   IF(ISNUMBER(MATCH(TRIM(C2307),
      {"MO","U/B","OSRE","TECH","ITRE"}, 0)),
      "Reactive",
      "")
)</f>
        <v>Reactive</v>
      </c>
      <c r="T2307" s="2" t="str">
        <f>IF(R2307="Proactive", H2307, "")</f>
        <v/>
      </c>
      <c r="U2307" s="2">
        <f>IF(S2307="Reactive", H2307, "")</f>
        <v>0.42</v>
      </c>
    </row>
    <row r="2308" spans="1:21" x14ac:dyDescent="0.25">
      <c r="A2308" t="s">
        <v>2125</v>
      </c>
      <c r="B2308">
        <v>224757</v>
      </c>
      <c r="C2308" t="s">
        <v>39</v>
      </c>
      <c r="D2308" t="s">
        <v>747</v>
      </c>
      <c r="E2308" t="s">
        <v>2266</v>
      </c>
      <c r="F2308" s="4">
        <v>46197.662499999999</v>
      </c>
      <c r="G2308" s="4">
        <v>46197.686111111114</v>
      </c>
      <c r="H2308">
        <v>0.56999999999999995</v>
      </c>
      <c r="I2308" t="s">
        <v>2267</v>
      </c>
      <c r="J2308" t="s">
        <v>29</v>
      </c>
      <c r="K2308" t="s">
        <v>42</v>
      </c>
      <c r="L2308" t="s">
        <v>181</v>
      </c>
      <c r="M2308" t="s">
        <v>1015</v>
      </c>
      <c r="N2308">
        <v>0.56999999999999995</v>
      </c>
      <c r="O2308" t="s">
        <v>61</v>
      </c>
      <c r="P2308">
        <v>0</v>
      </c>
      <c r="Q2308" s="5">
        <v>46197.75</v>
      </c>
      <c r="R2308" s="2" t="str">
        <f>IF(C2308="", "",
   IF(ISNUMBER(MATCH(TRIM(C2308),
      {"OP","CC","CM","FM","FU","INS","PC","PM","PMCO","SA","SR","ITPR","PMFL"}, 0)),
      "Proactive",
      "")
)</f>
        <v/>
      </c>
      <c r="S2308" s="2" t="str">
        <f>IF(C2308="", "",
   IF(ISNUMBER(MATCH(TRIM(C2308),
      {"MO","U/B","OSRE","TECH","ITRE"}, 0)),
      "Reactive",
      "")
)</f>
        <v>Reactive</v>
      </c>
      <c r="T2308" s="2" t="str">
        <f>IF(R2308="Proactive", H2308, "")</f>
        <v/>
      </c>
      <c r="U2308" s="2">
        <f>IF(S2308="Reactive", H2308, "")</f>
        <v>0.56999999999999995</v>
      </c>
    </row>
    <row r="2309" spans="1:21" x14ac:dyDescent="0.25">
      <c r="A2309" t="s">
        <v>2125</v>
      </c>
      <c r="B2309">
        <v>224768</v>
      </c>
      <c r="C2309" t="s">
        <v>39</v>
      </c>
      <c r="D2309" t="s">
        <v>2126</v>
      </c>
      <c r="E2309" t="s">
        <v>2268</v>
      </c>
      <c r="F2309" s="4">
        <v>46197.709722222222</v>
      </c>
      <c r="G2309" s="4">
        <v>46197.740972222222</v>
      </c>
      <c r="H2309">
        <v>0.75</v>
      </c>
      <c r="I2309" t="s">
        <v>2269</v>
      </c>
      <c r="J2309" t="s">
        <v>29</v>
      </c>
      <c r="K2309" t="s">
        <v>228</v>
      </c>
      <c r="L2309" t="s">
        <v>55</v>
      </c>
      <c r="M2309" t="s">
        <v>56</v>
      </c>
      <c r="N2309">
        <v>0.75</v>
      </c>
      <c r="O2309" t="s">
        <v>61</v>
      </c>
      <c r="P2309">
        <v>0</v>
      </c>
      <c r="Q2309" s="5">
        <v>46197.753472222219</v>
      </c>
      <c r="R2309" s="2" t="str">
        <f>IF(C2309="", "",
   IF(ISNUMBER(MATCH(TRIM(C2309),
      {"OP","CC","CM","FM","FU","INS","PC","PM","PMCO","SA","SR","ITPR","PMFL"}, 0)),
      "Proactive",
      "")
)</f>
        <v/>
      </c>
      <c r="S2309" s="2" t="str">
        <f>IF(C2309="", "",
   IF(ISNUMBER(MATCH(TRIM(C2309),
      {"MO","U/B","OSRE","TECH","ITRE"}, 0)),
      "Reactive",
      "")
)</f>
        <v>Reactive</v>
      </c>
      <c r="T2309" s="2" t="str">
        <f>IF(R2309="Proactive", H2309, "")</f>
        <v/>
      </c>
      <c r="U2309" s="2">
        <f>IF(S2309="Reactive", H2309, "")</f>
        <v>0.75</v>
      </c>
    </row>
    <row r="2310" spans="1:21" x14ac:dyDescent="0.25">
      <c r="A2310" t="s">
        <v>2125</v>
      </c>
      <c r="B2310">
        <v>224769</v>
      </c>
      <c r="C2310" t="s">
        <v>39</v>
      </c>
      <c r="D2310" t="s">
        <v>2270</v>
      </c>
      <c r="E2310" t="s">
        <v>2271</v>
      </c>
      <c r="F2310" s="4">
        <v>46197.731249999997</v>
      </c>
      <c r="G2310" s="4">
        <v>46197.755555555559</v>
      </c>
      <c r="H2310">
        <v>0.57999999999999996</v>
      </c>
      <c r="I2310" t="s">
        <v>2272</v>
      </c>
      <c r="J2310" t="s">
        <v>29</v>
      </c>
      <c r="K2310" t="s">
        <v>443</v>
      </c>
      <c r="L2310" t="s">
        <v>672</v>
      </c>
      <c r="M2310" t="s">
        <v>218</v>
      </c>
      <c r="N2310">
        <v>0.57999999999999996</v>
      </c>
      <c r="O2310" t="s">
        <v>61</v>
      </c>
      <c r="P2310">
        <v>0</v>
      </c>
      <c r="Q2310" s="5">
        <v>46197.756249999999</v>
      </c>
      <c r="R2310" s="2" t="str">
        <f>IF(C2310="", "",
   IF(ISNUMBER(MATCH(TRIM(C2310),
      {"OP","CC","CM","FM","FU","INS","PC","PM","PMCO","SA","SR","ITPR","PMFL"}, 0)),
      "Proactive",
      "")
)</f>
        <v/>
      </c>
      <c r="S2310" s="2" t="str">
        <f>IF(C2310="", "",
   IF(ISNUMBER(MATCH(TRIM(C2310),
      {"MO","U/B","OSRE","TECH","ITRE"}, 0)),
      "Reactive",
      "")
)</f>
        <v>Reactive</v>
      </c>
      <c r="T2310" s="2" t="str">
        <f>IF(R2310="Proactive", H2310, "")</f>
        <v/>
      </c>
      <c r="U2310" s="2">
        <f>IF(S2310="Reactive", H2310, "")</f>
        <v>0.57999999999999996</v>
      </c>
    </row>
    <row r="2311" spans="1:21" x14ac:dyDescent="0.25">
      <c r="A2311" t="s">
        <v>2125</v>
      </c>
      <c r="B2311">
        <v>224753</v>
      </c>
      <c r="C2311" t="s">
        <v>743</v>
      </c>
      <c r="D2311" t="s">
        <v>744</v>
      </c>
      <c r="E2311" t="s">
        <v>2262</v>
      </c>
      <c r="F2311" s="4">
        <v>46197.756944444445</v>
      </c>
      <c r="G2311" s="4">
        <v>46197.773611111108</v>
      </c>
      <c r="H2311">
        <v>0.4</v>
      </c>
      <c r="I2311" t="s">
        <v>2263</v>
      </c>
      <c r="J2311" t="s">
        <v>29</v>
      </c>
      <c r="N2311">
        <v>0.85</v>
      </c>
      <c r="O2311" t="s">
        <v>61</v>
      </c>
      <c r="P2311">
        <v>0</v>
      </c>
      <c r="Q2311" s="5">
        <v>46197.845833333333</v>
      </c>
      <c r="R2311" s="2" t="str">
        <f>IF(C2311="", "",
   IF(ISNUMBER(MATCH(TRIM(C2311),
      {"OP","CC","CM","FM","FU","INS","PC","PM","PMCO","SA","SR","ITPR","PMFL"}, 0)),
      "Proactive",
      "")
)</f>
        <v>Proactive</v>
      </c>
      <c r="S2311" s="2" t="str">
        <f>IF(C2311="", "",
   IF(ISNUMBER(MATCH(TRIM(C2311),
      {"MO","U/B","OSRE","TECH","ITRE"}, 0)),
      "Reactive",
      "")
)</f>
        <v/>
      </c>
      <c r="T2311" s="2">
        <f>IF(R2311="Proactive", H2311, "")</f>
        <v>0.4</v>
      </c>
      <c r="U2311" s="2" t="str">
        <f>IF(S2311="Reactive", H2311, "")</f>
        <v/>
      </c>
    </row>
    <row r="2312" spans="1:21" x14ac:dyDescent="0.25">
      <c r="A2312" t="s">
        <v>2125</v>
      </c>
      <c r="B2312">
        <v>222697</v>
      </c>
      <c r="C2312" t="s">
        <v>26</v>
      </c>
      <c r="D2312" t="s">
        <v>2273</v>
      </c>
      <c r="E2312" t="s">
        <v>798</v>
      </c>
      <c r="F2312" s="4">
        <v>46197.786805555559</v>
      </c>
      <c r="G2312" s="4">
        <v>46197.796527777777</v>
      </c>
      <c r="H2312">
        <v>0.23</v>
      </c>
      <c r="I2312" t="s">
        <v>2274</v>
      </c>
      <c r="J2312" t="s">
        <v>29</v>
      </c>
      <c r="K2312" t="s">
        <v>30</v>
      </c>
      <c r="N2312">
        <v>0.23</v>
      </c>
      <c r="O2312" t="s">
        <v>61</v>
      </c>
      <c r="P2312">
        <v>0</v>
      </c>
      <c r="Q2312" s="5">
        <v>46197.848611111112</v>
      </c>
      <c r="R2312" s="2" t="str">
        <f>IF(C2312="", "",
   IF(ISNUMBER(MATCH(TRIM(C2312),
      {"OP","CC","CM","FM","FU","INS","PC","PM","PMCO","SA","SR","ITPR","PMFL"}, 0)),
      "Proactive",
      "")
)</f>
        <v>Proactive</v>
      </c>
      <c r="S2312" s="2" t="str">
        <f>IF(C2312="", "",
   IF(ISNUMBER(MATCH(TRIM(C2312),
      {"MO","U/B","OSRE","TECH","ITRE"}, 0)),
      "Reactive",
      "")
)</f>
        <v/>
      </c>
      <c r="T2312" s="2">
        <f>IF(R2312="Proactive", H2312, "")</f>
        <v>0.23</v>
      </c>
      <c r="U2312" s="2" t="str">
        <f>IF(S2312="Reactive", H2312, "")</f>
        <v/>
      </c>
    </row>
    <row r="2313" spans="1:21" x14ac:dyDescent="0.25">
      <c r="A2313" t="s">
        <v>2125</v>
      </c>
      <c r="B2313">
        <v>224771</v>
      </c>
      <c r="C2313" t="s">
        <v>39</v>
      </c>
      <c r="D2313" t="s">
        <v>2275</v>
      </c>
      <c r="E2313" t="s">
        <v>2276</v>
      </c>
      <c r="F2313" s="4">
        <v>46197.786805555559</v>
      </c>
      <c r="G2313" s="4">
        <v>46197.84652777778</v>
      </c>
      <c r="H2313">
        <v>1.43</v>
      </c>
      <c r="I2313" t="s">
        <v>2277</v>
      </c>
      <c r="J2313" t="s">
        <v>29</v>
      </c>
      <c r="K2313" t="s">
        <v>466</v>
      </c>
      <c r="M2313" t="s">
        <v>56</v>
      </c>
      <c r="N2313">
        <v>2.86</v>
      </c>
      <c r="O2313" t="s">
        <v>61</v>
      </c>
      <c r="P2313">
        <v>0</v>
      </c>
      <c r="Q2313" s="5">
        <v>46197.847916666666</v>
      </c>
      <c r="R2313" s="2" t="str">
        <f>IF(C2313="", "",
   IF(ISNUMBER(MATCH(TRIM(C2313),
      {"OP","CC","CM","FM","FU","INS","PC","PM","PMCO","SA","SR","ITPR","PMFL"}, 0)),
      "Proactive",
      "")
)</f>
        <v/>
      </c>
      <c r="S2313" s="2" t="str">
        <f>IF(C2313="", "",
   IF(ISNUMBER(MATCH(TRIM(C2313),
      {"MO","U/B","OSRE","TECH","ITRE"}, 0)),
      "Reactive",
      "")
)</f>
        <v>Reactive</v>
      </c>
      <c r="T2313" s="2" t="str">
        <f>IF(R2313="Proactive", H2313, "")</f>
        <v/>
      </c>
      <c r="U2313" s="2">
        <f>IF(S2313="Reactive", H2313, "")</f>
        <v>1.43</v>
      </c>
    </row>
    <row r="2314" spans="1:21" x14ac:dyDescent="0.25">
      <c r="A2314" t="s">
        <v>2125</v>
      </c>
      <c r="B2314">
        <v>222707</v>
      </c>
      <c r="C2314" t="s">
        <v>181</v>
      </c>
      <c r="D2314" t="s">
        <v>754</v>
      </c>
      <c r="E2314" t="s">
        <v>755</v>
      </c>
      <c r="F2314" s="4">
        <v>46197.838194444441</v>
      </c>
      <c r="G2314" s="4">
        <v>46197.859027777777</v>
      </c>
      <c r="H2314">
        <v>0.5</v>
      </c>
      <c r="I2314" t="s">
        <v>2278</v>
      </c>
      <c r="J2314" t="s">
        <v>29</v>
      </c>
      <c r="K2314" t="s">
        <v>30</v>
      </c>
      <c r="N2314">
        <v>0.82</v>
      </c>
      <c r="O2314" t="s">
        <v>61</v>
      </c>
      <c r="P2314">
        <v>0</v>
      </c>
      <c r="Q2314" s="5">
        <v>46197.966666666667</v>
      </c>
      <c r="R2314" s="2" t="str">
        <f>IF(C2314="", "",
   IF(ISNUMBER(MATCH(TRIM(C2314),
      {"OP","CC","CM","FM","FU","INS","PC","PM","PMCO","SA","SR","ITPR","PMFL"}, 0)),
      "Proactive",
      "")
)</f>
        <v>Proactive</v>
      </c>
      <c r="S2314" s="2" t="str">
        <f>IF(C2314="", "",
   IF(ISNUMBER(MATCH(TRIM(C2314),
      {"MO","U/B","OSRE","TECH","ITRE"}, 0)),
      "Reactive",
      "")
)</f>
        <v/>
      </c>
      <c r="T2314" s="2">
        <f>IF(R2314="Proactive", H2314, "")</f>
        <v>0.5</v>
      </c>
      <c r="U2314" s="2" t="str">
        <f>IF(S2314="Reactive", H2314, "")</f>
        <v/>
      </c>
    </row>
    <row r="2315" spans="1:21" x14ac:dyDescent="0.25">
      <c r="A2315" t="s">
        <v>2125</v>
      </c>
      <c r="B2315">
        <v>224776</v>
      </c>
      <c r="C2315" t="s">
        <v>39</v>
      </c>
      <c r="D2315" t="s">
        <v>1460</v>
      </c>
      <c r="E2315" t="s">
        <v>2279</v>
      </c>
      <c r="F2315" s="4">
        <v>46197.859722222223</v>
      </c>
      <c r="G2315" s="4">
        <v>46197.879166666666</v>
      </c>
      <c r="H2315">
        <v>0.47</v>
      </c>
      <c r="I2315" t="s">
        <v>2280</v>
      </c>
      <c r="J2315" t="s">
        <v>29</v>
      </c>
      <c r="K2315" t="s">
        <v>172</v>
      </c>
      <c r="L2315" t="s">
        <v>155</v>
      </c>
      <c r="M2315" t="s">
        <v>56</v>
      </c>
      <c r="N2315">
        <v>0.47</v>
      </c>
      <c r="O2315" t="s">
        <v>61</v>
      </c>
      <c r="P2315">
        <v>0</v>
      </c>
      <c r="Q2315" s="1">
        <v>46197.929166666669</v>
      </c>
      <c r="R2315" s="2" t="str">
        <f>IF(C2315="", "",
   IF(ISNUMBER(MATCH(TRIM(C2315),
      {"OP","CC","CM","FM","FU","INS","PC","PM","PMCO","SA","SR","ITPR","PMFL"}, 0)),
      "Proactive",
      "")
)</f>
        <v/>
      </c>
      <c r="S2315" s="2" t="str">
        <f>IF(C2315="", "",
   IF(ISNUMBER(MATCH(TRIM(C2315),
      {"MO","U/B","OSRE","TECH","ITRE"}, 0)),
      "Reactive",
      "")
)</f>
        <v>Reactive</v>
      </c>
      <c r="T2315" s="2" t="str">
        <f>IF(R2315="Proactive", H2315, "")</f>
        <v/>
      </c>
      <c r="U2315" s="2">
        <f>IF(S2315="Reactive", H2315, "")</f>
        <v>0.47</v>
      </c>
    </row>
    <row r="2316" spans="1:21" x14ac:dyDescent="0.25">
      <c r="A2316" t="s">
        <v>2125</v>
      </c>
      <c r="B2316">
        <v>222816</v>
      </c>
      <c r="C2316" t="s">
        <v>30</v>
      </c>
      <c r="D2316" t="s">
        <v>1266</v>
      </c>
      <c r="E2316" t="s">
        <v>1267</v>
      </c>
      <c r="F2316" s="4">
        <v>46198.584722222222</v>
      </c>
      <c r="G2316" s="4">
        <v>46198.620138888888</v>
      </c>
      <c r="H2316">
        <v>0.85</v>
      </c>
      <c r="I2316" t="s">
        <v>2281</v>
      </c>
      <c r="J2316" t="s">
        <v>29</v>
      </c>
      <c r="K2316" t="s">
        <v>30</v>
      </c>
      <c r="N2316">
        <v>0.85</v>
      </c>
      <c r="O2316" t="s">
        <v>61</v>
      </c>
      <c r="P2316">
        <v>0</v>
      </c>
      <c r="Q2316" s="5">
        <v>46199.650694444441</v>
      </c>
      <c r="R2316" s="2" t="str">
        <f>IF(C2316="", "",
   IF(ISNUMBER(MATCH(TRIM(C2316),
      {"OP","CC","CM","FM","FU","INS","PC","PM","PMCO","SA","SR","ITPR","PMFL"}, 0)),
      "Proactive",
      "")
)</f>
        <v>Proactive</v>
      </c>
      <c r="S2316" s="2" t="str">
        <f>IF(C2316="", "",
   IF(ISNUMBER(MATCH(TRIM(C2316),
      {"MO","U/B","OSRE","TECH","ITRE"}, 0)),
      "Reactive",
      "")
)</f>
        <v/>
      </c>
      <c r="T2316" s="2">
        <f>IF(R2316="Proactive", H2316, "")</f>
        <v>0.85</v>
      </c>
      <c r="U2316" s="2" t="str">
        <f>IF(S2316="Reactive", H2316, "")</f>
        <v/>
      </c>
    </row>
    <row r="2317" spans="1:21" x14ac:dyDescent="0.25">
      <c r="A2317" t="s">
        <v>2125</v>
      </c>
      <c r="B2317">
        <v>219973</v>
      </c>
      <c r="C2317" t="s">
        <v>289</v>
      </c>
      <c r="D2317" t="s">
        <v>2282</v>
      </c>
      <c r="E2317" t="s">
        <v>2283</v>
      </c>
      <c r="F2317" s="4">
        <v>46198.62222222222</v>
      </c>
      <c r="G2317" s="4">
        <v>46198.643055555556</v>
      </c>
      <c r="H2317">
        <v>0.5</v>
      </c>
      <c r="I2317" t="s">
        <v>2281</v>
      </c>
      <c r="J2317" t="s">
        <v>29</v>
      </c>
      <c r="N2317">
        <v>0.5</v>
      </c>
      <c r="O2317" t="s">
        <v>61</v>
      </c>
      <c r="P2317">
        <v>0</v>
      </c>
      <c r="Q2317" s="5">
        <v>46198.665277777778</v>
      </c>
      <c r="R2317" s="2" t="str">
        <f>IF(C2317="", "",
   IF(ISNUMBER(MATCH(TRIM(C2317),
      {"OP","CC","CM","FM","FU","INS","PC","PM","PMCO","SA","SR","ITPR","PMFL"}, 0)),
      "Proactive",
      "")
)</f>
        <v>Proactive</v>
      </c>
      <c r="S2317" s="2" t="str">
        <f>IF(C2317="", "",
   IF(ISNUMBER(MATCH(TRIM(C2317),
      {"MO","U/B","OSRE","TECH","ITRE"}, 0)),
      "Reactive",
      "")
)</f>
        <v/>
      </c>
      <c r="T2317" s="2">
        <f>IF(R2317="Proactive", H2317, "")</f>
        <v>0.5</v>
      </c>
      <c r="U2317" s="2" t="str">
        <f>IF(S2317="Reactive", H2317, "")</f>
        <v/>
      </c>
    </row>
    <row r="2318" spans="1:21" x14ac:dyDescent="0.25">
      <c r="A2318" t="s">
        <v>2125</v>
      </c>
      <c r="B2318">
        <v>218087</v>
      </c>
      <c r="C2318" t="s">
        <v>30</v>
      </c>
      <c r="D2318" t="s">
        <v>2284</v>
      </c>
      <c r="E2318" t="s">
        <v>783</v>
      </c>
      <c r="F2318" s="4">
        <v>46198.637499999997</v>
      </c>
      <c r="G2318" s="4">
        <v>46198.669444444444</v>
      </c>
      <c r="H2318">
        <v>0.77</v>
      </c>
      <c r="I2318" t="s">
        <v>2281</v>
      </c>
      <c r="J2318" t="s">
        <v>29</v>
      </c>
      <c r="K2318" t="s">
        <v>30</v>
      </c>
      <c r="N2318">
        <v>0.77</v>
      </c>
      <c r="O2318" t="s">
        <v>61</v>
      </c>
      <c r="P2318">
        <v>0</v>
      </c>
      <c r="Q2318" s="5">
        <v>46198.679861111108</v>
      </c>
      <c r="R2318" s="2" t="str">
        <f>IF(C2318="", "",
   IF(ISNUMBER(MATCH(TRIM(C2318),
      {"OP","CC","CM","FM","FU","INS","PC","PM","PMCO","SA","SR","ITPR","PMFL"}, 0)),
      "Proactive",
      "")
)</f>
        <v>Proactive</v>
      </c>
      <c r="S2318" s="2" t="str">
        <f>IF(C2318="", "",
   IF(ISNUMBER(MATCH(TRIM(C2318),
      {"MO","U/B","OSRE","TECH","ITRE"}, 0)),
      "Reactive",
      "")
)</f>
        <v/>
      </c>
      <c r="T2318" s="2">
        <f>IF(R2318="Proactive", H2318, "")</f>
        <v>0.77</v>
      </c>
      <c r="U2318" s="2" t="str">
        <f>IF(S2318="Reactive", H2318, "")</f>
        <v/>
      </c>
    </row>
    <row r="2319" spans="1:21" x14ac:dyDescent="0.25">
      <c r="A2319" t="s">
        <v>2125</v>
      </c>
      <c r="B2319">
        <v>218048</v>
      </c>
      <c r="C2319" t="s">
        <v>30</v>
      </c>
      <c r="D2319" t="s">
        <v>2285</v>
      </c>
      <c r="E2319" t="s">
        <v>318</v>
      </c>
      <c r="F2319" s="4">
        <v>46198.643055555556</v>
      </c>
      <c r="G2319" s="4">
        <v>46198.654861111114</v>
      </c>
      <c r="H2319">
        <v>0.28000000000000003</v>
      </c>
      <c r="I2319" t="s">
        <v>2281</v>
      </c>
      <c r="J2319" t="s">
        <v>29</v>
      </c>
      <c r="K2319" t="s">
        <v>30</v>
      </c>
      <c r="N2319">
        <v>0.28000000000000003</v>
      </c>
      <c r="O2319" t="s">
        <v>61</v>
      </c>
      <c r="P2319">
        <v>0</v>
      </c>
      <c r="Q2319" s="5">
        <v>46198.666666666664</v>
      </c>
      <c r="R2319" s="2" t="str">
        <f>IF(C2319="", "",
   IF(ISNUMBER(MATCH(TRIM(C2319),
      {"OP","CC","CM","FM","FU","INS","PC","PM","PMCO","SA","SR","ITPR","PMFL"}, 0)),
      "Proactive",
      "")
)</f>
        <v>Proactive</v>
      </c>
      <c r="S2319" s="2" t="str">
        <f>IF(C2319="", "",
   IF(ISNUMBER(MATCH(TRIM(C2319),
      {"MO","U/B","OSRE","TECH","ITRE"}, 0)),
      "Reactive",
      "")
)</f>
        <v/>
      </c>
      <c r="T2319" s="2">
        <f>IF(R2319="Proactive", H2319, "")</f>
        <v>0.28000000000000003</v>
      </c>
      <c r="U2319" s="2" t="str">
        <f>IF(S2319="Reactive", H2319, "")</f>
        <v/>
      </c>
    </row>
    <row r="2320" spans="1:21" x14ac:dyDescent="0.25">
      <c r="A2320" t="s">
        <v>2125</v>
      </c>
      <c r="B2320">
        <v>216364</v>
      </c>
      <c r="C2320" t="s">
        <v>30</v>
      </c>
      <c r="D2320" t="s">
        <v>1575</v>
      </c>
      <c r="E2320" t="s">
        <v>736</v>
      </c>
      <c r="F2320" s="4">
        <v>46198.655555555553</v>
      </c>
      <c r="G2320" s="4">
        <v>46198.677777777775</v>
      </c>
      <c r="H2320">
        <v>0.53</v>
      </c>
      <c r="I2320" t="s">
        <v>2281</v>
      </c>
      <c r="J2320" t="s">
        <v>29</v>
      </c>
      <c r="K2320" t="s">
        <v>30</v>
      </c>
      <c r="N2320">
        <v>0.53</v>
      </c>
      <c r="O2320" t="s">
        <v>61</v>
      </c>
      <c r="P2320">
        <v>0</v>
      </c>
      <c r="Q2320" s="5">
        <v>46198.679166666669</v>
      </c>
      <c r="R2320" s="2" t="str">
        <f>IF(C2320="", "",
   IF(ISNUMBER(MATCH(TRIM(C2320),
      {"OP","CC","CM","FM","FU","INS","PC","PM","PMCO","SA","SR","ITPR","PMFL"}, 0)),
      "Proactive",
      "")
)</f>
        <v>Proactive</v>
      </c>
      <c r="S2320" s="2" t="str">
        <f>IF(C2320="", "",
   IF(ISNUMBER(MATCH(TRIM(C2320),
      {"MO","U/B","OSRE","TECH","ITRE"}, 0)),
      "Reactive",
      "")
)</f>
        <v/>
      </c>
      <c r="T2320" s="2">
        <f>IF(R2320="Proactive", H2320, "")</f>
        <v>0.53</v>
      </c>
      <c r="U2320" s="2" t="str">
        <f>IF(S2320="Reactive", H2320, "")</f>
        <v/>
      </c>
    </row>
    <row r="2321" spans="1:21" x14ac:dyDescent="0.25">
      <c r="A2321" t="s">
        <v>2125</v>
      </c>
      <c r="B2321">
        <v>218086</v>
      </c>
      <c r="C2321" t="s">
        <v>30</v>
      </c>
      <c r="D2321" t="s">
        <v>2286</v>
      </c>
      <c r="E2321" t="s">
        <v>910</v>
      </c>
      <c r="F2321" s="4">
        <v>46198.680555555555</v>
      </c>
      <c r="G2321" s="4">
        <v>46198.708333333336</v>
      </c>
      <c r="H2321">
        <v>0.67</v>
      </c>
      <c r="I2321" t="s">
        <v>2281</v>
      </c>
      <c r="J2321" t="s">
        <v>29</v>
      </c>
      <c r="K2321" t="s">
        <v>30</v>
      </c>
      <c r="N2321">
        <v>0.67</v>
      </c>
      <c r="O2321" t="s">
        <v>61</v>
      </c>
      <c r="P2321">
        <v>0</v>
      </c>
      <c r="Q2321" s="5">
        <v>46198.777777777781</v>
      </c>
      <c r="R2321" s="2" t="str">
        <f>IF(C2321="", "",
   IF(ISNUMBER(MATCH(TRIM(C2321),
      {"OP","CC","CM","FM","FU","INS","PC","PM","PMCO","SA","SR","ITPR","PMFL"}, 0)),
      "Proactive",
      "")
)</f>
        <v>Proactive</v>
      </c>
      <c r="S2321" s="2" t="str">
        <f>IF(C2321="", "",
   IF(ISNUMBER(MATCH(TRIM(C2321),
      {"MO","U/B","OSRE","TECH","ITRE"}, 0)),
      "Reactive",
      "")
)</f>
        <v/>
      </c>
      <c r="T2321" s="2">
        <f>IF(R2321="Proactive", H2321, "")</f>
        <v>0.67</v>
      </c>
      <c r="U2321" s="2" t="str">
        <f>IF(S2321="Reactive", H2321, "")</f>
        <v/>
      </c>
    </row>
    <row r="2322" spans="1:21" x14ac:dyDescent="0.25">
      <c r="A2322" t="s">
        <v>2125</v>
      </c>
      <c r="B2322">
        <v>222820</v>
      </c>
      <c r="C2322" t="s">
        <v>181</v>
      </c>
      <c r="D2322" t="s">
        <v>754</v>
      </c>
      <c r="E2322" t="s">
        <v>755</v>
      </c>
      <c r="F2322" s="4">
        <v>46198.710416666669</v>
      </c>
      <c r="G2322" s="4">
        <v>46198.740972222222</v>
      </c>
      <c r="H2322">
        <v>0.73</v>
      </c>
      <c r="I2322" t="s">
        <v>2287</v>
      </c>
      <c r="J2322" t="s">
        <v>29</v>
      </c>
      <c r="K2322" t="s">
        <v>30</v>
      </c>
      <c r="N2322">
        <v>3.28</v>
      </c>
      <c r="O2322" t="s">
        <v>61</v>
      </c>
      <c r="P2322">
        <v>0</v>
      </c>
      <c r="Q2322" s="5">
        <v>46198.828472222223</v>
      </c>
      <c r="R2322" s="2" t="str">
        <f>IF(C2322="", "",
   IF(ISNUMBER(MATCH(TRIM(C2322),
      {"OP","CC","CM","FM","FU","INS","PC","PM","PMCO","SA","SR","ITPR","PMFL"}, 0)),
      "Proactive",
      "")
)</f>
        <v>Proactive</v>
      </c>
      <c r="S2322" s="2" t="str">
        <f>IF(C2322="", "",
   IF(ISNUMBER(MATCH(TRIM(C2322),
      {"MO","U/B","OSRE","TECH","ITRE"}, 0)),
      "Reactive",
      "")
)</f>
        <v/>
      </c>
      <c r="T2322" s="2">
        <f>IF(R2322="Proactive", H2322, "")</f>
        <v>0.73</v>
      </c>
      <c r="U2322" s="2" t="str">
        <f>IF(S2322="Reactive", H2322, "")</f>
        <v/>
      </c>
    </row>
    <row r="2323" spans="1:21" x14ac:dyDescent="0.25">
      <c r="A2323" t="s">
        <v>2125</v>
      </c>
      <c r="B2323">
        <v>224913</v>
      </c>
      <c r="C2323" t="s">
        <v>39</v>
      </c>
      <c r="D2323" t="s">
        <v>747</v>
      </c>
      <c r="E2323" t="s">
        <v>2288</v>
      </c>
      <c r="F2323" s="4">
        <v>46198.751388888886</v>
      </c>
      <c r="G2323" s="4">
        <v>46198.770138888889</v>
      </c>
      <c r="H2323">
        <v>0.45</v>
      </c>
      <c r="I2323" t="s">
        <v>2289</v>
      </c>
      <c r="J2323" t="s">
        <v>29</v>
      </c>
      <c r="K2323" t="s">
        <v>228</v>
      </c>
      <c r="L2323" t="s">
        <v>672</v>
      </c>
      <c r="M2323" t="s">
        <v>750</v>
      </c>
      <c r="N2323">
        <v>0.45</v>
      </c>
      <c r="O2323" t="s">
        <v>61</v>
      </c>
      <c r="P2323">
        <v>0</v>
      </c>
      <c r="Q2323" s="5">
        <v>46198.78125</v>
      </c>
      <c r="R2323" s="2" t="str">
        <f>IF(C2323="", "",
   IF(ISNUMBER(MATCH(TRIM(C2323),
      {"OP","CC","CM","FM","FU","INS","PC","PM","PMCO","SA","SR","ITPR","PMFL"}, 0)),
      "Proactive",
      "")
)</f>
        <v/>
      </c>
      <c r="S2323" s="2" t="str">
        <f>IF(C2323="", "",
   IF(ISNUMBER(MATCH(TRIM(C2323),
      {"MO","U/B","OSRE","TECH","ITRE"}, 0)),
      "Reactive",
      "")
)</f>
        <v>Reactive</v>
      </c>
      <c r="T2323" s="2" t="str">
        <f>IF(R2323="Proactive", H2323, "")</f>
        <v/>
      </c>
      <c r="U2323" s="2">
        <f>IF(S2323="Reactive", H2323, "")</f>
        <v>0.45</v>
      </c>
    </row>
    <row r="2324" spans="1:21" x14ac:dyDescent="0.25">
      <c r="A2324" t="s">
        <v>2125</v>
      </c>
      <c r="B2324">
        <v>222818</v>
      </c>
      <c r="C2324" t="s">
        <v>30</v>
      </c>
      <c r="D2324" t="s">
        <v>777</v>
      </c>
      <c r="E2324" t="s">
        <v>778</v>
      </c>
      <c r="F2324" s="4">
        <v>46198.787499999999</v>
      </c>
      <c r="G2324" s="4">
        <v>46198.798611111109</v>
      </c>
      <c r="H2324">
        <v>0.27</v>
      </c>
      <c r="I2324" t="s">
        <v>2290</v>
      </c>
      <c r="J2324" t="s">
        <v>29</v>
      </c>
      <c r="K2324" t="s">
        <v>30</v>
      </c>
      <c r="N2324">
        <v>0.27</v>
      </c>
      <c r="O2324" t="s">
        <v>61</v>
      </c>
      <c r="P2324">
        <v>0</v>
      </c>
      <c r="Q2324" s="5">
        <v>46198.902083333334</v>
      </c>
      <c r="R2324" s="2" t="str">
        <f>IF(C2324="", "",
   IF(ISNUMBER(MATCH(TRIM(C2324),
      {"OP","CC","CM","FM","FU","INS","PC","PM","PMCO","SA","SR","ITPR","PMFL"}, 0)),
      "Proactive",
      "")
)</f>
        <v>Proactive</v>
      </c>
      <c r="S2324" s="2" t="str">
        <f>IF(C2324="", "",
   IF(ISNUMBER(MATCH(TRIM(C2324),
      {"MO","U/B","OSRE","TECH","ITRE"}, 0)),
      "Reactive",
      "")
)</f>
        <v/>
      </c>
      <c r="T2324" s="2">
        <f>IF(R2324="Proactive", H2324, "")</f>
        <v>0.27</v>
      </c>
      <c r="U2324" s="2" t="str">
        <f>IF(S2324="Reactive", H2324, "")</f>
        <v/>
      </c>
    </row>
    <row r="2325" spans="1:21" x14ac:dyDescent="0.25">
      <c r="A2325" t="s">
        <v>2125</v>
      </c>
      <c r="B2325">
        <v>224922</v>
      </c>
      <c r="C2325" t="s">
        <v>39</v>
      </c>
      <c r="D2325" t="s">
        <v>1031</v>
      </c>
      <c r="E2325" t="s">
        <v>2291</v>
      </c>
      <c r="F2325" s="4">
        <v>46198.854861111111</v>
      </c>
      <c r="G2325" s="4">
        <v>46198.901388888888</v>
      </c>
      <c r="H2325">
        <v>1.1200000000000001</v>
      </c>
      <c r="I2325" t="s">
        <v>2292</v>
      </c>
      <c r="J2325" t="s">
        <v>29</v>
      </c>
      <c r="K2325" t="s">
        <v>172</v>
      </c>
      <c r="M2325" t="s">
        <v>834</v>
      </c>
      <c r="N2325">
        <v>1.67</v>
      </c>
      <c r="O2325" t="s">
        <v>61</v>
      </c>
      <c r="P2325">
        <v>0</v>
      </c>
      <c r="Q2325" s="5">
        <v>46198.897222222222</v>
      </c>
      <c r="R2325" s="2" t="str">
        <f>IF(C2325="", "",
   IF(ISNUMBER(MATCH(TRIM(C2325),
      {"OP","CC","CM","FM","FU","INS","PC","PM","PMCO","SA","SR","ITPR","PMFL"}, 0)),
      "Proactive",
      "")
)</f>
        <v/>
      </c>
      <c r="S2325" s="2" t="str">
        <f>IF(C2325="", "",
   IF(ISNUMBER(MATCH(TRIM(C2325),
      {"MO","U/B","OSRE","TECH","ITRE"}, 0)),
      "Reactive",
      "")
)</f>
        <v>Reactive</v>
      </c>
      <c r="T2325" s="2" t="str">
        <f>IF(R2325="Proactive", H2325, "")</f>
        <v/>
      </c>
      <c r="U2325" s="2">
        <f>IF(S2325="Reactive", H2325, "")</f>
        <v>1.1200000000000001</v>
      </c>
    </row>
    <row r="2326" spans="1:21" x14ac:dyDescent="0.25">
      <c r="A2326" t="s">
        <v>2125</v>
      </c>
      <c r="B2326">
        <v>222980</v>
      </c>
      <c r="C2326" t="s">
        <v>181</v>
      </c>
      <c r="D2326" t="s">
        <v>754</v>
      </c>
      <c r="E2326" t="s">
        <v>755</v>
      </c>
      <c r="F2326" s="4">
        <v>46199.632638888892</v>
      </c>
      <c r="G2326" s="4">
        <v>46199.652777777781</v>
      </c>
      <c r="H2326">
        <v>0.48</v>
      </c>
      <c r="I2326" t="s">
        <v>2293</v>
      </c>
      <c r="J2326" t="s">
        <v>29</v>
      </c>
      <c r="K2326" t="s">
        <v>30</v>
      </c>
      <c r="N2326">
        <v>0.48</v>
      </c>
      <c r="O2326" t="s">
        <v>61</v>
      </c>
      <c r="P2326">
        <v>0</v>
      </c>
      <c r="Q2326" s="5">
        <v>46199.904166666667</v>
      </c>
      <c r="R2326" s="2" t="str">
        <f>IF(C2326="", "",
   IF(ISNUMBER(MATCH(TRIM(C2326),
      {"OP","CC","CM","FM","FU","INS","PC","PM","PMCO","SA","SR","ITPR","PMFL"}, 0)),
      "Proactive",
      "")
)</f>
        <v>Proactive</v>
      </c>
      <c r="S2326" s="2" t="str">
        <f>IF(C2326="", "",
   IF(ISNUMBER(MATCH(TRIM(C2326),
      {"MO","U/B","OSRE","TECH","ITRE"}, 0)),
      "Reactive",
      "")
)</f>
        <v/>
      </c>
      <c r="T2326" s="2">
        <f>IF(R2326="Proactive", H2326, "")</f>
        <v>0.48</v>
      </c>
      <c r="U2326" s="2" t="str">
        <f>IF(S2326="Reactive", H2326, "")</f>
        <v/>
      </c>
    </row>
    <row r="2327" spans="1:21" x14ac:dyDescent="0.25">
      <c r="A2327" t="s">
        <v>2125</v>
      </c>
      <c r="B2327">
        <v>222974</v>
      </c>
      <c r="C2327" t="s">
        <v>30</v>
      </c>
      <c r="D2327" t="s">
        <v>828</v>
      </c>
      <c r="E2327" t="s">
        <v>829</v>
      </c>
      <c r="F2327" s="4">
        <v>46199.70208333333</v>
      </c>
      <c r="G2327" s="4">
        <v>46199.737500000003</v>
      </c>
      <c r="H2327">
        <v>0.85</v>
      </c>
      <c r="I2327" t="s">
        <v>2294</v>
      </c>
      <c r="J2327" t="s">
        <v>29</v>
      </c>
      <c r="K2327" t="s">
        <v>30</v>
      </c>
      <c r="N2327">
        <v>0.85</v>
      </c>
      <c r="O2327" t="s">
        <v>61</v>
      </c>
      <c r="P2327">
        <v>0</v>
      </c>
      <c r="Q2327" s="5">
        <v>46199.827777777777</v>
      </c>
      <c r="R2327" s="2" t="str">
        <f>IF(C2327="", "",
   IF(ISNUMBER(MATCH(TRIM(C2327),
      {"OP","CC","CM","FM","FU","INS","PC","PM","PMCO","SA","SR","ITPR","PMFL"}, 0)),
      "Proactive",
      "")
)</f>
        <v>Proactive</v>
      </c>
      <c r="S2327" s="2" t="str">
        <f>IF(C2327="", "",
   IF(ISNUMBER(MATCH(TRIM(C2327),
      {"MO","U/B","OSRE","TECH","ITRE"}, 0)),
      "Reactive",
      "")
)</f>
        <v/>
      </c>
      <c r="T2327" s="2">
        <f>IF(R2327="Proactive", H2327, "")</f>
        <v>0.85</v>
      </c>
      <c r="U2327" s="2" t="str">
        <f>IF(S2327="Reactive", H2327, "")</f>
        <v/>
      </c>
    </row>
    <row r="2328" spans="1:21" x14ac:dyDescent="0.25">
      <c r="A2328" t="s">
        <v>2125</v>
      </c>
      <c r="B2328">
        <v>222981</v>
      </c>
      <c r="C2328" t="s">
        <v>30</v>
      </c>
      <c r="D2328" t="s">
        <v>811</v>
      </c>
      <c r="E2328" t="s">
        <v>812</v>
      </c>
      <c r="F2328" s="4">
        <v>46199.727777777778</v>
      </c>
      <c r="G2328" s="4">
        <v>46199.745833333334</v>
      </c>
      <c r="H2328">
        <v>0.43</v>
      </c>
      <c r="I2328" t="s">
        <v>2295</v>
      </c>
      <c r="J2328" t="s">
        <v>29</v>
      </c>
      <c r="K2328" t="s">
        <v>30</v>
      </c>
      <c r="N2328">
        <v>0.43</v>
      </c>
      <c r="O2328" t="s">
        <v>61</v>
      </c>
      <c r="P2328">
        <v>0</v>
      </c>
      <c r="Q2328" s="5">
        <v>46199.770138888889</v>
      </c>
      <c r="R2328" s="2" t="str">
        <f>IF(C2328="", "",
   IF(ISNUMBER(MATCH(TRIM(C2328),
      {"OP","CC","CM","FM","FU","INS","PC","PM","PMCO","SA","SR","ITPR","PMFL"}, 0)),
      "Proactive",
      "")
)</f>
        <v>Proactive</v>
      </c>
      <c r="S2328" s="2" t="str">
        <f>IF(C2328="", "",
   IF(ISNUMBER(MATCH(TRIM(C2328),
      {"MO","U/B","OSRE","TECH","ITRE"}, 0)),
      "Reactive",
      "")
)</f>
        <v/>
      </c>
      <c r="T2328" s="2">
        <f>IF(R2328="Proactive", H2328, "")</f>
        <v>0.43</v>
      </c>
      <c r="U2328" s="2" t="str">
        <f>IF(S2328="Reactive", H2328, "")</f>
        <v/>
      </c>
    </row>
    <row r="2329" spans="1:21" x14ac:dyDescent="0.25">
      <c r="A2329" t="s">
        <v>2125</v>
      </c>
      <c r="B2329">
        <v>222982</v>
      </c>
      <c r="C2329" t="s">
        <v>30</v>
      </c>
      <c r="D2329" t="s">
        <v>814</v>
      </c>
      <c r="E2329" t="s">
        <v>815</v>
      </c>
      <c r="F2329" s="4">
        <v>46199.750694444447</v>
      </c>
      <c r="G2329" s="4">
        <v>46199.770138888889</v>
      </c>
      <c r="H2329">
        <v>0.47</v>
      </c>
      <c r="I2329" t="s">
        <v>2295</v>
      </c>
      <c r="J2329" t="s">
        <v>29</v>
      </c>
      <c r="K2329" t="s">
        <v>30</v>
      </c>
      <c r="N2329">
        <v>0.47</v>
      </c>
      <c r="O2329" t="s">
        <v>61</v>
      </c>
      <c r="P2329">
        <v>0</v>
      </c>
      <c r="Q2329" s="5">
        <v>46199.770138888889</v>
      </c>
      <c r="R2329" s="2" t="str">
        <f>IF(C2329="", "",
   IF(ISNUMBER(MATCH(TRIM(C2329),
      {"OP","CC","CM","FM","FU","INS","PC","PM","PMCO","SA","SR","ITPR","PMFL"}, 0)),
      "Proactive",
      "")
)</f>
        <v>Proactive</v>
      </c>
      <c r="S2329" s="2" t="str">
        <f>IF(C2329="", "",
   IF(ISNUMBER(MATCH(TRIM(C2329),
      {"MO","U/B","OSRE","TECH","ITRE"}, 0)),
      "Reactive",
      "")
)</f>
        <v/>
      </c>
      <c r="T2329" s="2">
        <f>IF(R2329="Proactive", H2329, "")</f>
        <v>0.47</v>
      </c>
      <c r="U2329" s="2" t="str">
        <f>IF(S2329="Reactive", H2329, "")</f>
        <v/>
      </c>
    </row>
    <row r="2330" spans="1:21" x14ac:dyDescent="0.25">
      <c r="A2330" t="s">
        <v>2125</v>
      </c>
      <c r="B2330">
        <v>222983</v>
      </c>
      <c r="C2330" t="s">
        <v>30</v>
      </c>
      <c r="D2330" t="s">
        <v>788</v>
      </c>
      <c r="E2330" t="s">
        <v>789</v>
      </c>
      <c r="F2330" s="4">
        <v>46199.770833333336</v>
      </c>
      <c r="G2330" s="4">
        <v>46199.782638888886</v>
      </c>
      <c r="H2330">
        <v>0.28000000000000003</v>
      </c>
      <c r="I2330" t="s">
        <v>2295</v>
      </c>
      <c r="J2330" t="s">
        <v>29</v>
      </c>
      <c r="K2330" t="s">
        <v>30</v>
      </c>
      <c r="N2330">
        <v>0.28000000000000003</v>
      </c>
      <c r="O2330" t="s">
        <v>61</v>
      </c>
      <c r="P2330">
        <v>0</v>
      </c>
      <c r="Q2330" s="5">
        <v>46199.811805555553</v>
      </c>
      <c r="R2330" s="2" t="str">
        <f>IF(C2330="", "",
   IF(ISNUMBER(MATCH(TRIM(C2330),
      {"OP","CC","CM","FM","FU","INS","PC","PM","PMCO","SA","SR","ITPR","PMFL"}, 0)),
      "Proactive",
      "")
)</f>
        <v>Proactive</v>
      </c>
      <c r="S2330" s="2" t="str">
        <f>IF(C2330="", "",
   IF(ISNUMBER(MATCH(TRIM(C2330),
      {"MO","U/B","OSRE","TECH","ITRE"}, 0)),
      "Reactive",
      "")
)</f>
        <v/>
      </c>
      <c r="T2330" s="2">
        <f>IF(R2330="Proactive", H2330, "")</f>
        <v>0.28000000000000003</v>
      </c>
      <c r="U2330" s="2" t="str">
        <f>IF(S2330="Reactive", H2330, "")</f>
        <v/>
      </c>
    </row>
    <row r="2331" spans="1:21" x14ac:dyDescent="0.25">
      <c r="A2331" t="s">
        <v>2125</v>
      </c>
      <c r="B2331">
        <v>225096</v>
      </c>
      <c r="C2331" t="s">
        <v>39</v>
      </c>
      <c r="D2331" t="s">
        <v>768</v>
      </c>
      <c r="E2331" t="s">
        <v>2296</v>
      </c>
      <c r="F2331" s="4">
        <v>46199.789583333331</v>
      </c>
      <c r="G2331" s="4">
        <v>46199.805555555555</v>
      </c>
      <c r="H2331">
        <v>0.38</v>
      </c>
      <c r="I2331" t="s">
        <v>2297</v>
      </c>
      <c r="J2331" t="s">
        <v>29</v>
      </c>
      <c r="K2331" t="s">
        <v>109</v>
      </c>
      <c r="L2331" t="s">
        <v>241</v>
      </c>
      <c r="M2331" t="s">
        <v>202</v>
      </c>
      <c r="N2331">
        <v>0.38</v>
      </c>
      <c r="O2331" t="s">
        <v>61</v>
      </c>
      <c r="P2331">
        <v>0</v>
      </c>
      <c r="Q2331" s="5">
        <v>46199.813888888886</v>
      </c>
      <c r="R2331" s="2" t="str">
        <f>IF(C2331="", "",
   IF(ISNUMBER(MATCH(TRIM(C2331),
      {"OP","CC","CM","FM","FU","INS","PC","PM","PMCO","SA","SR","ITPR","PMFL"}, 0)),
      "Proactive",
      "")
)</f>
        <v/>
      </c>
      <c r="S2331" s="2" t="str">
        <f>IF(C2331="", "",
   IF(ISNUMBER(MATCH(TRIM(C2331),
      {"MO","U/B","OSRE","TECH","ITRE"}, 0)),
      "Reactive",
      "")
)</f>
        <v>Reactive</v>
      </c>
      <c r="T2331" s="2" t="str">
        <f>IF(R2331="Proactive", H2331, "")</f>
        <v/>
      </c>
      <c r="U2331" s="2">
        <f>IF(S2331="Reactive", H2331, "")</f>
        <v>0.38</v>
      </c>
    </row>
    <row r="2332" spans="1:21" x14ac:dyDescent="0.25">
      <c r="A2332" t="s">
        <v>2125</v>
      </c>
      <c r="B2332">
        <v>225094</v>
      </c>
      <c r="C2332" t="s">
        <v>39</v>
      </c>
      <c r="D2332" t="s">
        <v>1047</v>
      </c>
      <c r="E2332" t="s">
        <v>2298</v>
      </c>
      <c r="F2332" s="4">
        <v>46199.801388888889</v>
      </c>
      <c r="G2332" s="4">
        <v>46199.824999999997</v>
      </c>
      <c r="H2332">
        <v>0.56999999999999995</v>
      </c>
      <c r="I2332" t="s">
        <v>2299</v>
      </c>
      <c r="J2332" t="s">
        <v>29</v>
      </c>
      <c r="K2332" t="s">
        <v>228</v>
      </c>
      <c r="L2332" t="s">
        <v>821</v>
      </c>
      <c r="M2332" t="s">
        <v>834</v>
      </c>
      <c r="N2332">
        <v>1.1399999999999999</v>
      </c>
      <c r="O2332" t="s">
        <v>61</v>
      </c>
      <c r="P2332">
        <v>0</v>
      </c>
      <c r="Q2332" s="5">
        <v>46199.825694444444</v>
      </c>
      <c r="R2332" s="2" t="str">
        <f>IF(C2332="", "",
   IF(ISNUMBER(MATCH(TRIM(C2332),
      {"OP","CC","CM","FM","FU","INS","PC","PM","PMCO","SA","SR","ITPR","PMFL"}, 0)),
      "Proactive",
      "")
)</f>
        <v/>
      </c>
      <c r="S2332" s="2" t="str">
        <f>IF(C2332="", "",
   IF(ISNUMBER(MATCH(TRIM(C2332),
      {"MO","U/B","OSRE","TECH","ITRE"}, 0)),
      "Reactive",
      "")
)</f>
        <v>Reactive</v>
      </c>
      <c r="T2332" s="2" t="str">
        <f>IF(R2332="Proactive", H2332, "")</f>
        <v/>
      </c>
      <c r="U2332" s="2">
        <f>IF(S2332="Reactive", H2332, "")</f>
        <v>0.56999999999999995</v>
      </c>
    </row>
    <row r="2333" spans="1:21" x14ac:dyDescent="0.25">
      <c r="A2333" t="s">
        <v>2125</v>
      </c>
      <c r="B2333">
        <v>225097</v>
      </c>
      <c r="C2333" t="s">
        <v>39</v>
      </c>
      <c r="D2333" t="s">
        <v>757</v>
      </c>
      <c r="E2333" t="s">
        <v>2300</v>
      </c>
      <c r="F2333" s="4">
        <v>46199.810416666667</v>
      </c>
      <c r="G2333" s="4">
        <v>46199.824999999997</v>
      </c>
      <c r="H2333">
        <v>0.35</v>
      </c>
      <c r="I2333" t="s">
        <v>2301</v>
      </c>
      <c r="J2333" t="s">
        <v>29</v>
      </c>
      <c r="K2333" t="s">
        <v>702</v>
      </c>
      <c r="L2333" t="s">
        <v>672</v>
      </c>
      <c r="M2333" t="s">
        <v>750</v>
      </c>
      <c r="N2333">
        <v>0.35</v>
      </c>
      <c r="O2333" t="s">
        <v>61</v>
      </c>
      <c r="P2333">
        <v>0</v>
      </c>
      <c r="Q2333" s="5">
        <v>46199.826388888891</v>
      </c>
      <c r="R2333" s="2" t="str">
        <f>IF(C2333="", "",
   IF(ISNUMBER(MATCH(TRIM(C2333),
      {"OP","CC","CM","FM","FU","INS","PC","PM","PMCO","SA","SR","ITPR","PMFL"}, 0)),
      "Proactive",
      "")
)</f>
        <v/>
      </c>
      <c r="S2333" s="2" t="str">
        <f>IF(C2333="", "",
   IF(ISNUMBER(MATCH(TRIM(C2333),
      {"MO","U/B","OSRE","TECH","ITRE"}, 0)),
      "Reactive",
      "")
)</f>
        <v>Reactive</v>
      </c>
      <c r="T2333" s="2" t="str">
        <f>IF(R2333="Proactive", H2333, "")</f>
        <v/>
      </c>
      <c r="U2333" s="2">
        <f>IF(S2333="Reactive", H2333, "")</f>
        <v>0.35</v>
      </c>
    </row>
    <row r="2334" spans="1:21" x14ac:dyDescent="0.25">
      <c r="A2334" t="s">
        <v>2125</v>
      </c>
      <c r="B2334">
        <v>222978</v>
      </c>
      <c r="C2334" t="s">
        <v>30</v>
      </c>
      <c r="D2334" t="s">
        <v>777</v>
      </c>
      <c r="E2334" t="s">
        <v>778</v>
      </c>
      <c r="F2334" s="4">
        <v>46199.877083333333</v>
      </c>
      <c r="G2334" s="4">
        <v>46199.892361111109</v>
      </c>
      <c r="H2334">
        <v>0.37</v>
      </c>
      <c r="I2334" t="s">
        <v>2302</v>
      </c>
      <c r="J2334" t="s">
        <v>29</v>
      </c>
      <c r="K2334" t="s">
        <v>30</v>
      </c>
      <c r="N2334">
        <v>0.37</v>
      </c>
      <c r="O2334" t="s">
        <v>61</v>
      </c>
      <c r="P2334">
        <v>0</v>
      </c>
      <c r="Q2334" s="5">
        <v>46199.90347222222</v>
      </c>
      <c r="R2334" s="2" t="str">
        <f>IF(C2334="", "",
   IF(ISNUMBER(MATCH(TRIM(C2334),
      {"OP","CC","CM","FM","FU","INS","PC","PM","PMCO","SA","SR","ITPR","PMFL"}, 0)),
      "Proactive",
      "")
)</f>
        <v>Proactive</v>
      </c>
      <c r="S2334" s="2" t="str">
        <f>IF(C2334="", "",
   IF(ISNUMBER(MATCH(TRIM(C2334),
      {"MO","U/B","OSRE","TECH","ITRE"}, 0)),
      "Reactive",
      "")
)</f>
        <v/>
      </c>
      <c r="T2334" s="2">
        <f>IF(R2334="Proactive", H2334, "")</f>
        <v>0.37</v>
      </c>
      <c r="U2334" s="2" t="str">
        <f>IF(S2334="Reactive", H2334, "")</f>
        <v/>
      </c>
    </row>
    <row r="2335" spans="1:21" x14ac:dyDescent="0.25">
      <c r="A2335" t="s">
        <v>2125</v>
      </c>
      <c r="B2335">
        <v>225460</v>
      </c>
      <c r="C2335" t="s">
        <v>39</v>
      </c>
      <c r="D2335" t="s">
        <v>1356</v>
      </c>
      <c r="E2335" t="s">
        <v>2303</v>
      </c>
      <c r="F2335" s="4">
        <v>46202.74722222222</v>
      </c>
      <c r="G2335" s="4">
        <v>46202.772222222222</v>
      </c>
      <c r="H2335">
        <v>0.6</v>
      </c>
      <c r="I2335" t="s">
        <v>2304</v>
      </c>
      <c r="J2335" t="s">
        <v>29</v>
      </c>
      <c r="K2335" t="s">
        <v>228</v>
      </c>
      <c r="L2335" t="s">
        <v>181</v>
      </c>
      <c r="M2335" t="s">
        <v>555</v>
      </c>
      <c r="N2335">
        <v>0.6</v>
      </c>
      <c r="O2335" t="s">
        <v>61</v>
      </c>
      <c r="P2335">
        <v>0</v>
      </c>
      <c r="Q2335" s="5">
        <v>46202.773611111108</v>
      </c>
      <c r="R2335" s="2" t="str">
        <f>IF(C2335="", "",
   IF(ISNUMBER(MATCH(TRIM(C2335),
      {"OP","CC","CM","FM","FU","INS","PC","PM","PMCO","SA","SR","ITPR","PMFL"}, 0)),
      "Proactive",
      "")
)</f>
        <v/>
      </c>
      <c r="S2335" s="2" t="str">
        <f>IF(C2335="", "",
   IF(ISNUMBER(MATCH(TRIM(C2335),
      {"MO","U/B","OSRE","TECH","ITRE"}, 0)),
      "Reactive",
      "")
)</f>
        <v>Reactive</v>
      </c>
      <c r="T2335" s="2" t="str">
        <f>IF(R2335="Proactive", H2335, "")</f>
        <v/>
      </c>
      <c r="U2335" s="2">
        <f>IF(S2335="Reactive", H2335, "")</f>
        <v>0.6</v>
      </c>
    </row>
    <row r="2336" spans="1:21" x14ac:dyDescent="0.25">
      <c r="A2336" t="s">
        <v>2125</v>
      </c>
      <c r="B2336">
        <v>223367</v>
      </c>
      <c r="C2336" t="s">
        <v>181</v>
      </c>
      <c r="D2336" t="s">
        <v>754</v>
      </c>
      <c r="E2336" t="s">
        <v>755</v>
      </c>
      <c r="F2336" s="4">
        <v>46202.775000000001</v>
      </c>
      <c r="G2336" s="4">
        <v>46202.790972222225</v>
      </c>
      <c r="H2336">
        <v>0.38</v>
      </c>
      <c r="I2336" t="s">
        <v>1034</v>
      </c>
      <c r="J2336" t="s">
        <v>29</v>
      </c>
      <c r="K2336" t="s">
        <v>30</v>
      </c>
      <c r="M2336" t="s">
        <v>555</v>
      </c>
      <c r="N2336">
        <v>0.93</v>
      </c>
      <c r="O2336" t="s">
        <v>61</v>
      </c>
      <c r="P2336">
        <v>0</v>
      </c>
      <c r="Q2336" s="5">
        <v>46203.307638888888</v>
      </c>
      <c r="R2336" s="2" t="str">
        <f>IF(C2336="", "",
   IF(ISNUMBER(MATCH(TRIM(C2336),
      {"OP","CC","CM","FM","FU","INS","PC","PM","PMCO","SA","SR","ITPR","PMFL"}, 0)),
      "Proactive",
      "")
)</f>
        <v>Proactive</v>
      </c>
      <c r="S2336" s="2" t="str">
        <f>IF(C2336="", "",
   IF(ISNUMBER(MATCH(TRIM(C2336),
      {"MO","U/B","OSRE","TECH","ITRE"}, 0)),
      "Reactive",
      "")
)</f>
        <v/>
      </c>
      <c r="T2336" s="2">
        <f>IF(R2336="Proactive", H2336, "")</f>
        <v>0.38</v>
      </c>
      <c r="U2336" s="2" t="str">
        <f>IF(S2336="Reactive", H2336, "")</f>
        <v/>
      </c>
    </row>
    <row r="2337" spans="1:21" x14ac:dyDescent="0.25">
      <c r="A2337" t="s">
        <v>2125</v>
      </c>
      <c r="B2337">
        <v>225470</v>
      </c>
      <c r="C2337" t="s">
        <v>39</v>
      </c>
      <c r="D2337" t="s">
        <v>747</v>
      </c>
      <c r="E2337" t="s">
        <v>748</v>
      </c>
      <c r="F2337" s="4">
        <v>46202.818055555559</v>
      </c>
      <c r="G2337" s="4">
        <v>46202.837500000001</v>
      </c>
      <c r="H2337">
        <v>0.47</v>
      </c>
      <c r="I2337" t="s">
        <v>749</v>
      </c>
      <c r="J2337" t="s">
        <v>29</v>
      </c>
      <c r="K2337" t="s">
        <v>228</v>
      </c>
      <c r="L2337" t="s">
        <v>672</v>
      </c>
      <c r="M2337" t="s">
        <v>750</v>
      </c>
      <c r="N2337">
        <v>1.47</v>
      </c>
      <c r="O2337" t="s">
        <v>61</v>
      </c>
      <c r="P2337">
        <v>0</v>
      </c>
      <c r="Q2337" s="5">
        <v>46202.929166666669</v>
      </c>
      <c r="R2337" s="2" t="str">
        <f>IF(C2337="", "",
   IF(ISNUMBER(MATCH(TRIM(C2337),
      {"OP","CC","CM","FM","FU","INS","PC","PM","PMCO","SA","SR","ITPR","PMFL"}, 0)),
      "Proactive",
      "")
)</f>
        <v/>
      </c>
      <c r="S2337" s="2" t="str">
        <f>IF(C2337="", "",
   IF(ISNUMBER(MATCH(TRIM(C2337),
      {"MO","U/B","OSRE","TECH","ITRE"}, 0)),
      "Reactive",
      "")
)</f>
        <v>Reactive</v>
      </c>
      <c r="T2337" s="2" t="str">
        <f>IF(R2337="Proactive", H2337, "")</f>
        <v/>
      </c>
      <c r="U2337" s="2">
        <f>IF(S2337="Reactive", H2337, "")</f>
        <v>0.47</v>
      </c>
    </row>
    <row r="2338" spans="1:21" x14ac:dyDescent="0.25">
      <c r="A2338" t="s">
        <v>2125</v>
      </c>
      <c r="B2338">
        <v>223362</v>
      </c>
      <c r="C2338" t="s">
        <v>30</v>
      </c>
      <c r="D2338" t="s">
        <v>777</v>
      </c>
      <c r="E2338" t="s">
        <v>847</v>
      </c>
      <c r="F2338" s="4">
        <v>46202.838888888888</v>
      </c>
      <c r="G2338" s="4">
        <v>46202.854861111111</v>
      </c>
      <c r="H2338">
        <v>0.38</v>
      </c>
      <c r="I2338" t="s">
        <v>1027</v>
      </c>
      <c r="J2338" t="s">
        <v>29</v>
      </c>
      <c r="K2338" t="s">
        <v>30</v>
      </c>
      <c r="N2338">
        <v>1.06</v>
      </c>
      <c r="O2338" t="s">
        <v>61</v>
      </c>
      <c r="P2338">
        <v>0</v>
      </c>
      <c r="Q2338" s="5">
        <v>46202.885416666664</v>
      </c>
      <c r="R2338" s="2" t="str">
        <f>IF(C2338="", "",
   IF(ISNUMBER(MATCH(TRIM(C2338),
      {"OP","CC","CM","FM","FU","INS","PC","PM","PMCO","SA","SR","ITPR","PMFL"}, 0)),
      "Proactive",
      "")
)</f>
        <v>Proactive</v>
      </c>
      <c r="S2338" s="2" t="str">
        <f>IF(C2338="", "",
   IF(ISNUMBER(MATCH(TRIM(C2338),
      {"MO","U/B","OSRE","TECH","ITRE"}, 0)),
      "Reactive",
      "")
)</f>
        <v/>
      </c>
      <c r="T2338" s="2">
        <f>IF(R2338="Proactive", H2338, "")</f>
        <v>0.38</v>
      </c>
      <c r="U2338" s="2" t="str">
        <f>IF(S2338="Reactive", H2338, "")</f>
        <v/>
      </c>
    </row>
    <row r="2339" spans="1:21" x14ac:dyDescent="0.25">
      <c r="A2339" t="s">
        <v>2125</v>
      </c>
      <c r="B2339">
        <v>223370</v>
      </c>
      <c r="C2339" t="s">
        <v>30</v>
      </c>
      <c r="D2339" t="s">
        <v>788</v>
      </c>
      <c r="E2339" t="s">
        <v>789</v>
      </c>
      <c r="F2339" s="4">
        <v>46202.855555555558</v>
      </c>
      <c r="G2339" s="4">
        <v>46202.87222222222</v>
      </c>
      <c r="H2339">
        <v>0.4</v>
      </c>
      <c r="I2339" t="s">
        <v>2305</v>
      </c>
      <c r="J2339" t="s">
        <v>29</v>
      </c>
      <c r="K2339" t="s">
        <v>30</v>
      </c>
      <c r="N2339">
        <v>0.4</v>
      </c>
      <c r="O2339" t="s">
        <v>61</v>
      </c>
      <c r="P2339">
        <v>0</v>
      </c>
      <c r="Q2339" s="5">
        <v>46202.925000000003</v>
      </c>
      <c r="R2339" s="2" t="str">
        <f>IF(C2339="", "",
   IF(ISNUMBER(MATCH(TRIM(C2339),
      {"OP","CC","CM","FM","FU","INS","PC","PM","PMCO","SA","SR","ITPR","PMFL"}, 0)),
      "Proactive",
      "")
)</f>
        <v>Proactive</v>
      </c>
      <c r="S2339" s="2" t="str">
        <f>IF(C2339="", "",
   IF(ISNUMBER(MATCH(TRIM(C2339),
      {"MO","U/B","OSRE","TECH","ITRE"}, 0)),
      "Reactive",
      "")
)</f>
        <v/>
      </c>
      <c r="T2339" s="2">
        <f>IF(R2339="Proactive", H2339, "")</f>
        <v>0.4</v>
      </c>
      <c r="U2339" s="2" t="str">
        <f>IF(S2339="Reactive", H2339, "")</f>
        <v/>
      </c>
    </row>
    <row r="2340" spans="1:21" x14ac:dyDescent="0.25">
      <c r="A2340" t="s">
        <v>2125</v>
      </c>
      <c r="B2340">
        <v>223369</v>
      </c>
      <c r="C2340" t="s">
        <v>30</v>
      </c>
      <c r="D2340" t="s">
        <v>814</v>
      </c>
      <c r="E2340" t="s">
        <v>815</v>
      </c>
      <c r="F2340" s="4">
        <v>46202.879861111112</v>
      </c>
      <c r="G2340" s="4">
        <v>46202.898611111108</v>
      </c>
      <c r="H2340">
        <v>0.45</v>
      </c>
      <c r="I2340" t="s">
        <v>2306</v>
      </c>
      <c r="J2340" t="s">
        <v>29</v>
      </c>
      <c r="K2340" t="s">
        <v>30</v>
      </c>
      <c r="N2340">
        <v>0.45</v>
      </c>
      <c r="O2340" t="s">
        <v>61</v>
      </c>
      <c r="P2340">
        <v>0</v>
      </c>
      <c r="Q2340" s="5">
        <v>46202.929861111108</v>
      </c>
      <c r="R2340" s="2" t="str">
        <f>IF(C2340="", "",
   IF(ISNUMBER(MATCH(TRIM(C2340),
      {"OP","CC","CM","FM","FU","INS","PC","PM","PMCO","SA","SR","ITPR","PMFL"}, 0)),
      "Proactive",
      "")
)</f>
        <v>Proactive</v>
      </c>
      <c r="S2340" s="2" t="str">
        <f>IF(C2340="", "",
   IF(ISNUMBER(MATCH(TRIM(C2340),
      {"MO","U/B","OSRE","TECH","ITRE"}, 0)),
      "Reactive",
      "")
)</f>
        <v/>
      </c>
      <c r="T2340" s="2">
        <f>IF(R2340="Proactive", H2340, "")</f>
        <v>0.45</v>
      </c>
      <c r="U2340" s="2" t="str">
        <f>IF(S2340="Reactive", H2340, "")</f>
        <v/>
      </c>
    </row>
    <row r="2341" spans="1:21" x14ac:dyDescent="0.25">
      <c r="A2341" t="s">
        <v>2125</v>
      </c>
      <c r="B2341">
        <v>223368</v>
      </c>
      <c r="C2341" t="s">
        <v>30</v>
      </c>
      <c r="D2341" t="s">
        <v>811</v>
      </c>
      <c r="E2341" t="s">
        <v>812</v>
      </c>
      <c r="F2341" s="4">
        <v>46202.9</v>
      </c>
      <c r="G2341" s="4">
        <v>46202.917361111111</v>
      </c>
      <c r="H2341">
        <v>0.42</v>
      </c>
      <c r="I2341" t="s">
        <v>2306</v>
      </c>
      <c r="J2341" t="s">
        <v>29</v>
      </c>
      <c r="K2341" t="s">
        <v>30</v>
      </c>
      <c r="N2341">
        <v>0.42</v>
      </c>
      <c r="O2341" t="s">
        <v>61</v>
      </c>
      <c r="P2341">
        <v>0</v>
      </c>
      <c r="Q2341" s="5">
        <v>46202.927083333336</v>
      </c>
      <c r="R2341" s="2" t="str">
        <f>IF(C2341="", "",
   IF(ISNUMBER(MATCH(TRIM(C2341),
      {"OP","CC","CM","FM","FU","INS","PC","PM","PMCO","SA","SR","ITPR","PMFL"}, 0)),
      "Proactive",
      "")
)</f>
        <v>Proactive</v>
      </c>
      <c r="S2341" s="2" t="str">
        <f>IF(C2341="", "",
   IF(ISNUMBER(MATCH(TRIM(C2341),
      {"MO","U/B","OSRE","TECH","ITRE"}, 0)),
      "Reactive",
      "")
)</f>
        <v/>
      </c>
      <c r="T2341" s="2">
        <f>IF(R2341="Proactive", H2341, "")</f>
        <v>0.42</v>
      </c>
      <c r="U2341" s="2" t="str">
        <f>IF(S2341="Reactive", H2341, "")</f>
        <v/>
      </c>
    </row>
    <row r="2342" spans="1:21" x14ac:dyDescent="0.25">
      <c r="A2342" t="s">
        <v>2125</v>
      </c>
      <c r="B2342">
        <v>223534</v>
      </c>
      <c r="C2342" t="s">
        <v>181</v>
      </c>
      <c r="D2342" t="s">
        <v>754</v>
      </c>
      <c r="E2342" t="s">
        <v>755</v>
      </c>
      <c r="F2342" s="4">
        <v>46202.977777777778</v>
      </c>
      <c r="G2342" s="4">
        <v>46203.007638888892</v>
      </c>
      <c r="H2342">
        <v>0.72</v>
      </c>
      <c r="I2342" t="s">
        <v>1455</v>
      </c>
      <c r="J2342" t="s">
        <v>29</v>
      </c>
      <c r="K2342" t="s">
        <v>30</v>
      </c>
      <c r="N2342">
        <v>1.54</v>
      </c>
      <c r="O2342" t="s">
        <v>61</v>
      </c>
      <c r="P2342">
        <v>0</v>
      </c>
      <c r="Q2342" s="5">
        <v>46206.309027777781</v>
      </c>
      <c r="R2342" s="2" t="str">
        <f>IF(C2342="", "",
   IF(ISNUMBER(MATCH(TRIM(C2342),
      {"OP","CC","CM","FM","FU","INS","PC","PM","PMCO","SA","SR","ITPR","PMFL"}, 0)),
      "Proactive",
      "")
)</f>
        <v>Proactive</v>
      </c>
      <c r="S2342" s="2" t="str">
        <f>IF(C2342="", "",
   IF(ISNUMBER(MATCH(TRIM(C2342),
      {"MO","U/B","OSRE","TECH","ITRE"}, 0)),
      "Reactive",
      "")
)</f>
        <v/>
      </c>
      <c r="T2342" s="2">
        <f>IF(R2342="Proactive", H2342, "")</f>
        <v>0.72</v>
      </c>
      <c r="U2342" s="2" t="str">
        <f>IF(S2342="Reactive", H2342, "")</f>
        <v/>
      </c>
    </row>
    <row r="2343" spans="1:21" x14ac:dyDescent="0.25">
      <c r="A2343" t="s">
        <v>2125</v>
      </c>
      <c r="B2343">
        <v>223359</v>
      </c>
      <c r="C2343" t="s">
        <v>30</v>
      </c>
      <c r="D2343" t="s">
        <v>777</v>
      </c>
      <c r="E2343" t="s">
        <v>855</v>
      </c>
      <c r="F2343" s="4">
        <v>46203.030555555553</v>
      </c>
      <c r="G2343" s="4">
        <v>46203.079861111109</v>
      </c>
      <c r="H2343">
        <v>1.18</v>
      </c>
      <c r="I2343" t="s">
        <v>2307</v>
      </c>
      <c r="J2343" t="s">
        <v>29</v>
      </c>
      <c r="K2343" t="s">
        <v>30</v>
      </c>
      <c r="N2343">
        <v>1.18</v>
      </c>
      <c r="O2343" t="s">
        <v>61</v>
      </c>
      <c r="P2343">
        <v>0</v>
      </c>
      <c r="Q2343" s="5">
        <v>46204.044444444444</v>
      </c>
      <c r="R2343" s="2" t="str">
        <f>IF(C2343="", "",
   IF(ISNUMBER(MATCH(TRIM(C2343),
      {"OP","CC","CM","FM","FU","INS","PC","PM","PMCO","SA","SR","ITPR","PMFL"}, 0)),
      "Proactive",
      "")
)</f>
        <v>Proactive</v>
      </c>
      <c r="S2343" s="2" t="str">
        <f>IF(C2343="", "",
   IF(ISNUMBER(MATCH(TRIM(C2343),
      {"MO","U/B","OSRE","TECH","ITRE"}, 0)),
      "Reactive",
      "")
)</f>
        <v/>
      </c>
      <c r="T2343" s="2">
        <f>IF(R2343="Proactive", H2343, "")</f>
        <v>1.18</v>
      </c>
      <c r="U2343" s="2" t="str">
        <f>IF(S2343="Reactive", H2343, "")</f>
        <v/>
      </c>
    </row>
    <row r="2344" spans="1:21" x14ac:dyDescent="0.25">
      <c r="A2344" t="s">
        <v>2125</v>
      </c>
      <c r="B2344">
        <v>223534</v>
      </c>
      <c r="C2344" t="s">
        <v>181</v>
      </c>
      <c r="D2344" t="s">
        <v>754</v>
      </c>
      <c r="E2344" t="s">
        <v>755</v>
      </c>
      <c r="F2344" s="4">
        <v>46203.745138888888</v>
      </c>
      <c r="G2344" s="4">
        <v>46203.770138888889</v>
      </c>
      <c r="H2344">
        <v>0.6</v>
      </c>
      <c r="I2344" t="s">
        <v>1455</v>
      </c>
      <c r="J2344" t="s">
        <v>29</v>
      </c>
      <c r="K2344" t="s">
        <v>30</v>
      </c>
      <c r="N2344">
        <v>1.54</v>
      </c>
      <c r="O2344" t="s">
        <v>61</v>
      </c>
      <c r="P2344">
        <v>0</v>
      </c>
      <c r="Q2344" s="5">
        <v>46206.309027777781</v>
      </c>
      <c r="R2344" s="2" t="str">
        <f>IF(C2344="", "",
   IF(ISNUMBER(MATCH(TRIM(C2344),
      {"OP","CC","CM","FM","FU","INS","PC","PM","PMCO","SA","SR","ITPR","PMFL"}, 0)),
      "Proactive",
      "")
)</f>
        <v>Proactive</v>
      </c>
      <c r="S2344" s="2" t="str">
        <f>IF(C2344="", "",
   IF(ISNUMBER(MATCH(TRIM(C2344),
      {"MO","U/B","OSRE","TECH","ITRE"}, 0)),
      "Reactive",
      "")
)</f>
        <v/>
      </c>
      <c r="T2344" s="2">
        <f>IF(R2344="Proactive", H2344, "")</f>
        <v>0.6</v>
      </c>
      <c r="U2344" s="2" t="str">
        <f>IF(S2344="Reactive", H2344, "")</f>
        <v/>
      </c>
    </row>
    <row r="2345" spans="1:21" x14ac:dyDescent="0.25">
      <c r="A2345" t="s">
        <v>2125</v>
      </c>
      <c r="B2345">
        <v>225630</v>
      </c>
      <c r="C2345" t="s">
        <v>39</v>
      </c>
      <c r="D2345" t="s">
        <v>1047</v>
      </c>
      <c r="E2345" t="s">
        <v>1048</v>
      </c>
      <c r="F2345" s="4">
        <v>46203.802777777775</v>
      </c>
      <c r="G2345" s="4">
        <v>46203.832638888889</v>
      </c>
      <c r="H2345">
        <v>0.72</v>
      </c>
      <c r="I2345" t="s">
        <v>1049</v>
      </c>
      <c r="J2345" t="s">
        <v>29</v>
      </c>
      <c r="K2345" t="s">
        <v>551</v>
      </c>
      <c r="L2345" t="s">
        <v>488</v>
      </c>
      <c r="M2345" t="s">
        <v>127</v>
      </c>
      <c r="N2345">
        <v>1.44</v>
      </c>
      <c r="O2345" t="s">
        <v>61</v>
      </c>
      <c r="P2345">
        <v>0</v>
      </c>
      <c r="Q2345" s="5">
        <v>46203.834027777775</v>
      </c>
      <c r="R2345" s="2" t="str">
        <f>IF(C2345="", "",
   IF(ISNUMBER(MATCH(TRIM(C2345),
      {"OP","CC","CM","FM","FU","INS","PC","PM","PMCO","SA","SR","ITPR","PMFL"}, 0)),
      "Proactive",
      "")
)</f>
        <v/>
      </c>
      <c r="S2345" s="2" t="str">
        <f>IF(C2345="", "",
   IF(ISNUMBER(MATCH(TRIM(C2345),
      {"MO","U/B","OSRE","TECH","ITRE"}, 0)),
      "Reactive",
      "")
)</f>
        <v>Reactive</v>
      </c>
      <c r="T2345" s="2" t="str">
        <f>IF(R2345="Proactive", H2345, "")</f>
        <v/>
      </c>
      <c r="U2345" s="2">
        <f>IF(S2345="Reactive", H2345, "")</f>
        <v>0.72</v>
      </c>
    </row>
    <row r="2346" spans="1:21" x14ac:dyDescent="0.25">
      <c r="A2346" t="s">
        <v>2125</v>
      </c>
      <c r="B2346">
        <v>223537</v>
      </c>
      <c r="C2346" t="s">
        <v>30</v>
      </c>
      <c r="D2346" t="s">
        <v>788</v>
      </c>
      <c r="E2346" t="s">
        <v>789</v>
      </c>
      <c r="F2346" s="4">
        <v>46203.834027777775</v>
      </c>
      <c r="G2346" s="4">
        <v>46203.855555555558</v>
      </c>
      <c r="H2346">
        <v>0.52</v>
      </c>
      <c r="I2346" t="s">
        <v>2308</v>
      </c>
      <c r="J2346" t="s">
        <v>29</v>
      </c>
      <c r="K2346" t="s">
        <v>30</v>
      </c>
      <c r="N2346">
        <v>0.52</v>
      </c>
      <c r="O2346" t="s">
        <v>61</v>
      </c>
      <c r="P2346">
        <v>0</v>
      </c>
      <c r="Q2346" s="5">
        <v>46203.895138888889</v>
      </c>
      <c r="R2346" s="2" t="str">
        <f>IF(C2346="", "",
   IF(ISNUMBER(MATCH(TRIM(C2346),
      {"OP","CC","CM","FM","FU","INS","PC","PM","PMCO","SA","SR","ITPR","PMFL"}, 0)),
      "Proactive",
      "")
)</f>
        <v>Proactive</v>
      </c>
      <c r="S2346" s="2" t="str">
        <f>IF(C2346="", "",
   IF(ISNUMBER(MATCH(TRIM(C2346),
      {"MO","U/B","OSRE","TECH","ITRE"}, 0)),
      "Reactive",
      "")
)</f>
        <v/>
      </c>
      <c r="T2346" s="2">
        <f>IF(R2346="Proactive", H2346, "")</f>
        <v>0.52</v>
      </c>
      <c r="U2346" s="2" t="str">
        <f>IF(S2346="Reactive", H2346, "")</f>
        <v/>
      </c>
    </row>
    <row r="2347" spans="1:21" x14ac:dyDescent="0.25">
      <c r="A2347" t="s">
        <v>2125</v>
      </c>
      <c r="B2347">
        <v>223529</v>
      </c>
      <c r="C2347" t="s">
        <v>30</v>
      </c>
      <c r="D2347" t="s">
        <v>777</v>
      </c>
      <c r="E2347" t="s">
        <v>847</v>
      </c>
      <c r="F2347" s="4">
        <v>46203.838888888888</v>
      </c>
      <c r="G2347" s="4">
        <v>46203.855555555558</v>
      </c>
      <c r="H2347">
        <v>0.4</v>
      </c>
      <c r="I2347" t="s">
        <v>1038</v>
      </c>
      <c r="J2347" t="s">
        <v>29</v>
      </c>
      <c r="K2347" t="s">
        <v>30</v>
      </c>
      <c r="N2347">
        <v>0.83</v>
      </c>
      <c r="O2347" t="s">
        <v>61</v>
      </c>
      <c r="P2347">
        <v>0</v>
      </c>
      <c r="Q2347" s="5">
        <v>46203.870833333334</v>
      </c>
      <c r="R2347" s="2" t="str">
        <f>IF(C2347="", "",
   IF(ISNUMBER(MATCH(TRIM(C2347),
      {"OP","CC","CM","FM","FU","INS","PC","PM","PMCO","SA","SR","ITPR","PMFL"}, 0)),
      "Proactive",
      "")
)</f>
        <v>Proactive</v>
      </c>
      <c r="S2347" s="2" t="str">
        <f>IF(C2347="", "",
   IF(ISNUMBER(MATCH(TRIM(C2347),
      {"MO","U/B","OSRE","TECH","ITRE"}, 0)),
      "Reactive",
      "")
)</f>
        <v/>
      </c>
      <c r="T2347" s="2">
        <f>IF(R2347="Proactive", H2347, "")</f>
        <v>0.4</v>
      </c>
      <c r="U2347" s="2" t="str">
        <f>IF(S2347="Reactive", H2347, "")</f>
        <v/>
      </c>
    </row>
    <row r="2348" spans="1:21" x14ac:dyDescent="0.25">
      <c r="A2348" t="s">
        <v>2125</v>
      </c>
      <c r="B2348">
        <v>223536</v>
      </c>
      <c r="C2348" t="s">
        <v>30</v>
      </c>
      <c r="D2348" t="s">
        <v>814</v>
      </c>
      <c r="E2348" t="s">
        <v>815</v>
      </c>
      <c r="F2348" s="4">
        <v>46203.852083333331</v>
      </c>
      <c r="G2348" s="4">
        <v>46203.869444444441</v>
      </c>
      <c r="H2348">
        <v>0.42</v>
      </c>
      <c r="I2348" t="s">
        <v>2309</v>
      </c>
      <c r="J2348" t="s">
        <v>29</v>
      </c>
      <c r="K2348" t="s">
        <v>30</v>
      </c>
      <c r="N2348">
        <v>0.42</v>
      </c>
      <c r="O2348" t="s">
        <v>61</v>
      </c>
      <c r="P2348">
        <v>0</v>
      </c>
      <c r="Q2348" s="5">
        <v>46203.894444444442</v>
      </c>
      <c r="R2348" s="2" t="str">
        <f>IF(C2348="", "",
   IF(ISNUMBER(MATCH(TRIM(C2348),
      {"OP","CC","CM","FM","FU","INS","PC","PM","PMCO","SA","SR","ITPR","PMFL"}, 0)),
      "Proactive",
      "")
)</f>
        <v>Proactive</v>
      </c>
      <c r="S2348" s="2" t="str">
        <f>IF(C2348="", "",
   IF(ISNUMBER(MATCH(TRIM(C2348),
      {"MO","U/B","OSRE","TECH","ITRE"}, 0)),
      "Reactive",
      "")
)</f>
        <v/>
      </c>
      <c r="T2348" s="2">
        <f>IF(R2348="Proactive", H2348, "")</f>
        <v>0.42</v>
      </c>
      <c r="U2348" s="2" t="str">
        <f>IF(S2348="Reactive", H2348, "")</f>
        <v/>
      </c>
    </row>
    <row r="2349" spans="1:21" x14ac:dyDescent="0.25">
      <c r="A2349" t="s">
        <v>2125</v>
      </c>
      <c r="B2349">
        <v>223535</v>
      </c>
      <c r="C2349" t="s">
        <v>30</v>
      </c>
      <c r="D2349" t="s">
        <v>811</v>
      </c>
      <c r="E2349" t="s">
        <v>812</v>
      </c>
      <c r="F2349" s="4">
        <v>46203.872916666667</v>
      </c>
      <c r="G2349" s="4">
        <v>46203.892361111109</v>
      </c>
      <c r="H2349">
        <v>0.47</v>
      </c>
      <c r="I2349" t="s">
        <v>1042</v>
      </c>
      <c r="J2349" t="s">
        <v>29</v>
      </c>
      <c r="K2349" t="s">
        <v>30</v>
      </c>
      <c r="N2349">
        <v>0.99</v>
      </c>
      <c r="O2349" t="s">
        <v>61</v>
      </c>
      <c r="P2349">
        <v>0</v>
      </c>
      <c r="Q2349" s="5">
        <v>46203.892361111109</v>
      </c>
      <c r="R2349" s="2" t="str">
        <f>IF(C2349="", "",
   IF(ISNUMBER(MATCH(TRIM(C2349),
      {"OP","CC","CM","FM","FU","INS","PC","PM","PMCO","SA","SR","ITPR","PMFL"}, 0)),
      "Proactive",
      "")
)</f>
        <v>Proactive</v>
      </c>
      <c r="S2349" s="2" t="str">
        <f>IF(C2349="", "",
   IF(ISNUMBER(MATCH(TRIM(C2349),
      {"MO","U/B","OSRE","TECH","ITRE"}, 0)),
      "Reactive",
      "")
)</f>
        <v/>
      </c>
      <c r="T2349" s="2">
        <f>IF(R2349="Proactive", H2349, "")</f>
        <v>0.47</v>
      </c>
      <c r="U2349" s="2" t="str">
        <f>IF(S2349="Reactive", H2349, "")</f>
        <v/>
      </c>
    </row>
    <row r="2350" spans="1:21" x14ac:dyDescent="0.25">
      <c r="A2350" t="s">
        <v>2125</v>
      </c>
      <c r="B2350">
        <v>220314</v>
      </c>
      <c r="C2350" t="s">
        <v>30</v>
      </c>
      <c r="D2350" t="s">
        <v>2310</v>
      </c>
      <c r="E2350" t="s">
        <v>541</v>
      </c>
      <c r="F2350" s="4">
        <v>46203.928472222222</v>
      </c>
      <c r="G2350" s="4">
        <v>46203.950694444444</v>
      </c>
      <c r="H2350">
        <v>0.53</v>
      </c>
      <c r="I2350" t="s">
        <v>2307</v>
      </c>
      <c r="J2350" t="s">
        <v>29</v>
      </c>
      <c r="K2350" t="s">
        <v>30</v>
      </c>
      <c r="N2350">
        <v>0.53</v>
      </c>
      <c r="O2350" t="s">
        <v>61</v>
      </c>
      <c r="P2350">
        <v>0</v>
      </c>
      <c r="Q2350" s="5">
        <v>46203.957638888889</v>
      </c>
      <c r="R2350" s="2" t="str">
        <f>IF(C2350="", "",
   IF(ISNUMBER(MATCH(TRIM(C2350),
      {"OP","CC","CM","FM","FU","INS","PC","PM","PMCO","SA","SR","ITPR","PMFL"}, 0)),
      "Proactive",
      "")
)</f>
        <v>Proactive</v>
      </c>
      <c r="S2350" s="2" t="str">
        <f>IF(C2350="", "",
   IF(ISNUMBER(MATCH(TRIM(C2350),
      {"MO","U/B","OSRE","TECH","ITRE"}, 0)),
      "Reactive",
      "")
)</f>
        <v/>
      </c>
      <c r="T2350" s="2">
        <f>IF(R2350="Proactive", H2350, "")</f>
        <v>0.53</v>
      </c>
      <c r="U2350" s="2" t="str">
        <f>IF(S2350="Reactive", H2350, "")</f>
        <v/>
      </c>
    </row>
    <row r="2351" spans="1:21" x14ac:dyDescent="0.25">
      <c r="A2351" t="s">
        <v>2125</v>
      </c>
      <c r="B2351">
        <v>221580</v>
      </c>
      <c r="C2351" t="s">
        <v>30</v>
      </c>
      <c r="D2351" t="s">
        <v>757</v>
      </c>
      <c r="E2351" t="s">
        <v>2311</v>
      </c>
      <c r="F2351" s="4">
        <v>46203.951388888891</v>
      </c>
      <c r="G2351" s="4">
        <v>46204.036805555559</v>
      </c>
      <c r="H2351">
        <v>2.0499999999999998</v>
      </c>
      <c r="I2351" t="s">
        <v>2307</v>
      </c>
      <c r="J2351" t="s">
        <v>29</v>
      </c>
      <c r="K2351" t="s">
        <v>30</v>
      </c>
      <c r="N2351">
        <v>2.0499999999999998</v>
      </c>
      <c r="O2351" t="s">
        <v>61</v>
      </c>
      <c r="P2351">
        <v>0</v>
      </c>
      <c r="Q2351" s="5">
        <v>46204.042361111111</v>
      </c>
      <c r="R2351" s="2" t="str">
        <f>IF(C2351="", "",
   IF(ISNUMBER(MATCH(TRIM(C2351),
      {"OP","CC","CM","FM","FU","INS","PC","PM","PMCO","SA","SR","ITPR","PMFL"}, 0)),
      "Proactive",
      "")
)</f>
        <v>Proactive</v>
      </c>
      <c r="S2351" s="2" t="str">
        <f>IF(C2351="", "",
   IF(ISNUMBER(MATCH(TRIM(C2351),
      {"MO","U/B","OSRE","TECH","ITRE"}, 0)),
      "Reactive",
      "")
)</f>
        <v/>
      </c>
      <c r="T2351" s="2">
        <f>IF(R2351="Proactive", H2351, "")</f>
        <v>2.0499999999999998</v>
      </c>
      <c r="U2351" s="2" t="str">
        <f>IF(S2351="Reactive", H2351, "")</f>
        <v/>
      </c>
    </row>
    <row r="2352" spans="1:21" x14ac:dyDescent="0.25">
      <c r="A2352" t="s">
        <v>2312</v>
      </c>
      <c r="B2352">
        <v>216936</v>
      </c>
      <c r="C2352" t="s">
        <v>30</v>
      </c>
      <c r="D2352" t="s">
        <v>2313</v>
      </c>
      <c r="E2352" t="s">
        <v>2314</v>
      </c>
      <c r="F2352" s="4">
        <v>46174.256944444445</v>
      </c>
      <c r="G2352" s="4">
        <v>46174.288194444445</v>
      </c>
      <c r="H2352">
        <v>0.75</v>
      </c>
      <c r="I2352" t="s">
        <v>2315</v>
      </c>
      <c r="J2352" t="s">
        <v>29</v>
      </c>
      <c r="K2352" t="s">
        <v>30</v>
      </c>
      <c r="N2352">
        <v>0.75</v>
      </c>
      <c r="O2352" t="s">
        <v>43</v>
      </c>
      <c r="P2352">
        <v>0</v>
      </c>
      <c r="Q2352" s="5">
        <v>46174.288194444445</v>
      </c>
      <c r="R2352" s="2" t="str">
        <f>IF(C2352="", "",
   IF(ISNUMBER(MATCH(TRIM(C2352),
      {"OP","CC","CM","FM","FU","INS","PC","PM","PMCO","SA","SR","ITPR","PMFL"}, 0)),
      "Proactive",
      "")
)</f>
        <v>Proactive</v>
      </c>
      <c r="S2352" s="2" t="str">
        <f>IF(C2352="", "",
   IF(ISNUMBER(MATCH(TRIM(C2352),
      {"MO","U/B","OSRE","TECH","ITRE"}, 0)),
      "Reactive",
      "")
)</f>
        <v/>
      </c>
      <c r="T2352" s="2">
        <f>IF(R2352="Proactive", H2352, "")</f>
        <v>0.75</v>
      </c>
      <c r="U2352" s="2" t="str">
        <f>IF(S2352="Reactive", H2352, "")</f>
        <v/>
      </c>
    </row>
    <row r="2353" spans="1:21" x14ac:dyDescent="0.25">
      <c r="A2353" t="s">
        <v>2312</v>
      </c>
      <c r="B2353">
        <v>220901</v>
      </c>
      <c r="C2353" t="s">
        <v>30</v>
      </c>
      <c r="D2353" t="s">
        <v>2316</v>
      </c>
      <c r="E2353" t="s">
        <v>2317</v>
      </c>
      <c r="F2353" s="4">
        <v>46174.292361111111</v>
      </c>
      <c r="G2353" s="4">
        <v>46174.3</v>
      </c>
      <c r="H2353">
        <v>0.18</v>
      </c>
      <c r="I2353" t="s">
        <v>2315</v>
      </c>
      <c r="J2353" t="s">
        <v>29</v>
      </c>
      <c r="K2353" t="s">
        <v>30</v>
      </c>
      <c r="N2353">
        <v>0.18</v>
      </c>
      <c r="O2353" t="s">
        <v>43</v>
      </c>
      <c r="P2353">
        <v>0</v>
      </c>
      <c r="Q2353" s="5">
        <v>46174.301388888889</v>
      </c>
      <c r="R2353" s="2" t="str">
        <f>IF(C2353="", "",
   IF(ISNUMBER(MATCH(TRIM(C2353),
      {"OP","CC","CM","FM","FU","INS","PC","PM","PMCO","SA","SR","ITPR","PMFL"}, 0)),
      "Proactive",
      "")
)</f>
        <v>Proactive</v>
      </c>
      <c r="S2353" s="2" t="str">
        <f>IF(C2353="", "",
   IF(ISNUMBER(MATCH(TRIM(C2353),
      {"MO","U/B","OSRE","TECH","ITRE"}, 0)),
      "Reactive",
      "")
)</f>
        <v/>
      </c>
      <c r="T2353" s="2">
        <f>IF(R2353="Proactive", H2353, "")</f>
        <v>0.18</v>
      </c>
      <c r="U2353" s="2" t="str">
        <f>IF(S2353="Reactive", H2353, "")</f>
        <v/>
      </c>
    </row>
    <row r="2354" spans="1:21" x14ac:dyDescent="0.25">
      <c r="A2354" t="s">
        <v>2312</v>
      </c>
      <c r="B2354">
        <v>216937</v>
      </c>
      <c r="C2354" t="s">
        <v>26</v>
      </c>
      <c r="D2354" t="s">
        <v>2318</v>
      </c>
      <c r="E2354" t="s">
        <v>2319</v>
      </c>
      <c r="F2354" s="4">
        <v>46174.429166666669</v>
      </c>
      <c r="G2354" s="4">
        <v>46174.4375</v>
      </c>
      <c r="H2354">
        <v>0.2</v>
      </c>
      <c r="I2354" t="s">
        <v>2315</v>
      </c>
      <c r="J2354" t="s">
        <v>29</v>
      </c>
      <c r="K2354" t="s">
        <v>30</v>
      </c>
      <c r="N2354">
        <v>0.2</v>
      </c>
      <c r="O2354" t="s">
        <v>43</v>
      </c>
      <c r="P2354">
        <v>0</v>
      </c>
      <c r="Q2354" s="5">
        <v>46174.4375</v>
      </c>
      <c r="R2354" s="2" t="str">
        <f>IF(C2354="", "",
   IF(ISNUMBER(MATCH(TRIM(C2354),
      {"OP","CC","CM","FM","FU","INS","PC","PM","PMCO","SA","SR","ITPR","PMFL"}, 0)),
      "Proactive",
      "")
)</f>
        <v>Proactive</v>
      </c>
      <c r="S2354" s="2" t="str">
        <f>IF(C2354="", "",
   IF(ISNUMBER(MATCH(TRIM(C2354),
      {"MO","U/B","OSRE","TECH","ITRE"}, 0)),
      "Reactive",
      "")
)</f>
        <v/>
      </c>
      <c r="T2354" s="2">
        <f>IF(R2354="Proactive", H2354, "")</f>
        <v>0.2</v>
      </c>
      <c r="U2354" s="2" t="str">
        <f>IF(S2354="Reactive", H2354, "")</f>
        <v/>
      </c>
    </row>
    <row r="2355" spans="1:21" x14ac:dyDescent="0.25">
      <c r="A2355" t="s">
        <v>2312</v>
      </c>
      <c r="B2355">
        <v>216940</v>
      </c>
      <c r="C2355" t="s">
        <v>26</v>
      </c>
      <c r="D2355" t="s">
        <v>2320</v>
      </c>
      <c r="E2355" t="s">
        <v>2319</v>
      </c>
      <c r="F2355" s="4">
        <v>46174.438888888886</v>
      </c>
      <c r="G2355" s="4">
        <v>46174.445833333331</v>
      </c>
      <c r="H2355">
        <v>0.17</v>
      </c>
      <c r="I2355" t="s">
        <v>2315</v>
      </c>
      <c r="J2355" t="s">
        <v>29</v>
      </c>
      <c r="K2355" t="s">
        <v>30</v>
      </c>
      <c r="N2355">
        <v>0.17</v>
      </c>
      <c r="O2355" t="s">
        <v>43</v>
      </c>
      <c r="P2355">
        <v>0</v>
      </c>
      <c r="Q2355" s="5">
        <v>46174.445833333331</v>
      </c>
      <c r="R2355" s="2" t="str">
        <f>IF(C2355="", "",
   IF(ISNUMBER(MATCH(TRIM(C2355),
      {"OP","CC","CM","FM","FU","INS","PC","PM","PMCO","SA","SR","ITPR","PMFL"}, 0)),
      "Proactive",
      "")
)</f>
        <v>Proactive</v>
      </c>
      <c r="S2355" s="2" t="str">
        <f>IF(C2355="", "",
   IF(ISNUMBER(MATCH(TRIM(C2355),
      {"MO","U/B","OSRE","TECH","ITRE"}, 0)),
      "Reactive",
      "")
)</f>
        <v/>
      </c>
      <c r="T2355" s="2">
        <f>IF(R2355="Proactive", H2355, "")</f>
        <v>0.17</v>
      </c>
      <c r="U2355" s="2" t="str">
        <f>IF(S2355="Reactive", H2355, "")</f>
        <v/>
      </c>
    </row>
    <row r="2356" spans="1:21" x14ac:dyDescent="0.25">
      <c r="A2356" t="s">
        <v>2312</v>
      </c>
      <c r="B2356">
        <v>216939</v>
      </c>
      <c r="C2356" t="s">
        <v>26</v>
      </c>
      <c r="D2356" t="s">
        <v>2321</v>
      </c>
      <c r="E2356" t="s">
        <v>2319</v>
      </c>
      <c r="F2356" s="4">
        <v>46174.447222222225</v>
      </c>
      <c r="G2356" s="4">
        <v>46174.453472222223</v>
      </c>
      <c r="H2356">
        <v>0.15</v>
      </c>
      <c r="I2356" t="s">
        <v>2315</v>
      </c>
      <c r="J2356" t="s">
        <v>29</v>
      </c>
      <c r="K2356" t="s">
        <v>30</v>
      </c>
      <c r="N2356">
        <v>0.15</v>
      </c>
      <c r="O2356" t="s">
        <v>43</v>
      </c>
      <c r="P2356">
        <v>0</v>
      </c>
      <c r="Q2356" s="5">
        <v>46174.459722222222</v>
      </c>
      <c r="R2356" s="2" t="str">
        <f>IF(C2356="", "",
   IF(ISNUMBER(MATCH(TRIM(C2356),
      {"OP","CC","CM","FM","FU","INS","PC","PM","PMCO","SA","SR","ITPR","PMFL"}, 0)),
      "Proactive",
      "")
)</f>
        <v>Proactive</v>
      </c>
      <c r="S2356" s="2" t="str">
        <f>IF(C2356="", "",
   IF(ISNUMBER(MATCH(TRIM(C2356),
      {"MO","U/B","OSRE","TECH","ITRE"}, 0)),
      "Reactive",
      "")
)</f>
        <v/>
      </c>
      <c r="T2356" s="2">
        <f>IF(R2356="Proactive", H2356, "")</f>
        <v>0.15</v>
      </c>
      <c r="U2356" s="2" t="str">
        <f>IF(S2356="Reactive", H2356, "")</f>
        <v/>
      </c>
    </row>
    <row r="2357" spans="1:21" x14ac:dyDescent="0.25">
      <c r="A2357" t="s">
        <v>2312</v>
      </c>
      <c r="B2357">
        <v>216938</v>
      </c>
      <c r="C2357" t="s">
        <v>26</v>
      </c>
      <c r="D2357" t="s">
        <v>2322</v>
      </c>
      <c r="E2357" t="s">
        <v>2319</v>
      </c>
      <c r="F2357" s="4">
        <v>46174.460416666669</v>
      </c>
      <c r="G2357" s="4">
        <v>46174.467361111114</v>
      </c>
      <c r="H2357">
        <v>0.17</v>
      </c>
      <c r="I2357" t="s">
        <v>2315</v>
      </c>
      <c r="J2357" t="s">
        <v>29</v>
      </c>
      <c r="K2357" t="s">
        <v>30</v>
      </c>
      <c r="N2357">
        <v>0.17</v>
      </c>
      <c r="O2357" t="s">
        <v>43</v>
      </c>
      <c r="P2357">
        <v>0</v>
      </c>
      <c r="Q2357" s="5">
        <v>46174.467361111114</v>
      </c>
      <c r="R2357" s="2" t="str">
        <f>IF(C2357="", "",
   IF(ISNUMBER(MATCH(TRIM(C2357),
      {"OP","CC","CM","FM","FU","INS","PC","PM","PMCO","SA","SR","ITPR","PMFL"}, 0)),
      "Proactive",
      "")
)</f>
        <v>Proactive</v>
      </c>
      <c r="S2357" s="2" t="str">
        <f>IF(C2357="", "",
   IF(ISNUMBER(MATCH(TRIM(C2357),
      {"MO","U/B","OSRE","TECH","ITRE"}, 0)),
      "Reactive",
      "")
)</f>
        <v/>
      </c>
      <c r="T2357" s="2">
        <f>IF(R2357="Proactive", H2357, "")</f>
        <v>0.17</v>
      </c>
      <c r="U2357" s="2" t="str">
        <f>IF(S2357="Reactive", H2357, "")</f>
        <v/>
      </c>
    </row>
    <row r="2358" spans="1:21" x14ac:dyDescent="0.25">
      <c r="A2358" t="s">
        <v>2312</v>
      </c>
      <c r="B2358">
        <v>221030</v>
      </c>
      <c r="C2358" t="s">
        <v>30</v>
      </c>
      <c r="D2358" t="s">
        <v>2316</v>
      </c>
      <c r="E2358" t="s">
        <v>2317</v>
      </c>
      <c r="F2358" s="4">
        <v>46175.293055555558</v>
      </c>
      <c r="G2358" s="4">
        <v>46175.298611111109</v>
      </c>
      <c r="H2358">
        <v>0.13</v>
      </c>
      <c r="I2358" t="s">
        <v>2315</v>
      </c>
      <c r="J2358" t="s">
        <v>29</v>
      </c>
      <c r="K2358" t="s">
        <v>30</v>
      </c>
      <c r="N2358">
        <v>0.13</v>
      </c>
      <c r="O2358" t="s">
        <v>43</v>
      </c>
      <c r="P2358">
        <v>0</v>
      </c>
      <c r="Q2358" s="5">
        <v>46175.300694444442</v>
      </c>
      <c r="R2358" s="2" t="str">
        <f>IF(C2358="", "",
   IF(ISNUMBER(MATCH(TRIM(C2358),
      {"OP","CC","CM","FM","FU","INS","PC","PM","PMCO","SA","SR","ITPR","PMFL"}, 0)),
      "Proactive",
      "")
)</f>
        <v>Proactive</v>
      </c>
      <c r="S2358" s="2" t="str">
        <f>IF(C2358="", "",
   IF(ISNUMBER(MATCH(TRIM(C2358),
      {"MO","U/B","OSRE","TECH","ITRE"}, 0)),
      "Reactive",
      "")
)</f>
        <v/>
      </c>
      <c r="T2358" s="2">
        <f>IF(R2358="Proactive", H2358, "")</f>
        <v>0.13</v>
      </c>
      <c r="U2358" s="2" t="str">
        <f>IF(S2358="Reactive", H2358, "")</f>
        <v/>
      </c>
    </row>
    <row r="2359" spans="1:21" x14ac:dyDescent="0.25">
      <c r="A2359" t="s">
        <v>2312</v>
      </c>
      <c r="B2359">
        <v>219427</v>
      </c>
      <c r="C2359" t="s">
        <v>30</v>
      </c>
      <c r="D2359" t="s">
        <v>2087</v>
      </c>
      <c r="E2359" t="s">
        <v>2090</v>
      </c>
      <c r="F2359" s="4">
        <v>46175.348611111112</v>
      </c>
      <c r="G2359" s="4">
        <v>46175.361111111109</v>
      </c>
      <c r="H2359">
        <v>0.3</v>
      </c>
      <c r="I2359" t="s">
        <v>2315</v>
      </c>
      <c r="J2359" t="s">
        <v>29</v>
      </c>
      <c r="K2359" t="s">
        <v>30</v>
      </c>
      <c r="N2359">
        <v>0.3</v>
      </c>
      <c r="O2359" t="s">
        <v>43</v>
      </c>
      <c r="P2359">
        <v>0</v>
      </c>
      <c r="Q2359" s="5">
        <v>46175.361111111109</v>
      </c>
      <c r="R2359" s="2" t="str">
        <f>IF(C2359="", "",
   IF(ISNUMBER(MATCH(TRIM(C2359),
      {"OP","CC","CM","FM","FU","INS","PC","PM","PMCO","SA","SR","ITPR","PMFL"}, 0)),
      "Proactive",
      "")
)</f>
        <v>Proactive</v>
      </c>
      <c r="S2359" s="2" t="str">
        <f>IF(C2359="", "",
   IF(ISNUMBER(MATCH(TRIM(C2359),
      {"MO","U/B","OSRE","TECH","ITRE"}, 0)),
      "Reactive",
      "")
)</f>
        <v/>
      </c>
      <c r="T2359" s="2">
        <f>IF(R2359="Proactive", H2359, "")</f>
        <v>0.3</v>
      </c>
      <c r="U2359" s="2" t="str">
        <f>IF(S2359="Reactive", H2359, "")</f>
        <v/>
      </c>
    </row>
    <row r="2360" spans="1:21" x14ac:dyDescent="0.25">
      <c r="A2360" t="s">
        <v>2312</v>
      </c>
      <c r="B2360">
        <v>217035</v>
      </c>
      <c r="C2360" t="s">
        <v>30</v>
      </c>
      <c r="D2360" t="s">
        <v>2323</v>
      </c>
      <c r="E2360" t="s">
        <v>2324</v>
      </c>
      <c r="F2360" s="4">
        <v>46175.435416666667</v>
      </c>
      <c r="G2360" s="4">
        <v>46175.46597222222</v>
      </c>
      <c r="H2360">
        <v>0.73</v>
      </c>
      <c r="I2360" t="s">
        <v>2315</v>
      </c>
      <c r="J2360" t="s">
        <v>29</v>
      </c>
      <c r="K2360" t="s">
        <v>30</v>
      </c>
      <c r="N2360">
        <v>0.73</v>
      </c>
      <c r="O2360" t="s">
        <v>43</v>
      </c>
      <c r="P2360">
        <v>0</v>
      </c>
      <c r="Q2360" s="5">
        <v>46175.46597222222</v>
      </c>
      <c r="R2360" s="2" t="str">
        <f>IF(C2360="", "",
   IF(ISNUMBER(MATCH(TRIM(C2360),
      {"OP","CC","CM","FM","FU","INS","PC","PM","PMCO","SA","SR","ITPR","PMFL"}, 0)),
      "Proactive",
      "")
)</f>
        <v>Proactive</v>
      </c>
      <c r="S2360" s="2" t="str">
        <f>IF(C2360="", "",
   IF(ISNUMBER(MATCH(TRIM(C2360),
      {"MO","U/B","OSRE","TECH","ITRE"}, 0)),
      "Reactive",
      "")
)</f>
        <v/>
      </c>
      <c r="T2360" s="2">
        <f>IF(R2360="Proactive", H2360, "")</f>
        <v>0.73</v>
      </c>
      <c r="U2360" s="2" t="str">
        <f>IF(S2360="Reactive", H2360, "")</f>
        <v/>
      </c>
    </row>
    <row r="2361" spans="1:21" x14ac:dyDescent="0.25">
      <c r="A2361" t="s">
        <v>2312</v>
      </c>
      <c r="B2361">
        <v>221118</v>
      </c>
      <c r="C2361" t="s">
        <v>30</v>
      </c>
      <c r="D2361" t="s">
        <v>2316</v>
      </c>
      <c r="E2361" t="s">
        <v>2317</v>
      </c>
      <c r="F2361" s="4">
        <v>46176.293055555558</v>
      </c>
      <c r="G2361" s="4">
        <v>46176.3</v>
      </c>
      <c r="H2361">
        <v>0.17</v>
      </c>
      <c r="I2361" t="s">
        <v>2315</v>
      </c>
      <c r="J2361" t="s">
        <v>29</v>
      </c>
      <c r="K2361" t="s">
        <v>30</v>
      </c>
      <c r="N2361">
        <v>0.17</v>
      </c>
      <c r="O2361" t="s">
        <v>43</v>
      </c>
      <c r="P2361">
        <v>0</v>
      </c>
      <c r="Q2361" s="5">
        <v>46176.3</v>
      </c>
      <c r="R2361" s="2" t="str">
        <f>IF(C2361="", "",
   IF(ISNUMBER(MATCH(TRIM(C2361),
      {"OP","CC","CM","FM","FU","INS","PC","PM","PMCO","SA","SR","ITPR","PMFL"}, 0)),
      "Proactive",
      "")
)</f>
        <v>Proactive</v>
      </c>
      <c r="S2361" s="2" t="str">
        <f>IF(C2361="", "",
   IF(ISNUMBER(MATCH(TRIM(C2361),
      {"MO","U/B","OSRE","TECH","ITRE"}, 0)),
      "Reactive",
      "")
)</f>
        <v/>
      </c>
      <c r="T2361" s="2">
        <f>IF(R2361="Proactive", H2361, "")</f>
        <v>0.17</v>
      </c>
      <c r="U2361" s="2" t="str">
        <f>IF(S2361="Reactive", H2361, "")</f>
        <v/>
      </c>
    </row>
    <row r="2362" spans="1:21" x14ac:dyDescent="0.25">
      <c r="A2362" t="s">
        <v>2312</v>
      </c>
      <c r="B2362">
        <v>219583</v>
      </c>
      <c r="C2362" t="s">
        <v>26</v>
      </c>
      <c r="D2362" t="s">
        <v>2325</v>
      </c>
      <c r="E2362" t="s">
        <v>2326</v>
      </c>
      <c r="F2362" s="4">
        <v>46176.451388888891</v>
      </c>
      <c r="G2362" s="4">
        <v>46176.46875</v>
      </c>
      <c r="H2362">
        <v>0.42</v>
      </c>
      <c r="I2362" t="s">
        <v>2315</v>
      </c>
      <c r="J2362" t="s">
        <v>29</v>
      </c>
      <c r="K2362" t="s">
        <v>30</v>
      </c>
      <c r="N2362">
        <v>0.42</v>
      </c>
      <c r="O2362" t="s">
        <v>43</v>
      </c>
      <c r="P2362">
        <v>0</v>
      </c>
      <c r="Q2362" s="5">
        <v>46176.46875</v>
      </c>
      <c r="R2362" s="2" t="str">
        <f>IF(C2362="", "",
   IF(ISNUMBER(MATCH(TRIM(C2362),
      {"OP","CC","CM","FM","FU","INS","PC","PM","PMCO","SA","SR","ITPR","PMFL"}, 0)),
      "Proactive",
      "")
)</f>
        <v>Proactive</v>
      </c>
      <c r="S2362" s="2" t="str">
        <f>IF(C2362="", "",
   IF(ISNUMBER(MATCH(TRIM(C2362),
      {"MO","U/B","OSRE","TECH","ITRE"}, 0)),
      "Reactive",
      "")
)</f>
        <v/>
      </c>
      <c r="T2362" s="2">
        <f>IF(R2362="Proactive", H2362, "")</f>
        <v>0.42</v>
      </c>
      <c r="U2362" s="2" t="str">
        <f>IF(S2362="Reactive", H2362, "")</f>
        <v/>
      </c>
    </row>
    <row r="2363" spans="1:21" x14ac:dyDescent="0.25">
      <c r="A2363" t="s">
        <v>2312</v>
      </c>
      <c r="B2363">
        <v>219585</v>
      </c>
      <c r="C2363" t="s">
        <v>26</v>
      </c>
      <c r="D2363" t="s">
        <v>2327</v>
      </c>
      <c r="E2363" t="s">
        <v>2328</v>
      </c>
      <c r="F2363" s="4">
        <v>46176.89166666667</v>
      </c>
      <c r="G2363" s="4">
        <v>46176.90902777778</v>
      </c>
      <c r="H2363">
        <v>0.42</v>
      </c>
      <c r="I2363" t="s">
        <v>2315</v>
      </c>
      <c r="J2363" t="s">
        <v>29</v>
      </c>
      <c r="K2363" t="s">
        <v>30</v>
      </c>
      <c r="N2363">
        <v>0.42</v>
      </c>
      <c r="O2363" t="s">
        <v>43</v>
      </c>
      <c r="P2363">
        <v>0</v>
      </c>
      <c r="Q2363" s="5">
        <v>46176.909722222219</v>
      </c>
      <c r="R2363" s="2" t="str">
        <f>IF(C2363="", "",
   IF(ISNUMBER(MATCH(TRIM(C2363),
      {"OP","CC","CM","FM","FU","INS","PC","PM","PMCO","SA","SR","ITPR","PMFL"}, 0)),
      "Proactive",
      "")
)</f>
        <v>Proactive</v>
      </c>
      <c r="S2363" s="2" t="str">
        <f>IF(C2363="", "",
   IF(ISNUMBER(MATCH(TRIM(C2363),
      {"MO","U/B","OSRE","TECH","ITRE"}, 0)),
      "Reactive",
      "")
)</f>
        <v/>
      </c>
      <c r="T2363" s="2">
        <f>IF(R2363="Proactive", H2363, "")</f>
        <v>0.42</v>
      </c>
      <c r="U2363" s="2" t="str">
        <f>IF(S2363="Reactive", H2363, "")</f>
        <v/>
      </c>
    </row>
    <row r="2364" spans="1:21" x14ac:dyDescent="0.25">
      <c r="A2364" t="s">
        <v>2312</v>
      </c>
      <c r="B2364">
        <v>221272</v>
      </c>
      <c r="C2364" t="s">
        <v>30</v>
      </c>
      <c r="D2364" t="s">
        <v>2316</v>
      </c>
      <c r="E2364" t="s">
        <v>2317</v>
      </c>
      <c r="F2364" s="4">
        <v>46177.288194444445</v>
      </c>
      <c r="G2364" s="4">
        <v>46177.294444444444</v>
      </c>
      <c r="H2364">
        <v>0.15</v>
      </c>
      <c r="I2364" t="s">
        <v>2315</v>
      </c>
      <c r="J2364" t="s">
        <v>29</v>
      </c>
      <c r="K2364" t="s">
        <v>30</v>
      </c>
      <c r="N2364">
        <v>0.15</v>
      </c>
      <c r="O2364" t="s">
        <v>43</v>
      </c>
      <c r="P2364">
        <v>0</v>
      </c>
      <c r="Q2364" s="5">
        <v>46177.294444444444</v>
      </c>
      <c r="R2364" s="2" t="str">
        <f>IF(C2364="", "",
   IF(ISNUMBER(MATCH(TRIM(C2364),
      {"OP","CC","CM","FM","FU","INS","PC","PM","PMCO","SA","SR","ITPR","PMFL"}, 0)),
      "Proactive",
      "")
)</f>
        <v>Proactive</v>
      </c>
      <c r="S2364" s="2" t="str">
        <f>IF(C2364="", "",
   IF(ISNUMBER(MATCH(TRIM(C2364),
      {"MO","U/B","OSRE","TECH","ITRE"}, 0)),
      "Reactive",
      "")
)</f>
        <v/>
      </c>
      <c r="T2364" s="2">
        <f>IF(R2364="Proactive", H2364, "")</f>
        <v>0.15</v>
      </c>
      <c r="U2364" s="2" t="str">
        <f>IF(S2364="Reactive", H2364, "")</f>
        <v/>
      </c>
    </row>
    <row r="2365" spans="1:21" x14ac:dyDescent="0.25">
      <c r="A2365" t="s">
        <v>2312</v>
      </c>
      <c r="B2365">
        <v>219729</v>
      </c>
      <c r="C2365" t="s">
        <v>26</v>
      </c>
      <c r="D2365" t="s">
        <v>2329</v>
      </c>
      <c r="E2365" t="s">
        <v>2330</v>
      </c>
      <c r="F2365" s="4">
        <v>46177.443055555559</v>
      </c>
      <c r="G2365" s="4">
        <v>46177.497916666667</v>
      </c>
      <c r="H2365">
        <v>1.32</v>
      </c>
      <c r="I2365" t="s">
        <v>2315</v>
      </c>
      <c r="J2365" t="s">
        <v>29</v>
      </c>
      <c r="K2365" t="s">
        <v>30</v>
      </c>
      <c r="N2365">
        <v>1.32</v>
      </c>
      <c r="O2365" t="s">
        <v>43</v>
      </c>
      <c r="P2365">
        <v>0</v>
      </c>
      <c r="Q2365" s="5">
        <v>46177.497916666667</v>
      </c>
      <c r="R2365" s="2" t="str">
        <f>IF(C2365="", "",
   IF(ISNUMBER(MATCH(TRIM(C2365),
      {"OP","CC","CM","FM","FU","INS","PC","PM","PMCO","SA","SR","ITPR","PMFL"}, 0)),
      "Proactive",
      "")
)</f>
        <v>Proactive</v>
      </c>
      <c r="S2365" s="2" t="str">
        <f>IF(C2365="", "",
   IF(ISNUMBER(MATCH(TRIM(C2365),
      {"MO","U/B","OSRE","TECH","ITRE"}, 0)),
      "Reactive",
      "")
)</f>
        <v/>
      </c>
      <c r="T2365" s="2">
        <f>IF(R2365="Proactive", H2365, "")</f>
        <v>1.32</v>
      </c>
      <c r="U2365" s="2" t="str">
        <f>IF(S2365="Reactive", H2365, "")</f>
        <v/>
      </c>
    </row>
    <row r="2366" spans="1:21" x14ac:dyDescent="0.25">
      <c r="A2366" t="s">
        <v>2312</v>
      </c>
      <c r="B2366">
        <v>217301</v>
      </c>
      <c r="C2366" t="s">
        <v>26</v>
      </c>
      <c r="D2366" t="s">
        <v>2331</v>
      </c>
      <c r="E2366" t="s">
        <v>2332</v>
      </c>
      <c r="F2366" s="4">
        <v>46177.526388888888</v>
      </c>
      <c r="G2366" s="4">
        <v>46177.557638888888</v>
      </c>
      <c r="H2366">
        <v>0.75</v>
      </c>
      <c r="I2366" t="s">
        <v>2315</v>
      </c>
      <c r="J2366" t="s">
        <v>29</v>
      </c>
      <c r="K2366" t="s">
        <v>30</v>
      </c>
      <c r="N2366">
        <v>0.75</v>
      </c>
      <c r="O2366" t="s">
        <v>43</v>
      </c>
      <c r="P2366">
        <v>0</v>
      </c>
      <c r="Q2366" s="5">
        <v>46177.55972222222</v>
      </c>
      <c r="R2366" s="2" t="str">
        <f>IF(C2366="", "",
   IF(ISNUMBER(MATCH(TRIM(C2366),
      {"OP","CC","CM","FM","FU","INS","PC","PM","PMCO","SA","SR","ITPR","PMFL"}, 0)),
      "Proactive",
      "")
)</f>
        <v>Proactive</v>
      </c>
      <c r="S2366" s="2" t="str">
        <f>IF(C2366="", "",
   IF(ISNUMBER(MATCH(TRIM(C2366),
      {"MO","U/B","OSRE","TECH","ITRE"}, 0)),
      "Reactive",
      "")
)</f>
        <v/>
      </c>
      <c r="T2366" s="2">
        <f>IF(R2366="Proactive", H2366, "")</f>
        <v>0.75</v>
      </c>
      <c r="U2366" s="2" t="str">
        <f>IF(S2366="Reactive", H2366, "")</f>
        <v/>
      </c>
    </row>
    <row r="2367" spans="1:21" x14ac:dyDescent="0.25">
      <c r="A2367" t="s">
        <v>2312</v>
      </c>
      <c r="B2367">
        <v>217300</v>
      </c>
      <c r="C2367" t="s">
        <v>26</v>
      </c>
      <c r="D2367" t="s">
        <v>2333</v>
      </c>
      <c r="E2367" t="s">
        <v>2334</v>
      </c>
      <c r="F2367" s="4">
        <v>46177.563194444447</v>
      </c>
      <c r="G2367" s="4">
        <v>46177.622916666667</v>
      </c>
      <c r="H2367">
        <v>1.43</v>
      </c>
      <c r="I2367" t="s">
        <v>2315</v>
      </c>
      <c r="J2367" t="s">
        <v>29</v>
      </c>
      <c r="K2367" t="s">
        <v>30</v>
      </c>
      <c r="N2367">
        <v>1.43</v>
      </c>
      <c r="O2367" t="s">
        <v>43</v>
      </c>
      <c r="P2367">
        <v>0</v>
      </c>
      <c r="Q2367" s="5">
        <v>46177.622916666667</v>
      </c>
      <c r="R2367" s="2" t="str">
        <f>IF(C2367="", "",
   IF(ISNUMBER(MATCH(TRIM(C2367),
      {"OP","CC","CM","FM","FU","INS","PC","PM","PMCO","SA","SR","ITPR","PMFL"}, 0)),
      "Proactive",
      "")
)</f>
        <v>Proactive</v>
      </c>
      <c r="S2367" s="2" t="str">
        <f>IF(C2367="", "",
   IF(ISNUMBER(MATCH(TRIM(C2367),
      {"MO","U/B","OSRE","TECH","ITRE"}, 0)),
      "Reactive",
      "")
)</f>
        <v/>
      </c>
      <c r="T2367" s="2">
        <f>IF(R2367="Proactive", H2367, "")</f>
        <v>1.43</v>
      </c>
      <c r="U2367" s="2" t="str">
        <f>IF(S2367="Reactive", H2367, "")</f>
        <v/>
      </c>
    </row>
    <row r="2368" spans="1:21" x14ac:dyDescent="0.25">
      <c r="A2368" t="s">
        <v>2312</v>
      </c>
      <c r="B2368">
        <v>221437</v>
      </c>
      <c r="C2368" t="s">
        <v>30</v>
      </c>
      <c r="D2368" t="s">
        <v>2316</v>
      </c>
      <c r="E2368" t="s">
        <v>2317</v>
      </c>
      <c r="F2368" s="4">
        <v>46178.286111111112</v>
      </c>
      <c r="G2368" s="4">
        <v>46178.293055555558</v>
      </c>
      <c r="H2368">
        <v>0.17</v>
      </c>
      <c r="I2368" t="s">
        <v>2315</v>
      </c>
      <c r="J2368" t="s">
        <v>29</v>
      </c>
      <c r="K2368" t="s">
        <v>30</v>
      </c>
      <c r="N2368">
        <v>0.17</v>
      </c>
      <c r="O2368" t="s">
        <v>43</v>
      </c>
      <c r="P2368">
        <v>0</v>
      </c>
      <c r="Q2368" s="5">
        <v>46178.293055555558</v>
      </c>
      <c r="R2368" s="2" t="str">
        <f>IF(C2368="", "",
   IF(ISNUMBER(MATCH(TRIM(C2368),
      {"OP","CC","CM","FM","FU","INS","PC","PM","PMCO","SA","SR","ITPR","PMFL"}, 0)),
      "Proactive",
      "")
)</f>
        <v>Proactive</v>
      </c>
      <c r="S2368" s="2" t="str">
        <f>IF(C2368="", "",
   IF(ISNUMBER(MATCH(TRIM(C2368),
      {"MO","U/B","OSRE","TECH","ITRE"}, 0)),
      "Reactive",
      "")
)</f>
        <v/>
      </c>
      <c r="T2368" s="2">
        <f>IF(R2368="Proactive", H2368, "")</f>
        <v>0.17</v>
      </c>
      <c r="U2368" s="2" t="str">
        <f>IF(S2368="Reactive", H2368, "")</f>
        <v/>
      </c>
    </row>
    <row r="2369" spans="1:21" x14ac:dyDescent="0.25">
      <c r="A2369" t="s">
        <v>2312</v>
      </c>
      <c r="B2369">
        <v>219878</v>
      </c>
      <c r="C2369" t="s">
        <v>26</v>
      </c>
      <c r="D2369" t="s">
        <v>2335</v>
      </c>
      <c r="E2369" t="s">
        <v>2336</v>
      </c>
      <c r="F2369" s="4">
        <v>46178.411805555559</v>
      </c>
      <c r="G2369" s="4">
        <v>46178.522916666669</v>
      </c>
      <c r="H2369">
        <v>2.67</v>
      </c>
      <c r="I2369" t="s">
        <v>2315</v>
      </c>
      <c r="J2369" t="s">
        <v>29</v>
      </c>
      <c r="K2369" t="s">
        <v>30</v>
      </c>
      <c r="N2369">
        <v>2.67</v>
      </c>
      <c r="O2369" t="s">
        <v>43</v>
      </c>
      <c r="P2369">
        <v>0</v>
      </c>
      <c r="Q2369" s="5">
        <v>46178.523611111108</v>
      </c>
      <c r="R2369" s="2" t="str">
        <f>IF(C2369="", "",
   IF(ISNUMBER(MATCH(TRIM(C2369),
      {"OP","CC","CM","FM","FU","INS","PC","PM","PMCO","SA","SR","ITPR","PMFL"}, 0)),
      "Proactive",
      "")
)</f>
        <v>Proactive</v>
      </c>
      <c r="S2369" s="2" t="str">
        <f>IF(C2369="", "",
   IF(ISNUMBER(MATCH(TRIM(C2369),
      {"MO","U/B","OSRE","TECH","ITRE"}, 0)),
      "Reactive",
      "")
)</f>
        <v/>
      </c>
      <c r="T2369" s="2">
        <f>IF(R2369="Proactive", H2369, "")</f>
        <v>2.67</v>
      </c>
      <c r="U2369" s="2" t="str">
        <f>IF(S2369="Reactive", H2369, "")</f>
        <v/>
      </c>
    </row>
    <row r="2370" spans="1:21" x14ac:dyDescent="0.25">
      <c r="A2370" t="s">
        <v>2312</v>
      </c>
      <c r="B2370">
        <v>220113</v>
      </c>
      <c r="C2370" t="s">
        <v>30</v>
      </c>
      <c r="D2370" t="s">
        <v>2337</v>
      </c>
      <c r="E2370" t="s">
        <v>2314</v>
      </c>
      <c r="F2370" s="4">
        <v>46180.254861111112</v>
      </c>
      <c r="G2370" s="4">
        <v>46180.286111111112</v>
      </c>
      <c r="H2370">
        <v>0.75</v>
      </c>
      <c r="I2370" t="s">
        <v>2315</v>
      </c>
      <c r="J2370" t="s">
        <v>29</v>
      </c>
      <c r="K2370" t="s">
        <v>30</v>
      </c>
      <c r="N2370">
        <v>0.75</v>
      </c>
      <c r="O2370" t="s">
        <v>43</v>
      </c>
      <c r="P2370">
        <v>0</v>
      </c>
      <c r="Q2370" s="5">
        <v>46180.286111111112</v>
      </c>
      <c r="R2370" s="2" t="str">
        <f>IF(C2370="", "",
   IF(ISNUMBER(MATCH(TRIM(C2370),
      {"OP","CC","CM","FM","FU","INS","PC","PM","PMCO","SA","SR","ITPR","PMFL"}, 0)),
      "Proactive",
      "")
)</f>
        <v>Proactive</v>
      </c>
      <c r="S2370" s="2" t="str">
        <f>IF(C2370="", "",
   IF(ISNUMBER(MATCH(TRIM(C2370),
      {"MO","U/B","OSRE","TECH","ITRE"}, 0)),
      "Reactive",
      "")
)</f>
        <v/>
      </c>
      <c r="T2370" s="2">
        <f>IF(R2370="Proactive", H2370, "")</f>
        <v>0.75</v>
      </c>
      <c r="U2370" s="2" t="str">
        <f>IF(S2370="Reactive", H2370, "")</f>
        <v/>
      </c>
    </row>
    <row r="2371" spans="1:21" x14ac:dyDescent="0.25">
      <c r="A2371" t="s">
        <v>2312</v>
      </c>
      <c r="B2371">
        <v>220115</v>
      </c>
      <c r="C2371" t="s">
        <v>26</v>
      </c>
      <c r="D2371" t="s">
        <v>1993</v>
      </c>
      <c r="E2371" t="s">
        <v>2338</v>
      </c>
      <c r="F2371" s="4">
        <v>46180.293749999997</v>
      </c>
      <c r="G2371" s="4">
        <v>46180.322916666664</v>
      </c>
      <c r="H2371">
        <v>0.7</v>
      </c>
      <c r="I2371" t="s">
        <v>2315</v>
      </c>
      <c r="J2371" t="s">
        <v>29</v>
      </c>
      <c r="K2371" t="s">
        <v>30</v>
      </c>
      <c r="N2371">
        <v>0.7</v>
      </c>
      <c r="O2371" t="s">
        <v>43</v>
      </c>
      <c r="P2371">
        <v>0</v>
      </c>
      <c r="Q2371" s="5">
        <v>46180.322916666664</v>
      </c>
      <c r="R2371" s="2" t="str">
        <f>IF(C2371="", "",
   IF(ISNUMBER(MATCH(TRIM(C2371),
      {"OP","CC","CM","FM","FU","INS","PC","PM","PMCO","SA","SR","ITPR","PMFL"}, 0)),
      "Proactive",
      "")
)</f>
        <v>Proactive</v>
      </c>
      <c r="S2371" s="2" t="str">
        <f>IF(C2371="", "",
   IF(ISNUMBER(MATCH(TRIM(C2371),
      {"MO","U/B","OSRE","TECH","ITRE"}, 0)),
      "Reactive",
      "")
)</f>
        <v/>
      </c>
      <c r="T2371" s="2">
        <f>IF(R2371="Proactive", H2371, "")</f>
        <v>0.7</v>
      </c>
      <c r="U2371" s="2" t="str">
        <f>IF(S2371="Reactive", H2371, "")</f>
        <v/>
      </c>
    </row>
    <row r="2372" spans="1:21" x14ac:dyDescent="0.25">
      <c r="A2372" t="s">
        <v>2312</v>
      </c>
      <c r="B2372">
        <v>221924</v>
      </c>
      <c r="C2372" t="s">
        <v>30</v>
      </c>
      <c r="D2372" t="s">
        <v>2316</v>
      </c>
      <c r="E2372" t="s">
        <v>2317</v>
      </c>
      <c r="F2372" s="4">
        <v>46181.294444444444</v>
      </c>
      <c r="G2372" s="4">
        <v>46181.302777777775</v>
      </c>
      <c r="H2372">
        <v>0.2</v>
      </c>
      <c r="I2372" t="s">
        <v>2315</v>
      </c>
      <c r="J2372" t="s">
        <v>29</v>
      </c>
      <c r="K2372" t="s">
        <v>30</v>
      </c>
      <c r="N2372">
        <v>0.2</v>
      </c>
      <c r="O2372" t="s">
        <v>43</v>
      </c>
      <c r="P2372">
        <v>0</v>
      </c>
      <c r="Q2372" s="5">
        <v>46181.302777777775</v>
      </c>
      <c r="R2372" s="2" t="str">
        <f>IF(C2372="", "",
   IF(ISNUMBER(MATCH(TRIM(C2372),
      {"OP","CC","CM","FM","FU","INS","PC","PM","PMCO","SA","SR","ITPR","PMFL"}, 0)),
      "Proactive",
      "")
)</f>
        <v>Proactive</v>
      </c>
      <c r="S2372" s="2" t="str">
        <f>IF(C2372="", "",
   IF(ISNUMBER(MATCH(TRIM(C2372),
      {"MO","U/B","OSRE","TECH","ITRE"}, 0)),
      "Reactive",
      "")
)</f>
        <v/>
      </c>
      <c r="T2372" s="2">
        <f>IF(R2372="Proactive", H2372, "")</f>
        <v>0.2</v>
      </c>
      <c r="U2372" s="2" t="str">
        <f>IF(S2372="Reactive", H2372, "")</f>
        <v/>
      </c>
    </row>
    <row r="2373" spans="1:21" x14ac:dyDescent="0.25">
      <c r="A2373" t="s">
        <v>2312</v>
      </c>
      <c r="B2373">
        <v>217958</v>
      </c>
      <c r="C2373" t="s">
        <v>30</v>
      </c>
      <c r="D2373" t="s">
        <v>2339</v>
      </c>
      <c r="E2373" t="s">
        <v>2314</v>
      </c>
      <c r="F2373" s="4">
        <v>46181.30972222222</v>
      </c>
      <c r="G2373" s="4">
        <v>46181.339583333334</v>
      </c>
      <c r="H2373">
        <v>0.72</v>
      </c>
      <c r="I2373" t="s">
        <v>2315</v>
      </c>
      <c r="J2373" t="s">
        <v>29</v>
      </c>
      <c r="K2373" t="s">
        <v>30</v>
      </c>
      <c r="N2373">
        <v>0.72</v>
      </c>
      <c r="O2373" t="s">
        <v>43</v>
      </c>
      <c r="P2373">
        <v>0</v>
      </c>
      <c r="Q2373" s="5">
        <v>46181.339583333334</v>
      </c>
      <c r="R2373" s="2" t="str">
        <f>IF(C2373="", "",
   IF(ISNUMBER(MATCH(TRIM(C2373),
      {"OP","CC","CM","FM","FU","INS","PC","PM","PMCO","SA","SR","ITPR","PMFL"}, 0)),
      "Proactive",
      "")
)</f>
        <v>Proactive</v>
      </c>
      <c r="S2373" s="2" t="str">
        <f>IF(C2373="", "",
   IF(ISNUMBER(MATCH(TRIM(C2373),
      {"MO","U/B","OSRE","TECH","ITRE"}, 0)),
      "Reactive",
      "")
)</f>
        <v/>
      </c>
      <c r="T2373" s="2">
        <f>IF(R2373="Proactive", H2373, "")</f>
        <v>0.72</v>
      </c>
      <c r="U2373" s="2" t="str">
        <f>IF(S2373="Reactive", H2373, "")</f>
        <v/>
      </c>
    </row>
    <row r="2374" spans="1:21" x14ac:dyDescent="0.25">
      <c r="A2374" t="s">
        <v>2312</v>
      </c>
      <c r="B2374">
        <v>222076</v>
      </c>
      <c r="C2374" t="s">
        <v>30</v>
      </c>
      <c r="D2374" t="s">
        <v>2316</v>
      </c>
      <c r="E2374" t="s">
        <v>2317</v>
      </c>
      <c r="F2374" s="4">
        <v>46182.293749999997</v>
      </c>
      <c r="G2374" s="4">
        <v>46182.3</v>
      </c>
      <c r="H2374">
        <v>0.15</v>
      </c>
      <c r="I2374" t="s">
        <v>2315</v>
      </c>
      <c r="J2374" t="s">
        <v>29</v>
      </c>
      <c r="K2374" t="s">
        <v>30</v>
      </c>
      <c r="N2374">
        <v>0.15</v>
      </c>
      <c r="O2374" t="s">
        <v>43</v>
      </c>
      <c r="P2374">
        <v>0</v>
      </c>
      <c r="Q2374" s="5">
        <v>46182.3</v>
      </c>
      <c r="R2374" s="2" t="str">
        <f>IF(C2374="", "",
   IF(ISNUMBER(MATCH(TRIM(C2374),
      {"OP","CC","CM","FM","FU","INS","PC","PM","PMCO","SA","SR","ITPR","PMFL"}, 0)),
      "Proactive",
      "")
)</f>
        <v>Proactive</v>
      </c>
      <c r="S2374" s="2" t="str">
        <f>IF(C2374="", "",
   IF(ISNUMBER(MATCH(TRIM(C2374),
      {"MO","U/B","OSRE","TECH","ITRE"}, 0)),
      "Reactive",
      "")
)</f>
        <v/>
      </c>
      <c r="T2374" s="2">
        <f>IF(R2374="Proactive", H2374, "")</f>
        <v>0.15</v>
      </c>
      <c r="U2374" s="2" t="str">
        <f>IF(S2374="Reactive", H2374, "")</f>
        <v/>
      </c>
    </row>
    <row r="2375" spans="1:21" x14ac:dyDescent="0.25">
      <c r="A2375" t="s">
        <v>2312</v>
      </c>
      <c r="B2375">
        <v>218032</v>
      </c>
      <c r="C2375" t="s">
        <v>30</v>
      </c>
      <c r="D2375" t="s">
        <v>2323</v>
      </c>
      <c r="E2375" t="s">
        <v>2324</v>
      </c>
      <c r="F2375" s="4">
        <v>46182.424305555556</v>
      </c>
      <c r="G2375" s="4">
        <v>46182.451388888891</v>
      </c>
      <c r="H2375">
        <v>0.65</v>
      </c>
      <c r="I2375" t="s">
        <v>2315</v>
      </c>
      <c r="J2375" t="s">
        <v>29</v>
      </c>
      <c r="K2375" t="s">
        <v>30</v>
      </c>
      <c r="N2375">
        <v>0.65</v>
      </c>
      <c r="O2375" t="s">
        <v>43</v>
      </c>
      <c r="P2375">
        <v>0</v>
      </c>
      <c r="Q2375" s="5">
        <v>46182.45208333333</v>
      </c>
      <c r="R2375" s="2" t="str">
        <f>IF(C2375="", "",
   IF(ISNUMBER(MATCH(TRIM(C2375),
      {"OP","CC","CM","FM","FU","INS","PC","PM","PMCO","SA","SR","ITPR","PMFL"}, 0)),
      "Proactive",
      "")
)</f>
        <v>Proactive</v>
      </c>
      <c r="S2375" s="2" t="str">
        <f>IF(C2375="", "",
   IF(ISNUMBER(MATCH(TRIM(C2375),
      {"MO","U/B","OSRE","TECH","ITRE"}, 0)),
      "Reactive",
      "")
)</f>
        <v/>
      </c>
      <c r="T2375" s="2">
        <f>IF(R2375="Proactive", H2375, "")</f>
        <v>0.65</v>
      </c>
      <c r="U2375" s="2" t="str">
        <f>IF(S2375="Reactive", H2375, "")</f>
        <v/>
      </c>
    </row>
    <row r="2376" spans="1:21" x14ac:dyDescent="0.25">
      <c r="A2376" t="s">
        <v>2312</v>
      </c>
      <c r="B2376">
        <v>222189</v>
      </c>
      <c r="C2376" t="s">
        <v>30</v>
      </c>
      <c r="D2376" t="s">
        <v>2316</v>
      </c>
      <c r="E2376" t="s">
        <v>2317</v>
      </c>
      <c r="F2376" s="4">
        <v>46183.288194444445</v>
      </c>
      <c r="G2376" s="4">
        <v>46183.293749999997</v>
      </c>
      <c r="H2376">
        <v>0.13</v>
      </c>
      <c r="I2376" t="s">
        <v>2340</v>
      </c>
      <c r="J2376" t="s">
        <v>29</v>
      </c>
      <c r="K2376" t="s">
        <v>30</v>
      </c>
      <c r="N2376">
        <v>0.13</v>
      </c>
      <c r="O2376" t="s">
        <v>43</v>
      </c>
      <c r="P2376">
        <v>0</v>
      </c>
      <c r="Q2376" s="5">
        <v>46183.293749999997</v>
      </c>
      <c r="R2376" s="2" t="str">
        <f>IF(C2376="", "",
   IF(ISNUMBER(MATCH(TRIM(C2376),
      {"OP","CC","CM","FM","FU","INS","PC","PM","PMCO","SA","SR","ITPR","PMFL"}, 0)),
      "Proactive",
      "")
)</f>
        <v>Proactive</v>
      </c>
      <c r="S2376" s="2" t="str">
        <f>IF(C2376="", "",
   IF(ISNUMBER(MATCH(TRIM(C2376),
      {"MO","U/B","OSRE","TECH","ITRE"}, 0)),
      "Reactive",
      "")
)</f>
        <v/>
      </c>
      <c r="T2376" s="2">
        <f>IF(R2376="Proactive", H2376, "")</f>
        <v>0.13</v>
      </c>
      <c r="U2376" s="2" t="str">
        <f>IF(S2376="Reactive", H2376, "")</f>
        <v/>
      </c>
    </row>
    <row r="2377" spans="1:21" x14ac:dyDescent="0.25">
      <c r="A2377" t="s">
        <v>2312</v>
      </c>
      <c r="B2377">
        <v>220526</v>
      </c>
      <c r="C2377" t="s">
        <v>26</v>
      </c>
      <c r="D2377" t="s">
        <v>2341</v>
      </c>
      <c r="E2377" t="s">
        <v>2326</v>
      </c>
      <c r="F2377" s="4">
        <v>46183.447222222225</v>
      </c>
      <c r="G2377" s="4">
        <v>46183.465277777781</v>
      </c>
      <c r="H2377">
        <v>0.43</v>
      </c>
      <c r="I2377" t="s">
        <v>2340</v>
      </c>
      <c r="J2377" t="s">
        <v>29</v>
      </c>
      <c r="K2377" t="s">
        <v>30</v>
      </c>
      <c r="N2377">
        <v>0.43</v>
      </c>
      <c r="O2377" t="s">
        <v>43</v>
      </c>
      <c r="P2377">
        <v>0</v>
      </c>
      <c r="Q2377" s="5">
        <v>46183.467361111114</v>
      </c>
      <c r="R2377" s="2" t="str">
        <f>IF(C2377="", "",
   IF(ISNUMBER(MATCH(TRIM(C2377),
      {"OP","CC","CM","FM","FU","INS","PC","PM","PMCO","SA","SR","ITPR","PMFL"}, 0)),
      "Proactive",
      "")
)</f>
        <v>Proactive</v>
      </c>
      <c r="S2377" s="2" t="str">
        <f>IF(C2377="", "",
   IF(ISNUMBER(MATCH(TRIM(C2377),
      {"MO","U/B","OSRE","TECH","ITRE"}, 0)),
      "Reactive",
      "")
)</f>
        <v/>
      </c>
      <c r="T2377" s="2">
        <f>IF(R2377="Proactive", H2377, "")</f>
        <v>0.43</v>
      </c>
      <c r="U2377" s="2" t="str">
        <f>IF(S2377="Reactive", H2377, "")</f>
        <v/>
      </c>
    </row>
    <row r="2378" spans="1:21" x14ac:dyDescent="0.25">
      <c r="A2378" t="s">
        <v>2312</v>
      </c>
      <c r="B2378">
        <v>220528</v>
      </c>
      <c r="C2378" t="s">
        <v>26</v>
      </c>
      <c r="D2378" t="s">
        <v>2342</v>
      </c>
      <c r="E2378" t="s">
        <v>2328</v>
      </c>
      <c r="F2378" s="4">
        <v>46183.886111111111</v>
      </c>
      <c r="G2378" s="4">
        <v>46183.911805555559</v>
      </c>
      <c r="H2378">
        <v>0.62</v>
      </c>
      <c r="I2378" t="s">
        <v>2343</v>
      </c>
      <c r="J2378" t="s">
        <v>29</v>
      </c>
      <c r="K2378" t="s">
        <v>30</v>
      </c>
      <c r="N2378">
        <v>0.62</v>
      </c>
      <c r="O2378" t="s">
        <v>43</v>
      </c>
      <c r="P2378">
        <v>0</v>
      </c>
      <c r="Q2378" s="5">
        <v>46183.913194444445</v>
      </c>
      <c r="R2378" s="2" t="str">
        <f>IF(C2378="", "",
   IF(ISNUMBER(MATCH(TRIM(C2378),
      {"OP","CC","CM","FM","FU","INS","PC","PM","PMCO","SA","SR","ITPR","PMFL"}, 0)),
      "Proactive",
      "")
)</f>
        <v>Proactive</v>
      </c>
      <c r="S2378" s="2" t="str">
        <f>IF(C2378="", "",
   IF(ISNUMBER(MATCH(TRIM(C2378),
      {"MO","U/B","OSRE","TECH","ITRE"}, 0)),
      "Reactive",
      "")
)</f>
        <v/>
      </c>
      <c r="T2378" s="2">
        <f>IF(R2378="Proactive", H2378, "")</f>
        <v>0.62</v>
      </c>
      <c r="U2378" s="2" t="str">
        <f>IF(S2378="Reactive", H2378, "")</f>
        <v/>
      </c>
    </row>
    <row r="2379" spans="1:21" x14ac:dyDescent="0.25">
      <c r="A2379" t="s">
        <v>2312</v>
      </c>
      <c r="B2379">
        <v>222346</v>
      </c>
      <c r="C2379" t="s">
        <v>30</v>
      </c>
      <c r="D2379" t="s">
        <v>2316</v>
      </c>
      <c r="E2379" t="s">
        <v>2317</v>
      </c>
      <c r="F2379" s="4">
        <v>46184.288194444445</v>
      </c>
      <c r="G2379" s="4">
        <v>46184.296527777777</v>
      </c>
      <c r="H2379">
        <v>0.2</v>
      </c>
      <c r="I2379" t="s">
        <v>2343</v>
      </c>
      <c r="J2379" t="s">
        <v>29</v>
      </c>
      <c r="K2379" t="s">
        <v>30</v>
      </c>
      <c r="N2379">
        <v>0.2</v>
      </c>
      <c r="O2379" t="s">
        <v>43</v>
      </c>
      <c r="P2379">
        <v>0</v>
      </c>
      <c r="Q2379" s="5">
        <v>46184.296527777777</v>
      </c>
      <c r="R2379" s="2" t="str">
        <f>IF(C2379="", "",
   IF(ISNUMBER(MATCH(TRIM(C2379),
      {"OP","CC","CM","FM","FU","INS","PC","PM","PMCO","SA","SR","ITPR","PMFL"}, 0)),
      "Proactive",
      "")
)</f>
        <v>Proactive</v>
      </c>
      <c r="S2379" s="2" t="str">
        <f>IF(C2379="", "",
   IF(ISNUMBER(MATCH(TRIM(C2379),
      {"MO","U/B","OSRE","TECH","ITRE"}, 0)),
      "Reactive",
      "")
)</f>
        <v/>
      </c>
      <c r="T2379" s="2">
        <f>IF(R2379="Proactive", H2379, "")</f>
        <v>0.2</v>
      </c>
      <c r="U2379" s="2" t="str">
        <f>IF(S2379="Reactive", H2379, "")</f>
        <v/>
      </c>
    </row>
    <row r="2380" spans="1:21" x14ac:dyDescent="0.25">
      <c r="A2380" t="s">
        <v>2312</v>
      </c>
      <c r="B2380">
        <v>220665</v>
      </c>
      <c r="C2380" t="s">
        <v>26</v>
      </c>
      <c r="D2380" t="s">
        <v>2329</v>
      </c>
      <c r="E2380" t="s">
        <v>2330</v>
      </c>
      <c r="F2380" s="4">
        <v>46184.413888888892</v>
      </c>
      <c r="G2380" s="4">
        <v>46184.456250000003</v>
      </c>
      <c r="H2380">
        <v>1.02</v>
      </c>
      <c r="I2380" t="s">
        <v>2343</v>
      </c>
      <c r="J2380" t="s">
        <v>29</v>
      </c>
      <c r="K2380" t="s">
        <v>30</v>
      </c>
      <c r="N2380">
        <v>1.02</v>
      </c>
      <c r="O2380" t="s">
        <v>43</v>
      </c>
      <c r="P2380">
        <v>0</v>
      </c>
      <c r="Q2380" s="5">
        <v>46184.456944444442</v>
      </c>
      <c r="R2380" s="2" t="str">
        <f>IF(C2380="", "",
   IF(ISNUMBER(MATCH(TRIM(C2380),
      {"OP","CC","CM","FM","FU","INS","PC","PM","PMCO","SA","SR","ITPR","PMFL"}, 0)),
      "Proactive",
      "")
)</f>
        <v>Proactive</v>
      </c>
      <c r="S2380" s="2" t="str">
        <f>IF(C2380="", "",
   IF(ISNUMBER(MATCH(TRIM(C2380),
      {"MO","U/B","OSRE","TECH","ITRE"}, 0)),
      "Reactive",
      "")
)</f>
        <v/>
      </c>
      <c r="T2380" s="2">
        <f>IF(R2380="Proactive", H2380, "")</f>
        <v>1.02</v>
      </c>
      <c r="U2380" s="2" t="str">
        <f>IF(S2380="Reactive", H2380, "")</f>
        <v/>
      </c>
    </row>
    <row r="2381" spans="1:21" x14ac:dyDescent="0.25">
      <c r="A2381" t="s">
        <v>2344</v>
      </c>
      <c r="B2381">
        <v>221692</v>
      </c>
      <c r="C2381" t="s">
        <v>30</v>
      </c>
      <c r="D2381" t="s">
        <v>2345</v>
      </c>
      <c r="E2381" t="s">
        <v>2346</v>
      </c>
      <c r="F2381" s="4"/>
      <c r="G2381" s="4"/>
      <c r="H2381">
        <v>1</v>
      </c>
      <c r="J2381" t="s">
        <v>29</v>
      </c>
      <c r="K2381" t="s">
        <v>30</v>
      </c>
      <c r="N2381">
        <v>2.52</v>
      </c>
      <c r="O2381" t="s">
        <v>38</v>
      </c>
      <c r="P2381">
        <v>0</v>
      </c>
      <c r="Q2381" s="5">
        <v>46202.557638888888</v>
      </c>
      <c r="R2381" s="2" t="str">
        <f>IF(C2381="", "",
   IF(ISNUMBER(MATCH(TRIM(C2381),
      {"OP","CC","CM","FM","FU","INS","PC","PM","PMCO","SA","SR","ITPR","PMFL"}, 0)),
      "Proactive",
      "")
)</f>
        <v>Proactive</v>
      </c>
      <c r="S2381" s="2" t="str">
        <f>IF(C2381="", "",
   IF(ISNUMBER(MATCH(TRIM(C2381),
      {"MO","U/B","OSRE","TECH","ITRE"}, 0)),
      "Reactive",
      "")
)</f>
        <v/>
      </c>
      <c r="T2381" s="2">
        <f>IF(R2381="Proactive", H2381, "")</f>
        <v>1</v>
      </c>
      <c r="U2381" s="2" t="str">
        <f>IF(S2381="Reactive", H2381, "")</f>
        <v/>
      </c>
    </row>
    <row r="2382" spans="1:21" x14ac:dyDescent="0.25">
      <c r="A2382" t="s">
        <v>2344</v>
      </c>
      <c r="B2382">
        <v>221284</v>
      </c>
      <c r="C2382" t="s">
        <v>1253</v>
      </c>
      <c r="D2382" t="s">
        <v>2347</v>
      </c>
      <c r="E2382" t="s">
        <v>2348</v>
      </c>
      <c r="F2382" s="4">
        <v>46174.274305555555</v>
      </c>
      <c r="G2382" s="4">
        <v>46174.328472222223</v>
      </c>
      <c r="H2382">
        <v>1.3</v>
      </c>
      <c r="J2382" t="s">
        <v>29</v>
      </c>
      <c r="N2382">
        <v>1.3</v>
      </c>
      <c r="O2382" t="s">
        <v>38</v>
      </c>
      <c r="P2382">
        <v>0</v>
      </c>
      <c r="Q2382" s="5">
        <v>46174.370138888888</v>
      </c>
      <c r="R2382" s="2" t="str">
        <f>IF(C2382="", "",
   IF(ISNUMBER(MATCH(TRIM(C2382),
      {"OP","CC","CM","FM","FU","INS","PC","PM","PMCO","SA","SR","ITPR","PMFL"}, 0)),
      "Proactive",
      "")
)</f>
        <v>Proactive</v>
      </c>
      <c r="S2382" s="2" t="str">
        <f>IF(C2382="", "",
   IF(ISNUMBER(MATCH(TRIM(C2382),
      {"MO","U/B","OSRE","TECH","ITRE"}, 0)),
      "Reactive",
      "")
)</f>
        <v/>
      </c>
      <c r="T2382" s="2">
        <f>IF(R2382="Proactive", H2382, "")</f>
        <v>1.3</v>
      </c>
      <c r="U2382" s="2" t="str">
        <f>IF(S2382="Reactive", H2382, "")</f>
        <v/>
      </c>
    </row>
    <row r="2383" spans="1:21" x14ac:dyDescent="0.25">
      <c r="A2383" t="s">
        <v>2344</v>
      </c>
      <c r="B2383">
        <v>221294</v>
      </c>
      <c r="C2383" t="s">
        <v>39</v>
      </c>
      <c r="D2383" t="s">
        <v>2349</v>
      </c>
      <c r="E2383" t="s">
        <v>2350</v>
      </c>
      <c r="F2383" s="4">
        <v>46174.373611111114</v>
      </c>
      <c r="G2383" s="4">
        <v>46174.408333333333</v>
      </c>
      <c r="H2383">
        <v>0.83</v>
      </c>
      <c r="I2383" t="s">
        <v>2351</v>
      </c>
      <c r="J2383" t="s">
        <v>29</v>
      </c>
      <c r="K2383" t="s">
        <v>172</v>
      </c>
      <c r="N2383">
        <v>0.83</v>
      </c>
      <c r="O2383" t="s">
        <v>38</v>
      </c>
      <c r="P2383">
        <v>0</v>
      </c>
      <c r="Q2383" s="5">
        <v>46174.40902777778</v>
      </c>
      <c r="R2383" s="2" t="str">
        <f>IF(C2383="", "",
   IF(ISNUMBER(MATCH(TRIM(C2383),
      {"OP","CC","CM","FM","FU","INS","PC","PM","PMCO","SA","SR","ITPR","PMFL"}, 0)),
      "Proactive",
      "")
)</f>
        <v/>
      </c>
      <c r="S2383" s="2" t="str">
        <f>IF(C2383="", "",
   IF(ISNUMBER(MATCH(TRIM(C2383),
      {"MO","U/B","OSRE","TECH","ITRE"}, 0)),
      "Reactive",
      "")
)</f>
        <v>Reactive</v>
      </c>
      <c r="T2383" s="2" t="str">
        <f>IF(R2383="Proactive", H2383, "")</f>
        <v/>
      </c>
      <c r="U2383" s="2">
        <f>IF(S2383="Reactive", H2383, "")</f>
        <v>0.83</v>
      </c>
    </row>
    <row r="2384" spans="1:21" x14ac:dyDescent="0.25">
      <c r="A2384" t="s">
        <v>2344</v>
      </c>
      <c r="B2384">
        <v>221299</v>
      </c>
      <c r="C2384" t="s">
        <v>39</v>
      </c>
      <c r="D2384" t="s">
        <v>2352</v>
      </c>
      <c r="E2384" t="s">
        <v>2353</v>
      </c>
      <c r="F2384" s="4">
        <v>46174.409722222219</v>
      </c>
      <c r="G2384" s="4">
        <v>46174.430555555555</v>
      </c>
      <c r="H2384">
        <v>0.5</v>
      </c>
      <c r="J2384" t="s">
        <v>29</v>
      </c>
      <c r="K2384" t="s">
        <v>154</v>
      </c>
      <c r="N2384">
        <v>0.5</v>
      </c>
      <c r="O2384" t="s">
        <v>38</v>
      </c>
      <c r="P2384">
        <v>0</v>
      </c>
      <c r="Q2384" s="5">
        <v>46174.511805555558</v>
      </c>
      <c r="R2384" s="2" t="str">
        <f>IF(C2384="", "",
   IF(ISNUMBER(MATCH(TRIM(C2384),
      {"OP","CC","CM","FM","FU","INS","PC","PM","PMCO","SA","SR","ITPR","PMFL"}, 0)),
      "Proactive",
      "")
)</f>
        <v/>
      </c>
      <c r="S2384" s="2" t="str">
        <f>IF(C2384="", "",
   IF(ISNUMBER(MATCH(TRIM(C2384),
      {"MO","U/B","OSRE","TECH","ITRE"}, 0)),
      "Reactive",
      "")
)</f>
        <v>Reactive</v>
      </c>
      <c r="T2384" s="2" t="str">
        <f>IF(R2384="Proactive", H2384, "")</f>
        <v/>
      </c>
      <c r="U2384" s="2">
        <f>IF(S2384="Reactive", H2384, "")</f>
        <v>0.5</v>
      </c>
    </row>
    <row r="2385" spans="1:21" x14ac:dyDescent="0.25">
      <c r="A2385" t="s">
        <v>2344</v>
      </c>
      <c r="B2385">
        <v>217053</v>
      </c>
      <c r="C2385" t="s">
        <v>26</v>
      </c>
      <c r="D2385" t="s">
        <v>2352</v>
      </c>
      <c r="E2385" t="s">
        <v>2354</v>
      </c>
      <c r="F2385" s="4">
        <v>46175.257638888892</v>
      </c>
      <c r="G2385" s="4">
        <v>46175.333333333336</v>
      </c>
      <c r="H2385">
        <v>1.82</v>
      </c>
      <c r="J2385" t="s">
        <v>29</v>
      </c>
      <c r="K2385" t="s">
        <v>30</v>
      </c>
      <c r="N2385">
        <v>1.82</v>
      </c>
      <c r="O2385" t="s">
        <v>38</v>
      </c>
      <c r="P2385">
        <v>0</v>
      </c>
      <c r="Q2385" s="5">
        <v>46175.363888888889</v>
      </c>
      <c r="R2385" s="2" t="str">
        <f>IF(C2385="", "",
   IF(ISNUMBER(MATCH(TRIM(C2385),
      {"OP","CC","CM","FM","FU","INS","PC","PM","PMCO","SA","SR","ITPR","PMFL"}, 0)),
      "Proactive",
      "")
)</f>
        <v>Proactive</v>
      </c>
      <c r="S2385" s="2" t="str">
        <f>IF(C2385="", "",
   IF(ISNUMBER(MATCH(TRIM(C2385),
      {"MO","U/B","OSRE","TECH","ITRE"}, 0)),
      "Reactive",
      "")
)</f>
        <v/>
      </c>
      <c r="T2385" s="2">
        <f>IF(R2385="Proactive", H2385, "")</f>
        <v>1.82</v>
      </c>
      <c r="U2385" s="2" t="str">
        <f>IF(S2385="Reactive", H2385, "")</f>
        <v/>
      </c>
    </row>
    <row r="2386" spans="1:21" x14ac:dyDescent="0.25">
      <c r="A2386" t="s">
        <v>2344</v>
      </c>
      <c r="B2386">
        <v>221456</v>
      </c>
      <c r="C2386" t="s">
        <v>743</v>
      </c>
      <c r="D2386" t="s">
        <v>2355</v>
      </c>
      <c r="E2386" t="s">
        <v>2356</v>
      </c>
      <c r="F2386" s="4">
        <v>46175.34375</v>
      </c>
      <c r="G2386" s="4">
        <v>46175.362500000003</v>
      </c>
      <c r="H2386">
        <v>0.45</v>
      </c>
      <c r="J2386" t="s">
        <v>29</v>
      </c>
      <c r="N2386">
        <v>0.45</v>
      </c>
      <c r="O2386" t="s">
        <v>38</v>
      </c>
      <c r="P2386">
        <v>0</v>
      </c>
      <c r="Q2386" s="5">
        <v>46175.362500000003</v>
      </c>
      <c r="R2386" s="2" t="str">
        <f>IF(C2386="", "",
   IF(ISNUMBER(MATCH(TRIM(C2386),
      {"OP","CC","CM","FM","FU","INS","PC","PM","PMCO","SA","SR","ITPR","PMFL"}, 0)),
      "Proactive",
      "")
)</f>
        <v>Proactive</v>
      </c>
      <c r="S2386" s="2" t="str">
        <f>IF(C2386="", "",
   IF(ISNUMBER(MATCH(TRIM(C2386),
      {"MO","U/B","OSRE","TECH","ITRE"}, 0)),
      "Reactive",
      "")
)</f>
        <v/>
      </c>
      <c r="T2386" s="2">
        <f>IF(R2386="Proactive", H2386, "")</f>
        <v>0.45</v>
      </c>
      <c r="U2386" s="2" t="str">
        <f>IF(S2386="Reactive", H2386, "")</f>
        <v/>
      </c>
    </row>
    <row r="2387" spans="1:21" x14ac:dyDescent="0.25">
      <c r="A2387" t="s">
        <v>2344</v>
      </c>
      <c r="B2387">
        <v>221029</v>
      </c>
      <c r="C2387" t="s">
        <v>30</v>
      </c>
      <c r="D2387" t="s">
        <v>2357</v>
      </c>
      <c r="E2387" t="s">
        <v>2358</v>
      </c>
      <c r="F2387" s="4">
        <v>46175.363888888889</v>
      </c>
      <c r="G2387" s="4">
        <v>46175.384722222225</v>
      </c>
      <c r="H2387">
        <v>0.5</v>
      </c>
      <c r="J2387" t="s">
        <v>29</v>
      </c>
      <c r="K2387" t="s">
        <v>30</v>
      </c>
      <c r="N2387">
        <v>0.5</v>
      </c>
      <c r="O2387" t="s">
        <v>38</v>
      </c>
      <c r="P2387">
        <v>0</v>
      </c>
      <c r="Q2387" s="5">
        <v>46175.395833333336</v>
      </c>
      <c r="R2387" s="2" t="str">
        <f>IF(C2387="", "",
   IF(ISNUMBER(MATCH(TRIM(C2387),
      {"OP","CC","CM","FM","FU","INS","PC","PM","PMCO","SA","SR","ITPR","PMFL"}, 0)),
      "Proactive",
      "")
)</f>
        <v>Proactive</v>
      </c>
      <c r="S2387" s="2" t="str">
        <f>IF(C2387="", "",
   IF(ISNUMBER(MATCH(TRIM(C2387),
      {"MO","U/B","OSRE","TECH","ITRE"}, 0)),
      "Reactive",
      "")
)</f>
        <v/>
      </c>
      <c r="T2387" s="2">
        <f>IF(R2387="Proactive", H2387, "")</f>
        <v>0.5</v>
      </c>
      <c r="U2387" s="2" t="str">
        <f>IF(S2387="Reactive", H2387, "")</f>
        <v/>
      </c>
    </row>
    <row r="2388" spans="1:21" x14ac:dyDescent="0.25">
      <c r="A2388" t="s">
        <v>2344</v>
      </c>
      <c r="B2388">
        <v>221460</v>
      </c>
      <c r="C2388" t="s">
        <v>547</v>
      </c>
      <c r="D2388" t="s">
        <v>2359</v>
      </c>
      <c r="E2388" t="s">
        <v>2360</v>
      </c>
      <c r="F2388" s="4">
        <v>46175.398611111108</v>
      </c>
      <c r="G2388" s="4">
        <v>46175.4375</v>
      </c>
      <c r="H2388">
        <v>0.93</v>
      </c>
      <c r="J2388" t="s">
        <v>29</v>
      </c>
      <c r="N2388">
        <v>1.83</v>
      </c>
      <c r="O2388" t="s">
        <v>38</v>
      </c>
      <c r="P2388">
        <v>0</v>
      </c>
      <c r="Q2388" s="5">
        <v>46177.254861111112</v>
      </c>
      <c r="R2388" s="2" t="str">
        <f>IF(C2388="", "",
   IF(ISNUMBER(MATCH(TRIM(C2388),
      {"OP","CC","CM","FM","FU","INS","PC","PM","PMCO","SA","SR","ITPR","PMFL"}, 0)),
      "Proactive",
      "")
)</f>
        <v>Proactive</v>
      </c>
      <c r="S2388" s="2" t="str">
        <f>IF(C2388="", "",
   IF(ISNUMBER(MATCH(TRIM(C2388),
      {"MO","U/B","OSRE","TECH","ITRE"}, 0)),
      "Reactive",
      "")
)</f>
        <v/>
      </c>
      <c r="T2388" s="2">
        <f>IF(R2388="Proactive", H2388, "")</f>
        <v>0.93</v>
      </c>
      <c r="U2388" s="2" t="str">
        <f>IF(S2388="Reactive", H2388, "")</f>
        <v/>
      </c>
    </row>
    <row r="2389" spans="1:21" x14ac:dyDescent="0.25">
      <c r="A2389" t="s">
        <v>2344</v>
      </c>
      <c r="B2389">
        <v>221463</v>
      </c>
      <c r="C2389" t="s">
        <v>1253</v>
      </c>
      <c r="D2389" t="s">
        <v>2349</v>
      </c>
      <c r="E2389" t="s">
        <v>2361</v>
      </c>
      <c r="F2389" s="4">
        <v>46175.459722222222</v>
      </c>
      <c r="G2389" s="4">
        <v>46175.46875</v>
      </c>
      <c r="H2389">
        <v>0.22</v>
      </c>
      <c r="J2389" t="s">
        <v>29</v>
      </c>
      <c r="K2389" t="s">
        <v>172</v>
      </c>
      <c r="N2389">
        <v>0.92</v>
      </c>
      <c r="O2389" t="s">
        <v>38</v>
      </c>
      <c r="P2389">
        <v>0</v>
      </c>
      <c r="Q2389" s="5">
        <v>46175.51666666667</v>
      </c>
      <c r="R2389" s="2" t="str">
        <f>IF(C2389="", "",
   IF(ISNUMBER(MATCH(TRIM(C2389),
      {"OP","CC","CM","FM","FU","INS","PC","PM","PMCO","SA","SR","ITPR","PMFL"}, 0)),
      "Proactive",
      "")
)</f>
        <v>Proactive</v>
      </c>
      <c r="S2389" s="2" t="str">
        <f>IF(C2389="", "",
   IF(ISNUMBER(MATCH(TRIM(C2389),
      {"MO","U/B","OSRE","TECH","ITRE"}, 0)),
      "Reactive",
      "")
)</f>
        <v/>
      </c>
      <c r="T2389" s="2">
        <f>IF(R2389="Proactive", H2389, "")</f>
        <v>0.22</v>
      </c>
      <c r="U2389" s="2" t="str">
        <f>IF(S2389="Reactive", H2389, "")</f>
        <v/>
      </c>
    </row>
    <row r="2390" spans="1:21" x14ac:dyDescent="0.25">
      <c r="A2390" t="s">
        <v>2344</v>
      </c>
      <c r="B2390">
        <v>221467</v>
      </c>
      <c r="C2390" t="s">
        <v>743</v>
      </c>
      <c r="D2390" t="s">
        <v>2355</v>
      </c>
      <c r="E2390" t="s">
        <v>2362</v>
      </c>
      <c r="F2390" s="4">
        <v>46175.469444444447</v>
      </c>
      <c r="G2390" s="4">
        <v>46175.48541666667</v>
      </c>
      <c r="H2390">
        <v>0.38</v>
      </c>
      <c r="J2390" t="s">
        <v>29</v>
      </c>
      <c r="N2390">
        <v>0.38</v>
      </c>
      <c r="O2390" t="s">
        <v>38</v>
      </c>
      <c r="P2390">
        <v>0</v>
      </c>
      <c r="Q2390" s="5">
        <v>46175.48541666667</v>
      </c>
      <c r="R2390" s="2" t="str">
        <f>IF(C2390="", "",
   IF(ISNUMBER(MATCH(TRIM(C2390),
      {"OP","CC","CM","FM","FU","INS","PC","PM","PMCO","SA","SR","ITPR","PMFL"}, 0)),
      "Proactive",
      "")
)</f>
        <v>Proactive</v>
      </c>
      <c r="S2390" s="2" t="str">
        <f>IF(C2390="", "",
   IF(ISNUMBER(MATCH(TRIM(C2390),
      {"MO","U/B","OSRE","TECH","ITRE"}, 0)),
      "Reactive",
      "")
)</f>
        <v/>
      </c>
      <c r="T2390" s="2">
        <f>IF(R2390="Proactive", H2390, "")</f>
        <v>0.38</v>
      </c>
      <c r="U2390" s="2" t="str">
        <f>IF(S2390="Reactive", H2390, "")</f>
        <v/>
      </c>
    </row>
    <row r="2391" spans="1:21" x14ac:dyDescent="0.25">
      <c r="A2391" t="s">
        <v>2344</v>
      </c>
      <c r="B2391">
        <v>221463</v>
      </c>
      <c r="C2391" t="s">
        <v>1253</v>
      </c>
      <c r="D2391" t="s">
        <v>2349</v>
      </c>
      <c r="E2391" t="s">
        <v>2361</v>
      </c>
      <c r="F2391" s="4">
        <v>46175.487500000003</v>
      </c>
      <c r="G2391" s="4">
        <v>46175.51666666667</v>
      </c>
      <c r="H2391">
        <v>0.7</v>
      </c>
      <c r="J2391" t="s">
        <v>29</v>
      </c>
      <c r="K2391" t="s">
        <v>172</v>
      </c>
      <c r="N2391">
        <v>0.92</v>
      </c>
      <c r="O2391" t="s">
        <v>38</v>
      </c>
      <c r="P2391">
        <v>0</v>
      </c>
      <c r="Q2391" s="5">
        <v>46175.51666666667</v>
      </c>
      <c r="R2391" s="2" t="str">
        <f>IF(C2391="", "",
   IF(ISNUMBER(MATCH(TRIM(C2391),
      {"OP","CC","CM","FM","FU","INS","PC","PM","PMCO","SA","SR","ITPR","PMFL"}, 0)),
      "Proactive",
      "")
)</f>
        <v>Proactive</v>
      </c>
      <c r="S2391" s="2" t="str">
        <f>IF(C2391="", "",
   IF(ISNUMBER(MATCH(TRIM(C2391),
      {"MO","U/B","OSRE","TECH","ITRE"}, 0)),
      "Reactive",
      "")
)</f>
        <v/>
      </c>
      <c r="T2391" s="2">
        <f>IF(R2391="Proactive", H2391, "")</f>
        <v>0.7</v>
      </c>
      <c r="U2391" s="2" t="str">
        <f>IF(S2391="Reactive", H2391, "")</f>
        <v/>
      </c>
    </row>
    <row r="2392" spans="1:21" x14ac:dyDescent="0.25">
      <c r="A2392" t="s">
        <v>2344</v>
      </c>
      <c r="B2392">
        <v>217057</v>
      </c>
      <c r="C2392" t="s">
        <v>26</v>
      </c>
      <c r="D2392" t="s">
        <v>2363</v>
      </c>
      <c r="E2392" t="s">
        <v>2364</v>
      </c>
      <c r="F2392" s="4">
        <v>46175.517361111109</v>
      </c>
      <c r="G2392" s="4">
        <v>46175.541666666664</v>
      </c>
      <c r="H2392">
        <v>0.57999999999999996</v>
      </c>
      <c r="J2392" t="s">
        <v>29</v>
      </c>
      <c r="K2392" t="s">
        <v>30</v>
      </c>
      <c r="N2392">
        <v>0.57999999999999996</v>
      </c>
      <c r="O2392" t="s">
        <v>38</v>
      </c>
      <c r="P2392">
        <v>0</v>
      </c>
      <c r="Q2392" s="5">
        <v>46176.254861111112</v>
      </c>
      <c r="R2392" s="2" t="str">
        <f>IF(C2392="", "",
   IF(ISNUMBER(MATCH(TRIM(C2392),
      {"OP","CC","CM","FM","FU","INS","PC","PM","PMCO","SA","SR","ITPR","PMFL"}, 0)),
      "Proactive",
      "")
)</f>
        <v>Proactive</v>
      </c>
      <c r="S2392" s="2" t="str">
        <f>IF(C2392="", "",
   IF(ISNUMBER(MATCH(TRIM(C2392),
      {"MO","U/B","OSRE","TECH","ITRE"}, 0)),
      "Reactive",
      "")
)</f>
        <v/>
      </c>
      <c r="T2392" s="2">
        <f>IF(R2392="Proactive", H2392, "")</f>
        <v>0.57999999999999996</v>
      </c>
      <c r="U2392" s="2" t="str">
        <f>IF(S2392="Reactive", H2392, "")</f>
        <v/>
      </c>
    </row>
    <row r="2393" spans="1:21" x14ac:dyDescent="0.25">
      <c r="A2393" t="s">
        <v>2344</v>
      </c>
      <c r="B2393">
        <v>217162</v>
      </c>
      <c r="C2393" t="s">
        <v>26</v>
      </c>
      <c r="D2393" t="s">
        <v>2365</v>
      </c>
      <c r="E2393" t="s">
        <v>2366</v>
      </c>
      <c r="F2393" s="4">
        <v>46176.254861111112</v>
      </c>
      <c r="G2393" s="4">
        <v>46176.309027777781</v>
      </c>
      <c r="H2393">
        <v>1.3</v>
      </c>
      <c r="J2393" t="s">
        <v>29</v>
      </c>
      <c r="K2393" t="s">
        <v>30</v>
      </c>
      <c r="N2393">
        <v>1.3</v>
      </c>
      <c r="O2393" t="s">
        <v>38</v>
      </c>
      <c r="P2393">
        <v>0</v>
      </c>
      <c r="Q2393" s="5">
        <v>46176.365277777775</v>
      </c>
      <c r="R2393" s="2" t="str">
        <f>IF(C2393="", "",
   IF(ISNUMBER(MATCH(TRIM(C2393),
      {"OP","CC","CM","FM","FU","INS","PC","PM","PMCO","SA","SR","ITPR","PMFL"}, 0)),
      "Proactive",
      "")
)</f>
        <v>Proactive</v>
      </c>
      <c r="S2393" s="2" t="str">
        <f>IF(C2393="", "",
   IF(ISNUMBER(MATCH(TRIM(C2393),
      {"MO","U/B","OSRE","TECH","ITRE"}, 0)),
      "Reactive",
      "")
)</f>
        <v/>
      </c>
      <c r="T2393" s="2">
        <f>IF(R2393="Proactive", H2393, "")</f>
        <v>1.3</v>
      </c>
      <c r="U2393" s="2" t="str">
        <f>IF(S2393="Reactive", H2393, "")</f>
        <v/>
      </c>
    </row>
    <row r="2394" spans="1:21" x14ac:dyDescent="0.25">
      <c r="A2394" t="s">
        <v>2344</v>
      </c>
      <c r="B2394">
        <v>221117</v>
      </c>
      <c r="C2394" t="s">
        <v>30</v>
      </c>
      <c r="D2394" t="s">
        <v>2357</v>
      </c>
      <c r="E2394" t="s">
        <v>2358</v>
      </c>
      <c r="F2394" s="4">
        <v>46176.256944444445</v>
      </c>
      <c r="G2394" s="4">
        <v>46176.267361111109</v>
      </c>
      <c r="H2394">
        <v>0.25</v>
      </c>
      <c r="J2394" t="s">
        <v>29</v>
      </c>
      <c r="K2394" t="s">
        <v>30</v>
      </c>
      <c r="N2394">
        <v>0.25</v>
      </c>
      <c r="O2394" t="s">
        <v>38</v>
      </c>
      <c r="P2394">
        <v>0</v>
      </c>
      <c r="Q2394" s="5">
        <v>46178.268055555556</v>
      </c>
      <c r="R2394" s="2" t="str">
        <f>IF(C2394="", "",
   IF(ISNUMBER(MATCH(TRIM(C2394),
      {"OP","CC","CM","FM","FU","INS","PC","PM","PMCO","SA","SR","ITPR","PMFL"}, 0)),
      "Proactive",
      "")
)</f>
        <v>Proactive</v>
      </c>
      <c r="S2394" s="2" t="str">
        <f>IF(C2394="", "",
   IF(ISNUMBER(MATCH(TRIM(C2394),
      {"MO","U/B","OSRE","TECH","ITRE"}, 0)),
      "Reactive",
      "")
)</f>
        <v/>
      </c>
      <c r="T2394" s="2">
        <f>IF(R2394="Proactive", H2394, "")</f>
        <v>0.25</v>
      </c>
      <c r="U2394" s="2" t="str">
        <f>IF(S2394="Reactive", H2394, "")</f>
        <v/>
      </c>
    </row>
    <row r="2395" spans="1:21" x14ac:dyDescent="0.25">
      <c r="A2395" t="s">
        <v>2344</v>
      </c>
      <c r="B2395">
        <v>217165</v>
      </c>
      <c r="C2395" t="s">
        <v>26</v>
      </c>
      <c r="D2395" t="s">
        <v>2367</v>
      </c>
      <c r="E2395" t="s">
        <v>2368</v>
      </c>
      <c r="F2395" s="4">
        <v>46176.3125</v>
      </c>
      <c r="G2395" s="4">
        <v>46176.333333333336</v>
      </c>
      <c r="H2395">
        <v>0.5</v>
      </c>
      <c r="J2395" t="s">
        <v>29</v>
      </c>
      <c r="K2395" t="s">
        <v>30</v>
      </c>
      <c r="N2395">
        <v>0.5</v>
      </c>
      <c r="O2395" t="s">
        <v>38</v>
      </c>
      <c r="P2395">
        <v>0</v>
      </c>
      <c r="Q2395" s="5">
        <v>46176.368055555555</v>
      </c>
      <c r="R2395" s="2" t="str">
        <f>IF(C2395="", "",
   IF(ISNUMBER(MATCH(TRIM(C2395),
      {"OP","CC","CM","FM","FU","INS","PC","PM","PMCO","SA","SR","ITPR","PMFL"}, 0)),
      "Proactive",
      "")
)</f>
        <v>Proactive</v>
      </c>
      <c r="S2395" s="2" t="str">
        <f>IF(C2395="", "",
   IF(ISNUMBER(MATCH(TRIM(C2395),
      {"MO","U/B","OSRE","TECH","ITRE"}, 0)),
      "Reactive",
      "")
)</f>
        <v/>
      </c>
      <c r="T2395" s="2">
        <f>IF(R2395="Proactive", H2395, "")</f>
        <v>0.5</v>
      </c>
      <c r="U2395" s="2" t="str">
        <f>IF(S2395="Reactive", H2395, "")</f>
        <v/>
      </c>
    </row>
    <row r="2396" spans="1:21" x14ac:dyDescent="0.25">
      <c r="A2396" t="s">
        <v>2344</v>
      </c>
      <c r="B2396">
        <v>221615</v>
      </c>
      <c r="C2396" t="s">
        <v>743</v>
      </c>
      <c r="D2396" t="s">
        <v>2355</v>
      </c>
      <c r="E2396" t="s">
        <v>2369</v>
      </c>
      <c r="F2396" s="4">
        <v>46176.333333333336</v>
      </c>
      <c r="G2396" s="4">
        <v>46176.347222222219</v>
      </c>
      <c r="H2396">
        <v>0.33</v>
      </c>
      <c r="J2396" t="s">
        <v>29</v>
      </c>
      <c r="N2396">
        <v>0.33</v>
      </c>
      <c r="O2396" t="s">
        <v>38</v>
      </c>
      <c r="P2396">
        <v>0</v>
      </c>
      <c r="Q2396" s="5">
        <v>46176.378472222219</v>
      </c>
      <c r="R2396" s="2" t="str">
        <f>IF(C2396="", "",
   IF(ISNUMBER(MATCH(TRIM(C2396),
      {"OP","CC","CM","FM","FU","INS","PC","PM","PMCO","SA","SR","ITPR","PMFL"}, 0)),
      "Proactive",
      "")
)</f>
        <v>Proactive</v>
      </c>
      <c r="S2396" s="2" t="str">
        <f>IF(C2396="", "",
   IF(ISNUMBER(MATCH(TRIM(C2396),
      {"MO","U/B","OSRE","TECH","ITRE"}, 0)),
      "Reactive",
      "")
)</f>
        <v/>
      </c>
      <c r="T2396" s="2">
        <f>IF(R2396="Proactive", H2396, "")</f>
        <v>0.33</v>
      </c>
      <c r="U2396" s="2" t="str">
        <f>IF(S2396="Reactive", H2396, "")</f>
        <v/>
      </c>
    </row>
    <row r="2397" spans="1:21" x14ac:dyDescent="0.25">
      <c r="A2397" t="s">
        <v>2344</v>
      </c>
      <c r="B2397">
        <v>217163</v>
      </c>
      <c r="C2397" t="s">
        <v>26</v>
      </c>
      <c r="D2397" t="s">
        <v>2370</v>
      </c>
      <c r="E2397" t="s">
        <v>2371</v>
      </c>
      <c r="F2397" s="4">
        <v>46176.45416666667</v>
      </c>
      <c r="G2397" s="4">
        <v>46176.46597222222</v>
      </c>
      <c r="H2397">
        <v>0.28000000000000003</v>
      </c>
      <c r="J2397" t="s">
        <v>29</v>
      </c>
      <c r="K2397" t="s">
        <v>30</v>
      </c>
      <c r="N2397">
        <v>1.28</v>
      </c>
      <c r="O2397" t="s">
        <v>38</v>
      </c>
      <c r="P2397">
        <v>0</v>
      </c>
      <c r="Q2397" s="5">
        <v>46176.46597222222</v>
      </c>
      <c r="R2397" s="2" t="str">
        <f>IF(C2397="", "",
   IF(ISNUMBER(MATCH(TRIM(C2397),
      {"OP","CC","CM","FM","FU","INS","PC","PM","PMCO","SA","SR","ITPR","PMFL"}, 0)),
      "Proactive",
      "")
)</f>
        <v>Proactive</v>
      </c>
      <c r="S2397" s="2" t="str">
        <f>IF(C2397="", "",
   IF(ISNUMBER(MATCH(TRIM(C2397),
      {"MO","U/B","OSRE","TECH","ITRE"}, 0)),
      "Reactive",
      "")
)</f>
        <v/>
      </c>
      <c r="T2397" s="2">
        <f>IF(R2397="Proactive", H2397, "")</f>
        <v>0.28000000000000003</v>
      </c>
      <c r="U2397" s="2" t="str">
        <f>IF(S2397="Reactive", H2397, "")</f>
        <v/>
      </c>
    </row>
    <row r="2398" spans="1:21" x14ac:dyDescent="0.25">
      <c r="A2398" t="s">
        <v>2344</v>
      </c>
      <c r="B2398">
        <v>221625</v>
      </c>
      <c r="C2398" t="s">
        <v>1253</v>
      </c>
      <c r="D2398" t="s">
        <v>2372</v>
      </c>
      <c r="E2398" t="s">
        <v>2373</v>
      </c>
      <c r="F2398" s="4">
        <v>46176.466666666667</v>
      </c>
      <c r="G2398" s="4">
        <v>46176.506944444445</v>
      </c>
      <c r="H2398">
        <v>0.97</v>
      </c>
      <c r="J2398" t="s">
        <v>29</v>
      </c>
      <c r="N2398">
        <v>0.97</v>
      </c>
      <c r="O2398" t="s">
        <v>38</v>
      </c>
      <c r="P2398">
        <v>0</v>
      </c>
      <c r="Q2398" s="5">
        <v>46176.508333333331</v>
      </c>
      <c r="R2398" s="2" t="str">
        <f>IF(C2398="", "",
   IF(ISNUMBER(MATCH(TRIM(C2398),
      {"OP","CC","CM","FM","FU","INS","PC","PM","PMCO","SA","SR","ITPR","PMFL"}, 0)),
      "Proactive",
      "")
)</f>
        <v>Proactive</v>
      </c>
      <c r="S2398" s="2" t="str">
        <f>IF(C2398="", "",
   IF(ISNUMBER(MATCH(TRIM(C2398),
      {"MO","U/B","OSRE","TECH","ITRE"}, 0)),
      "Reactive",
      "")
)</f>
        <v/>
      </c>
      <c r="T2398" s="2">
        <f>IF(R2398="Proactive", H2398, "")</f>
        <v>0.97</v>
      </c>
      <c r="U2398" s="2" t="str">
        <f>IF(S2398="Reactive", H2398, "")</f>
        <v/>
      </c>
    </row>
    <row r="2399" spans="1:21" x14ac:dyDescent="0.25">
      <c r="A2399" t="s">
        <v>2344</v>
      </c>
      <c r="B2399">
        <v>221460</v>
      </c>
      <c r="C2399" t="s">
        <v>547</v>
      </c>
      <c r="D2399" t="s">
        <v>2359</v>
      </c>
      <c r="E2399" t="s">
        <v>2360</v>
      </c>
      <c r="F2399" s="4">
        <v>46176.508333333331</v>
      </c>
      <c r="G2399" s="4">
        <v>46176.54583333333</v>
      </c>
      <c r="H2399">
        <v>0.9</v>
      </c>
      <c r="J2399" t="s">
        <v>29</v>
      </c>
      <c r="N2399">
        <v>1.83</v>
      </c>
      <c r="O2399" t="s">
        <v>38</v>
      </c>
      <c r="P2399">
        <v>0</v>
      </c>
      <c r="Q2399" s="5">
        <v>46177.254861111112</v>
      </c>
      <c r="R2399" s="2" t="str">
        <f>IF(C2399="", "",
   IF(ISNUMBER(MATCH(TRIM(C2399),
      {"OP","CC","CM","FM","FU","INS","PC","PM","PMCO","SA","SR","ITPR","PMFL"}, 0)),
      "Proactive",
      "")
)</f>
        <v>Proactive</v>
      </c>
      <c r="S2399" s="2" t="str">
        <f>IF(C2399="", "",
   IF(ISNUMBER(MATCH(TRIM(C2399),
      {"MO","U/B","OSRE","TECH","ITRE"}, 0)),
      "Reactive",
      "")
)</f>
        <v/>
      </c>
      <c r="T2399" s="2">
        <f>IF(R2399="Proactive", H2399, "")</f>
        <v>0.9</v>
      </c>
      <c r="U2399" s="2" t="str">
        <f>IF(S2399="Reactive", H2399, "")</f>
        <v/>
      </c>
    </row>
    <row r="2400" spans="1:21" x14ac:dyDescent="0.25">
      <c r="A2400" t="s">
        <v>2344</v>
      </c>
      <c r="B2400">
        <v>217311</v>
      </c>
      <c r="C2400" t="s">
        <v>26</v>
      </c>
      <c r="D2400" t="s">
        <v>2352</v>
      </c>
      <c r="E2400" t="s">
        <v>2354</v>
      </c>
      <c r="F2400" s="4">
        <v>46177.255555555559</v>
      </c>
      <c r="G2400" s="4">
        <v>46177.336805555555</v>
      </c>
      <c r="H2400">
        <v>1.95</v>
      </c>
      <c r="J2400" t="s">
        <v>29</v>
      </c>
      <c r="K2400" t="s">
        <v>30</v>
      </c>
      <c r="N2400">
        <v>1.95</v>
      </c>
      <c r="O2400" t="s">
        <v>38</v>
      </c>
      <c r="P2400">
        <v>0</v>
      </c>
      <c r="Q2400" s="5">
        <v>46177.337500000001</v>
      </c>
      <c r="R2400" s="2" t="str">
        <f>IF(C2400="", "",
   IF(ISNUMBER(MATCH(TRIM(C2400),
      {"OP","CC","CM","FM","FU","INS","PC","PM","PMCO","SA","SR","ITPR","PMFL"}, 0)),
      "Proactive",
      "")
)</f>
        <v>Proactive</v>
      </c>
      <c r="S2400" s="2" t="str">
        <f>IF(C2400="", "",
   IF(ISNUMBER(MATCH(TRIM(C2400),
      {"MO","U/B","OSRE","TECH","ITRE"}, 0)),
      "Reactive",
      "")
)</f>
        <v/>
      </c>
      <c r="T2400" s="2">
        <f>IF(R2400="Proactive", H2400, "")</f>
        <v>1.95</v>
      </c>
      <c r="U2400" s="2" t="str">
        <f>IF(S2400="Reactive", H2400, "")</f>
        <v/>
      </c>
    </row>
    <row r="2401" spans="1:21" x14ac:dyDescent="0.25">
      <c r="A2401" t="s">
        <v>2344</v>
      </c>
      <c r="B2401">
        <v>216657</v>
      </c>
      <c r="C2401" t="s">
        <v>30</v>
      </c>
      <c r="D2401" t="s">
        <v>2374</v>
      </c>
      <c r="E2401" t="s">
        <v>2346</v>
      </c>
      <c r="F2401" s="4">
        <v>46177.345138888886</v>
      </c>
      <c r="G2401" s="4">
        <v>46177.416666666664</v>
      </c>
      <c r="H2401">
        <v>1.72</v>
      </c>
      <c r="J2401" t="s">
        <v>29</v>
      </c>
      <c r="K2401" t="s">
        <v>30</v>
      </c>
      <c r="N2401">
        <v>1.72</v>
      </c>
      <c r="O2401" t="s">
        <v>38</v>
      </c>
      <c r="P2401">
        <v>0</v>
      </c>
      <c r="Q2401" s="5">
        <v>46177.453472222223</v>
      </c>
      <c r="R2401" s="2" t="str">
        <f>IF(C2401="", "",
   IF(ISNUMBER(MATCH(TRIM(C2401),
      {"OP","CC","CM","FM","FU","INS","PC","PM","PMCO","SA","SR","ITPR","PMFL"}, 0)),
      "Proactive",
      "")
)</f>
        <v>Proactive</v>
      </c>
      <c r="S2401" s="2" t="str">
        <f>IF(C2401="", "",
   IF(ISNUMBER(MATCH(TRIM(C2401),
      {"MO","U/B","OSRE","TECH","ITRE"}, 0)),
      "Reactive",
      "")
)</f>
        <v/>
      </c>
      <c r="T2401" s="2">
        <f>IF(R2401="Proactive", H2401, "")</f>
        <v>1.72</v>
      </c>
      <c r="U2401" s="2" t="str">
        <f>IF(S2401="Reactive", H2401, "")</f>
        <v/>
      </c>
    </row>
    <row r="2402" spans="1:21" x14ac:dyDescent="0.25">
      <c r="A2402" t="s">
        <v>2344</v>
      </c>
      <c r="B2402">
        <v>221756</v>
      </c>
      <c r="C2402" t="s">
        <v>1253</v>
      </c>
      <c r="D2402" t="s">
        <v>2372</v>
      </c>
      <c r="E2402" t="s">
        <v>2375</v>
      </c>
      <c r="F2402" s="4">
        <v>46177.420138888891</v>
      </c>
      <c r="G2402" s="4">
        <v>46177.444444444445</v>
      </c>
      <c r="H2402">
        <v>0.57999999999999996</v>
      </c>
      <c r="J2402" t="s">
        <v>29</v>
      </c>
      <c r="N2402">
        <v>0.57999999999999996</v>
      </c>
      <c r="O2402" t="s">
        <v>38</v>
      </c>
      <c r="P2402">
        <v>0</v>
      </c>
      <c r="Q2402" s="5">
        <v>46177.459027777775</v>
      </c>
      <c r="R2402" s="2" t="str">
        <f>IF(C2402="", "",
   IF(ISNUMBER(MATCH(TRIM(C2402),
      {"OP","CC","CM","FM","FU","INS","PC","PM","PMCO","SA","SR","ITPR","PMFL"}, 0)),
      "Proactive",
      "")
)</f>
        <v>Proactive</v>
      </c>
      <c r="S2402" s="2" t="str">
        <f>IF(C2402="", "",
   IF(ISNUMBER(MATCH(TRIM(C2402),
      {"MO","U/B","OSRE","TECH","ITRE"}, 0)),
      "Reactive",
      "")
)</f>
        <v/>
      </c>
      <c r="T2402" s="2">
        <f>IF(R2402="Proactive", H2402, "")</f>
        <v>0.57999999999999996</v>
      </c>
      <c r="U2402" s="2" t="str">
        <f>IF(S2402="Reactive", H2402, "")</f>
        <v/>
      </c>
    </row>
    <row r="2403" spans="1:21" x14ac:dyDescent="0.25">
      <c r="A2403" t="s">
        <v>2344</v>
      </c>
      <c r="B2403">
        <v>221757</v>
      </c>
      <c r="C2403" t="s">
        <v>39</v>
      </c>
      <c r="D2403" t="s">
        <v>2376</v>
      </c>
      <c r="E2403" t="s">
        <v>2377</v>
      </c>
      <c r="F2403" s="4">
        <v>46177.456250000003</v>
      </c>
      <c r="G2403" s="4">
        <v>46177.477083333331</v>
      </c>
      <c r="H2403">
        <v>0.5</v>
      </c>
      <c r="I2403" t="s">
        <v>2378</v>
      </c>
      <c r="J2403" t="s">
        <v>29</v>
      </c>
      <c r="K2403" t="s">
        <v>443</v>
      </c>
      <c r="N2403">
        <v>0.5</v>
      </c>
      <c r="O2403" t="s">
        <v>38</v>
      </c>
      <c r="P2403">
        <v>0</v>
      </c>
      <c r="Q2403" s="5">
        <v>46177.479166666664</v>
      </c>
      <c r="R2403" s="2" t="str">
        <f>IF(C2403="", "",
   IF(ISNUMBER(MATCH(TRIM(C2403),
      {"OP","CC","CM","FM","FU","INS","PC","PM","PMCO","SA","SR","ITPR","PMFL"}, 0)),
      "Proactive",
      "")
)</f>
        <v/>
      </c>
      <c r="S2403" s="2" t="str">
        <f>IF(C2403="", "",
   IF(ISNUMBER(MATCH(TRIM(C2403),
      {"MO","U/B","OSRE","TECH","ITRE"}, 0)),
      "Reactive",
      "")
)</f>
        <v>Reactive</v>
      </c>
      <c r="T2403" s="2" t="str">
        <f>IF(R2403="Proactive", H2403, "")</f>
        <v/>
      </c>
      <c r="U2403" s="2">
        <f>IF(S2403="Reactive", H2403, "")</f>
        <v>0.5</v>
      </c>
    </row>
    <row r="2404" spans="1:21" x14ac:dyDescent="0.25">
      <c r="A2404" t="s">
        <v>2344</v>
      </c>
      <c r="B2404">
        <v>217313</v>
      </c>
      <c r="C2404" t="s">
        <v>26</v>
      </c>
      <c r="D2404" t="s">
        <v>2363</v>
      </c>
      <c r="E2404" t="s">
        <v>2364</v>
      </c>
      <c r="F2404" s="4">
        <v>46177.480555555558</v>
      </c>
      <c r="G2404" s="4">
        <v>46177.504166666666</v>
      </c>
      <c r="H2404">
        <v>0.56999999999999995</v>
      </c>
      <c r="J2404" t="s">
        <v>29</v>
      </c>
      <c r="K2404" t="s">
        <v>30</v>
      </c>
      <c r="N2404">
        <v>0.56999999999999995</v>
      </c>
      <c r="O2404" t="s">
        <v>38</v>
      </c>
      <c r="P2404">
        <v>0</v>
      </c>
      <c r="Q2404" s="5">
        <v>46177.525000000001</v>
      </c>
      <c r="R2404" s="2" t="str">
        <f>IF(C2404="", "",
   IF(ISNUMBER(MATCH(TRIM(C2404),
      {"OP","CC","CM","FM","FU","INS","PC","PM","PMCO","SA","SR","ITPR","PMFL"}, 0)),
      "Proactive",
      "")
)</f>
        <v>Proactive</v>
      </c>
      <c r="S2404" s="2" t="str">
        <f>IF(C2404="", "",
   IF(ISNUMBER(MATCH(TRIM(C2404),
      {"MO","U/B","OSRE","TECH","ITRE"}, 0)),
      "Reactive",
      "")
)</f>
        <v/>
      </c>
      <c r="T2404" s="2">
        <f>IF(R2404="Proactive", H2404, "")</f>
        <v>0.56999999999999995</v>
      </c>
      <c r="U2404" s="2" t="str">
        <f>IF(S2404="Reactive", H2404, "")</f>
        <v/>
      </c>
    </row>
    <row r="2405" spans="1:21" x14ac:dyDescent="0.25">
      <c r="A2405" t="s">
        <v>2344</v>
      </c>
      <c r="B2405">
        <v>219760</v>
      </c>
      <c r="C2405" t="s">
        <v>181</v>
      </c>
      <c r="D2405" t="s">
        <v>2379</v>
      </c>
      <c r="E2405" t="s">
        <v>2380</v>
      </c>
      <c r="F2405" s="4">
        <v>46177.525694444441</v>
      </c>
      <c r="G2405" s="4">
        <v>46177.543055555558</v>
      </c>
      <c r="H2405">
        <v>0.42</v>
      </c>
      <c r="I2405" t="s">
        <v>2381</v>
      </c>
      <c r="J2405" t="s">
        <v>29</v>
      </c>
      <c r="K2405" t="s">
        <v>30</v>
      </c>
      <c r="N2405">
        <v>2.92</v>
      </c>
      <c r="O2405" t="s">
        <v>38</v>
      </c>
      <c r="P2405">
        <v>0</v>
      </c>
      <c r="Q2405" s="5">
        <v>46182.586111111108</v>
      </c>
      <c r="R2405" s="2" t="str">
        <f>IF(C2405="", "",
   IF(ISNUMBER(MATCH(TRIM(C2405),
      {"OP","CC","CM","FM","FU","INS","PC","PM","PMCO","SA","SR","ITPR","PMFL"}, 0)),
      "Proactive",
      "")
)</f>
        <v>Proactive</v>
      </c>
      <c r="S2405" s="2" t="str">
        <f>IF(C2405="", "",
   IF(ISNUMBER(MATCH(TRIM(C2405),
      {"MO","U/B","OSRE","TECH","ITRE"}, 0)),
      "Reactive",
      "")
)</f>
        <v/>
      </c>
      <c r="T2405" s="2">
        <f>IF(R2405="Proactive", H2405, "")</f>
        <v>0.42</v>
      </c>
      <c r="U2405" s="2" t="str">
        <f>IF(S2405="Reactive", H2405, "")</f>
        <v/>
      </c>
    </row>
    <row r="2406" spans="1:21" x14ac:dyDescent="0.25">
      <c r="A2406" t="s">
        <v>2344</v>
      </c>
      <c r="B2406">
        <v>221271</v>
      </c>
      <c r="C2406" t="s">
        <v>30</v>
      </c>
      <c r="D2406" t="s">
        <v>2357</v>
      </c>
      <c r="E2406" t="s">
        <v>2358</v>
      </c>
      <c r="F2406" s="4">
        <v>46178.253472222219</v>
      </c>
      <c r="G2406" s="4">
        <v>46178.269444444442</v>
      </c>
      <c r="H2406">
        <v>0.38</v>
      </c>
      <c r="J2406" t="s">
        <v>29</v>
      </c>
      <c r="K2406" t="s">
        <v>30</v>
      </c>
      <c r="N2406">
        <v>0.38</v>
      </c>
      <c r="O2406" t="s">
        <v>38</v>
      </c>
      <c r="P2406">
        <v>0</v>
      </c>
      <c r="Q2406" s="5">
        <v>46178.269444444442</v>
      </c>
      <c r="R2406" s="2" t="str">
        <f>IF(C2406="", "",
   IF(ISNUMBER(MATCH(TRIM(C2406),
      {"OP","CC","CM","FM","FU","INS","PC","PM","PMCO","SA","SR","ITPR","PMFL"}, 0)),
      "Proactive",
      "")
)</f>
        <v>Proactive</v>
      </c>
      <c r="S2406" s="2" t="str">
        <f>IF(C2406="", "",
   IF(ISNUMBER(MATCH(TRIM(C2406),
      {"MO","U/B","OSRE","TECH","ITRE"}, 0)),
      "Reactive",
      "")
)</f>
        <v/>
      </c>
      <c r="T2406" s="2">
        <f>IF(R2406="Proactive", H2406, "")</f>
        <v>0.38</v>
      </c>
      <c r="U2406" s="2" t="str">
        <f>IF(S2406="Reactive", H2406, "")</f>
        <v/>
      </c>
    </row>
    <row r="2407" spans="1:21" x14ac:dyDescent="0.25">
      <c r="A2407" t="s">
        <v>2344</v>
      </c>
      <c r="B2407">
        <v>221436</v>
      </c>
      <c r="C2407" t="s">
        <v>30</v>
      </c>
      <c r="D2407" t="s">
        <v>2357</v>
      </c>
      <c r="E2407" t="s">
        <v>2358</v>
      </c>
      <c r="F2407" s="4">
        <v>46178.272222222222</v>
      </c>
      <c r="G2407" s="4">
        <v>46178.290277777778</v>
      </c>
      <c r="H2407">
        <v>0.43</v>
      </c>
      <c r="J2407" t="s">
        <v>29</v>
      </c>
      <c r="K2407" t="s">
        <v>30</v>
      </c>
      <c r="N2407">
        <v>0.43</v>
      </c>
      <c r="O2407" t="s">
        <v>38</v>
      </c>
      <c r="P2407">
        <v>0</v>
      </c>
      <c r="Q2407" s="5">
        <v>46178.290277777778</v>
      </c>
      <c r="R2407" s="2" t="str">
        <f>IF(C2407="", "",
   IF(ISNUMBER(MATCH(TRIM(C2407),
      {"OP","CC","CM","FM","FU","INS","PC","PM","PMCO","SA","SR","ITPR","PMFL"}, 0)),
      "Proactive",
      "")
)</f>
        <v>Proactive</v>
      </c>
      <c r="S2407" s="2" t="str">
        <f>IF(C2407="", "",
   IF(ISNUMBER(MATCH(TRIM(C2407),
      {"MO","U/B","OSRE","TECH","ITRE"}, 0)),
      "Reactive",
      "")
)</f>
        <v/>
      </c>
      <c r="T2407" s="2">
        <f>IF(R2407="Proactive", H2407, "")</f>
        <v>0.43</v>
      </c>
      <c r="U2407" s="2" t="str">
        <f>IF(S2407="Reactive", H2407, "")</f>
        <v/>
      </c>
    </row>
    <row r="2408" spans="1:21" x14ac:dyDescent="0.25">
      <c r="A2408" t="s">
        <v>2344</v>
      </c>
      <c r="B2408">
        <v>216113</v>
      </c>
      <c r="C2408" t="s">
        <v>30</v>
      </c>
      <c r="D2408" t="s">
        <v>2379</v>
      </c>
      <c r="E2408" t="s">
        <v>1066</v>
      </c>
      <c r="F2408" s="4">
        <v>46178.290972222225</v>
      </c>
      <c r="G2408" s="4">
        <v>46178.378472222219</v>
      </c>
      <c r="H2408">
        <v>2.1</v>
      </c>
      <c r="J2408" t="s">
        <v>29</v>
      </c>
      <c r="K2408" t="s">
        <v>30</v>
      </c>
      <c r="N2408">
        <v>2.1</v>
      </c>
      <c r="O2408" t="s">
        <v>38</v>
      </c>
      <c r="P2408">
        <v>0</v>
      </c>
      <c r="Q2408" s="5">
        <v>46178.378472222219</v>
      </c>
      <c r="R2408" s="2" t="str">
        <f>IF(C2408="", "",
   IF(ISNUMBER(MATCH(TRIM(C2408),
      {"OP","CC","CM","FM","FU","INS","PC","PM","PMCO","SA","SR","ITPR","PMFL"}, 0)),
      "Proactive",
      "")
)</f>
        <v>Proactive</v>
      </c>
      <c r="S2408" s="2" t="str">
        <f>IF(C2408="", "",
   IF(ISNUMBER(MATCH(TRIM(C2408),
      {"MO","U/B","OSRE","TECH","ITRE"}, 0)),
      "Reactive",
      "")
)</f>
        <v/>
      </c>
      <c r="T2408" s="2">
        <f>IF(R2408="Proactive", H2408, "")</f>
        <v>2.1</v>
      </c>
      <c r="U2408" s="2" t="str">
        <f>IF(S2408="Reactive", H2408, "")</f>
        <v/>
      </c>
    </row>
    <row r="2409" spans="1:21" x14ac:dyDescent="0.25">
      <c r="A2409" t="s">
        <v>2344</v>
      </c>
      <c r="B2409">
        <v>221956</v>
      </c>
      <c r="C2409" t="s">
        <v>39</v>
      </c>
      <c r="D2409" t="s">
        <v>2372</v>
      </c>
      <c r="E2409" t="s">
        <v>2382</v>
      </c>
      <c r="F2409" s="4">
        <v>46178.420138888891</v>
      </c>
      <c r="G2409" s="4">
        <v>46178.458333333336</v>
      </c>
      <c r="H2409">
        <v>0.92</v>
      </c>
      <c r="J2409" t="s">
        <v>29</v>
      </c>
      <c r="N2409">
        <v>0.92</v>
      </c>
      <c r="O2409" t="s">
        <v>38</v>
      </c>
      <c r="P2409">
        <v>0</v>
      </c>
      <c r="Q2409" s="5">
        <v>46178.486805555556</v>
      </c>
      <c r="R2409" s="2" t="str">
        <f>IF(C2409="", "",
   IF(ISNUMBER(MATCH(TRIM(C2409),
      {"OP","CC","CM","FM","FU","INS","PC","PM","PMCO","SA","SR","ITPR","PMFL"}, 0)),
      "Proactive",
      "")
)</f>
        <v/>
      </c>
      <c r="S2409" s="2" t="str">
        <f>IF(C2409="", "",
   IF(ISNUMBER(MATCH(TRIM(C2409),
      {"MO","U/B","OSRE","TECH","ITRE"}, 0)),
      "Reactive",
      "")
)</f>
        <v>Reactive</v>
      </c>
      <c r="T2409" s="2" t="str">
        <f>IF(R2409="Proactive", H2409, "")</f>
        <v/>
      </c>
      <c r="U2409" s="2">
        <f>IF(S2409="Reactive", H2409, "")</f>
        <v>0.92</v>
      </c>
    </row>
    <row r="2410" spans="1:21" x14ac:dyDescent="0.25">
      <c r="A2410" t="s">
        <v>2344</v>
      </c>
      <c r="B2410">
        <v>217794</v>
      </c>
      <c r="C2410" t="s">
        <v>30</v>
      </c>
      <c r="D2410" t="s">
        <v>2383</v>
      </c>
      <c r="E2410" t="s">
        <v>956</v>
      </c>
      <c r="F2410" s="4">
        <v>46178.524305555555</v>
      </c>
      <c r="G2410" s="4">
        <v>46178.547222222223</v>
      </c>
      <c r="H2410">
        <v>0.55000000000000004</v>
      </c>
      <c r="J2410" t="s">
        <v>29</v>
      </c>
      <c r="K2410" t="s">
        <v>30</v>
      </c>
      <c r="N2410">
        <v>0.55000000000000004</v>
      </c>
      <c r="O2410" t="s">
        <v>38</v>
      </c>
      <c r="P2410">
        <v>0</v>
      </c>
      <c r="Q2410" s="5">
        <v>46178.553472222222</v>
      </c>
      <c r="R2410" s="2" t="str">
        <f>IF(C2410="", "",
   IF(ISNUMBER(MATCH(TRIM(C2410),
      {"OP","CC","CM","FM","FU","INS","PC","PM","PMCO","SA","SR","ITPR","PMFL"}, 0)),
      "Proactive",
      "")
)</f>
        <v>Proactive</v>
      </c>
      <c r="S2410" s="2" t="str">
        <f>IF(C2410="", "",
   IF(ISNUMBER(MATCH(TRIM(C2410),
      {"MO","U/B","OSRE","TECH","ITRE"}, 0)),
      "Reactive",
      "")
)</f>
        <v/>
      </c>
      <c r="T2410" s="2">
        <f>IF(R2410="Proactive", H2410, "")</f>
        <v>0.55000000000000004</v>
      </c>
      <c r="U2410" s="2" t="str">
        <f>IF(S2410="Reactive", H2410, "")</f>
        <v/>
      </c>
    </row>
    <row r="2411" spans="1:21" x14ac:dyDescent="0.25">
      <c r="A2411" t="s">
        <v>2344</v>
      </c>
      <c r="B2411">
        <v>217795</v>
      </c>
      <c r="C2411" t="s">
        <v>30</v>
      </c>
      <c r="D2411" t="s">
        <v>2384</v>
      </c>
      <c r="E2411" t="s">
        <v>956</v>
      </c>
      <c r="F2411" s="4">
        <v>46178.554166666669</v>
      </c>
      <c r="G2411" s="4">
        <v>46178.575694444444</v>
      </c>
      <c r="H2411">
        <v>0.52</v>
      </c>
      <c r="J2411" t="s">
        <v>29</v>
      </c>
      <c r="K2411" t="s">
        <v>30</v>
      </c>
      <c r="N2411">
        <v>0.52</v>
      </c>
      <c r="O2411" t="s">
        <v>38</v>
      </c>
      <c r="P2411">
        <v>0</v>
      </c>
      <c r="Q2411" s="5">
        <v>46178.575694444444</v>
      </c>
      <c r="R2411" s="2" t="str">
        <f>IF(C2411="", "",
   IF(ISNUMBER(MATCH(TRIM(C2411),
      {"OP","CC","CM","FM","FU","INS","PC","PM","PMCO","SA","SR","ITPR","PMFL"}, 0)),
      "Proactive",
      "")
)</f>
        <v>Proactive</v>
      </c>
      <c r="S2411" s="2" t="str">
        <f>IF(C2411="", "",
   IF(ISNUMBER(MATCH(TRIM(C2411),
      {"MO","U/B","OSRE","TECH","ITRE"}, 0)),
      "Reactive",
      "")
)</f>
        <v/>
      </c>
      <c r="T2411" s="2">
        <f>IF(R2411="Proactive", H2411, "")</f>
        <v>0.52</v>
      </c>
      <c r="U2411" s="2" t="str">
        <f>IF(S2411="Reactive", H2411, "")</f>
        <v/>
      </c>
    </row>
    <row r="2412" spans="1:21" x14ac:dyDescent="0.25">
      <c r="A2412" t="s">
        <v>2344</v>
      </c>
      <c r="B2412">
        <v>222209</v>
      </c>
      <c r="C2412" t="s">
        <v>181</v>
      </c>
      <c r="D2412" t="s">
        <v>2372</v>
      </c>
      <c r="E2412" t="s">
        <v>2385</v>
      </c>
      <c r="F2412">
        <v>46180.305555555555</v>
      </c>
      <c r="G2412">
        <v>46180.417361111111</v>
      </c>
      <c r="H2412">
        <v>2.68</v>
      </c>
      <c r="J2412" t="s">
        <v>29</v>
      </c>
      <c r="N2412">
        <v>2.68</v>
      </c>
      <c r="O2412" t="s">
        <v>38</v>
      </c>
      <c r="P2412">
        <v>0</v>
      </c>
      <c r="Q2412" s="5">
        <v>46180.417361111111</v>
      </c>
      <c r="R2412" s="2" t="str">
        <f>IF(C2412="", "",
   IF(ISNUMBER(MATCH(TRIM(C2412),
      {"OP","CC","CM","FM","FU","INS","PC","PM","PMCO","SA","SR","ITPR","PMFL"}, 0)),
      "Proactive",
      "")
)</f>
        <v>Proactive</v>
      </c>
      <c r="S2412" s="2" t="str">
        <f>IF(C2412="", "",
   IF(ISNUMBER(MATCH(TRIM(C2412),
      {"MO","U/B","OSRE","TECH","ITRE"}, 0)),
      "Reactive",
      "")
)</f>
        <v/>
      </c>
      <c r="T2412" s="2">
        <f>IF(R2412="Proactive", H2412, "")</f>
        <v>2.68</v>
      </c>
      <c r="U2412" s="2" t="str">
        <f>IF(S2412="Reactive", H2412, "")</f>
        <v/>
      </c>
    </row>
    <row r="2413" spans="1:21" x14ac:dyDescent="0.25">
      <c r="A2413" t="s">
        <v>2344</v>
      </c>
      <c r="B2413">
        <v>217796</v>
      </c>
      <c r="C2413" t="s">
        <v>30</v>
      </c>
      <c r="D2413" t="s">
        <v>2386</v>
      </c>
      <c r="E2413" t="s">
        <v>956</v>
      </c>
      <c r="F2413" s="4">
        <v>46180.418055555558</v>
      </c>
      <c r="G2413" s="4">
        <v>46180.438888888886</v>
      </c>
      <c r="H2413">
        <v>0.5</v>
      </c>
      <c r="J2413" t="s">
        <v>29</v>
      </c>
      <c r="K2413" t="s">
        <v>30</v>
      </c>
      <c r="N2413">
        <v>0.5</v>
      </c>
      <c r="O2413" t="s">
        <v>38</v>
      </c>
      <c r="P2413">
        <v>0</v>
      </c>
      <c r="Q2413" s="5">
        <v>46180.438888888886</v>
      </c>
      <c r="R2413" s="2" t="str">
        <f>IF(C2413="", "",
   IF(ISNUMBER(MATCH(TRIM(C2413),
      {"OP","CC","CM","FM","FU","INS","PC","PM","PMCO","SA","SR","ITPR","PMFL"}, 0)),
      "Proactive",
      "")
)</f>
        <v>Proactive</v>
      </c>
      <c r="S2413" s="2" t="str">
        <f>IF(C2413="", "",
   IF(ISNUMBER(MATCH(TRIM(C2413),
      {"MO","U/B","OSRE","TECH","ITRE"}, 0)),
      "Reactive",
      "")
)</f>
        <v/>
      </c>
      <c r="T2413" s="2">
        <f>IF(R2413="Proactive", H2413, "")</f>
        <v>0.5</v>
      </c>
      <c r="U2413" s="2" t="str">
        <f>IF(S2413="Reactive", H2413, "")</f>
        <v/>
      </c>
    </row>
    <row r="2414" spans="1:21" x14ac:dyDescent="0.25">
      <c r="A2414" t="s">
        <v>2344</v>
      </c>
      <c r="B2414">
        <v>217797</v>
      </c>
      <c r="C2414" t="s">
        <v>30</v>
      </c>
      <c r="D2414" t="s">
        <v>2387</v>
      </c>
      <c r="E2414" t="s">
        <v>956</v>
      </c>
      <c r="F2414" s="4">
        <v>46180.439583333333</v>
      </c>
      <c r="G2414" s="4">
        <v>46180.463194444441</v>
      </c>
      <c r="H2414">
        <v>0.56999999999999995</v>
      </c>
      <c r="J2414" t="s">
        <v>29</v>
      </c>
      <c r="K2414" t="s">
        <v>30</v>
      </c>
      <c r="N2414">
        <v>0.56999999999999995</v>
      </c>
      <c r="O2414" t="s">
        <v>38</v>
      </c>
      <c r="P2414">
        <v>0</v>
      </c>
      <c r="Q2414" s="5">
        <v>46180.463194444441</v>
      </c>
      <c r="R2414" s="2" t="str">
        <f>IF(C2414="", "",
   IF(ISNUMBER(MATCH(TRIM(C2414),
      {"OP","CC","CM","FM","FU","INS","PC","PM","PMCO","SA","SR","ITPR","PMFL"}, 0)),
      "Proactive",
      "")
)</f>
        <v>Proactive</v>
      </c>
      <c r="S2414" s="2" t="str">
        <f>IF(C2414="", "",
   IF(ISNUMBER(MATCH(TRIM(C2414),
      {"MO","U/B","OSRE","TECH","ITRE"}, 0)),
      "Reactive",
      "")
)</f>
        <v/>
      </c>
      <c r="T2414" s="2">
        <f>IF(R2414="Proactive", H2414, "")</f>
        <v>0.56999999999999995</v>
      </c>
      <c r="U2414" s="2" t="str">
        <f>IF(S2414="Reactive", H2414, "")</f>
        <v/>
      </c>
    </row>
    <row r="2415" spans="1:21" x14ac:dyDescent="0.25">
      <c r="A2415" t="s">
        <v>2344</v>
      </c>
      <c r="B2415">
        <v>217791</v>
      </c>
      <c r="C2415" t="s">
        <v>30</v>
      </c>
      <c r="D2415" t="s">
        <v>2388</v>
      </c>
      <c r="E2415" t="s">
        <v>2389</v>
      </c>
      <c r="F2415" s="4">
        <v>46181.585416666669</v>
      </c>
      <c r="G2415" s="4">
        <v>46181.666666666664</v>
      </c>
      <c r="H2415">
        <v>1.95</v>
      </c>
      <c r="J2415" t="s">
        <v>29</v>
      </c>
      <c r="K2415" t="s">
        <v>30</v>
      </c>
      <c r="N2415">
        <v>1.95</v>
      </c>
      <c r="O2415" t="s">
        <v>38</v>
      </c>
      <c r="P2415">
        <v>0</v>
      </c>
      <c r="Q2415" s="5">
        <v>46181.679861111108</v>
      </c>
      <c r="R2415" s="2" t="str">
        <f>IF(C2415="", "",
   IF(ISNUMBER(MATCH(TRIM(C2415),
      {"OP","CC","CM","FM","FU","INS","PC","PM","PMCO","SA","SR","ITPR","PMFL"}, 0)),
      "Proactive",
      "")
)</f>
        <v>Proactive</v>
      </c>
      <c r="S2415" s="2" t="str">
        <f>IF(C2415="", "",
   IF(ISNUMBER(MATCH(TRIM(C2415),
      {"MO","U/B","OSRE","TECH","ITRE"}, 0)),
      "Reactive",
      "")
)</f>
        <v/>
      </c>
      <c r="T2415" s="2">
        <f>IF(R2415="Proactive", H2415, "")</f>
        <v>1.95</v>
      </c>
      <c r="U2415" s="2" t="str">
        <f>IF(S2415="Reactive", H2415, "")</f>
        <v/>
      </c>
    </row>
    <row r="2416" spans="1:21" x14ac:dyDescent="0.25">
      <c r="A2416" t="s">
        <v>2344</v>
      </c>
      <c r="B2416">
        <v>218882</v>
      </c>
      <c r="C2416" t="s">
        <v>30</v>
      </c>
      <c r="D2416" t="s">
        <v>2390</v>
      </c>
      <c r="E2416" t="s">
        <v>956</v>
      </c>
      <c r="F2416" s="4">
        <v>46181.681250000001</v>
      </c>
      <c r="G2416" s="4">
        <v>46181.705555555556</v>
      </c>
      <c r="H2416">
        <v>0.57999999999999996</v>
      </c>
      <c r="J2416" t="s">
        <v>29</v>
      </c>
      <c r="K2416" t="s">
        <v>30</v>
      </c>
      <c r="N2416">
        <v>0.57999999999999996</v>
      </c>
      <c r="O2416" t="s">
        <v>38</v>
      </c>
      <c r="P2416">
        <v>0</v>
      </c>
      <c r="Q2416" s="5">
        <v>46181.705555555556</v>
      </c>
      <c r="R2416" s="2" t="str">
        <f>IF(C2416="", "",
   IF(ISNUMBER(MATCH(TRIM(C2416),
      {"OP","CC","CM","FM","FU","INS","PC","PM","PMCO","SA","SR","ITPR","PMFL"}, 0)),
      "Proactive",
      "")
)</f>
        <v>Proactive</v>
      </c>
      <c r="S2416" s="2" t="str">
        <f>IF(C2416="", "",
   IF(ISNUMBER(MATCH(TRIM(C2416),
      {"MO","U/B","OSRE","TECH","ITRE"}, 0)),
      "Reactive",
      "")
)</f>
        <v/>
      </c>
      <c r="T2416" s="2">
        <f>IF(R2416="Proactive", H2416, "")</f>
        <v>0.57999999999999996</v>
      </c>
      <c r="U2416" s="2" t="str">
        <f>IF(S2416="Reactive", H2416, "")</f>
        <v/>
      </c>
    </row>
    <row r="2417" spans="1:21" x14ac:dyDescent="0.25">
      <c r="A2417" t="s">
        <v>2344</v>
      </c>
      <c r="B2417">
        <v>217962</v>
      </c>
      <c r="C2417" t="s">
        <v>26</v>
      </c>
      <c r="D2417" t="s">
        <v>2363</v>
      </c>
      <c r="E2417" t="s">
        <v>2391</v>
      </c>
      <c r="F2417" s="4">
        <v>46181.720833333333</v>
      </c>
      <c r="G2417" s="4">
        <v>46181.74722222222</v>
      </c>
      <c r="H2417">
        <v>0.63</v>
      </c>
      <c r="J2417" t="s">
        <v>29</v>
      </c>
      <c r="K2417" t="s">
        <v>30</v>
      </c>
      <c r="N2417">
        <v>0.63</v>
      </c>
      <c r="O2417" t="s">
        <v>38</v>
      </c>
      <c r="P2417">
        <v>0</v>
      </c>
      <c r="Q2417" s="5">
        <v>46181.74722222222</v>
      </c>
      <c r="R2417" s="2" t="str">
        <f>IF(C2417="", "",
   IF(ISNUMBER(MATCH(TRIM(C2417),
      {"OP","CC","CM","FM","FU","INS","PC","PM","PMCO","SA","SR","ITPR","PMFL"}, 0)),
      "Proactive",
      "")
)</f>
        <v>Proactive</v>
      </c>
      <c r="S2417" s="2" t="str">
        <f>IF(C2417="", "",
   IF(ISNUMBER(MATCH(TRIM(C2417),
      {"MO","U/B","OSRE","TECH","ITRE"}, 0)),
      "Reactive",
      "")
)</f>
        <v/>
      </c>
      <c r="T2417" s="2">
        <f>IF(R2417="Proactive", H2417, "")</f>
        <v>0.63</v>
      </c>
      <c r="U2417" s="2" t="str">
        <f>IF(S2417="Reactive", H2417, "")</f>
        <v/>
      </c>
    </row>
    <row r="2418" spans="1:21" x14ac:dyDescent="0.25">
      <c r="A2418" t="s">
        <v>2344</v>
      </c>
      <c r="B2418">
        <v>220302</v>
      </c>
      <c r="C2418" t="s">
        <v>181</v>
      </c>
      <c r="D2418" t="s">
        <v>2379</v>
      </c>
      <c r="E2418" t="s">
        <v>2380</v>
      </c>
      <c r="F2418" s="4">
        <v>46181.747916666667</v>
      </c>
      <c r="G2418" s="4">
        <v>46181.770138888889</v>
      </c>
      <c r="H2418">
        <v>0.53</v>
      </c>
      <c r="J2418" t="s">
        <v>29</v>
      </c>
      <c r="K2418" t="s">
        <v>30</v>
      </c>
      <c r="N2418">
        <v>0.53</v>
      </c>
      <c r="O2418" t="s">
        <v>38</v>
      </c>
      <c r="P2418">
        <v>0</v>
      </c>
      <c r="Q2418" s="5">
        <v>46182.588194444441</v>
      </c>
      <c r="R2418" s="2" t="str">
        <f>IF(C2418="", "",
   IF(ISNUMBER(MATCH(TRIM(C2418),
      {"OP","CC","CM","FM","FU","INS","PC","PM","PMCO","SA","SR","ITPR","PMFL"}, 0)),
      "Proactive",
      "")
)</f>
        <v>Proactive</v>
      </c>
      <c r="S2418" s="2" t="str">
        <f>IF(C2418="", "",
   IF(ISNUMBER(MATCH(TRIM(C2418),
      {"MO","U/B","OSRE","TECH","ITRE"}, 0)),
      "Reactive",
      "")
)</f>
        <v/>
      </c>
      <c r="T2418" s="2">
        <f>IF(R2418="Proactive", H2418, "")</f>
        <v>0.53</v>
      </c>
      <c r="U2418" s="2" t="str">
        <f>IF(S2418="Reactive", H2418, "")</f>
        <v/>
      </c>
    </row>
    <row r="2419" spans="1:21" x14ac:dyDescent="0.25">
      <c r="A2419" t="s">
        <v>2344</v>
      </c>
      <c r="B2419">
        <v>217964</v>
      </c>
      <c r="C2419" t="s">
        <v>26</v>
      </c>
      <c r="D2419" t="s">
        <v>2363</v>
      </c>
      <c r="E2419" t="s">
        <v>2364</v>
      </c>
      <c r="F2419" s="4">
        <v>46181.772222222222</v>
      </c>
      <c r="G2419" s="4">
        <v>46181.796527777777</v>
      </c>
      <c r="H2419">
        <v>0.57999999999999996</v>
      </c>
      <c r="J2419" t="s">
        <v>29</v>
      </c>
      <c r="K2419" t="s">
        <v>30</v>
      </c>
      <c r="N2419">
        <v>0.57999999999999996</v>
      </c>
      <c r="O2419" t="s">
        <v>38</v>
      </c>
      <c r="P2419">
        <v>0</v>
      </c>
      <c r="Q2419" s="5">
        <v>46181.804166666669</v>
      </c>
      <c r="R2419" s="2" t="str">
        <f>IF(C2419="", "",
   IF(ISNUMBER(MATCH(TRIM(C2419),
      {"OP","CC","CM","FM","FU","INS","PC","PM","PMCO","SA","SR","ITPR","PMFL"}, 0)),
      "Proactive",
      "")
)</f>
        <v>Proactive</v>
      </c>
      <c r="S2419" s="2" t="str">
        <f>IF(C2419="", "",
   IF(ISNUMBER(MATCH(TRIM(C2419),
      {"MO","U/B","OSRE","TECH","ITRE"}, 0)),
      "Reactive",
      "")
)</f>
        <v/>
      </c>
      <c r="T2419" s="2">
        <f>IF(R2419="Proactive", H2419, "")</f>
        <v>0.57999999999999996</v>
      </c>
      <c r="U2419" s="2" t="str">
        <f>IF(S2419="Reactive", H2419, "")</f>
        <v/>
      </c>
    </row>
    <row r="2420" spans="1:21" x14ac:dyDescent="0.25">
      <c r="A2420" t="s">
        <v>2344</v>
      </c>
      <c r="B2420">
        <v>219927</v>
      </c>
      <c r="C2420" t="s">
        <v>197</v>
      </c>
      <c r="D2420" t="s">
        <v>2379</v>
      </c>
      <c r="E2420" t="s">
        <v>2392</v>
      </c>
      <c r="F2420" s="4">
        <v>46181.811805555553</v>
      </c>
      <c r="G2420" s="4">
        <v>46181.829861111109</v>
      </c>
      <c r="H2420">
        <v>0.43</v>
      </c>
      <c r="J2420" t="s">
        <v>29</v>
      </c>
      <c r="K2420" t="s">
        <v>30</v>
      </c>
      <c r="N2420">
        <v>0.43</v>
      </c>
      <c r="O2420" t="s">
        <v>38</v>
      </c>
      <c r="P2420">
        <v>0</v>
      </c>
      <c r="Q2420" s="5">
        <v>46182.586805555555</v>
      </c>
      <c r="R2420" s="2" t="str">
        <f>IF(C2420="", "",
   IF(ISNUMBER(MATCH(TRIM(C2420),
      {"OP","CC","CM","FM","FU","INS","PC","PM","PMCO","SA","SR","ITPR","PMFL"}, 0)),
      "Proactive",
      "")
)</f>
        <v/>
      </c>
      <c r="S2420" s="2" t="str">
        <f>IF(C2420="", "",
   IF(ISNUMBER(MATCH(TRIM(C2420),
      {"MO","U/B","OSRE","TECH","ITRE"}, 0)),
      "Reactive",
      "")
)</f>
        <v>Reactive</v>
      </c>
      <c r="T2420" s="2" t="str">
        <f>IF(R2420="Proactive", H2420, "")</f>
        <v/>
      </c>
      <c r="U2420" s="2">
        <f>IF(S2420="Reactive", H2420, "")</f>
        <v>0.43</v>
      </c>
    </row>
    <row r="2421" spans="1:21" x14ac:dyDescent="0.25">
      <c r="A2421" t="s">
        <v>2344</v>
      </c>
      <c r="B2421">
        <v>222421</v>
      </c>
      <c r="C2421" t="s">
        <v>181</v>
      </c>
      <c r="D2421" t="s">
        <v>2352</v>
      </c>
      <c r="E2421" t="s">
        <v>2393</v>
      </c>
      <c r="F2421" s="4">
        <v>46181.872916666667</v>
      </c>
      <c r="G2421" s="4">
        <v>46181.919444444444</v>
      </c>
      <c r="H2421">
        <v>1.1200000000000001</v>
      </c>
      <c r="J2421" t="s">
        <v>29</v>
      </c>
      <c r="N2421">
        <v>1.1200000000000001</v>
      </c>
      <c r="O2421" t="s">
        <v>38</v>
      </c>
      <c r="P2421">
        <v>0</v>
      </c>
      <c r="Q2421" s="5">
        <v>46181.919444444444</v>
      </c>
      <c r="R2421" s="2" t="str">
        <f>IF(C2421="", "",
   IF(ISNUMBER(MATCH(TRIM(C2421),
      {"OP","CC","CM","FM","FU","INS","PC","PM","PMCO","SA","SR","ITPR","PMFL"}, 0)),
      "Proactive",
      "")
)</f>
        <v>Proactive</v>
      </c>
      <c r="S2421" s="2" t="str">
        <f>IF(C2421="", "",
   IF(ISNUMBER(MATCH(TRIM(C2421),
      {"MO","U/B","OSRE","TECH","ITRE"}, 0)),
      "Reactive",
      "")
)</f>
        <v/>
      </c>
      <c r="T2421" s="2">
        <f>IF(R2421="Proactive", H2421, "")</f>
        <v>1.1200000000000001</v>
      </c>
      <c r="U2421" s="2" t="str">
        <f>IF(S2421="Reactive", H2421, "")</f>
        <v/>
      </c>
    </row>
    <row r="2422" spans="1:21" x14ac:dyDescent="0.25">
      <c r="A2422" t="s">
        <v>2344</v>
      </c>
      <c r="B2422">
        <v>218044</v>
      </c>
      <c r="C2422" t="s">
        <v>26</v>
      </c>
      <c r="D2422" t="s">
        <v>2363</v>
      </c>
      <c r="E2422" t="s">
        <v>2391</v>
      </c>
      <c r="F2422" s="4">
        <v>46182.588194444441</v>
      </c>
      <c r="G2422" s="4">
        <v>46182.612500000003</v>
      </c>
      <c r="H2422">
        <v>0.57999999999999996</v>
      </c>
      <c r="J2422" t="s">
        <v>29</v>
      </c>
      <c r="K2422" t="s">
        <v>30</v>
      </c>
      <c r="N2422">
        <v>0.57999999999999996</v>
      </c>
      <c r="O2422" t="s">
        <v>38</v>
      </c>
      <c r="P2422">
        <v>0</v>
      </c>
      <c r="Q2422" s="5">
        <v>46182.65347222222</v>
      </c>
      <c r="R2422" s="2" t="str">
        <f>IF(C2422="", "",
   IF(ISNUMBER(MATCH(TRIM(C2422),
      {"OP","CC","CM","FM","FU","INS","PC","PM","PMCO","SA","SR","ITPR","PMFL"}, 0)),
      "Proactive",
      "")
)</f>
        <v>Proactive</v>
      </c>
      <c r="S2422" s="2" t="str">
        <f>IF(C2422="", "",
   IF(ISNUMBER(MATCH(TRIM(C2422),
      {"MO","U/B","OSRE","TECH","ITRE"}, 0)),
      "Reactive",
      "")
)</f>
        <v/>
      </c>
      <c r="T2422" s="2">
        <f>IF(R2422="Proactive", H2422, "")</f>
        <v>0.57999999999999996</v>
      </c>
      <c r="U2422" s="2" t="str">
        <f>IF(S2422="Reactive", H2422, "")</f>
        <v/>
      </c>
    </row>
    <row r="2423" spans="1:21" x14ac:dyDescent="0.25">
      <c r="A2423" t="s">
        <v>2344</v>
      </c>
      <c r="B2423">
        <v>218045</v>
      </c>
      <c r="C2423" t="s">
        <v>30</v>
      </c>
      <c r="D2423" t="s">
        <v>2394</v>
      </c>
      <c r="E2423" t="s">
        <v>2395</v>
      </c>
      <c r="F2423" s="4">
        <v>46182.618055555555</v>
      </c>
      <c r="G2423" s="4">
        <v>46182.638888888891</v>
      </c>
      <c r="H2423">
        <v>0.5</v>
      </c>
      <c r="J2423" t="s">
        <v>29</v>
      </c>
      <c r="K2423" t="s">
        <v>30</v>
      </c>
      <c r="N2423">
        <v>0.5</v>
      </c>
      <c r="O2423" t="s">
        <v>38</v>
      </c>
      <c r="P2423">
        <v>0</v>
      </c>
      <c r="Q2423" s="5">
        <v>46182.654861111114</v>
      </c>
      <c r="R2423" s="2" t="str">
        <f>IF(C2423="", "",
   IF(ISNUMBER(MATCH(TRIM(C2423),
      {"OP","CC","CM","FM","FU","INS","PC","PM","PMCO","SA","SR","ITPR","PMFL"}, 0)),
      "Proactive",
      "")
)</f>
        <v>Proactive</v>
      </c>
      <c r="S2423" s="2" t="str">
        <f>IF(C2423="", "",
   IF(ISNUMBER(MATCH(TRIM(C2423),
      {"MO","U/B","OSRE","TECH","ITRE"}, 0)),
      "Reactive",
      "")
)</f>
        <v/>
      </c>
      <c r="T2423" s="2">
        <f>IF(R2423="Proactive", H2423, "")</f>
        <v>0.5</v>
      </c>
      <c r="U2423" s="2" t="str">
        <f>IF(S2423="Reactive", H2423, "")</f>
        <v/>
      </c>
    </row>
    <row r="2424" spans="1:21" x14ac:dyDescent="0.25">
      <c r="A2424" t="s">
        <v>2344</v>
      </c>
      <c r="B2424">
        <v>218885</v>
      </c>
      <c r="C2424" t="s">
        <v>30</v>
      </c>
      <c r="D2424" t="s">
        <v>2396</v>
      </c>
      <c r="E2424" t="s">
        <v>956</v>
      </c>
      <c r="F2424" s="4">
        <v>46182.655555555553</v>
      </c>
      <c r="G2424" s="4">
        <v>46182.678472222222</v>
      </c>
      <c r="H2424">
        <v>0.55000000000000004</v>
      </c>
      <c r="J2424" t="s">
        <v>29</v>
      </c>
      <c r="K2424" t="s">
        <v>30</v>
      </c>
      <c r="N2424">
        <v>0.55000000000000004</v>
      </c>
      <c r="O2424" t="s">
        <v>38</v>
      </c>
      <c r="P2424">
        <v>0</v>
      </c>
      <c r="Q2424" s="5">
        <v>46182.734027777777</v>
      </c>
      <c r="R2424" s="2" t="str">
        <f>IF(C2424="", "",
   IF(ISNUMBER(MATCH(TRIM(C2424),
      {"OP","CC","CM","FM","FU","INS","PC","PM","PMCO","SA","SR","ITPR","PMFL"}, 0)),
      "Proactive",
      "")
)</f>
        <v>Proactive</v>
      </c>
      <c r="S2424" s="2" t="str">
        <f>IF(C2424="", "",
   IF(ISNUMBER(MATCH(TRIM(C2424),
      {"MO","U/B","OSRE","TECH","ITRE"}, 0)),
      "Reactive",
      "")
)</f>
        <v/>
      </c>
      <c r="T2424" s="2">
        <f>IF(R2424="Proactive", H2424, "")</f>
        <v>0.55000000000000004</v>
      </c>
      <c r="U2424" s="2" t="str">
        <f>IF(S2424="Reactive", H2424, "")</f>
        <v/>
      </c>
    </row>
    <row r="2425" spans="1:21" x14ac:dyDescent="0.25">
      <c r="A2425" t="s">
        <v>2344</v>
      </c>
      <c r="B2425">
        <v>220414</v>
      </c>
      <c r="C2425" t="s">
        <v>181</v>
      </c>
      <c r="D2425" t="s">
        <v>2379</v>
      </c>
      <c r="E2425" t="s">
        <v>2380</v>
      </c>
      <c r="F2425" s="4">
        <v>46182.734722222223</v>
      </c>
      <c r="G2425" s="4">
        <v>46182.760416666664</v>
      </c>
      <c r="H2425">
        <v>0.62</v>
      </c>
      <c r="J2425" t="s">
        <v>29</v>
      </c>
      <c r="K2425" t="s">
        <v>30</v>
      </c>
      <c r="N2425">
        <v>0.62</v>
      </c>
      <c r="O2425" t="s">
        <v>38</v>
      </c>
      <c r="P2425">
        <v>0</v>
      </c>
      <c r="Q2425" s="5">
        <v>46185.64166666667</v>
      </c>
      <c r="R2425" s="2" t="str">
        <f>IF(C2425="", "",
   IF(ISNUMBER(MATCH(TRIM(C2425),
      {"OP","CC","CM","FM","FU","INS","PC","PM","PMCO","SA","SR","ITPR","PMFL"}, 0)),
      "Proactive",
      "")
)</f>
        <v>Proactive</v>
      </c>
      <c r="S2425" s="2" t="str">
        <f>IF(C2425="", "",
   IF(ISNUMBER(MATCH(TRIM(C2425),
      {"MO","U/B","OSRE","TECH","ITRE"}, 0)),
      "Reactive",
      "")
)</f>
        <v/>
      </c>
      <c r="T2425" s="2">
        <f>IF(R2425="Proactive", H2425, "")</f>
        <v>0.62</v>
      </c>
      <c r="U2425" s="2" t="str">
        <f>IF(S2425="Reactive", H2425, "")</f>
        <v/>
      </c>
    </row>
    <row r="2426" spans="1:21" x14ac:dyDescent="0.25">
      <c r="A2426" t="s">
        <v>2344</v>
      </c>
      <c r="B2426">
        <v>218047</v>
      </c>
      <c r="C2426" t="s">
        <v>26</v>
      </c>
      <c r="D2426" t="s">
        <v>2363</v>
      </c>
      <c r="E2426" t="s">
        <v>2364</v>
      </c>
      <c r="F2426" s="4">
        <v>46182.813888888886</v>
      </c>
      <c r="G2426" s="4">
        <v>46182.839583333334</v>
      </c>
      <c r="H2426">
        <v>0.62</v>
      </c>
      <c r="J2426" t="s">
        <v>29</v>
      </c>
      <c r="K2426" t="s">
        <v>30</v>
      </c>
      <c r="N2426">
        <v>0.62</v>
      </c>
      <c r="O2426" t="s">
        <v>38</v>
      </c>
      <c r="P2426">
        <v>0</v>
      </c>
      <c r="Q2426" s="5">
        <v>46182.859722222223</v>
      </c>
      <c r="R2426" s="2" t="str">
        <f>IF(C2426="", "",
   IF(ISNUMBER(MATCH(TRIM(C2426),
      {"OP","CC","CM","FM","FU","INS","PC","PM","PMCO","SA","SR","ITPR","PMFL"}, 0)),
      "Proactive",
      "")
)</f>
        <v>Proactive</v>
      </c>
      <c r="S2426" s="2" t="str">
        <f>IF(C2426="", "",
   IF(ISNUMBER(MATCH(TRIM(C2426),
      {"MO","U/B","OSRE","TECH","ITRE"}, 0)),
      "Reactive",
      "")
)</f>
        <v/>
      </c>
      <c r="T2426" s="2">
        <f>IF(R2426="Proactive", H2426, "")</f>
        <v>0.62</v>
      </c>
      <c r="U2426" s="2" t="str">
        <f>IF(S2426="Reactive", H2426, "")</f>
        <v/>
      </c>
    </row>
    <row r="2427" spans="1:21" x14ac:dyDescent="0.25">
      <c r="A2427" t="s">
        <v>2344</v>
      </c>
      <c r="B2427">
        <v>222624</v>
      </c>
      <c r="C2427" t="s">
        <v>181</v>
      </c>
      <c r="D2427" t="s">
        <v>2352</v>
      </c>
      <c r="E2427" t="s">
        <v>2393</v>
      </c>
      <c r="F2427" s="4">
        <v>46182.863194444442</v>
      </c>
      <c r="G2427" s="4">
        <v>46182.916666666664</v>
      </c>
      <c r="H2427">
        <v>1.28</v>
      </c>
      <c r="J2427" t="s">
        <v>29</v>
      </c>
      <c r="N2427">
        <v>1.28</v>
      </c>
      <c r="O2427" t="s">
        <v>38</v>
      </c>
      <c r="P2427">
        <v>0</v>
      </c>
      <c r="Q2427" s="5">
        <v>46183.583333333336</v>
      </c>
      <c r="R2427" s="2" t="str">
        <f>IF(C2427="", "",
   IF(ISNUMBER(MATCH(TRIM(C2427),
      {"OP","CC","CM","FM","FU","INS","PC","PM","PMCO","SA","SR","ITPR","PMFL"}, 0)),
      "Proactive",
      "")
)</f>
        <v>Proactive</v>
      </c>
      <c r="S2427" s="2" t="str">
        <f>IF(C2427="", "",
   IF(ISNUMBER(MATCH(TRIM(C2427),
      {"MO","U/B","OSRE","TECH","ITRE"}, 0)),
      "Reactive",
      "")
)</f>
        <v/>
      </c>
      <c r="T2427" s="2">
        <f>IF(R2427="Proactive", H2427, "")</f>
        <v>1.28</v>
      </c>
      <c r="U2427" s="2" t="str">
        <f>IF(S2427="Reactive", H2427, "")</f>
        <v/>
      </c>
    </row>
    <row r="2428" spans="1:21" x14ac:dyDescent="0.25">
      <c r="A2428" t="s">
        <v>2344</v>
      </c>
      <c r="B2428">
        <v>218150</v>
      </c>
      <c r="C2428" t="s">
        <v>26</v>
      </c>
      <c r="D2428" t="s">
        <v>2363</v>
      </c>
      <c r="E2428" t="s">
        <v>2391</v>
      </c>
      <c r="F2428" s="4">
        <v>46183.589583333334</v>
      </c>
      <c r="G2428" s="4">
        <v>46183.613194444442</v>
      </c>
      <c r="H2428">
        <v>0.56999999999999995</v>
      </c>
      <c r="J2428" t="s">
        <v>29</v>
      </c>
      <c r="K2428" t="s">
        <v>30</v>
      </c>
      <c r="N2428">
        <v>0.56999999999999995</v>
      </c>
      <c r="O2428" t="s">
        <v>38</v>
      </c>
      <c r="P2428">
        <v>0</v>
      </c>
      <c r="Q2428" s="5">
        <v>46183.613194444442</v>
      </c>
      <c r="R2428" s="2" t="str">
        <f>IF(C2428="", "",
   IF(ISNUMBER(MATCH(TRIM(C2428),
      {"OP","CC","CM","FM","FU","INS","PC","PM","PMCO","SA","SR","ITPR","PMFL"}, 0)),
      "Proactive",
      "")
)</f>
        <v>Proactive</v>
      </c>
      <c r="S2428" s="2" t="str">
        <f>IF(C2428="", "",
   IF(ISNUMBER(MATCH(TRIM(C2428),
      {"MO","U/B","OSRE","TECH","ITRE"}, 0)),
      "Reactive",
      "")
)</f>
        <v/>
      </c>
      <c r="T2428" s="2">
        <f>IF(R2428="Proactive", H2428, "")</f>
        <v>0.56999999999999995</v>
      </c>
      <c r="U2428" s="2" t="str">
        <f>IF(S2428="Reactive", H2428, "")</f>
        <v/>
      </c>
    </row>
    <row r="2429" spans="1:21" x14ac:dyDescent="0.25">
      <c r="A2429" t="s">
        <v>2344</v>
      </c>
      <c r="B2429">
        <v>218148</v>
      </c>
      <c r="C2429" t="s">
        <v>30</v>
      </c>
      <c r="D2429" t="s">
        <v>2379</v>
      </c>
      <c r="E2429" t="s">
        <v>1066</v>
      </c>
      <c r="F2429" s="4">
        <v>46183.613888888889</v>
      </c>
      <c r="G2429" s="4">
        <v>46183.697916666664</v>
      </c>
      <c r="H2429">
        <v>2.02</v>
      </c>
      <c r="J2429" t="s">
        <v>29</v>
      </c>
      <c r="K2429" t="s">
        <v>30</v>
      </c>
      <c r="N2429">
        <v>2.02</v>
      </c>
      <c r="O2429" t="s">
        <v>38</v>
      </c>
      <c r="P2429">
        <v>0</v>
      </c>
      <c r="Q2429" s="5">
        <v>46183.740277777775</v>
      </c>
      <c r="R2429" s="2" t="str">
        <f>IF(C2429="", "",
   IF(ISNUMBER(MATCH(TRIM(C2429),
      {"OP","CC","CM","FM","FU","INS","PC","PM","PMCO","SA","SR","ITPR","PMFL"}, 0)),
      "Proactive",
      "")
)</f>
        <v>Proactive</v>
      </c>
      <c r="S2429" s="2" t="str">
        <f>IF(C2429="", "",
   IF(ISNUMBER(MATCH(TRIM(C2429),
      {"MO","U/B","OSRE","TECH","ITRE"}, 0)),
      "Reactive",
      "")
)</f>
        <v/>
      </c>
      <c r="T2429" s="2">
        <f>IF(R2429="Proactive", H2429, "")</f>
        <v>2.02</v>
      </c>
      <c r="U2429" s="2" t="str">
        <f>IF(S2429="Reactive", H2429, "")</f>
        <v/>
      </c>
    </row>
    <row r="2430" spans="1:21" x14ac:dyDescent="0.25">
      <c r="A2430" t="s">
        <v>2344</v>
      </c>
      <c r="B2430">
        <v>222746</v>
      </c>
      <c r="C2430" t="s">
        <v>547</v>
      </c>
      <c r="D2430" t="s">
        <v>2372</v>
      </c>
      <c r="E2430" t="s">
        <v>2397</v>
      </c>
      <c r="F2430" s="4">
        <v>46183.704861111109</v>
      </c>
      <c r="G2430" s="4">
        <v>46183.740972222222</v>
      </c>
      <c r="H2430">
        <v>0.87</v>
      </c>
      <c r="J2430" t="s">
        <v>29</v>
      </c>
      <c r="N2430">
        <v>1.52</v>
      </c>
      <c r="O2430" t="s">
        <v>38</v>
      </c>
      <c r="P2430">
        <v>0</v>
      </c>
      <c r="Q2430" s="5">
        <v>46183.844444444447</v>
      </c>
      <c r="R2430" s="2" t="str">
        <f>IF(C2430="", "",
   IF(ISNUMBER(MATCH(TRIM(C2430),
      {"OP","CC","CM","FM","FU","INS","PC","PM","PMCO","SA","SR","ITPR","PMFL"}, 0)),
      "Proactive",
      "")
)</f>
        <v>Proactive</v>
      </c>
      <c r="S2430" s="2" t="str">
        <f>IF(C2430="", "",
   IF(ISNUMBER(MATCH(TRIM(C2430),
      {"MO","U/B","OSRE","TECH","ITRE"}, 0)),
      "Reactive",
      "")
)</f>
        <v/>
      </c>
      <c r="T2430" s="2">
        <f>IF(R2430="Proactive", H2430, "")</f>
        <v>0.87</v>
      </c>
      <c r="U2430" s="2" t="str">
        <f>IF(S2430="Reactive", H2430, "")</f>
        <v/>
      </c>
    </row>
    <row r="2431" spans="1:21" x14ac:dyDescent="0.25">
      <c r="A2431" t="s">
        <v>2344</v>
      </c>
      <c r="B2431">
        <v>218153</v>
      </c>
      <c r="C2431" t="s">
        <v>26</v>
      </c>
      <c r="D2431" t="s">
        <v>2398</v>
      </c>
      <c r="E2431" t="s">
        <v>2399</v>
      </c>
      <c r="F2431" s="4">
        <v>46183.740972222222</v>
      </c>
      <c r="G2431" s="4">
        <v>46183.756944444445</v>
      </c>
      <c r="H2431">
        <v>0.38</v>
      </c>
      <c r="J2431" t="s">
        <v>29</v>
      </c>
      <c r="K2431" t="s">
        <v>30</v>
      </c>
      <c r="N2431">
        <v>0.38</v>
      </c>
      <c r="O2431" t="s">
        <v>38</v>
      </c>
      <c r="P2431">
        <v>0</v>
      </c>
      <c r="Q2431" s="5">
        <v>46183.789583333331</v>
      </c>
      <c r="R2431" s="2" t="str">
        <f>IF(C2431="", "",
   IF(ISNUMBER(MATCH(TRIM(C2431),
      {"OP","CC","CM","FM","FU","INS","PC","PM","PMCO","SA","SR","ITPR","PMFL"}, 0)),
      "Proactive",
      "")
)</f>
        <v>Proactive</v>
      </c>
      <c r="S2431" s="2" t="str">
        <f>IF(C2431="", "",
   IF(ISNUMBER(MATCH(TRIM(C2431),
      {"MO","U/B","OSRE","TECH","ITRE"}, 0)),
      "Reactive",
      "")
)</f>
        <v/>
      </c>
      <c r="T2431" s="2">
        <f>IF(R2431="Proactive", H2431, "")</f>
        <v>0.38</v>
      </c>
      <c r="U2431" s="2" t="str">
        <f>IF(S2431="Reactive", H2431, "")</f>
        <v/>
      </c>
    </row>
    <row r="2432" spans="1:21" x14ac:dyDescent="0.25">
      <c r="A2432" t="s">
        <v>2344</v>
      </c>
      <c r="B2432">
        <v>220575</v>
      </c>
      <c r="C2432" t="s">
        <v>181</v>
      </c>
      <c r="D2432" t="s">
        <v>2379</v>
      </c>
      <c r="E2432" t="s">
        <v>2380</v>
      </c>
      <c r="F2432" s="4">
        <v>46183.770833333336</v>
      </c>
      <c r="G2432" s="4">
        <v>46183.790277777778</v>
      </c>
      <c r="H2432">
        <v>0.47</v>
      </c>
      <c r="I2432" t="s">
        <v>2381</v>
      </c>
      <c r="J2432" t="s">
        <v>29</v>
      </c>
      <c r="K2432" t="s">
        <v>30</v>
      </c>
      <c r="N2432">
        <v>1.22</v>
      </c>
      <c r="O2432" t="s">
        <v>38</v>
      </c>
      <c r="P2432">
        <v>0</v>
      </c>
      <c r="Q2432" s="5">
        <v>46185.642361111109</v>
      </c>
      <c r="R2432" s="2" t="str">
        <f>IF(C2432="", "",
   IF(ISNUMBER(MATCH(TRIM(C2432),
      {"OP","CC","CM","FM","FU","INS","PC","PM","PMCO","SA","SR","ITPR","PMFL"}, 0)),
      "Proactive",
      "")
)</f>
        <v>Proactive</v>
      </c>
      <c r="S2432" s="2" t="str">
        <f>IF(C2432="", "",
   IF(ISNUMBER(MATCH(TRIM(C2432),
      {"MO","U/B","OSRE","TECH","ITRE"}, 0)),
      "Reactive",
      "")
)</f>
        <v/>
      </c>
      <c r="T2432" s="2">
        <f>IF(R2432="Proactive", H2432, "")</f>
        <v>0.47</v>
      </c>
      <c r="U2432" s="2" t="str">
        <f>IF(S2432="Reactive", H2432, "")</f>
        <v/>
      </c>
    </row>
    <row r="2433" spans="1:21" x14ac:dyDescent="0.25">
      <c r="A2433" t="s">
        <v>2344</v>
      </c>
      <c r="B2433">
        <v>222746</v>
      </c>
      <c r="C2433" t="s">
        <v>547</v>
      </c>
      <c r="D2433" t="s">
        <v>2372</v>
      </c>
      <c r="E2433" t="s">
        <v>2397</v>
      </c>
      <c r="F2433" s="4">
        <v>46183.805555555555</v>
      </c>
      <c r="G2433" s="4">
        <v>46183.832638888889</v>
      </c>
      <c r="H2433">
        <v>0.65</v>
      </c>
      <c r="J2433" t="s">
        <v>29</v>
      </c>
      <c r="N2433">
        <v>1.52</v>
      </c>
      <c r="O2433" t="s">
        <v>38</v>
      </c>
      <c r="P2433">
        <v>0</v>
      </c>
      <c r="Q2433" s="5">
        <v>46183.844444444447</v>
      </c>
      <c r="R2433" s="2" t="str">
        <f>IF(C2433="", "",
   IF(ISNUMBER(MATCH(TRIM(C2433),
      {"OP","CC","CM","FM","FU","INS","PC","PM","PMCO","SA","SR","ITPR","PMFL"}, 0)),
      "Proactive",
      "")
)</f>
        <v>Proactive</v>
      </c>
      <c r="S2433" s="2" t="str">
        <f>IF(C2433="", "",
   IF(ISNUMBER(MATCH(TRIM(C2433),
      {"MO","U/B","OSRE","TECH","ITRE"}, 0)),
      "Reactive",
      "")
)</f>
        <v/>
      </c>
      <c r="T2433" s="2">
        <f>IF(R2433="Proactive", H2433, "")</f>
        <v>0.65</v>
      </c>
      <c r="U2433" s="2" t="str">
        <f>IF(S2433="Reactive", H2433, "")</f>
        <v/>
      </c>
    </row>
    <row r="2434" spans="1:21" x14ac:dyDescent="0.25">
      <c r="A2434" t="s">
        <v>2344</v>
      </c>
      <c r="B2434">
        <v>218155</v>
      </c>
      <c r="C2434" t="s">
        <v>26</v>
      </c>
      <c r="D2434" t="s">
        <v>2363</v>
      </c>
      <c r="E2434" t="s">
        <v>2364</v>
      </c>
      <c r="F2434" s="4">
        <v>46183.834027777775</v>
      </c>
      <c r="G2434" s="4">
        <v>46183.857638888891</v>
      </c>
      <c r="H2434">
        <v>0.56999999999999995</v>
      </c>
      <c r="J2434" t="s">
        <v>29</v>
      </c>
      <c r="K2434" t="s">
        <v>30</v>
      </c>
      <c r="N2434">
        <v>0.56999999999999995</v>
      </c>
      <c r="O2434" t="s">
        <v>38</v>
      </c>
      <c r="P2434">
        <v>0</v>
      </c>
      <c r="Q2434" s="5">
        <v>46183.857638888891</v>
      </c>
      <c r="R2434" s="2" t="str">
        <f>IF(C2434="", "",
   IF(ISNUMBER(MATCH(TRIM(C2434),
      {"OP","CC","CM","FM","FU","INS","PC","PM","PMCO","SA","SR","ITPR","PMFL"}, 0)),
      "Proactive",
      "")
)</f>
        <v>Proactive</v>
      </c>
      <c r="S2434" s="2" t="str">
        <f>IF(C2434="", "",
   IF(ISNUMBER(MATCH(TRIM(C2434),
      {"MO","U/B","OSRE","TECH","ITRE"}, 0)),
      "Reactive",
      "")
)</f>
        <v/>
      </c>
      <c r="T2434" s="2">
        <f>IF(R2434="Proactive", H2434, "")</f>
        <v>0.56999999999999995</v>
      </c>
      <c r="U2434" s="2" t="str">
        <f>IF(S2434="Reactive", H2434, "")</f>
        <v/>
      </c>
    </row>
    <row r="2435" spans="1:21" x14ac:dyDescent="0.25">
      <c r="A2435" t="s">
        <v>2344</v>
      </c>
      <c r="B2435">
        <v>222764</v>
      </c>
      <c r="C2435" t="s">
        <v>181</v>
      </c>
      <c r="D2435" t="s">
        <v>2352</v>
      </c>
      <c r="E2435" t="s">
        <v>2393</v>
      </c>
      <c r="F2435" s="4">
        <v>46183.872916666667</v>
      </c>
      <c r="G2435" s="4">
        <v>46183.912499999999</v>
      </c>
      <c r="H2435">
        <v>0.95</v>
      </c>
      <c r="J2435" t="s">
        <v>29</v>
      </c>
      <c r="N2435">
        <v>0.95</v>
      </c>
      <c r="O2435" t="s">
        <v>38</v>
      </c>
      <c r="P2435">
        <v>0</v>
      </c>
      <c r="Q2435" s="5">
        <v>46183.912499999999</v>
      </c>
      <c r="R2435" s="2" t="str">
        <f>IF(C2435="", "",
   IF(ISNUMBER(MATCH(TRIM(C2435),
      {"OP","CC","CM","FM","FU","INS","PC","PM","PMCO","SA","SR","ITPR","PMFL"}, 0)),
      "Proactive",
      "")
)</f>
        <v>Proactive</v>
      </c>
      <c r="S2435" s="2" t="str">
        <f>IF(C2435="", "",
   IF(ISNUMBER(MATCH(TRIM(C2435),
      {"MO","U/B","OSRE","TECH","ITRE"}, 0)),
      "Reactive",
      "")
)</f>
        <v/>
      </c>
      <c r="T2435" s="2">
        <f>IF(R2435="Proactive", H2435, "")</f>
        <v>0.95</v>
      </c>
      <c r="U2435" s="2" t="str">
        <f>IF(S2435="Reactive", H2435, "")</f>
        <v/>
      </c>
    </row>
    <row r="2436" spans="1:21" x14ac:dyDescent="0.25">
      <c r="A2436" t="s">
        <v>2344</v>
      </c>
      <c r="B2436">
        <v>218359</v>
      </c>
      <c r="C2436" t="s">
        <v>26</v>
      </c>
      <c r="D2436" t="s">
        <v>2363</v>
      </c>
      <c r="E2436" t="s">
        <v>2391</v>
      </c>
      <c r="F2436" s="4">
        <v>46184.589583333334</v>
      </c>
      <c r="G2436" s="4">
        <v>46184.614583333336</v>
      </c>
      <c r="H2436">
        <v>0.6</v>
      </c>
      <c r="J2436" t="s">
        <v>29</v>
      </c>
      <c r="K2436" t="s">
        <v>30</v>
      </c>
      <c r="N2436">
        <v>0.6</v>
      </c>
      <c r="O2436" t="s">
        <v>38</v>
      </c>
      <c r="P2436">
        <v>0</v>
      </c>
      <c r="Q2436" s="5">
        <v>46184.614583333336</v>
      </c>
      <c r="R2436" s="2" t="str">
        <f>IF(C2436="", "",
   IF(ISNUMBER(MATCH(TRIM(C2436),
      {"OP","CC","CM","FM","FU","INS","PC","PM","PMCO","SA","SR","ITPR","PMFL"}, 0)),
      "Proactive",
      "")
)</f>
        <v>Proactive</v>
      </c>
      <c r="S2436" s="2" t="str">
        <f>IF(C2436="", "",
   IF(ISNUMBER(MATCH(TRIM(C2436),
      {"MO","U/B","OSRE","TECH","ITRE"}, 0)),
      "Reactive",
      "")
)</f>
        <v/>
      </c>
      <c r="T2436" s="2">
        <f>IF(R2436="Proactive", H2436, "")</f>
        <v>0.6</v>
      </c>
      <c r="U2436" s="2" t="str">
        <f>IF(S2436="Reactive", H2436, "")</f>
        <v/>
      </c>
    </row>
    <row r="2437" spans="1:21" x14ac:dyDescent="0.25">
      <c r="A2437" t="s">
        <v>2344</v>
      </c>
      <c r="B2437">
        <v>218356</v>
      </c>
      <c r="C2437" t="s">
        <v>30</v>
      </c>
      <c r="D2437" t="s">
        <v>2400</v>
      </c>
      <c r="E2437" t="s">
        <v>2401</v>
      </c>
      <c r="F2437" s="4">
        <v>46184.615972222222</v>
      </c>
      <c r="G2437" s="4">
        <v>46184.665277777778</v>
      </c>
      <c r="H2437">
        <v>1.18</v>
      </c>
      <c r="J2437" t="s">
        <v>29</v>
      </c>
      <c r="K2437" t="s">
        <v>30</v>
      </c>
      <c r="N2437">
        <v>1.18</v>
      </c>
      <c r="O2437" t="s">
        <v>38</v>
      </c>
      <c r="P2437">
        <v>0</v>
      </c>
      <c r="Q2437" s="5">
        <v>46184.665277777778</v>
      </c>
      <c r="R2437" s="2" t="str">
        <f>IF(C2437="", "",
   IF(ISNUMBER(MATCH(TRIM(C2437),
      {"OP","CC","CM","FM","FU","INS","PC","PM","PMCO","SA","SR","ITPR","PMFL"}, 0)),
      "Proactive",
      "")
)</f>
        <v>Proactive</v>
      </c>
      <c r="S2437" s="2" t="str">
        <f>IF(C2437="", "",
   IF(ISNUMBER(MATCH(TRIM(C2437),
      {"MO","U/B","OSRE","TECH","ITRE"}, 0)),
      "Reactive",
      "")
)</f>
        <v/>
      </c>
      <c r="T2437" s="2">
        <f>IF(R2437="Proactive", H2437, "")</f>
        <v>1.18</v>
      </c>
      <c r="U2437" s="2" t="str">
        <f>IF(S2437="Reactive", H2437, "")</f>
        <v/>
      </c>
    </row>
    <row r="2438" spans="1:21" x14ac:dyDescent="0.25">
      <c r="A2438" t="s">
        <v>2344</v>
      </c>
      <c r="B2438">
        <v>218357</v>
      </c>
      <c r="C2438" t="s">
        <v>30</v>
      </c>
      <c r="D2438" t="s">
        <v>2402</v>
      </c>
      <c r="E2438" t="s">
        <v>2401</v>
      </c>
      <c r="F2438" s="4">
        <v>46184.665277777778</v>
      </c>
      <c r="G2438" s="4">
        <v>46184.711111111108</v>
      </c>
      <c r="H2438">
        <v>1.1000000000000001</v>
      </c>
      <c r="J2438" t="s">
        <v>29</v>
      </c>
      <c r="K2438" t="s">
        <v>30</v>
      </c>
      <c r="N2438">
        <v>1.1000000000000001</v>
      </c>
      <c r="O2438" t="s">
        <v>38</v>
      </c>
      <c r="P2438">
        <v>0</v>
      </c>
      <c r="Q2438" s="5">
        <v>46184.720138888886</v>
      </c>
      <c r="R2438" s="2" t="str">
        <f>IF(C2438="", "",
   IF(ISNUMBER(MATCH(TRIM(C2438),
      {"OP","CC","CM","FM","FU","INS","PC","PM","PMCO","SA","SR","ITPR","PMFL"}, 0)),
      "Proactive",
      "")
)</f>
        <v>Proactive</v>
      </c>
      <c r="S2438" s="2" t="str">
        <f>IF(C2438="", "",
   IF(ISNUMBER(MATCH(TRIM(C2438),
      {"MO","U/B","OSRE","TECH","ITRE"}, 0)),
      "Reactive",
      "")
)</f>
        <v/>
      </c>
      <c r="T2438" s="2">
        <f>IF(R2438="Proactive", H2438, "")</f>
        <v>1.1000000000000001</v>
      </c>
      <c r="U2438" s="2" t="str">
        <f>IF(S2438="Reactive", H2438, "")</f>
        <v/>
      </c>
    </row>
    <row r="2439" spans="1:21" x14ac:dyDescent="0.25">
      <c r="A2439" t="s">
        <v>2344</v>
      </c>
      <c r="B2439">
        <v>222866</v>
      </c>
      <c r="C2439" t="s">
        <v>547</v>
      </c>
      <c r="D2439" t="s">
        <v>2403</v>
      </c>
      <c r="E2439" t="s">
        <v>2404</v>
      </c>
      <c r="F2439" s="4">
        <v>46184.720833333333</v>
      </c>
      <c r="G2439" s="4">
        <v>46184.756944444445</v>
      </c>
      <c r="H2439">
        <v>0.87</v>
      </c>
      <c r="J2439" t="s">
        <v>29</v>
      </c>
      <c r="K2439" t="s">
        <v>172</v>
      </c>
      <c r="L2439" t="s">
        <v>55</v>
      </c>
      <c r="M2439" t="s">
        <v>56</v>
      </c>
      <c r="N2439">
        <v>0.87</v>
      </c>
      <c r="O2439" t="s">
        <v>38</v>
      </c>
      <c r="P2439">
        <v>0</v>
      </c>
      <c r="Q2439" s="5">
        <v>46184.757638888892</v>
      </c>
      <c r="R2439" s="2" t="str">
        <f>IF(C2439="", "",
   IF(ISNUMBER(MATCH(TRIM(C2439),
      {"OP","CC","CM","FM","FU","INS","PC","PM","PMCO","SA","SR","ITPR","PMFL"}, 0)),
      "Proactive",
      "")
)</f>
        <v>Proactive</v>
      </c>
      <c r="S2439" s="2" t="str">
        <f>IF(C2439="", "",
   IF(ISNUMBER(MATCH(TRIM(C2439),
      {"MO","U/B","OSRE","TECH","ITRE"}, 0)),
      "Reactive",
      "")
)</f>
        <v/>
      </c>
      <c r="T2439" s="2">
        <f>IF(R2439="Proactive", H2439, "")</f>
        <v>0.87</v>
      </c>
      <c r="U2439" s="2" t="str">
        <f>IF(S2439="Reactive", H2439, "")</f>
        <v/>
      </c>
    </row>
    <row r="2440" spans="1:21" x14ac:dyDescent="0.25">
      <c r="A2440" t="s">
        <v>2344</v>
      </c>
      <c r="B2440">
        <v>222869</v>
      </c>
      <c r="C2440" t="s">
        <v>181</v>
      </c>
      <c r="D2440" t="s">
        <v>2352</v>
      </c>
      <c r="E2440" t="s">
        <v>2405</v>
      </c>
      <c r="F2440" s="4">
        <v>46184.758333333331</v>
      </c>
      <c r="G2440" s="4">
        <v>46184.78125</v>
      </c>
      <c r="H2440">
        <v>0.55000000000000004</v>
      </c>
      <c r="J2440" t="s">
        <v>29</v>
      </c>
      <c r="N2440">
        <v>1.1299999999999999</v>
      </c>
      <c r="O2440" t="s">
        <v>38</v>
      </c>
      <c r="P2440">
        <v>0</v>
      </c>
      <c r="Q2440" s="5">
        <v>46184.859027777777</v>
      </c>
      <c r="R2440" s="2" t="str">
        <f>IF(C2440="", "",
   IF(ISNUMBER(MATCH(TRIM(C2440),
      {"OP","CC","CM","FM","FU","INS","PC","PM","PMCO","SA","SR","ITPR","PMFL"}, 0)),
      "Proactive",
      "")
)</f>
        <v>Proactive</v>
      </c>
      <c r="S2440" s="2" t="str">
        <f>IF(C2440="", "",
   IF(ISNUMBER(MATCH(TRIM(C2440),
      {"MO","U/B","OSRE","TECH","ITRE"}, 0)),
      "Reactive",
      "")
)</f>
        <v/>
      </c>
      <c r="T2440" s="2">
        <f>IF(R2440="Proactive", H2440, "")</f>
        <v>0.55000000000000004</v>
      </c>
      <c r="U2440" s="2" t="str">
        <f>IF(S2440="Reactive", H2440, "")</f>
        <v/>
      </c>
    </row>
    <row r="2441" spans="1:21" x14ac:dyDescent="0.25">
      <c r="A2441" t="s">
        <v>2344</v>
      </c>
      <c r="B2441">
        <v>218361</v>
      </c>
      <c r="C2441" t="s">
        <v>26</v>
      </c>
      <c r="D2441" t="s">
        <v>2363</v>
      </c>
      <c r="E2441" t="s">
        <v>2364</v>
      </c>
      <c r="F2441" s="4">
        <v>46184.785416666666</v>
      </c>
      <c r="G2441" s="4">
        <v>46184.810416666667</v>
      </c>
      <c r="H2441">
        <v>0.6</v>
      </c>
      <c r="J2441" t="s">
        <v>29</v>
      </c>
      <c r="K2441" t="s">
        <v>30</v>
      </c>
      <c r="N2441">
        <v>0.6</v>
      </c>
      <c r="O2441" t="s">
        <v>38</v>
      </c>
      <c r="P2441">
        <v>0</v>
      </c>
      <c r="Q2441" s="5">
        <v>46184.816666666666</v>
      </c>
      <c r="R2441" s="2" t="str">
        <f>IF(C2441="", "",
   IF(ISNUMBER(MATCH(TRIM(C2441),
      {"OP","CC","CM","FM","FU","INS","PC","PM","PMCO","SA","SR","ITPR","PMFL"}, 0)),
      "Proactive",
      "")
)</f>
        <v>Proactive</v>
      </c>
      <c r="S2441" s="2" t="str">
        <f>IF(C2441="", "",
   IF(ISNUMBER(MATCH(TRIM(C2441),
      {"MO","U/B","OSRE","TECH","ITRE"}, 0)),
      "Reactive",
      "")
)</f>
        <v/>
      </c>
      <c r="T2441" s="2">
        <f>IF(R2441="Proactive", H2441, "")</f>
        <v>0.6</v>
      </c>
      <c r="U2441" s="2" t="str">
        <f>IF(S2441="Reactive", H2441, "")</f>
        <v/>
      </c>
    </row>
    <row r="2442" spans="1:21" x14ac:dyDescent="0.25">
      <c r="A2442" t="s">
        <v>2344</v>
      </c>
      <c r="B2442">
        <v>220703</v>
      </c>
      <c r="C2442" t="s">
        <v>181</v>
      </c>
      <c r="D2442" t="s">
        <v>2379</v>
      </c>
      <c r="E2442" t="s">
        <v>2380</v>
      </c>
      <c r="F2442" s="4">
        <v>46184.816666666666</v>
      </c>
      <c r="G2442" s="4">
        <v>46184.834722222222</v>
      </c>
      <c r="H2442">
        <v>0.43</v>
      </c>
      <c r="I2442" t="s">
        <v>2381</v>
      </c>
      <c r="J2442" t="s">
        <v>29</v>
      </c>
      <c r="K2442" t="s">
        <v>30</v>
      </c>
      <c r="N2442">
        <v>1.18</v>
      </c>
      <c r="O2442" t="s">
        <v>38</v>
      </c>
      <c r="P2442">
        <v>0</v>
      </c>
      <c r="Q2442" s="5">
        <v>46185.642361111109</v>
      </c>
      <c r="R2442" s="2" t="str">
        <f>IF(C2442="", "",
   IF(ISNUMBER(MATCH(TRIM(C2442),
      {"OP","CC","CM","FM","FU","INS","PC","PM","PMCO","SA","SR","ITPR","PMFL"}, 0)),
      "Proactive",
      "")
)</f>
        <v>Proactive</v>
      </c>
      <c r="S2442" s="2" t="str">
        <f>IF(C2442="", "",
   IF(ISNUMBER(MATCH(TRIM(C2442),
      {"MO","U/B","OSRE","TECH","ITRE"}, 0)),
      "Reactive",
      "")
)</f>
        <v/>
      </c>
      <c r="T2442" s="2">
        <f>IF(R2442="Proactive", H2442, "")</f>
        <v>0.43</v>
      </c>
      <c r="U2442" s="2" t="str">
        <f>IF(S2442="Reactive", H2442, "")</f>
        <v/>
      </c>
    </row>
    <row r="2443" spans="1:21" x14ac:dyDescent="0.25">
      <c r="A2443" t="s">
        <v>2344</v>
      </c>
      <c r="B2443">
        <v>222869</v>
      </c>
      <c r="C2443" t="s">
        <v>181</v>
      </c>
      <c r="D2443" t="s">
        <v>2352</v>
      </c>
      <c r="E2443" t="s">
        <v>2405</v>
      </c>
      <c r="F2443" s="4">
        <v>46184.834722222222</v>
      </c>
      <c r="G2443" s="4">
        <v>46184.859027777777</v>
      </c>
      <c r="H2443">
        <v>0.57999999999999996</v>
      </c>
      <c r="J2443" t="s">
        <v>29</v>
      </c>
      <c r="N2443">
        <v>1.1299999999999999</v>
      </c>
      <c r="O2443" t="s">
        <v>38</v>
      </c>
      <c r="P2443">
        <v>0</v>
      </c>
      <c r="Q2443" s="5">
        <v>46184.859027777777</v>
      </c>
      <c r="R2443" s="2" t="str">
        <f>IF(C2443="", "",
   IF(ISNUMBER(MATCH(TRIM(C2443),
      {"OP","CC","CM","FM","FU","INS","PC","PM","PMCO","SA","SR","ITPR","PMFL"}, 0)),
      "Proactive",
      "")
)</f>
        <v>Proactive</v>
      </c>
      <c r="S2443" s="2" t="str">
        <f>IF(C2443="", "",
   IF(ISNUMBER(MATCH(TRIM(C2443),
      {"MO","U/B","OSRE","TECH","ITRE"}, 0)),
      "Reactive",
      "")
)</f>
        <v/>
      </c>
      <c r="T2443" s="2">
        <f>IF(R2443="Proactive", H2443, "")</f>
        <v>0.57999999999999996</v>
      </c>
      <c r="U2443" s="2" t="str">
        <f>IF(S2443="Reactive", H2443, "")</f>
        <v/>
      </c>
    </row>
    <row r="2444" spans="1:21" x14ac:dyDescent="0.25">
      <c r="A2444" t="s">
        <v>2344</v>
      </c>
      <c r="B2444">
        <v>222879</v>
      </c>
      <c r="C2444" t="s">
        <v>181</v>
      </c>
      <c r="D2444" t="s">
        <v>2352</v>
      </c>
      <c r="E2444" t="s">
        <v>2406</v>
      </c>
      <c r="F2444" s="4">
        <v>46184.859722222223</v>
      </c>
      <c r="G2444" s="4">
        <v>46184.923611111109</v>
      </c>
      <c r="H2444">
        <v>1.53</v>
      </c>
      <c r="J2444" t="s">
        <v>29</v>
      </c>
      <c r="N2444">
        <v>1.53</v>
      </c>
      <c r="O2444" t="s">
        <v>38</v>
      </c>
      <c r="P2444">
        <v>0</v>
      </c>
      <c r="Q2444" s="5">
        <v>46184.923611111109</v>
      </c>
      <c r="R2444" s="2" t="str">
        <f>IF(C2444="", "",
   IF(ISNUMBER(MATCH(TRIM(C2444),
      {"OP","CC","CM","FM","FU","INS","PC","PM","PMCO","SA","SR","ITPR","PMFL"}, 0)),
      "Proactive",
      "")
)</f>
        <v>Proactive</v>
      </c>
      <c r="S2444" s="2" t="str">
        <f>IF(C2444="", "",
   IF(ISNUMBER(MATCH(TRIM(C2444),
      {"MO","U/B","OSRE","TECH","ITRE"}, 0)),
      "Reactive",
      "")
)</f>
        <v/>
      </c>
      <c r="T2444" s="2">
        <f>IF(R2444="Proactive", H2444, "")</f>
        <v>1.53</v>
      </c>
      <c r="U2444" s="2" t="str">
        <f>IF(S2444="Reactive", H2444, "")</f>
        <v/>
      </c>
    </row>
    <row r="2445" spans="1:21" x14ac:dyDescent="0.25">
      <c r="A2445" t="s">
        <v>2344</v>
      </c>
      <c r="B2445">
        <v>218563</v>
      </c>
      <c r="C2445" t="s">
        <v>26</v>
      </c>
      <c r="D2445" t="s">
        <v>2363</v>
      </c>
      <c r="E2445" t="s">
        <v>2391</v>
      </c>
      <c r="F2445" s="4">
        <v>46185.590277777781</v>
      </c>
      <c r="G2445" s="4">
        <v>46185.613888888889</v>
      </c>
      <c r="H2445">
        <v>0.56999999999999995</v>
      </c>
      <c r="J2445" t="s">
        <v>29</v>
      </c>
      <c r="K2445" t="s">
        <v>30</v>
      </c>
      <c r="N2445">
        <v>0.56999999999999995</v>
      </c>
      <c r="O2445" t="s">
        <v>38</v>
      </c>
      <c r="P2445">
        <v>0</v>
      </c>
      <c r="Q2445" s="5">
        <v>46185.640972222223</v>
      </c>
      <c r="R2445" s="2" t="str">
        <f>IF(C2445="", "",
   IF(ISNUMBER(MATCH(TRIM(C2445),
      {"OP","CC","CM","FM","FU","INS","PC","PM","PMCO","SA","SR","ITPR","PMFL"}, 0)),
      "Proactive",
      "")
)</f>
        <v>Proactive</v>
      </c>
      <c r="S2445" s="2" t="str">
        <f>IF(C2445="", "",
   IF(ISNUMBER(MATCH(TRIM(C2445),
      {"MO","U/B","OSRE","TECH","ITRE"}, 0)),
      "Reactive",
      "")
)</f>
        <v/>
      </c>
      <c r="T2445" s="2">
        <f>IF(R2445="Proactive", H2445, "")</f>
        <v>0.56999999999999995</v>
      </c>
      <c r="U2445" s="2" t="str">
        <f>IF(S2445="Reactive", H2445, "")</f>
        <v/>
      </c>
    </row>
    <row r="2446" spans="1:21" x14ac:dyDescent="0.25">
      <c r="A2446" t="s">
        <v>2344</v>
      </c>
      <c r="B2446">
        <v>218880</v>
      </c>
      <c r="C2446" t="s">
        <v>30</v>
      </c>
      <c r="D2446" t="s">
        <v>2407</v>
      </c>
      <c r="E2446" t="s">
        <v>2389</v>
      </c>
      <c r="F2446" s="4">
        <v>46185.618055555555</v>
      </c>
      <c r="G2446" s="4">
        <v>46185.707638888889</v>
      </c>
      <c r="H2446">
        <v>2.15</v>
      </c>
      <c r="J2446" t="s">
        <v>29</v>
      </c>
      <c r="K2446" t="s">
        <v>30</v>
      </c>
      <c r="N2446">
        <v>2.15</v>
      </c>
      <c r="O2446" t="s">
        <v>38</v>
      </c>
      <c r="P2446">
        <v>0</v>
      </c>
      <c r="Q2446" s="5">
        <v>46185.707638888889</v>
      </c>
      <c r="R2446" s="2" t="str">
        <f>IF(C2446="", "",
   IF(ISNUMBER(MATCH(TRIM(C2446),
      {"OP","CC","CM","FM","FU","INS","PC","PM","PMCO","SA","SR","ITPR","PMFL"}, 0)),
      "Proactive",
      "")
)</f>
        <v>Proactive</v>
      </c>
      <c r="S2446" s="2" t="str">
        <f>IF(C2446="", "",
   IF(ISNUMBER(MATCH(TRIM(C2446),
      {"MO","U/B","OSRE","TECH","ITRE"}, 0)),
      "Reactive",
      "")
)</f>
        <v/>
      </c>
      <c r="T2446" s="2">
        <f>IF(R2446="Proactive", H2446, "")</f>
        <v>2.15</v>
      </c>
      <c r="U2446" s="2" t="str">
        <f>IF(S2446="Reactive", H2446, "")</f>
        <v/>
      </c>
    </row>
    <row r="2447" spans="1:21" x14ac:dyDescent="0.25">
      <c r="A2447" t="s">
        <v>2344</v>
      </c>
      <c r="B2447">
        <v>218883</v>
      </c>
      <c r="C2447" t="s">
        <v>30</v>
      </c>
      <c r="D2447" t="s">
        <v>2408</v>
      </c>
      <c r="E2447" t="s">
        <v>956</v>
      </c>
      <c r="F2447" s="4">
        <v>46185.707638888889</v>
      </c>
      <c r="G2447" s="4">
        <v>46185.730555555558</v>
      </c>
      <c r="H2447">
        <v>0.55000000000000004</v>
      </c>
      <c r="J2447" t="s">
        <v>29</v>
      </c>
      <c r="K2447" t="s">
        <v>30</v>
      </c>
      <c r="N2447">
        <v>0.55000000000000004</v>
      </c>
      <c r="O2447" t="s">
        <v>38</v>
      </c>
      <c r="P2447">
        <v>0</v>
      </c>
      <c r="Q2447" s="5">
        <v>46185.730555555558</v>
      </c>
      <c r="R2447" s="2" t="str">
        <f>IF(C2447="", "",
   IF(ISNUMBER(MATCH(TRIM(C2447),
      {"OP","CC","CM","FM","FU","INS","PC","PM","PMCO","SA","SR","ITPR","PMFL"}, 0)),
      "Proactive",
      "")
)</f>
        <v>Proactive</v>
      </c>
      <c r="S2447" s="2" t="str">
        <f>IF(C2447="", "",
   IF(ISNUMBER(MATCH(TRIM(C2447),
      {"MO","U/B","OSRE","TECH","ITRE"}, 0)),
      "Reactive",
      "")
)</f>
        <v/>
      </c>
      <c r="T2447" s="2">
        <f>IF(R2447="Proactive", H2447, "")</f>
        <v>0.55000000000000004</v>
      </c>
      <c r="U2447" s="2" t="str">
        <f>IF(S2447="Reactive", H2447, "")</f>
        <v/>
      </c>
    </row>
    <row r="2448" spans="1:21" x14ac:dyDescent="0.25">
      <c r="A2448" t="s">
        <v>2344</v>
      </c>
      <c r="B2448">
        <v>218884</v>
      </c>
      <c r="C2448" t="s">
        <v>30</v>
      </c>
      <c r="D2448" t="s">
        <v>2409</v>
      </c>
      <c r="E2448" t="s">
        <v>956</v>
      </c>
      <c r="F2448" s="4">
        <v>46185.730555555558</v>
      </c>
      <c r="G2448" s="4">
        <v>46185.751388888886</v>
      </c>
      <c r="H2448">
        <v>0.5</v>
      </c>
      <c r="J2448" t="s">
        <v>29</v>
      </c>
      <c r="K2448" t="s">
        <v>30</v>
      </c>
      <c r="N2448">
        <v>0.5</v>
      </c>
      <c r="O2448" t="s">
        <v>38</v>
      </c>
      <c r="P2448">
        <v>0</v>
      </c>
      <c r="Q2448" s="5">
        <v>46185.76666666667</v>
      </c>
      <c r="R2448" s="2" t="str">
        <f>IF(C2448="", "",
   IF(ISNUMBER(MATCH(TRIM(C2448),
      {"OP","CC","CM","FM","FU","INS","PC","PM","PMCO","SA","SR","ITPR","PMFL"}, 0)),
      "Proactive",
      "")
)</f>
        <v>Proactive</v>
      </c>
      <c r="S2448" s="2" t="str">
        <f>IF(C2448="", "",
   IF(ISNUMBER(MATCH(TRIM(C2448),
      {"MO","U/B","OSRE","TECH","ITRE"}, 0)),
      "Reactive",
      "")
)</f>
        <v/>
      </c>
      <c r="T2448" s="2">
        <f>IF(R2448="Proactive", H2448, "")</f>
        <v>0.5</v>
      </c>
      <c r="U2448" s="2" t="str">
        <f>IF(S2448="Reactive", H2448, "")</f>
        <v/>
      </c>
    </row>
    <row r="2449" spans="1:21" x14ac:dyDescent="0.25">
      <c r="A2449" t="s">
        <v>2344</v>
      </c>
      <c r="B2449">
        <v>220879</v>
      </c>
      <c r="C2449" t="s">
        <v>181</v>
      </c>
      <c r="D2449" t="s">
        <v>2379</v>
      </c>
      <c r="E2449" t="s">
        <v>2380</v>
      </c>
      <c r="F2449" s="4">
        <v>46185.772222222222</v>
      </c>
      <c r="G2449" s="4">
        <v>46185.790277777778</v>
      </c>
      <c r="H2449">
        <v>0.43</v>
      </c>
      <c r="I2449" t="s">
        <v>2410</v>
      </c>
      <c r="J2449" t="s">
        <v>29</v>
      </c>
      <c r="K2449" t="s">
        <v>30</v>
      </c>
      <c r="N2449">
        <v>1.26</v>
      </c>
      <c r="O2449" t="s">
        <v>38</v>
      </c>
      <c r="P2449">
        <v>0</v>
      </c>
      <c r="Q2449" s="5">
        <v>46203.3</v>
      </c>
      <c r="R2449" s="2" t="str">
        <f>IF(C2449="", "",
   IF(ISNUMBER(MATCH(TRIM(C2449),
      {"OP","CC","CM","FM","FU","INS","PC","PM","PMCO","SA","SR","ITPR","PMFL"}, 0)),
      "Proactive",
      "")
)</f>
        <v>Proactive</v>
      </c>
      <c r="S2449" s="2" t="str">
        <f>IF(C2449="", "",
   IF(ISNUMBER(MATCH(TRIM(C2449),
      {"MO","U/B","OSRE","TECH","ITRE"}, 0)),
      "Reactive",
      "")
)</f>
        <v/>
      </c>
      <c r="T2449" s="2">
        <f>IF(R2449="Proactive", H2449, "")</f>
        <v>0.43</v>
      </c>
      <c r="U2449" s="2" t="str">
        <f>IF(S2449="Reactive", H2449, "")</f>
        <v/>
      </c>
    </row>
    <row r="2450" spans="1:21" x14ac:dyDescent="0.25">
      <c r="A2450" t="s">
        <v>2344</v>
      </c>
      <c r="B2450">
        <v>223041</v>
      </c>
      <c r="C2450" t="s">
        <v>39</v>
      </c>
      <c r="D2450" t="s">
        <v>2400</v>
      </c>
      <c r="E2450" t="s">
        <v>2411</v>
      </c>
      <c r="F2450" s="4">
        <v>46185.798611111109</v>
      </c>
      <c r="G2450" s="4">
        <v>46185.809027777781</v>
      </c>
      <c r="H2450">
        <v>0.25</v>
      </c>
      <c r="I2450" t="s">
        <v>2412</v>
      </c>
      <c r="J2450" t="s">
        <v>29</v>
      </c>
      <c r="K2450" t="s">
        <v>702</v>
      </c>
      <c r="L2450" t="s">
        <v>2413</v>
      </c>
      <c r="M2450" t="s">
        <v>1237</v>
      </c>
      <c r="N2450">
        <v>0.25</v>
      </c>
      <c r="O2450" t="s">
        <v>38</v>
      </c>
      <c r="P2450">
        <v>0</v>
      </c>
      <c r="Q2450" s="5">
        <v>46185.8125</v>
      </c>
      <c r="R2450" s="2" t="str">
        <f>IF(C2450="", "",
   IF(ISNUMBER(MATCH(TRIM(C2450),
      {"OP","CC","CM","FM","FU","INS","PC","PM","PMCO","SA","SR","ITPR","PMFL"}, 0)),
      "Proactive",
      "")
)</f>
        <v/>
      </c>
      <c r="S2450" s="2" t="str">
        <f>IF(C2450="", "",
   IF(ISNUMBER(MATCH(TRIM(C2450),
      {"MO","U/B","OSRE","TECH","ITRE"}, 0)),
      "Reactive",
      "")
)</f>
        <v>Reactive</v>
      </c>
      <c r="T2450" s="2" t="str">
        <f>IF(R2450="Proactive", H2450, "")</f>
        <v/>
      </c>
      <c r="U2450" s="2">
        <f>IF(S2450="Reactive", H2450, "")</f>
        <v>0.25</v>
      </c>
    </row>
    <row r="2451" spans="1:21" x14ac:dyDescent="0.25">
      <c r="A2451" t="s">
        <v>2344</v>
      </c>
      <c r="B2451">
        <v>218565</v>
      </c>
      <c r="C2451" t="s">
        <v>26</v>
      </c>
      <c r="D2451" t="s">
        <v>2363</v>
      </c>
      <c r="E2451" t="s">
        <v>2364</v>
      </c>
      <c r="F2451" s="4">
        <v>46185.831944444442</v>
      </c>
      <c r="G2451" s="4">
        <v>46185.85833333333</v>
      </c>
      <c r="H2451">
        <v>0.63</v>
      </c>
      <c r="J2451" t="s">
        <v>29</v>
      </c>
      <c r="K2451" t="s">
        <v>30</v>
      </c>
      <c r="N2451">
        <v>0.63</v>
      </c>
      <c r="O2451" t="s">
        <v>38</v>
      </c>
      <c r="P2451">
        <v>0</v>
      </c>
      <c r="Q2451" s="5">
        <v>46185.85833333333</v>
      </c>
      <c r="R2451" s="2" t="str">
        <f>IF(C2451="", "",
   IF(ISNUMBER(MATCH(TRIM(C2451),
      {"OP","CC","CM","FM","FU","INS","PC","PM","PMCO","SA","SR","ITPR","PMFL"}, 0)),
      "Proactive",
      "")
)</f>
        <v>Proactive</v>
      </c>
      <c r="S2451" s="2" t="str">
        <f>IF(C2451="", "",
   IF(ISNUMBER(MATCH(TRIM(C2451),
      {"MO","U/B","OSRE","TECH","ITRE"}, 0)),
      "Reactive",
      "")
)</f>
        <v/>
      </c>
      <c r="T2451" s="2">
        <f>IF(R2451="Proactive", H2451, "")</f>
        <v>0.63</v>
      </c>
      <c r="U2451" s="2" t="str">
        <f>IF(S2451="Reactive", H2451, "")</f>
        <v/>
      </c>
    </row>
    <row r="2452" spans="1:21" x14ac:dyDescent="0.25">
      <c r="A2452" t="s">
        <v>2344</v>
      </c>
      <c r="B2452">
        <v>223048</v>
      </c>
      <c r="C2452" t="s">
        <v>181</v>
      </c>
      <c r="D2452" t="s">
        <v>2352</v>
      </c>
      <c r="E2452" t="s">
        <v>2393</v>
      </c>
      <c r="F2452" s="4">
        <v>46185.866666666669</v>
      </c>
      <c r="G2452" s="4">
        <v>46185.90625</v>
      </c>
      <c r="H2452">
        <v>0.95</v>
      </c>
      <c r="J2452" t="s">
        <v>29</v>
      </c>
      <c r="N2452">
        <v>0.95</v>
      </c>
      <c r="O2452" t="s">
        <v>38</v>
      </c>
      <c r="P2452">
        <v>0</v>
      </c>
      <c r="Q2452" s="5">
        <v>46188.25</v>
      </c>
      <c r="R2452" s="2" t="str">
        <f>IF(C2452="", "",
   IF(ISNUMBER(MATCH(TRIM(C2452),
      {"OP","CC","CM","FM","FU","INS","PC","PM","PMCO","SA","SR","ITPR","PMFL"}, 0)),
      "Proactive",
      "")
)</f>
        <v>Proactive</v>
      </c>
      <c r="S2452" s="2" t="str">
        <f>IF(C2452="", "",
   IF(ISNUMBER(MATCH(TRIM(C2452),
      {"MO","U/B","OSRE","TECH","ITRE"}, 0)),
      "Reactive",
      "")
)</f>
        <v/>
      </c>
      <c r="T2452" s="2">
        <f>IF(R2452="Proactive", H2452, "")</f>
        <v>0.95</v>
      </c>
      <c r="U2452" s="2" t="str">
        <f>IF(S2452="Reactive", H2452, "")</f>
        <v/>
      </c>
    </row>
    <row r="2453" spans="1:21" x14ac:dyDescent="0.25">
      <c r="A2453" t="s">
        <v>2344</v>
      </c>
      <c r="B2453">
        <v>222987</v>
      </c>
      <c r="C2453" t="s">
        <v>30</v>
      </c>
      <c r="D2453" t="s">
        <v>2357</v>
      </c>
      <c r="E2453" t="s">
        <v>2358</v>
      </c>
      <c r="F2453" s="4">
        <v>46188.25277777778</v>
      </c>
      <c r="G2453" s="4">
        <v>46188.270138888889</v>
      </c>
      <c r="H2453">
        <v>0.42</v>
      </c>
      <c r="J2453" t="s">
        <v>29</v>
      </c>
      <c r="K2453" t="s">
        <v>30</v>
      </c>
      <c r="N2453">
        <v>0.42</v>
      </c>
      <c r="O2453" t="s">
        <v>38</v>
      </c>
      <c r="P2453">
        <v>0</v>
      </c>
      <c r="Q2453" s="5">
        <v>46188.270138888889</v>
      </c>
      <c r="R2453" s="2" t="str">
        <f>IF(C2453="", "",
   IF(ISNUMBER(MATCH(TRIM(C2453),
      {"OP","CC","CM","FM","FU","INS","PC","PM","PMCO","SA","SR","ITPR","PMFL"}, 0)),
      "Proactive",
      "")
)</f>
        <v>Proactive</v>
      </c>
      <c r="S2453" s="2" t="str">
        <f>IF(C2453="", "",
   IF(ISNUMBER(MATCH(TRIM(C2453),
      {"MO","U/B","OSRE","TECH","ITRE"}, 0)),
      "Reactive",
      "")
)</f>
        <v/>
      </c>
      <c r="T2453" s="2">
        <f>IF(R2453="Proactive", H2453, "")</f>
        <v>0.42</v>
      </c>
      <c r="U2453" s="2" t="str">
        <f>IF(S2453="Reactive", H2453, "")</f>
        <v/>
      </c>
    </row>
    <row r="2454" spans="1:21" x14ac:dyDescent="0.25">
      <c r="A2454" t="s">
        <v>2344</v>
      </c>
      <c r="B2454">
        <v>219055</v>
      </c>
      <c r="C2454" t="s">
        <v>30</v>
      </c>
      <c r="D2454" t="s">
        <v>2347</v>
      </c>
      <c r="E2454" t="s">
        <v>2414</v>
      </c>
      <c r="F2454" s="4">
        <v>46188.291666666664</v>
      </c>
      <c r="G2454" s="4">
        <v>46188.404861111114</v>
      </c>
      <c r="H2454">
        <v>2.72</v>
      </c>
      <c r="J2454" t="s">
        <v>29</v>
      </c>
      <c r="K2454" t="s">
        <v>30</v>
      </c>
      <c r="N2454">
        <v>4.67</v>
      </c>
      <c r="O2454" t="s">
        <v>38</v>
      </c>
      <c r="P2454">
        <v>0</v>
      </c>
      <c r="Q2454" s="5">
        <v>46188.579861111109</v>
      </c>
      <c r="R2454" s="2" t="str">
        <f>IF(C2454="", "",
   IF(ISNUMBER(MATCH(TRIM(C2454),
      {"OP","CC","CM","FM","FU","INS","PC","PM","PMCO","SA","SR","ITPR","PMFL"}, 0)),
      "Proactive",
      "")
)</f>
        <v>Proactive</v>
      </c>
      <c r="S2454" s="2" t="str">
        <f>IF(C2454="", "",
   IF(ISNUMBER(MATCH(TRIM(C2454),
      {"MO","U/B","OSRE","TECH","ITRE"}, 0)),
      "Reactive",
      "")
)</f>
        <v/>
      </c>
      <c r="T2454" s="2">
        <f>IF(R2454="Proactive", H2454, "")</f>
        <v>2.72</v>
      </c>
      <c r="U2454" s="2" t="str">
        <f>IF(S2454="Reactive", H2454, "")</f>
        <v/>
      </c>
    </row>
    <row r="2455" spans="1:21" x14ac:dyDescent="0.25">
      <c r="A2455" t="s">
        <v>2344</v>
      </c>
      <c r="B2455">
        <v>223400</v>
      </c>
      <c r="C2455" t="s">
        <v>39</v>
      </c>
      <c r="D2455" t="s">
        <v>2349</v>
      </c>
      <c r="E2455" t="s">
        <v>2415</v>
      </c>
      <c r="F2455" s="4">
        <v>46188.40625</v>
      </c>
      <c r="G2455" s="4">
        <v>46188.4375</v>
      </c>
      <c r="H2455">
        <v>0.75</v>
      </c>
      <c r="I2455" t="s">
        <v>2416</v>
      </c>
      <c r="J2455" t="s">
        <v>29</v>
      </c>
      <c r="K2455" t="s">
        <v>42</v>
      </c>
      <c r="L2455" t="s">
        <v>488</v>
      </c>
      <c r="M2455" t="s">
        <v>2417</v>
      </c>
      <c r="N2455">
        <v>0.75</v>
      </c>
      <c r="O2455" t="s">
        <v>38</v>
      </c>
      <c r="P2455">
        <v>0</v>
      </c>
      <c r="Q2455" s="5">
        <v>46188.445833333331</v>
      </c>
      <c r="R2455" s="2" t="str">
        <f>IF(C2455="", "",
   IF(ISNUMBER(MATCH(TRIM(C2455),
      {"OP","CC","CM","FM","FU","INS","PC","PM","PMCO","SA","SR","ITPR","PMFL"}, 0)),
      "Proactive",
      "")
)</f>
        <v/>
      </c>
      <c r="S2455" s="2" t="str">
        <f>IF(C2455="", "",
   IF(ISNUMBER(MATCH(TRIM(C2455),
      {"MO","U/B","OSRE","TECH","ITRE"}, 0)),
      "Reactive",
      "")
)</f>
        <v>Reactive</v>
      </c>
      <c r="T2455" s="2" t="str">
        <f>IF(R2455="Proactive", H2455, "")</f>
        <v/>
      </c>
      <c r="U2455" s="2">
        <f>IF(S2455="Reactive", H2455, "")</f>
        <v>0.75</v>
      </c>
    </row>
    <row r="2456" spans="1:21" x14ac:dyDescent="0.25">
      <c r="A2456" t="s">
        <v>2344</v>
      </c>
      <c r="B2456">
        <v>219055</v>
      </c>
      <c r="C2456" t="s">
        <v>30</v>
      </c>
      <c r="D2456" t="s">
        <v>2347</v>
      </c>
      <c r="E2456" t="s">
        <v>2414</v>
      </c>
      <c r="F2456" s="4">
        <v>46188.489583333336</v>
      </c>
      <c r="G2456" s="4">
        <v>46188.570833333331</v>
      </c>
      <c r="H2456">
        <v>1.95</v>
      </c>
      <c r="J2456" t="s">
        <v>29</v>
      </c>
      <c r="K2456" t="s">
        <v>30</v>
      </c>
      <c r="N2456">
        <v>4.67</v>
      </c>
      <c r="O2456" t="s">
        <v>38</v>
      </c>
      <c r="P2456">
        <v>0</v>
      </c>
      <c r="Q2456" s="5">
        <v>46188.579861111109</v>
      </c>
      <c r="R2456" s="2" t="str">
        <f>IF(C2456="", "",
   IF(ISNUMBER(MATCH(TRIM(C2456),
      {"OP","CC","CM","FM","FU","INS","PC","PM","PMCO","SA","SR","ITPR","PMFL"}, 0)),
      "Proactive",
      "")
)</f>
        <v>Proactive</v>
      </c>
      <c r="S2456" s="2" t="str">
        <f>IF(C2456="", "",
   IF(ISNUMBER(MATCH(TRIM(C2456),
      {"MO","U/B","OSRE","TECH","ITRE"}, 0)),
      "Reactive",
      "")
)</f>
        <v/>
      </c>
      <c r="T2456" s="2">
        <f>IF(R2456="Proactive", H2456, "")</f>
        <v>1.95</v>
      </c>
      <c r="U2456" s="2" t="str">
        <f>IF(S2456="Reactive", H2456, "")</f>
        <v/>
      </c>
    </row>
    <row r="2457" spans="1:21" x14ac:dyDescent="0.25">
      <c r="A2457" t="s">
        <v>2344</v>
      </c>
      <c r="B2457">
        <v>219137</v>
      </c>
      <c r="C2457" t="s">
        <v>26</v>
      </c>
      <c r="D2457" t="s">
        <v>2352</v>
      </c>
      <c r="E2457" t="s">
        <v>2354</v>
      </c>
      <c r="F2457" s="4">
        <v>46189.251388888886</v>
      </c>
      <c r="G2457" s="4">
        <v>46189.333333333336</v>
      </c>
      <c r="H2457">
        <v>1.97</v>
      </c>
      <c r="J2457" t="s">
        <v>29</v>
      </c>
      <c r="K2457" t="s">
        <v>30</v>
      </c>
      <c r="N2457">
        <v>1.97</v>
      </c>
      <c r="O2457" t="s">
        <v>38</v>
      </c>
      <c r="P2457">
        <v>0</v>
      </c>
      <c r="Q2457" s="5">
        <v>46189.365277777775</v>
      </c>
      <c r="R2457" s="2" t="str">
        <f>IF(C2457="", "",
   IF(ISNUMBER(MATCH(TRIM(C2457),
      {"OP","CC","CM","FM","FU","INS","PC","PM","PMCO","SA","SR","ITPR","PMFL"}, 0)),
      "Proactive",
      "")
)</f>
        <v>Proactive</v>
      </c>
      <c r="S2457" s="2" t="str">
        <f>IF(C2457="", "",
   IF(ISNUMBER(MATCH(TRIM(C2457),
      {"MO","U/B","OSRE","TECH","ITRE"}, 0)),
      "Reactive",
      "")
)</f>
        <v/>
      </c>
      <c r="T2457" s="2">
        <f>IF(R2457="Proactive", H2457, "")</f>
        <v>1.97</v>
      </c>
      <c r="U2457" s="2" t="str">
        <f>IF(S2457="Reactive", H2457, "")</f>
        <v/>
      </c>
    </row>
    <row r="2458" spans="1:21" x14ac:dyDescent="0.25">
      <c r="A2458" t="s">
        <v>2344</v>
      </c>
      <c r="B2458">
        <v>223127</v>
      </c>
      <c r="C2458" t="s">
        <v>30</v>
      </c>
      <c r="D2458" t="s">
        <v>2357</v>
      </c>
      <c r="E2458" t="s">
        <v>2358</v>
      </c>
      <c r="F2458" s="4">
        <v>46189.336805555555</v>
      </c>
      <c r="G2458" s="4">
        <v>46189.350694444445</v>
      </c>
      <c r="H2458">
        <v>0.33</v>
      </c>
      <c r="J2458" t="s">
        <v>29</v>
      </c>
      <c r="K2458" t="s">
        <v>30</v>
      </c>
      <c r="N2458">
        <v>0.33</v>
      </c>
      <c r="O2458" t="s">
        <v>38</v>
      </c>
      <c r="P2458">
        <v>0</v>
      </c>
      <c r="Q2458" s="5">
        <v>46189.365972222222</v>
      </c>
      <c r="R2458" s="2" t="str">
        <f>IF(C2458="", "",
   IF(ISNUMBER(MATCH(TRIM(C2458),
      {"OP","CC","CM","FM","FU","INS","PC","PM","PMCO","SA","SR","ITPR","PMFL"}, 0)),
      "Proactive",
      "")
)</f>
        <v>Proactive</v>
      </c>
      <c r="S2458" s="2" t="str">
        <f>IF(C2458="", "",
   IF(ISNUMBER(MATCH(TRIM(C2458),
      {"MO","U/B","OSRE","TECH","ITRE"}, 0)),
      "Reactive",
      "")
)</f>
        <v/>
      </c>
      <c r="T2458" s="2">
        <f>IF(R2458="Proactive", H2458, "")</f>
        <v>0.33</v>
      </c>
      <c r="U2458" s="2" t="str">
        <f>IF(S2458="Reactive", H2458, "")</f>
        <v/>
      </c>
    </row>
    <row r="2459" spans="1:21" x14ac:dyDescent="0.25">
      <c r="A2459" t="s">
        <v>2344</v>
      </c>
      <c r="B2459">
        <v>223561</v>
      </c>
      <c r="C2459" t="s">
        <v>547</v>
      </c>
      <c r="D2459" t="s">
        <v>2418</v>
      </c>
      <c r="E2459" t="s">
        <v>2419</v>
      </c>
      <c r="F2459" s="4">
        <v>46189.375</v>
      </c>
      <c r="G2459" s="4">
        <v>46189.398611111108</v>
      </c>
      <c r="H2459">
        <v>0.56999999999999995</v>
      </c>
      <c r="I2459" t="s">
        <v>2420</v>
      </c>
      <c r="J2459" t="s">
        <v>29</v>
      </c>
      <c r="K2459" t="s">
        <v>443</v>
      </c>
      <c r="L2459" t="s">
        <v>2421</v>
      </c>
      <c r="M2459" t="s">
        <v>533</v>
      </c>
      <c r="N2459">
        <v>0.56999999999999995</v>
      </c>
      <c r="O2459" t="s">
        <v>38</v>
      </c>
      <c r="P2459">
        <v>0</v>
      </c>
      <c r="Q2459" s="5">
        <v>46189.4</v>
      </c>
      <c r="R2459" s="2" t="str">
        <f>IF(C2459="", "",
   IF(ISNUMBER(MATCH(TRIM(C2459),
      {"OP","CC","CM","FM","FU","INS","PC","PM","PMCO","SA","SR","ITPR","PMFL"}, 0)),
      "Proactive",
      "")
)</f>
        <v>Proactive</v>
      </c>
      <c r="S2459" s="2" t="str">
        <f>IF(C2459="", "",
   IF(ISNUMBER(MATCH(TRIM(C2459),
      {"MO","U/B","OSRE","TECH","ITRE"}, 0)),
      "Reactive",
      "")
)</f>
        <v/>
      </c>
      <c r="T2459" s="2">
        <f>IF(R2459="Proactive", H2459, "")</f>
        <v>0.56999999999999995</v>
      </c>
      <c r="U2459" s="2" t="str">
        <f>IF(S2459="Reactive", H2459, "")</f>
        <v/>
      </c>
    </row>
    <row r="2460" spans="1:21" x14ac:dyDescent="0.25">
      <c r="A2460" t="s">
        <v>2344</v>
      </c>
      <c r="B2460">
        <v>221408</v>
      </c>
      <c r="C2460" t="s">
        <v>181</v>
      </c>
      <c r="D2460" t="s">
        <v>2379</v>
      </c>
      <c r="E2460" t="s">
        <v>2380</v>
      </c>
      <c r="F2460" s="4">
        <v>46189.434027777781</v>
      </c>
      <c r="G2460" s="4">
        <v>46189.453472222223</v>
      </c>
      <c r="H2460">
        <v>0.47</v>
      </c>
      <c r="J2460" t="s">
        <v>29</v>
      </c>
      <c r="K2460" t="s">
        <v>30</v>
      </c>
      <c r="N2460">
        <v>1.3</v>
      </c>
      <c r="O2460" t="s">
        <v>38</v>
      </c>
      <c r="P2460">
        <v>0</v>
      </c>
      <c r="Q2460" s="5">
        <v>46189.881944444445</v>
      </c>
      <c r="R2460" s="2" t="str">
        <f>IF(C2460="", "",
   IF(ISNUMBER(MATCH(TRIM(C2460),
      {"OP","CC","CM","FM","FU","INS","PC","PM","PMCO","SA","SR","ITPR","PMFL"}, 0)),
      "Proactive",
      "")
)</f>
        <v>Proactive</v>
      </c>
      <c r="S2460" s="2" t="str">
        <f>IF(C2460="", "",
   IF(ISNUMBER(MATCH(TRIM(C2460),
      {"MO","U/B","OSRE","TECH","ITRE"}, 0)),
      "Reactive",
      "")
)</f>
        <v/>
      </c>
      <c r="T2460" s="2">
        <f>IF(R2460="Proactive", H2460, "")</f>
        <v>0.47</v>
      </c>
      <c r="U2460" s="2" t="str">
        <f>IF(S2460="Reactive", H2460, "")</f>
        <v/>
      </c>
    </row>
    <row r="2461" spans="1:21" x14ac:dyDescent="0.25">
      <c r="A2461" t="s">
        <v>2344</v>
      </c>
      <c r="B2461">
        <v>219143</v>
      </c>
      <c r="C2461" t="s">
        <v>26</v>
      </c>
      <c r="D2461" t="s">
        <v>2363</v>
      </c>
      <c r="E2461" t="s">
        <v>2364</v>
      </c>
      <c r="F2461" s="4">
        <v>46189.469444444447</v>
      </c>
      <c r="G2461" s="4">
        <v>46189.493055555555</v>
      </c>
      <c r="H2461">
        <v>0.56999999999999995</v>
      </c>
      <c r="J2461" t="s">
        <v>29</v>
      </c>
      <c r="K2461" t="s">
        <v>30</v>
      </c>
      <c r="N2461">
        <v>0.56999999999999995</v>
      </c>
      <c r="O2461" t="s">
        <v>38</v>
      </c>
      <c r="P2461">
        <v>0</v>
      </c>
      <c r="Q2461" s="5">
        <v>46189.493055555555</v>
      </c>
      <c r="R2461" s="2" t="str">
        <f>IF(C2461="", "",
   IF(ISNUMBER(MATCH(TRIM(C2461),
      {"OP","CC","CM","FM","FU","INS","PC","PM","PMCO","SA","SR","ITPR","PMFL"}, 0)),
      "Proactive",
      "")
)</f>
        <v>Proactive</v>
      </c>
      <c r="S2461" s="2" t="str">
        <f>IF(C2461="", "",
   IF(ISNUMBER(MATCH(TRIM(C2461),
      {"MO","U/B","OSRE","TECH","ITRE"}, 0)),
      "Reactive",
      "")
)</f>
        <v/>
      </c>
      <c r="T2461" s="2">
        <f>IF(R2461="Proactive", H2461, "")</f>
        <v>0.56999999999999995</v>
      </c>
      <c r="U2461" s="2" t="str">
        <f>IF(S2461="Reactive", H2461, "")</f>
        <v/>
      </c>
    </row>
    <row r="2462" spans="1:21" x14ac:dyDescent="0.25">
      <c r="A2462" t="s">
        <v>2344</v>
      </c>
      <c r="B2462">
        <v>219885</v>
      </c>
      <c r="C2462" t="s">
        <v>30</v>
      </c>
      <c r="D2462" t="s">
        <v>2422</v>
      </c>
      <c r="E2462" t="s">
        <v>956</v>
      </c>
      <c r="F2462" s="4">
        <v>46189.530555555553</v>
      </c>
      <c r="G2462" s="4">
        <v>46189.556944444441</v>
      </c>
      <c r="H2462">
        <v>0.63</v>
      </c>
      <c r="J2462" t="s">
        <v>29</v>
      </c>
      <c r="K2462" t="s">
        <v>30</v>
      </c>
      <c r="N2462">
        <v>0.63</v>
      </c>
      <c r="O2462" t="s">
        <v>38</v>
      </c>
      <c r="P2462">
        <v>0</v>
      </c>
      <c r="Q2462" s="5">
        <v>46189.56527777778</v>
      </c>
      <c r="R2462" s="2" t="str">
        <f>IF(C2462="", "",
   IF(ISNUMBER(MATCH(TRIM(C2462),
      {"OP","CC","CM","FM","FU","INS","PC","PM","PMCO","SA","SR","ITPR","PMFL"}, 0)),
      "Proactive",
      "")
)</f>
        <v>Proactive</v>
      </c>
      <c r="S2462" s="2" t="str">
        <f>IF(C2462="", "",
   IF(ISNUMBER(MATCH(TRIM(C2462),
      {"MO","U/B","OSRE","TECH","ITRE"}, 0)),
      "Reactive",
      "")
)</f>
        <v/>
      </c>
      <c r="T2462" s="2">
        <f>IF(R2462="Proactive", H2462, "")</f>
        <v>0.63</v>
      </c>
      <c r="U2462" s="2" t="str">
        <f>IF(S2462="Reactive", H2462, "")</f>
        <v/>
      </c>
    </row>
    <row r="2463" spans="1:21" x14ac:dyDescent="0.25">
      <c r="A2463" t="s">
        <v>2344</v>
      </c>
      <c r="B2463">
        <v>223223</v>
      </c>
      <c r="C2463" t="s">
        <v>30</v>
      </c>
      <c r="D2463" t="s">
        <v>2357</v>
      </c>
      <c r="E2463" t="s">
        <v>2358</v>
      </c>
      <c r="F2463" s="4">
        <v>46190.251388888886</v>
      </c>
      <c r="G2463" s="4">
        <v>46190.26666666667</v>
      </c>
      <c r="H2463">
        <v>0.37</v>
      </c>
      <c r="J2463" t="s">
        <v>29</v>
      </c>
      <c r="K2463" t="s">
        <v>30</v>
      </c>
      <c r="N2463">
        <v>0.37</v>
      </c>
      <c r="O2463" t="s">
        <v>38</v>
      </c>
      <c r="P2463">
        <v>0</v>
      </c>
      <c r="Q2463" s="5">
        <v>46190.274305555555</v>
      </c>
      <c r="R2463" s="2" t="str">
        <f>IF(C2463="", "",
   IF(ISNUMBER(MATCH(TRIM(C2463),
      {"OP","CC","CM","FM","FU","INS","PC","PM","PMCO","SA","SR","ITPR","PMFL"}, 0)),
      "Proactive",
      "")
)</f>
        <v>Proactive</v>
      </c>
      <c r="S2463" s="2" t="str">
        <f>IF(C2463="", "",
   IF(ISNUMBER(MATCH(TRIM(C2463),
      {"MO","U/B","OSRE","TECH","ITRE"}, 0)),
      "Reactive",
      "")
)</f>
        <v/>
      </c>
      <c r="T2463" s="2">
        <f>IF(R2463="Proactive", H2463, "")</f>
        <v>0.37</v>
      </c>
      <c r="U2463" s="2" t="str">
        <f>IF(S2463="Reactive", H2463, "")</f>
        <v/>
      </c>
    </row>
    <row r="2464" spans="1:21" x14ac:dyDescent="0.25">
      <c r="A2464" t="s">
        <v>2344</v>
      </c>
      <c r="B2464">
        <v>219236</v>
      </c>
      <c r="C2464" t="s">
        <v>26</v>
      </c>
      <c r="D2464" t="s">
        <v>2365</v>
      </c>
      <c r="E2464" t="s">
        <v>2366</v>
      </c>
      <c r="F2464" s="4">
        <v>46190.284722222219</v>
      </c>
      <c r="G2464" s="4">
        <v>46190.357638888891</v>
      </c>
      <c r="H2464">
        <v>1.75</v>
      </c>
      <c r="J2464" t="s">
        <v>29</v>
      </c>
      <c r="K2464" t="s">
        <v>30</v>
      </c>
      <c r="N2464">
        <v>1.75</v>
      </c>
      <c r="O2464" t="s">
        <v>38</v>
      </c>
      <c r="P2464">
        <v>0</v>
      </c>
      <c r="Q2464" s="5">
        <v>46190.357638888891</v>
      </c>
      <c r="R2464" s="2" t="str">
        <f>IF(C2464="", "",
   IF(ISNUMBER(MATCH(TRIM(C2464),
      {"OP","CC","CM","FM","FU","INS","PC","PM","PMCO","SA","SR","ITPR","PMFL"}, 0)),
      "Proactive",
      "")
)</f>
        <v>Proactive</v>
      </c>
      <c r="S2464" s="2" t="str">
        <f>IF(C2464="", "",
   IF(ISNUMBER(MATCH(TRIM(C2464),
      {"MO","U/B","OSRE","TECH","ITRE"}, 0)),
      "Reactive",
      "")
)</f>
        <v/>
      </c>
      <c r="T2464" s="2">
        <f>IF(R2464="Proactive", H2464, "")</f>
        <v>1.75</v>
      </c>
      <c r="U2464" s="2" t="str">
        <f>IF(S2464="Reactive", H2464, "")</f>
        <v/>
      </c>
    </row>
    <row r="2465" spans="1:21" x14ac:dyDescent="0.25">
      <c r="A2465" t="s">
        <v>2344</v>
      </c>
      <c r="B2465">
        <v>219239</v>
      </c>
      <c r="C2465" t="s">
        <v>26</v>
      </c>
      <c r="D2465" t="s">
        <v>2367</v>
      </c>
      <c r="E2465" t="s">
        <v>2368</v>
      </c>
      <c r="F2465" s="4">
        <v>46190.35833333333</v>
      </c>
      <c r="G2465" s="4">
        <v>46190.378472222219</v>
      </c>
      <c r="H2465">
        <v>0.48</v>
      </c>
      <c r="J2465" t="s">
        <v>29</v>
      </c>
      <c r="K2465" t="s">
        <v>30</v>
      </c>
      <c r="N2465">
        <v>0.48</v>
      </c>
      <c r="O2465" t="s">
        <v>38</v>
      </c>
      <c r="P2465">
        <v>0</v>
      </c>
      <c r="Q2465" s="5">
        <v>46190.378472222219</v>
      </c>
      <c r="R2465" s="2" t="str">
        <f>IF(C2465="", "",
   IF(ISNUMBER(MATCH(TRIM(C2465),
      {"OP","CC","CM","FM","FU","INS","PC","PM","PMCO","SA","SR","ITPR","PMFL"}, 0)),
      "Proactive",
      "")
)</f>
        <v>Proactive</v>
      </c>
      <c r="S2465" s="2" t="str">
        <f>IF(C2465="", "",
   IF(ISNUMBER(MATCH(TRIM(C2465),
      {"MO","U/B","OSRE","TECH","ITRE"}, 0)),
      "Reactive",
      "")
)</f>
        <v/>
      </c>
      <c r="T2465" s="2">
        <f>IF(R2465="Proactive", H2465, "")</f>
        <v>0.48</v>
      </c>
      <c r="U2465" s="2" t="str">
        <f>IF(S2465="Reactive", H2465, "")</f>
        <v/>
      </c>
    </row>
    <row r="2466" spans="1:21" x14ac:dyDescent="0.25">
      <c r="A2466" t="s">
        <v>2344</v>
      </c>
      <c r="B2466">
        <v>223732</v>
      </c>
      <c r="C2466" t="s">
        <v>547</v>
      </c>
      <c r="D2466" t="s">
        <v>2367</v>
      </c>
      <c r="E2466" t="s">
        <v>2423</v>
      </c>
      <c r="F2466" s="4">
        <v>46190.379166666666</v>
      </c>
      <c r="G2466" s="4">
        <v>46190.419444444444</v>
      </c>
      <c r="H2466">
        <v>0.97</v>
      </c>
      <c r="I2466" t="s">
        <v>2424</v>
      </c>
      <c r="J2466" t="s">
        <v>29</v>
      </c>
      <c r="N2466">
        <v>0.97</v>
      </c>
      <c r="O2466" t="s">
        <v>38</v>
      </c>
      <c r="P2466">
        <v>0</v>
      </c>
      <c r="Q2466" s="5">
        <v>46190.419444444444</v>
      </c>
      <c r="R2466" s="2" t="str">
        <f>IF(C2466="", "",
   IF(ISNUMBER(MATCH(TRIM(C2466),
      {"OP","CC","CM","FM","FU","INS","PC","PM","PMCO","SA","SR","ITPR","PMFL"}, 0)),
      "Proactive",
      "")
)</f>
        <v>Proactive</v>
      </c>
      <c r="S2466" s="2" t="str">
        <f>IF(C2466="", "",
   IF(ISNUMBER(MATCH(TRIM(C2466),
      {"MO","U/B","OSRE","TECH","ITRE"}, 0)),
      "Reactive",
      "")
)</f>
        <v/>
      </c>
      <c r="T2466" s="2">
        <f>IF(R2466="Proactive", H2466, "")</f>
        <v>0.97</v>
      </c>
      <c r="U2466" s="2" t="str">
        <f>IF(S2466="Reactive", H2466, "")</f>
        <v/>
      </c>
    </row>
    <row r="2467" spans="1:21" x14ac:dyDescent="0.25">
      <c r="A2467" t="s">
        <v>2344</v>
      </c>
      <c r="B2467">
        <v>223740</v>
      </c>
      <c r="C2467" t="s">
        <v>547</v>
      </c>
      <c r="D2467" t="s">
        <v>2425</v>
      </c>
      <c r="E2467" t="s">
        <v>2426</v>
      </c>
      <c r="F2467" s="4">
        <v>46190.48333333333</v>
      </c>
      <c r="G2467" s="4">
        <v>46190.522222222222</v>
      </c>
      <c r="H2467">
        <v>0.93</v>
      </c>
      <c r="I2467" t="s">
        <v>2427</v>
      </c>
      <c r="J2467" t="s">
        <v>29</v>
      </c>
      <c r="N2467">
        <v>0.93</v>
      </c>
      <c r="O2467" t="s">
        <v>38</v>
      </c>
      <c r="P2467">
        <v>0</v>
      </c>
      <c r="Q2467" s="5">
        <v>46190.522916666669</v>
      </c>
      <c r="R2467" s="2" t="str">
        <f>IF(C2467="", "",
   IF(ISNUMBER(MATCH(TRIM(C2467),
      {"OP","CC","CM","FM","FU","INS","PC","PM","PMCO","SA","SR","ITPR","PMFL"}, 0)),
      "Proactive",
      "")
)</f>
        <v>Proactive</v>
      </c>
      <c r="S2467" s="2" t="str">
        <f>IF(C2467="", "",
   IF(ISNUMBER(MATCH(TRIM(C2467),
      {"MO","U/B","OSRE","TECH","ITRE"}, 0)),
      "Reactive",
      "")
)</f>
        <v/>
      </c>
      <c r="T2467" s="2">
        <f>IF(R2467="Proactive", H2467, "")</f>
        <v>0.93</v>
      </c>
      <c r="U2467" s="2" t="str">
        <f>IF(S2467="Reactive", H2467, "")</f>
        <v/>
      </c>
    </row>
    <row r="2468" spans="1:21" x14ac:dyDescent="0.25">
      <c r="A2468" t="s">
        <v>2344</v>
      </c>
      <c r="B2468">
        <v>219237</v>
      </c>
      <c r="C2468" t="s">
        <v>26</v>
      </c>
      <c r="D2468" t="s">
        <v>2428</v>
      </c>
      <c r="E2468" t="s">
        <v>2371</v>
      </c>
      <c r="F2468" s="4">
        <v>46190.951388888891</v>
      </c>
      <c r="G2468" s="4">
        <v>46190.968055555553</v>
      </c>
      <c r="H2468">
        <v>0.4</v>
      </c>
      <c r="J2468" t="s">
        <v>29</v>
      </c>
      <c r="K2468" t="s">
        <v>30</v>
      </c>
      <c r="N2468">
        <v>1.4</v>
      </c>
      <c r="O2468" t="s">
        <v>38</v>
      </c>
      <c r="P2468">
        <v>0</v>
      </c>
      <c r="Q2468" s="5">
        <v>46190.509027777778</v>
      </c>
      <c r="R2468" s="2" t="str">
        <f>IF(C2468="", "",
   IF(ISNUMBER(MATCH(TRIM(C2468),
      {"OP","CC","CM","FM","FU","INS","PC","PM","PMCO","SA","SR","ITPR","PMFL"}, 0)),
      "Proactive",
      "")
)</f>
        <v>Proactive</v>
      </c>
      <c r="S2468" s="2" t="str">
        <f>IF(C2468="", "",
   IF(ISNUMBER(MATCH(TRIM(C2468),
      {"MO","U/B","OSRE","TECH","ITRE"}, 0)),
      "Reactive",
      "")
)</f>
        <v/>
      </c>
      <c r="T2468" s="2">
        <f>IF(R2468="Proactive", H2468, "")</f>
        <v>0.4</v>
      </c>
      <c r="U2468" s="2" t="str">
        <f>IF(S2468="Reactive", H2468, "")</f>
        <v/>
      </c>
    </row>
    <row r="2469" spans="1:21" x14ac:dyDescent="0.25">
      <c r="A2469" t="s">
        <v>2344</v>
      </c>
      <c r="B2469">
        <v>219434</v>
      </c>
      <c r="C2469" t="s">
        <v>26</v>
      </c>
      <c r="D2469" t="s">
        <v>2352</v>
      </c>
      <c r="E2469" t="s">
        <v>2354</v>
      </c>
      <c r="F2469" s="4">
        <v>46191.25277777778</v>
      </c>
      <c r="G2469" s="4">
        <v>46191.333333333336</v>
      </c>
      <c r="H2469">
        <v>1.93</v>
      </c>
      <c r="J2469" t="s">
        <v>29</v>
      </c>
      <c r="K2469" t="s">
        <v>30</v>
      </c>
      <c r="N2469">
        <v>1.93</v>
      </c>
      <c r="O2469" t="s">
        <v>38</v>
      </c>
      <c r="P2469">
        <v>0</v>
      </c>
      <c r="Q2469" s="5">
        <v>46191.379861111112</v>
      </c>
      <c r="R2469" s="2" t="str">
        <f>IF(C2469="", "",
   IF(ISNUMBER(MATCH(TRIM(C2469),
      {"OP","CC","CM","FM","FU","INS","PC","PM","PMCO","SA","SR","ITPR","PMFL"}, 0)),
      "Proactive",
      "")
)</f>
        <v>Proactive</v>
      </c>
      <c r="S2469" s="2" t="str">
        <f>IF(C2469="", "",
   IF(ISNUMBER(MATCH(TRIM(C2469),
      {"MO","U/B","OSRE","TECH","ITRE"}, 0)),
      "Reactive",
      "")
)</f>
        <v/>
      </c>
      <c r="T2469" s="2">
        <f>IF(R2469="Proactive", H2469, "")</f>
        <v>1.93</v>
      </c>
      <c r="U2469" s="2" t="str">
        <f>IF(S2469="Reactive", H2469, "")</f>
        <v/>
      </c>
    </row>
    <row r="2470" spans="1:21" x14ac:dyDescent="0.25">
      <c r="A2470" t="s">
        <v>2344</v>
      </c>
      <c r="B2470">
        <v>223850</v>
      </c>
      <c r="C2470" t="s">
        <v>39</v>
      </c>
      <c r="D2470" t="s">
        <v>2429</v>
      </c>
      <c r="E2470" t="s">
        <v>2430</v>
      </c>
      <c r="F2470" s="4">
        <v>46191.340277777781</v>
      </c>
      <c r="G2470" s="4">
        <v>46191.373611111114</v>
      </c>
      <c r="H2470">
        <v>0.8</v>
      </c>
      <c r="I2470" t="s">
        <v>2431</v>
      </c>
      <c r="J2470" t="s">
        <v>29</v>
      </c>
      <c r="K2470" t="s">
        <v>109</v>
      </c>
      <c r="L2470" t="s">
        <v>488</v>
      </c>
      <c r="M2470" t="s">
        <v>56</v>
      </c>
      <c r="N2470">
        <v>0.8</v>
      </c>
      <c r="O2470" t="s">
        <v>38</v>
      </c>
      <c r="P2470">
        <v>0</v>
      </c>
      <c r="Q2470" s="5">
        <v>46191.417361111111</v>
      </c>
      <c r="R2470" s="2" t="str">
        <f>IF(C2470="", "",
   IF(ISNUMBER(MATCH(TRIM(C2470),
      {"OP","CC","CM","FM","FU","INS","PC","PM","PMCO","SA","SR","ITPR","PMFL"}, 0)),
      "Proactive",
      "")
)</f>
        <v/>
      </c>
      <c r="S2470" s="2" t="str">
        <f>IF(C2470="", "",
   IF(ISNUMBER(MATCH(TRIM(C2470),
      {"MO","U/B","OSRE","TECH","ITRE"}, 0)),
      "Reactive",
      "")
)</f>
        <v>Reactive</v>
      </c>
      <c r="T2470" s="2" t="str">
        <f>IF(R2470="Proactive", H2470, "")</f>
        <v/>
      </c>
      <c r="U2470" s="2">
        <f>IF(S2470="Reactive", H2470, "")</f>
        <v>0.8</v>
      </c>
    </row>
    <row r="2471" spans="1:21" x14ac:dyDescent="0.25">
      <c r="A2471" t="s">
        <v>2344</v>
      </c>
      <c r="B2471">
        <v>223852</v>
      </c>
      <c r="C2471" t="s">
        <v>743</v>
      </c>
      <c r="D2471" t="s">
        <v>2355</v>
      </c>
      <c r="E2471" t="s">
        <v>2432</v>
      </c>
      <c r="F2471" s="4">
        <v>46191.395833333336</v>
      </c>
      <c r="G2471" s="4">
        <v>46191.421527777777</v>
      </c>
      <c r="H2471">
        <v>0.62</v>
      </c>
      <c r="J2471" t="s">
        <v>29</v>
      </c>
      <c r="N2471">
        <v>0.62</v>
      </c>
      <c r="O2471" t="s">
        <v>38</v>
      </c>
      <c r="P2471">
        <v>0</v>
      </c>
      <c r="Q2471" s="5">
        <v>46191.421527777777</v>
      </c>
      <c r="R2471" s="2" t="str">
        <f>IF(C2471="", "",
   IF(ISNUMBER(MATCH(TRIM(C2471),
      {"OP","CC","CM","FM","FU","INS","PC","PM","PMCO","SA","SR","ITPR","PMFL"}, 0)),
      "Proactive",
      "")
)</f>
        <v>Proactive</v>
      </c>
      <c r="S2471" s="2" t="str">
        <f>IF(C2471="", "",
   IF(ISNUMBER(MATCH(TRIM(C2471),
      {"MO","U/B","OSRE","TECH","ITRE"}, 0)),
      "Reactive",
      "")
)</f>
        <v/>
      </c>
      <c r="T2471" s="2">
        <f>IF(R2471="Proactive", H2471, "")</f>
        <v>0.62</v>
      </c>
      <c r="U2471" s="2" t="str">
        <f>IF(S2471="Reactive", H2471, "")</f>
        <v/>
      </c>
    </row>
    <row r="2472" spans="1:21" x14ac:dyDescent="0.25">
      <c r="A2472" t="s">
        <v>2344</v>
      </c>
      <c r="B2472">
        <v>219886</v>
      </c>
      <c r="C2472" t="s">
        <v>30</v>
      </c>
      <c r="D2472" t="s">
        <v>2433</v>
      </c>
      <c r="E2472" t="s">
        <v>956</v>
      </c>
      <c r="F2472" s="4">
        <v>46191.4375</v>
      </c>
      <c r="G2472" s="4">
        <v>46191.456250000003</v>
      </c>
      <c r="H2472">
        <v>0.45</v>
      </c>
      <c r="J2472" t="s">
        <v>29</v>
      </c>
      <c r="K2472" t="s">
        <v>30</v>
      </c>
      <c r="N2472">
        <v>0.45</v>
      </c>
      <c r="O2472" t="s">
        <v>38</v>
      </c>
      <c r="P2472">
        <v>0</v>
      </c>
      <c r="Q2472" s="5">
        <v>46191.456250000003</v>
      </c>
      <c r="R2472" s="2" t="str">
        <f>IF(C2472="", "",
   IF(ISNUMBER(MATCH(TRIM(C2472),
      {"OP","CC","CM","FM","FU","INS","PC","PM","PMCO","SA","SR","ITPR","PMFL"}, 0)),
      "Proactive",
      "")
)</f>
        <v>Proactive</v>
      </c>
      <c r="S2472" s="2" t="str">
        <f>IF(C2472="", "",
   IF(ISNUMBER(MATCH(TRIM(C2472),
      {"MO","U/B","OSRE","TECH","ITRE"}, 0)),
      "Reactive",
      "")
)</f>
        <v/>
      </c>
      <c r="T2472" s="2">
        <f>IF(R2472="Proactive", H2472, "")</f>
        <v>0.45</v>
      </c>
      <c r="U2472" s="2" t="str">
        <f>IF(S2472="Reactive", H2472, "")</f>
        <v/>
      </c>
    </row>
    <row r="2473" spans="1:21" x14ac:dyDescent="0.25">
      <c r="A2473" t="s">
        <v>2344</v>
      </c>
      <c r="B2473">
        <v>223854</v>
      </c>
      <c r="C2473" t="s">
        <v>39</v>
      </c>
      <c r="D2473" t="s">
        <v>2434</v>
      </c>
      <c r="E2473" t="s">
        <v>2435</v>
      </c>
      <c r="F2473" s="4">
        <v>46191.456250000003</v>
      </c>
      <c r="G2473" s="4">
        <v>46191.470138888886</v>
      </c>
      <c r="H2473">
        <v>0.33</v>
      </c>
      <c r="I2473" t="s">
        <v>2436</v>
      </c>
      <c r="J2473" t="s">
        <v>29</v>
      </c>
      <c r="K2473" t="s">
        <v>81</v>
      </c>
      <c r="N2473">
        <v>0.33</v>
      </c>
      <c r="O2473" t="s">
        <v>38</v>
      </c>
      <c r="P2473">
        <v>0</v>
      </c>
      <c r="Q2473" s="5">
        <v>46191.470138888886</v>
      </c>
      <c r="R2473" s="2" t="str">
        <f>IF(C2473="", "",
   IF(ISNUMBER(MATCH(TRIM(C2473),
      {"OP","CC","CM","FM","FU","INS","PC","PM","PMCO","SA","SR","ITPR","PMFL"}, 0)),
      "Proactive",
      "")
)</f>
        <v/>
      </c>
      <c r="S2473" s="2" t="str">
        <f>IF(C2473="", "",
   IF(ISNUMBER(MATCH(TRIM(C2473),
      {"MO","U/B","OSRE","TECH","ITRE"}, 0)),
      "Reactive",
      "")
)</f>
        <v>Reactive</v>
      </c>
      <c r="T2473" s="2" t="str">
        <f>IF(R2473="Proactive", H2473, "")</f>
        <v/>
      </c>
      <c r="U2473" s="2">
        <f>IF(S2473="Reactive", H2473, "")</f>
        <v>0.33</v>
      </c>
    </row>
    <row r="2474" spans="1:21" x14ac:dyDescent="0.25">
      <c r="A2474" t="s">
        <v>2344</v>
      </c>
      <c r="B2474">
        <v>219436</v>
      </c>
      <c r="C2474" t="s">
        <v>26</v>
      </c>
      <c r="D2474" t="s">
        <v>2363</v>
      </c>
      <c r="E2474" t="s">
        <v>2364</v>
      </c>
      <c r="F2474" s="4">
        <v>46191.470833333333</v>
      </c>
      <c r="G2474" s="4">
        <v>46191.496527777781</v>
      </c>
      <c r="H2474">
        <v>0.62</v>
      </c>
      <c r="J2474" t="s">
        <v>29</v>
      </c>
      <c r="K2474" t="s">
        <v>30</v>
      </c>
      <c r="N2474">
        <v>0.62</v>
      </c>
      <c r="O2474" t="s">
        <v>38</v>
      </c>
      <c r="P2474">
        <v>0</v>
      </c>
      <c r="Q2474" s="5">
        <v>46191.496527777781</v>
      </c>
      <c r="R2474" s="2" t="str">
        <f>IF(C2474="", "",
   IF(ISNUMBER(MATCH(TRIM(C2474),
      {"OP","CC","CM","FM","FU","INS","PC","PM","PMCO","SA","SR","ITPR","PMFL"}, 0)),
      "Proactive",
      "")
)</f>
        <v>Proactive</v>
      </c>
      <c r="S2474" s="2" t="str">
        <f>IF(C2474="", "",
   IF(ISNUMBER(MATCH(TRIM(C2474),
      {"MO","U/B","OSRE","TECH","ITRE"}, 0)),
      "Reactive",
      "")
)</f>
        <v/>
      </c>
      <c r="T2474" s="2">
        <f>IF(R2474="Proactive", H2474, "")</f>
        <v>0.62</v>
      </c>
      <c r="U2474" s="2" t="str">
        <f>IF(S2474="Reactive", H2474, "")</f>
        <v/>
      </c>
    </row>
    <row r="2475" spans="1:21" x14ac:dyDescent="0.25">
      <c r="A2475" t="s">
        <v>2344</v>
      </c>
      <c r="B2475">
        <v>223374</v>
      </c>
      <c r="C2475" t="s">
        <v>30</v>
      </c>
      <c r="D2475" t="s">
        <v>2357</v>
      </c>
      <c r="E2475" t="s">
        <v>2358</v>
      </c>
      <c r="F2475" s="4">
        <v>46191.550694444442</v>
      </c>
      <c r="G2475" s="4">
        <v>46191.567361111112</v>
      </c>
      <c r="H2475">
        <v>0.4</v>
      </c>
      <c r="J2475" t="s">
        <v>29</v>
      </c>
      <c r="K2475" t="s">
        <v>30</v>
      </c>
      <c r="N2475">
        <v>0.4</v>
      </c>
      <c r="O2475" t="s">
        <v>38</v>
      </c>
      <c r="P2475">
        <v>0</v>
      </c>
      <c r="Q2475" s="5">
        <v>46191.567361111112</v>
      </c>
      <c r="R2475" s="2" t="str">
        <f>IF(C2475="", "",
   IF(ISNUMBER(MATCH(TRIM(C2475),
      {"OP","CC","CM","FM","FU","INS","PC","PM","PMCO","SA","SR","ITPR","PMFL"}, 0)),
      "Proactive",
      "")
)</f>
        <v>Proactive</v>
      </c>
      <c r="S2475" s="2" t="str">
        <f>IF(C2475="", "",
   IF(ISNUMBER(MATCH(TRIM(C2475),
      {"MO","U/B","OSRE","TECH","ITRE"}, 0)),
      "Reactive",
      "")
)</f>
        <v/>
      </c>
      <c r="T2475" s="2">
        <f>IF(R2475="Proactive", H2475, "")</f>
        <v>0.4</v>
      </c>
      <c r="U2475" s="2" t="str">
        <f>IF(S2475="Reactive", H2475, "")</f>
        <v/>
      </c>
    </row>
    <row r="2476" spans="1:21" x14ac:dyDescent="0.25">
      <c r="A2476" t="s">
        <v>2344</v>
      </c>
      <c r="B2476">
        <v>220234</v>
      </c>
      <c r="C2476" t="s">
        <v>30</v>
      </c>
      <c r="D2476" t="s">
        <v>2437</v>
      </c>
      <c r="E2476" t="s">
        <v>2438</v>
      </c>
      <c r="F2476" s="4">
        <v>46192.254166666666</v>
      </c>
      <c r="G2476" s="4">
        <v>46192.317361111112</v>
      </c>
      <c r="H2476">
        <v>1.52</v>
      </c>
      <c r="J2476" t="s">
        <v>29</v>
      </c>
      <c r="K2476" t="s">
        <v>30</v>
      </c>
      <c r="N2476">
        <v>1.52</v>
      </c>
      <c r="O2476" t="s">
        <v>38</v>
      </c>
      <c r="P2476">
        <v>0</v>
      </c>
      <c r="Q2476" s="5">
        <v>46192.380555555559</v>
      </c>
      <c r="R2476" s="2" t="str">
        <f>IF(C2476="", "",
   IF(ISNUMBER(MATCH(TRIM(C2476),
      {"OP","CC","CM","FM","FU","INS","PC","PM","PMCO","SA","SR","ITPR","PMFL"}, 0)),
      "Proactive",
      "")
)</f>
        <v>Proactive</v>
      </c>
      <c r="S2476" s="2" t="str">
        <f>IF(C2476="", "",
   IF(ISNUMBER(MATCH(TRIM(C2476),
      {"MO","U/B","OSRE","TECH","ITRE"}, 0)),
      "Reactive",
      "")
)</f>
        <v/>
      </c>
      <c r="T2476" s="2">
        <f>IF(R2476="Proactive", H2476, "")</f>
        <v>1.52</v>
      </c>
      <c r="U2476" s="2" t="str">
        <f>IF(S2476="Reactive", H2476, "")</f>
        <v/>
      </c>
    </row>
    <row r="2477" spans="1:21" x14ac:dyDescent="0.25">
      <c r="A2477" t="s">
        <v>2344</v>
      </c>
      <c r="B2477">
        <v>220231</v>
      </c>
      <c r="C2477" t="s">
        <v>30</v>
      </c>
      <c r="D2477" t="s">
        <v>2439</v>
      </c>
      <c r="E2477" t="s">
        <v>2389</v>
      </c>
      <c r="F2477" s="4">
        <v>46192.319444444445</v>
      </c>
      <c r="G2477" s="4">
        <v>46192.395833333336</v>
      </c>
      <c r="H2477">
        <v>1.83</v>
      </c>
      <c r="J2477" t="s">
        <v>29</v>
      </c>
      <c r="K2477" t="s">
        <v>30</v>
      </c>
      <c r="N2477">
        <v>1.83</v>
      </c>
      <c r="O2477" t="s">
        <v>38</v>
      </c>
      <c r="P2477">
        <v>0</v>
      </c>
      <c r="Q2477" s="5">
        <v>46192.396527777775</v>
      </c>
      <c r="R2477" s="2" t="str">
        <f>IF(C2477="", "",
   IF(ISNUMBER(MATCH(TRIM(C2477),
      {"OP","CC","CM","FM","FU","INS","PC","PM","PMCO","SA","SR","ITPR","PMFL"}, 0)),
      "Proactive",
      "")
)</f>
        <v>Proactive</v>
      </c>
      <c r="S2477" s="2" t="str">
        <f>IF(C2477="", "",
   IF(ISNUMBER(MATCH(TRIM(C2477),
      {"MO","U/B","OSRE","TECH","ITRE"}, 0)),
      "Reactive",
      "")
)</f>
        <v/>
      </c>
      <c r="T2477" s="2">
        <f>IF(R2477="Proactive", H2477, "")</f>
        <v>1.83</v>
      </c>
      <c r="U2477" s="2" t="str">
        <f>IF(S2477="Reactive", H2477, "")</f>
        <v/>
      </c>
    </row>
    <row r="2478" spans="1:21" x14ac:dyDescent="0.25">
      <c r="A2478" t="s">
        <v>2344</v>
      </c>
      <c r="B2478">
        <v>220233</v>
      </c>
      <c r="C2478" t="s">
        <v>30</v>
      </c>
      <c r="D2478" t="s">
        <v>2440</v>
      </c>
      <c r="E2478" t="s">
        <v>2438</v>
      </c>
      <c r="F2478" s="4">
        <v>46192.396527777775</v>
      </c>
      <c r="G2478" s="4">
        <v>46192.450694444444</v>
      </c>
      <c r="H2478">
        <v>1.3</v>
      </c>
      <c r="J2478" t="s">
        <v>29</v>
      </c>
      <c r="K2478" t="s">
        <v>30</v>
      </c>
      <c r="N2478">
        <v>1.3</v>
      </c>
      <c r="O2478" t="s">
        <v>38</v>
      </c>
      <c r="P2478">
        <v>0</v>
      </c>
      <c r="Q2478" s="5">
        <v>46192.450694444444</v>
      </c>
      <c r="R2478" s="2" t="str">
        <f>IF(C2478="", "",
   IF(ISNUMBER(MATCH(TRIM(C2478),
      {"OP","CC","CM","FM","FU","INS","PC","PM","PMCO","SA","SR","ITPR","PMFL"}, 0)),
      "Proactive",
      "")
)</f>
        <v>Proactive</v>
      </c>
      <c r="S2478" s="2" t="str">
        <f>IF(C2478="", "",
   IF(ISNUMBER(MATCH(TRIM(C2478),
      {"MO","U/B","OSRE","TECH","ITRE"}, 0)),
      "Reactive",
      "")
)</f>
        <v/>
      </c>
      <c r="T2478" s="2">
        <f>IF(R2478="Proactive", H2478, "")</f>
        <v>1.3</v>
      </c>
      <c r="U2478" s="2" t="str">
        <f>IF(S2478="Reactive", H2478, "")</f>
        <v/>
      </c>
    </row>
    <row r="2479" spans="1:21" x14ac:dyDescent="0.25">
      <c r="A2479" t="s">
        <v>2344</v>
      </c>
      <c r="B2479">
        <v>223541</v>
      </c>
      <c r="C2479" t="s">
        <v>30</v>
      </c>
      <c r="D2479" t="s">
        <v>2357</v>
      </c>
      <c r="E2479" t="s">
        <v>2358</v>
      </c>
      <c r="F2479" s="4">
        <v>46192.460416666669</v>
      </c>
      <c r="G2479" s="4">
        <v>46192.480555555558</v>
      </c>
      <c r="H2479">
        <v>0.48</v>
      </c>
      <c r="J2479" t="s">
        <v>29</v>
      </c>
      <c r="K2479" t="s">
        <v>30</v>
      </c>
      <c r="N2479">
        <v>0.48</v>
      </c>
      <c r="O2479" t="s">
        <v>38</v>
      </c>
      <c r="P2479">
        <v>0</v>
      </c>
      <c r="Q2479" s="5">
        <v>46192.490972222222</v>
      </c>
      <c r="R2479" s="2" t="str">
        <f>IF(C2479="", "",
   IF(ISNUMBER(MATCH(TRIM(C2479),
      {"OP","CC","CM","FM","FU","INS","PC","PM","PMCO","SA","SR","ITPR","PMFL"}, 0)),
      "Proactive",
      "")
)</f>
        <v>Proactive</v>
      </c>
      <c r="S2479" s="2" t="str">
        <f>IF(C2479="", "",
   IF(ISNUMBER(MATCH(TRIM(C2479),
      {"MO","U/B","OSRE","TECH","ITRE"}, 0)),
      "Reactive",
      "")
)</f>
        <v/>
      </c>
      <c r="T2479" s="2">
        <f>IF(R2479="Proactive", H2479, "")</f>
        <v>0.48</v>
      </c>
      <c r="U2479" s="2" t="str">
        <f>IF(S2479="Reactive", H2479, "")</f>
        <v/>
      </c>
    </row>
    <row r="2480" spans="1:21" x14ac:dyDescent="0.25">
      <c r="A2480" t="s">
        <v>2344</v>
      </c>
      <c r="B2480">
        <v>224034</v>
      </c>
      <c r="C2480" t="s">
        <v>39</v>
      </c>
      <c r="D2480" t="s">
        <v>2441</v>
      </c>
      <c r="E2480" t="s">
        <v>2442</v>
      </c>
      <c r="F2480" s="4">
        <v>46192.491666666669</v>
      </c>
      <c r="G2480" s="4">
        <v>46192.51458333333</v>
      </c>
      <c r="H2480">
        <v>0.55000000000000004</v>
      </c>
      <c r="I2480" t="s">
        <v>2443</v>
      </c>
      <c r="J2480" t="s">
        <v>29</v>
      </c>
      <c r="K2480" t="s">
        <v>702</v>
      </c>
      <c r="N2480">
        <v>0.55000000000000004</v>
      </c>
      <c r="O2480" t="s">
        <v>38</v>
      </c>
      <c r="P2480">
        <v>0</v>
      </c>
      <c r="Q2480" s="5">
        <v>46192.52847222222</v>
      </c>
      <c r="R2480" s="2" t="str">
        <f>IF(C2480="", "",
   IF(ISNUMBER(MATCH(TRIM(C2480),
      {"OP","CC","CM","FM","FU","INS","PC","PM","PMCO","SA","SR","ITPR","PMFL"}, 0)),
      "Proactive",
      "")
)</f>
        <v/>
      </c>
      <c r="S2480" s="2" t="str">
        <f>IF(C2480="", "",
   IF(ISNUMBER(MATCH(TRIM(C2480),
      {"MO","U/B","OSRE","TECH","ITRE"}, 0)),
      "Reactive",
      "")
)</f>
        <v>Reactive</v>
      </c>
      <c r="T2480" s="2" t="str">
        <f>IF(R2480="Proactive", H2480, "")</f>
        <v/>
      </c>
      <c r="U2480" s="2">
        <f>IF(S2480="Reactive", H2480, "")</f>
        <v>0.55000000000000004</v>
      </c>
    </row>
    <row r="2481" spans="1:21" x14ac:dyDescent="0.25">
      <c r="A2481" t="s">
        <v>2344</v>
      </c>
      <c r="B2481">
        <v>220059</v>
      </c>
      <c r="C2481" t="s">
        <v>26</v>
      </c>
      <c r="D2481" t="s">
        <v>2363</v>
      </c>
      <c r="E2481" t="s">
        <v>2391</v>
      </c>
      <c r="F2481" s="4">
        <v>46195.598611111112</v>
      </c>
      <c r="G2481" s="4">
        <v>46195.623611111114</v>
      </c>
      <c r="H2481">
        <v>0.6</v>
      </c>
      <c r="J2481" t="s">
        <v>29</v>
      </c>
      <c r="K2481" t="s">
        <v>30</v>
      </c>
      <c r="N2481">
        <v>0.6</v>
      </c>
      <c r="O2481" t="s">
        <v>38</v>
      </c>
      <c r="P2481">
        <v>0</v>
      </c>
      <c r="Q2481" s="5">
        <v>46195.65347222222</v>
      </c>
      <c r="R2481" s="2" t="str">
        <f>IF(C2481="", "",
   IF(ISNUMBER(MATCH(TRIM(C2481),
      {"OP","CC","CM","FM","FU","INS","PC","PM","PMCO","SA","SR","ITPR","PMFL"}, 0)),
      "Proactive",
      "")
)</f>
        <v>Proactive</v>
      </c>
      <c r="S2481" s="2" t="str">
        <f>IF(C2481="", "",
   IF(ISNUMBER(MATCH(TRIM(C2481),
      {"MO","U/B","OSRE","TECH","ITRE"}, 0)),
      "Reactive",
      "")
)</f>
        <v/>
      </c>
      <c r="T2481" s="2">
        <f>IF(R2481="Proactive", H2481, "")</f>
        <v>0.6</v>
      </c>
      <c r="U2481" s="2" t="str">
        <f>IF(S2481="Reactive", H2481, "")</f>
        <v/>
      </c>
    </row>
    <row r="2482" spans="1:21" x14ac:dyDescent="0.25">
      <c r="A2482" t="s">
        <v>2344</v>
      </c>
      <c r="B2482">
        <v>224443</v>
      </c>
      <c r="C2482" t="s">
        <v>547</v>
      </c>
      <c r="D2482" t="s">
        <v>2444</v>
      </c>
      <c r="E2482" t="s">
        <v>2445</v>
      </c>
      <c r="F2482" s="4">
        <v>46195.628472222219</v>
      </c>
      <c r="G2482" s="4">
        <v>46195.654166666667</v>
      </c>
      <c r="H2482">
        <v>0.62</v>
      </c>
      <c r="J2482" t="s">
        <v>29</v>
      </c>
      <c r="N2482">
        <v>0.62</v>
      </c>
      <c r="O2482" t="s">
        <v>38</v>
      </c>
      <c r="P2482">
        <v>0</v>
      </c>
      <c r="Q2482" s="5">
        <v>46195.654166666667</v>
      </c>
      <c r="R2482" s="2" t="str">
        <f>IF(C2482="", "",
   IF(ISNUMBER(MATCH(TRIM(C2482),
      {"OP","CC","CM","FM","FU","INS","PC","PM","PMCO","SA","SR","ITPR","PMFL"}, 0)),
      "Proactive",
      "")
)</f>
        <v>Proactive</v>
      </c>
      <c r="S2482" s="2" t="str">
        <f>IF(C2482="", "",
   IF(ISNUMBER(MATCH(TRIM(C2482),
      {"MO","U/B","OSRE","TECH","ITRE"}, 0)),
      "Reactive",
      "")
)</f>
        <v/>
      </c>
      <c r="T2482" s="2">
        <f>IF(R2482="Proactive", H2482, "")</f>
        <v>0.62</v>
      </c>
      <c r="U2482" s="2" t="str">
        <f>IF(S2482="Reactive", H2482, "")</f>
        <v/>
      </c>
    </row>
    <row r="2483" spans="1:21" x14ac:dyDescent="0.25">
      <c r="A2483" t="s">
        <v>2344</v>
      </c>
      <c r="B2483">
        <v>219887</v>
      </c>
      <c r="C2483" t="s">
        <v>30</v>
      </c>
      <c r="D2483" t="s">
        <v>2446</v>
      </c>
      <c r="E2483" t="s">
        <v>956</v>
      </c>
      <c r="F2483" s="4">
        <v>46195.654861111114</v>
      </c>
      <c r="G2483" s="4">
        <v>46195.681250000001</v>
      </c>
      <c r="H2483">
        <v>0.63</v>
      </c>
      <c r="J2483" t="s">
        <v>29</v>
      </c>
      <c r="K2483" t="s">
        <v>30</v>
      </c>
      <c r="N2483">
        <v>0.63</v>
      </c>
      <c r="O2483" t="s">
        <v>38</v>
      </c>
      <c r="P2483">
        <v>0</v>
      </c>
      <c r="Q2483" s="5">
        <v>46195.694444444445</v>
      </c>
      <c r="R2483" s="2" t="str">
        <f>IF(C2483="", "",
   IF(ISNUMBER(MATCH(TRIM(C2483),
      {"OP","CC","CM","FM","FU","INS","PC","PM","PMCO","SA","SR","ITPR","PMFL"}, 0)),
      "Proactive",
      "")
)</f>
        <v>Proactive</v>
      </c>
      <c r="S2483" s="2" t="str">
        <f>IF(C2483="", "",
   IF(ISNUMBER(MATCH(TRIM(C2483),
      {"MO","U/B","OSRE","TECH","ITRE"}, 0)),
      "Reactive",
      "")
)</f>
        <v/>
      </c>
      <c r="T2483" s="2">
        <f>IF(R2483="Proactive", H2483, "")</f>
        <v>0.63</v>
      </c>
      <c r="U2483" s="2" t="str">
        <f>IF(S2483="Reactive", H2483, "")</f>
        <v/>
      </c>
    </row>
    <row r="2484" spans="1:21" x14ac:dyDescent="0.25">
      <c r="A2484" t="s">
        <v>2344</v>
      </c>
      <c r="B2484">
        <v>224450</v>
      </c>
      <c r="C2484" t="s">
        <v>39</v>
      </c>
      <c r="D2484" t="s">
        <v>2434</v>
      </c>
      <c r="E2484" t="s">
        <v>2447</v>
      </c>
      <c r="F2484" s="4">
        <v>46195.709722222222</v>
      </c>
      <c r="G2484" s="4">
        <v>46195.730555555558</v>
      </c>
      <c r="H2484">
        <v>0.5</v>
      </c>
      <c r="I2484" t="s">
        <v>2448</v>
      </c>
      <c r="J2484" t="s">
        <v>29</v>
      </c>
      <c r="K2484" t="s">
        <v>702</v>
      </c>
      <c r="N2484">
        <v>0.5</v>
      </c>
      <c r="O2484" t="s">
        <v>38</v>
      </c>
      <c r="P2484">
        <v>0</v>
      </c>
      <c r="Q2484" s="5">
        <v>46195.730555555558</v>
      </c>
      <c r="R2484" s="2" t="str">
        <f>IF(C2484="", "",
   IF(ISNUMBER(MATCH(TRIM(C2484),
      {"OP","CC","CM","FM","FU","INS","PC","PM","PMCO","SA","SR","ITPR","PMFL"}, 0)),
      "Proactive",
      "")
)</f>
        <v/>
      </c>
      <c r="S2484" s="2" t="str">
        <f>IF(C2484="", "",
   IF(ISNUMBER(MATCH(TRIM(C2484),
      {"MO","U/B","OSRE","TECH","ITRE"}, 0)),
      "Reactive",
      "")
)</f>
        <v>Reactive</v>
      </c>
      <c r="T2484" s="2" t="str">
        <f>IF(R2484="Proactive", H2484, "")</f>
        <v/>
      </c>
      <c r="U2484" s="2">
        <f>IF(S2484="Reactive", H2484, "")</f>
        <v>0.5</v>
      </c>
    </row>
    <row r="2485" spans="1:21" x14ac:dyDescent="0.25">
      <c r="A2485" t="s">
        <v>2344</v>
      </c>
      <c r="B2485">
        <v>222322</v>
      </c>
      <c r="C2485" t="s">
        <v>181</v>
      </c>
      <c r="D2485" t="s">
        <v>2379</v>
      </c>
      <c r="E2485" t="s">
        <v>2380</v>
      </c>
      <c r="F2485" s="4">
        <v>46195.754166666666</v>
      </c>
      <c r="G2485" s="4">
        <v>46195.776388888888</v>
      </c>
      <c r="H2485">
        <v>0.53</v>
      </c>
      <c r="I2485" t="s">
        <v>2381</v>
      </c>
      <c r="J2485" t="s">
        <v>29</v>
      </c>
      <c r="K2485" t="s">
        <v>30</v>
      </c>
      <c r="N2485">
        <v>1.76</v>
      </c>
      <c r="O2485" t="s">
        <v>38</v>
      </c>
      <c r="P2485">
        <v>0</v>
      </c>
      <c r="Q2485" s="5">
        <v>46203.302083333336</v>
      </c>
      <c r="R2485" s="2" t="str">
        <f>IF(C2485="", "",
   IF(ISNUMBER(MATCH(TRIM(C2485),
      {"OP","CC","CM","FM","FU","INS","PC","PM","PMCO","SA","SR","ITPR","PMFL"}, 0)),
      "Proactive",
      "")
)</f>
        <v>Proactive</v>
      </c>
      <c r="S2485" s="2" t="str">
        <f>IF(C2485="", "",
   IF(ISNUMBER(MATCH(TRIM(C2485),
      {"MO","U/B","OSRE","TECH","ITRE"}, 0)),
      "Reactive",
      "")
)</f>
        <v/>
      </c>
      <c r="T2485" s="2">
        <f>IF(R2485="Proactive", H2485, "")</f>
        <v>0.53</v>
      </c>
      <c r="U2485" s="2" t="str">
        <f>IF(S2485="Reactive", H2485, "")</f>
        <v/>
      </c>
    </row>
    <row r="2486" spans="1:21" x14ac:dyDescent="0.25">
      <c r="A2486" t="s">
        <v>2344</v>
      </c>
      <c r="B2486">
        <v>224456</v>
      </c>
      <c r="C2486" t="s">
        <v>547</v>
      </c>
      <c r="D2486" t="s">
        <v>2359</v>
      </c>
      <c r="E2486" t="s">
        <v>2449</v>
      </c>
      <c r="F2486" s="4">
        <v>46195.777777777781</v>
      </c>
      <c r="G2486" s="4">
        <v>46195.821527777778</v>
      </c>
      <c r="H2486">
        <v>1.05</v>
      </c>
      <c r="J2486" t="s">
        <v>29</v>
      </c>
      <c r="K2486" t="s">
        <v>172</v>
      </c>
      <c r="N2486">
        <v>1.05</v>
      </c>
      <c r="O2486" t="s">
        <v>38</v>
      </c>
      <c r="P2486">
        <v>0</v>
      </c>
      <c r="Q2486" s="5">
        <v>46203.302777777775</v>
      </c>
      <c r="R2486" s="2" t="str">
        <f>IF(C2486="", "",
   IF(ISNUMBER(MATCH(TRIM(C2486),
      {"OP","CC","CM","FM","FU","INS","PC","PM","PMCO","SA","SR","ITPR","PMFL"}, 0)),
      "Proactive",
      "")
)</f>
        <v>Proactive</v>
      </c>
      <c r="S2486" s="2" t="str">
        <f>IF(C2486="", "",
   IF(ISNUMBER(MATCH(TRIM(C2486),
      {"MO","U/B","OSRE","TECH","ITRE"}, 0)),
      "Reactive",
      "")
)</f>
        <v/>
      </c>
      <c r="T2486" s="2">
        <f>IF(R2486="Proactive", H2486, "")</f>
        <v>1.05</v>
      </c>
      <c r="U2486" s="2" t="str">
        <f>IF(S2486="Reactive", H2486, "")</f>
        <v/>
      </c>
    </row>
    <row r="2487" spans="1:21" x14ac:dyDescent="0.25">
      <c r="A2487" t="s">
        <v>2344</v>
      </c>
      <c r="B2487">
        <v>224461</v>
      </c>
      <c r="C2487" t="s">
        <v>39</v>
      </c>
      <c r="D2487" t="s">
        <v>2434</v>
      </c>
      <c r="E2487" t="s">
        <v>2435</v>
      </c>
      <c r="F2487" s="4">
        <v>46195.822222222225</v>
      </c>
      <c r="G2487" s="4">
        <v>46195.835416666669</v>
      </c>
      <c r="H2487">
        <v>0.32</v>
      </c>
      <c r="I2487" t="s">
        <v>2450</v>
      </c>
      <c r="J2487" t="s">
        <v>29</v>
      </c>
      <c r="K2487" t="s">
        <v>702</v>
      </c>
      <c r="N2487">
        <v>0.32</v>
      </c>
      <c r="O2487" t="s">
        <v>38</v>
      </c>
      <c r="P2487">
        <v>0</v>
      </c>
      <c r="Q2487" s="5">
        <v>46195.835416666669</v>
      </c>
      <c r="R2487" s="2" t="str">
        <f>IF(C2487="", "",
   IF(ISNUMBER(MATCH(TRIM(C2487),
      {"OP","CC","CM","FM","FU","INS","PC","PM","PMCO","SA","SR","ITPR","PMFL"}, 0)),
      "Proactive",
      "")
)</f>
        <v/>
      </c>
      <c r="S2487" s="2" t="str">
        <f>IF(C2487="", "",
   IF(ISNUMBER(MATCH(TRIM(C2487),
      {"MO","U/B","OSRE","TECH","ITRE"}, 0)),
      "Reactive",
      "")
)</f>
        <v>Reactive</v>
      </c>
      <c r="T2487" s="2" t="str">
        <f>IF(R2487="Proactive", H2487, "")</f>
        <v/>
      </c>
      <c r="U2487" s="2">
        <f>IF(S2487="Reactive", H2487, "")</f>
        <v>0.32</v>
      </c>
    </row>
    <row r="2488" spans="1:21" x14ac:dyDescent="0.25">
      <c r="A2488" t="s">
        <v>2344</v>
      </c>
      <c r="B2488">
        <v>220061</v>
      </c>
      <c r="C2488" t="s">
        <v>26</v>
      </c>
      <c r="D2488" t="s">
        <v>2363</v>
      </c>
      <c r="E2488" t="s">
        <v>2364</v>
      </c>
      <c r="F2488" s="4">
        <v>46195.836111111108</v>
      </c>
      <c r="G2488" s="4">
        <v>46195.862500000003</v>
      </c>
      <c r="H2488">
        <v>0.63</v>
      </c>
      <c r="J2488" t="s">
        <v>29</v>
      </c>
      <c r="K2488" t="s">
        <v>30</v>
      </c>
      <c r="N2488">
        <v>0.63</v>
      </c>
      <c r="O2488" t="s">
        <v>38</v>
      </c>
      <c r="P2488">
        <v>0</v>
      </c>
      <c r="Q2488" s="5">
        <v>46195.862500000003</v>
      </c>
      <c r="R2488" s="2" t="str">
        <f>IF(C2488="", "",
   IF(ISNUMBER(MATCH(TRIM(C2488),
      {"OP","CC","CM","FM","FU","INS","PC","PM","PMCO","SA","SR","ITPR","PMFL"}, 0)),
      "Proactive",
      "")
)</f>
        <v>Proactive</v>
      </c>
      <c r="S2488" s="2" t="str">
        <f>IF(C2488="", "",
   IF(ISNUMBER(MATCH(TRIM(C2488),
      {"MO","U/B","OSRE","TECH","ITRE"}, 0)),
      "Reactive",
      "")
)</f>
        <v/>
      </c>
      <c r="T2488" s="2">
        <f>IF(R2488="Proactive", H2488, "")</f>
        <v>0.63</v>
      </c>
      <c r="U2488" s="2" t="str">
        <f>IF(S2488="Reactive", H2488, "")</f>
        <v/>
      </c>
    </row>
    <row r="2489" spans="1:21" x14ac:dyDescent="0.25">
      <c r="A2489" t="s">
        <v>2344</v>
      </c>
      <c r="B2489">
        <v>224464</v>
      </c>
      <c r="C2489" t="s">
        <v>181</v>
      </c>
      <c r="D2489" t="s">
        <v>2352</v>
      </c>
      <c r="E2489" t="s">
        <v>2451</v>
      </c>
      <c r="F2489" s="4">
        <v>46195.864583333336</v>
      </c>
      <c r="G2489" s="4">
        <v>46195.909722222219</v>
      </c>
      <c r="H2489">
        <v>1.08</v>
      </c>
      <c r="J2489" t="s">
        <v>29</v>
      </c>
      <c r="N2489">
        <v>1.08</v>
      </c>
      <c r="O2489" t="s">
        <v>38</v>
      </c>
      <c r="P2489">
        <v>0</v>
      </c>
      <c r="Q2489" s="5">
        <v>46195.909722222219</v>
      </c>
      <c r="R2489" s="2" t="str">
        <f>IF(C2489="", "",
   IF(ISNUMBER(MATCH(TRIM(C2489),
      {"OP","CC","CM","FM","FU","INS","PC","PM","PMCO","SA","SR","ITPR","PMFL"}, 0)),
      "Proactive",
      "")
)</f>
        <v>Proactive</v>
      </c>
      <c r="S2489" s="2" t="str">
        <f>IF(C2489="", "",
   IF(ISNUMBER(MATCH(TRIM(C2489),
      {"MO","U/B","OSRE","TECH","ITRE"}, 0)),
      "Reactive",
      "")
)</f>
        <v/>
      </c>
      <c r="T2489" s="2">
        <f>IF(R2489="Proactive", H2489, "")</f>
        <v>1.08</v>
      </c>
      <c r="U2489" s="2" t="str">
        <f>IF(S2489="Reactive", H2489, "")</f>
        <v/>
      </c>
    </row>
    <row r="2490" spans="1:21" x14ac:dyDescent="0.25">
      <c r="A2490" t="s">
        <v>2344</v>
      </c>
      <c r="B2490">
        <v>220126</v>
      </c>
      <c r="C2490" t="s">
        <v>26</v>
      </c>
      <c r="D2490" t="s">
        <v>2363</v>
      </c>
      <c r="E2490" t="s">
        <v>2391</v>
      </c>
      <c r="F2490" s="4">
        <v>46196.593055555553</v>
      </c>
      <c r="G2490" s="4">
        <v>46196.617361111108</v>
      </c>
      <c r="H2490">
        <v>0.57999999999999996</v>
      </c>
      <c r="J2490" t="s">
        <v>29</v>
      </c>
      <c r="K2490" t="s">
        <v>30</v>
      </c>
      <c r="N2490">
        <v>0.57999999999999996</v>
      </c>
      <c r="O2490" t="s">
        <v>38</v>
      </c>
      <c r="P2490">
        <v>0</v>
      </c>
      <c r="Q2490" s="5">
        <v>46196.627083333333</v>
      </c>
      <c r="R2490" s="2" t="str">
        <f>IF(C2490="", "",
   IF(ISNUMBER(MATCH(TRIM(C2490),
      {"OP","CC","CM","FM","FU","INS","PC","PM","PMCO","SA","SR","ITPR","PMFL"}, 0)),
      "Proactive",
      "")
)</f>
        <v>Proactive</v>
      </c>
      <c r="S2490" s="2" t="str">
        <f>IF(C2490="", "",
   IF(ISNUMBER(MATCH(TRIM(C2490),
      {"MO","U/B","OSRE","TECH","ITRE"}, 0)),
      "Reactive",
      "")
)</f>
        <v/>
      </c>
      <c r="T2490" s="2">
        <f>IF(R2490="Proactive", H2490, "")</f>
        <v>0.57999999999999996</v>
      </c>
      <c r="U2490" s="2" t="str">
        <f>IF(S2490="Reactive", H2490, "")</f>
        <v/>
      </c>
    </row>
    <row r="2491" spans="1:21" x14ac:dyDescent="0.25">
      <c r="A2491" t="s">
        <v>2344</v>
      </c>
      <c r="B2491">
        <v>224590</v>
      </c>
      <c r="C2491" t="s">
        <v>547</v>
      </c>
      <c r="D2491" t="s">
        <v>2352</v>
      </c>
      <c r="E2491" t="s">
        <v>2452</v>
      </c>
      <c r="F2491" s="4">
        <v>46196.628472222219</v>
      </c>
      <c r="G2491" s="4">
        <v>46196.705555555556</v>
      </c>
      <c r="H2491">
        <v>1.85</v>
      </c>
      <c r="J2491" t="s">
        <v>29</v>
      </c>
      <c r="K2491" t="s">
        <v>154</v>
      </c>
      <c r="N2491">
        <v>1.85</v>
      </c>
      <c r="O2491" t="s">
        <v>38</v>
      </c>
      <c r="P2491">
        <v>177.25</v>
      </c>
      <c r="Q2491" s="5">
        <v>46196.705555555556</v>
      </c>
      <c r="R2491" s="2" t="str">
        <f>IF(C2491="", "",
   IF(ISNUMBER(MATCH(TRIM(C2491),
      {"OP","CC","CM","FM","FU","INS","PC","PM","PMCO","SA","SR","ITPR","PMFL"}, 0)),
      "Proactive",
      "")
)</f>
        <v>Proactive</v>
      </c>
      <c r="S2491" s="2" t="str">
        <f>IF(C2491="", "",
   IF(ISNUMBER(MATCH(TRIM(C2491),
      {"MO","U/B","OSRE","TECH","ITRE"}, 0)),
      "Reactive",
      "")
)</f>
        <v/>
      </c>
      <c r="T2491" s="2">
        <f>IF(R2491="Proactive", H2491, "")</f>
        <v>1.85</v>
      </c>
      <c r="U2491" s="2" t="str">
        <f>IF(S2491="Reactive", H2491, "")</f>
        <v/>
      </c>
    </row>
    <row r="2492" spans="1:21" x14ac:dyDescent="0.25">
      <c r="A2492" t="s">
        <v>2344</v>
      </c>
      <c r="B2492">
        <v>224606</v>
      </c>
      <c r="C2492" t="s">
        <v>39</v>
      </c>
      <c r="D2492" t="s">
        <v>2434</v>
      </c>
      <c r="E2492" t="s">
        <v>2435</v>
      </c>
      <c r="F2492" s="4">
        <v>46196.710416666669</v>
      </c>
      <c r="G2492" s="4">
        <v>46196.729166666664</v>
      </c>
      <c r="H2492">
        <v>0.45</v>
      </c>
      <c r="I2492" t="s">
        <v>2453</v>
      </c>
      <c r="J2492" t="s">
        <v>29</v>
      </c>
      <c r="K2492" t="s">
        <v>702</v>
      </c>
      <c r="N2492">
        <v>0.45</v>
      </c>
      <c r="O2492" t="s">
        <v>38</v>
      </c>
      <c r="P2492">
        <v>0</v>
      </c>
      <c r="Q2492" s="5">
        <v>46196.741666666669</v>
      </c>
      <c r="R2492" s="2" t="str">
        <f>IF(C2492="", "",
   IF(ISNUMBER(MATCH(TRIM(C2492),
      {"OP","CC","CM","FM","FU","INS","PC","PM","PMCO","SA","SR","ITPR","PMFL"}, 0)),
      "Proactive",
      "")
)</f>
        <v/>
      </c>
      <c r="S2492" s="2" t="str">
        <f>IF(C2492="", "",
   IF(ISNUMBER(MATCH(TRIM(C2492),
      {"MO","U/B","OSRE","TECH","ITRE"}, 0)),
      "Reactive",
      "")
)</f>
        <v>Reactive</v>
      </c>
      <c r="T2492" s="2" t="str">
        <f>IF(R2492="Proactive", H2492, "")</f>
        <v/>
      </c>
      <c r="U2492" s="2">
        <f>IF(S2492="Reactive", H2492, "")</f>
        <v>0.45</v>
      </c>
    </row>
    <row r="2493" spans="1:21" x14ac:dyDescent="0.25">
      <c r="A2493" t="s">
        <v>2344</v>
      </c>
      <c r="B2493">
        <v>222486</v>
      </c>
      <c r="C2493" t="s">
        <v>181</v>
      </c>
      <c r="D2493" t="s">
        <v>2379</v>
      </c>
      <c r="E2493" t="s">
        <v>2380</v>
      </c>
      <c r="F2493" s="4">
        <v>46196.731944444444</v>
      </c>
      <c r="G2493" s="4">
        <v>46196.750694444447</v>
      </c>
      <c r="H2493">
        <v>0.45</v>
      </c>
      <c r="I2493" t="s">
        <v>2381</v>
      </c>
      <c r="J2493" t="s">
        <v>29</v>
      </c>
      <c r="K2493" t="s">
        <v>30</v>
      </c>
      <c r="N2493">
        <v>2.1</v>
      </c>
      <c r="O2493" t="s">
        <v>38</v>
      </c>
      <c r="P2493">
        <v>0</v>
      </c>
      <c r="Q2493" s="5">
        <v>46203.303472222222</v>
      </c>
      <c r="R2493" s="2" t="str">
        <f>IF(C2493="", "",
   IF(ISNUMBER(MATCH(TRIM(C2493),
      {"OP","CC","CM","FM","FU","INS","PC","PM","PMCO","SA","SR","ITPR","PMFL"}, 0)),
      "Proactive",
      "")
)</f>
        <v>Proactive</v>
      </c>
      <c r="S2493" s="2" t="str">
        <f>IF(C2493="", "",
   IF(ISNUMBER(MATCH(TRIM(C2493),
      {"MO","U/B","OSRE","TECH","ITRE"}, 0)),
      "Reactive",
      "")
)</f>
        <v/>
      </c>
      <c r="T2493" s="2">
        <f>IF(R2493="Proactive", H2493, "")</f>
        <v>0.45</v>
      </c>
      <c r="U2493" s="2" t="str">
        <f>IF(S2493="Reactive", H2493, "")</f>
        <v/>
      </c>
    </row>
    <row r="2494" spans="1:21" x14ac:dyDescent="0.25">
      <c r="A2494" t="s">
        <v>2344</v>
      </c>
      <c r="B2494">
        <v>224617</v>
      </c>
      <c r="C2494" t="s">
        <v>39</v>
      </c>
      <c r="D2494" t="s">
        <v>2454</v>
      </c>
      <c r="E2494" t="s">
        <v>2455</v>
      </c>
      <c r="F2494" s="4">
        <v>46196.757638888892</v>
      </c>
      <c r="G2494" s="4">
        <v>46196.833333333336</v>
      </c>
      <c r="H2494">
        <v>1.82</v>
      </c>
      <c r="I2494" t="s">
        <v>2456</v>
      </c>
      <c r="J2494" t="s">
        <v>29</v>
      </c>
      <c r="K2494" t="s">
        <v>172</v>
      </c>
      <c r="L2494" t="s">
        <v>1232</v>
      </c>
      <c r="M2494" t="s">
        <v>533</v>
      </c>
      <c r="N2494">
        <v>1.82</v>
      </c>
      <c r="O2494" t="s">
        <v>38</v>
      </c>
      <c r="P2494">
        <v>0</v>
      </c>
      <c r="Q2494" s="5">
        <v>46196.849305555559</v>
      </c>
      <c r="R2494" s="2" t="str">
        <f>IF(C2494="", "",
   IF(ISNUMBER(MATCH(TRIM(C2494),
      {"OP","CC","CM","FM","FU","INS","PC","PM","PMCO","SA","SR","ITPR","PMFL"}, 0)),
      "Proactive",
      "")
)</f>
        <v/>
      </c>
      <c r="S2494" s="2" t="str">
        <f>IF(C2494="", "",
   IF(ISNUMBER(MATCH(TRIM(C2494),
      {"MO","U/B","OSRE","TECH","ITRE"}, 0)),
      "Reactive",
      "")
)</f>
        <v>Reactive</v>
      </c>
      <c r="T2494" s="2" t="str">
        <f>IF(R2494="Proactive", H2494, "")</f>
        <v/>
      </c>
      <c r="U2494" s="2">
        <f>IF(S2494="Reactive", H2494, "")</f>
        <v>1.82</v>
      </c>
    </row>
    <row r="2495" spans="1:21" x14ac:dyDescent="0.25">
      <c r="A2495" t="s">
        <v>2344</v>
      </c>
      <c r="B2495">
        <v>220128</v>
      </c>
      <c r="C2495" t="s">
        <v>26</v>
      </c>
      <c r="D2495" t="s">
        <v>2363</v>
      </c>
      <c r="E2495" t="s">
        <v>2364</v>
      </c>
      <c r="F2495" s="4">
        <v>46196.852083333331</v>
      </c>
      <c r="G2495" s="4">
        <v>46196.875694444447</v>
      </c>
      <c r="H2495">
        <v>0.56999999999999995</v>
      </c>
      <c r="J2495" t="s">
        <v>29</v>
      </c>
      <c r="K2495" t="s">
        <v>30</v>
      </c>
      <c r="N2495">
        <v>0.56999999999999995</v>
      </c>
      <c r="O2495" t="s">
        <v>38</v>
      </c>
      <c r="P2495">
        <v>0</v>
      </c>
      <c r="Q2495" s="5">
        <v>46196.875694444447</v>
      </c>
      <c r="R2495" s="2" t="str">
        <f>IF(C2495="", "",
   IF(ISNUMBER(MATCH(TRIM(C2495),
      {"OP","CC","CM","FM","FU","INS","PC","PM","PMCO","SA","SR","ITPR","PMFL"}, 0)),
      "Proactive",
      "")
)</f>
        <v>Proactive</v>
      </c>
      <c r="S2495" s="2" t="str">
        <f>IF(C2495="", "",
   IF(ISNUMBER(MATCH(TRIM(C2495),
      {"MO","U/B","OSRE","TECH","ITRE"}, 0)),
      "Reactive",
      "")
)</f>
        <v/>
      </c>
      <c r="T2495" s="2">
        <f>IF(R2495="Proactive", H2495, "")</f>
        <v>0.56999999999999995</v>
      </c>
      <c r="U2495" s="2" t="str">
        <f>IF(S2495="Reactive", H2495, "")</f>
        <v/>
      </c>
    </row>
    <row r="2496" spans="1:21" x14ac:dyDescent="0.25">
      <c r="A2496" t="s">
        <v>2344</v>
      </c>
      <c r="B2496">
        <v>224624</v>
      </c>
      <c r="C2496" t="s">
        <v>181</v>
      </c>
      <c r="D2496" t="s">
        <v>2352</v>
      </c>
      <c r="E2496" t="s">
        <v>2393</v>
      </c>
      <c r="F2496" s="4">
        <v>46196.877083333333</v>
      </c>
      <c r="G2496" s="4">
        <v>46196.919444444444</v>
      </c>
      <c r="H2496">
        <v>1.02</v>
      </c>
      <c r="J2496" t="s">
        <v>29</v>
      </c>
      <c r="N2496">
        <v>1.02</v>
      </c>
      <c r="O2496" t="s">
        <v>38</v>
      </c>
      <c r="P2496">
        <v>0</v>
      </c>
      <c r="Q2496" s="5">
        <v>46196.919444444444</v>
      </c>
      <c r="R2496" s="2" t="str">
        <f>IF(C2496="", "",
   IF(ISNUMBER(MATCH(TRIM(C2496),
      {"OP","CC","CM","FM","FU","INS","PC","PM","PMCO","SA","SR","ITPR","PMFL"}, 0)),
      "Proactive",
      "")
)</f>
        <v>Proactive</v>
      </c>
      <c r="S2496" s="2" t="str">
        <f>IF(C2496="", "",
   IF(ISNUMBER(MATCH(TRIM(C2496),
      {"MO","U/B","OSRE","TECH","ITRE"}, 0)),
      "Reactive",
      "")
)</f>
        <v/>
      </c>
      <c r="T2496" s="2">
        <f>IF(R2496="Proactive", H2496, "")</f>
        <v>1.02</v>
      </c>
      <c r="U2496" s="2" t="str">
        <f>IF(S2496="Reactive", H2496, "")</f>
        <v/>
      </c>
    </row>
    <row r="2497" spans="1:21" x14ac:dyDescent="0.25">
      <c r="A2497" t="s">
        <v>2344</v>
      </c>
      <c r="B2497">
        <v>220226</v>
      </c>
      <c r="C2497" t="s">
        <v>26</v>
      </c>
      <c r="D2497" t="s">
        <v>2363</v>
      </c>
      <c r="E2497" t="s">
        <v>2391</v>
      </c>
      <c r="F2497" s="4">
        <v>46197.590277777781</v>
      </c>
      <c r="G2497" s="4">
        <v>46197.613888888889</v>
      </c>
      <c r="H2497">
        <v>0.56999999999999995</v>
      </c>
      <c r="J2497" t="s">
        <v>29</v>
      </c>
      <c r="K2497" t="s">
        <v>30</v>
      </c>
      <c r="N2497">
        <v>0.56999999999999995</v>
      </c>
      <c r="O2497" t="s">
        <v>38</v>
      </c>
      <c r="P2497">
        <v>0</v>
      </c>
      <c r="Q2497" s="5">
        <v>46197.704861111109</v>
      </c>
      <c r="R2497" s="2" t="str">
        <f>IF(C2497="", "",
   IF(ISNUMBER(MATCH(TRIM(C2497),
      {"OP","CC","CM","FM","FU","INS","PC","PM","PMCO","SA","SR","ITPR","PMFL"}, 0)),
      "Proactive",
      "")
)</f>
        <v>Proactive</v>
      </c>
      <c r="S2497" s="2" t="str">
        <f>IF(C2497="", "",
   IF(ISNUMBER(MATCH(TRIM(C2497),
      {"MO","U/B","OSRE","TECH","ITRE"}, 0)),
      "Reactive",
      "")
)</f>
        <v/>
      </c>
      <c r="T2497" s="2">
        <f>IF(R2497="Proactive", H2497, "")</f>
        <v>0.56999999999999995</v>
      </c>
      <c r="U2497" s="2" t="str">
        <f>IF(S2497="Reactive", H2497, "")</f>
        <v/>
      </c>
    </row>
    <row r="2498" spans="1:21" x14ac:dyDescent="0.25">
      <c r="A2498" t="s">
        <v>2344</v>
      </c>
      <c r="B2498">
        <v>224761</v>
      </c>
      <c r="C2498" t="s">
        <v>39</v>
      </c>
      <c r="D2498" t="s">
        <v>2457</v>
      </c>
      <c r="E2498" t="s">
        <v>2458</v>
      </c>
      <c r="F2498" s="4">
        <v>46197.618055555555</v>
      </c>
      <c r="G2498" s="4">
        <v>46197.628472222219</v>
      </c>
      <c r="H2498">
        <v>0.25</v>
      </c>
      <c r="I2498" t="s">
        <v>2459</v>
      </c>
      <c r="J2498" t="s">
        <v>29</v>
      </c>
      <c r="K2498" t="s">
        <v>81</v>
      </c>
      <c r="N2498">
        <v>0.25</v>
      </c>
      <c r="O2498" t="s">
        <v>38</v>
      </c>
      <c r="P2498">
        <v>0</v>
      </c>
      <c r="Q2498" s="5">
        <v>46197.706944444442</v>
      </c>
      <c r="R2498" s="2" t="str">
        <f>IF(C2498="", "",
   IF(ISNUMBER(MATCH(TRIM(C2498),
      {"OP","CC","CM","FM","FU","INS","PC","PM","PMCO","SA","SR","ITPR","PMFL"}, 0)),
      "Proactive",
      "")
)</f>
        <v/>
      </c>
      <c r="S2498" s="2" t="str">
        <f>IF(C2498="", "",
   IF(ISNUMBER(MATCH(TRIM(C2498),
      {"MO","U/B","OSRE","TECH","ITRE"}, 0)),
      "Reactive",
      "")
)</f>
        <v>Reactive</v>
      </c>
      <c r="T2498" s="2" t="str">
        <f>IF(R2498="Proactive", H2498, "")</f>
        <v/>
      </c>
      <c r="U2498" s="2">
        <f>IF(S2498="Reactive", H2498, "")</f>
        <v>0.25</v>
      </c>
    </row>
    <row r="2499" spans="1:21" x14ac:dyDescent="0.25">
      <c r="A2499" t="s">
        <v>2344</v>
      </c>
      <c r="B2499">
        <v>224762</v>
      </c>
      <c r="C2499" t="s">
        <v>39</v>
      </c>
      <c r="D2499" t="s">
        <v>2400</v>
      </c>
      <c r="E2499" t="s">
        <v>2460</v>
      </c>
      <c r="F2499" s="4">
        <v>46197.631944444445</v>
      </c>
      <c r="G2499" s="4">
        <v>46197.642361111109</v>
      </c>
      <c r="H2499">
        <v>0.25</v>
      </c>
      <c r="I2499" t="s">
        <v>2461</v>
      </c>
      <c r="J2499" t="s">
        <v>29</v>
      </c>
      <c r="K2499" t="s">
        <v>81</v>
      </c>
      <c r="L2499" t="s">
        <v>672</v>
      </c>
      <c r="M2499" t="s">
        <v>555</v>
      </c>
      <c r="N2499">
        <v>0.25</v>
      </c>
      <c r="O2499" t="s">
        <v>38</v>
      </c>
      <c r="P2499">
        <v>0</v>
      </c>
      <c r="Q2499" s="5">
        <v>46197.709722222222</v>
      </c>
      <c r="R2499" s="2" t="str">
        <f>IF(C2499="", "",
   IF(ISNUMBER(MATCH(TRIM(C2499),
      {"OP","CC","CM","FM","FU","INS","PC","PM","PMCO","SA","SR","ITPR","PMFL"}, 0)),
      "Proactive",
      "")
)</f>
        <v/>
      </c>
      <c r="S2499" s="2" t="str">
        <f>IF(C2499="", "",
   IF(ISNUMBER(MATCH(TRIM(C2499),
      {"MO","U/B","OSRE","TECH","ITRE"}, 0)),
      "Reactive",
      "")
)</f>
        <v>Reactive</v>
      </c>
      <c r="T2499" s="2" t="str">
        <f>IF(R2499="Proactive", H2499, "")</f>
        <v/>
      </c>
      <c r="U2499" s="2">
        <f>IF(S2499="Reactive", H2499, "")</f>
        <v>0.25</v>
      </c>
    </row>
    <row r="2500" spans="1:21" x14ac:dyDescent="0.25">
      <c r="A2500" t="s">
        <v>2344</v>
      </c>
      <c r="B2500">
        <v>224763</v>
      </c>
      <c r="C2500" t="s">
        <v>743</v>
      </c>
      <c r="D2500" t="s">
        <v>2355</v>
      </c>
      <c r="E2500" t="s">
        <v>2462</v>
      </c>
      <c r="F2500" s="4">
        <v>46197.645833333336</v>
      </c>
      <c r="G2500" s="4">
        <v>46197.677083333336</v>
      </c>
      <c r="H2500">
        <v>0.75</v>
      </c>
      <c r="I2500" t="s">
        <v>2463</v>
      </c>
      <c r="J2500" t="s">
        <v>29</v>
      </c>
      <c r="N2500">
        <v>0.75</v>
      </c>
      <c r="O2500" t="s">
        <v>38</v>
      </c>
      <c r="P2500">
        <v>0</v>
      </c>
      <c r="Q2500" s="5">
        <v>46197.711111111108</v>
      </c>
      <c r="R2500" s="2" t="str">
        <f>IF(C2500="", "",
   IF(ISNUMBER(MATCH(TRIM(C2500),
      {"OP","CC","CM","FM","FU","INS","PC","PM","PMCO","SA","SR","ITPR","PMFL"}, 0)),
      "Proactive",
      "")
)</f>
        <v>Proactive</v>
      </c>
      <c r="S2500" s="2" t="str">
        <f>IF(C2500="", "",
   IF(ISNUMBER(MATCH(TRIM(C2500),
      {"MO","U/B","OSRE","TECH","ITRE"}, 0)),
      "Reactive",
      "")
)</f>
        <v/>
      </c>
      <c r="T2500" s="2">
        <f>IF(R2500="Proactive", H2500, "")</f>
        <v>0.75</v>
      </c>
      <c r="U2500" s="2" t="str">
        <f>IF(S2500="Reactive", H2500, "")</f>
        <v/>
      </c>
    </row>
    <row r="2501" spans="1:21" x14ac:dyDescent="0.25">
      <c r="A2501" t="s">
        <v>2344</v>
      </c>
      <c r="B2501">
        <v>224764</v>
      </c>
      <c r="C2501" t="s">
        <v>1253</v>
      </c>
      <c r="D2501" t="s">
        <v>2464</v>
      </c>
      <c r="E2501" t="s">
        <v>2465</v>
      </c>
      <c r="F2501" s="4">
        <v>46197.680555555555</v>
      </c>
      <c r="G2501" s="4">
        <v>46197.701388888891</v>
      </c>
      <c r="H2501">
        <v>0.5</v>
      </c>
      <c r="J2501" t="s">
        <v>29</v>
      </c>
      <c r="N2501">
        <v>0.5</v>
      </c>
      <c r="O2501" t="s">
        <v>38</v>
      </c>
      <c r="P2501">
        <v>0</v>
      </c>
      <c r="Q2501" s="5">
        <v>46197.713194444441</v>
      </c>
      <c r="R2501" s="2" t="str">
        <f>IF(C2501="", "",
   IF(ISNUMBER(MATCH(TRIM(C2501),
      {"OP","CC","CM","FM","FU","INS","PC","PM","PMCO","SA","SR","ITPR","PMFL"}, 0)),
      "Proactive",
      "")
)</f>
        <v>Proactive</v>
      </c>
      <c r="S2501" s="2" t="str">
        <f>IF(C2501="", "",
   IF(ISNUMBER(MATCH(TRIM(C2501),
      {"MO","U/B","OSRE","TECH","ITRE"}, 0)),
      "Reactive",
      "")
)</f>
        <v/>
      </c>
      <c r="T2501" s="2">
        <f>IF(R2501="Proactive", H2501, "")</f>
        <v>0.5</v>
      </c>
      <c r="U2501" s="2" t="str">
        <f>IF(S2501="Reactive", H2501, "")</f>
        <v/>
      </c>
    </row>
    <row r="2502" spans="1:21" x14ac:dyDescent="0.25">
      <c r="A2502" t="s">
        <v>2344</v>
      </c>
      <c r="B2502">
        <v>222692</v>
      </c>
      <c r="C2502" t="s">
        <v>181</v>
      </c>
      <c r="D2502" t="s">
        <v>2379</v>
      </c>
      <c r="E2502" t="s">
        <v>2380</v>
      </c>
      <c r="F2502" s="4">
        <v>46197.713888888888</v>
      </c>
      <c r="G2502" s="4">
        <v>46197.732638888891</v>
      </c>
      <c r="H2502">
        <v>0.45</v>
      </c>
      <c r="I2502" t="s">
        <v>2381</v>
      </c>
      <c r="J2502" t="s">
        <v>29</v>
      </c>
      <c r="K2502" t="s">
        <v>30</v>
      </c>
      <c r="N2502">
        <v>1.1299999999999999</v>
      </c>
      <c r="O2502" t="s">
        <v>38</v>
      </c>
      <c r="P2502">
        <v>0</v>
      </c>
      <c r="Q2502" s="5">
        <v>46203.304166666669</v>
      </c>
      <c r="R2502" s="2" t="str">
        <f>IF(C2502="", "",
   IF(ISNUMBER(MATCH(TRIM(C2502),
      {"OP","CC","CM","FM","FU","INS","PC","PM","PMCO","SA","SR","ITPR","PMFL"}, 0)),
      "Proactive",
      "")
)</f>
        <v>Proactive</v>
      </c>
      <c r="S2502" s="2" t="str">
        <f>IF(C2502="", "",
   IF(ISNUMBER(MATCH(TRIM(C2502),
      {"MO","U/B","OSRE","TECH","ITRE"}, 0)),
      "Reactive",
      "")
)</f>
        <v/>
      </c>
      <c r="T2502" s="2">
        <f>IF(R2502="Proactive", H2502, "")</f>
        <v>0.45</v>
      </c>
      <c r="U2502" s="2" t="str">
        <f>IF(S2502="Reactive", H2502, "")</f>
        <v/>
      </c>
    </row>
    <row r="2503" spans="1:21" x14ac:dyDescent="0.25">
      <c r="A2503" t="s">
        <v>2344</v>
      </c>
      <c r="B2503">
        <v>220229</v>
      </c>
      <c r="C2503" t="s">
        <v>26</v>
      </c>
      <c r="D2503" t="s">
        <v>2466</v>
      </c>
      <c r="E2503" t="s">
        <v>2399</v>
      </c>
      <c r="F2503" s="4">
        <v>46197.746527777781</v>
      </c>
      <c r="G2503" s="4">
        <v>46197.759027777778</v>
      </c>
      <c r="H2503">
        <v>0.3</v>
      </c>
      <c r="J2503" t="s">
        <v>29</v>
      </c>
      <c r="K2503" t="s">
        <v>30</v>
      </c>
      <c r="N2503">
        <v>0.3</v>
      </c>
      <c r="O2503" t="s">
        <v>38</v>
      </c>
      <c r="P2503">
        <v>0</v>
      </c>
      <c r="Q2503" s="5">
        <v>46197.759722222225</v>
      </c>
      <c r="R2503" s="2" t="str">
        <f>IF(C2503="", "",
   IF(ISNUMBER(MATCH(TRIM(C2503),
      {"OP","CC","CM","FM","FU","INS","PC","PM","PMCO","SA","SR","ITPR","PMFL"}, 0)),
      "Proactive",
      "")
)</f>
        <v>Proactive</v>
      </c>
      <c r="S2503" s="2" t="str">
        <f>IF(C2503="", "",
   IF(ISNUMBER(MATCH(TRIM(C2503),
      {"MO","U/B","OSRE","TECH","ITRE"}, 0)),
      "Reactive",
      "")
)</f>
        <v/>
      </c>
      <c r="T2503" s="2">
        <f>IF(R2503="Proactive", H2503, "")</f>
        <v>0.3</v>
      </c>
      <c r="U2503" s="2" t="str">
        <f>IF(S2503="Reactive", H2503, "")</f>
        <v/>
      </c>
    </row>
    <row r="2504" spans="1:21" x14ac:dyDescent="0.25">
      <c r="A2504" t="s">
        <v>2344</v>
      </c>
      <c r="B2504">
        <v>220235</v>
      </c>
      <c r="C2504" t="s">
        <v>26</v>
      </c>
      <c r="D2504" t="s">
        <v>2363</v>
      </c>
      <c r="E2504" t="s">
        <v>2364</v>
      </c>
      <c r="F2504" s="4">
        <v>46197.793055555558</v>
      </c>
      <c r="G2504" s="4">
        <v>46197.818749999999</v>
      </c>
      <c r="H2504">
        <v>0.62</v>
      </c>
      <c r="J2504" t="s">
        <v>29</v>
      </c>
      <c r="K2504" t="s">
        <v>30</v>
      </c>
      <c r="N2504">
        <v>0.62</v>
      </c>
      <c r="O2504" t="s">
        <v>38</v>
      </c>
      <c r="P2504">
        <v>0</v>
      </c>
      <c r="Q2504" s="5">
        <v>46197.818749999999</v>
      </c>
      <c r="R2504" s="2" t="str">
        <f>IF(C2504="", "",
   IF(ISNUMBER(MATCH(TRIM(C2504),
      {"OP","CC","CM","FM","FU","INS","PC","PM","PMCO","SA","SR","ITPR","PMFL"}, 0)),
      "Proactive",
      "")
)</f>
        <v>Proactive</v>
      </c>
      <c r="S2504" s="2" t="str">
        <f>IF(C2504="", "",
   IF(ISNUMBER(MATCH(TRIM(C2504),
      {"MO","U/B","OSRE","TECH","ITRE"}, 0)),
      "Reactive",
      "")
)</f>
        <v/>
      </c>
      <c r="T2504" s="2">
        <f>IF(R2504="Proactive", H2504, "")</f>
        <v>0.62</v>
      </c>
      <c r="U2504" s="2" t="str">
        <f>IF(S2504="Reactive", H2504, "")</f>
        <v/>
      </c>
    </row>
    <row r="2505" spans="1:21" x14ac:dyDescent="0.25">
      <c r="A2505" t="s">
        <v>2344</v>
      </c>
      <c r="B2505">
        <v>224775</v>
      </c>
      <c r="C2505" t="s">
        <v>39</v>
      </c>
      <c r="D2505" t="s">
        <v>2467</v>
      </c>
      <c r="E2505" t="s">
        <v>2468</v>
      </c>
      <c r="F2505" s="4">
        <v>46197.841666666667</v>
      </c>
      <c r="G2505" s="4">
        <v>46197.855555555558</v>
      </c>
      <c r="H2505">
        <v>0.33</v>
      </c>
      <c r="I2505" t="s">
        <v>2469</v>
      </c>
      <c r="J2505" t="s">
        <v>29</v>
      </c>
      <c r="K2505" t="s">
        <v>702</v>
      </c>
      <c r="L2505" t="s">
        <v>132</v>
      </c>
      <c r="M2505" t="s">
        <v>2470</v>
      </c>
      <c r="N2505">
        <v>0.33</v>
      </c>
      <c r="O2505" t="s">
        <v>38</v>
      </c>
      <c r="P2505">
        <v>0</v>
      </c>
      <c r="Q2505" s="5">
        <v>46197.856249999997</v>
      </c>
      <c r="R2505" s="2" t="str">
        <f>IF(C2505="", "",
   IF(ISNUMBER(MATCH(TRIM(C2505),
      {"OP","CC","CM","FM","FU","INS","PC","PM","PMCO","SA","SR","ITPR","PMFL"}, 0)),
      "Proactive",
      "")
)</f>
        <v/>
      </c>
      <c r="S2505" s="2" t="str">
        <f>IF(C2505="", "",
   IF(ISNUMBER(MATCH(TRIM(C2505),
      {"MO","U/B","OSRE","TECH","ITRE"}, 0)),
      "Reactive",
      "")
)</f>
        <v>Reactive</v>
      </c>
      <c r="T2505" s="2" t="str">
        <f>IF(R2505="Proactive", H2505, "")</f>
        <v/>
      </c>
      <c r="U2505" s="2">
        <f>IF(S2505="Reactive", H2505, "")</f>
        <v>0.33</v>
      </c>
    </row>
    <row r="2506" spans="1:21" x14ac:dyDescent="0.25">
      <c r="A2506" t="s">
        <v>2344</v>
      </c>
      <c r="B2506">
        <v>224777</v>
      </c>
      <c r="C2506" t="s">
        <v>181</v>
      </c>
      <c r="D2506" t="s">
        <v>2352</v>
      </c>
      <c r="E2506" t="s">
        <v>2393</v>
      </c>
      <c r="F2506" s="4">
        <v>46197.868750000001</v>
      </c>
      <c r="G2506" s="4">
        <v>46197.900694444441</v>
      </c>
      <c r="H2506">
        <v>0.77</v>
      </c>
      <c r="J2506" t="s">
        <v>29</v>
      </c>
      <c r="N2506">
        <v>0.77</v>
      </c>
      <c r="O2506" t="s">
        <v>38</v>
      </c>
      <c r="P2506">
        <v>0</v>
      </c>
      <c r="Q2506" s="5">
        <v>46197.900694444441</v>
      </c>
      <c r="R2506" s="2" t="str">
        <f>IF(C2506="", "",
   IF(ISNUMBER(MATCH(TRIM(C2506),
      {"OP","CC","CM","FM","FU","INS","PC","PM","PMCO","SA","SR","ITPR","PMFL"}, 0)),
      "Proactive",
      "")
)</f>
        <v>Proactive</v>
      </c>
      <c r="S2506" s="2" t="str">
        <f>IF(C2506="", "",
   IF(ISNUMBER(MATCH(TRIM(C2506),
      {"MO","U/B","OSRE","TECH","ITRE"}, 0)),
      "Reactive",
      "")
)</f>
        <v/>
      </c>
      <c r="T2506" s="2">
        <f>IF(R2506="Proactive", H2506, "")</f>
        <v>0.77</v>
      </c>
      <c r="U2506" s="2" t="str">
        <f>IF(S2506="Reactive", H2506, "")</f>
        <v/>
      </c>
    </row>
    <row r="2507" spans="1:21" x14ac:dyDescent="0.25">
      <c r="A2507" t="s">
        <v>2344</v>
      </c>
      <c r="B2507">
        <v>224893</v>
      </c>
      <c r="C2507" t="s">
        <v>39</v>
      </c>
      <c r="D2507" t="s">
        <v>2471</v>
      </c>
      <c r="E2507" t="s">
        <v>2472</v>
      </c>
      <c r="F2507" s="4">
        <v>46198.586805555555</v>
      </c>
      <c r="G2507" s="4">
        <v>46198.604861111111</v>
      </c>
      <c r="H2507">
        <v>0.43</v>
      </c>
      <c r="I2507" t="s">
        <v>2473</v>
      </c>
      <c r="J2507" t="s">
        <v>29</v>
      </c>
      <c r="K2507" t="s">
        <v>702</v>
      </c>
      <c r="L2507" t="s">
        <v>1402</v>
      </c>
      <c r="M2507" t="s">
        <v>468</v>
      </c>
      <c r="N2507">
        <v>0.43</v>
      </c>
      <c r="O2507" t="s">
        <v>38</v>
      </c>
      <c r="P2507">
        <v>0</v>
      </c>
      <c r="Q2507" s="5">
        <v>46198.606249999997</v>
      </c>
      <c r="R2507" s="2" t="str">
        <f>IF(C2507="", "",
   IF(ISNUMBER(MATCH(TRIM(C2507),
      {"OP","CC","CM","FM","FU","INS","PC","PM","PMCO","SA","SR","ITPR","PMFL"}, 0)),
      "Proactive",
      "")
)</f>
        <v/>
      </c>
      <c r="S2507" s="2" t="str">
        <f>IF(C2507="", "",
   IF(ISNUMBER(MATCH(TRIM(C2507),
      {"MO","U/B","OSRE","TECH","ITRE"}, 0)),
      "Reactive",
      "")
)</f>
        <v>Reactive</v>
      </c>
      <c r="T2507" s="2" t="str">
        <f>IF(R2507="Proactive", H2507, "")</f>
        <v/>
      </c>
      <c r="U2507" s="2">
        <f>IF(S2507="Reactive", H2507, "")</f>
        <v>0.43</v>
      </c>
    </row>
    <row r="2508" spans="1:21" x14ac:dyDescent="0.25">
      <c r="A2508" t="s">
        <v>2344</v>
      </c>
      <c r="B2508">
        <v>220378</v>
      </c>
      <c r="C2508" t="s">
        <v>26</v>
      </c>
      <c r="D2508" t="s">
        <v>2363</v>
      </c>
      <c r="E2508" t="s">
        <v>2391</v>
      </c>
      <c r="F2508" s="4">
        <v>46198.606249999997</v>
      </c>
      <c r="G2508" s="4">
        <v>46198.631249999999</v>
      </c>
      <c r="H2508">
        <v>0.6</v>
      </c>
      <c r="J2508" t="s">
        <v>29</v>
      </c>
      <c r="K2508" t="s">
        <v>30</v>
      </c>
      <c r="N2508">
        <v>0.6</v>
      </c>
      <c r="O2508" t="s">
        <v>38</v>
      </c>
      <c r="P2508">
        <v>0</v>
      </c>
      <c r="Q2508" s="5">
        <v>46198.631249999999</v>
      </c>
      <c r="R2508" s="2" t="str">
        <f>IF(C2508="", "",
   IF(ISNUMBER(MATCH(TRIM(C2508),
      {"OP","CC","CM","FM","FU","INS","PC","PM","PMCO","SA","SR","ITPR","PMFL"}, 0)),
      "Proactive",
      "")
)</f>
        <v>Proactive</v>
      </c>
      <c r="S2508" s="2" t="str">
        <f>IF(C2508="", "",
   IF(ISNUMBER(MATCH(TRIM(C2508),
      {"MO","U/B","OSRE","TECH","ITRE"}, 0)),
      "Reactive",
      "")
)</f>
        <v/>
      </c>
      <c r="T2508" s="2">
        <f>IF(R2508="Proactive", H2508, "")</f>
        <v>0.6</v>
      </c>
      <c r="U2508" s="2" t="str">
        <f>IF(S2508="Reactive", H2508, "")</f>
        <v/>
      </c>
    </row>
    <row r="2509" spans="1:21" x14ac:dyDescent="0.25">
      <c r="A2509" t="s">
        <v>2344</v>
      </c>
      <c r="B2509">
        <v>224905</v>
      </c>
      <c r="C2509" t="s">
        <v>39</v>
      </c>
      <c r="D2509" t="s">
        <v>2474</v>
      </c>
      <c r="E2509" t="s">
        <v>2475</v>
      </c>
      <c r="F2509" s="4">
        <v>46198.636805555558</v>
      </c>
      <c r="G2509" s="4">
        <v>46198.70208333333</v>
      </c>
      <c r="H2509">
        <v>1.57</v>
      </c>
      <c r="I2509" t="s">
        <v>2476</v>
      </c>
      <c r="J2509" t="s">
        <v>29</v>
      </c>
      <c r="K2509" t="s">
        <v>50</v>
      </c>
      <c r="L2509" t="s">
        <v>1232</v>
      </c>
      <c r="M2509" t="s">
        <v>56</v>
      </c>
      <c r="N2509">
        <v>1.57</v>
      </c>
      <c r="O2509" t="s">
        <v>38</v>
      </c>
      <c r="P2509">
        <v>0</v>
      </c>
      <c r="Q2509" s="5">
        <v>46198.702777777777</v>
      </c>
      <c r="R2509" s="2" t="str">
        <f>IF(C2509="", "",
   IF(ISNUMBER(MATCH(TRIM(C2509),
      {"OP","CC","CM","FM","FU","INS","PC","PM","PMCO","SA","SR","ITPR","PMFL"}, 0)),
      "Proactive",
      "")
)</f>
        <v/>
      </c>
      <c r="S2509" s="2" t="str">
        <f>IF(C2509="", "",
   IF(ISNUMBER(MATCH(TRIM(C2509),
      {"MO","U/B","OSRE","TECH","ITRE"}, 0)),
      "Reactive",
      "")
)</f>
        <v>Reactive</v>
      </c>
      <c r="T2509" s="2" t="str">
        <f>IF(R2509="Proactive", H2509, "")</f>
        <v/>
      </c>
      <c r="U2509" s="2">
        <f>IF(S2509="Reactive", H2509, "")</f>
        <v>1.57</v>
      </c>
    </row>
    <row r="2510" spans="1:21" x14ac:dyDescent="0.25">
      <c r="A2510" t="s">
        <v>2344</v>
      </c>
      <c r="B2510">
        <v>222810</v>
      </c>
      <c r="C2510" t="s">
        <v>181</v>
      </c>
      <c r="D2510" t="s">
        <v>2379</v>
      </c>
      <c r="E2510" t="s">
        <v>2380</v>
      </c>
      <c r="F2510" s="4">
        <v>46198.749305555553</v>
      </c>
      <c r="G2510" s="4">
        <v>46198.768055555556</v>
      </c>
      <c r="H2510">
        <v>0.45</v>
      </c>
      <c r="J2510" t="s">
        <v>29</v>
      </c>
      <c r="K2510" t="s">
        <v>30</v>
      </c>
      <c r="N2510">
        <v>0.82</v>
      </c>
      <c r="O2510" t="s">
        <v>38</v>
      </c>
      <c r="P2510">
        <v>0</v>
      </c>
      <c r="Q2510" s="5">
        <v>46203.304166666669</v>
      </c>
      <c r="R2510" s="2" t="str">
        <f>IF(C2510="", "",
   IF(ISNUMBER(MATCH(TRIM(C2510),
      {"OP","CC","CM","FM","FU","INS","PC","PM","PMCO","SA","SR","ITPR","PMFL"}, 0)),
      "Proactive",
      "")
)</f>
        <v>Proactive</v>
      </c>
      <c r="S2510" s="2" t="str">
        <f>IF(C2510="", "",
   IF(ISNUMBER(MATCH(TRIM(C2510),
      {"MO","U/B","OSRE","TECH","ITRE"}, 0)),
      "Reactive",
      "")
)</f>
        <v/>
      </c>
      <c r="T2510" s="2">
        <f>IF(R2510="Proactive", H2510, "")</f>
        <v>0.45</v>
      </c>
      <c r="U2510" s="2" t="str">
        <f>IF(S2510="Reactive", H2510, "")</f>
        <v/>
      </c>
    </row>
    <row r="2511" spans="1:21" x14ac:dyDescent="0.25">
      <c r="A2511" t="s">
        <v>2344</v>
      </c>
      <c r="B2511">
        <v>224914</v>
      </c>
      <c r="C2511" t="s">
        <v>39</v>
      </c>
      <c r="D2511" t="s">
        <v>2474</v>
      </c>
      <c r="E2511" t="s">
        <v>2477</v>
      </c>
      <c r="F2511" s="4">
        <v>46198.775000000001</v>
      </c>
      <c r="G2511" s="4">
        <v>46198.798611111109</v>
      </c>
      <c r="H2511">
        <v>0.56999999999999995</v>
      </c>
      <c r="I2511" t="s">
        <v>2478</v>
      </c>
      <c r="J2511" t="s">
        <v>29</v>
      </c>
      <c r="K2511" t="s">
        <v>551</v>
      </c>
      <c r="N2511">
        <v>0.56999999999999995</v>
      </c>
      <c r="O2511" t="s">
        <v>38</v>
      </c>
      <c r="P2511">
        <v>45.12</v>
      </c>
      <c r="Q2511" s="5">
        <v>46198.798611111109</v>
      </c>
      <c r="R2511" s="2" t="str">
        <f>IF(C2511="", "",
   IF(ISNUMBER(MATCH(TRIM(C2511),
      {"OP","CC","CM","FM","FU","INS","PC","PM","PMCO","SA","SR","ITPR","PMFL"}, 0)),
      "Proactive",
      "")
)</f>
        <v/>
      </c>
      <c r="S2511" s="2" t="str">
        <f>IF(C2511="", "",
   IF(ISNUMBER(MATCH(TRIM(C2511),
      {"MO","U/B","OSRE","TECH","ITRE"}, 0)),
      "Reactive",
      "")
)</f>
        <v>Reactive</v>
      </c>
      <c r="T2511" s="2" t="str">
        <f>IF(R2511="Proactive", H2511, "")</f>
        <v/>
      </c>
      <c r="U2511" s="2">
        <f>IF(S2511="Reactive", H2511, "")</f>
        <v>0.56999999999999995</v>
      </c>
    </row>
    <row r="2512" spans="1:21" x14ac:dyDescent="0.25">
      <c r="A2512" t="s">
        <v>2344</v>
      </c>
      <c r="B2512">
        <v>220379</v>
      </c>
      <c r="C2512" t="s">
        <v>26</v>
      </c>
      <c r="D2512" t="s">
        <v>2363</v>
      </c>
      <c r="E2512" t="s">
        <v>2364</v>
      </c>
      <c r="F2512" s="4">
        <v>46198.801388888889</v>
      </c>
      <c r="G2512" s="4">
        <v>46198.824999999997</v>
      </c>
      <c r="H2512">
        <v>0.56999999999999995</v>
      </c>
      <c r="J2512" t="s">
        <v>29</v>
      </c>
      <c r="K2512" t="s">
        <v>30</v>
      </c>
      <c r="N2512">
        <v>0.56999999999999995</v>
      </c>
      <c r="O2512" t="s">
        <v>38</v>
      </c>
      <c r="P2512">
        <v>0</v>
      </c>
      <c r="Q2512" s="5">
        <v>46198.835416666669</v>
      </c>
      <c r="R2512" s="2" t="str">
        <f>IF(C2512="", "",
   IF(ISNUMBER(MATCH(TRIM(C2512),
      {"OP","CC","CM","FM","FU","INS","PC","PM","PMCO","SA","SR","ITPR","PMFL"}, 0)),
      "Proactive",
      "")
)</f>
        <v>Proactive</v>
      </c>
      <c r="S2512" s="2" t="str">
        <f>IF(C2512="", "",
   IF(ISNUMBER(MATCH(TRIM(C2512),
      {"MO","U/B","OSRE","TECH","ITRE"}, 0)),
      "Reactive",
      "")
)</f>
        <v/>
      </c>
      <c r="T2512" s="2">
        <f>IF(R2512="Proactive", H2512, "")</f>
        <v>0.56999999999999995</v>
      </c>
      <c r="U2512" s="2" t="str">
        <f>IF(S2512="Reactive", H2512, "")</f>
        <v/>
      </c>
    </row>
    <row r="2513" spans="1:21" x14ac:dyDescent="0.25">
      <c r="A2513" t="s">
        <v>2344</v>
      </c>
      <c r="B2513">
        <v>224923</v>
      </c>
      <c r="C2513" t="s">
        <v>39</v>
      </c>
      <c r="D2513" t="s">
        <v>2400</v>
      </c>
      <c r="E2513" t="s">
        <v>2479</v>
      </c>
      <c r="F2513" s="4">
        <v>46198.845138888886</v>
      </c>
      <c r="G2513" s="4">
        <v>46198.855555555558</v>
      </c>
      <c r="H2513">
        <v>0.25</v>
      </c>
      <c r="I2513" t="s">
        <v>2480</v>
      </c>
      <c r="J2513" t="s">
        <v>29</v>
      </c>
      <c r="K2513" t="s">
        <v>702</v>
      </c>
      <c r="L2513" t="s">
        <v>2413</v>
      </c>
      <c r="M2513" t="s">
        <v>1237</v>
      </c>
      <c r="N2513">
        <v>0.25</v>
      </c>
      <c r="O2513" t="s">
        <v>38</v>
      </c>
      <c r="P2513">
        <v>0</v>
      </c>
      <c r="Q2513" s="5">
        <v>46198.856249999997</v>
      </c>
      <c r="R2513" s="2" t="str">
        <f>IF(C2513="", "",
   IF(ISNUMBER(MATCH(TRIM(C2513),
      {"OP","CC","CM","FM","FU","INS","PC","PM","PMCO","SA","SR","ITPR","PMFL"}, 0)),
      "Proactive",
      "")
)</f>
        <v/>
      </c>
      <c r="S2513" s="2" t="str">
        <f>IF(C2513="", "",
   IF(ISNUMBER(MATCH(TRIM(C2513),
      {"MO","U/B","OSRE","TECH","ITRE"}, 0)),
      "Reactive",
      "")
)</f>
        <v>Reactive</v>
      </c>
      <c r="T2513" s="2" t="str">
        <f>IF(R2513="Proactive", H2513, "")</f>
        <v/>
      </c>
      <c r="U2513" s="2">
        <f>IF(S2513="Reactive", H2513, "")</f>
        <v>0.25</v>
      </c>
    </row>
    <row r="2514" spans="1:21" x14ac:dyDescent="0.25">
      <c r="A2514" t="s">
        <v>2344</v>
      </c>
      <c r="B2514">
        <v>224928</v>
      </c>
      <c r="C2514" t="s">
        <v>181</v>
      </c>
      <c r="D2514" t="s">
        <v>2352</v>
      </c>
      <c r="E2514" t="s">
        <v>2481</v>
      </c>
      <c r="F2514" s="4">
        <v>46198.881944444445</v>
      </c>
      <c r="G2514" s="4">
        <v>46198.904166666667</v>
      </c>
      <c r="H2514">
        <v>0.53</v>
      </c>
      <c r="J2514" t="s">
        <v>29</v>
      </c>
      <c r="N2514">
        <v>0.53</v>
      </c>
      <c r="O2514" t="s">
        <v>38</v>
      </c>
      <c r="P2514">
        <v>0</v>
      </c>
      <c r="Q2514" s="5">
        <v>46198.904166666667</v>
      </c>
      <c r="R2514" s="2" t="str">
        <f>IF(C2514="", "",
   IF(ISNUMBER(MATCH(TRIM(C2514),
      {"OP","CC","CM","FM","FU","INS","PC","PM","PMCO","SA","SR","ITPR","PMFL"}, 0)),
      "Proactive",
      "")
)</f>
        <v>Proactive</v>
      </c>
      <c r="S2514" s="2" t="str">
        <f>IF(C2514="", "",
   IF(ISNUMBER(MATCH(TRIM(C2514),
      {"MO","U/B","OSRE","TECH","ITRE"}, 0)),
      "Reactive",
      "")
)</f>
        <v/>
      </c>
      <c r="T2514" s="2">
        <f>IF(R2514="Proactive", H2514, "")</f>
        <v>0.53</v>
      </c>
      <c r="U2514" s="2" t="str">
        <f>IF(S2514="Reactive", H2514, "")</f>
        <v/>
      </c>
    </row>
    <row r="2515" spans="1:21" x14ac:dyDescent="0.25">
      <c r="A2515" t="s">
        <v>2344</v>
      </c>
      <c r="B2515">
        <v>220540</v>
      </c>
      <c r="C2515" t="s">
        <v>26</v>
      </c>
      <c r="D2515" t="s">
        <v>2363</v>
      </c>
      <c r="E2515" t="s">
        <v>2391</v>
      </c>
      <c r="F2515" s="4">
        <v>46199.589583333334</v>
      </c>
      <c r="G2515" s="4">
        <v>46199.614583333336</v>
      </c>
      <c r="H2515">
        <v>0.6</v>
      </c>
      <c r="J2515" t="s">
        <v>29</v>
      </c>
      <c r="K2515" t="s">
        <v>30</v>
      </c>
      <c r="N2515">
        <v>0.6</v>
      </c>
      <c r="O2515" t="s">
        <v>38</v>
      </c>
      <c r="P2515">
        <v>0</v>
      </c>
      <c r="Q2515" s="5">
        <v>46199.631944444445</v>
      </c>
      <c r="R2515" s="2" t="str">
        <f>IF(C2515="", "",
   IF(ISNUMBER(MATCH(TRIM(C2515),
      {"OP","CC","CM","FM","FU","INS","PC","PM","PMCO","SA","SR","ITPR","PMFL"}, 0)),
      "Proactive",
      "")
)</f>
        <v>Proactive</v>
      </c>
      <c r="S2515" s="2" t="str">
        <f>IF(C2515="", "",
   IF(ISNUMBER(MATCH(TRIM(C2515),
      {"MO","U/B","OSRE","TECH","ITRE"}, 0)),
      "Reactive",
      "")
)</f>
        <v/>
      </c>
      <c r="T2515" s="2">
        <f>IF(R2515="Proactive", H2515, "")</f>
        <v>0.6</v>
      </c>
      <c r="U2515" s="2" t="str">
        <f>IF(S2515="Reactive", H2515, "")</f>
        <v/>
      </c>
    </row>
    <row r="2516" spans="1:21" x14ac:dyDescent="0.25">
      <c r="A2516" t="s">
        <v>2344</v>
      </c>
      <c r="B2516">
        <v>225080</v>
      </c>
      <c r="C2516" t="s">
        <v>39</v>
      </c>
      <c r="D2516" t="s">
        <v>2352</v>
      </c>
      <c r="E2516" t="s">
        <v>2482</v>
      </c>
      <c r="F2516" s="4">
        <v>46199.632638888892</v>
      </c>
      <c r="G2516" s="4">
        <v>46199.713888888888</v>
      </c>
      <c r="H2516">
        <v>1.95</v>
      </c>
      <c r="J2516" t="s">
        <v>29</v>
      </c>
      <c r="K2516" t="s">
        <v>154</v>
      </c>
      <c r="N2516">
        <v>1.95</v>
      </c>
      <c r="O2516" t="s">
        <v>38</v>
      </c>
      <c r="P2516">
        <v>0</v>
      </c>
      <c r="Q2516" s="5">
        <v>46199.797222222223</v>
      </c>
      <c r="R2516" s="2" t="str">
        <f>IF(C2516="", "",
   IF(ISNUMBER(MATCH(TRIM(C2516),
      {"OP","CC","CM","FM","FU","INS","PC","PM","PMCO","SA","SR","ITPR","PMFL"}, 0)),
      "Proactive",
      "")
)</f>
        <v/>
      </c>
      <c r="S2516" s="2" t="str">
        <f>IF(C2516="", "",
   IF(ISNUMBER(MATCH(TRIM(C2516),
      {"MO","U/B","OSRE","TECH","ITRE"}, 0)),
      "Reactive",
      "")
)</f>
        <v>Reactive</v>
      </c>
      <c r="T2516" s="2" t="str">
        <f>IF(R2516="Proactive", H2516, "")</f>
        <v/>
      </c>
      <c r="U2516" s="2">
        <f>IF(S2516="Reactive", H2516, "")</f>
        <v>1.95</v>
      </c>
    </row>
    <row r="2517" spans="1:21" x14ac:dyDescent="0.25">
      <c r="A2517" t="s">
        <v>2344</v>
      </c>
      <c r="B2517">
        <v>220543</v>
      </c>
      <c r="C2517" t="s">
        <v>26</v>
      </c>
      <c r="D2517" t="s">
        <v>2363</v>
      </c>
      <c r="E2517" t="s">
        <v>2364</v>
      </c>
      <c r="F2517" s="4">
        <v>46199.79791666667</v>
      </c>
      <c r="G2517" s="4">
        <v>46199.822916666664</v>
      </c>
      <c r="H2517">
        <v>0.6</v>
      </c>
      <c r="J2517" t="s">
        <v>29</v>
      </c>
      <c r="K2517" t="s">
        <v>30</v>
      </c>
      <c r="N2517">
        <v>0.6</v>
      </c>
      <c r="O2517" t="s">
        <v>38</v>
      </c>
      <c r="P2517">
        <v>0</v>
      </c>
      <c r="Q2517" s="5">
        <v>46199.849305555559</v>
      </c>
      <c r="R2517" s="2" t="str">
        <f>IF(C2517="", "",
   IF(ISNUMBER(MATCH(TRIM(C2517),
      {"OP","CC","CM","FM","FU","INS","PC","PM","PMCO","SA","SR","ITPR","PMFL"}, 0)),
      "Proactive",
      "")
)</f>
        <v>Proactive</v>
      </c>
      <c r="S2517" s="2" t="str">
        <f>IF(C2517="", "",
   IF(ISNUMBER(MATCH(TRIM(C2517),
      {"MO","U/B","OSRE","TECH","ITRE"}, 0)),
      "Reactive",
      "")
)</f>
        <v/>
      </c>
      <c r="T2517" s="2">
        <f>IF(R2517="Proactive", H2517, "")</f>
        <v>0.6</v>
      </c>
      <c r="U2517" s="2" t="str">
        <f>IF(S2517="Reactive", H2517, "")</f>
        <v/>
      </c>
    </row>
    <row r="2518" spans="1:21" x14ac:dyDescent="0.25">
      <c r="A2518" t="s">
        <v>2344</v>
      </c>
      <c r="B2518">
        <v>222968</v>
      </c>
      <c r="C2518" t="s">
        <v>181</v>
      </c>
      <c r="D2518" t="s">
        <v>2379</v>
      </c>
      <c r="E2518" t="s">
        <v>2380</v>
      </c>
      <c r="F2518" s="4">
        <v>46199.843055555553</v>
      </c>
      <c r="G2518" s="4">
        <v>46199.861805555556</v>
      </c>
      <c r="H2518">
        <v>0.45</v>
      </c>
      <c r="J2518" t="s">
        <v>29</v>
      </c>
      <c r="K2518" t="s">
        <v>30</v>
      </c>
      <c r="N2518">
        <v>0.45</v>
      </c>
      <c r="O2518" t="s">
        <v>38</v>
      </c>
      <c r="P2518">
        <v>0</v>
      </c>
      <c r="Q2518" s="5">
        <v>46203.304861111108</v>
      </c>
      <c r="R2518" s="2" t="str">
        <f>IF(C2518="", "",
   IF(ISNUMBER(MATCH(TRIM(C2518),
      {"OP","CC","CM","FM","FU","INS","PC","PM","PMCO","SA","SR","ITPR","PMFL"}, 0)),
      "Proactive",
      "")
)</f>
        <v>Proactive</v>
      </c>
      <c r="S2518" s="2" t="str">
        <f>IF(C2518="", "",
   IF(ISNUMBER(MATCH(TRIM(C2518),
      {"MO","U/B","OSRE","TECH","ITRE"}, 0)),
      "Reactive",
      "")
)</f>
        <v/>
      </c>
      <c r="T2518" s="2">
        <f>IF(R2518="Proactive", H2518, "")</f>
        <v>0.45</v>
      </c>
      <c r="U2518" s="2" t="str">
        <f>IF(S2518="Reactive", H2518, "")</f>
        <v/>
      </c>
    </row>
    <row r="2519" spans="1:21" x14ac:dyDescent="0.25">
      <c r="A2519" t="s">
        <v>2344</v>
      </c>
      <c r="B2519">
        <v>225098</v>
      </c>
      <c r="C2519" t="s">
        <v>181</v>
      </c>
      <c r="D2519" t="s">
        <v>2352</v>
      </c>
      <c r="E2519" t="s">
        <v>2483</v>
      </c>
      <c r="F2519" s="4">
        <v>46199.862500000003</v>
      </c>
      <c r="G2519" s="4">
        <v>46199.894444444442</v>
      </c>
      <c r="H2519">
        <v>0.77</v>
      </c>
      <c r="J2519" t="s">
        <v>29</v>
      </c>
      <c r="N2519">
        <v>0.77</v>
      </c>
      <c r="O2519" t="s">
        <v>38</v>
      </c>
      <c r="P2519">
        <v>0</v>
      </c>
      <c r="Q2519" s="5">
        <v>46199.894444444442</v>
      </c>
      <c r="R2519" s="2" t="str">
        <f>IF(C2519="", "",
   IF(ISNUMBER(MATCH(TRIM(C2519),
      {"OP","CC","CM","FM","FU","INS","PC","PM","PMCO","SA","SR","ITPR","PMFL"}, 0)),
      "Proactive",
      "")
)</f>
        <v>Proactive</v>
      </c>
      <c r="S2519" s="2" t="str">
        <f>IF(C2519="", "",
   IF(ISNUMBER(MATCH(TRIM(C2519),
      {"MO","U/B","OSRE","TECH","ITRE"}, 0)),
      "Reactive",
      "")
)</f>
        <v/>
      </c>
      <c r="T2519" s="2">
        <f>IF(R2519="Proactive", H2519, "")</f>
        <v>0.77</v>
      </c>
      <c r="U2519" s="2" t="str">
        <f>IF(S2519="Reactive", H2519, "")</f>
        <v/>
      </c>
    </row>
    <row r="2520" spans="1:21" x14ac:dyDescent="0.25">
      <c r="A2520" t="s">
        <v>2344</v>
      </c>
      <c r="B2520">
        <v>225285</v>
      </c>
      <c r="C2520" t="s">
        <v>547</v>
      </c>
      <c r="D2520" t="s">
        <v>2372</v>
      </c>
      <c r="E2520" t="s">
        <v>2484</v>
      </c>
      <c r="F2520" s="4">
        <v>46201.302083333336</v>
      </c>
      <c r="G2520" s="4">
        <v>46201.333333333336</v>
      </c>
      <c r="H2520">
        <v>0.75</v>
      </c>
      <c r="J2520" t="s">
        <v>29</v>
      </c>
      <c r="N2520">
        <v>0.75</v>
      </c>
      <c r="O2520" t="s">
        <v>38</v>
      </c>
      <c r="P2520">
        <v>0</v>
      </c>
      <c r="Q2520" s="5">
        <v>46201.443055555559</v>
      </c>
      <c r="R2520" s="2" t="str">
        <f>IF(C2520="", "",
   IF(ISNUMBER(MATCH(TRIM(C2520),
      {"OP","CC","CM","FM","FU","INS","PC","PM","PMCO","SA","SR","ITPR","PMFL"}, 0)),
      "Proactive",
      "")
)</f>
        <v>Proactive</v>
      </c>
      <c r="S2520" s="2" t="str">
        <f>IF(C2520="", "",
   IF(ISNUMBER(MATCH(TRIM(C2520),
      {"MO","U/B","OSRE","TECH","ITRE"}, 0)),
      "Reactive",
      "")
)</f>
        <v/>
      </c>
      <c r="T2520" s="2">
        <f>IF(R2520="Proactive", H2520, "")</f>
        <v>0.75</v>
      </c>
      <c r="U2520" s="2" t="str">
        <f>IF(S2520="Reactive", H2520, "")</f>
        <v/>
      </c>
    </row>
    <row r="2521" spans="1:21" x14ac:dyDescent="0.25">
      <c r="A2521" t="s">
        <v>2344</v>
      </c>
      <c r="B2521">
        <v>225286</v>
      </c>
      <c r="C2521" t="s">
        <v>181</v>
      </c>
      <c r="D2521" t="s">
        <v>2352</v>
      </c>
      <c r="E2521" t="s">
        <v>2485</v>
      </c>
      <c r="F2521" s="4">
        <v>46201.336805555555</v>
      </c>
      <c r="G2521" s="4">
        <v>46201.457638888889</v>
      </c>
      <c r="H2521">
        <v>2.9</v>
      </c>
      <c r="J2521" t="s">
        <v>29</v>
      </c>
      <c r="N2521">
        <v>2.9</v>
      </c>
      <c r="O2521" t="s">
        <v>38</v>
      </c>
      <c r="P2521">
        <v>0</v>
      </c>
      <c r="Q2521" s="5">
        <v>46201.457638888889</v>
      </c>
      <c r="R2521" s="2" t="str">
        <f>IF(C2521="", "",
   IF(ISNUMBER(MATCH(TRIM(C2521),
      {"OP","CC","CM","FM","FU","INS","PC","PM","PMCO","SA","SR","ITPR","PMFL"}, 0)),
      "Proactive",
      "")
)</f>
        <v>Proactive</v>
      </c>
      <c r="S2521" s="2" t="str">
        <f>IF(C2521="", "",
   IF(ISNUMBER(MATCH(TRIM(C2521),
      {"MO","U/B","OSRE","TECH","ITRE"}, 0)),
      "Reactive",
      "")
)</f>
        <v/>
      </c>
      <c r="T2521" s="2">
        <f>IF(R2521="Proactive", H2521, "")</f>
        <v>2.9</v>
      </c>
      <c r="U2521" s="2" t="str">
        <f>IF(S2521="Reactive", H2521, "")</f>
        <v/>
      </c>
    </row>
    <row r="2522" spans="1:21" x14ac:dyDescent="0.25">
      <c r="A2522" t="s">
        <v>2344</v>
      </c>
      <c r="B2522">
        <v>220990</v>
      </c>
      <c r="C2522" t="s">
        <v>26</v>
      </c>
      <c r="D2522" t="s">
        <v>2352</v>
      </c>
      <c r="E2522" t="s">
        <v>2354</v>
      </c>
      <c r="F2522" s="4">
        <v>46202.25</v>
      </c>
      <c r="G2522" s="4">
        <v>46202.333333333336</v>
      </c>
      <c r="H2522">
        <v>2</v>
      </c>
      <c r="J2522" t="s">
        <v>29</v>
      </c>
      <c r="K2522" t="s">
        <v>30</v>
      </c>
      <c r="N2522">
        <v>2</v>
      </c>
      <c r="O2522" t="s">
        <v>38</v>
      </c>
      <c r="P2522">
        <v>0</v>
      </c>
      <c r="Q2522" s="5">
        <v>46202.445138888892</v>
      </c>
      <c r="R2522" s="2" t="str">
        <f>IF(C2522="", "",
   IF(ISNUMBER(MATCH(TRIM(C2522),
      {"OP","CC","CM","FM","FU","INS","PC","PM","PMCO","SA","SR","ITPR","PMFL"}, 0)),
      "Proactive",
      "")
)</f>
        <v>Proactive</v>
      </c>
      <c r="S2522" s="2" t="str">
        <f>IF(C2522="", "",
   IF(ISNUMBER(MATCH(TRIM(C2522),
      {"MO","U/B","OSRE","TECH","ITRE"}, 0)),
      "Reactive",
      "")
)</f>
        <v/>
      </c>
      <c r="T2522" s="2">
        <f>IF(R2522="Proactive", H2522, "")</f>
        <v>2</v>
      </c>
      <c r="U2522" s="2" t="str">
        <f>IF(S2522="Reactive", H2522, "")</f>
        <v/>
      </c>
    </row>
    <row r="2523" spans="1:21" x14ac:dyDescent="0.25">
      <c r="A2523" t="s">
        <v>2344</v>
      </c>
      <c r="B2523">
        <v>225430</v>
      </c>
      <c r="C2523" t="s">
        <v>39</v>
      </c>
      <c r="D2523" t="s">
        <v>2474</v>
      </c>
      <c r="E2523" t="s">
        <v>2486</v>
      </c>
      <c r="F2523" s="4">
        <v>46202.336805555555</v>
      </c>
      <c r="G2523" s="4">
        <v>46202.402777777781</v>
      </c>
      <c r="H2523">
        <v>1.58</v>
      </c>
      <c r="I2523" t="s">
        <v>2487</v>
      </c>
      <c r="J2523" t="s">
        <v>29</v>
      </c>
      <c r="K2523" t="s">
        <v>443</v>
      </c>
      <c r="N2523">
        <v>1.58</v>
      </c>
      <c r="O2523" t="s">
        <v>38</v>
      </c>
      <c r="P2523">
        <v>0</v>
      </c>
      <c r="Q2523" s="5">
        <v>46202.40347222222</v>
      </c>
      <c r="R2523" s="2" t="str">
        <f>IF(C2523="", "",
   IF(ISNUMBER(MATCH(TRIM(C2523),
      {"OP","CC","CM","FM","FU","INS","PC","PM","PMCO","SA","SR","ITPR","PMFL"}, 0)),
      "Proactive",
      "")
)</f>
        <v/>
      </c>
      <c r="S2523" s="2" t="str">
        <f>IF(C2523="", "",
   IF(ISNUMBER(MATCH(TRIM(C2523),
      {"MO","U/B","OSRE","TECH","ITRE"}, 0)),
      "Reactive",
      "")
)</f>
        <v>Reactive</v>
      </c>
      <c r="T2523" s="2" t="str">
        <f>IF(R2523="Proactive", H2523, "")</f>
        <v/>
      </c>
      <c r="U2523" s="2">
        <f>IF(S2523="Reactive", H2523, "")</f>
        <v>1.58</v>
      </c>
    </row>
    <row r="2524" spans="1:21" x14ac:dyDescent="0.25">
      <c r="A2524" t="s">
        <v>2344</v>
      </c>
      <c r="B2524">
        <v>225431</v>
      </c>
      <c r="C2524" t="s">
        <v>547</v>
      </c>
      <c r="D2524" t="s">
        <v>2434</v>
      </c>
      <c r="E2524" t="s">
        <v>2488</v>
      </c>
      <c r="F2524" s="4">
        <v>46202.405555555553</v>
      </c>
      <c r="G2524" s="4">
        <v>46202.416666666664</v>
      </c>
      <c r="H2524">
        <v>0.27</v>
      </c>
      <c r="J2524" t="s">
        <v>29</v>
      </c>
      <c r="K2524" t="s">
        <v>532</v>
      </c>
      <c r="N2524">
        <v>0.27</v>
      </c>
      <c r="O2524" t="s">
        <v>38</v>
      </c>
      <c r="P2524">
        <v>0</v>
      </c>
      <c r="Q2524" s="5">
        <v>46202.443749999999</v>
      </c>
      <c r="R2524" s="2" t="str">
        <f>IF(C2524="", "",
   IF(ISNUMBER(MATCH(TRIM(C2524),
      {"OP","CC","CM","FM","FU","INS","PC","PM","PMCO","SA","SR","ITPR","PMFL"}, 0)),
      "Proactive",
      "")
)</f>
        <v>Proactive</v>
      </c>
      <c r="S2524" s="2" t="str">
        <f>IF(C2524="", "",
   IF(ISNUMBER(MATCH(TRIM(C2524),
      {"MO","U/B","OSRE","TECH","ITRE"}, 0)),
      "Reactive",
      "")
)</f>
        <v/>
      </c>
      <c r="T2524" s="2">
        <f>IF(R2524="Proactive", H2524, "")</f>
        <v>0.27</v>
      </c>
      <c r="U2524" s="2" t="str">
        <f>IF(S2524="Reactive", H2524, "")</f>
        <v/>
      </c>
    </row>
    <row r="2525" spans="1:21" x14ac:dyDescent="0.25">
      <c r="A2525" t="s">
        <v>2344</v>
      </c>
      <c r="B2525">
        <v>220993</v>
      </c>
      <c r="C2525" t="s">
        <v>26</v>
      </c>
      <c r="D2525" t="s">
        <v>2363</v>
      </c>
      <c r="E2525" t="s">
        <v>2364</v>
      </c>
      <c r="F2525" s="4">
        <v>46202.440972222219</v>
      </c>
      <c r="G2525" s="4">
        <v>46202.46597222222</v>
      </c>
      <c r="H2525">
        <v>0.6</v>
      </c>
      <c r="J2525" t="s">
        <v>29</v>
      </c>
      <c r="K2525" t="s">
        <v>30</v>
      </c>
      <c r="N2525">
        <v>0.6</v>
      </c>
      <c r="O2525" t="s">
        <v>38</v>
      </c>
      <c r="P2525">
        <v>0</v>
      </c>
      <c r="Q2525" s="5">
        <v>46203.305555555555</v>
      </c>
      <c r="R2525" s="2" t="str">
        <f>IF(C2525="", "",
   IF(ISNUMBER(MATCH(TRIM(C2525),
      {"OP","CC","CM","FM","FU","INS","PC","PM","PMCO","SA","SR","ITPR","PMFL"}, 0)),
      "Proactive",
      "")
)</f>
        <v>Proactive</v>
      </c>
      <c r="S2525" s="2" t="str">
        <f>IF(C2525="", "",
   IF(ISNUMBER(MATCH(TRIM(C2525),
      {"MO","U/B","OSRE","TECH","ITRE"}, 0)),
      "Reactive",
      "")
)</f>
        <v/>
      </c>
      <c r="T2525" s="2">
        <f>IF(R2525="Proactive", H2525, "")</f>
        <v>0.6</v>
      </c>
      <c r="U2525" s="2" t="str">
        <f>IF(S2525="Reactive", H2525, "")</f>
        <v/>
      </c>
    </row>
    <row r="2526" spans="1:21" x14ac:dyDescent="0.25">
      <c r="A2526" t="s">
        <v>2344</v>
      </c>
      <c r="B2526">
        <v>225444</v>
      </c>
      <c r="C2526" t="s">
        <v>743</v>
      </c>
      <c r="D2526" t="s">
        <v>2355</v>
      </c>
      <c r="E2526" t="s">
        <v>2489</v>
      </c>
      <c r="F2526">
        <v>46202.479166666664</v>
      </c>
      <c r="G2526">
        <v>46202.501388888886</v>
      </c>
      <c r="H2526">
        <v>0.53</v>
      </c>
      <c r="J2526" t="s">
        <v>29</v>
      </c>
      <c r="N2526">
        <v>0.53</v>
      </c>
      <c r="O2526" t="s">
        <v>38</v>
      </c>
      <c r="P2526">
        <v>0</v>
      </c>
      <c r="Q2526" s="5">
        <v>46202.502083333333</v>
      </c>
      <c r="R2526" s="2" t="str">
        <f>IF(C2526="", "",
   IF(ISNUMBER(MATCH(TRIM(C2526),
      {"OP","CC","CM","FM","FU","INS","PC","PM","PMCO","SA","SR","ITPR","PMFL"}, 0)),
      "Proactive",
      "")
)</f>
        <v>Proactive</v>
      </c>
      <c r="S2526" s="2" t="str">
        <f>IF(C2526="", "",
   IF(ISNUMBER(MATCH(TRIM(C2526),
      {"MO","U/B","OSRE","TECH","ITRE"}, 0)),
      "Reactive",
      "")
)</f>
        <v/>
      </c>
      <c r="T2526" s="2">
        <f>IF(R2526="Proactive", H2526, "")</f>
        <v>0.53</v>
      </c>
      <c r="U2526" s="2" t="str">
        <f>IF(S2526="Reactive", H2526, "")</f>
        <v/>
      </c>
    </row>
    <row r="2527" spans="1:21" x14ac:dyDescent="0.25">
      <c r="A2527" t="s">
        <v>2344</v>
      </c>
      <c r="B2527">
        <v>225454</v>
      </c>
      <c r="C2527" t="s">
        <v>181</v>
      </c>
      <c r="D2527" t="s">
        <v>2352</v>
      </c>
      <c r="E2527" t="s">
        <v>2483</v>
      </c>
      <c r="F2527" s="4">
        <v>46202.552777777775</v>
      </c>
      <c r="G2527" s="4">
        <v>46202.574305555558</v>
      </c>
      <c r="H2527">
        <v>0.52</v>
      </c>
      <c r="J2527" t="s">
        <v>29</v>
      </c>
      <c r="N2527">
        <v>0.52</v>
      </c>
      <c r="O2527" t="s">
        <v>38</v>
      </c>
      <c r="P2527">
        <v>0</v>
      </c>
      <c r="Q2527" s="5">
        <v>46202.574305555558</v>
      </c>
      <c r="R2527" s="2" t="str">
        <f>IF(C2527="", "",
   IF(ISNUMBER(MATCH(TRIM(C2527),
      {"OP","CC","CM","FM","FU","INS","PC","PM","PMCO","SA","SR","ITPR","PMFL"}, 0)),
      "Proactive",
      "")
)</f>
        <v>Proactive</v>
      </c>
      <c r="S2527" s="2" t="str">
        <f>IF(C2527="", "",
   IF(ISNUMBER(MATCH(TRIM(C2527),
      {"MO","U/B","OSRE","TECH","ITRE"}, 0)),
      "Reactive",
      "")
)</f>
        <v/>
      </c>
      <c r="T2527" s="2">
        <f>IF(R2527="Proactive", H2527, "")</f>
        <v>0.52</v>
      </c>
      <c r="U2527" s="2" t="str">
        <f>IF(S2527="Reactive", H2527, "")</f>
        <v/>
      </c>
    </row>
    <row r="2528" spans="1:21" x14ac:dyDescent="0.25">
      <c r="A2528" t="s">
        <v>2344</v>
      </c>
      <c r="B2528">
        <v>225167</v>
      </c>
      <c r="C2528" t="s">
        <v>30</v>
      </c>
      <c r="D2528" t="s">
        <v>2357</v>
      </c>
      <c r="E2528" t="s">
        <v>2358</v>
      </c>
      <c r="F2528" s="4">
        <v>46203.254166666666</v>
      </c>
      <c r="G2528" s="4">
        <v>46203.273611111108</v>
      </c>
      <c r="H2528">
        <v>0.47</v>
      </c>
      <c r="J2528" t="s">
        <v>29</v>
      </c>
      <c r="K2528" t="s">
        <v>30</v>
      </c>
      <c r="N2528">
        <v>1.1399999999999999</v>
      </c>
      <c r="O2528" t="s">
        <v>38</v>
      </c>
      <c r="P2528">
        <v>0</v>
      </c>
      <c r="Q2528" s="5">
        <v>46203.273611111108</v>
      </c>
      <c r="R2528" s="2" t="str">
        <f>IF(C2528="", "",
   IF(ISNUMBER(MATCH(TRIM(C2528),
      {"OP","CC","CM","FM","FU","INS","PC","PM","PMCO","SA","SR","ITPR","PMFL"}, 0)),
      "Proactive",
      "")
)</f>
        <v>Proactive</v>
      </c>
      <c r="S2528" s="2" t="str">
        <f>IF(C2528="", "",
   IF(ISNUMBER(MATCH(TRIM(C2528),
      {"MO","U/B","OSRE","TECH","ITRE"}, 0)),
      "Reactive",
      "")
)</f>
        <v/>
      </c>
      <c r="T2528" s="2">
        <f>IF(R2528="Proactive", H2528, "")</f>
        <v>0.47</v>
      </c>
      <c r="U2528" s="2" t="str">
        <f>IF(S2528="Reactive", H2528, "")</f>
        <v/>
      </c>
    </row>
    <row r="2529" spans="1:21" x14ac:dyDescent="0.25">
      <c r="A2529" t="s">
        <v>2344</v>
      </c>
      <c r="B2529">
        <v>221060</v>
      </c>
      <c r="C2529" t="s">
        <v>30</v>
      </c>
      <c r="D2529" t="s">
        <v>2394</v>
      </c>
      <c r="E2529" t="s">
        <v>2395</v>
      </c>
      <c r="F2529" s="4">
        <v>46203.28125</v>
      </c>
      <c r="G2529" s="4">
        <v>46203.305555555555</v>
      </c>
      <c r="H2529">
        <v>0.57999999999999996</v>
      </c>
      <c r="J2529" t="s">
        <v>29</v>
      </c>
      <c r="K2529" t="s">
        <v>30</v>
      </c>
      <c r="N2529">
        <v>0.57999999999999996</v>
      </c>
      <c r="O2529" t="s">
        <v>38</v>
      </c>
      <c r="P2529">
        <v>0</v>
      </c>
      <c r="Q2529" s="5">
        <v>46203.306250000001</v>
      </c>
      <c r="R2529" s="2" t="str">
        <f>IF(C2529="", "",
   IF(ISNUMBER(MATCH(TRIM(C2529),
      {"OP","CC","CM","FM","FU","INS","PC","PM","PMCO","SA","SR","ITPR","PMFL"}, 0)),
      "Proactive",
      "")
)</f>
        <v>Proactive</v>
      </c>
      <c r="S2529" s="2" t="str">
        <f>IF(C2529="", "",
   IF(ISNUMBER(MATCH(TRIM(C2529),
      {"MO","U/B","OSRE","TECH","ITRE"}, 0)),
      "Reactive",
      "")
)</f>
        <v/>
      </c>
      <c r="T2529" s="2">
        <f>IF(R2529="Proactive", H2529, "")</f>
        <v>0.57999999999999996</v>
      </c>
      <c r="U2529" s="2" t="str">
        <f>IF(S2529="Reactive", H2529, "")</f>
        <v/>
      </c>
    </row>
    <row r="2530" spans="1:21" x14ac:dyDescent="0.25">
      <c r="A2530" t="s">
        <v>2344</v>
      </c>
      <c r="B2530">
        <v>225585</v>
      </c>
      <c r="C2530" t="s">
        <v>547</v>
      </c>
      <c r="D2530" t="s">
        <v>2359</v>
      </c>
      <c r="E2530" t="s">
        <v>2490</v>
      </c>
      <c r="F2530" s="4">
        <v>46203.464583333334</v>
      </c>
      <c r="G2530" s="4">
        <v>46203.556944444441</v>
      </c>
      <c r="H2530">
        <v>2.2200000000000002</v>
      </c>
      <c r="J2530" t="s">
        <v>29</v>
      </c>
      <c r="N2530">
        <v>2.2200000000000002</v>
      </c>
      <c r="O2530" t="s">
        <v>38</v>
      </c>
      <c r="P2530">
        <v>0</v>
      </c>
      <c r="Q2530" s="5">
        <v>46203.556944444441</v>
      </c>
      <c r="R2530" s="2" t="str">
        <f>IF(C2530="", "",
   IF(ISNUMBER(MATCH(TRIM(C2530),
      {"OP","CC","CM","FM","FU","INS","PC","PM","PMCO","SA","SR","ITPR","PMFL"}, 0)),
      "Proactive",
      "")
)</f>
        <v>Proactive</v>
      </c>
      <c r="S2530" s="2" t="str">
        <f>IF(C2530="", "",
   IF(ISNUMBER(MATCH(TRIM(C2530),
      {"MO","U/B","OSRE","TECH","ITRE"}, 0)),
      "Reactive",
      "")
)</f>
        <v/>
      </c>
      <c r="T2530" s="2">
        <f>IF(R2530="Proactive", H2530, "")</f>
        <v>2.2200000000000002</v>
      </c>
      <c r="U2530" s="2" t="str">
        <f>IF(S2530="Reactive", H2530, "")</f>
        <v/>
      </c>
    </row>
    <row r="2531" spans="1:21" x14ac:dyDescent="0.25">
      <c r="A2531" t="s">
        <v>2491</v>
      </c>
      <c r="B2531">
        <v>218211</v>
      </c>
      <c r="C2531" t="s">
        <v>26</v>
      </c>
      <c r="D2531" t="s">
        <v>1679</v>
      </c>
      <c r="E2531" t="s">
        <v>1656</v>
      </c>
      <c r="F2531" s="4"/>
      <c r="G2531" s="4"/>
      <c r="H2531">
        <v>0.5</v>
      </c>
      <c r="I2531" t="s">
        <v>1680</v>
      </c>
      <c r="J2531" t="s">
        <v>29</v>
      </c>
      <c r="K2531" t="s">
        <v>30</v>
      </c>
      <c r="N2531">
        <v>1.03</v>
      </c>
      <c r="O2531" t="s">
        <v>47</v>
      </c>
      <c r="P2531">
        <v>0</v>
      </c>
      <c r="Q2531" s="5">
        <v>46183.500694444447</v>
      </c>
      <c r="R2531" s="2" t="str">
        <f>IF(C2531="", "",
   IF(ISNUMBER(MATCH(TRIM(C2531),
      {"OP","CC","CM","FM","FU","INS","PC","PM","PMCO","SA","SR","ITPR","PMFL"}, 0)),
      "Proactive",
      "")
)</f>
        <v>Proactive</v>
      </c>
      <c r="S2531" s="2" t="str">
        <f>IF(C2531="", "",
   IF(ISNUMBER(MATCH(TRIM(C2531),
      {"MO","U/B","OSRE","TECH","ITRE"}, 0)),
      "Reactive",
      "")
)</f>
        <v/>
      </c>
      <c r="T2531" s="2">
        <f>IF(R2531="Proactive", H2531, "")</f>
        <v>0.5</v>
      </c>
      <c r="U2531" s="2" t="str">
        <f>IF(S2531="Reactive", H2531, "")</f>
        <v/>
      </c>
    </row>
    <row r="2532" spans="1:21" x14ac:dyDescent="0.25">
      <c r="A2532" t="s">
        <v>2491</v>
      </c>
      <c r="B2532">
        <v>216969</v>
      </c>
      <c r="C2532" t="s">
        <v>181</v>
      </c>
      <c r="D2532" t="s">
        <v>2492</v>
      </c>
      <c r="E2532" t="s">
        <v>2493</v>
      </c>
      <c r="F2532" s="4">
        <v>46174.57708333333</v>
      </c>
      <c r="G2532" s="4">
        <v>46174.595833333333</v>
      </c>
      <c r="H2532">
        <v>0.45</v>
      </c>
      <c r="I2532" t="s">
        <v>2494</v>
      </c>
      <c r="J2532" t="s">
        <v>29</v>
      </c>
      <c r="K2532" t="s">
        <v>30</v>
      </c>
      <c r="N2532">
        <v>0.53</v>
      </c>
      <c r="O2532" t="s">
        <v>47</v>
      </c>
      <c r="P2532">
        <v>0</v>
      </c>
      <c r="Q2532" s="5">
        <v>46175.658333333333</v>
      </c>
      <c r="R2532" s="2" t="str">
        <f>IF(C2532="", "",
   IF(ISNUMBER(MATCH(TRIM(C2532),
      {"OP","CC","CM","FM","FU","INS","PC","PM","PMCO","SA","SR","ITPR","PMFL"}, 0)),
      "Proactive",
      "")
)</f>
        <v>Proactive</v>
      </c>
      <c r="S2532" s="2" t="str">
        <f>IF(C2532="", "",
   IF(ISNUMBER(MATCH(TRIM(C2532),
      {"MO","U/B","OSRE","TECH","ITRE"}, 0)),
      "Reactive",
      "")
)</f>
        <v/>
      </c>
      <c r="T2532" s="2">
        <f>IF(R2532="Proactive", H2532, "")</f>
        <v>0.45</v>
      </c>
      <c r="U2532" s="2" t="str">
        <f>IF(S2532="Reactive", H2532, "")</f>
        <v/>
      </c>
    </row>
    <row r="2533" spans="1:21" x14ac:dyDescent="0.25">
      <c r="A2533" t="s">
        <v>2491</v>
      </c>
      <c r="B2533">
        <v>216966</v>
      </c>
      <c r="C2533" t="s">
        <v>30</v>
      </c>
      <c r="D2533" t="s">
        <v>2495</v>
      </c>
      <c r="E2533" t="s">
        <v>2496</v>
      </c>
      <c r="F2533" s="4">
        <v>46174.609027777777</v>
      </c>
      <c r="G2533" s="4">
        <v>46174.629166666666</v>
      </c>
      <c r="H2533">
        <v>0.48</v>
      </c>
      <c r="J2533" t="s">
        <v>29</v>
      </c>
      <c r="K2533" t="s">
        <v>30</v>
      </c>
      <c r="N2533">
        <v>0.48</v>
      </c>
      <c r="O2533" t="s">
        <v>47</v>
      </c>
      <c r="P2533">
        <v>0</v>
      </c>
      <c r="Q2533" s="5">
        <v>46174.65625</v>
      </c>
      <c r="R2533" s="2" t="str">
        <f>IF(C2533="", "",
   IF(ISNUMBER(MATCH(TRIM(C2533),
      {"OP","CC","CM","FM","FU","INS","PC","PM","PMCO","SA","SR","ITPR","PMFL"}, 0)),
      "Proactive",
      "")
)</f>
        <v>Proactive</v>
      </c>
      <c r="S2533" s="2" t="str">
        <f>IF(C2533="", "",
   IF(ISNUMBER(MATCH(TRIM(C2533),
      {"MO","U/B","OSRE","TECH","ITRE"}, 0)),
      "Reactive",
      "")
)</f>
        <v/>
      </c>
      <c r="T2533" s="2">
        <f>IF(R2533="Proactive", H2533, "")</f>
        <v>0.48</v>
      </c>
      <c r="U2533" s="2" t="str">
        <f>IF(S2533="Reactive", H2533, "")</f>
        <v/>
      </c>
    </row>
    <row r="2534" spans="1:21" x14ac:dyDescent="0.25">
      <c r="A2534" t="s">
        <v>2491</v>
      </c>
      <c r="B2534">
        <v>216967</v>
      </c>
      <c r="C2534" t="s">
        <v>30</v>
      </c>
      <c r="D2534" t="s">
        <v>2497</v>
      </c>
      <c r="E2534" t="s">
        <v>2496</v>
      </c>
      <c r="F2534" s="4">
        <v>46174.630555555559</v>
      </c>
      <c r="G2534" s="4">
        <v>46174.651388888888</v>
      </c>
      <c r="H2534">
        <v>0.5</v>
      </c>
      <c r="J2534" t="s">
        <v>29</v>
      </c>
      <c r="K2534" t="s">
        <v>30</v>
      </c>
      <c r="N2534">
        <v>0.5</v>
      </c>
      <c r="O2534" t="s">
        <v>47</v>
      </c>
      <c r="P2534">
        <v>0</v>
      </c>
      <c r="Q2534" s="5">
        <v>46174.657638888886</v>
      </c>
      <c r="R2534" s="2" t="str">
        <f>IF(C2534="", "",
   IF(ISNUMBER(MATCH(TRIM(C2534),
      {"OP","CC","CM","FM","FU","INS","PC","PM","PMCO","SA","SR","ITPR","PMFL"}, 0)),
      "Proactive",
      "")
)</f>
        <v>Proactive</v>
      </c>
      <c r="S2534" s="2" t="str">
        <f>IF(C2534="", "",
   IF(ISNUMBER(MATCH(TRIM(C2534),
      {"MO","U/B","OSRE","TECH","ITRE"}, 0)),
      "Reactive",
      "")
)</f>
        <v/>
      </c>
      <c r="T2534" s="2">
        <f>IF(R2534="Proactive", H2534, "")</f>
        <v>0.5</v>
      </c>
      <c r="U2534" s="2" t="str">
        <f>IF(S2534="Reactive", H2534, "")</f>
        <v/>
      </c>
    </row>
    <row r="2535" spans="1:21" x14ac:dyDescent="0.25">
      <c r="A2535" t="s">
        <v>2491</v>
      </c>
      <c r="B2535">
        <v>219301</v>
      </c>
      <c r="C2535" t="s">
        <v>197</v>
      </c>
      <c r="D2535" t="s">
        <v>1644</v>
      </c>
      <c r="E2535" t="s">
        <v>1653</v>
      </c>
      <c r="F2535" s="4">
        <v>46174.663888888892</v>
      </c>
      <c r="G2535" s="4">
        <v>46174.668749999997</v>
      </c>
      <c r="H2535">
        <v>0.12</v>
      </c>
      <c r="I2535" t="s">
        <v>2498</v>
      </c>
      <c r="J2535" t="s">
        <v>29</v>
      </c>
      <c r="K2535" t="s">
        <v>30</v>
      </c>
      <c r="N2535">
        <v>0.52</v>
      </c>
      <c r="O2535" t="s">
        <v>47</v>
      </c>
      <c r="P2535">
        <v>0</v>
      </c>
      <c r="Q2535" s="5">
        <v>46174.959027777775</v>
      </c>
      <c r="R2535" s="2" t="str">
        <f>IF(C2535="", "",
   IF(ISNUMBER(MATCH(TRIM(C2535),
      {"OP","CC","CM","FM","FU","INS","PC","PM","PMCO","SA","SR","ITPR","PMFL"}, 0)),
      "Proactive",
      "")
)</f>
        <v/>
      </c>
      <c r="S2535" s="2" t="str">
        <f>IF(C2535="", "",
   IF(ISNUMBER(MATCH(TRIM(C2535),
      {"MO","U/B","OSRE","TECH","ITRE"}, 0)),
      "Reactive",
      "")
)</f>
        <v>Reactive</v>
      </c>
      <c r="T2535" s="2" t="str">
        <f>IF(R2535="Proactive", H2535, "")</f>
        <v/>
      </c>
      <c r="U2535" s="2">
        <f>IF(S2535="Reactive", H2535, "")</f>
        <v>0.12</v>
      </c>
    </row>
    <row r="2536" spans="1:21" x14ac:dyDescent="0.25">
      <c r="A2536" t="s">
        <v>2491</v>
      </c>
      <c r="B2536">
        <v>219301</v>
      </c>
      <c r="C2536" t="s">
        <v>197</v>
      </c>
      <c r="D2536" t="s">
        <v>1644</v>
      </c>
      <c r="E2536" t="s">
        <v>1653</v>
      </c>
      <c r="F2536" s="4">
        <v>46174.679861111108</v>
      </c>
      <c r="G2536" s="4">
        <v>46174.6875</v>
      </c>
      <c r="H2536">
        <v>0.18</v>
      </c>
      <c r="I2536" t="s">
        <v>2498</v>
      </c>
      <c r="J2536" t="s">
        <v>29</v>
      </c>
      <c r="K2536" t="s">
        <v>30</v>
      </c>
      <c r="N2536">
        <v>0.52</v>
      </c>
      <c r="O2536" t="s">
        <v>47</v>
      </c>
      <c r="P2536">
        <v>0</v>
      </c>
      <c r="Q2536" s="5">
        <v>46174.959027777775</v>
      </c>
      <c r="R2536" s="2" t="str">
        <f>IF(C2536="", "",
   IF(ISNUMBER(MATCH(TRIM(C2536),
      {"OP","CC","CM","FM","FU","INS","PC","PM","PMCO","SA","SR","ITPR","PMFL"}, 0)),
      "Proactive",
      "")
)</f>
        <v/>
      </c>
      <c r="S2536" s="2" t="str">
        <f>IF(C2536="", "",
   IF(ISNUMBER(MATCH(TRIM(C2536),
      {"MO","U/B","OSRE","TECH","ITRE"}, 0)),
      "Reactive",
      "")
)</f>
        <v>Reactive</v>
      </c>
      <c r="T2536" s="2" t="str">
        <f>IF(R2536="Proactive", H2536, "")</f>
        <v/>
      </c>
      <c r="U2536" s="2">
        <f>IF(S2536="Reactive", H2536, "")</f>
        <v>0.18</v>
      </c>
    </row>
    <row r="2537" spans="1:21" x14ac:dyDescent="0.25">
      <c r="A2537" t="s">
        <v>2491</v>
      </c>
      <c r="B2537">
        <v>221328</v>
      </c>
      <c r="C2537" t="s">
        <v>39</v>
      </c>
      <c r="D2537" t="s">
        <v>1647</v>
      </c>
      <c r="E2537" t="s">
        <v>2499</v>
      </c>
      <c r="F2537" s="4">
        <v>46174.691666666666</v>
      </c>
      <c r="G2537" s="4">
        <v>46174.702777777777</v>
      </c>
      <c r="H2537">
        <v>0.27</v>
      </c>
      <c r="I2537" t="s">
        <v>2500</v>
      </c>
      <c r="J2537" t="s">
        <v>29</v>
      </c>
      <c r="K2537" t="s">
        <v>702</v>
      </c>
      <c r="L2537" t="s">
        <v>455</v>
      </c>
      <c r="M2537" t="s">
        <v>2501</v>
      </c>
      <c r="N2537">
        <v>0.52</v>
      </c>
      <c r="O2537" t="s">
        <v>47</v>
      </c>
      <c r="P2537">
        <v>0</v>
      </c>
      <c r="Q2537" s="5">
        <v>46174.904166666667</v>
      </c>
      <c r="R2537" s="2" t="str">
        <f>IF(C2537="", "",
   IF(ISNUMBER(MATCH(TRIM(C2537),
      {"OP","CC","CM","FM","FU","INS","PC","PM","PMCO","SA","SR","ITPR","PMFL"}, 0)),
      "Proactive",
      "")
)</f>
        <v/>
      </c>
      <c r="S2537" s="2" t="str">
        <f>IF(C2537="", "",
   IF(ISNUMBER(MATCH(TRIM(C2537),
      {"MO","U/B","OSRE","TECH","ITRE"}, 0)),
      "Reactive",
      "")
)</f>
        <v>Reactive</v>
      </c>
      <c r="T2537" s="2" t="str">
        <f>IF(R2537="Proactive", H2537, "")</f>
        <v/>
      </c>
      <c r="U2537" s="2">
        <f>IF(S2537="Reactive", H2537, "")</f>
        <v>0.27</v>
      </c>
    </row>
    <row r="2538" spans="1:21" x14ac:dyDescent="0.25">
      <c r="A2538" t="s">
        <v>2491</v>
      </c>
      <c r="B2538">
        <v>221330</v>
      </c>
      <c r="C2538" t="s">
        <v>39</v>
      </c>
      <c r="D2538" t="s">
        <v>1708</v>
      </c>
      <c r="E2538" t="s">
        <v>1513</v>
      </c>
      <c r="F2538" s="4">
        <v>46174.707638888889</v>
      </c>
      <c r="G2538" s="4">
        <v>46174.715277777781</v>
      </c>
      <c r="H2538">
        <v>0.18</v>
      </c>
      <c r="I2538" t="s">
        <v>2502</v>
      </c>
      <c r="J2538" t="s">
        <v>29</v>
      </c>
      <c r="K2538" t="s">
        <v>702</v>
      </c>
      <c r="L2538" t="s">
        <v>241</v>
      </c>
      <c r="M2538" t="s">
        <v>127</v>
      </c>
      <c r="N2538">
        <v>0.18</v>
      </c>
      <c r="O2538" t="s">
        <v>47</v>
      </c>
      <c r="P2538">
        <v>0</v>
      </c>
      <c r="Q2538" s="5">
        <v>46174.905555555553</v>
      </c>
      <c r="R2538" s="2" t="str">
        <f>IF(C2538="", "",
   IF(ISNUMBER(MATCH(TRIM(C2538),
      {"OP","CC","CM","FM","FU","INS","PC","PM","PMCO","SA","SR","ITPR","PMFL"}, 0)),
      "Proactive",
      "")
)</f>
        <v/>
      </c>
      <c r="S2538" s="2" t="str">
        <f>IF(C2538="", "",
   IF(ISNUMBER(MATCH(TRIM(C2538),
      {"MO","U/B","OSRE","TECH","ITRE"}, 0)),
      "Reactive",
      "")
)</f>
        <v>Reactive</v>
      </c>
      <c r="T2538" s="2" t="str">
        <f>IF(R2538="Proactive", H2538, "")</f>
        <v/>
      </c>
      <c r="U2538" s="2">
        <f>IF(S2538="Reactive", H2538, "")</f>
        <v>0.18</v>
      </c>
    </row>
    <row r="2539" spans="1:21" x14ac:dyDescent="0.25">
      <c r="A2539" t="s">
        <v>2491</v>
      </c>
      <c r="B2539">
        <v>219300</v>
      </c>
      <c r="C2539" t="s">
        <v>181</v>
      </c>
      <c r="D2539" t="s">
        <v>1644</v>
      </c>
      <c r="E2539" t="s">
        <v>1645</v>
      </c>
      <c r="F2539" s="4">
        <v>46174.75</v>
      </c>
      <c r="G2539" s="4">
        <v>46174.759722222225</v>
      </c>
      <c r="H2539">
        <v>0.23</v>
      </c>
      <c r="I2539" t="s">
        <v>1646</v>
      </c>
      <c r="J2539" t="s">
        <v>29</v>
      </c>
      <c r="K2539" t="s">
        <v>30</v>
      </c>
      <c r="N2539">
        <v>1.43</v>
      </c>
      <c r="O2539" t="s">
        <v>47</v>
      </c>
      <c r="P2539">
        <v>0</v>
      </c>
      <c r="Q2539" s="5">
        <v>46174.977777777778</v>
      </c>
      <c r="R2539" s="2" t="str">
        <f>IF(C2539="", "",
   IF(ISNUMBER(MATCH(TRIM(C2539),
      {"OP","CC","CM","FM","FU","INS","PC","PM","PMCO","SA","SR","ITPR","PMFL"}, 0)),
      "Proactive",
      "")
)</f>
        <v>Proactive</v>
      </c>
      <c r="S2539" s="2" t="str">
        <f>IF(C2539="", "",
   IF(ISNUMBER(MATCH(TRIM(C2539),
      {"MO","U/B","OSRE","TECH","ITRE"}, 0)),
      "Reactive",
      "")
)</f>
        <v/>
      </c>
      <c r="T2539" s="2">
        <f>IF(R2539="Proactive", H2539, "")</f>
        <v>0.23</v>
      </c>
      <c r="U2539" s="2" t="str">
        <f>IF(S2539="Reactive", H2539, "")</f>
        <v/>
      </c>
    </row>
    <row r="2540" spans="1:21" x14ac:dyDescent="0.25">
      <c r="A2540" t="s">
        <v>2491</v>
      </c>
      <c r="B2540">
        <v>221336</v>
      </c>
      <c r="C2540" t="s">
        <v>39</v>
      </c>
      <c r="D2540" t="s">
        <v>2503</v>
      </c>
      <c r="E2540" t="s">
        <v>2504</v>
      </c>
      <c r="F2540" s="4">
        <v>46174.787499999999</v>
      </c>
      <c r="G2540" s="4">
        <v>46174.804861111108</v>
      </c>
      <c r="H2540">
        <v>0.42</v>
      </c>
      <c r="I2540" t="s">
        <v>2505</v>
      </c>
      <c r="J2540" t="s">
        <v>29</v>
      </c>
      <c r="K2540" t="s">
        <v>81</v>
      </c>
      <c r="L2540" t="s">
        <v>132</v>
      </c>
      <c r="M2540" t="s">
        <v>202</v>
      </c>
      <c r="N2540">
        <v>0.42</v>
      </c>
      <c r="O2540" t="s">
        <v>47</v>
      </c>
      <c r="P2540">
        <v>0</v>
      </c>
      <c r="Q2540" s="5">
        <v>46174.904861111114</v>
      </c>
      <c r="R2540" s="2" t="str">
        <f>IF(C2540="", "",
   IF(ISNUMBER(MATCH(TRIM(C2540),
      {"OP","CC","CM","FM","FU","INS","PC","PM","PMCO","SA","SR","ITPR","PMFL"}, 0)),
      "Proactive",
      "")
)</f>
        <v/>
      </c>
      <c r="S2540" s="2" t="str">
        <f>IF(C2540="", "",
   IF(ISNUMBER(MATCH(TRIM(C2540),
      {"MO","U/B","OSRE","TECH","ITRE"}, 0)),
      "Reactive",
      "")
)</f>
        <v>Reactive</v>
      </c>
      <c r="T2540" s="2" t="str">
        <f>IF(R2540="Proactive", H2540, "")</f>
        <v/>
      </c>
      <c r="U2540" s="2">
        <f>IF(S2540="Reactive", H2540, "")</f>
        <v>0.42</v>
      </c>
    </row>
    <row r="2541" spans="1:21" x14ac:dyDescent="0.25">
      <c r="A2541" t="s">
        <v>2491</v>
      </c>
      <c r="B2541">
        <v>221337</v>
      </c>
      <c r="C2541" t="s">
        <v>39</v>
      </c>
      <c r="D2541" t="s">
        <v>2506</v>
      </c>
      <c r="E2541" t="s">
        <v>2507</v>
      </c>
      <c r="F2541" s="4">
        <v>46174.811111111114</v>
      </c>
      <c r="G2541" s="4">
        <v>46174.834722222222</v>
      </c>
      <c r="H2541">
        <v>0.56999999999999995</v>
      </c>
      <c r="I2541" t="s">
        <v>2508</v>
      </c>
      <c r="J2541" t="s">
        <v>29</v>
      </c>
      <c r="K2541" t="s">
        <v>50</v>
      </c>
      <c r="L2541" t="s">
        <v>55</v>
      </c>
      <c r="M2541" t="s">
        <v>533</v>
      </c>
      <c r="N2541">
        <v>0.56999999999999995</v>
      </c>
      <c r="O2541" t="s">
        <v>47</v>
      </c>
      <c r="P2541">
        <v>0</v>
      </c>
      <c r="Q2541" s="5">
        <v>46174.836111111108</v>
      </c>
      <c r="R2541" s="2" t="str">
        <f>IF(C2541="", "",
   IF(ISNUMBER(MATCH(TRIM(C2541),
      {"OP","CC","CM","FM","FU","INS","PC","PM","PMCO","SA","SR","ITPR","PMFL"}, 0)),
      "Proactive",
      "")
)</f>
        <v/>
      </c>
      <c r="S2541" s="2" t="str">
        <f>IF(C2541="", "",
   IF(ISNUMBER(MATCH(TRIM(C2541),
      {"MO","U/B","OSRE","TECH","ITRE"}, 0)),
      "Reactive",
      "")
)</f>
        <v>Reactive</v>
      </c>
      <c r="T2541" s="2" t="str">
        <f>IF(R2541="Proactive", H2541, "")</f>
        <v/>
      </c>
      <c r="U2541" s="2">
        <f>IF(S2541="Reactive", H2541, "")</f>
        <v>0.56999999999999995</v>
      </c>
    </row>
    <row r="2542" spans="1:21" x14ac:dyDescent="0.25">
      <c r="A2542" t="s">
        <v>2491</v>
      </c>
      <c r="B2542">
        <v>219349</v>
      </c>
      <c r="C2542" t="s">
        <v>181</v>
      </c>
      <c r="D2542" t="s">
        <v>1711</v>
      </c>
      <c r="E2542" t="s">
        <v>1712</v>
      </c>
      <c r="F2542" s="4">
        <v>46174.835416666669</v>
      </c>
      <c r="G2542" s="4">
        <v>46174.844444444447</v>
      </c>
      <c r="H2542">
        <v>0.22</v>
      </c>
      <c r="I2542" t="s">
        <v>2509</v>
      </c>
      <c r="J2542" t="s">
        <v>29</v>
      </c>
      <c r="K2542" t="s">
        <v>30</v>
      </c>
      <c r="N2542">
        <v>0.22</v>
      </c>
      <c r="O2542" t="s">
        <v>47</v>
      </c>
      <c r="P2542">
        <v>31.99</v>
      </c>
      <c r="Q2542" s="5">
        <v>46174.958333333336</v>
      </c>
      <c r="R2542" s="2" t="str">
        <f>IF(C2542="", "",
   IF(ISNUMBER(MATCH(TRIM(C2542),
      {"OP","CC","CM","FM","FU","INS","PC","PM","PMCO","SA","SR","ITPR","PMFL"}, 0)),
      "Proactive",
      "")
)</f>
        <v>Proactive</v>
      </c>
      <c r="S2542" s="2" t="str">
        <f>IF(C2542="", "",
   IF(ISNUMBER(MATCH(TRIM(C2542),
      {"MO","U/B","OSRE","TECH","ITRE"}, 0)),
      "Reactive",
      "")
)</f>
        <v/>
      </c>
      <c r="T2542" s="2">
        <f>IF(R2542="Proactive", H2542, "")</f>
        <v>0.22</v>
      </c>
      <c r="U2542" s="2" t="str">
        <f>IF(S2542="Reactive", H2542, "")</f>
        <v/>
      </c>
    </row>
    <row r="2543" spans="1:21" x14ac:dyDescent="0.25">
      <c r="A2543" t="s">
        <v>2491</v>
      </c>
      <c r="B2543">
        <v>219301</v>
      </c>
      <c r="C2543" t="s">
        <v>197</v>
      </c>
      <c r="D2543" t="s">
        <v>1644</v>
      </c>
      <c r="E2543" t="s">
        <v>1653</v>
      </c>
      <c r="F2543" s="4">
        <v>46174.84652777778</v>
      </c>
      <c r="G2543" s="4">
        <v>46174.855555555558</v>
      </c>
      <c r="H2543">
        <v>0.22</v>
      </c>
      <c r="I2543" t="s">
        <v>2498</v>
      </c>
      <c r="J2543" t="s">
        <v>29</v>
      </c>
      <c r="K2543" t="s">
        <v>30</v>
      </c>
      <c r="N2543">
        <v>0.52</v>
      </c>
      <c r="O2543" t="s">
        <v>47</v>
      </c>
      <c r="P2543">
        <v>0</v>
      </c>
      <c r="Q2543" s="5">
        <v>46174.959027777775</v>
      </c>
      <c r="R2543" s="2" t="str">
        <f>IF(C2543="", "",
   IF(ISNUMBER(MATCH(TRIM(C2543),
      {"OP","CC","CM","FM","FU","INS","PC","PM","PMCO","SA","SR","ITPR","PMFL"}, 0)),
      "Proactive",
      "")
)</f>
        <v/>
      </c>
      <c r="S2543" s="2" t="str">
        <f>IF(C2543="", "",
   IF(ISNUMBER(MATCH(TRIM(C2543),
      {"MO","U/B","OSRE","TECH","ITRE"}, 0)),
      "Reactive",
      "")
)</f>
        <v>Reactive</v>
      </c>
      <c r="T2543" s="2" t="str">
        <f>IF(R2543="Proactive", H2543, "")</f>
        <v/>
      </c>
      <c r="U2543" s="2">
        <f>IF(S2543="Reactive", H2543, "")</f>
        <v>0.22</v>
      </c>
    </row>
    <row r="2544" spans="1:21" x14ac:dyDescent="0.25">
      <c r="A2544" t="s">
        <v>2491</v>
      </c>
      <c r="B2544">
        <v>220902</v>
      </c>
      <c r="C2544" t="s">
        <v>30</v>
      </c>
      <c r="D2544" t="s">
        <v>2510</v>
      </c>
      <c r="E2544" t="s">
        <v>2511</v>
      </c>
      <c r="F2544" s="4">
        <v>46174.865277777775</v>
      </c>
      <c r="G2544" s="4">
        <v>46174.884722222225</v>
      </c>
      <c r="H2544">
        <v>0.47</v>
      </c>
      <c r="J2544" t="s">
        <v>29</v>
      </c>
      <c r="K2544" t="s">
        <v>30</v>
      </c>
      <c r="N2544">
        <v>0.47</v>
      </c>
      <c r="O2544" t="s">
        <v>47</v>
      </c>
      <c r="P2544">
        <v>0</v>
      </c>
      <c r="Q2544" s="5">
        <v>46174.904861111114</v>
      </c>
      <c r="R2544" s="2" t="str">
        <f>IF(C2544="", "",
   IF(ISNUMBER(MATCH(TRIM(C2544),
      {"OP","CC","CM","FM","FU","INS","PC","PM","PMCO","SA","SR","ITPR","PMFL"}, 0)),
      "Proactive",
      "")
)</f>
        <v>Proactive</v>
      </c>
      <c r="S2544" s="2" t="str">
        <f>IF(C2544="", "",
   IF(ISNUMBER(MATCH(TRIM(C2544),
      {"MO","U/B","OSRE","TECH","ITRE"}, 0)),
      "Reactive",
      "")
)</f>
        <v/>
      </c>
      <c r="T2544" s="2">
        <f>IF(R2544="Proactive", H2544, "")</f>
        <v>0.47</v>
      </c>
      <c r="U2544" s="2" t="str">
        <f>IF(S2544="Reactive", H2544, "")</f>
        <v/>
      </c>
    </row>
    <row r="2545" spans="1:21" x14ac:dyDescent="0.25">
      <c r="A2545" t="s">
        <v>2491</v>
      </c>
      <c r="B2545">
        <v>221328</v>
      </c>
      <c r="C2545" t="s">
        <v>39</v>
      </c>
      <c r="D2545" t="s">
        <v>1647</v>
      </c>
      <c r="E2545" t="s">
        <v>2499</v>
      </c>
      <c r="F2545" s="4">
        <v>46174.893055555556</v>
      </c>
      <c r="G2545" s="4">
        <v>46174.90347222222</v>
      </c>
      <c r="H2545">
        <v>0.25</v>
      </c>
      <c r="I2545" t="s">
        <v>2500</v>
      </c>
      <c r="J2545" t="s">
        <v>29</v>
      </c>
      <c r="K2545" t="s">
        <v>702</v>
      </c>
      <c r="L2545" t="s">
        <v>455</v>
      </c>
      <c r="M2545" t="s">
        <v>2501</v>
      </c>
      <c r="N2545">
        <v>0.52</v>
      </c>
      <c r="O2545" t="s">
        <v>47</v>
      </c>
      <c r="P2545">
        <v>0</v>
      </c>
      <c r="Q2545" s="5">
        <v>46174.904166666667</v>
      </c>
      <c r="R2545" s="2" t="str">
        <f>IF(C2545="", "",
   IF(ISNUMBER(MATCH(TRIM(C2545),
      {"OP","CC","CM","FM","FU","INS","PC","PM","PMCO","SA","SR","ITPR","PMFL"}, 0)),
      "Proactive",
      "")
)</f>
        <v/>
      </c>
      <c r="S2545" s="2" t="str">
        <f>IF(C2545="", "",
   IF(ISNUMBER(MATCH(TRIM(C2545),
      {"MO","U/B","OSRE","TECH","ITRE"}, 0)),
      "Reactive",
      "")
)</f>
        <v>Reactive</v>
      </c>
      <c r="T2545" s="2" t="str">
        <f>IF(R2545="Proactive", H2545, "")</f>
        <v/>
      </c>
      <c r="U2545" s="2">
        <f>IF(S2545="Reactive", H2545, "")</f>
        <v>0.25</v>
      </c>
    </row>
    <row r="2546" spans="1:21" x14ac:dyDescent="0.25">
      <c r="A2546" t="s">
        <v>2491</v>
      </c>
      <c r="B2546">
        <v>216970</v>
      </c>
      <c r="C2546" t="s">
        <v>30</v>
      </c>
      <c r="D2546" t="s">
        <v>1670</v>
      </c>
      <c r="E2546" t="s">
        <v>1671</v>
      </c>
      <c r="F2546" s="4">
        <v>46174.918749999997</v>
      </c>
      <c r="G2546" s="4">
        <v>46174.953472222223</v>
      </c>
      <c r="H2546">
        <v>0.83</v>
      </c>
      <c r="J2546" t="s">
        <v>29</v>
      </c>
      <c r="K2546" t="s">
        <v>30</v>
      </c>
      <c r="N2546">
        <v>0.83</v>
      </c>
      <c r="O2546" t="s">
        <v>47</v>
      </c>
      <c r="P2546">
        <v>0</v>
      </c>
      <c r="Q2546" s="5">
        <v>46174.959027777775</v>
      </c>
      <c r="R2546" s="2" t="str">
        <f>IF(C2546="", "",
   IF(ISNUMBER(MATCH(TRIM(C2546),
      {"OP","CC","CM","FM","FU","INS","PC","PM","PMCO","SA","SR","ITPR","PMFL"}, 0)),
      "Proactive",
      "")
)</f>
        <v>Proactive</v>
      </c>
      <c r="S2546" s="2" t="str">
        <f>IF(C2546="", "",
   IF(ISNUMBER(MATCH(TRIM(C2546),
      {"MO","U/B","OSRE","TECH","ITRE"}, 0)),
      "Reactive",
      "")
)</f>
        <v/>
      </c>
      <c r="T2546" s="2">
        <f>IF(R2546="Proactive", H2546, "")</f>
        <v>0.83</v>
      </c>
      <c r="U2546" s="2" t="str">
        <f>IF(S2546="Reactive", H2546, "")</f>
        <v/>
      </c>
    </row>
    <row r="2547" spans="1:21" x14ac:dyDescent="0.25">
      <c r="A2547" t="s">
        <v>2491</v>
      </c>
      <c r="B2547">
        <v>217079</v>
      </c>
      <c r="C2547" t="s">
        <v>30</v>
      </c>
      <c r="D2547" t="s">
        <v>1670</v>
      </c>
      <c r="E2547" t="s">
        <v>1684</v>
      </c>
      <c r="F2547" s="4">
        <v>46175.290972222225</v>
      </c>
      <c r="G2547" s="4">
        <v>46175.37777777778</v>
      </c>
      <c r="H2547">
        <v>2.08</v>
      </c>
      <c r="J2547" t="s">
        <v>29</v>
      </c>
      <c r="K2547" t="s">
        <v>30</v>
      </c>
      <c r="N2547">
        <v>2.1</v>
      </c>
      <c r="O2547" t="s">
        <v>47</v>
      </c>
      <c r="P2547">
        <v>0</v>
      </c>
      <c r="Q2547" s="5">
        <v>46176.390277777777</v>
      </c>
      <c r="R2547" s="2" t="str">
        <f>IF(C2547="", "",
   IF(ISNUMBER(MATCH(TRIM(C2547),
      {"OP","CC","CM","FM","FU","INS","PC","PM","PMCO","SA","SR","ITPR","PMFL"}, 0)),
      "Proactive",
      "")
)</f>
        <v>Proactive</v>
      </c>
      <c r="S2547" s="2" t="str">
        <f>IF(C2547="", "",
   IF(ISNUMBER(MATCH(TRIM(C2547),
      {"MO","U/B","OSRE","TECH","ITRE"}, 0)),
      "Reactive",
      "")
)</f>
        <v/>
      </c>
      <c r="T2547" s="2">
        <f>IF(R2547="Proactive", H2547, "")</f>
        <v>2.08</v>
      </c>
      <c r="U2547" s="2" t="str">
        <f>IF(S2547="Reactive", H2547, "")</f>
        <v/>
      </c>
    </row>
    <row r="2548" spans="1:21" x14ac:dyDescent="0.25">
      <c r="A2548" t="s">
        <v>2491</v>
      </c>
      <c r="B2548">
        <v>221990</v>
      </c>
      <c r="C2548" t="s">
        <v>39</v>
      </c>
      <c r="D2548" t="s">
        <v>2503</v>
      </c>
      <c r="E2548" t="s">
        <v>2512</v>
      </c>
      <c r="F2548" s="4">
        <v>46178.583333333336</v>
      </c>
      <c r="G2548" s="4">
        <v>46178.620833333334</v>
      </c>
      <c r="H2548">
        <v>0.9</v>
      </c>
      <c r="I2548" t="s">
        <v>2513</v>
      </c>
      <c r="J2548" t="s">
        <v>29</v>
      </c>
      <c r="K2548" t="s">
        <v>702</v>
      </c>
      <c r="L2548" t="s">
        <v>132</v>
      </c>
      <c r="M2548" t="s">
        <v>56</v>
      </c>
      <c r="N2548">
        <v>0.9</v>
      </c>
      <c r="O2548" t="s">
        <v>47</v>
      </c>
      <c r="P2548">
        <v>0</v>
      </c>
      <c r="Q2548" s="5">
        <v>46178.643055555556</v>
      </c>
      <c r="R2548" s="2" t="str">
        <f>IF(C2548="", "",
   IF(ISNUMBER(MATCH(TRIM(C2548),
      {"OP","CC","CM","FM","FU","INS","PC","PM","PMCO","SA","SR","ITPR","PMFL"}, 0)),
      "Proactive",
      "")
)</f>
        <v/>
      </c>
      <c r="S2548" s="2" t="str">
        <f>IF(C2548="", "",
   IF(ISNUMBER(MATCH(TRIM(C2548),
      {"MO","U/B","OSRE","TECH","ITRE"}, 0)),
      "Reactive",
      "")
)</f>
        <v>Reactive</v>
      </c>
      <c r="T2548" s="2" t="str">
        <f>IF(R2548="Proactive", H2548, "")</f>
        <v/>
      </c>
      <c r="U2548" s="2">
        <f>IF(S2548="Reactive", H2548, "")</f>
        <v>0.9</v>
      </c>
    </row>
    <row r="2549" spans="1:21" x14ac:dyDescent="0.25">
      <c r="A2549" t="s">
        <v>2491</v>
      </c>
      <c r="B2549">
        <v>213412</v>
      </c>
      <c r="C2549" t="s">
        <v>30</v>
      </c>
      <c r="D2549" t="s">
        <v>2514</v>
      </c>
      <c r="E2549" t="s">
        <v>541</v>
      </c>
      <c r="F2549" s="4">
        <v>46178.625</v>
      </c>
      <c r="G2549" s="4">
        <v>46178.645833333336</v>
      </c>
      <c r="H2549">
        <v>0.5</v>
      </c>
      <c r="J2549" t="s">
        <v>29</v>
      </c>
      <c r="K2549" t="s">
        <v>30</v>
      </c>
      <c r="N2549">
        <v>0.5</v>
      </c>
      <c r="O2549" t="s">
        <v>47</v>
      </c>
      <c r="P2549">
        <v>0</v>
      </c>
      <c r="Q2549" s="5">
        <v>46178.803472222222</v>
      </c>
      <c r="R2549" s="2" t="str">
        <f>IF(C2549="", "",
   IF(ISNUMBER(MATCH(TRIM(C2549),
      {"OP","CC","CM","FM","FU","INS","PC","PM","PMCO","SA","SR","ITPR","PMFL"}, 0)),
      "Proactive",
      "")
)</f>
        <v>Proactive</v>
      </c>
      <c r="S2549" s="2" t="str">
        <f>IF(C2549="", "",
   IF(ISNUMBER(MATCH(TRIM(C2549),
      {"MO","U/B","OSRE","TECH","ITRE"}, 0)),
      "Reactive",
      "")
)</f>
        <v/>
      </c>
      <c r="T2549" s="2">
        <f>IF(R2549="Proactive", H2549, "")</f>
        <v>0.5</v>
      </c>
      <c r="U2549" s="2" t="str">
        <f>IF(S2549="Reactive", H2549, "")</f>
        <v/>
      </c>
    </row>
    <row r="2550" spans="1:21" x14ac:dyDescent="0.25">
      <c r="A2550" t="s">
        <v>2491</v>
      </c>
      <c r="B2550">
        <v>213413</v>
      </c>
      <c r="C2550" t="s">
        <v>30</v>
      </c>
      <c r="D2550" t="s">
        <v>2515</v>
      </c>
      <c r="E2550" t="s">
        <v>541</v>
      </c>
      <c r="F2550" s="4">
        <v>46178.649305555555</v>
      </c>
      <c r="G2550" s="4">
        <v>46178.670138888891</v>
      </c>
      <c r="H2550">
        <v>0.5</v>
      </c>
      <c r="J2550" t="s">
        <v>29</v>
      </c>
      <c r="K2550" t="s">
        <v>30</v>
      </c>
      <c r="N2550">
        <v>0.5</v>
      </c>
      <c r="O2550" t="s">
        <v>47</v>
      </c>
      <c r="P2550">
        <v>0</v>
      </c>
      <c r="Q2550" s="5">
        <v>46178.804166666669</v>
      </c>
      <c r="R2550" s="2" t="str">
        <f>IF(C2550="", "",
   IF(ISNUMBER(MATCH(TRIM(C2550),
      {"OP","CC","CM","FM","FU","INS","PC","PM","PMCO","SA","SR","ITPR","PMFL"}, 0)),
      "Proactive",
      "")
)</f>
        <v>Proactive</v>
      </c>
      <c r="S2550" s="2" t="str">
        <f>IF(C2550="", "",
   IF(ISNUMBER(MATCH(TRIM(C2550),
      {"MO","U/B","OSRE","TECH","ITRE"}, 0)),
      "Reactive",
      "")
)</f>
        <v/>
      </c>
      <c r="T2550" s="2">
        <f>IF(R2550="Proactive", H2550, "")</f>
        <v>0.5</v>
      </c>
      <c r="U2550" s="2" t="str">
        <f>IF(S2550="Reactive", H2550, "")</f>
        <v/>
      </c>
    </row>
    <row r="2551" spans="1:21" x14ac:dyDescent="0.25">
      <c r="A2551" t="s">
        <v>2491</v>
      </c>
      <c r="B2551">
        <v>219915</v>
      </c>
      <c r="C2551" t="s">
        <v>181</v>
      </c>
      <c r="D2551" t="s">
        <v>1644</v>
      </c>
      <c r="E2551" t="s">
        <v>1645</v>
      </c>
      <c r="F2551" s="4">
        <v>46178.736111111109</v>
      </c>
      <c r="G2551" s="4">
        <v>46178.740972222222</v>
      </c>
      <c r="H2551">
        <v>0.12</v>
      </c>
      <c r="I2551" t="s">
        <v>2516</v>
      </c>
      <c r="J2551" t="s">
        <v>29</v>
      </c>
      <c r="K2551" t="s">
        <v>30</v>
      </c>
      <c r="N2551">
        <v>0.34</v>
      </c>
      <c r="O2551" t="s">
        <v>47</v>
      </c>
      <c r="P2551">
        <v>0</v>
      </c>
      <c r="Q2551" s="5">
        <v>46178.890277777777</v>
      </c>
      <c r="R2551" s="2" t="str">
        <f>IF(C2551="", "",
   IF(ISNUMBER(MATCH(TRIM(C2551),
      {"OP","CC","CM","FM","FU","INS","PC","PM","PMCO","SA","SR","ITPR","PMFL"}, 0)),
      "Proactive",
      "")
)</f>
        <v>Proactive</v>
      </c>
      <c r="S2551" s="2" t="str">
        <f>IF(C2551="", "",
   IF(ISNUMBER(MATCH(TRIM(C2551),
      {"MO","U/B","OSRE","TECH","ITRE"}, 0)),
      "Reactive",
      "")
)</f>
        <v/>
      </c>
      <c r="T2551" s="2">
        <f>IF(R2551="Proactive", H2551, "")</f>
        <v>0.12</v>
      </c>
      <c r="U2551" s="2" t="str">
        <f>IF(S2551="Reactive", H2551, "")</f>
        <v/>
      </c>
    </row>
    <row r="2552" spans="1:21" x14ac:dyDescent="0.25">
      <c r="A2552" t="s">
        <v>2491</v>
      </c>
      <c r="B2552">
        <v>219962</v>
      </c>
      <c r="C2552" t="s">
        <v>181</v>
      </c>
      <c r="D2552" t="s">
        <v>1711</v>
      </c>
      <c r="E2552" t="s">
        <v>1712</v>
      </c>
      <c r="F2552" s="4">
        <v>46178.742361111108</v>
      </c>
      <c r="G2552" s="4">
        <v>46178.75</v>
      </c>
      <c r="H2552">
        <v>0.18</v>
      </c>
      <c r="I2552" t="s">
        <v>2517</v>
      </c>
      <c r="J2552" t="s">
        <v>29</v>
      </c>
      <c r="K2552" t="s">
        <v>30</v>
      </c>
      <c r="N2552">
        <v>0.18</v>
      </c>
      <c r="O2552" t="s">
        <v>47</v>
      </c>
      <c r="P2552">
        <v>31.99</v>
      </c>
      <c r="Q2552" s="5">
        <v>46178.890277777777</v>
      </c>
      <c r="R2552" s="2" t="str">
        <f>IF(C2552="", "",
   IF(ISNUMBER(MATCH(TRIM(C2552),
      {"OP","CC","CM","FM","FU","INS","PC","PM","PMCO","SA","SR","ITPR","PMFL"}, 0)),
      "Proactive",
      "")
)</f>
        <v>Proactive</v>
      </c>
      <c r="S2552" s="2" t="str">
        <f>IF(C2552="", "",
   IF(ISNUMBER(MATCH(TRIM(C2552),
      {"MO","U/B","OSRE","TECH","ITRE"}, 0)),
      "Reactive",
      "")
)</f>
        <v/>
      </c>
      <c r="T2552" s="2">
        <f>IF(R2552="Proactive", H2552, "")</f>
        <v>0.18</v>
      </c>
      <c r="U2552" s="2" t="str">
        <f>IF(S2552="Reactive", H2552, "")</f>
        <v/>
      </c>
    </row>
    <row r="2553" spans="1:21" x14ac:dyDescent="0.25">
      <c r="A2553" t="s">
        <v>2491</v>
      </c>
      <c r="B2553">
        <v>221983</v>
      </c>
      <c r="C2553" t="s">
        <v>39</v>
      </c>
      <c r="D2553" t="s">
        <v>2518</v>
      </c>
      <c r="E2553" t="s">
        <v>2519</v>
      </c>
      <c r="F2553" s="4">
        <v>46178.755555555559</v>
      </c>
      <c r="G2553" s="4">
        <v>46178.76458333333</v>
      </c>
      <c r="H2553">
        <v>0.22</v>
      </c>
      <c r="I2553" t="s">
        <v>2520</v>
      </c>
      <c r="J2553" t="s">
        <v>29</v>
      </c>
      <c r="K2553" t="s">
        <v>702</v>
      </c>
      <c r="L2553" t="s">
        <v>821</v>
      </c>
      <c r="M2553" t="s">
        <v>834</v>
      </c>
      <c r="N2553">
        <v>0.22</v>
      </c>
      <c r="O2553" t="s">
        <v>47</v>
      </c>
      <c r="P2553">
        <v>0</v>
      </c>
      <c r="Q2553" s="5">
        <v>46178.802777777775</v>
      </c>
      <c r="R2553" s="2" t="str">
        <f>IF(C2553="", "",
   IF(ISNUMBER(MATCH(TRIM(C2553),
      {"OP","CC","CM","FM","FU","INS","PC","PM","PMCO","SA","SR","ITPR","PMFL"}, 0)),
      "Proactive",
      "")
)</f>
        <v/>
      </c>
      <c r="S2553" s="2" t="str">
        <f>IF(C2553="", "",
   IF(ISNUMBER(MATCH(TRIM(C2553),
      {"MO","U/B","OSRE","TECH","ITRE"}, 0)),
      "Reactive",
      "")
)</f>
        <v>Reactive</v>
      </c>
      <c r="T2553" s="2" t="str">
        <f>IF(R2553="Proactive", H2553, "")</f>
        <v/>
      </c>
      <c r="U2553" s="2">
        <f>IF(S2553="Reactive", H2553, "")</f>
        <v>0.22</v>
      </c>
    </row>
    <row r="2554" spans="1:21" x14ac:dyDescent="0.25">
      <c r="A2554" t="s">
        <v>2491</v>
      </c>
      <c r="B2554">
        <v>221984</v>
      </c>
      <c r="C2554" t="s">
        <v>39</v>
      </c>
      <c r="D2554" t="s">
        <v>2497</v>
      </c>
      <c r="E2554" t="s">
        <v>2521</v>
      </c>
      <c r="F2554" s="4">
        <v>46178.804166666669</v>
      </c>
      <c r="G2554" s="4">
        <v>46178.816666666666</v>
      </c>
      <c r="H2554">
        <v>0.3</v>
      </c>
      <c r="I2554" t="s">
        <v>2522</v>
      </c>
      <c r="J2554" t="s">
        <v>29</v>
      </c>
      <c r="K2554" t="s">
        <v>702</v>
      </c>
      <c r="L2554" t="s">
        <v>132</v>
      </c>
      <c r="M2554" t="s">
        <v>834</v>
      </c>
      <c r="N2554">
        <v>0.3</v>
      </c>
      <c r="O2554" t="s">
        <v>47</v>
      </c>
      <c r="P2554">
        <v>0</v>
      </c>
      <c r="Q2554" s="5">
        <v>46178.89166666667</v>
      </c>
      <c r="R2554" s="2" t="str">
        <f>IF(C2554="", "",
   IF(ISNUMBER(MATCH(TRIM(C2554),
      {"OP","CC","CM","FM","FU","INS","PC","PM","PMCO","SA","SR","ITPR","PMFL"}, 0)),
      "Proactive",
      "")
)</f>
        <v/>
      </c>
      <c r="S2554" s="2" t="str">
        <f>IF(C2554="", "",
   IF(ISNUMBER(MATCH(TRIM(C2554),
      {"MO","U/B","OSRE","TECH","ITRE"}, 0)),
      "Reactive",
      "")
)</f>
        <v>Reactive</v>
      </c>
      <c r="T2554" s="2" t="str">
        <f>IF(R2554="Proactive", H2554, "")</f>
        <v/>
      </c>
      <c r="U2554" s="2">
        <f>IF(S2554="Reactive", H2554, "")</f>
        <v>0.3</v>
      </c>
    </row>
    <row r="2555" spans="1:21" x14ac:dyDescent="0.25">
      <c r="A2555" t="s">
        <v>2491</v>
      </c>
      <c r="B2555">
        <v>219915</v>
      </c>
      <c r="C2555" t="s">
        <v>181</v>
      </c>
      <c r="D2555" t="s">
        <v>1644</v>
      </c>
      <c r="E2555" t="s">
        <v>1645</v>
      </c>
      <c r="F2555" s="4">
        <v>46178.817361111112</v>
      </c>
      <c r="G2555" s="4">
        <v>46178.826388888891</v>
      </c>
      <c r="H2555">
        <v>0.22</v>
      </c>
      <c r="I2555" t="s">
        <v>2516</v>
      </c>
      <c r="J2555" t="s">
        <v>29</v>
      </c>
      <c r="K2555" t="s">
        <v>30</v>
      </c>
      <c r="N2555">
        <v>0.34</v>
      </c>
      <c r="O2555" t="s">
        <v>47</v>
      </c>
      <c r="P2555">
        <v>0</v>
      </c>
      <c r="Q2555" s="5">
        <v>46178.890277777777</v>
      </c>
      <c r="R2555" s="2" t="str">
        <f>IF(C2555="", "",
   IF(ISNUMBER(MATCH(TRIM(C2555),
      {"OP","CC","CM","FM","FU","INS","PC","PM","PMCO","SA","SR","ITPR","PMFL"}, 0)),
      "Proactive",
      "")
)</f>
        <v>Proactive</v>
      </c>
      <c r="S2555" s="2" t="str">
        <f>IF(C2555="", "",
   IF(ISNUMBER(MATCH(TRIM(C2555),
      {"MO","U/B","OSRE","TECH","ITRE"}, 0)),
      "Reactive",
      "")
)</f>
        <v/>
      </c>
      <c r="T2555" s="2">
        <f>IF(R2555="Proactive", H2555, "")</f>
        <v>0.22</v>
      </c>
      <c r="U2555" s="2" t="str">
        <f>IF(S2555="Reactive", H2555, "")</f>
        <v/>
      </c>
    </row>
    <row r="2556" spans="1:21" x14ac:dyDescent="0.25">
      <c r="A2556" t="s">
        <v>2491</v>
      </c>
      <c r="B2556">
        <v>221613</v>
      </c>
      <c r="C2556" t="s">
        <v>30</v>
      </c>
      <c r="D2556" t="s">
        <v>1658</v>
      </c>
      <c r="E2556" t="s">
        <v>1659</v>
      </c>
      <c r="F2556" s="4">
        <v>46178.826388888891</v>
      </c>
      <c r="G2556" s="4">
        <v>46178.835416666669</v>
      </c>
      <c r="H2556">
        <v>0.22</v>
      </c>
      <c r="I2556" t="s">
        <v>2523</v>
      </c>
      <c r="J2556" t="s">
        <v>29</v>
      </c>
      <c r="K2556" t="s">
        <v>30</v>
      </c>
      <c r="N2556">
        <v>0.91</v>
      </c>
      <c r="O2556" t="s">
        <v>47</v>
      </c>
      <c r="P2556">
        <v>0</v>
      </c>
      <c r="Q2556" s="5">
        <v>46178.890277777777</v>
      </c>
      <c r="R2556" s="2" t="str">
        <f>IF(C2556="", "",
   IF(ISNUMBER(MATCH(TRIM(C2556),
      {"OP","CC","CM","FM","FU","INS","PC","PM","PMCO","SA","SR","ITPR","PMFL"}, 0)),
      "Proactive",
      "")
)</f>
        <v>Proactive</v>
      </c>
      <c r="S2556" s="2" t="str">
        <f>IF(C2556="", "",
   IF(ISNUMBER(MATCH(TRIM(C2556),
      {"MO","U/B","OSRE","TECH","ITRE"}, 0)),
      "Reactive",
      "")
)</f>
        <v/>
      </c>
      <c r="T2556" s="2">
        <f>IF(R2556="Proactive", H2556, "")</f>
        <v>0.22</v>
      </c>
      <c r="U2556" s="2" t="str">
        <f>IF(S2556="Reactive", H2556, "")</f>
        <v/>
      </c>
    </row>
    <row r="2557" spans="1:21" x14ac:dyDescent="0.25">
      <c r="A2557" t="s">
        <v>2491</v>
      </c>
      <c r="B2557">
        <v>221612</v>
      </c>
      <c r="C2557" t="s">
        <v>181</v>
      </c>
      <c r="D2557" t="s">
        <v>1675</v>
      </c>
      <c r="E2557" t="s">
        <v>1676</v>
      </c>
      <c r="F2557" s="4">
        <v>46178.841666666667</v>
      </c>
      <c r="G2557" s="4">
        <v>46178.847916666666</v>
      </c>
      <c r="H2557">
        <v>0.15</v>
      </c>
      <c r="I2557" t="s">
        <v>2524</v>
      </c>
      <c r="J2557" t="s">
        <v>29</v>
      </c>
      <c r="K2557" t="s">
        <v>30</v>
      </c>
      <c r="N2557">
        <v>0.53</v>
      </c>
      <c r="O2557" t="s">
        <v>47</v>
      </c>
      <c r="P2557">
        <v>0</v>
      </c>
      <c r="Q2557" s="5">
        <v>46178.88958333333</v>
      </c>
      <c r="R2557" s="2" t="str">
        <f>IF(C2557="", "",
   IF(ISNUMBER(MATCH(TRIM(C2557),
      {"OP","CC","CM","FM","FU","INS","PC","PM","PMCO","SA","SR","ITPR","PMFL"}, 0)),
      "Proactive",
      "")
)</f>
        <v>Proactive</v>
      </c>
      <c r="S2557" s="2" t="str">
        <f>IF(C2557="", "",
   IF(ISNUMBER(MATCH(TRIM(C2557),
      {"MO","U/B","OSRE","TECH","ITRE"}, 0)),
      "Reactive",
      "")
)</f>
        <v/>
      </c>
      <c r="T2557" s="2">
        <f>IF(R2557="Proactive", H2557, "")</f>
        <v>0.15</v>
      </c>
      <c r="U2557" s="2" t="str">
        <f>IF(S2557="Reactive", H2557, "")</f>
        <v/>
      </c>
    </row>
    <row r="2558" spans="1:21" x14ac:dyDescent="0.25">
      <c r="A2558" t="s">
        <v>2491</v>
      </c>
      <c r="B2558">
        <v>217497</v>
      </c>
      <c r="C2558" t="s">
        <v>30</v>
      </c>
      <c r="D2558" t="s">
        <v>1670</v>
      </c>
      <c r="E2558" t="s">
        <v>1671</v>
      </c>
      <c r="F2558" s="4">
        <v>46178.871527777781</v>
      </c>
      <c r="G2558" s="4">
        <v>46178.89166666667</v>
      </c>
      <c r="H2558">
        <v>0.48</v>
      </c>
      <c r="J2558" t="s">
        <v>29</v>
      </c>
      <c r="K2558" t="s">
        <v>30</v>
      </c>
      <c r="N2558">
        <v>0.48</v>
      </c>
      <c r="O2558" t="s">
        <v>47</v>
      </c>
      <c r="P2558">
        <v>0</v>
      </c>
      <c r="Q2558" s="5">
        <v>46178.892361111109</v>
      </c>
      <c r="R2558" s="2" t="str">
        <f>IF(C2558="", "",
   IF(ISNUMBER(MATCH(TRIM(C2558),
      {"OP","CC","CM","FM","FU","INS","PC","PM","PMCO","SA","SR","ITPR","PMFL"}, 0)),
      "Proactive",
      "")
)</f>
        <v>Proactive</v>
      </c>
      <c r="S2558" s="2" t="str">
        <f>IF(C2558="", "",
   IF(ISNUMBER(MATCH(TRIM(C2558),
      {"MO","U/B","OSRE","TECH","ITRE"}, 0)),
      "Reactive",
      "")
)</f>
        <v/>
      </c>
      <c r="T2558" s="2">
        <f>IF(R2558="Proactive", H2558, "")</f>
        <v>0.48</v>
      </c>
      <c r="U2558" s="2" t="str">
        <f>IF(S2558="Reactive", H2558, "")</f>
        <v/>
      </c>
    </row>
    <row r="2559" spans="1:21" x14ac:dyDescent="0.25">
      <c r="A2559" t="s">
        <v>2491</v>
      </c>
      <c r="B2559">
        <v>217822</v>
      </c>
      <c r="C2559" t="s">
        <v>30</v>
      </c>
      <c r="D2559" t="s">
        <v>1670</v>
      </c>
      <c r="E2559" t="s">
        <v>1684</v>
      </c>
      <c r="F2559" s="4">
        <v>46180.284722222219</v>
      </c>
      <c r="G2559" s="4">
        <v>46180.371527777781</v>
      </c>
      <c r="H2559">
        <v>2.08</v>
      </c>
      <c r="J2559" t="s">
        <v>29</v>
      </c>
      <c r="K2559" t="s">
        <v>30</v>
      </c>
      <c r="N2559">
        <v>2.08</v>
      </c>
      <c r="O2559" t="s">
        <v>47</v>
      </c>
      <c r="P2559">
        <v>0</v>
      </c>
      <c r="Q2559" s="5">
        <v>46180.393055555556</v>
      </c>
      <c r="R2559" s="2" t="str">
        <f>IF(C2559="", "",
   IF(ISNUMBER(MATCH(TRIM(C2559),
      {"OP","CC","CM","FM","FU","INS","PC","PM","PMCO","SA","SR","ITPR","PMFL"}, 0)),
      "Proactive",
      "")
)</f>
        <v>Proactive</v>
      </c>
      <c r="S2559" s="2" t="str">
        <f>IF(C2559="", "",
   IF(ISNUMBER(MATCH(TRIM(C2559),
      {"MO","U/B","OSRE","TECH","ITRE"}, 0)),
      "Reactive",
      "")
)</f>
        <v/>
      </c>
      <c r="T2559" s="2">
        <f>IF(R2559="Proactive", H2559, "")</f>
        <v>2.08</v>
      </c>
      <c r="U2559" s="2" t="str">
        <f>IF(S2559="Reactive", H2559, "")</f>
        <v/>
      </c>
    </row>
    <row r="2560" spans="1:21" x14ac:dyDescent="0.25">
      <c r="A2560" t="s">
        <v>2491</v>
      </c>
      <c r="B2560">
        <v>217823</v>
      </c>
      <c r="C2560" t="s">
        <v>30</v>
      </c>
      <c r="D2560" t="s">
        <v>2525</v>
      </c>
      <c r="E2560" t="s">
        <v>2526</v>
      </c>
      <c r="F2560" s="4">
        <v>46180.384722222225</v>
      </c>
      <c r="G2560" s="4">
        <v>46180.427083333336</v>
      </c>
      <c r="H2560">
        <v>1.02</v>
      </c>
      <c r="J2560" t="s">
        <v>29</v>
      </c>
      <c r="K2560" t="s">
        <v>30</v>
      </c>
      <c r="N2560">
        <v>1.02</v>
      </c>
      <c r="O2560" t="s">
        <v>47</v>
      </c>
      <c r="P2560">
        <v>0</v>
      </c>
      <c r="Q2560" s="5">
        <v>46180.446527777778</v>
      </c>
      <c r="R2560" s="2" t="str">
        <f>IF(C2560="", "",
   IF(ISNUMBER(MATCH(TRIM(C2560),
      {"OP","CC","CM","FM","FU","INS","PC","PM","PMCO","SA","SR","ITPR","PMFL"}, 0)),
      "Proactive",
      "")
)</f>
        <v>Proactive</v>
      </c>
      <c r="S2560" s="2" t="str">
        <f>IF(C2560="", "",
   IF(ISNUMBER(MATCH(TRIM(C2560),
      {"MO","U/B","OSRE","TECH","ITRE"}, 0)),
      "Reactive",
      "")
)</f>
        <v/>
      </c>
      <c r="T2560" s="2">
        <f>IF(R2560="Proactive", H2560, "")</f>
        <v>1.02</v>
      </c>
      <c r="U2560" s="2" t="str">
        <f>IF(S2560="Reactive", H2560, "")</f>
        <v/>
      </c>
    </row>
    <row r="2561" spans="1:21" x14ac:dyDescent="0.25">
      <c r="A2561" t="s">
        <v>2491</v>
      </c>
      <c r="B2561">
        <v>220149</v>
      </c>
      <c r="C2561" t="s">
        <v>197</v>
      </c>
      <c r="D2561" t="s">
        <v>1644</v>
      </c>
      <c r="E2561" t="s">
        <v>1653</v>
      </c>
      <c r="F2561" s="4">
        <v>46180.427777777775</v>
      </c>
      <c r="G2561" s="4">
        <v>46180.432638888888</v>
      </c>
      <c r="H2561">
        <v>0.12</v>
      </c>
      <c r="I2561" t="s">
        <v>2527</v>
      </c>
      <c r="J2561" t="s">
        <v>29</v>
      </c>
      <c r="K2561" t="s">
        <v>30</v>
      </c>
      <c r="N2561">
        <v>0.12</v>
      </c>
      <c r="O2561" t="s">
        <v>47</v>
      </c>
      <c r="P2561">
        <v>0</v>
      </c>
      <c r="Q2561" s="5">
        <v>46180.474999999999</v>
      </c>
      <c r="R2561" s="2" t="str">
        <f>IF(C2561="", "",
   IF(ISNUMBER(MATCH(TRIM(C2561),
      {"OP","CC","CM","FM","FU","INS","PC","PM","PMCO","SA","SR","ITPR","PMFL"}, 0)),
      "Proactive",
      "")
)</f>
        <v/>
      </c>
      <c r="S2561" s="2" t="str">
        <f>IF(C2561="", "",
   IF(ISNUMBER(MATCH(TRIM(C2561),
      {"MO","U/B","OSRE","TECH","ITRE"}, 0)),
      "Reactive",
      "")
)</f>
        <v>Reactive</v>
      </c>
      <c r="T2561" s="2" t="str">
        <f>IF(R2561="Proactive", H2561, "")</f>
        <v/>
      </c>
      <c r="U2561" s="2">
        <f>IF(S2561="Reactive", H2561, "")</f>
        <v>0.12</v>
      </c>
    </row>
    <row r="2562" spans="1:21" x14ac:dyDescent="0.25">
      <c r="A2562" t="s">
        <v>2491</v>
      </c>
      <c r="B2562">
        <v>217824</v>
      </c>
      <c r="C2562" t="s">
        <v>30</v>
      </c>
      <c r="D2562" t="s">
        <v>2528</v>
      </c>
      <c r="E2562" t="s">
        <v>2529</v>
      </c>
      <c r="F2562" s="4">
        <v>46180.458333333336</v>
      </c>
      <c r="G2562" s="4">
        <v>46180.479166666664</v>
      </c>
      <c r="H2562">
        <v>0.5</v>
      </c>
      <c r="J2562" t="s">
        <v>29</v>
      </c>
      <c r="K2562" t="s">
        <v>30</v>
      </c>
      <c r="N2562">
        <v>0.5</v>
      </c>
      <c r="O2562" t="s">
        <v>47</v>
      </c>
      <c r="P2562">
        <v>0</v>
      </c>
      <c r="Q2562" s="5">
        <v>46180.488194444442</v>
      </c>
      <c r="R2562" s="2" t="str">
        <f>IF(C2562="", "",
   IF(ISNUMBER(MATCH(TRIM(C2562),
      {"OP","CC","CM","FM","FU","INS","PC","PM","PMCO","SA","SR","ITPR","PMFL"}, 0)),
      "Proactive",
      "")
)</f>
        <v>Proactive</v>
      </c>
      <c r="S2562" s="2" t="str">
        <f>IF(C2562="", "",
   IF(ISNUMBER(MATCH(TRIM(C2562),
      {"MO","U/B","OSRE","TECH","ITRE"}, 0)),
      "Reactive",
      "")
)</f>
        <v/>
      </c>
      <c r="T2562" s="2">
        <f>IF(R2562="Proactive", H2562, "")</f>
        <v>0.5</v>
      </c>
      <c r="U2562" s="2" t="str">
        <f>IF(S2562="Reactive", H2562, "")</f>
        <v/>
      </c>
    </row>
    <row r="2563" spans="1:21" x14ac:dyDescent="0.25">
      <c r="A2563" t="s">
        <v>2491</v>
      </c>
      <c r="B2563">
        <v>217826</v>
      </c>
      <c r="C2563" t="s">
        <v>30</v>
      </c>
      <c r="D2563" t="s">
        <v>1670</v>
      </c>
      <c r="E2563" t="s">
        <v>1671</v>
      </c>
      <c r="F2563" s="4">
        <v>46180.481249999997</v>
      </c>
      <c r="G2563" s="4">
        <v>46180.50277777778</v>
      </c>
      <c r="H2563">
        <v>0.52</v>
      </c>
      <c r="J2563" t="s">
        <v>29</v>
      </c>
      <c r="K2563" t="s">
        <v>30</v>
      </c>
      <c r="N2563">
        <v>0.52</v>
      </c>
      <c r="O2563" t="s">
        <v>47</v>
      </c>
      <c r="P2563">
        <v>0</v>
      </c>
      <c r="Q2563" s="5">
        <v>46180.515277777777</v>
      </c>
      <c r="R2563" s="2" t="str">
        <f>IF(C2563="", "",
   IF(ISNUMBER(MATCH(TRIM(C2563),
      {"OP","CC","CM","FM","FU","INS","PC","PM","PMCO","SA","SR","ITPR","PMFL"}, 0)),
      "Proactive",
      "")
)</f>
        <v>Proactive</v>
      </c>
      <c r="S2563" s="2" t="str">
        <f>IF(C2563="", "",
   IF(ISNUMBER(MATCH(TRIM(C2563),
      {"MO","U/B","OSRE","TECH","ITRE"}, 0)),
      "Reactive",
      "")
)</f>
        <v/>
      </c>
      <c r="T2563" s="2">
        <f>IF(R2563="Proactive", H2563, "")</f>
        <v>0.52</v>
      </c>
      <c r="U2563" s="2" t="str">
        <f>IF(S2563="Reactive", H2563, "")</f>
        <v/>
      </c>
    </row>
    <row r="2564" spans="1:21" x14ac:dyDescent="0.25">
      <c r="A2564" t="s">
        <v>2491</v>
      </c>
      <c r="B2564">
        <v>217988</v>
      </c>
      <c r="C2564" t="s">
        <v>30</v>
      </c>
      <c r="D2564" t="s">
        <v>1670</v>
      </c>
      <c r="E2564" t="s">
        <v>1684</v>
      </c>
      <c r="F2564" s="4">
        <v>46181.275000000001</v>
      </c>
      <c r="G2564" s="4">
        <v>46181.36041666667</v>
      </c>
      <c r="H2564">
        <v>2.0499999999999998</v>
      </c>
      <c r="J2564" t="s">
        <v>29</v>
      </c>
      <c r="K2564" t="s">
        <v>30</v>
      </c>
      <c r="N2564">
        <v>2.0499999999999998</v>
      </c>
      <c r="O2564" t="s">
        <v>47</v>
      </c>
      <c r="P2564">
        <v>0</v>
      </c>
      <c r="Q2564" s="5">
        <v>46181.361805555556</v>
      </c>
      <c r="R2564" s="2" t="str">
        <f>IF(C2564="", "",
   IF(ISNUMBER(MATCH(TRIM(C2564),
      {"OP","CC","CM","FM","FU","INS","PC","PM","PMCO","SA","SR","ITPR","PMFL"}, 0)),
      "Proactive",
      "")
)</f>
        <v>Proactive</v>
      </c>
      <c r="S2564" s="2" t="str">
        <f>IF(C2564="", "",
   IF(ISNUMBER(MATCH(TRIM(C2564),
      {"MO","U/B","OSRE","TECH","ITRE"}, 0)),
      "Reactive",
      "")
)</f>
        <v/>
      </c>
      <c r="T2564" s="2">
        <f>IF(R2564="Proactive", H2564, "")</f>
        <v>2.0499999999999998</v>
      </c>
      <c r="U2564" s="2" t="str">
        <f>IF(S2564="Reactive", H2564, "")</f>
        <v/>
      </c>
    </row>
    <row r="2565" spans="1:21" x14ac:dyDescent="0.25">
      <c r="A2565" t="s">
        <v>2491</v>
      </c>
      <c r="B2565">
        <v>222404</v>
      </c>
      <c r="C2565" t="s">
        <v>39</v>
      </c>
      <c r="D2565" t="s">
        <v>2530</v>
      </c>
      <c r="E2565" t="s">
        <v>2531</v>
      </c>
      <c r="F2565" s="4">
        <v>46181.361111111109</v>
      </c>
      <c r="G2565" s="4">
        <v>46181.411111111112</v>
      </c>
      <c r="H2565">
        <v>1.2</v>
      </c>
      <c r="I2565" t="s">
        <v>2532</v>
      </c>
      <c r="J2565" t="s">
        <v>29</v>
      </c>
      <c r="K2565" t="s">
        <v>551</v>
      </c>
      <c r="L2565" t="s">
        <v>96</v>
      </c>
      <c r="M2565" t="s">
        <v>97</v>
      </c>
      <c r="N2565">
        <v>1.2</v>
      </c>
      <c r="O2565" t="s">
        <v>47</v>
      </c>
      <c r="P2565">
        <v>0</v>
      </c>
      <c r="Q2565" s="5">
        <v>46181.601388888892</v>
      </c>
      <c r="R2565" s="2" t="str">
        <f>IF(C2565="", "",
   IF(ISNUMBER(MATCH(TRIM(C2565),
      {"OP","CC","CM","FM","FU","INS","PC","PM","PMCO","SA","SR","ITPR","PMFL"}, 0)),
      "Proactive",
      "")
)</f>
        <v/>
      </c>
      <c r="S2565" s="2" t="str">
        <f>IF(C2565="", "",
   IF(ISNUMBER(MATCH(TRIM(C2565),
      {"MO","U/B","OSRE","TECH","ITRE"}, 0)),
      "Reactive",
      "")
)</f>
        <v>Reactive</v>
      </c>
      <c r="T2565" s="2" t="str">
        <f>IF(R2565="Proactive", H2565, "")</f>
        <v/>
      </c>
      <c r="U2565" s="2">
        <f>IF(S2565="Reactive", H2565, "")</f>
        <v>1.2</v>
      </c>
    </row>
    <row r="2566" spans="1:21" x14ac:dyDescent="0.25">
      <c r="A2566" t="s">
        <v>2491</v>
      </c>
      <c r="B2566">
        <v>220289</v>
      </c>
      <c r="C2566" t="s">
        <v>181</v>
      </c>
      <c r="D2566" t="s">
        <v>1644</v>
      </c>
      <c r="E2566" t="s">
        <v>1645</v>
      </c>
      <c r="F2566" s="4">
        <v>46181.426388888889</v>
      </c>
      <c r="G2566" s="4">
        <v>46181.439583333333</v>
      </c>
      <c r="H2566">
        <v>0.32</v>
      </c>
      <c r="I2566" t="s">
        <v>2533</v>
      </c>
      <c r="J2566" t="s">
        <v>29</v>
      </c>
      <c r="K2566" t="s">
        <v>30</v>
      </c>
      <c r="N2566">
        <v>0.65</v>
      </c>
      <c r="O2566" t="s">
        <v>47</v>
      </c>
      <c r="P2566">
        <v>0</v>
      </c>
      <c r="Q2566" s="5">
        <v>46181.904166666667</v>
      </c>
      <c r="R2566" s="2" t="str">
        <f>IF(C2566="", "",
   IF(ISNUMBER(MATCH(TRIM(C2566),
      {"OP","CC","CM","FM","FU","INS","PC","PM","PMCO","SA","SR","ITPR","PMFL"}, 0)),
      "Proactive",
      "")
)</f>
        <v>Proactive</v>
      </c>
      <c r="S2566" s="2" t="str">
        <f>IF(C2566="", "",
   IF(ISNUMBER(MATCH(TRIM(C2566),
      {"MO","U/B","OSRE","TECH","ITRE"}, 0)),
      "Reactive",
      "")
)</f>
        <v/>
      </c>
      <c r="T2566" s="2">
        <f>IF(R2566="Proactive", H2566, "")</f>
        <v>0.32</v>
      </c>
      <c r="U2566" s="2" t="str">
        <f>IF(S2566="Reactive", H2566, "")</f>
        <v/>
      </c>
    </row>
    <row r="2567" spans="1:21" x14ac:dyDescent="0.25">
      <c r="A2567" t="s">
        <v>2491</v>
      </c>
      <c r="B2567">
        <v>221937</v>
      </c>
      <c r="C2567" t="s">
        <v>30</v>
      </c>
      <c r="D2567" t="s">
        <v>1658</v>
      </c>
      <c r="E2567" t="s">
        <v>1659</v>
      </c>
      <c r="F2567" s="4">
        <v>46181.439583333333</v>
      </c>
      <c r="G2567" s="4">
        <v>46181.447222222225</v>
      </c>
      <c r="H2567">
        <v>0.18</v>
      </c>
      <c r="I2567" t="s">
        <v>2534</v>
      </c>
      <c r="J2567" t="s">
        <v>29</v>
      </c>
      <c r="K2567" t="s">
        <v>30</v>
      </c>
      <c r="N2567">
        <v>0.46</v>
      </c>
      <c r="O2567" t="s">
        <v>47</v>
      </c>
      <c r="P2567">
        <v>0</v>
      </c>
      <c r="Q2567" s="5">
        <v>46181.90902777778</v>
      </c>
      <c r="R2567" s="2" t="str">
        <f>IF(C2567="", "",
   IF(ISNUMBER(MATCH(TRIM(C2567),
      {"OP","CC","CM","FM","FU","INS","PC","PM","PMCO","SA","SR","ITPR","PMFL"}, 0)),
      "Proactive",
      "")
)</f>
        <v>Proactive</v>
      </c>
      <c r="S2567" s="2" t="str">
        <f>IF(C2567="", "",
   IF(ISNUMBER(MATCH(TRIM(C2567),
      {"MO","U/B","OSRE","TECH","ITRE"}, 0)),
      "Reactive",
      "")
)</f>
        <v/>
      </c>
      <c r="T2567" s="2">
        <f>IF(R2567="Proactive", H2567, "")</f>
        <v>0.18</v>
      </c>
      <c r="U2567" s="2" t="str">
        <f>IF(S2567="Reactive", H2567, "")</f>
        <v/>
      </c>
    </row>
    <row r="2568" spans="1:21" x14ac:dyDescent="0.25">
      <c r="A2568" t="s">
        <v>2491</v>
      </c>
      <c r="B2568">
        <v>220289</v>
      </c>
      <c r="C2568" t="s">
        <v>181</v>
      </c>
      <c r="D2568" t="s">
        <v>1644</v>
      </c>
      <c r="E2568" t="s">
        <v>1645</v>
      </c>
      <c r="F2568" s="4">
        <v>46181.464583333334</v>
      </c>
      <c r="G2568" s="4">
        <v>46181.470138888886</v>
      </c>
      <c r="H2568">
        <v>0.13</v>
      </c>
      <c r="I2568" t="s">
        <v>2533</v>
      </c>
      <c r="J2568" t="s">
        <v>29</v>
      </c>
      <c r="K2568" t="s">
        <v>30</v>
      </c>
      <c r="N2568">
        <v>0.65</v>
      </c>
      <c r="O2568" t="s">
        <v>47</v>
      </c>
      <c r="P2568">
        <v>0</v>
      </c>
      <c r="Q2568" s="5">
        <v>46181.904166666667</v>
      </c>
      <c r="R2568" s="2" t="str">
        <f>IF(C2568="", "",
   IF(ISNUMBER(MATCH(TRIM(C2568),
      {"OP","CC","CM","FM","FU","INS","PC","PM","PMCO","SA","SR","ITPR","PMFL"}, 0)),
      "Proactive",
      "")
)</f>
        <v>Proactive</v>
      </c>
      <c r="S2568" s="2" t="str">
        <f>IF(C2568="", "",
   IF(ISNUMBER(MATCH(TRIM(C2568),
      {"MO","U/B","OSRE","TECH","ITRE"}, 0)),
      "Reactive",
      "")
)</f>
        <v/>
      </c>
      <c r="T2568" s="2">
        <f>IF(R2568="Proactive", H2568, "")</f>
        <v>0.13</v>
      </c>
      <c r="U2568" s="2" t="str">
        <f>IF(S2568="Reactive", H2568, "")</f>
        <v/>
      </c>
    </row>
    <row r="2569" spans="1:21" x14ac:dyDescent="0.25">
      <c r="A2569" t="s">
        <v>2491</v>
      </c>
      <c r="B2569">
        <v>220289</v>
      </c>
      <c r="C2569" t="s">
        <v>181</v>
      </c>
      <c r="D2569" t="s">
        <v>1644</v>
      </c>
      <c r="E2569" t="s">
        <v>1645</v>
      </c>
      <c r="F2569" s="4">
        <v>46181.479166666664</v>
      </c>
      <c r="G2569" s="4">
        <v>46181.487500000003</v>
      </c>
      <c r="H2569">
        <v>0.2</v>
      </c>
      <c r="I2569" t="s">
        <v>2533</v>
      </c>
      <c r="J2569" t="s">
        <v>29</v>
      </c>
      <c r="K2569" t="s">
        <v>30</v>
      </c>
      <c r="N2569">
        <v>0.65</v>
      </c>
      <c r="O2569" t="s">
        <v>47</v>
      </c>
      <c r="P2569">
        <v>0</v>
      </c>
      <c r="Q2569" s="5">
        <v>46181.904166666667</v>
      </c>
      <c r="R2569" s="2" t="str">
        <f>IF(C2569="", "",
   IF(ISNUMBER(MATCH(TRIM(C2569),
      {"OP","CC","CM","FM","FU","INS","PC","PM","PMCO","SA","SR","ITPR","PMFL"}, 0)),
      "Proactive",
      "")
)</f>
        <v>Proactive</v>
      </c>
      <c r="S2569" s="2" t="str">
        <f>IF(C2569="", "",
   IF(ISNUMBER(MATCH(TRIM(C2569),
      {"MO","U/B","OSRE","TECH","ITRE"}, 0)),
      "Reactive",
      "")
)</f>
        <v/>
      </c>
      <c r="T2569" s="2">
        <f>IF(R2569="Proactive", H2569, "")</f>
        <v>0.2</v>
      </c>
      <c r="U2569" s="2" t="str">
        <f>IF(S2569="Reactive", H2569, "")</f>
        <v/>
      </c>
    </row>
    <row r="2570" spans="1:21" x14ac:dyDescent="0.25">
      <c r="A2570" t="s">
        <v>2491</v>
      </c>
      <c r="B2570">
        <v>222390</v>
      </c>
      <c r="C2570" t="s">
        <v>39</v>
      </c>
      <c r="D2570" t="s">
        <v>1641</v>
      </c>
      <c r="E2570" t="s">
        <v>2535</v>
      </c>
      <c r="F2570" s="4">
        <v>46181.549305555556</v>
      </c>
      <c r="G2570" s="4">
        <v>46181.572222222225</v>
      </c>
      <c r="H2570">
        <v>0.55000000000000004</v>
      </c>
      <c r="I2570" t="s">
        <v>2536</v>
      </c>
      <c r="J2570" t="s">
        <v>29</v>
      </c>
      <c r="K2570" t="s">
        <v>67</v>
      </c>
      <c r="L2570" t="s">
        <v>96</v>
      </c>
      <c r="M2570" t="s">
        <v>97</v>
      </c>
      <c r="N2570">
        <v>0.55000000000000004</v>
      </c>
      <c r="O2570" t="s">
        <v>47</v>
      </c>
      <c r="P2570">
        <v>0</v>
      </c>
      <c r="Q2570" s="5">
        <v>46181.59652777778</v>
      </c>
      <c r="R2570" s="2" t="str">
        <f>IF(C2570="", "",
   IF(ISNUMBER(MATCH(TRIM(C2570),
      {"OP","CC","CM","FM","FU","INS","PC","PM","PMCO","SA","SR","ITPR","PMFL"}, 0)),
      "Proactive",
      "")
)</f>
        <v/>
      </c>
      <c r="S2570" s="2" t="str">
        <f>IF(C2570="", "",
   IF(ISNUMBER(MATCH(TRIM(C2570),
      {"MO","U/B","OSRE","TECH","ITRE"}, 0)),
      "Reactive",
      "")
)</f>
        <v>Reactive</v>
      </c>
      <c r="T2570" s="2" t="str">
        <f>IF(R2570="Proactive", H2570, "")</f>
        <v/>
      </c>
      <c r="U2570" s="2">
        <f>IF(S2570="Reactive", H2570, "")</f>
        <v>0.55000000000000004</v>
      </c>
    </row>
    <row r="2571" spans="1:21" x14ac:dyDescent="0.25">
      <c r="A2571" t="s">
        <v>2491</v>
      </c>
      <c r="B2571">
        <v>217986</v>
      </c>
      <c r="C2571" t="s">
        <v>30</v>
      </c>
      <c r="D2571" t="s">
        <v>2495</v>
      </c>
      <c r="E2571" t="s">
        <v>2496</v>
      </c>
      <c r="F2571" s="4">
        <v>46181.583333333336</v>
      </c>
      <c r="G2571" s="4">
        <v>46181.604166666664</v>
      </c>
      <c r="H2571">
        <v>0.5</v>
      </c>
      <c r="J2571" t="s">
        <v>29</v>
      </c>
      <c r="K2571" t="s">
        <v>30</v>
      </c>
      <c r="N2571">
        <v>0.5</v>
      </c>
      <c r="O2571" t="s">
        <v>47</v>
      </c>
      <c r="P2571">
        <v>0</v>
      </c>
      <c r="Q2571" s="5">
        <v>46181.646527777775</v>
      </c>
      <c r="R2571" s="2" t="str">
        <f>IF(C2571="", "",
   IF(ISNUMBER(MATCH(TRIM(C2571),
      {"OP","CC","CM","FM","FU","INS","PC","PM","PMCO","SA","SR","ITPR","PMFL"}, 0)),
      "Proactive",
      "")
)</f>
        <v>Proactive</v>
      </c>
      <c r="S2571" s="2" t="str">
        <f>IF(C2571="", "",
   IF(ISNUMBER(MATCH(TRIM(C2571),
      {"MO","U/B","OSRE","TECH","ITRE"}, 0)),
      "Reactive",
      "")
)</f>
        <v/>
      </c>
      <c r="T2571" s="2">
        <f>IF(R2571="Proactive", H2571, "")</f>
        <v>0.5</v>
      </c>
      <c r="U2571" s="2" t="str">
        <f>IF(S2571="Reactive", H2571, "")</f>
        <v/>
      </c>
    </row>
    <row r="2572" spans="1:21" x14ac:dyDescent="0.25">
      <c r="A2572" t="s">
        <v>2491</v>
      </c>
      <c r="B2572">
        <v>217987</v>
      </c>
      <c r="C2572" t="s">
        <v>30</v>
      </c>
      <c r="D2572" t="s">
        <v>2497</v>
      </c>
      <c r="E2572" t="s">
        <v>2496</v>
      </c>
      <c r="F2572" s="4">
        <v>46181.605555555558</v>
      </c>
      <c r="G2572" s="4">
        <v>46181.627083333333</v>
      </c>
      <c r="H2572">
        <v>0.52</v>
      </c>
      <c r="J2572" t="s">
        <v>29</v>
      </c>
      <c r="K2572" t="s">
        <v>30</v>
      </c>
      <c r="N2572">
        <v>0.52</v>
      </c>
      <c r="O2572" t="s">
        <v>47</v>
      </c>
      <c r="P2572">
        <v>0</v>
      </c>
      <c r="Q2572" s="5">
        <v>46181.646527777775</v>
      </c>
      <c r="R2572" s="2" t="str">
        <f>IF(C2572="", "",
   IF(ISNUMBER(MATCH(TRIM(C2572),
      {"OP","CC","CM","FM","FU","INS","PC","PM","PMCO","SA","SR","ITPR","PMFL"}, 0)),
      "Proactive",
      "")
)</f>
        <v>Proactive</v>
      </c>
      <c r="S2572" s="2" t="str">
        <f>IF(C2572="", "",
   IF(ISNUMBER(MATCH(TRIM(C2572),
      {"MO","U/B","OSRE","TECH","ITRE"}, 0)),
      "Reactive",
      "")
)</f>
        <v/>
      </c>
      <c r="T2572" s="2">
        <f>IF(R2572="Proactive", H2572, "")</f>
        <v>0.52</v>
      </c>
      <c r="U2572" s="2" t="str">
        <f>IF(S2572="Reactive", H2572, "")</f>
        <v/>
      </c>
    </row>
    <row r="2573" spans="1:21" x14ac:dyDescent="0.25">
      <c r="A2573" t="s">
        <v>2491</v>
      </c>
      <c r="B2573">
        <v>218069</v>
      </c>
      <c r="C2573" t="s">
        <v>30</v>
      </c>
      <c r="D2573" t="s">
        <v>1670</v>
      </c>
      <c r="E2573" t="s">
        <v>1684</v>
      </c>
      <c r="F2573" s="4">
        <v>46182.282638888886</v>
      </c>
      <c r="G2573" s="4">
        <v>46182.373611111114</v>
      </c>
      <c r="H2573">
        <v>2.1800000000000002</v>
      </c>
      <c r="J2573" t="s">
        <v>29</v>
      </c>
      <c r="K2573" t="s">
        <v>30</v>
      </c>
      <c r="N2573">
        <v>2.1800000000000002</v>
      </c>
      <c r="O2573" t="s">
        <v>47</v>
      </c>
      <c r="P2573">
        <v>0</v>
      </c>
      <c r="Q2573" s="5">
        <v>46182.375</v>
      </c>
      <c r="R2573" s="2" t="str">
        <f>IF(C2573="", "",
   IF(ISNUMBER(MATCH(TRIM(C2573),
      {"OP","CC","CM","FM","FU","INS","PC","PM","PMCO","SA","SR","ITPR","PMFL"}, 0)),
      "Proactive",
      "")
)</f>
        <v>Proactive</v>
      </c>
      <c r="S2573" s="2" t="str">
        <f>IF(C2573="", "",
   IF(ISNUMBER(MATCH(TRIM(C2573),
      {"MO","U/B","OSRE","TECH","ITRE"}, 0)),
      "Reactive",
      "")
)</f>
        <v/>
      </c>
      <c r="T2573" s="2">
        <f>IF(R2573="Proactive", H2573, "")</f>
        <v>2.1800000000000002</v>
      </c>
      <c r="U2573" s="2" t="str">
        <f>IF(S2573="Reactive", H2573, "")</f>
        <v/>
      </c>
    </row>
    <row r="2574" spans="1:21" x14ac:dyDescent="0.25">
      <c r="A2574" t="s">
        <v>2491</v>
      </c>
      <c r="B2574">
        <v>218092</v>
      </c>
      <c r="C2574" t="s">
        <v>30</v>
      </c>
      <c r="D2574" t="s">
        <v>1670</v>
      </c>
      <c r="E2574" t="s">
        <v>1706</v>
      </c>
      <c r="F2574" s="4">
        <v>46182.375</v>
      </c>
      <c r="G2574" s="4">
        <v>46182.384027777778</v>
      </c>
      <c r="H2574">
        <v>0.22</v>
      </c>
      <c r="I2574" t="s">
        <v>2537</v>
      </c>
      <c r="J2574" t="s">
        <v>29</v>
      </c>
      <c r="K2574" t="s">
        <v>30</v>
      </c>
      <c r="N2574">
        <v>0.22</v>
      </c>
      <c r="O2574" t="s">
        <v>47</v>
      </c>
      <c r="P2574">
        <v>0</v>
      </c>
      <c r="Q2574" s="5">
        <v>46182.929166666669</v>
      </c>
      <c r="R2574" s="2" t="str">
        <f>IF(C2574="", "",
   IF(ISNUMBER(MATCH(TRIM(C2574),
      {"OP","CC","CM","FM","FU","INS","PC","PM","PMCO","SA","SR","ITPR","PMFL"}, 0)),
      "Proactive",
      "")
)</f>
        <v>Proactive</v>
      </c>
      <c r="S2574" s="2" t="str">
        <f>IF(C2574="", "",
   IF(ISNUMBER(MATCH(TRIM(C2574),
      {"MO","U/B","OSRE","TECH","ITRE"}, 0)),
      "Reactive",
      "")
)</f>
        <v/>
      </c>
      <c r="T2574" s="2">
        <f>IF(R2574="Proactive", H2574, "")</f>
        <v>0.22</v>
      </c>
      <c r="U2574" s="2" t="str">
        <f>IF(S2574="Reactive", H2574, "")</f>
        <v/>
      </c>
    </row>
    <row r="2575" spans="1:21" x14ac:dyDescent="0.25">
      <c r="A2575" t="s">
        <v>2491</v>
      </c>
      <c r="B2575">
        <v>220401</v>
      </c>
      <c r="C2575" t="s">
        <v>181</v>
      </c>
      <c r="D2575" t="s">
        <v>1644</v>
      </c>
      <c r="E2575" t="s">
        <v>1645</v>
      </c>
      <c r="F2575" s="4">
        <v>46182.414583333331</v>
      </c>
      <c r="G2575" s="4">
        <v>46182.424305555556</v>
      </c>
      <c r="H2575">
        <v>0.23</v>
      </c>
      <c r="I2575" t="s">
        <v>2538</v>
      </c>
      <c r="J2575" t="s">
        <v>29</v>
      </c>
      <c r="K2575" t="s">
        <v>30</v>
      </c>
      <c r="N2575">
        <v>0.23</v>
      </c>
      <c r="O2575" t="s">
        <v>47</v>
      </c>
      <c r="P2575">
        <v>0</v>
      </c>
      <c r="Q2575" s="5">
        <v>46182.929166666669</v>
      </c>
      <c r="R2575" s="2" t="str">
        <f>IF(C2575="", "",
   IF(ISNUMBER(MATCH(TRIM(C2575),
      {"OP","CC","CM","FM","FU","INS","PC","PM","PMCO","SA","SR","ITPR","PMFL"}, 0)),
      "Proactive",
      "")
)</f>
        <v>Proactive</v>
      </c>
      <c r="S2575" s="2" t="str">
        <f>IF(C2575="", "",
   IF(ISNUMBER(MATCH(TRIM(C2575),
      {"MO","U/B","OSRE","TECH","ITRE"}, 0)),
      "Reactive",
      "")
)</f>
        <v/>
      </c>
      <c r="T2575" s="2">
        <f>IF(R2575="Proactive", H2575, "")</f>
        <v>0.23</v>
      </c>
      <c r="U2575" s="2" t="str">
        <f>IF(S2575="Reactive", H2575, "")</f>
        <v/>
      </c>
    </row>
    <row r="2576" spans="1:21" x14ac:dyDescent="0.25">
      <c r="A2576" t="s">
        <v>2491</v>
      </c>
      <c r="B2576">
        <v>217825</v>
      </c>
      <c r="C2576" t="s">
        <v>26</v>
      </c>
      <c r="D2576" t="s">
        <v>2539</v>
      </c>
      <c r="E2576" t="s">
        <v>2540</v>
      </c>
      <c r="F2576" s="4">
        <v>46182.424305555556</v>
      </c>
      <c r="G2576" s="4">
        <v>46182.429166666669</v>
      </c>
      <c r="H2576">
        <v>0.12</v>
      </c>
      <c r="J2576" t="s">
        <v>29</v>
      </c>
      <c r="K2576" t="s">
        <v>30</v>
      </c>
      <c r="N2576">
        <v>1.1499999999999999</v>
      </c>
      <c r="O2576" t="s">
        <v>47</v>
      </c>
      <c r="P2576">
        <v>0</v>
      </c>
      <c r="Q2576" s="5">
        <v>46185.624305555553</v>
      </c>
      <c r="R2576" s="2" t="str">
        <f>IF(C2576="", "",
   IF(ISNUMBER(MATCH(TRIM(C2576),
      {"OP","CC","CM","FM","FU","INS","PC","PM","PMCO","SA","SR","ITPR","PMFL"}, 0)),
      "Proactive",
      "")
)</f>
        <v>Proactive</v>
      </c>
      <c r="S2576" s="2" t="str">
        <f>IF(C2576="", "",
   IF(ISNUMBER(MATCH(TRIM(C2576),
      {"MO","U/B","OSRE","TECH","ITRE"}, 0)),
      "Reactive",
      "")
)</f>
        <v/>
      </c>
      <c r="T2576" s="2">
        <f>IF(R2576="Proactive", H2576, "")</f>
        <v>0.12</v>
      </c>
      <c r="U2576" s="2" t="str">
        <f>IF(S2576="Reactive", H2576, "")</f>
        <v/>
      </c>
    </row>
    <row r="2577" spans="1:21" x14ac:dyDescent="0.25">
      <c r="A2577" t="s">
        <v>2491</v>
      </c>
      <c r="B2577">
        <v>220402</v>
      </c>
      <c r="C2577" t="s">
        <v>197</v>
      </c>
      <c r="D2577" t="s">
        <v>1644</v>
      </c>
      <c r="E2577" t="s">
        <v>1653</v>
      </c>
      <c r="F2577" s="4">
        <v>46182.429166666669</v>
      </c>
      <c r="G2577" s="4">
        <v>46182.438888888886</v>
      </c>
      <c r="H2577">
        <v>0.23</v>
      </c>
      <c r="I2577" t="s">
        <v>2541</v>
      </c>
      <c r="J2577" t="s">
        <v>29</v>
      </c>
      <c r="K2577" t="s">
        <v>30</v>
      </c>
      <c r="N2577">
        <v>0.23</v>
      </c>
      <c r="O2577" t="s">
        <v>47</v>
      </c>
      <c r="P2577">
        <v>0</v>
      </c>
      <c r="Q2577" s="5">
        <v>46182.929166666669</v>
      </c>
      <c r="R2577" s="2" t="str">
        <f>IF(C2577="", "",
   IF(ISNUMBER(MATCH(TRIM(C2577),
      {"OP","CC","CM","FM","FU","INS","PC","PM","PMCO","SA","SR","ITPR","PMFL"}, 0)),
      "Proactive",
      "")
)</f>
        <v/>
      </c>
      <c r="S2577" s="2" t="str">
        <f>IF(C2577="", "",
   IF(ISNUMBER(MATCH(TRIM(C2577),
      {"MO","U/B","OSRE","TECH","ITRE"}, 0)),
      "Reactive",
      "")
)</f>
        <v>Reactive</v>
      </c>
      <c r="T2577" s="2" t="str">
        <f>IF(R2577="Proactive", H2577, "")</f>
        <v/>
      </c>
      <c r="U2577" s="2">
        <f>IF(S2577="Reactive", H2577, "")</f>
        <v>0.23</v>
      </c>
    </row>
    <row r="2578" spans="1:21" x14ac:dyDescent="0.25">
      <c r="A2578" t="s">
        <v>2491</v>
      </c>
      <c r="B2578">
        <v>220454</v>
      </c>
      <c r="C2578" t="s">
        <v>181</v>
      </c>
      <c r="D2578" t="s">
        <v>1711</v>
      </c>
      <c r="E2578" t="s">
        <v>1712</v>
      </c>
      <c r="F2578" s="4">
        <v>46182.446527777778</v>
      </c>
      <c r="G2578" s="4">
        <v>46182.452777777777</v>
      </c>
      <c r="H2578">
        <v>0.15</v>
      </c>
      <c r="I2578" t="s">
        <v>2542</v>
      </c>
      <c r="J2578" t="s">
        <v>29</v>
      </c>
      <c r="K2578" t="s">
        <v>30</v>
      </c>
      <c r="N2578">
        <v>0.37</v>
      </c>
      <c r="O2578" t="s">
        <v>47</v>
      </c>
      <c r="P2578">
        <v>63.98</v>
      </c>
      <c r="Q2578" s="5">
        <v>46182.929861111108</v>
      </c>
      <c r="R2578" s="2" t="str">
        <f>IF(C2578="", "",
   IF(ISNUMBER(MATCH(TRIM(C2578),
      {"OP","CC","CM","FM","FU","INS","PC","PM","PMCO","SA","SR","ITPR","PMFL"}, 0)),
      "Proactive",
      "")
)</f>
        <v>Proactive</v>
      </c>
      <c r="S2578" s="2" t="str">
        <f>IF(C2578="", "",
   IF(ISNUMBER(MATCH(TRIM(C2578),
      {"MO","U/B","OSRE","TECH","ITRE"}, 0)),
      "Reactive",
      "")
)</f>
        <v/>
      </c>
      <c r="T2578" s="2">
        <f>IF(R2578="Proactive", H2578, "")</f>
        <v>0.15</v>
      </c>
      <c r="U2578" s="2" t="str">
        <f>IF(S2578="Reactive", H2578, "")</f>
        <v/>
      </c>
    </row>
    <row r="2579" spans="1:21" x14ac:dyDescent="0.25">
      <c r="A2579" t="s">
        <v>2491</v>
      </c>
      <c r="B2579">
        <v>217825</v>
      </c>
      <c r="C2579" t="s">
        <v>26</v>
      </c>
      <c r="D2579" t="s">
        <v>2539</v>
      </c>
      <c r="E2579" t="s">
        <v>2540</v>
      </c>
      <c r="F2579" s="4">
        <v>46182.452777777777</v>
      </c>
      <c r="G2579" s="4">
        <v>46182.46875</v>
      </c>
      <c r="H2579">
        <v>0.38</v>
      </c>
      <c r="J2579" t="s">
        <v>29</v>
      </c>
      <c r="K2579" t="s">
        <v>30</v>
      </c>
      <c r="N2579">
        <v>1.1499999999999999</v>
      </c>
      <c r="O2579" t="s">
        <v>47</v>
      </c>
      <c r="P2579">
        <v>0</v>
      </c>
      <c r="Q2579" s="5">
        <v>46185.624305555553</v>
      </c>
      <c r="R2579" s="2" t="str">
        <f>IF(C2579="", "",
   IF(ISNUMBER(MATCH(TRIM(C2579),
      {"OP","CC","CM","FM","FU","INS","PC","PM","PMCO","SA","SR","ITPR","PMFL"}, 0)),
      "Proactive",
      "")
)</f>
        <v>Proactive</v>
      </c>
      <c r="S2579" s="2" t="str">
        <f>IF(C2579="", "",
   IF(ISNUMBER(MATCH(TRIM(C2579),
      {"MO","U/B","OSRE","TECH","ITRE"}, 0)),
      "Reactive",
      "")
)</f>
        <v/>
      </c>
      <c r="T2579" s="2">
        <f>IF(R2579="Proactive", H2579, "")</f>
        <v>0.38</v>
      </c>
      <c r="U2579" s="2" t="str">
        <f>IF(S2579="Reactive", H2579, "")</f>
        <v/>
      </c>
    </row>
    <row r="2580" spans="1:21" x14ac:dyDescent="0.25">
      <c r="A2580" t="s">
        <v>2491</v>
      </c>
      <c r="B2580">
        <v>220454</v>
      </c>
      <c r="C2580" t="s">
        <v>181</v>
      </c>
      <c r="D2580" t="s">
        <v>1711</v>
      </c>
      <c r="E2580" t="s">
        <v>1712</v>
      </c>
      <c r="F2580" s="4">
        <v>46182.469444444447</v>
      </c>
      <c r="G2580" s="4">
        <v>46182.478472222225</v>
      </c>
      <c r="H2580">
        <v>0.22</v>
      </c>
      <c r="I2580" t="s">
        <v>2542</v>
      </c>
      <c r="J2580" t="s">
        <v>29</v>
      </c>
      <c r="K2580" t="s">
        <v>30</v>
      </c>
      <c r="N2580">
        <v>0.37</v>
      </c>
      <c r="O2580" t="s">
        <v>47</v>
      </c>
      <c r="P2580">
        <v>63.98</v>
      </c>
      <c r="Q2580" s="5">
        <v>46182.929861111108</v>
      </c>
      <c r="R2580" s="2" t="str">
        <f>IF(C2580="", "",
   IF(ISNUMBER(MATCH(TRIM(C2580),
      {"OP","CC","CM","FM","FU","INS","PC","PM","PMCO","SA","SR","ITPR","PMFL"}, 0)),
      "Proactive",
      "")
)</f>
        <v>Proactive</v>
      </c>
      <c r="S2580" s="2" t="str">
        <f>IF(C2580="", "",
   IF(ISNUMBER(MATCH(TRIM(C2580),
      {"MO","U/B","OSRE","TECH","ITRE"}, 0)),
      "Reactive",
      "")
)</f>
        <v/>
      </c>
      <c r="T2580" s="2">
        <f>IF(R2580="Proactive", H2580, "")</f>
        <v>0.22</v>
      </c>
      <c r="U2580" s="2" t="str">
        <f>IF(S2580="Reactive", H2580, "")</f>
        <v/>
      </c>
    </row>
    <row r="2581" spans="1:21" x14ac:dyDescent="0.25">
      <c r="A2581" t="s">
        <v>2491</v>
      </c>
      <c r="B2581">
        <v>222082</v>
      </c>
      <c r="C2581" t="s">
        <v>30</v>
      </c>
      <c r="D2581" t="s">
        <v>1658</v>
      </c>
      <c r="E2581" t="s">
        <v>1659</v>
      </c>
      <c r="F2581" s="4">
        <v>46182.486111111109</v>
      </c>
      <c r="G2581" s="4">
        <v>46182.497916666667</v>
      </c>
      <c r="H2581">
        <v>0.28000000000000003</v>
      </c>
      <c r="I2581" t="s">
        <v>2543</v>
      </c>
      <c r="J2581" t="s">
        <v>29</v>
      </c>
      <c r="K2581" t="s">
        <v>30</v>
      </c>
      <c r="N2581">
        <v>1.01</v>
      </c>
      <c r="O2581" t="s">
        <v>47</v>
      </c>
      <c r="P2581">
        <v>0</v>
      </c>
      <c r="Q2581" s="5">
        <v>46182.928472222222</v>
      </c>
      <c r="R2581" s="2" t="str">
        <f>IF(C2581="", "",
   IF(ISNUMBER(MATCH(TRIM(C2581),
      {"OP","CC","CM","FM","FU","INS","PC","PM","PMCO","SA","SR","ITPR","PMFL"}, 0)),
      "Proactive",
      "")
)</f>
        <v>Proactive</v>
      </c>
      <c r="S2581" s="2" t="str">
        <f>IF(C2581="", "",
   IF(ISNUMBER(MATCH(TRIM(C2581),
      {"MO","U/B","OSRE","TECH","ITRE"}, 0)),
      "Reactive",
      "")
)</f>
        <v/>
      </c>
      <c r="T2581" s="2">
        <f>IF(R2581="Proactive", H2581, "")</f>
        <v>0.28000000000000003</v>
      </c>
      <c r="U2581" s="2" t="str">
        <f>IF(S2581="Reactive", H2581, "")</f>
        <v/>
      </c>
    </row>
    <row r="2582" spans="1:21" x14ac:dyDescent="0.25">
      <c r="A2582" t="s">
        <v>2491</v>
      </c>
      <c r="B2582">
        <v>217825</v>
      </c>
      <c r="C2582" t="s">
        <v>26</v>
      </c>
      <c r="D2582" t="s">
        <v>2539</v>
      </c>
      <c r="E2582" t="s">
        <v>2540</v>
      </c>
      <c r="F2582" s="4">
        <v>46182.506249999999</v>
      </c>
      <c r="G2582" s="4">
        <v>46182.533333333333</v>
      </c>
      <c r="H2582">
        <v>0.65</v>
      </c>
      <c r="J2582" t="s">
        <v>29</v>
      </c>
      <c r="K2582" t="s">
        <v>30</v>
      </c>
      <c r="N2582">
        <v>1.1499999999999999</v>
      </c>
      <c r="O2582" t="s">
        <v>47</v>
      </c>
      <c r="P2582">
        <v>0</v>
      </c>
      <c r="Q2582" s="5">
        <v>46185.624305555553</v>
      </c>
      <c r="R2582" s="2" t="str">
        <f>IF(C2582="", "",
   IF(ISNUMBER(MATCH(TRIM(C2582),
      {"OP","CC","CM","FM","FU","INS","PC","PM","PMCO","SA","SR","ITPR","PMFL"}, 0)),
      "Proactive",
      "")
)</f>
        <v>Proactive</v>
      </c>
      <c r="S2582" s="2" t="str">
        <f>IF(C2582="", "",
   IF(ISNUMBER(MATCH(TRIM(C2582),
      {"MO","U/B","OSRE","TECH","ITRE"}, 0)),
      "Reactive",
      "")
)</f>
        <v/>
      </c>
      <c r="T2582" s="2">
        <f>IF(R2582="Proactive", H2582, "")</f>
        <v>0.65</v>
      </c>
      <c r="U2582" s="2" t="str">
        <f>IF(S2582="Reactive", H2582, "")</f>
        <v/>
      </c>
    </row>
    <row r="2583" spans="1:21" x14ac:dyDescent="0.25">
      <c r="A2583" t="s">
        <v>2491</v>
      </c>
      <c r="B2583">
        <v>218067</v>
      </c>
      <c r="C2583" t="s">
        <v>30</v>
      </c>
      <c r="D2583" t="s">
        <v>2544</v>
      </c>
      <c r="E2583" t="s">
        <v>2545</v>
      </c>
      <c r="F2583" s="4">
        <v>46182.546527777777</v>
      </c>
      <c r="G2583" s="4">
        <v>46182.587500000001</v>
      </c>
      <c r="H2583">
        <v>0.98</v>
      </c>
      <c r="I2583" t="s">
        <v>2546</v>
      </c>
      <c r="J2583" t="s">
        <v>29</v>
      </c>
      <c r="N2583">
        <v>0.98</v>
      </c>
      <c r="O2583" t="s">
        <v>47</v>
      </c>
      <c r="P2583">
        <v>0</v>
      </c>
      <c r="Q2583" s="5">
        <v>46182.648611111108</v>
      </c>
      <c r="R2583" s="2" t="str">
        <f>IF(C2583="", "",
   IF(ISNUMBER(MATCH(TRIM(C2583),
      {"OP","CC","CM","FM","FU","INS","PC","PM","PMCO","SA","SR","ITPR","PMFL"}, 0)),
      "Proactive",
      "")
)</f>
        <v>Proactive</v>
      </c>
      <c r="S2583" s="2" t="str">
        <f>IF(C2583="", "",
   IF(ISNUMBER(MATCH(TRIM(C2583),
      {"MO","U/B","OSRE","TECH","ITRE"}, 0)),
      "Reactive",
      "")
)</f>
        <v/>
      </c>
      <c r="T2583" s="2">
        <f>IF(R2583="Proactive", H2583, "")</f>
        <v>0.98</v>
      </c>
      <c r="U2583" s="2" t="str">
        <f>IF(S2583="Reactive", H2583, "")</f>
        <v/>
      </c>
    </row>
    <row r="2584" spans="1:21" x14ac:dyDescent="0.25">
      <c r="A2584" t="s">
        <v>2491</v>
      </c>
      <c r="B2584">
        <v>222597</v>
      </c>
      <c r="C2584" t="s">
        <v>39</v>
      </c>
      <c r="D2584" t="s">
        <v>2503</v>
      </c>
      <c r="E2584" t="s">
        <v>2547</v>
      </c>
      <c r="F2584" s="4">
        <v>46182.588888888888</v>
      </c>
      <c r="G2584" s="4">
        <v>46182.63958333333</v>
      </c>
      <c r="H2584">
        <v>1.22</v>
      </c>
      <c r="I2584" t="s">
        <v>2548</v>
      </c>
      <c r="J2584" t="s">
        <v>29</v>
      </c>
      <c r="K2584" t="s">
        <v>67</v>
      </c>
      <c r="L2584" t="s">
        <v>96</v>
      </c>
      <c r="M2584" t="s">
        <v>648</v>
      </c>
      <c r="N2584">
        <v>1.22</v>
      </c>
      <c r="O2584" t="s">
        <v>47</v>
      </c>
      <c r="P2584">
        <v>0</v>
      </c>
      <c r="Q2584" s="5">
        <v>46182.640972222223</v>
      </c>
      <c r="R2584" s="2" t="str">
        <f>IF(C2584="", "",
   IF(ISNUMBER(MATCH(TRIM(C2584),
      {"OP","CC","CM","FM","FU","INS","PC","PM","PMCO","SA","SR","ITPR","PMFL"}, 0)),
      "Proactive",
      "")
)</f>
        <v/>
      </c>
      <c r="S2584" s="2" t="str">
        <f>IF(C2584="", "",
   IF(ISNUMBER(MATCH(TRIM(C2584),
      {"MO","U/B","OSRE","TECH","ITRE"}, 0)),
      "Reactive",
      "")
)</f>
        <v>Reactive</v>
      </c>
      <c r="T2584" s="2" t="str">
        <f>IF(R2584="Proactive", H2584, "")</f>
        <v/>
      </c>
      <c r="U2584" s="2">
        <f>IF(S2584="Reactive", H2584, "")</f>
        <v>1.22</v>
      </c>
    </row>
    <row r="2585" spans="1:21" x14ac:dyDescent="0.25">
      <c r="A2585" t="s">
        <v>2491</v>
      </c>
      <c r="B2585">
        <v>218209</v>
      </c>
      <c r="C2585" t="s">
        <v>30</v>
      </c>
      <c r="D2585" t="s">
        <v>1670</v>
      </c>
      <c r="E2585" t="s">
        <v>1684</v>
      </c>
      <c r="F2585" s="4">
        <v>46183.290972222225</v>
      </c>
      <c r="G2585" s="4">
        <v>46183.380555555559</v>
      </c>
      <c r="H2585">
        <v>2.15</v>
      </c>
      <c r="I2585" t="s">
        <v>2549</v>
      </c>
      <c r="J2585" t="s">
        <v>29</v>
      </c>
      <c r="K2585" t="s">
        <v>30</v>
      </c>
      <c r="N2585">
        <v>2.15</v>
      </c>
      <c r="O2585" t="s">
        <v>47</v>
      </c>
      <c r="P2585">
        <v>0</v>
      </c>
      <c r="Q2585" s="5">
        <v>46183.401388888888</v>
      </c>
      <c r="R2585" s="2" t="str">
        <f>IF(C2585="", "",
   IF(ISNUMBER(MATCH(TRIM(C2585),
      {"OP","CC","CM","FM","FU","INS","PC","PM","PMCO","SA","SR","ITPR","PMFL"}, 0)),
      "Proactive",
      "")
)</f>
        <v>Proactive</v>
      </c>
      <c r="S2585" s="2" t="str">
        <f>IF(C2585="", "",
   IF(ISNUMBER(MATCH(TRIM(C2585),
      {"MO","U/B","OSRE","TECH","ITRE"}, 0)),
      "Reactive",
      "")
)</f>
        <v/>
      </c>
      <c r="T2585" s="2">
        <f>IF(R2585="Proactive", H2585, "")</f>
        <v>2.15</v>
      </c>
      <c r="U2585" s="2" t="str">
        <f>IF(S2585="Reactive", H2585, "")</f>
        <v/>
      </c>
    </row>
    <row r="2586" spans="1:21" x14ac:dyDescent="0.25">
      <c r="A2586" t="s">
        <v>2491</v>
      </c>
      <c r="B2586">
        <v>218251</v>
      </c>
      <c r="C2586" t="s">
        <v>30</v>
      </c>
      <c r="D2586" t="s">
        <v>1670</v>
      </c>
      <c r="E2586" t="s">
        <v>1706</v>
      </c>
      <c r="F2586" s="4">
        <v>46183.380555555559</v>
      </c>
      <c r="G2586" s="4">
        <v>46183.39166666667</v>
      </c>
      <c r="H2586">
        <v>0.27</v>
      </c>
      <c r="I2586" t="s">
        <v>2550</v>
      </c>
      <c r="J2586" t="s">
        <v>29</v>
      </c>
      <c r="K2586" t="s">
        <v>30</v>
      </c>
      <c r="N2586">
        <v>0.27</v>
      </c>
      <c r="O2586" t="s">
        <v>47</v>
      </c>
      <c r="P2586">
        <v>0</v>
      </c>
      <c r="Q2586" s="5">
        <v>46183.882638888892</v>
      </c>
      <c r="R2586" s="2" t="str">
        <f>IF(C2586="", "",
   IF(ISNUMBER(MATCH(TRIM(C2586),
      {"OP","CC","CM","FM","FU","INS","PC","PM","PMCO","SA","SR","ITPR","PMFL"}, 0)),
      "Proactive",
      "")
)</f>
        <v>Proactive</v>
      </c>
      <c r="S2586" s="2" t="str">
        <f>IF(C2586="", "",
   IF(ISNUMBER(MATCH(TRIM(C2586),
      {"MO","U/B","OSRE","TECH","ITRE"}, 0)),
      "Reactive",
      "")
)</f>
        <v/>
      </c>
      <c r="T2586" s="2">
        <f>IF(R2586="Proactive", H2586, "")</f>
        <v>0.27</v>
      </c>
      <c r="U2586" s="2" t="str">
        <f>IF(S2586="Reactive", H2586, "")</f>
        <v/>
      </c>
    </row>
    <row r="2587" spans="1:21" x14ac:dyDescent="0.25">
      <c r="A2587" t="s">
        <v>2491</v>
      </c>
      <c r="B2587">
        <v>220562</v>
      </c>
      <c r="C2587" t="s">
        <v>181</v>
      </c>
      <c r="D2587" t="s">
        <v>1644</v>
      </c>
      <c r="E2587" t="s">
        <v>1645</v>
      </c>
      <c r="F2587" s="4">
        <v>46183.411805555559</v>
      </c>
      <c r="G2587" s="4">
        <v>46183.421527777777</v>
      </c>
      <c r="H2587">
        <v>0.23</v>
      </c>
      <c r="I2587" t="s">
        <v>2551</v>
      </c>
      <c r="J2587" t="s">
        <v>29</v>
      </c>
      <c r="K2587" t="s">
        <v>30</v>
      </c>
      <c r="N2587">
        <v>0.76</v>
      </c>
      <c r="O2587" t="s">
        <v>47</v>
      </c>
      <c r="P2587">
        <v>0</v>
      </c>
      <c r="Q2587" s="5">
        <v>46183.882638888892</v>
      </c>
      <c r="R2587" s="2" t="str">
        <f>IF(C2587="", "",
   IF(ISNUMBER(MATCH(TRIM(C2587),
      {"OP","CC","CM","FM","FU","INS","PC","PM","PMCO","SA","SR","ITPR","PMFL"}, 0)),
      "Proactive",
      "")
)</f>
        <v>Proactive</v>
      </c>
      <c r="S2587" s="2" t="str">
        <f>IF(C2587="", "",
   IF(ISNUMBER(MATCH(TRIM(C2587),
      {"MO","U/B","OSRE","TECH","ITRE"}, 0)),
      "Reactive",
      "")
)</f>
        <v/>
      </c>
      <c r="T2587" s="2">
        <f>IF(R2587="Proactive", H2587, "")</f>
        <v>0.23</v>
      </c>
      <c r="U2587" s="2" t="str">
        <f>IF(S2587="Reactive", H2587, "")</f>
        <v/>
      </c>
    </row>
    <row r="2588" spans="1:21" x14ac:dyDescent="0.25">
      <c r="A2588" t="s">
        <v>2491</v>
      </c>
      <c r="B2588">
        <v>220563</v>
      </c>
      <c r="C2588" t="s">
        <v>197</v>
      </c>
      <c r="D2588" t="s">
        <v>1644</v>
      </c>
      <c r="E2588" t="s">
        <v>1653</v>
      </c>
      <c r="F2588" s="4">
        <v>46183.433333333334</v>
      </c>
      <c r="G2588" s="4">
        <v>46183.439583333333</v>
      </c>
      <c r="H2588">
        <v>0.15</v>
      </c>
      <c r="I2588" t="s">
        <v>2552</v>
      </c>
      <c r="J2588" t="s">
        <v>29</v>
      </c>
      <c r="K2588" t="s">
        <v>30</v>
      </c>
      <c r="N2588">
        <v>0.36</v>
      </c>
      <c r="O2588" t="s">
        <v>47</v>
      </c>
      <c r="P2588">
        <v>0</v>
      </c>
      <c r="Q2588" s="5">
        <v>46183.882638888892</v>
      </c>
      <c r="R2588" s="2" t="str">
        <f>IF(C2588="", "",
   IF(ISNUMBER(MATCH(TRIM(C2588),
      {"OP","CC","CM","FM","FU","INS","PC","PM","PMCO","SA","SR","ITPR","PMFL"}, 0)),
      "Proactive",
      "")
)</f>
        <v/>
      </c>
      <c r="S2588" s="2" t="str">
        <f>IF(C2588="", "",
   IF(ISNUMBER(MATCH(TRIM(C2588),
      {"MO","U/B","OSRE","TECH","ITRE"}, 0)),
      "Reactive",
      "")
)</f>
        <v>Reactive</v>
      </c>
      <c r="T2588" s="2" t="str">
        <f>IF(R2588="Proactive", H2588, "")</f>
        <v/>
      </c>
      <c r="U2588" s="2">
        <f>IF(S2588="Reactive", H2588, "")</f>
        <v>0.15</v>
      </c>
    </row>
    <row r="2589" spans="1:21" x14ac:dyDescent="0.25">
      <c r="A2589" t="s">
        <v>2491</v>
      </c>
      <c r="B2589">
        <v>220598</v>
      </c>
      <c r="C2589" t="s">
        <v>181</v>
      </c>
      <c r="D2589" t="s">
        <v>1711</v>
      </c>
      <c r="E2589" t="s">
        <v>1712</v>
      </c>
      <c r="F2589" s="4">
        <v>46183.439583333333</v>
      </c>
      <c r="G2589" s="4">
        <v>46183.445138888892</v>
      </c>
      <c r="H2589">
        <v>0.13</v>
      </c>
      <c r="I2589" t="s">
        <v>2553</v>
      </c>
      <c r="J2589" t="s">
        <v>29</v>
      </c>
      <c r="K2589" t="s">
        <v>30</v>
      </c>
      <c r="N2589">
        <v>0.33</v>
      </c>
      <c r="O2589" t="s">
        <v>47</v>
      </c>
      <c r="P2589">
        <v>63.98</v>
      </c>
      <c r="Q2589" s="5">
        <v>46183.883333333331</v>
      </c>
      <c r="R2589" s="2" t="str">
        <f>IF(C2589="", "",
   IF(ISNUMBER(MATCH(TRIM(C2589),
      {"OP","CC","CM","FM","FU","INS","PC","PM","PMCO","SA","SR","ITPR","PMFL"}, 0)),
      "Proactive",
      "")
)</f>
        <v>Proactive</v>
      </c>
      <c r="S2589" s="2" t="str">
        <f>IF(C2589="", "",
   IF(ISNUMBER(MATCH(TRIM(C2589),
      {"MO","U/B","OSRE","TECH","ITRE"}, 0)),
      "Reactive",
      "")
)</f>
        <v/>
      </c>
      <c r="T2589" s="2">
        <f>IF(R2589="Proactive", H2589, "")</f>
        <v>0.13</v>
      </c>
      <c r="U2589" s="2" t="str">
        <f>IF(S2589="Reactive", H2589, "")</f>
        <v/>
      </c>
    </row>
    <row r="2590" spans="1:21" x14ac:dyDescent="0.25">
      <c r="A2590" t="s">
        <v>2491</v>
      </c>
      <c r="B2590">
        <v>220562</v>
      </c>
      <c r="C2590" t="s">
        <v>181</v>
      </c>
      <c r="D2590" t="s">
        <v>1644</v>
      </c>
      <c r="E2590" t="s">
        <v>1645</v>
      </c>
      <c r="F2590" s="4">
        <v>46183.448611111111</v>
      </c>
      <c r="G2590" s="4">
        <v>46183.458333333336</v>
      </c>
      <c r="H2590">
        <v>0.23</v>
      </c>
      <c r="I2590" t="s">
        <v>2551</v>
      </c>
      <c r="J2590" t="s">
        <v>29</v>
      </c>
      <c r="K2590" t="s">
        <v>30</v>
      </c>
      <c r="N2590">
        <v>0.76</v>
      </c>
      <c r="O2590" t="s">
        <v>47</v>
      </c>
      <c r="P2590">
        <v>0</v>
      </c>
      <c r="Q2590" s="5">
        <v>46183.882638888892</v>
      </c>
      <c r="R2590" s="2" t="str">
        <f>IF(C2590="", "",
   IF(ISNUMBER(MATCH(TRIM(C2590),
      {"OP","CC","CM","FM","FU","INS","PC","PM","PMCO","SA","SR","ITPR","PMFL"}, 0)),
      "Proactive",
      "")
)</f>
        <v>Proactive</v>
      </c>
      <c r="S2590" s="2" t="str">
        <f>IF(C2590="", "",
   IF(ISNUMBER(MATCH(TRIM(C2590),
      {"MO","U/B","OSRE","TECH","ITRE"}, 0)),
      "Reactive",
      "")
)</f>
        <v/>
      </c>
      <c r="T2590" s="2">
        <f>IF(R2590="Proactive", H2590, "")</f>
        <v>0.23</v>
      </c>
      <c r="U2590" s="2" t="str">
        <f>IF(S2590="Reactive", H2590, "")</f>
        <v/>
      </c>
    </row>
    <row r="2591" spans="1:21" x14ac:dyDescent="0.25">
      <c r="A2591" t="s">
        <v>2491</v>
      </c>
      <c r="B2591">
        <v>220562</v>
      </c>
      <c r="C2591" t="s">
        <v>181</v>
      </c>
      <c r="D2591" t="s">
        <v>1644</v>
      </c>
      <c r="E2591" t="s">
        <v>1645</v>
      </c>
      <c r="F2591" s="4">
        <v>46183.47152777778</v>
      </c>
      <c r="G2591" s="4">
        <v>46183.484027777777</v>
      </c>
      <c r="H2591">
        <v>0.3</v>
      </c>
      <c r="I2591" t="s">
        <v>2551</v>
      </c>
      <c r="J2591" t="s">
        <v>29</v>
      </c>
      <c r="K2591" t="s">
        <v>30</v>
      </c>
      <c r="N2591">
        <v>0.76</v>
      </c>
      <c r="O2591" t="s">
        <v>47</v>
      </c>
      <c r="P2591">
        <v>0</v>
      </c>
      <c r="Q2591" s="5">
        <v>46183.882638888892</v>
      </c>
      <c r="R2591" s="2" t="str">
        <f>IF(C2591="", "",
   IF(ISNUMBER(MATCH(TRIM(C2591),
      {"OP","CC","CM","FM","FU","INS","PC","PM","PMCO","SA","SR","ITPR","PMFL"}, 0)),
      "Proactive",
      "")
)</f>
        <v>Proactive</v>
      </c>
      <c r="S2591" s="2" t="str">
        <f>IF(C2591="", "",
   IF(ISNUMBER(MATCH(TRIM(C2591),
      {"MO","U/B","OSRE","TECH","ITRE"}, 0)),
      "Reactive",
      "")
)</f>
        <v/>
      </c>
      <c r="T2591" s="2">
        <f>IF(R2591="Proactive", H2591, "")</f>
        <v>0.3</v>
      </c>
      <c r="U2591" s="2" t="str">
        <f>IF(S2591="Reactive", H2591, "")</f>
        <v/>
      </c>
    </row>
    <row r="2592" spans="1:21" x14ac:dyDescent="0.25">
      <c r="A2592" t="s">
        <v>2491</v>
      </c>
      <c r="B2592">
        <v>220563</v>
      </c>
      <c r="C2592" t="s">
        <v>197</v>
      </c>
      <c r="D2592" t="s">
        <v>1644</v>
      </c>
      <c r="E2592" t="s">
        <v>1653</v>
      </c>
      <c r="F2592" s="4">
        <v>46183.484027777777</v>
      </c>
      <c r="G2592" s="4">
        <v>46183.489583333336</v>
      </c>
      <c r="H2592">
        <v>0.13</v>
      </c>
      <c r="I2592" t="s">
        <v>2552</v>
      </c>
      <c r="J2592" t="s">
        <v>29</v>
      </c>
      <c r="K2592" t="s">
        <v>30</v>
      </c>
      <c r="N2592">
        <v>0.36</v>
      </c>
      <c r="O2592" t="s">
        <v>47</v>
      </c>
      <c r="P2592">
        <v>0</v>
      </c>
      <c r="Q2592" s="5">
        <v>46183.882638888892</v>
      </c>
      <c r="R2592" s="2" t="str">
        <f>IF(C2592="", "",
   IF(ISNUMBER(MATCH(TRIM(C2592),
      {"OP","CC","CM","FM","FU","INS","PC","PM","PMCO","SA","SR","ITPR","PMFL"}, 0)),
      "Proactive",
      "")
)</f>
        <v/>
      </c>
      <c r="S2592" s="2" t="str">
        <f>IF(C2592="", "",
   IF(ISNUMBER(MATCH(TRIM(C2592),
      {"MO","U/B","OSRE","TECH","ITRE"}, 0)),
      "Reactive",
      "")
)</f>
        <v>Reactive</v>
      </c>
      <c r="T2592" s="2" t="str">
        <f>IF(R2592="Proactive", H2592, "")</f>
        <v/>
      </c>
      <c r="U2592" s="2">
        <f>IF(S2592="Reactive", H2592, "")</f>
        <v>0.13</v>
      </c>
    </row>
    <row r="2593" spans="1:21" x14ac:dyDescent="0.25">
      <c r="A2593" t="s">
        <v>2491</v>
      </c>
      <c r="B2593">
        <v>222200</v>
      </c>
      <c r="C2593" t="s">
        <v>30</v>
      </c>
      <c r="D2593" t="s">
        <v>1658</v>
      </c>
      <c r="E2593" t="s">
        <v>1659</v>
      </c>
      <c r="F2593" s="4">
        <v>46183.504166666666</v>
      </c>
      <c r="G2593" s="4">
        <v>46183.509722222225</v>
      </c>
      <c r="H2593">
        <v>0.13</v>
      </c>
      <c r="I2593" t="s">
        <v>2554</v>
      </c>
      <c r="J2593" t="s">
        <v>29</v>
      </c>
      <c r="K2593" t="s">
        <v>30</v>
      </c>
      <c r="N2593">
        <v>0.21</v>
      </c>
      <c r="O2593" t="s">
        <v>47</v>
      </c>
      <c r="P2593">
        <v>0</v>
      </c>
      <c r="Q2593" s="5">
        <v>46183.883333333331</v>
      </c>
      <c r="R2593" s="2" t="str">
        <f>IF(C2593="", "",
   IF(ISNUMBER(MATCH(TRIM(C2593),
      {"OP","CC","CM","FM","FU","INS","PC","PM","PMCO","SA","SR","ITPR","PMFL"}, 0)),
      "Proactive",
      "")
)</f>
        <v>Proactive</v>
      </c>
      <c r="S2593" s="2" t="str">
        <f>IF(C2593="", "",
   IF(ISNUMBER(MATCH(TRIM(C2593),
      {"MO","U/B","OSRE","TECH","ITRE"}, 0)),
      "Reactive",
      "")
)</f>
        <v/>
      </c>
      <c r="T2593" s="2">
        <f>IF(R2593="Proactive", H2593, "")</f>
        <v>0.13</v>
      </c>
      <c r="U2593" s="2" t="str">
        <f>IF(S2593="Reactive", H2593, "")</f>
        <v/>
      </c>
    </row>
    <row r="2594" spans="1:21" x14ac:dyDescent="0.25">
      <c r="A2594" t="s">
        <v>2491</v>
      </c>
      <c r="B2594">
        <v>222200</v>
      </c>
      <c r="C2594" t="s">
        <v>30</v>
      </c>
      <c r="D2594" t="s">
        <v>1658</v>
      </c>
      <c r="E2594" t="s">
        <v>1659</v>
      </c>
      <c r="F2594" s="4">
        <v>46183.511805555558</v>
      </c>
      <c r="G2594" s="4">
        <v>46183.515277777777</v>
      </c>
      <c r="H2594">
        <v>0.08</v>
      </c>
      <c r="I2594" t="s">
        <v>2554</v>
      </c>
      <c r="J2594" t="s">
        <v>29</v>
      </c>
      <c r="K2594" t="s">
        <v>30</v>
      </c>
      <c r="N2594">
        <v>0.21</v>
      </c>
      <c r="O2594" t="s">
        <v>47</v>
      </c>
      <c r="P2594">
        <v>0</v>
      </c>
      <c r="Q2594" s="5">
        <v>46183.883333333331</v>
      </c>
      <c r="R2594" s="2" t="str">
        <f>IF(C2594="", "",
   IF(ISNUMBER(MATCH(TRIM(C2594),
      {"OP","CC","CM","FM","FU","INS","PC","PM","PMCO","SA","SR","ITPR","PMFL"}, 0)),
      "Proactive",
      "")
)</f>
        <v>Proactive</v>
      </c>
      <c r="S2594" s="2" t="str">
        <f>IF(C2594="", "",
   IF(ISNUMBER(MATCH(TRIM(C2594),
      {"MO","U/B","OSRE","TECH","ITRE"}, 0)),
      "Reactive",
      "")
)</f>
        <v/>
      </c>
      <c r="T2594" s="2">
        <f>IF(R2594="Proactive", H2594, "")</f>
        <v>0.08</v>
      </c>
      <c r="U2594" s="2" t="str">
        <f>IF(S2594="Reactive", H2594, "")</f>
        <v/>
      </c>
    </row>
    <row r="2595" spans="1:21" x14ac:dyDescent="0.25">
      <c r="A2595" t="s">
        <v>2491</v>
      </c>
      <c r="B2595">
        <v>220563</v>
      </c>
      <c r="C2595" t="s">
        <v>197</v>
      </c>
      <c r="D2595" t="s">
        <v>1644</v>
      </c>
      <c r="E2595" t="s">
        <v>1653</v>
      </c>
      <c r="F2595" s="4">
        <v>46183.515972222223</v>
      </c>
      <c r="G2595" s="4">
        <v>46183.519444444442</v>
      </c>
      <c r="H2595">
        <v>0.08</v>
      </c>
      <c r="I2595" t="s">
        <v>2552</v>
      </c>
      <c r="J2595" t="s">
        <v>29</v>
      </c>
      <c r="K2595" t="s">
        <v>30</v>
      </c>
      <c r="N2595">
        <v>0.36</v>
      </c>
      <c r="O2595" t="s">
        <v>47</v>
      </c>
      <c r="P2595">
        <v>0</v>
      </c>
      <c r="Q2595" s="5">
        <v>46183.882638888892</v>
      </c>
      <c r="R2595" s="2" t="str">
        <f>IF(C2595="", "",
   IF(ISNUMBER(MATCH(TRIM(C2595),
      {"OP","CC","CM","FM","FU","INS","PC","PM","PMCO","SA","SR","ITPR","PMFL"}, 0)),
      "Proactive",
      "")
)</f>
        <v/>
      </c>
      <c r="S2595" s="2" t="str">
        <f>IF(C2595="", "",
   IF(ISNUMBER(MATCH(TRIM(C2595),
      {"MO","U/B","OSRE","TECH","ITRE"}, 0)),
      "Reactive",
      "")
)</f>
        <v>Reactive</v>
      </c>
      <c r="T2595" s="2" t="str">
        <f>IF(R2595="Proactive", H2595, "")</f>
        <v/>
      </c>
      <c r="U2595" s="2">
        <f>IF(S2595="Reactive", H2595, "")</f>
        <v>0.08</v>
      </c>
    </row>
    <row r="2596" spans="1:21" x14ac:dyDescent="0.25">
      <c r="A2596" t="s">
        <v>2491</v>
      </c>
      <c r="B2596">
        <v>222199</v>
      </c>
      <c r="C2596" t="s">
        <v>181</v>
      </c>
      <c r="D2596" t="s">
        <v>1675</v>
      </c>
      <c r="E2596" t="s">
        <v>1676</v>
      </c>
      <c r="F2596" s="4">
        <v>46183.519444444442</v>
      </c>
      <c r="G2596" s="4">
        <v>46183.525694444441</v>
      </c>
      <c r="H2596">
        <v>0.15</v>
      </c>
      <c r="I2596" t="s">
        <v>2555</v>
      </c>
      <c r="J2596" t="s">
        <v>29</v>
      </c>
      <c r="K2596" t="s">
        <v>30</v>
      </c>
      <c r="N2596">
        <v>0.15</v>
      </c>
      <c r="O2596" t="s">
        <v>47</v>
      </c>
      <c r="P2596">
        <v>0</v>
      </c>
      <c r="Q2596" s="5">
        <v>46183.884027777778</v>
      </c>
      <c r="R2596" s="2" t="str">
        <f>IF(C2596="", "",
   IF(ISNUMBER(MATCH(TRIM(C2596),
      {"OP","CC","CM","FM","FU","INS","PC","PM","PMCO","SA","SR","ITPR","PMFL"}, 0)),
      "Proactive",
      "")
)</f>
        <v>Proactive</v>
      </c>
      <c r="S2596" s="2" t="str">
        <f>IF(C2596="", "",
   IF(ISNUMBER(MATCH(TRIM(C2596),
      {"MO","U/B","OSRE","TECH","ITRE"}, 0)),
      "Reactive",
      "")
)</f>
        <v/>
      </c>
      <c r="T2596" s="2">
        <f>IF(R2596="Proactive", H2596, "")</f>
        <v>0.15</v>
      </c>
      <c r="U2596" s="2" t="str">
        <f>IF(S2596="Reactive", H2596, "")</f>
        <v/>
      </c>
    </row>
    <row r="2597" spans="1:21" x14ac:dyDescent="0.25">
      <c r="A2597" t="s">
        <v>2491</v>
      </c>
      <c r="B2597">
        <v>218068</v>
      </c>
      <c r="C2597" t="s">
        <v>30</v>
      </c>
      <c r="D2597" t="s">
        <v>2556</v>
      </c>
      <c r="E2597" t="s">
        <v>2545</v>
      </c>
      <c r="F2597" s="4">
        <v>46183.549305555556</v>
      </c>
      <c r="G2597" s="4">
        <v>46183.609722222223</v>
      </c>
      <c r="H2597">
        <v>1.45</v>
      </c>
      <c r="I2597" t="s">
        <v>2557</v>
      </c>
      <c r="J2597" t="s">
        <v>29</v>
      </c>
      <c r="K2597" t="s">
        <v>30</v>
      </c>
      <c r="N2597">
        <v>1.45</v>
      </c>
      <c r="O2597" t="s">
        <v>47</v>
      </c>
      <c r="P2597">
        <v>0</v>
      </c>
      <c r="Q2597" s="5">
        <v>46183.611111111109</v>
      </c>
      <c r="R2597" s="2" t="str">
        <f>IF(C2597="", "",
   IF(ISNUMBER(MATCH(TRIM(C2597),
      {"OP","CC","CM","FM","FU","INS","PC","PM","PMCO","SA","SR","ITPR","PMFL"}, 0)),
      "Proactive",
      "")
)</f>
        <v>Proactive</v>
      </c>
      <c r="S2597" s="2" t="str">
        <f>IF(C2597="", "",
   IF(ISNUMBER(MATCH(TRIM(C2597),
      {"MO","U/B","OSRE","TECH","ITRE"}, 0)),
      "Reactive",
      "")
)</f>
        <v/>
      </c>
      <c r="T2597" s="2">
        <f>IF(R2597="Proactive", H2597, "")</f>
        <v>1.45</v>
      </c>
      <c r="U2597" s="2" t="str">
        <f>IF(S2597="Reactive", H2597, "")</f>
        <v/>
      </c>
    </row>
    <row r="2598" spans="1:21" x14ac:dyDescent="0.25">
      <c r="A2598" t="s">
        <v>2491</v>
      </c>
      <c r="B2598">
        <v>218207</v>
      </c>
      <c r="C2598" t="s">
        <v>30</v>
      </c>
      <c r="D2598" t="s">
        <v>2495</v>
      </c>
      <c r="E2598" t="s">
        <v>2496</v>
      </c>
      <c r="F2598" s="4">
        <v>46183.611111111109</v>
      </c>
      <c r="G2598" s="4">
        <v>46183.631249999999</v>
      </c>
      <c r="H2598">
        <v>0.48</v>
      </c>
      <c r="I2598" t="s">
        <v>2558</v>
      </c>
      <c r="J2598" t="s">
        <v>29</v>
      </c>
      <c r="K2598" t="s">
        <v>30</v>
      </c>
      <c r="N2598">
        <v>0.48</v>
      </c>
      <c r="O2598" t="s">
        <v>47</v>
      </c>
      <c r="P2598">
        <v>0</v>
      </c>
      <c r="Q2598" s="5">
        <v>46183.632638888892</v>
      </c>
      <c r="R2598" s="2" t="str">
        <f>IF(C2598="", "",
   IF(ISNUMBER(MATCH(TRIM(C2598),
      {"OP","CC","CM","FM","FU","INS","PC","PM","PMCO","SA","SR","ITPR","PMFL"}, 0)),
      "Proactive",
      "")
)</f>
        <v>Proactive</v>
      </c>
      <c r="S2598" s="2" t="str">
        <f>IF(C2598="", "",
   IF(ISNUMBER(MATCH(TRIM(C2598),
      {"MO","U/B","OSRE","TECH","ITRE"}, 0)),
      "Reactive",
      "")
)</f>
        <v/>
      </c>
      <c r="T2598" s="2">
        <f>IF(R2598="Proactive", H2598, "")</f>
        <v>0.48</v>
      </c>
      <c r="U2598" s="2" t="str">
        <f>IF(S2598="Reactive", H2598, "")</f>
        <v/>
      </c>
    </row>
    <row r="2599" spans="1:21" x14ac:dyDescent="0.25">
      <c r="A2599" t="s">
        <v>2491</v>
      </c>
      <c r="B2599">
        <v>218379</v>
      </c>
      <c r="C2599" t="s">
        <v>30</v>
      </c>
      <c r="D2599" t="s">
        <v>1670</v>
      </c>
      <c r="E2599" t="s">
        <v>1684</v>
      </c>
      <c r="F2599" s="4">
        <v>46184.282638888886</v>
      </c>
      <c r="G2599" s="4">
        <v>46184.331250000003</v>
      </c>
      <c r="H2599">
        <v>1.17</v>
      </c>
      <c r="I2599" t="s">
        <v>2559</v>
      </c>
      <c r="J2599" t="s">
        <v>29</v>
      </c>
      <c r="K2599" t="s">
        <v>30</v>
      </c>
      <c r="N2599">
        <v>1.92</v>
      </c>
      <c r="O2599" t="s">
        <v>47</v>
      </c>
      <c r="P2599">
        <v>0</v>
      </c>
      <c r="Q2599" s="5">
        <v>46184.419444444444</v>
      </c>
      <c r="R2599" s="2" t="str">
        <f>IF(C2599="", "",
   IF(ISNUMBER(MATCH(TRIM(C2599),
      {"OP","CC","CM","FM","FU","INS","PC","PM","PMCO","SA","SR","ITPR","PMFL"}, 0)),
      "Proactive",
      "")
)</f>
        <v>Proactive</v>
      </c>
      <c r="S2599" s="2" t="str">
        <f>IF(C2599="", "",
   IF(ISNUMBER(MATCH(TRIM(C2599),
      {"MO","U/B","OSRE","TECH","ITRE"}, 0)),
      "Reactive",
      "")
)</f>
        <v/>
      </c>
      <c r="T2599" s="2">
        <f>IF(R2599="Proactive", H2599, "")</f>
        <v>1.17</v>
      </c>
      <c r="U2599" s="2" t="str">
        <f>IF(S2599="Reactive", H2599, "")</f>
        <v/>
      </c>
    </row>
    <row r="2600" spans="1:21" x14ac:dyDescent="0.25">
      <c r="A2600" t="s">
        <v>2491</v>
      </c>
      <c r="B2600">
        <v>222089</v>
      </c>
      <c r="C2600" t="s">
        <v>30</v>
      </c>
      <c r="D2600" t="s">
        <v>1641</v>
      </c>
      <c r="E2600" t="s">
        <v>1689</v>
      </c>
      <c r="F2600" s="4">
        <v>46184.331250000003</v>
      </c>
      <c r="G2600" s="4">
        <v>46184.361805555556</v>
      </c>
      <c r="H2600">
        <v>0.73</v>
      </c>
      <c r="I2600" t="s">
        <v>2560</v>
      </c>
      <c r="J2600" t="s">
        <v>29</v>
      </c>
      <c r="K2600" t="s">
        <v>30</v>
      </c>
      <c r="N2600">
        <v>0.73</v>
      </c>
      <c r="O2600" t="s">
        <v>47</v>
      </c>
      <c r="P2600">
        <v>0</v>
      </c>
      <c r="Q2600" s="5">
        <v>46184.88958333333</v>
      </c>
      <c r="R2600" s="2" t="str">
        <f>IF(C2600="", "",
   IF(ISNUMBER(MATCH(TRIM(C2600),
      {"OP","CC","CM","FM","FU","INS","PC","PM","PMCO","SA","SR","ITPR","PMFL"}, 0)),
      "Proactive",
      "")
)</f>
        <v>Proactive</v>
      </c>
      <c r="S2600" s="2" t="str">
        <f>IF(C2600="", "",
   IF(ISNUMBER(MATCH(TRIM(C2600),
      {"MO","U/B","OSRE","TECH","ITRE"}, 0)),
      "Reactive",
      "")
)</f>
        <v/>
      </c>
      <c r="T2600" s="2">
        <f>IF(R2600="Proactive", H2600, "")</f>
        <v>0.73</v>
      </c>
      <c r="U2600" s="2" t="str">
        <f>IF(S2600="Reactive", H2600, "")</f>
        <v/>
      </c>
    </row>
    <row r="2601" spans="1:21" x14ac:dyDescent="0.25">
      <c r="A2601" t="s">
        <v>2491</v>
      </c>
      <c r="B2601">
        <v>218379</v>
      </c>
      <c r="C2601" t="s">
        <v>30</v>
      </c>
      <c r="D2601" t="s">
        <v>1670</v>
      </c>
      <c r="E2601" t="s">
        <v>1684</v>
      </c>
      <c r="F2601" s="4">
        <v>46184.375</v>
      </c>
      <c r="G2601" s="4">
        <v>46184.40625</v>
      </c>
      <c r="H2601">
        <v>0.75</v>
      </c>
      <c r="I2601" t="s">
        <v>2559</v>
      </c>
      <c r="J2601" t="s">
        <v>29</v>
      </c>
      <c r="K2601" t="s">
        <v>30</v>
      </c>
      <c r="N2601">
        <v>1.92</v>
      </c>
      <c r="O2601" t="s">
        <v>47</v>
      </c>
      <c r="P2601">
        <v>0</v>
      </c>
      <c r="Q2601" s="5">
        <v>46184.419444444444</v>
      </c>
      <c r="R2601" s="2" t="str">
        <f>IF(C2601="", "",
   IF(ISNUMBER(MATCH(TRIM(C2601),
      {"OP","CC","CM","FM","FU","INS","PC","PM","PMCO","SA","SR","ITPR","PMFL"}, 0)),
      "Proactive",
      "")
)</f>
        <v>Proactive</v>
      </c>
      <c r="S2601" s="2" t="str">
        <f>IF(C2601="", "",
   IF(ISNUMBER(MATCH(TRIM(C2601),
      {"MO","U/B","OSRE","TECH","ITRE"}, 0)),
      "Reactive",
      "")
)</f>
        <v/>
      </c>
      <c r="T2601" s="2">
        <f>IF(R2601="Proactive", H2601, "")</f>
        <v>0.75</v>
      </c>
      <c r="U2601" s="2" t="str">
        <f>IF(S2601="Reactive", H2601, "")</f>
        <v/>
      </c>
    </row>
    <row r="2602" spans="1:21" x14ac:dyDescent="0.25">
      <c r="A2602" t="s">
        <v>2491</v>
      </c>
      <c r="B2602">
        <v>218416</v>
      </c>
      <c r="C2602" t="s">
        <v>30</v>
      </c>
      <c r="D2602" t="s">
        <v>1670</v>
      </c>
      <c r="E2602" t="s">
        <v>1706</v>
      </c>
      <c r="F2602" s="4">
        <v>46184.404861111114</v>
      </c>
      <c r="G2602" s="4">
        <v>46184.413194444445</v>
      </c>
      <c r="H2602">
        <v>0.2</v>
      </c>
      <c r="I2602" t="s">
        <v>2561</v>
      </c>
      <c r="J2602" t="s">
        <v>29</v>
      </c>
      <c r="K2602" t="s">
        <v>30</v>
      </c>
      <c r="N2602">
        <v>0.2</v>
      </c>
      <c r="O2602" t="s">
        <v>47</v>
      </c>
      <c r="P2602">
        <v>0</v>
      </c>
      <c r="Q2602" s="5">
        <v>46184.888888888891</v>
      </c>
      <c r="R2602" s="2" t="str">
        <f>IF(C2602="", "",
   IF(ISNUMBER(MATCH(TRIM(C2602),
      {"OP","CC","CM","FM","FU","INS","PC","PM","PMCO","SA","SR","ITPR","PMFL"}, 0)),
      "Proactive",
      "")
)</f>
        <v>Proactive</v>
      </c>
      <c r="S2602" s="2" t="str">
        <f>IF(C2602="", "",
   IF(ISNUMBER(MATCH(TRIM(C2602),
      {"MO","U/B","OSRE","TECH","ITRE"}, 0)),
      "Reactive",
      "")
)</f>
        <v/>
      </c>
      <c r="T2602" s="2">
        <f>IF(R2602="Proactive", H2602, "")</f>
        <v>0.2</v>
      </c>
      <c r="U2602" s="2" t="str">
        <f>IF(S2602="Reactive", H2602, "")</f>
        <v/>
      </c>
    </row>
    <row r="2603" spans="1:21" x14ac:dyDescent="0.25">
      <c r="A2603" t="s">
        <v>2491</v>
      </c>
      <c r="B2603">
        <v>222847</v>
      </c>
      <c r="C2603" t="s">
        <v>39</v>
      </c>
      <c r="D2603" t="s">
        <v>2503</v>
      </c>
      <c r="E2603" t="s">
        <v>2504</v>
      </c>
      <c r="F2603" s="4">
        <v>46184.416666666664</v>
      </c>
      <c r="G2603" s="4">
        <v>46184.441666666666</v>
      </c>
      <c r="H2603">
        <v>0.6</v>
      </c>
      <c r="I2603" t="s">
        <v>2562</v>
      </c>
      <c r="J2603" t="s">
        <v>29</v>
      </c>
      <c r="K2603" t="s">
        <v>532</v>
      </c>
      <c r="L2603" t="s">
        <v>96</v>
      </c>
      <c r="M2603" t="s">
        <v>533</v>
      </c>
      <c r="N2603">
        <v>1.33</v>
      </c>
      <c r="O2603" t="s">
        <v>47</v>
      </c>
      <c r="P2603">
        <v>0</v>
      </c>
      <c r="Q2603" s="5">
        <v>46184.626388888886</v>
      </c>
      <c r="R2603" s="2" t="str">
        <f>IF(C2603="", "",
   IF(ISNUMBER(MATCH(TRIM(C2603),
      {"OP","CC","CM","FM","FU","INS","PC","PM","PMCO","SA","SR","ITPR","PMFL"}, 0)),
      "Proactive",
      "")
)</f>
        <v/>
      </c>
      <c r="S2603" s="2" t="str">
        <f>IF(C2603="", "",
   IF(ISNUMBER(MATCH(TRIM(C2603),
      {"MO","U/B","OSRE","TECH","ITRE"}, 0)),
      "Reactive",
      "")
)</f>
        <v>Reactive</v>
      </c>
      <c r="T2603" s="2" t="str">
        <f>IF(R2603="Proactive", H2603, "")</f>
        <v/>
      </c>
      <c r="U2603" s="2">
        <f>IF(S2603="Reactive", H2603, "")</f>
        <v>0.6</v>
      </c>
    </row>
    <row r="2604" spans="1:21" x14ac:dyDescent="0.25">
      <c r="A2604" t="s">
        <v>2491</v>
      </c>
      <c r="B2604">
        <v>222357</v>
      </c>
      <c r="C2604" t="s">
        <v>30</v>
      </c>
      <c r="D2604" t="s">
        <v>1658</v>
      </c>
      <c r="E2604" t="s">
        <v>1659</v>
      </c>
      <c r="F2604" s="4">
        <v>46184.436111111114</v>
      </c>
      <c r="G2604" s="4">
        <v>46184.443055555559</v>
      </c>
      <c r="H2604">
        <v>0.17</v>
      </c>
      <c r="I2604" t="s">
        <v>2563</v>
      </c>
      <c r="J2604" t="s">
        <v>29</v>
      </c>
      <c r="K2604" t="s">
        <v>30</v>
      </c>
      <c r="N2604">
        <v>0.34</v>
      </c>
      <c r="O2604" t="s">
        <v>47</v>
      </c>
      <c r="P2604">
        <v>0</v>
      </c>
      <c r="Q2604" s="5">
        <v>46184.893750000003</v>
      </c>
      <c r="R2604" s="2" t="str">
        <f>IF(C2604="", "",
   IF(ISNUMBER(MATCH(TRIM(C2604),
      {"OP","CC","CM","FM","FU","INS","PC","PM","PMCO","SA","SR","ITPR","PMFL"}, 0)),
      "Proactive",
      "")
)</f>
        <v>Proactive</v>
      </c>
      <c r="S2604" s="2" t="str">
        <f>IF(C2604="", "",
   IF(ISNUMBER(MATCH(TRIM(C2604),
      {"MO","U/B","OSRE","TECH","ITRE"}, 0)),
      "Reactive",
      "")
)</f>
        <v/>
      </c>
      <c r="T2604" s="2">
        <f>IF(R2604="Proactive", H2604, "")</f>
        <v>0.17</v>
      </c>
      <c r="U2604" s="2" t="str">
        <f>IF(S2604="Reactive", H2604, "")</f>
        <v/>
      </c>
    </row>
    <row r="2605" spans="1:21" x14ac:dyDescent="0.25">
      <c r="A2605" t="s">
        <v>2491</v>
      </c>
      <c r="B2605">
        <v>222840</v>
      </c>
      <c r="C2605" t="s">
        <v>39</v>
      </c>
      <c r="D2605" t="s">
        <v>2564</v>
      </c>
      <c r="E2605" t="s">
        <v>2565</v>
      </c>
      <c r="F2605" s="4">
        <v>46184.443749999999</v>
      </c>
      <c r="G2605" s="4">
        <v>46184.454861111109</v>
      </c>
      <c r="H2605">
        <v>0.27</v>
      </c>
      <c r="I2605" t="s">
        <v>2566</v>
      </c>
      <c r="J2605" t="s">
        <v>29</v>
      </c>
      <c r="K2605" t="s">
        <v>532</v>
      </c>
      <c r="L2605" t="s">
        <v>132</v>
      </c>
      <c r="M2605" t="s">
        <v>133</v>
      </c>
      <c r="N2605">
        <v>0.27</v>
      </c>
      <c r="O2605" t="s">
        <v>47</v>
      </c>
      <c r="P2605">
        <v>0</v>
      </c>
      <c r="Q2605" s="5">
        <v>46184.499305555553</v>
      </c>
      <c r="R2605" s="2" t="str">
        <f>IF(C2605="", "",
   IF(ISNUMBER(MATCH(TRIM(C2605),
      {"OP","CC","CM","FM","FU","INS","PC","PM","PMCO","SA","SR","ITPR","PMFL"}, 0)),
      "Proactive",
      "")
)</f>
        <v/>
      </c>
      <c r="S2605" s="2" t="str">
        <f>IF(C2605="", "",
   IF(ISNUMBER(MATCH(TRIM(C2605),
      {"MO","U/B","OSRE","TECH","ITRE"}, 0)),
      "Reactive",
      "")
)</f>
        <v>Reactive</v>
      </c>
      <c r="T2605" s="2" t="str">
        <f>IF(R2605="Proactive", H2605, "")</f>
        <v/>
      </c>
      <c r="U2605" s="2">
        <f>IF(S2605="Reactive", H2605, "")</f>
        <v>0.27</v>
      </c>
    </row>
    <row r="2606" spans="1:21" x14ac:dyDescent="0.25">
      <c r="A2606" t="s">
        <v>2491</v>
      </c>
      <c r="B2606">
        <v>220690</v>
      </c>
      <c r="C2606" t="s">
        <v>181</v>
      </c>
      <c r="D2606" t="s">
        <v>1644</v>
      </c>
      <c r="E2606" t="s">
        <v>1645</v>
      </c>
      <c r="F2606" s="4">
        <v>46184.454861111109</v>
      </c>
      <c r="G2606" s="4">
        <v>46184.461805555555</v>
      </c>
      <c r="H2606">
        <v>0.17</v>
      </c>
      <c r="I2606" t="s">
        <v>2567</v>
      </c>
      <c r="J2606" t="s">
        <v>29</v>
      </c>
      <c r="K2606" t="s">
        <v>30</v>
      </c>
      <c r="N2606">
        <v>0.17</v>
      </c>
      <c r="O2606" t="s">
        <v>47</v>
      </c>
      <c r="P2606">
        <v>0</v>
      </c>
      <c r="Q2606" s="5">
        <v>46184.888888888891</v>
      </c>
      <c r="R2606" s="2" t="str">
        <f>IF(C2606="", "",
   IF(ISNUMBER(MATCH(TRIM(C2606),
      {"OP","CC","CM","FM","FU","INS","PC","PM","PMCO","SA","SR","ITPR","PMFL"}, 0)),
      "Proactive",
      "")
)</f>
        <v>Proactive</v>
      </c>
      <c r="S2606" s="2" t="str">
        <f>IF(C2606="", "",
   IF(ISNUMBER(MATCH(TRIM(C2606),
      {"MO","U/B","OSRE","TECH","ITRE"}, 0)),
      "Reactive",
      "")
)</f>
        <v/>
      </c>
      <c r="T2606" s="2">
        <f>IF(R2606="Proactive", H2606, "")</f>
        <v>0.17</v>
      </c>
      <c r="U2606" s="2" t="str">
        <f>IF(S2606="Reactive", H2606, "")</f>
        <v/>
      </c>
    </row>
    <row r="2607" spans="1:21" x14ac:dyDescent="0.25">
      <c r="A2607" t="s">
        <v>2491</v>
      </c>
      <c r="B2607">
        <v>220691</v>
      </c>
      <c r="C2607" t="s">
        <v>197</v>
      </c>
      <c r="D2607" t="s">
        <v>1644</v>
      </c>
      <c r="E2607" t="s">
        <v>1653</v>
      </c>
      <c r="F2607" s="4">
        <v>46184.461805555555</v>
      </c>
      <c r="G2607" s="4">
        <v>46184.463888888888</v>
      </c>
      <c r="H2607">
        <v>0.05</v>
      </c>
      <c r="I2607" t="s">
        <v>2568</v>
      </c>
      <c r="J2607" t="s">
        <v>29</v>
      </c>
      <c r="K2607" t="s">
        <v>30</v>
      </c>
      <c r="N2607">
        <v>0.23</v>
      </c>
      <c r="O2607" t="s">
        <v>47</v>
      </c>
      <c r="P2607">
        <v>0</v>
      </c>
      <c r="Q2607" s="5">
        <v>46184.888888888891</v>
      </c>
      <c r="R2607" s="2" t="str">
        <f>IF(C2607="", "",
   IF(ISNUMBER(MATCH(TRIM(C2607),
      {"OP","CC","CM","FM","FU","INS","PC","PM","PMCO","SA","SR","ITPR","PMFL"}, 0)),
      "Proactive",
      "")
)</f>
        <v/>
      </c>
      <c r="S2607" s="2" t="str">
        <f>IF(C2607="", "",
   IF(ISNUMBER(MATCH(TRIM(C2607),
      {"MO","U/B","OSRE","TECH","ITRE"}, 0)),
      "Reactive",
      "")
)</f>
        <v>Reactive</v>
      </c>
      <c r="T2607" s="2" t="str">
        <f>IF(R2607="Proactive", H2607, "")</f>
        <v/>
      </c>
      <c r="U2607" s="2">
        <f>IF(S2607="Reactive", H2607, "")</f>
        <v>0.05</v>
      </c>
    </row>
    <row r="2608" spans="1:21" x14ac:dyDescent="0.25">
      <c r="A2608" t="s">
        <v>2491</v>
      </c>
      <c r="B2608">
        <v>220691</v>
      </c>
      <c r="C2608" t="s">
        <v>197</v>
      </c>
      <c r="D2608" t="s">
        <v>1644</v>
      </c>
      <c r="E2608" t="s">
        <v>1653</v>
      </c>
      <c r="F2608" s="4">
        <v>46184.477777777778</v>
      </c>
      <c r="G2608" s="4">
        <v>46184.48541666667</v>
      </c>
      <c r="H2608">
        <v>0.18</v>
      </c>
      <c r="I2608" t="s">
        <v>2568</v>
      </c>
      <c r="J2608" t="s">
        <v>29</v>
      </c>
      <c r="K2608" t="s">
        <v>30</v>
      </c>
      <c r="N2608">
        <v>0.23</v>
      </c>
      <c r="O2608" t="s">
        <v>47</v>
      </c>
      <c r="P2608">
        <v>0</v>
      </c>
      <c r="Q2608" s="5">
        <v>46184.888888888891</v>
      </c>
      <c r="R2608" s="2" t="str">
        <f>IF(C2608="", "",
   IF(ISNUMBER(MATCH(TRIM(C2608),
      {"OP","CC","CM","FM","FU","INS","PC","PM","PMCO","SA","SR","ITPR","PMFL"}, 0)),
      "Proactive",
      "")
)</f>
        <v/>
      </c>
      <c r="S2608" s="2" t="str">
        <f>IF(C2608="", "",
   IF(ISNUMBER(MATCH(TRIM(C2608),
      {"MO","U/B","OSRE","TECH","ITRE"}, 0)),
      "Reactive",
      "")
)</f>
        <v>Reactive</v>
      </c>
      <c r="T2608" s="2" t="str">
        <f>IF(R2608="Proactive", H2608, "")</f>
        <v/>
      </c>
      <c r="U2608" s="2">
        <f>IF(S2608="Reactive", H2608, "")</f>
        <v>0.18</v>
      </c>
    </row>
    <row r="2609" spans="1:21" x14ac:dyDescent="0.25">
      <c r="A2609" t="s">
        <v>2491</v>
      </c>
      <c r="B2609">
        <v>222356</v>
      </c>
      <c r="C2609" t="s">
        <v>181</v>
      </c>
      <c r="D2609" t="s">
        <v>1675</v>
      </c>
      <c r="E2609" t="s">
        <v>1676</v>
      </c>
      <c r="F2609" s="4">
        <v>46184.486805555556</v>
      </c>
      <c r="G2609" s="4">
        <v>46184.492361111108</v>
      </c>
      <c r="H2609">
        <v>0.13</v>
      </c>
      <c r="I2609" t="s">
        <v>2569</v>
      </c>
      <c r="J2609" t="s">
        <v>29</v>
      </c>
      <c r="K2609" t="s">
        <v>30</v>
      </c>
      <c r="N2609">
        <v>0.35</v>
      </c>
      <c r="O2609" t="s">
        <v>47</v>
      </c>
      <c r="P2609">
        <v>0</v>
      </c>
      <c r="Q2609" s="5">
        <v>46184.895833333336</v>
      </c>
      <c r="R2609" s="2" t="str">
        <f>IF(C2609="", "",
   IF(ISNUMBER(MATCH(TRIM(C2609),
      {"OP","CC","CM","FM","FU","INS","PC","PM","PMCO","SA","SR","ITPR","PMFL"}, 0)),
      "Proactive",
      "")
)</f>
        <v>Proactive</v>
      </c>
      <c r="S2609" s="2" t="str">
        <f>IF(C2609="", "",
   IF(ISNUMBER(MATCH(TRIM(C2609),
      {"MO","U/B","OSRE","TECH","ITRE"}, 0)),
      "Reactive",
      "")
)</f>
        <v/>
      </c>
      <c r="T2609" s="2">
        <f>IF(R2609="Proactive", H2609, "")</f>
        <v>0.13</v>
      </c>
      <c r="U2609" s="2" t="str">
        <f>IF(S2609="Reactive", H2609, "")</f>
        <v/>
      </c>
    </row>
    <row r="2610" spans="1:21" x14ac:dyDescent="0.25">
      <c r="A2610" t="s">
        <v>2491</v>
      </c>
      <c r="B2610">
        <v>222359</v>
      </c>
      <c r="C2610" t="s">
        <v>30</v>
      </c>
      <c r="D2610" t="s">
        <v>1708</v>
      </c>
      <c r="E2610" t="s">
        <v>1709</v>
      </c>
      <c r="F2610" s="4">
        <v>46184.493750000001</v>
      </c>
      <c r="G2610" s="4">
        <v>46184.501388888886</v>
      </c>
      <c r="H2610">
        <v>0.18</v>
      </c>
      <c r="I2610" t="s">
        <v>2570</v>
      </c>
      <c r="J2610" t="s">
        <v>29</v>
      </c>
      <c r="K2610" t="s">
        <v>30</v>
      </c>
      <c r="N2610">
        <v>0.18</v>
      </c>
      <c r="O2610" t="s">
        <v>47</v>
      </c>
      <c r="P2610">
        <v>0</v>
      </c>
      <c r="Q2610" s="5">
        <v>46184.894444444442</v>
      </c>
      <c r="R2610" s="2" t="str">
        <f>IF(C2610="", "",
   IF(ISNUMBER(MATCH(TRIM(C2610),
      {"OP","CC","CM","FM","FU","INS","PC","PM","PMCO","SA","SR","ITPR","PMFL"}, 0)),
      "Proactive",
      "")
)</f>
        <v>Proactive</v>
      </c>
      <c r="S2610" s="2" t="str">
        <f>IF(C2610="", "",
   IF(ISNUMBER(MATCH(TRIM(C2610),
      {"MO","U/B","OSRE","TECH","ITRE"}, 0)),
      "Reactive",
      "")
)</f>
        <v/>
      </c>
      <c r="T2610" s="2">
        <f>IF(R2610="Proactive", H2610, "")</f>
        <v>0.18</v>
      </c>
      <c r="U2610" s="2" t="str">
        <f>IF(S2610="Reactive", H2610, "")</f>
        <v/>
      </c>
    </row>
    <row r="2611" spans="1:21" x14ac:dyDescent="0.25">
      <c r="A2611" t="s">
        <v>2491</v>
      </c>
      <c r="B2611">
        <v>222360</v>
      </c>
      <c r="C2611" t="s">
        <v>30</v>
      </c>
      <c r="D2611" t="s">
        <v>2571</v>
      </c>
      <c r="E2611" t="s">
        <v>2572</v>
      </c>
      <c r="F2611" s="4">
        <v>46184.513888888891</v>
      </c>
      <c r="G2611" s="4">
        <v>46184.518055555556</v>
      </c>
      <c r="H2611">
        <v>0.1</v>
      </c>
      <c r="J2611" t="s">
        <v>29</v>
      </c>
      <c r="K2611" t="s">
        <v>30</v>
      </c>
      <c r="N2611">
        <v>0.1</v>
      </c>
      <c r="O2611" t="s">
        <v>47</v>
      </c>
      <c r="P2611">
        <v>0</v>
      </c>
      <c r="Q2611" s="5">
        <v>46184.895138888889</v>
      </c>
      <c r="R2611" s="2" t="str">
        <f>IF(C2611="", "",
   IF(ISNUMBER(MATCH(TRIM(C2611),
      {"OP","CC","CM","FM","FU","INS","PC","PM","PMCO","SA","SR","ITPR","PMFL"}, 0)),
      "Proactive",
      "")
)</f>
        <v>Proactive</v>
      </c>
      <c r="S2611" s="2" t="str">
        <f>IF(C2611="", "",
   IF(ISNUMBER(MATCH(TRIM(C2611),
      {"MO","U/B","OSRE","TECH","ITRE"}, 0)),
      "Reactive",
      "")
)</f>
        <v/>
      </c>
      <c r="T2611" s="2">
        <f>IF(R2611="Proactive", H2611, "")</f>
        <v>0.1</v>
      </c>
      <c r="U2611" s="2" t="str">
        <f>IF(S2611="Reactive", H2611, "")</f>
        <v/>
      </c>
    </row>
    <row r="2612" spans="1:21" x14ac:dyDescent="0.25">
      <c r="A2612" t="s">
        <v>2491</v>
      </c>
      <c r="B2612">
        <v>222847</v>
      </c>
      <c r="C2612" t="s">
        <v>39</v>
      </c>
      <c r="D2612" t="s">
        <v>2503</v>
      </c>
      <c r="E2612" t="s">
        <v>2504</v>
      </c>
      <c r="F2612" s="4">
        <v>46184.543055555558</v>
      </c>
      <c r="G2612" s="4">
        <v>46184.573611111111</v>
      </c>
      <c r="H2612">
        <v>0.73</v>
      </c>
      <c r="I2612" t="s">
        <v>2562</v>
      </c>
      <c r="J2612" t="s">
        <v>29</v>
      </c>
      <c r="K2612" t="s">
        <v>532</v>
      </c>
      <c r="L2612" t="s">
        <v>96</v>
      </c>
      <c r="M2612" t="s">
        <v>533</v>
      </c>
      <c r="N2612">
        <v>1.33</v>
      </c>
      <c r="O2612" t="s">
        <v>47</v>
      </c>
      <c r="P2612">
        <v>0</v>
      </c>
      <c r="Q2612" s="5">
        <v>46184.626388888886</v>
      </c>
      <c r="R2612" s="2" t="str">
        <f>IF(C2612="", "",
   IF(ISNUMBER(MATCH(TRIM(C2612),
      {"OP","CC","CM","FM","FU","INS","PC","PM","PMCO","SA","SR","ITPR","PMFL"}, 0)),
      "Proactive",
      "")
)</f>
        <v/>
      </c>
      <c r="S2612" s="2" t="str">
        <f>IF(C2612="", "",
   IF(ISNUMBER(MATCH(TRIM(C2612),
      {"MO","U/B","OSRE","TECH","ITRE"}, 0)),
      "Reactive",
      "")
)</f>
        <v>Reactive</v>
      </c>
      <c r="T2612" s="2" t="str">
        <f>IF(R2612="Proactive", H2612, "")</f>
        <v/>
      </c>
      <c r="U2612" s="2">
        <f>IF(S2612="Reactive", H2612, "")</f>
        <v>0.73</v>
      </c>
    </row>
    <row r="2613" spans="1:21" x14ac:dyDescent="0.25">
      <c r="A2613" t="s">
        <v>2491</v>
      </c>
      <c r="B2613">
        <v>218066</v>
      </c>
      <c r="C2613" t="s">
        <v>30</v>
      </c>
      <c r="D2613" t="s">
        <v>2573</v>
      </c>
      <c r="E2613" t="s">
        <v>2574</v>
      </c>
      <c r="F2613" s="4">
        <v>46184.573611111111</v>
      </c>
      <c r="G2613" s="4">
        <v>46184.620833333334</v>
      </c>
      <c r="H2613">
        <v>1.1299999999999999</v>
      </c>
      <c r="I2613" t="s">
        <v>2575</v>
      </c>
      <c r="J2613" t="s">
        <v>29</v>
      </c>
      <c r="K2613" t="s">
        <v>30</v>
      </c>
      <c r="N2613">
        <v>1.1299999999999999</v>
      </c>
      <c r="O2613" t="s">
        <v>47</v>
      </c>
      <c r="P2613">
        <v>0</v>
      </c>
      <c r="Q2613" s="5">
        <v>46184.640277777777</v>
      </c>
      <c r="R2613" s="2" t="str">
        <f>IF(C2613="", "",
   IF(ISNUMBER(MATCH(TRIM(C2613),
      {"OP","CC","CM","FM","FU","INS","PC","PM","PMCO","SA","SR","ITPR","PMFL"}, 0)),
      "Proactive",
      "")
)</f>
        <v>Proactive</v>
      </c>
      <c r="S2613" s="2" t="str">
        <f>IF(C2613="", "",
   IF(ISNUMBER(MATCH(TRIM(C2613),
      {"MO","U/B","OSRE","TECH","ITRE"}, 0)),
      "Reactive",
      "")
)</f>
        <v/>
      </c>
      <c r="T2613" s="2">
        <f>IF(R2613="Proactive", H2613, "")</f>
        <v>1.1299999999999999</v>
      </c>
      <c r="U2613" s="2" t="str">
        <f>IF(S2613="Reactive", H2613, "")</f>
        <v/>
      </c>
    </row>
    <row r="2614" spans="1:21" x14ac:dyDescent="0.25">
      <c r="A2614" t="s">
        <v>2491</v>
      </c>
      <c r="B2614">
        <v>218581</v>
      </c>
      <c r="C2614" t="s">
        <v>30</v>
      </c>
      <c r="D2614" t="s">
        <v>1670</v>
      </c>
      <c r="E2614" t="s">
        <v>1684</v>
      </c>
      <c r="F2614" s="4">
        <v>46185.280555555553</v>
      </c>
      <c r="G2614" s="4">
        <v>46185.371527777781</v>
      </c>
      <c r="H2614">
        <v>2.1800000000000002</v>
      </c>
      <c r="J2614" t="s">
        <v>29</v>
      </c>
      <c r="K2614" t="s">
        <v>30</v>
      </c>
      <c r="N2614">
        <v>2.1800000000000002</v>
      </c>
      <c r="O2614" t="s">
        <v>47</v>
      </c>
      <c r="P2614">
        <v>0</v>
      </c>
      <c r="Q2614" s="5">
        <v>46185.380555555559</v>
      </c>
      <c r="R2614" s="2" t="str">
        <f>IF(C2614="", "",
   IF(ISNUMBER(MATCH(TRIM(C2614),
      {"OP","CC","CM","FM","FU","INS","PC","PM","PMCO","SA","SR","ITPR","PMFL"}, 0)),
      "Proactive",
      "")
)</f>
        <v>Proactive</v>
      </c>
      <c r="S2614" s="2" t="str">
        <f>IF(C2614="", "",
   IF(ISNUMBER(MATCH(TRIM(C2614),
      {"MO","U/B","OSRE","TECH","ITRE"}, 0)),
      "Reactive",
      "")
)</f>
        <v/>
      </c>
      <c r="T2614" s="2">
        <f>IF(R2614="Proactive", H2614, "")</f>
        <v>2.1800000000000002</v>
      </c>
      <c r="U2614" s="2" t="str">
        <f>IF(S2614="Reactive", H2614, "")</f>
        <v/>
      </c>
    </row>
    <row r="2615" spans="1:21" x14ac:dyDescent="0.25">
      <c r="A2615" t="s">
        <v>2491</v>
      </c>
      <c r="B2615">
        <v>218613</v>
      </c>
      <c r="C2615" t="s">
        <v>30</v>
      </c>
      <c r="D2615" t="s">
        <v>1670</v>
      </c>
      <c r="E2615" t="s">
        <v>1706</v>
      </c>
      <c r="F2615" s="4">
        <v>46185.415972222225</v>
      </c>
      <c r="G2615" s="4">
        <v>46185.425000000003</v>
      </c>
      <c r="H2615">
        <v>0.22</v>
      </c>
      <c r="I2615" t="s">
        <v>2576</v>
      </c>
      <c r="J2615" t="s">
        <v>29</v>
      </c>
      <c r="K2615" t="s">
        <v>30</v>
      </c>
      <c r="N2615">
        <v>0.22</v>
      </c>
      <c r="O2615" t="s">
        <v>47</v>
      </c>
      <c r="P2615">
        <v>0</v>
      </c>
      <c r="Q2615" s="5">
        <v>46185.854166666664</v>
      </c>
      <c r="R2615" s="2" t="str">
        <f>IF(C2615="", "",
   IF(ISNUMBER(MATCH(TRIM(C2615),
      {"OP","CC","CM","FM","FU","INS","PC","PM","PMCO","SA","SR","ITPR","PMFL"}, 0)),
      "Proactive",
      "")
)</f>
        <v>Proactive</v>
      </c>
      <c r="S2615" s="2" t="str">
        <f>IF(C2615="", "",
   IF(ISNUMBER(MATCH(TRIM(C2615),
      {"MO","U/B","OSRE","TECH","ITRE"}, 0)),
      "Reactive",
      "")
)</f>
        <v/>
      </c>
      <c r="T2615" s="2">
        <f>IF(R2615="Proactive", H2615, "")</f>
        <v>0.22</v>
      </c>
      <c r="U2615" s="2" t="str">
        <f>IF(S2615="Reactive", H2615, "")</f>
        <v/>
      </c>
    </row>
    <row r="2616" spans="1:21" x14ac:dyDescent="0.25">
      <c r="A2616" t="s">
        <v>2491</v>
      </c>
      <c r="B2616">
        <v>222519</v>
      </c>
      <c r="C2616" t="s">
        <v>30</v>
      </c>
      <c r="D2616" t="s">
        <v>1658</v>
      </c>
      <c r="E2616" t="s">
        <v>1659</v>
      </c>
      <c r="F2616" s="4">
        <v>46185.425694444442</v>
      </c>
      <c r="G2616" s="4">
        <v>46185.431250000001</v>
      </c>
      <c r="H2616">
        <v>0.13</v>
      </c>
      <c r="I2616" t="s">
        <v>2577</v>
      </c>
      <c r="J2616" t="s">
        <v>29</v>
      </c>
      <c r="K2616" t="s">
        <v>30</v>
      </c>
      <c r="N2616">
        <v>0.13</v>
      </c>
      <c r="O2616" t="s">
        <v>47</v>
      </c>
      <c r="P2616">
        <v>0</v>
      </c>
      <c r="Q2616" s="5">
        <v>46185.851388888892</v>
      </c>
      <c r="R2616" s="2" t="str">
        <f>IF(C2616="", "",
   IF(ISNUMBER(MATCH(TRIM(C2616),
      {"OP","CC","CM","FM","FU","INS","PC","PM","PMCO","SA","SR","ITPR","PMFL"}, 0)),
      "Proactive",
      "")
)</f>
        <v>Proactive</v>
      </c>
      <c r="S2616" s="2" t="str">
        <f>IF(C2616="", "",
   IF(ISNUMBER(MATCH(TRIM(C2616),
      {"MO","U/B","OSRE","TECH","ITRE"}, 0)),
      "Reactive",
      "")
)</f>
        <v/>
      </c>
      <c r="T2616" s="2">
        <f>IF(R2616="Proactive", H2616, "")</f>
        <v>0.13</v>
      </c>
      <c r="U2616" s="2" t="str">
        <f>IF(S2616="Reactive", H2616, "")</f>
        <v/>
      </c>
    </row>
    <row r="2617" spans="1:21" x14ac:dyDescent="0.25">
      <c r="A2617" t="s">
        <v>2491</v>
      </c>
      <c r="B2617">
        <v>220866</v>
      </c>
      <c r="C2617" t="s">
        <v>181</v>
      </c>
      <c r="D2617" t="s">
        <v>1644</v>
      </c>
      <c r="E2617" t="s">
        <v>1645</v>
      </c>
      <c r="F2617" s="4">
        <v>46185.4375</v>
      </c>
      <c r="G2617" s="4">
        <v>46185.447222222225</v>
      </c>
      <c r="H2617">
        <v>0.23</v>
      </c>
      <c r="I2617" t="s">
        <v>2578</v>
      </c>
      <c r="J2617" t="s">
        <v>29</v>
      </c>
      <c r="K2617" t="s">
        <v>30</v>
      </c>
      <c r="N2617">
        <v>2.5</v>
      </c>
      <c r="O2617" t="s">
        <v>47</v>
      </c>
      <c r="P2617">
        <v>0</v>
      </c>
      <c r="Q2617" s="5">
        <v>46185.842361111114</v>
      </c>
      <c r="R2617" s="2" t="str">
        <f>IF(C2617="", "",
   IF(ISNUMBER(MATCH(TRIM(C2617),
      {"OP","CC","CM","FM","FU","INS","PC","PM","PMCO","SA","SR","ITPR","PMFL"}, 0)),
      "Proactive",
      "")
)</f>
        <v>Proactive</v>
      </c>
      <c r="S2617" s="2" t="str">
        <f>IF(C2617="", "",
   IF(ISNUMBER(MATCH(TRIM(C2617),
      {"MO","U/B","OSRE","TECH","ITRE"}, 0)),
      "Reactive",
      "")
)</f>
        <v/>
      </c>
      <c r="T2617" s="2">
        <f>IF(R2617="Proactive", H2617, "")</f>
        <v>0.23</v>
      </c>
      <c r="U2617" s="2" t="str">
        <f>IF(S2617="Reactive", H2617, "")</f>
        <v/>
      </c>
    </row>
    <row r="2618" spans="1:21" x14ac:dyDescent="0.25">
      <c r="A2618" t="s">
        <v>2491</v>
      </c>
      <c r="B2618">
        <v>222518</v>
      </c>
      <c r="C2618" t="s">
        <v>181</v>
      </c>
      <c r="D2618" t="s">
        <v>1675</v>
      </c>
      <c r="E2618" t="s">
        <v>1676</v>
      </c>
      <c r="F2618" s="4">
        <v>46185.447222222225</v>
      </c>
      <c r="G2618" s="4">
        <v>46185.454861111109</v>
      </c>
      <c r="H2618">
        <v>0.18</v>
      </c>
      <c r="I2618" t="s">
        <v>2579</v>
      </c>
      <c r="J2618" t="s">
        <v>29</v>
      </c>
      <c r="K2618" t="s">
        <v>30</v>
      </c>
      <c r="N2618">
        <v>0.18</v>
      </c>
      <c r="O2618" t="s">
        <v>47</v>
      </c>
      <c r="P2618">
        <v>0</v>
      </c>
      <c r="Q2618" s="5">
        <v>46185.853472222225</v>
      </c>
      <c r="R2618" s="2" t="str">
        <f>IF(C2618="", "",
   IF(ISNUMBER(MATCH(TRIM(C2618),
      {"OP","CC","CM","FM","FU","INS","PC","PM","PMCO","SA","SR","ITPR","PMFL"}, 0)),
      "Proactive",
      "")
)</f>
        <v>Proactive</v>
      </c>
      <c r="S2618" s="2" t="str">
        <f>IF(C2618="", "",
   IF(ISNUMBER(MATCH(TRIM(C2618),
      {"MO","U/B","OSRE","TECH","ITRE"}, 0)),
      "Reactive",
      "")
)</f>
        <v/>
      </c>
      <c r="T2618" s="2">
        <f>IF(R2618="Proactive", H2618, "")</f>
        <v>0.18</v>
      </c>
      <c r="U2618" s="2" t="str">
        <f>IF(S2618="Reactive", H2618, "")</f>
        <v/>
      </c>
    </row>
    <row r="2619" spans="1:21" x14ac:dyDescent="0.25">
      <c r="A2619" t="s">
        <v>2491</v>
      </c>
      <c r="B2619">
        <v>222521</v>
      </c>
      <c r="C2619" t="s">
        <v>30</v>
      </c>
      <c r="D2619" t="s">
        <v>1708</v>
      </c>
      <c r="E2619" t="s">
        <v>1709</v>
      </c>
      <c r="F2619" s="4">
        <v>46185.463194444441</v>
      </c>
      <c r="G2619" s="4">
        <v>46185.469444444447</v>
      </c>
      <c r="H2619">
        <v>0.15</v>
      </c>
      <c r="I2619" t="s">
        <v>2580</v>
      </c>
      <c r="J2619" t="s">
        <v>29</v>
      </c>
      <c r="K2619" t="s">
        <v>30</v>
      </c>
      <c r="N2619">
        <v>0.23</v>
      </c>
      <c r="O2619" t="s">
        <v>47</v>
      </c>
      <c r="P2619">
        <v>0</v>
      </c>
      <c r="Q2619" s="5">
        <v>46185.850694444445</v>
      </c>
      <c r="R2619" s="2" t="str">
        <f>IF(C2619="", "",
   IF(ISNUMBER(MATCH(TRIM(C2619),
      {"OP","CC","CM","FM","FU","INS","PC","PM","PMCO","SA","SR","ITPR","PMFL"}, 0)),
      "Proactive",
      "")
)</f>
        <v>Proactive</v>
      </c>
      <c r="S2619" s="2" t="str">
        <f>IF(C2619="", "",
   IF(ISNUMBER(MATCH(TRIM(C2619),
      {"MO","U/B","OSRE","TECH","ITRE"}, 0)),
      "Reactive",
      "")
)</f>
        <v/>
      </c>
      <c r="T2619" s="2">
        <f>IF(R2619="Proactive", H2619, "")</f>
        <v>0.15</v>
      </c>
      <c r="U2619" s="2" t="str">
        <f>IF(S2619="Reactive", H2619, "")</f>
        <v/>
      </c>
    </row>
    <row r="2620" spans="1:21" x14ac:dyDescent="0.25">
      <c r="A2620" t="s">
        <v>2491</v>
      </c>
      <c r="B2620">
        <v>220867</v>
      </c>
      <c r="C2620" t="s">
        <v>197</v>
      </c>
      <c r="D2620" t="s">
        <v>1644</v>
      </c>
      <c r="E2620" t="s">
        <v>1653</v>
      </c>
      <c r="F2620" s="4">
        <v>46185.474305555559</v>
      </c>
      <c r="G2620" s="4">
        <v>46185.482638888891</v>
      </c>
      <c r="H2620">
        <v>0.2</v>
      </c>
      <c r="I2620" t="s">
        <v>2581</v>
      </c>
      <c r="J2620" t="s">
        <v>29</v>
      </c>
      <c r="K2620" t="s">
        <v>30</v>
      </c>
      <c r="N2620">
        <v>2.2000000000000002</v>
      </c>
      <c r="O2620" t="s">
        <v>47</v>
      </c>
      <c r="P2620">
        <v>0</v>
      </c>
      <c r="Q2620" s="5">
        <v>46185.843055555553</v>
      </c>
      <c r="R2620" s="2" t="str">
        <f>IF(C2620="", "",
   IF(ISNUMBER(MATCH(TRIM(C2620),
      {"OP","CC","CM","FM","FU","INS","PC","PM","PMCO","SA","SR","ITPR","PMFL"}, 0)),
      "Proactive",
      "")
)</f>
        <v/>
      </c>
      <c r="S2620" s="2" t="str">
        <f>IF(C2620="", "",
   IF(ISNUMBER(MATCH(TRIM(C2620),
      {"MO","U/B","OSRE","TECH","ITRE"}, 0)),
      "Reactive",
      "")
)</f>
        <v>Reactive</v>
      </c>
      <c r="T2620" s="2" t="str">
        <f>IF(R2620="Proactive", H2620, "")</f>
        <v/>
      </c>
      <c r="U2620" s="2">
        <f>IF(S2620="Reactive", H2620, "")</f>
        <v>0.2</v>
      </c>
    </row>
    <row r="2621" spans="1:21" x14ac:dyDescent="0.25">
      <c r="A2621" t="s">
        <v>2491</v>
      </c>
      <c r="B2621">
        <v>222521</v>
      </c>
      <c r="C2621" t="s">
        <v>30</v>
      </c>
      <c r="D2621" t="s">
        <v>1708</v>
      </c>
      <c r="E2621" t="s">
        <v>1709</v>
      </c>
      <c r="F2621" s="4">
        <v>46185.491666666669</v>
      </c>
      <c r="G2621" s="4">
        <v>46185.495138888888</v>
      </c>
      <c r="H2621">
        <v>0.08</v>
      </c>
      <c r="I2621" t="s">
        <v>2580</v>
      </c>
      <c r="J2621" t="s">
        <v>29</v>
      </c>
      <c r="K2621" t="s">
        <v>30</v>
      </c>
      <c r="N2621">
        <v>0.23</v>
      </c>
      <c r="O2621" t="s">
        <v>47</v>
      </c>
      <c r="P2621">
        <v>0</v>
      </c>
      <c r="Q2621" s="5">
        <v>46185.850694444445</v>
      </c>
      <c r="R2621" s="2" t="str">
        <f>IF(C2621="", "",
   IF(ISNUMBER(MATCH(TRIM(C2621),
      {"OP","CC","CM","FM","FU","INS","PC","PM","PMCO","SA","SR","ITPR","PMFL"}, 0)),
      "Proactive",
      "")
)</f>
        <v>Proactive</v>
      </c>
      <c r="S2621" s="2" t="str">
        <f>IF(C2621="", "",
   IF(ISNUMBER(MATCH(TRIM(C2621),
      {"MO","U/B","OSRE","TECH","ITRE"}, 0)),
      "Reactive",
      "")
)</f>
        <v/>
      </c>
      <c r="T2621" s="2">
        <f>IF(R2621="Proactive", H2621, "")</f>
        <v>0.08</v>
      </c>
      <c r="U2621" s="2" t="str">
        <f>IF(S2621="Reactive", H2621, "")</f>
        <v/>
      </c>
    </row>
    <row r="2622" spans="1:21" x14ac:dyDescent="0.25">
      <c r="A2622" t="s">
        <v>2491</v>
      </c>
      <c r="B2622">
        <v>222522</v>
      </c>
      <c r="C2622" t="s">
        <v>30</v>
      </c>
      <c r="D2622" t="s">
        <v>2571</v>
      </c>
      <c r="E2622" t="s">
        <v>2572</v>
      </c>
      <c r="F2622" s="4">
        <v>46185.495138888888</v>
      </c>
      <c r="G2622" s="4">
        <v>46185.506249999999</v>
      </c>
      <c r="H2622">
        <v>0.27</v>
      </c>
      <c r="I2622" t="s">
        <v>2582</v>
      </c>
      <c r="J2622" t="s">
        <v>29</v>
      </c>
      <c r="K2622" t="s">
        <v>30</v>
      </c>
      <c r="N2622">
        <v>0.54</v>
      </c>
      <c r="O2622" t="s">
        <v>47</v>
      </c>
      <c r="P2622">
        <v>0</v>
      </c>
      <c r="Q2622" s="5">
        <v>46185.850694444445</v>
      </c>
      <c r="R2622" s="2" t="str">
        <f>IF(C2622="", "",
   IF(ISNUMBER(MATCH(TRIM(C2622),
      {"OP","CC","CM","FM","FU","INS","PC","PM","PMCO","SA","SR","ITPR","PMFL"}, 0)),
      "Proactive",
      "")
)</f>
        <v>Proactive</v>
      </c>
      <c r="S2622" s="2" t="str">
        <f>IF(C2622="", "",
   IF(ISNUMBER(MATCH(TRIM(C2622),
      {"MO","U/B","OSRE","TECH","ITRE"}, 0)),
      "Reactive",
      "")
)</f>
        <v/>
      </c>
      <c r="T2622" s="2">
        <f>IF(R2622="Proactive", H2622, "")</f>
        <v>0.27</v>
      </c>
      <c r="U2622" s="2" t="str">
        <f>IF(S2622="Reactive", H2622, "")</f>
        <v/>
      </c>
    </row>
    <row r="2623" spans="1:21" x14ac:dyDescent="0.25">
      <c r="A2623" t="s">
        <v>2491</v>
      </c>
      <c r="B2623">
        <v>222522</v>
      </c>
      <c r="C2623" t="s">
        <v>30</v>
      </c>
      <c r="D2623" t="s">
        <v>2571</v>
      </c>
      <c r="E2623" t="s">
        <v>2572</v>
      </c>
      <c r="F2623" s="4">
        <v>46185.51666666667</v>
      </c>
      <c r="G2623" s="4">
        <v>46185.527777777781</v>
      </c>
      <c r="H2623">
        <v>0.27</v>
      </c>
      <c r="I2623" t="s">
        <v>2582</v>
      </c>
      <c r="J2623" t="s">
        <v>29</v>
      </c>
      <c r="K2623" t="s">
        <v>30</v>
      </c>
      <c r="N2623">
        <v>0.54</v>
      </c>
      <c r="O2623" t="s">
        <v>47</v>
      </c>
      <c r="P2623">
        <v>0</v>
      </c>
      <c r="Q2623" s="5">
        <v>46185.850694444445</v>
      </c>
      <c r="R2623" s="2" t="str">
        <f>IF(C2623="", "",
   IF(ISNUMBER(MATCH(TRIM(C2623),
      {"OP","CC","CM","FM","FU","INS","PC","PM","PMCO","SA","SR","ITPR","PMFL"}, 0)),
      "Proactive",
      "")
)</f>
        <v>Proactive</v>
      </c>
      <c r="S2623" s="2" t="str">
        <f>IF(C2623="", "",
   IF(ISNUMBER(MATCH(TRIM(C2623),
      {"MO","U/B","OSRE","TECH","ITRE"}, 0)),
      "Reactive",
      "")
)</f>
        <v/>
      </c>
      <c r="T2623" s="2">
        <f>IF(R2623="Proactive", H2623, "")</f>
        <v>0.27</v>
      </c>
      <c r="U2623" s="2" t="str">
        <f>IF(S2623="Reactive", H2623, "")</f>
        <v/>
      </c>
    </row>
    <row r="2624" spans="1:21" x14ac:dyDescent="0.25">
      <c r="A2624" t="s">
        <v>2491</v>
      </c>
      <c r="B2624">
        <v>218614</v>
      </c>
      <c r="C2624" t="s">
        <v>30</v>
      </c>
      <c r="D2624" t="s">
        <v>2583</v>
      </c>
      <c r="E2624" t="s">
        <v>2584</v>
      </c>
      <c r="F2624" s="4">
        <v>46185.547222222223</v>
      </c>
      <c r="G2624" s="4">
        <v>46185.581250000003</v>
      </c>
      <c r="H2624">
        <v>0.82</v>
      </c>
      <c r="I2624" t="s">
        <v>2585</v>
      </c>
      <c r="J2624" t="s">
        <v>29</v>
      </c>
      <c r="K2624" t="s">
        <v>30</v>
      </c>
      <c r="N2624">
        <v>0.82</v>
      </c>
      <c r="O2624" t="s">
        <v>47</v>
      </c>
      <c r="P2624">
        <v>0</v>
      </c>
      <c r="Q2624" s="5">
        <v>46185.640972222223</v>
      </c>
      <c r="R2624" s="2" t="str">
        <f>IF(C2624="", "",
   IF(ISNUMBER(MATCH(TRIM(C2624),
      {"OP","CC","CM","FM","FU","INS","PC","PM","PMCO","SA","SR","ITPR","PMFL"}, 0)),
      "Proactive",
      "")
)</f>
        <v>Proactive</v>
      </c>
      <c r="S2624" s="2" t="str">
        <f>IF(C2624="", "",
   IF(ISNUMBER(MATCH(TRIM(C2624),
      {"MO","U/B","OSRE","TECH","ITRE"}, 0)),
      "Reactive",
      "")
)</f>
        <v/>
      </c>
      <c r="T2624" s="2">
        <f>IF(R2624="Proactive", H2624, "")</f>
        <v>0.82</v>
      </c>
      <c r="U2624" s="2" t="str">
        <f>IF(S2624="Reactive", H2624, "")</f>
        <v/>
      </c>
    </row>
    <row r="2625" spans="1:21" x14ac:dyDescent="0.25">
      <c r="A2625" t="s">
        <v>2491</v>
      </c>
      <c r="B2625">
        <v>218910</v>
      </c>
      <c r="C2625" t="s">
        <v>30</v>
      </c>
      <c r="D2625" t="s">
        <v>1670</v>
      </c>
      <c r="E2625" t="s">
        <v>1684</v>
      </c>
      <c r="F2625" s="4">
        <v>46187.289583333331</v>
      </c>
      <c r="G2625" s="4">
        <v>46187.375694444447</v>
      </c>
      <c r="H2625">
        <v>2.0699999999999998</v>
      </c>
      <c r="J2625" t="s">
        <v>29</v>
      </c>
      <c r="K2625" t="s">
        <v>30</v>
      </c>
      <c r="N2625">
        <v>2.0699999999999998</v>
      </c>
      <c r="O2625" t="s">
        <v>47</v>
      </c>
      <c r="P2625">
        <v>0</v>
      </c>
      <c r="Q2625" s="5">
        <v>46187.401388888888</v>
      </c>
      <c r="R2625" s="2" t="str">
        <f>IF(C2625="", "",
   IF(ISNUMBER(MATCH(TRIM(C2625),
      {"OP","CC","CM","FM","FU","INS","PC","PM","PMCO","SA","SR","ITPR","PMFL"}, 0)),
      "Proactive",
      "")
)</f>
        <v>Proactive</v>
      </c>
      <c r="S2625" s="2" t="str">
        <f>IF(C2625="", "",
   IF(ISNUMBER(MATCH(TRIM(C2625),
      {"MO","U/B","OSRE","TECH","ITRE"}, 0)),
      "Reactive",
      "")
)</f>
        <v/>
      </c>
      <c r="T2625" s="2">
        <f>IF(R2625="Proactive", H2625, "")</f>
        <v>2.0699999999999998</v>
      </c>
      <c r="U2625" s="2" t="str">
        <f>IF(S2625="Reactive", H2625, "")</f>
        <v/>
      </c>
    </row>
    <row r="2626" spans="1:21" x14ac:dyDescent="0.25">
      <c r="A2626" t="s">
        <v>2491</v>
      </c>
      <c r="B2626">
        <v>218912</v>
      </c>
      <c r="C2626" t="s">
        <v>30</v>
      </c>
      <c r="D2626" t="s">
        <v>2528</v>
      </c>
      <c r="E2626" t="s">
        <v>2529</v>
      </c>
      <c r="F2626" s="4">
        <v>46187.385416666664</v>
      </c>
      <c r="G2626" s="4">
        <v>46187.407638888886</v>
      </c>
      <c r="H2626">
        <v>0.53</v>
      </c>
      <c r="J2626" t="s">
        <v>29</v>
      </c>
      <c r="K2626" t="s">
        <v>30</v>
      </c>
      <c r="N2626">
        <v>0.53</v>
      </c>
      <c r="O2626" t="s">
        <v>47</v>
      </c>
      <c r="P2626">
        <v>0</v>
      </c>
      <c r="Q2626" s="5">
        <v>46187.458333333336</v>
      </c>
      <c r="R2626" s="2" t="str">
        <f>IF(C2626="", "",
   IF(ISNUMBER(MATCH(TRIM(C2626),
      {"OP","CC","CM","FM","FU","INS","PC","PM","PMCO","SA","SR","ITPR","PMFL"}, 0)),
      "Proactive",
      "")
)</f>
        <v>Proactive</v>
      </c>
      <c r="S2626" s="2" t="str">
        <f>IF(C2626="", "",
   IF(ISNUMBER(MATCH(TRIM(C2626),
      {"MO","U/B","OSRE","TECH","ITRE"}, 0)),
      "Reactive",
      "")
)</f>
        <v/>
      </c>
      <c r="T2626" s="2">
        <f>IF(R2626="Proactive", H2626, "")</f>
        <v>0.53</v>
      </c>
      <c r="U2626" s="2" t="str">
        <f>IF(S2626="Reactive", H2626, "")</f>
        <v/>
      </c>
    </row>
    <row r="2627" spans="1:21" x14ac:dyDescent="0.25">
      <c r="A2627" t="s">
        <v>2491</v>
      </c>
      <c r="B2627">
        <v>218911</v>
      </c>
      <c r="C2627" t="s">
        <v>30</v>
      </c>
      <c r="D2627" t="s">
        <v>2525</v>
      </c>
      <c r="E2627" t="s">
        <v>2526</v>
      </c>
      <c r="F2627" s="4">
        <v>46187.413194444445</v>
      </c>
      <c r="G2627" s="4">
        <v>46187.456250000003</v>
      </c>
      <c r="H2627">
        <v>1.03</v>
      </c>
      <c r="J2627" t="s">
        <v>29</v>
      </c>
      <c r="K2627" t="s">
        <v>30</v>
      </c>
      <c r="N2627">
        <v>1.03</v>
      </c>
      <c r="O2627" t="s">
        <v>47</v>
      </c>
      <c r="P2627">
        <v>0</v>
      </c>
      <c r="Q2627" s="5">
        <v>46187.47152777778</v>
      </c>
      <c r="R2627" s="2" t="str">
        <f>IF(C2627="", "",
   IF(ISNUMBER(MATCH(TRIM(C2627),
      {"OP","CC","CM","FM","FU","INS","PC","PM","PMCO","SA","SR","ITPR","PMFL"}, 0)),
      "Proactive",
      "")
)</f>
        <v>Proactive</v>
      </c>
      <c r="S2627" s="2" t="str">
        <f>IF(C2627="", "",
   IF(ISNUMBER(MATCH(TRIM(C2627),
      {"MO","U/B","OSRE","TECH","ITRE"}, 0)),
      "Reactive",
      "")
)</f>
        <v/>
      </c>
      <c r="T2627" s="2">
        <f>IF(R2627="Proactive", H2627, "")</f>
        <v>1.03</v>
      </c>
      <c r="U2627" s="2" t="str">
        <f>IF(S2627="Reactive", H2627, "")</f>
        <v/>
      </c>
    </row>
    <row r="2628" spans="1:21" x14ac:dyDescent="0.25">
      <c r="A2628" t="s">
        <v>2491</v>
      </c>
      <c r="B2628">
        <v>218913</v>
      </c>
      <c r="C2628" t="s">
        <v>30</v>
      </c>
      <c r="D2628" t="s">
        <v>1670</v>
      </c>
      <c r="E2628" t="s">
        <v>1671</v>
      </c>
      <c r="F2628" s="4">
        <v>46187.456250000003</v>
      </c>
      <c r="G2628" s="4">
        <v>46187.474305555559</v>
      </c>
      <c r="H2628">
        <v>0.43</v>
      </c>
      <c r="J2628" t="s">
        <v>29</v>
      </c>
      <c r="K2628" t="s">
        <v>30</v>
      </c>
      <c r="N2628">
        <v>0.43</v>
      </c>
      <c r="O2628" t="s">
        <v>47</v>
      </c>
      <c r="P2628">
        <v>0</v>
      </c>
      <c r="Q2628" s="5">
        <v>46187.48333333333</v>
      </c>
      <c r="R2628" s="2" t="str">
        <f>IF(C2628="", "",
   IF(ISNUMBER(MATCH(TRIM(C2628),
      {"OP","CC","CM","FM","FU","INS","PC","PM","PMCO","SA","SR","ITPR","PMFL"}, 0)),
      "Proactive",
      "")
)</f>
        <v>Proactive</v>
      </c>
      <c r="S2628" s="2" t="str">
        <f>IF(C2628="", "",
   IF(ISNUMBER(MATCH(TRIM(C2628),
      {"MO","U/B","OSRE","TECH","ITRE"}, 0)),
      "Reactive",
      "")
)</f>
        <v/>
      </c>
      <c r="T2628" s="2">
        <f>IF(R2628="Proactive", H2628, "")</f>
        <v>0.43</v>
      </c>
      <c r="U2628" s="2" t="str">
        <f>IF(S2628="Reactive", H2628, "")</f>
        <v/>
      </c>
    </row>
    <row r="2629" spans="1:21" x14ac:dyDescent="0.25">
      <c r="A2629" t="s">
        <v>2491</v>
      </c>
      <c r="B2629">
        <v>219074</v>
      </c>
      <c r="C2629" t="s">
        <v>30</v>
      </c>
      <c r="D2629" t="s">
        <v>2495</v>
      </c>
      <c r="E2629" t="s">
        <v>2496</v>
      </c>
      <c r="F2629" s="4">
        <v>46188.55972222222</v>
      </c>
      <c r="G2629" s="4">
        <v>46188.582638888889</v>
      </c>
      <c r="H2629">
        <v>0.55000000000000004</v>
      </c>
      <c r="J2629" t="s">
        <v>29</v>
      </c>
      <c r="K2629" t="s">
        <v>30</v>
      </c>
      <c r="N2629">
        <v>0.55000000000000004</v>
      </c>
      <c r="O2629" t="s">
        <v>47</v>
      </c>
      <c r="P2629">
        <v>0</v>
      </c>
      <c r="Q2629" s="5">
        <v>46188.60833333333</v>
      </c>
      <c r="R2629" s="2" t="str">
        <f>IF(C2629="", "",
   IF(ISNUMBER(MATCH(TRIM(C2629),
      {"OP","CC","CM","FM","FU","INS","PC","PM","PMCO","SA","SR","ITPR","PMFL"}, 0)),
      "Proactive",
      "")
)</f>
        <v>Proactive</v>
      </c>
      <c r="S2629" s="2" t="str">
        <f>IF(C2629="", "",
   IF(ISNUMBER(MATCH(TRIM(C2629),
      {"MO","U/B","OSRE","TECH","ITRE"}, 0)),
      "Reactive",
      "")
)</f>
        <v/>
      </c>
      <c r="T2629" s="2">
        <f>IF(R2629="Proactive", H2629, "")</f>
        <v>0.55000000000000004</v>
      </c>
      <c r="U2629" s="2" t="str">
        <f>IF(S2629="Reactive", H2629, "")</f>
        <v/>
      </c>
    </row>
    <row r="2630" spans="1:21" x14ac:dyDescent="0.25">
      <c r="A2630" t="s">
        <v>2491</v>
      </c>
      <c r="B2630">
        <v>223425</v>
      </c>
      <c r="C2630" t="s">
        <v>39</v>
      </c>
      <c r="D2630" t="s">
        <v>1670</v>
      </c>
      <c r="E2630" t="s">
        <v>2586</v>
      </c>
      <c r="F2630" s="4">
        <v>46188.584722222222</v>
      </c>
      <c r="G2630" s="4">
        <v>46188.604166666664</v>
      </c>
      <c r="H2630">
        <v>0.47</v>
      </c>
      <c r="I2630" t="s">
        <v>2587</v>
      </c>
      <c r="J2630" t="s">
        <v>29</v>
      </c>
      <c r="K2630" t="s">
        <v>42</v>
      </c>
      <c r="L2630" t="s">
        <v>96</v>
      </c>
      <c r="M2630" t="s">
        <v>436</v>
      </c>
      <c r="N2630">
        <v>0.47</v>
      </c>
      <c r="O2630" t="s">
        <v>47</v>
      </c>
      <c r="P2630">
        <v>0</v>
      </c>
      <c r="Q2630" s="5">
        <v>46188.656944444447</v>
      </c>
      <c r="R2630" s="2" t="str">
        <f>IF(C2630="", "",
   IF(ISNUMBER(MATCH(TRIM(C2630),
      {"OP","CC","CM","FM","FU","INS","PC","PM","PMCO","SA","SR","ITPR","PMFL"}, 0)),
      "Proactive",
      "")
)</f>
        <v/>
      </c>
      <c r="S2630" s="2" t="str">
        <f>IF(C2630="", "",
   IF(ISNUMBER(MATCH(TRIM(C2630),
      {"MO","U/B","OSRE","TECH","ITRE"}, 0)),
      "Reactive",
      "")
)</f>
        <v>Reactive</v>
      </c>
      <c r="T2630" s="2" t="str">
        <f>IF(R2630="Proactive", H2630, "")</f>
        <v/>
      </c>
      <c r="U2630" s="2">
        <f>IF(S2630="Reactive", H2630, "")</f>
        <v>0.47</v>
      </c>
    </row>
    <row r="2631" spans="1:21" x14ac:dyDescent="0.25">
      <c r="A2631" t="s">
        <v>2491</v>
      </c>
      <c r="B2631">
        <v>219075</v>
      </c>
      <c r="C2631" t="s">
        <v>30</v>
      </c>
      <c r="D2631" t="s">
        <v>2497</v>
      </c>
      <c r="E2631" t="s">
        <v>2496</v>
      </c>
      <c r="F2631" s="4">
        <v>46188.607638888891</v>
      </c>
      <c r="G2631" s="4">
        <v>46188.631249999999</v>
      </c>
      <c r="H2631">
        <v>0.56999999999999995</v>
      </c>
      <c r="J2631" t="s">
        <v>29</v>
      </c>
      <c r="K2631" t="s">
        <v>30</v>
      </c>
      <c r="N2631">
        <v>0.56999999999999995</v>
      </c>
      <c r="O2631" t="s">
        <v>47</v>
      </c>
      <c r="P2631">
        <v>0</v>
      </c>
      <c r="Q2631" s="5">
        <v>46188.690972222219</v>
      </c>
      <c r="R2631" s="2" t="str">
        <f>IF(C2631="", "",
   IF(ISNUMBER(MATCH(TRIM(C2631),
      {"OP","CC","CM","FM","FU","INS","PC","PM","PMCO","SA","SR","ITPR","PMFL"}, 0)),
      "Proactive",
      "")
)</f>
        <v>Proactive</v>
      </c>
      <c r="S2631" s="2" t="str">
        <f>IF(C2631="", "",
   IF(ISNUMBER(MATCH(TRIM(C2631),
      {"MO","U/B","OSRE","TECH","ITRE"}, 0)),
      "Reactive",
      "")
)</f>
        <v/>
      </c>
      <c r="T2631" s="2">
        <f>IF(R2631="Proactive", H2631, "")</f>
        <v>0.56999999999999995</v>
      </c>
      <c r="U2631" s="2" t="str">
        <f>IF(S2631="Reactive", H2631, "")</f>
        <v/>
      </c>
    </row>
    <row r="2632" spans="1:21" x14ac:dyDescent="0.25">
      <c r="A2632" t="s">
        <v>2491</v>
      </c>
      <c r="B2632">
        <v>218204</v>
      </c>
      <c r="C2632" t="s">
        <v>30</v>
      </c>
      <c r="D2632" t="s">
        <v>2588</v>
      </c>
      <c r="E2632" t="s">
        <v>541</v>
      </c>
      <c r="F2632" s="4">
        <v>46188.634722222225</v>
      </c>
      <c r="G2632" s="4">
        <v>46188.65625</v>
      </c>
      <c r="H2632">
        <v>0.52</v>
      </c>
      <c r="I2632" t="s">
        <v>2589</v>
      </c>
      <c r="J2632" t="s">
        <v>29</v>
      </c>
      <c r="K2632" t="s">
        <v>30</v>
      </c>
      <c r="N2632">
        <v>0.52</v>
      </c>
      <c r="O2632" t="s">
        <v>47</v>
      </c>
      <c r="P2632">
        <v>0</v>
      </c>
      <c r="Q2632" s="5">
        <v>46188.688194444447</v>
      </c>
      <c r="R2632" s="2" t="str">
        <f>IF(C2632="", "",
   IF(ISNUMBER(MATCH(TRIM(C2632),
      {"OP","CC","CM","FM","FU","INS","PC","PM","PMCO","SA","SR","ITPR","PMFL"}, 0)),
      "Proactive",
      "")
)</f>
        <v>Proactive</v>
      </c>
      <c r="S2632" s="2" t="str">
        <f>IF(C2632="", "",
   IF(ISNUMBER(MATCH(TRIM(C2632),
      {"MO","U/B","OSRE","TECH","ITRE"}, 0)),
      "Reactive",
      "")
)</f>
        <v/>
      </c>
      <c r="T2632" s="2">
        <f>IF(R2632="Proactive", H2632, "")</f>
        <v>0.52</v>
      </c>
      <c r="U2632" s="2" t="str">
        <f>IF(S2632="Reactive", H2632, "")</f>
        <v/>
      </c>
    </row>
    <row r="2633" spans="1:21" x14ac:dyDescent="0.25">
      <c r="A2633" t="s">
        <v>2491</v>
      </c>
      <c r="B2633">
        <v>219292</v>
      </c>
      <c r="C2633" t="s">
        <v>30</v>
      </c>
      <c r="D2633" t="s">
        <v>2590</v>
      </c>
      <c r="E2633" t="s">
        <v>541</v>
      </c>
      <c r="F2633" s="4">
        <v>46188.65902777778</v>
      </c>
      <c r="G2633" s="4">
        <v>46188.681944444441</v>
      </c>
      <c r="H2633">
        <v>0.55000000000000004</v>
      </c>
      <c r="I2633" t="s">
        <v>2591</v>
      </c>
      <c r="J2633" t="s">
        <v>29</v>
      </c>
      <c r="K2633" t="s">
        <v>30</v>
      </c>
      <c r="N2633">
        <v>0.55000000000000004</v>
      </c>
      <c r="O2633" t="s">
        <v>47</v>
      </c>
      <c r="P2633">
        <v>0</v>
      </c>
      <c r="Q2633" s="5">
        <v>46188.689583333333</v>
      </c>
      <c r="R2633" s="2" t="str">
        <f>IF(C2633="", "",
   IF(ISNUMBER(MATCH(TRIM(C2633),
      {"OP","CC","CM","FM","FU","INS","PC","PM","PMCO","SA","SR","ITPR","PMFL"}, 0)),
      "Proactive",
      "")
)</f>
        <v>Proactive</v>
      </c>
      <c r="S2633" s="2" t="str">
        <f>IF(C2633="", "",
   IF(ISNUMBER(MATCH(TRIM(C2633),
      {"MO","U/B","OSRE","TECH","ITRE"}, 0)),
      "Reactive",
      "")
)</f>
        <v/>
      </c>
      <c r="T2633" s="2">
        <f>IF(R2633="Proactive", H2633, "")</f>
        <v>0.55000000000000004</v>
      </c>
      <c r="U2633" s="2" t="str">
        <f>IF(S2633="Reactive", H2633, "")</f>
        <v/>
      </c>
    </row>
    <row r="2634" spans="1:21" x14ac:dyDescent="0.25">
      <c r="A2634" t="s">
        <v>2491</v>
      </c>
      <c r="B2634">
        <v>223437</v>
      </c>
      <c r="C2634" t="s">
        <v>39</v>
      </c>
      <c r="D2634" t="s">
        <v>2564</v>
      </c>
      <c r="E2634" t="s">
        <v>2592</v>
      </c>
      <c r="F2634" s="4">
        <v>46188.6875</v>
      </c>
      <c r="G2634" s="4">
        <v>46188.697916666664</v>
      </c>
      <c r="H2634">
        <v>0.25</v>
      </c>
      <c r="I2634" t="s">
        <v>2593</v>
      </c>
      <c r="J2634" t="s">
        <v>29</v>
      </c>
      <c r="K2634" t="s">
        <v>532</v>
      </c>
      <c r="L2634" t="s">
        <v>132</v>
      </c>
      <c r="M2634" t="s">
        <v>133</v>
      </c>
      <c r="N2634">
        <v>0.25</v>
      </c>
      <c r="O2634" t="s">
        <v>47</v>
      </c>
      <c r="P2634">
        <v>0</v>
      </c>
      <c r="Q2634" s="5">
        <v>46188.854861111111</v>
      </c>
      <c r="R2634" s="2" t="str">
        <f>IF(C2634="", "",
   IF(ISNUMBER(MATCH(TRIM(C2634),
      {"OP","CC","CM","FM","FU","INS","PC","PM","PMCO","SA","SR","ITPR","PMFL"}, 0)),
      "Proactive",
      "")
)</f>
        <v/>
      </c>
      <c r="S2634" s="2" t="str">
        <f>IF(C2634="", "",
   IF(ISNUMBER(MATCH(TRIM(C2634),
      {"MO","U/B","OSRE","TECH","ITRE"}, 0)),
      "Reactive",
      "")
)</f>
        <v>Reactive</v>
      </c>
      <c r="T2634" s="2" t="str">
        <f>IF(R2634="Proactive", H2634, "")</f>
        <v/>
      </c>
      <c r="U2634" s="2">
        <f>IF(S2634="Reactive", H2634, "")</f>
        <v>0.25</v>
      </c>
    </row>
    <row r="2635" spans="1:21" x14ac:dyDescent="0.25">
      <c r="A2635" t="s">
        <v>2491</v>
      </c>
      <c r="B2635">
        <v>223439</v>
      </c>
      <c r="C2635" t="s">
        <v>39</v>
      </c>
      <c r="D2635" t="s">
        <v>2564</v>
      </c>
      <c r="E2635" t="s">
        <v>2594</v>
      </c>
      <c r="F2635" s="4">
        <v>46188.701388888891</v>
      </c>
      <c r="G2635" s="4">
        <v>46188.709722222222</v>
      </c>
      <c r="H2635">
        <v>0.2</v>
      </c>
      <c r="I2635" t="s">
        <v>2595</v>
      </c>
      <c r="J2635" t="s">
        <v>29</v>
      </c>
      <c r="K2635" t="s">
        <v>532</v>
      </c>
      <c r="L2635" t="s">
        <v>2413</v>
      </c>
      <c r="M2635" t="s">
        <v>56</v>
      </c>
      <c r="N2635">
        <v>0.2</v>
      </c>
      <c r="O2635" t="s">
        <v>47</v>
      </c>
      <c r="P2635">
        <v>0</v>
      </c>
      <c r="Q2635" s="5">
        <v>46188.772222222222</v>
      </c>
      <c r="R2635" s="2" t="str">
        <f>IF(C2635="", "",
   IF(ISNUMBER(MATCH(TRIM(C2635),
      {"OP","CC","CM","FM","FU","INS","PC","PM","PMCO","SA","SR","ITPR","PMFL"}, 0)),
      "Proactive",
      "")
)</f>
        <v/>
      </c>
      <c r="S2635" s="2" t="str">
        <f>IF(C2635="", "",
   IF(ISNUMBER(MATCH(TRIM(C2635),
      {"MO","U/B","OSRE","TECH","ITRE"}, 0)),
      "Reactive",
      "")
)</f>
        <v>Reactive</v>
      </c>
      <c r="T2635" s="2" t="str">
        <f>IF(R2635="Proactive", H2635, "")</f>
        <v/>
      </c>
      <c r="U2635" s="2">
        <f>IF(S2635="Reactive", H2635, "")</f>
        <v>0.2</v>
      </c>
    </row>
    <row r="2636" spans="1:21" x14ac:dyDescent="0.25">
      <c r="A2636" t="s">
        <v>2491</v>
      </c>
      <c r="B2636">
        <v>222523</v>
      </c>
      <c r="C2636" t="s">
        <v>30</v>
      </c>
      <c r="D2636" t="s">
        <v>1708</v>
      </c>
      <c r="E2636" t="s">
        <v>1709</v>
      </c>
      <c r="F2636" s="4">
        <v>46188.71875</v>
      </c>
      <c r="G2636" s="4">
        <v>46188.725694444445</v>
      </c>
      <c r="H2636">
        <v>0.17</v>
      </c>
      <c r="I2636" t="s">
        <v>2596</v>
      </c>
      <c r="J2636" t="s">
        <v>29</v>
      </c>
      <c r="K2636" t="s">
        <v>30</v>
      </c>
      <c r="N2636">
        <v>0.17</v>
      </c>
      <c r="O2636" t="s">
        <v>47</v>
      </c>
      <c r="P2636">
        <v>0</v>
      </c>
      <c r="Q2636" s="5">
        <v>46188.902083333334</v>
      </c>
      <c r="R2636" s="2" t="str">
        <f>IF(C2636="", "",
   IF(ISNUMBER(MATCH(TRIM(C2636),
      {"OP","CC","CM","FM","FU","INS","PC","PM","PMCO","SA","SR","ITPR","PMFL"}, 0)),
      "Proactive",
      "")
)</f>
        <v>Proactive</v>
      </c>
      <c r="S2636" s="2" t="str">
        <f>IF(C2636="", "",
   IF(ISNUMBER(MATCH(TRIM(C2636),
      {"MO","U/B","OSRE","TECH","ITRE"}, 0)),
      "Reactive",
      "")
)</f>
        <v/>
      </c>
      <c r="T2636" s="2">
        <f>IF(R2636="Proactive", H2636, "")</f>
        <v>0.17</v>
      </c>
      <c r="U2636" s="2" t="str">
        <f>IF(S2636="Reactive", H2636, "")</f>
        <v/>
      </c>
    </row>
    <row r="2637" spans="1:21" x14ac:dyDescent="0.25">
      <c r="A2637" t="s">
        <v>2491</v>
      </c>
      <c r="B2637">
        <v>221281</v>
      </c>
      <c r="C2637" t="s">
        <v>181</v>
      </c>
      <c r="D2637" t="s">
        <v>1711</v>
      </c>
      <c r="E2637" t="s">
        <v>1712</v>
      </c>
      <c r="F2637" s="4">
        <v>46188.724999999999</v>
      </c>
      <c r="G2637" s="4">
        <v>46188.73333333333</v>
      </c>
      <c r="H2637">
        <v>0.2</v>
      </c>
      <c r="I2637" t="s">
        <v>2597</v>
      </c>
      <c r="J2637" t="s">
        <v>29</v>
      </c>
      <c r="K2637" t="s">
        <v>30</v>
      </c>
      <c r="N2637">
        <v>0.2</v>
      </c>
      <c r="O2637" t="s">
        <v>47</v>
      </c>
      <c r="P2637">
        <v>31.99</v>
      </c>
      <c r="Q2637" s="5">
        <v>46188.902083333334</v>
      </c>
      <c r="R2637" s="2" t="str">
        <f>IF(C2637="", "",
   IF(ISNUMBER(MATCH(TRIM(C2637),
      {"OP","CC","CM","FM","FU","INS","PC","PM","PMCO","SA","SR","ITPR","PMFL"}, 0)),
      "Proactive",
      "")
)</f>
        <v>Proactive</v>
      </c>
      <c r="S2637" s="2" t="str">
        <f>IF(C2637="", "",
   IF(ISNUMBER(MATCH(TRIM(C2637),
      {"MO","U/B","OSRE","TECH","ITRE"}, 0)),
      "Reactive",
      "")
)</f>
        <v/>
      </c>
      <c r="T2637" s="2">
        <f>IF(R2637="Proactive", H2637, "")</f>
        <v>0.2</v>
      </c>
      <c r="U2637" s="2" t="str">
        <f>IF(S2637="Reactive", H2637, "")</f>
        <v/>
      </c>
    </row>
    <row r="2638" spans="1:21" x14ac:dyDescent="0.25">
      <c r="A2638" t="s">
        <v>2491</v>
      </c>
      <c r="B2638">
        <v>222526</v>
      </c>
      <c r="C2638" t="s">
        <v>30</v>
      </c>
      <c r="D2638" t="s">
        <v>2571</v>
      </c>
      <c r="E2638" t="s">
        <v>2572</v>
      </c>
      <c r="F2638" s="4">
        <v>46188.731944444444</v>
      </c>
      <c r="G2638" s="4">
        <v>46188.738194444442</v>
      </c>
      <c r="H2638">
        <v>0.15</v>
      </c>
      <c r="I2638" t="s">
        <v>2598</v>
      </c>
      <c r="J2638" t="s">
        <v>29</v>
      </c>
      <c r="K2638" t="s">
        <v>30</v>
      </c>
      <c r="N2638">
        <v>0.3</v>
      </c>
      <c r="O2638" t="s">
        <v>47</v>
      </c>
      <c r="P2638">
        <v>0</v>
      </c>
      <c r="Q2638" s="5">
        <v>46188.902083333334</v>
      </c>
      <c r="R2638" s="2" t="str">
        <f>IF(C2638="", "",
   IF(ISNUMBER(MATCH(TRIM(C2638),
      {"OP","CC","CM","FM","FU","INS","PC","PM","PMCO","SA","SR","ITPR","PMFL"}, 0)),
      "Proactive",
      "")
)</f>
        <v>Proactive</v>
      </c>
      <c r="S2638" s="2" t="str">
        <f>IF(C2638="", "",
   IF(ISNUMBER(MATCH(TRIM(C2638),
      {"MO","U/B","OSRE","TECH","ITRE"}, 0)),
      "Reactive",
      "")
)</f>
        <v/>
      </c>
      <c r="T2638" s="2">
        <f>IF(R2638="Proactive", H2638, "")</f>
        <v>0.15</v>
      </c>
      <c r="U2638" s="2" t="str">
        <f>IF(S2638="Reactive", H2638, "")</f>
        <v/>
      </c>
    </row>
    <row r="2639" spans="1:21" x14ac:dyDescent="0.25">
      <c r="A2639" t="s">
        <v>2491</v>
      </c>
      <c r="B2639">
        <v>223001</v>
      </c>
      <c r="C2639" t="s">
        <v>30</v>
      </c>
      <c r="D2639" t="s">
        <v>1658</v>
      </c>
      <c r="E2639" t="s">
        <v>1659</v>
      </c>
      <c r="F2639" s="4">
        <v>46188.747916666667</v>
      </c>
      <c r="G2639" s="4">
        <v>46188.754166666666</v>
      </c>
      <c r="H2639">
        <v>0.15</v>
      </c>
      <c r="I2639" t="s">
        <v>1685</v>
      </c>
      <c r="J2639" t="s">
        <v>29</v>
      </c>
      <c r="K2639" t="s">
        <v>30</v>
      </c>
      <c r="N2639">
        <v>0.73</v>
      </c>
      <c r="O2639" t="s">
        <v>47</v>
      </c>
      <c r="P2639">
        <v>0</v>
      </c>
      <c r="Q2639" s="5">
        <v>46188.902083333334</v>
      </c>
      <c r="R2639" s="2" t="str">
        <f>IF(C2639="", "",
   IF(ISNUMBER(MATCH(TRIM(C2639),
      {"OP","CC","CM","FM","FU","INS","PC","PM","PMCO","SA","SR","ITPR","PMFL"}, 0)),
      "Proactive",
      "")
)</f>
        <v>Proactive</v>
      </c>
      <c r="S2639" s="2" t="str">
        <f>IF(C2639="", "",
   IF(ISNUMBER(MATCH(TRIM(C2639),
      {"MO","U/B","OSRE","TECH","ITRE"}, 0)),
      "Reactive",
      "")
)</f>
        <v/>
      </c>
      <c r="T2639" s="2">
        <f>IF(R2639="Proactive", H2639, "")</f>
        <v>0.15</v>
      </c>
      <c r="U2639" s="2" t="str">
        <f>IF(S2639="Reactive", H2639, "")</f>
        <v/>
      </c>
    </row>
    <row r="2640" spans="1:21" x14ac:dyDescent="0.25">
      <c r="A2640" t="s">
        <v>2491</v>
      </c>
      <c r="B2640">
        <v>222526</v>
      </c>
      <c r="C2640" t="s">
        <v>30</v>
      </c>
      <c r="D2640" t="s">
        <v>2571</v>
      </c>
      <c r="E2640" t="s">
        <v>2572</v>
      </c>
      <c r="F2640" s="4">
        <v>46188.795138888891</v>
      </c>
      <c r="G2640" s="4">
        <v>46188.801388888889</v>
      </c>
      <c r="H2640">
        <v>0.15</v>
      </c>
      <c r="I2640" t="s">
        <v>2598</v>
      </c>
      <c r="J2640" t="s">
        <v>29</v>
      </c>
      <c r="K2640" t="s">
        <v>30</v>
      </c>
      <c r="N2640">
        <v>0.3</v>
      </c>
      <c r="O2640" t="s">
        <v>47</v>
      </c>
      <c r="P2640">
        <v>0</v>
      </c>
      <c r="Q2640" s="5">
        <v>46188.902083333334</v>
      </c>
      <c r="R2640" s="2" t="str">
        <f>IF(C2640="", "",
   IF(ISNUMBER(MATCH(TRIM(C2640),
      {"OP","CC","CM","FM","FU","INS","PC","PM","PMCO","SA","SR","ITPR","PMFL"}, 0)),
      "Proactive",
      "")
)</f>
        <v>Proactive</v>
      </c>
      <c r="S2640" s="2" t="str">
        <f>IF(C2640="", "",
   IF(ISNUMBER(MATCH(TRIM(C2640),
      {"MO","U/B","OSRE","TECH","ITRE"}, 0)),
      "Reactive",
      "")
)</f>
        <v/>
      </c>
      <c r="T2640" s="2">
        <f>IF(R2640="Proactive", H2640, "")</f>
        <v>0.15</v>
      </c>
      <c r="U2640" s="2" t="str">
        <f>IF(S2640="Reactive", H2640, "")</f>
        <v/>
      </c>
    </row>
    <row r="2641" spans="1:21" x14ac:dyDescent="0.25">
      <c r="A2641" t="s">
        <v>2491</v>
      </c>
      <c r="B2641">
        <v>221230</v>
      </c>
      <c r="C2641" t="s">
        <v>181</v>
      </c>
      <c r="D2641" t="s">
        <v>1644</v>
      </c>
      <c r="E2641" t="s">
        <v>1645</v>
      </c>
      <c r="F2641" s="4">
        <v>46188.801388888889</v>
      </c>
      <c r="G2641" s="4">
        <v>46188.813888888886</v>
      </c>
      <c r="H2641">
        <v>0.3</v>
      </c>
      <c r="I2641" t="s">
        <v>2599</v>
      </c>
      <c r="J2641" t="s">
        <v>29</v>
      </c>
      <c r="K2641" t="s">
        <v>30</v>
      </c>
      <c r="N2641">
        <v>0.53</v>
      </c>
      <c r="O2641" t="s">
        <v>47</v>
      </c>
      <c r="P2641">
        <v>0</v>
      </c>
      <c r="Q2641" s="5">
        <v>46188.902777777781</v>
      </c>
      <c r="R2641" s="2" t="str">
        <f>IF(C2641="", "",
   IF(ISNUMBER(MATCH(TRIM(C2641),
      {"OP","CC","CM","FM","FU","INS","PC","PM","PMCO","SA","SR","ITPR","PMFL"}, 0)),
      "Proactive",
      "")
)</f>
        <v>Proactive</v>
      </c>
      <c r="S2641" s="2" t="str">
        <f>IF(C2641="", "",
   IF(ISNUMBER(MATCH(TRIM(C2641),
      {"MO","U/B","OSRE","TECH","ITRE"}, 0)),
      "Reactive",
      "")
)</f>
        <v/>
      </c>
      <c r="T2641" s="2">
        <f>IF(R2641="Proactive", H2641, "")</f>
        <v>0.3</v>
      </c>
      <c r="U2641" s="2" t="str">
        <f>IF(S2641="Reactive", H2641, "")</f>
        <v/>
      </c>
    </row>
    <row r="2642" spans="1:21" x14ac:dyDescent="0.25">
      <c r="A2642" t="s">
        <v>2491</v>
      </c>
      <c r="B2642">
        <v>223001</v>
      </c>
      <c r="C2642" t="s">
        <v>30</v>
      </c>
      <c r="D2642" t="s">
        <v>1658</v>
      </c>
      <c r="E2642" t="s">
        <v>1659</v>
      </c>
      <c r="F2642" s="4">
        <v>46188.818055555559</v>
      </c>
      <c r="G2642" s="4">
        <v>46188.827777777777</v>
      </c>
      <c r="H2642">
        <v>0.23</v>
      </c>
      <c r="I2642" t="s">
        <v>1685</v>
      </c>
      <c r="J2642" t="s">
        <v>29</v>
      </c>
      <c r="K2642" t="s">
        <v>30</v>
      </c>
      <c r="N2642">
        <v>0.73</v>
      </c>
      <c r="O2642" t="s">
        <v>47</v>
      </c>
      <c r="P2642">
        <v>0</v>
      </c>
      <c r="Q2642" s="5">
        <v>46188.902083333334</v>
      </c>
      <c r="R2642" s="2" t="str">
        <f>IF(C2642="", "",
   IF(ISNUMBER(MATCH(TRIM(C2642),
      {"OP","CC","CM","FM","FU","INS","PC","PM","PMCO","SA","SR","ITPR","PMFL"}, 0)),
      "Proactive",
      "")
)</f>
        <v>Proactive</v>
      </c>
      <c r="S2642" s="2" t="str">
        <f>IF(C2642="", "",
   IF(ISNUMBER(MATCH(TRIM(C2642),
      {"MO","U/B","OSRE","TECH","ITRE"}, 0)),
      "Reactive",
      "")
)</f>
        <v/>
      </c>
      <c r="T2642" s="2">
        <f>IF(R2642="Proactive", H2642, "")</f>
        <v>0.23</v>
      </c>
      <c r="U2642" s="2" t="str">
        <f>IF(S2642="Reactive", H2642, "")</f>
        <v/>
      </c>
    </row>
    <row r="2643" spans="1:21" x14ac:dyDescent="0.25">
      <c r="A2643" t="s">
        <v>2491</v>
      </c>
      <c r="B2643">
        <v>222989</v>
      </c>
      <c r="C2643" t="s">
        <v>30</v>
      </c>
      <c r="D2643" t="s">
        <v>2510</v>
      </c>
      <c r="E2643" t="s">
        <v>2511</v>
      </c>
      <c r="F2643" s="4">
        <v>46188.828472222223</v>
      </c>
      <c r="G2643" s="4">
        <v>46188.84375</v>
      </c>
      <c r="H2643">
        <v>0.37</v>
      </c>
      <c r="J2643" t="s">
        <v>29</v>
      </c>
      <c r="K2643" t="s">
        <v>30</v>
      </c>
      <c r="N2643">
        <v>0.37</v>
      </c>
      <c r="O2643" t="s">
        <v>47</v>
      </c>
      <c r="P2643">
        <v>0</v>
      </c>
      <c r="Q2643" s="5">
        <v>46188.856249999997</v>
      </c>
      <c r="R2643" s="2" t="str">
        <f>IF(C2643="", "",
   IF(ISNUMBER(MATCH(TRIM(C2643),
      {"OP","CC","CM","FM","FU","INS","PC","PM","PMCO","SA","SR","ITPR","PMFL"}, 0)),
      "Proactive",
      "")
)</f>
        <v>Proactive</v>
      </c>
      <c r="S2643" s="2" t="str">
        <f>IF(C2643="", "",
   IF(ISNUMBER(MATCH(TRIM(C2643),
      {"MO","U/B","OSRE","TECH","ITRE"}, 0)),
      "Reactive",
      "")
)</f>
        <v/>
      </c>
      <c r="T2643" s="2">
        <f>IF(R2643="Proactive", H2643, "")</f>
        <v>0.37</v>
      </c>
      <c r="U2643" s="2" t="str">
        <f>IF(S2643="Reactive", H2643, "")</f>
        <v/>
      </c>
    </row>
    <row r="2644" spans="1:21" x14ac:dyDescent="0.25">
      <c r="A2644" t="s">
        <v>2491</v>
      </c>
      <c r="B2644">
        <v>221230</v>
      </c>
      <c r="C2644" t="s">
        <v>181</v>
      </c>
      <c r="D2644" t="s">
        <v>1644</v>
      </c>
      <c r="E2644" t="s">
        <v>1645</v>
      </c>
      <c r="F2644" s="4">
        <v>46188.84375</v>
      </c>
      <c r="G2644" s="4">
        <v>46188.853472222225</v>
      </c>
      <c r="H2644">
        <v>0.23</v>
      </c>
      <c r="I2644" t="s">
        <v>2599</v>
      </c>
      <c r="J2644" t="s">
        <v>29</v>
      </c>
      <c r="K2644" t="s">
        <v>30</v>
      </c>
      <c r="N2644">
        <v>0.53</v>
      </c>
      <c r="O2644" t="s">
        <v>47</v>
      </c>
      <c r="P2644">
        <v>0</v>
      </c>
      <c r="Q2644" s="5">
        <v>46188.902777777781</v>
      </c>
      <c r="R2644" s="2" t="str">
        <f>IF(C2644="", "",
   IF(ISNUMBER(MATCH(TRIM(C2644),
      {"OP","CC","CM","FM","FU","INS","PC","PM","PMCO","SA","SR","ITPR","PMFL"}, 0)),
      "Proactive",
      "")
)</f>
        <v>Proactive</v>
      </c>
      <c r="S2644" s="2" t="str">
        <f>IF(C2644="", "",
   IF(ISNUMBER(MATCH(TRIM(C2644),
      {"MO","U/B","OSRE","TECH","ITRE"}, 0)),
      "Reactive",
      "")
)</f>
        <v/>
      </c>
      <c r="T2644" s="2">
        <f>IF(R2644="Proactive", H2644, "")</f>
        <v>0.23</v>
      </c>
      <c r="U2644" s="2" t="str">
        <f>IF(S2644="Reactive", H2644, "")</f>
        <v/>
      </c>
    </row>
    <row r="2645" spans="1:21" x14ac:dyDescent="0.25">
      <c r="A2645" t="s">
        <v>2491</v>
      </c>
      <c r="B2645">
        <v>223000</v>
      </c>
      <c r="C2645" t="s">
        <v>181</v>
      </c>
      <c r="D2645" t="s">
        <v>1675</v>
      </c>
      <c r="E2645" t="s">
        <v>1676</v>
      </c>
      <c r="F2645" s="4">
        <v>46188.859027777777</v>
      </c>
      <c r="G2645" s="4">
        <v>46188.865277777775</v>
      </c>
      <c r="H2645">
        <v>0.15</v>
      </c>
      <c r="I2645" t="s">
        <v>2600</v>
      </c>
      <c r="J2645" t="s">
        <v>29</v>
      </c>
      <c r="K2645" t="s">
        <v>30</v>
      </c>
      <c r="N2645">
        <v>0.15</v>
      </c>
      <c r="O2645" t="s">
        <v>47</v>
      </c>
      <c r="P2645">
        <v>0</v>
      </c>
      <c r="Q2645" s="5">
        <v>46188.900694444441</v>
      </c>
      <c r="R2645" s="2" t="str">
        <f>IF(C2645="", "",
   IF(ISNUMBER(MATCH(TRIM(C2645),
      {"OP","CC","CM","FM","FU","INS","PC","PM","PMCO","SA","SR","ITPR","PMFL"}, 0)),
      "Proactive",
      "")
)</f>
        <v>Proactive</v>
      </c>
      <c r="S2645" s="2" t="str">
        <f>IF(C2645="", "",
   IF(ISNUMBER(MATCH(TRIM(C2645),
      {"MO","U/B","OSRE","TECH","ITRE"}, 0)),
      "Reactive",
      "")
)</f>
        <v/>
      </c>
      <c r="T2645" s="2">
        <f>IF(R2645="Proactive", H2645, "")</f>
        <v>0.15</v>
      </c>
      <c r="U2645" s="2" t="str">
        <f>IF(S2645="Reactive", H2645, "")</f>
        <v/>
      </c>
    </row>
    <row r="2646" spans="1:21" x14ac:dyDescent="0.25">
      <c r="A2646" t="s">
        <v>2491</v>
      </c>
      <c r="B2646">
        <v>223450</v>
      </c>
      <c r="C2646" t="s">
        <v>39</v>
      </c>
      <c r="D2646" t="s">
        <v>2601</v>
      </c>
      <c r="E2646" t="s">
        <v>2602</v>
      </c>
      <c r="F2646" s="4">
        <v>46188.867361111108</v>
      </c>
      <c r="G2646" s="4">
        <v>46188.900694444441</v>
      </c>
      <c r="H2646">
        <v>0.8</v>
      </c>
      <c r="I2646" t="s">
        <v>2603</v>
      </c>
      <c r="J2646" t="s">
        <v>29</v>
      </c>
      <c r="K2646" t="s">
        <v>172</v>
      </c>
      <c r="L2646" t="s">
        <v>1232</v>
      </c>
      <c r="M2646" t="s">
        <v>1825</v>
      </c>
      <c r="N2646">
        <v>0.8</v>
      </c>
      <c r="O2646" t="s">
        <v>47</v>
      </c>
      <c r="P2646">
        <v>0</v>
      </c>
      <c r="Q2646" s="5">
        <v>46188.908333333333</v>
      </c>
      <c r="R2646" s="2" t="str">
        <f>IF(C2646="", "",
   IF(ISNUMBER(MATCH(TRIM(C2646),
      {"OP","CC","CM","FM","FU","INS","PC","PM","PMCO","SA","SR","ITPR","PMFL"}, 0)),
      "Proactive",
      "")
)</f>
        <v/>
      </c>
      <c r="S2646" s="2" t="str">
        <f>IF(C2646="", "",
   IF(ISNUMBER(MATCH(TRIM(C2646),
      {"MO","U/B","OSRE","TECH","ITRE"}, 0)),
      "Reactive",
      "")
)</f>
        <v>Reactive</v>
      </c>
      <c r="T2646" s="2" t="str">
        <f>IF(R2646="Proactive", H2646, "")</f>
        <v/>
      </c>
      <c r="U2646" s="2">
        <f>IF(S2646="Reactive", H2646, "")</f>
        <v>0.8</v>
      </c>
    </row>
    <row r="2647" spans="1:21" x14ac:dyDescent="0.25">
      <c r="A2647" t="s">
        <v>2491</v>
      </c>
      <c r="B2647">
        <v>219077</v>
      </c>
      <c r="C2647" t="s">
        <v>30</v>
      </c>
      <c r="D2647" t="s">
        <v>1670</v>
      </c>
      <c r="E2647" t="s">
        <v>1671</v>
      </c>
      <c r="F2647" s="4">
        <v>46188.901388888888</v>
      </c>
      <c r="G2647" s="4">
        <v>46188.92291666667</v>
      </c>
      <c r="H2647">
        <v>0.52</v>
      </c>
      <c r="J2647" t="s">
        <v>29</v>
      </c>
      <c r="K2647" t="s">
        <v>30</v>
      </c>
      <c r="N2647">
        <v>0.52</v>
      </c>
      <c r="O2647" t="s">
        <v>47</v>
      </c>
      <c r="P2647">
        <v>0</v>
      </c>
      <c r="Q2647" s="5">
        <v>46188.941666666666</v>
      </c>
      <c r="R2647" s="2" t="str">
        <f>IF(C2647="", "",
   IF(ISNUMBER(MATCH(TRIM(C2647),
      {"OP","CC","CM","FM","FU","INS","PC","PM","PMCO","SA","SR","ITPR","PMFL"}, 0)),
      "Proactive",
      "")
)</f>
        <v>Proactive</v>
      </c>
      <c r="S2647" s="2" t="str">
        <f>IF(C2647="", "",
   IF(ISNUMBER(MATCH(TRIM(C2647),
      {"MO","U/B","OSRE","TECH","ITRE"}, 0)),
      "Reactive",
      "")
)</f>
        <v/>
      </c>
      <c r="T2647" s="2">
        <f>IF(R2647="Proactive", H2647, "")</f>
        <v>0.52</v>
      </c>
      <c r="U2647" s="2" t="str">
        <f>IF(S2647="Reactive", H2647, "")</f>
        <v/>
      </c>
    </row>
    <row r="2648" spans="1:21" x14ac:dyDescent="0.25">
      <c r="A2648" t="s">
        <v>2491</v>
      </c>
      <c r="B2648">
        <v>223586</v>
      </c>
      <c r="C2648" t="s">
        <v>39</v>
      </c>
      <c r="D2648" t="s">
        <v>2601</v>
      </c>
      <c r="E2648" t="s">
        <v>2604</v>
      </c>
      <c r="F2648" s="4">
        <v>46189.570833333331</v>
      </c>
      <c r="G2648" s="4">
        <v>46189.590277777781</v>
      </c>
      <c r="H2648">
        <v>0.47</v>
      </c>
      <c r="I2648" t="s">
        <v>2605</v>
      </c>
      <c r="J2648" t="s">
        <v>29</v>
      </c>
      <c r="K2648" t="s">
        <v>565</v>
      </c>
      <c r="L2648" t="s">
        <v>55</v>
      </c>
      <c r="M2648" t="s">
        <v>56</v>
      </c>
      <c r="N2648">
        <v>0.47</v>
      </c>
      <c r="O2648" t="s">
        <v>47</v>
      </c>
      <c r="P2648">
        <v>79.260000000000005</v>
      </c>
      <c r="Q2648" s="5">
        <v>46189.63958333333</v>
      </c>
      <c r="R2648" s="2" t="str">
        <f>IF(C2648="", "",
   IF(ISNUMBER(MATCH(TRIM(C2648),
      {"OP","CC","CM","FM","FU","INS","PC","PM","PMCO","SA","SR","ITPR","PMFL"}, 0)),
      "Proactive",
      "")
)</f>
        <v/>
      </c>
      <c r="S2648" s="2" t="str">
        <f>IF(C2648="", "",
   IF(ISNUMBER(MATCH(TRIM(C2648),
      {"MO","U/B","OSRE","TECH","ITRE"}, 0)),
      "Reactive",
      "")
)</f>
        <v>Reactive</v>
      </c>
      <c r="T2648" s="2" t="str">
        <f>IF(R2648="Proactive", H2648, "")</f>
        <v/>
      </c>
      <c r="U2648" s="2">
        <f>IF(S2648="Reactive", H2648, "")</f>
        <v>0.47</v>
      </c>
    </row>
    <row r="2649" spans="1:21" x14ac:dyDescent="0.25">
      <c r="A2649" t="s">
        <v>2491</v>
      </c>
      <c r="B2649">
        <v>219291</v>
      </c>
      <c r="C2649" t="s">
        <v>30</v>
      </c>
      <c r="D2649" t="s">
        <v>2606</v>
      </c>
      <c r="E2649" t="s">
        <v>541</v>
      </c>
      <c r="F2649" s="4">
        <v>46189.590277777781</v>
      </c>
      <c r="G2649" s="4">
        <v>46189.615277777775</v>
      </c>
      <c r="H2649">
        <v>0.6</v>
      </c>
      <c r="J2649" t="s">
        <v>29</v>
      </c>
      <c r="K2649" t="s">
        <v>30</v>
      </c>
      <c r="N2649">
        <v>0.6</v>
      </c>
      <c r="O2649" t="s">
        <v>47</v>
      </c>
      <c r="P2649">
        <v>0</v>
      </c>
      <c r="Q2649" s="5">
        <v>46189.680555555555</v>
      </c>
      <c r="R2649" s="2" t="str">
        <f>IF(C2649="", "",
   IF(ISNUMBER(MATCH(TRIM(C2649),
      {"OP","CC","CM","FM","FU","INS","PC","PM","PMCO","SA","SR","ITPR","PMFL"}, 0)),
      "Proactive",
      "")
)</f>
        <v>Proactive</v>
      </c>
      <c r="S2649" s="2" t="str">
        <f>IF(C2649="", "",
   IF(ISNUMBER(MATCH(TRIM(C2649),
      {"MO","U/B","OSRE","TECH","ITRE"}, 0)),
      "Reactive",
      "")
)</f>
        <v/>
      </c>
      <c r="T2649" s="2">
        <f>IF(R2649="Proactive", H2649, "")</f>
        <v>0.6</v>
      </c>
      <c r="U2649" s="2" t="str">
        <f>IF(S2649="Reactive", H2649, "")</f>
        <v/>
      </c>
    </row>
    <row r="2650" spans="1:21" x14ac:dyDescent="0.25">
      <c r="A2650" t="s">
        <v>2491</v>
      </c>
      <c r="B2650">
        <v>218205</v>
      </c>
      <c r="C2650" t="s">
        <v>30</v>
      </c>
      <c r="D2650" t="s">
        <v>2607</v>
      </c>
      <c r="E2650" t="s">
        <v>541</v>
      </c>
      <c r="F2650" s="4">
        <v>46189.615972222222</v>
      </c>
      <c r="G2650" s="4">
        <v>46189.638194444444</v>
      </c>
      <c r="H2650">
        <v>0.53</v>
      </c>
      <c r="J2650" t="s">
        <v>29</v>
      </c>
      <c r="K2650" t="s">
        <v>30</v>
      </c>
      <c r="N2650">
        <v>0.53</v>
      </c>
      <c r="O2650" t="s">
        <v>47</v>
      </c>
      <c r="P2650">
        <v>0</v>
      </c>
      <c r="Q2650" s="5">
        <v>46189.709027777775</v>
      </c>
      <c r="R2650" s="2" t="str">
        <f>IF(C2650="", "",
   IF(ISNUMBER(MATCH(TRIM(C2650),
      {"OP","CC","CM","FM","FU","INS","PC","PM","PMCO","SA","SR","ITPR","PMFL"}, 0)),
      "Proactive",
      "")
)</f>
        <v>Proactive</v>
      </c>
      <c r="S2650" s="2" t="str">
        <f>IF(C2650="", "",
   IF(ISNUMBER(MATCH(TRIM(C2650),
      {"MO","U/B","OSRE","TECH","ITRE"}, 0)),
      "Reactive",
      "")
)</f>
        <v/>
      </c>
      <c r="T2650" s="2">
        <f>IF(R2650="Proactive", H2650, "")</f>
        <v>0.53</v>
      </c>
      <c r="U2650" s="2" t="str">
        <f>IF(S2650="Reactive", H2650, "")</f>
        <v/>
      </c>
    </row>
    <row r="2651" spans="1:21" x14ac:dyDescent="0.25">
      <c r="A2651" t="s">
        <v>2491</v>
      </c>
      <c r="B2651">
        <v>221396</v>
      </c>
      <c r="C2651" t="s">
        <v>197</v>
      </c>
      <c r="D2651" t="s">
        <v>1644</v>
      </c>
      <c r="E2651" t="s">
        <v>1653</v>
      </c>
      <c r="F2651" s="4">
        <v>46189.675694444442</v>
      </c>
      <c r="G2651" s="4">
        <v>46189.688194444447</v>
      </c>
      <c r="H2651">
        <v>0.3</v>
      </c>
      <c r="I2651" t="s">
        <v>2608</v>
      </c>
      <c r="J2651" t="s">
        <v>29</v>
      </c>
      <c r="K2651" t="s">
        <v>30</v>
      </c>
      <c r="N2651">
        <v>0.62</v>
      </c>
      <c r="O2651" t="s">
        <v>47</v>
      </c>
      <c r="P2651">
        <v>0</v>
      </c>
      <c r="Q2651" s="5">
        <v>46189.886805555558</v>
      </c>
      <c r="R2651" s="2" t="str">
        <f>IF(C2651="", "",
   IF(ISNUMBER(MATCH(TRIM(C2651),
      {"OP","CC","CM","FM","FU","INS","PC","PM","PMCO","SA","SR","ITPR","PMFL"}, 0)),
      "Proactive",
      "")
)</f>
        <v/>
      </c>
      <c r="S2651" s="2" t="str">
        <f>IF(C2651="", "",
   IF(ISNUMBER(MATCH(TRIM(C2651),
      {"MO","U/B","OSRE","TECH","ITRE"}, 0)),
      "Reactive",
      "")
)</f>
        <v>Reactive</v>
      </c>
      <c r="T2651" s="2" t="str">
        <f>IF(R2651="Proactive", H2651, "")</f>
        <v/>
      </c>
      <c r="U2651" s="2">
        <f>IF(S2651="Reactive", H2651, "")</f>
        <v>0.3</v>
      </c>
    </row>
    <row r="2652" spans="1:21" x14ac:dyDescent="0.25">
      <c r="A2652" t="s">
        <v>2491</v>
      </c>
      <c r="B2652">
        <v>223134</v>
      </c>
      <c r="C2652" t="s">
        <v>30</v>
      </c>
      <c r="D2652" t="s">
        <v>1658</v>
      </c>
      <c r="E2652" t="s">
        <v>1659</v>
      </c>
      <c r="F2652" s="4">
        <v>46189.693055555559</v>
      </c>
      <c r="G2652" s="4">
        <v>46189.701388888891</v>
      </c>
      <c r="H2652">
        <v>0.2</v>
      </c>
      <c r="I2652" t="s">
        <v>2609</v>
      </c>
      <c r="J2652" t="s">
        <v>29</v>
      </c>
      <c r="K2652" t="s">
        <v>30</v>
      </c>
      <c r="N2652">
        <v>0.64</v>
      </c>
      <c r="O2652" t="s">
        <v>47</v>
      </c>
      <c r="P2652">
        <v>0</v>
      </c>
      <c r="Q2652" s="5">
        <v>46189.886805555558</v>
      </c>
      <c r="R2652" s="2" t="str">
        <f>IF(C2652="", "",
   IF(ISNUMBER(MATCH(TRIM(C2652),
      {"OP","CC","CM","FM","FU","INS","PC","PM","PMCO","SA","SR","ITPR","PMFL"}, 0)),
      "Proactive",
      "")
)</f>
        <v>Proactive</v>
      </c>
      <c r="S2652" s="2" t="str">
        <f>IF(C2652="", "",
   IF(ISNUMBER(MATCH(TRIM(C2652),
      {"MO","U/B","OSRE","TECH","ITRE"}, 0)),
      "Reactive",
      "")
)</f>
        <v/>
      </c>
      <c r="T2652" s="2">
        <f>IF(R2652="Proactive", H2652, "")</f>
        <v>0.2</v>
      </c>
      <c r="U2652" s="2" t="str">
        <f>IF(S2652="Reactive", H2652, "")</f>
        <v/>
      </c>
    </row>
    <row r="2653" spans="1:21" x14ac:dyDescent="0.25">
      <c r="A2653" t="s">
        <v>2491</v>
      </c>
      <c r="B2653">
        <v>222528</v>
      </c>
      <c r="C2653" t="s">
        <v>30</v>
      </c>
      <c r="D2653" t="s">
        <v>2571</v>
      </c>
      <c r="E2653" t="s">
        <v>2572</v>
      </c>
      <c r="F2653" s="4">
        <v>46189.72152777778</v>
      </c>
      <c r="G2653" s="4">
        <v>46189.731249999997</v>
      </c>
      <c r="H2653">
        <v>0.23</v>
      </c>
      <c r="I2653" t="s">
        <v>2610</v>
      </c>
      <c r="J2653" t="s">
        <v>29</v>
      </c>
      <c r="K2653" t="s">
        <v>30</v>
      </c>
      <c r="N2653">
        <v>0.41</v>
      </c>
      <c r="O2653" t="s">
        <v>47</v>
      </c>
      <c r="P2653">
        <v>0</v>
      </c>
      <c r="Q2653" s="5">
        <v>46189.887499999997</v>
      </c>
      <c r="R2653" s="2" t="str">
        <f>IF(C2653="", "",
   IF(ISNUMBER(MATCH(TRIM(C2653),
      {"OP","CC","CM","FM","FU","INS","PC","PM","PMCO","SA","SR","ITPR","PMFL"}, 0)),
      "Proactive",
      "")
)</f>
        <v>Proactive</v>
      </c>
      <c r="S2653" s="2" t="str">
        <f>IF(C2653="", "",
   IF(ISNUMBER(MATCH(TRIM(C2653),
      {"MO","U/B","OSRE","TECH","ITRE"}, 0)),
      "Reactive",
      "")
)</f>
        <v/>
      </c>
      <c r="T2653" s="2">
        <f>IF(R2653="Proactive", H2653, "")</f>
        <v>0.23</v>
      </c>
      <c r="U2653" s="2" t="str">
        <f>IF(S2653="Reactive", H2653, "")</f>
        <v/>
      </c>
    </row>
    <row r="2654" spans="1:21" x14ac:dyDescent="0.25">
      <c r="A2654" t="s">
        <v>2491</v>
      </c>
      <c r="B2654">
        <v>223600</v>
      </c>
      <c r="C2654" t="s">
        <v>39</v>
      </c>
      <c r="D2654" t="s">
        <v>1661</v>
      </c>
      <c r="E2654" t="s">
        <v>2611</v>
      </c>
      <c r="F2654" s="4">
        <v>46189.732638888891</v>
      </c>
      <c r="G2654" s="4">
        <v>46189.75</v>
      </c>
      <c r="H2654">
        <v>0.42</v>
      </c>
      <c r="I2654" t="s">
        <v>2612</v>
      </c>
      <c r="J2654" t="s">
        <v>29</v>
      </c>
      <c r="K2654" t="s">
        <v>443</v>
      </c>
      <c r="L2654" t="s">
        <v>241</v>
      </c>
      <c r="M2654" t="s">
        <v>202</v>
      </c>
      <c r="N2654">
        <v>0.42</v>
      </c>
      <c r="O2654" t="s">
        <v>47</v>
      </c>
      <c r="P2654">
        <v>0</v>
      </c>
      <c r="Q2654" s="5">
        <v>46189.88958333333</v>
      </c>
      <c r="R2654" s="2" t="str">
        <f>IF(C2654="", "",
   IF(ISNUMBER(MATCH(TRIM(C2654),
      {"OP","CC","CM","FM","FU","INS","PC","PM","PMCO","SA","SR","ITPR","PMFL"}, 0)),
      "Proactive",
      "")
)</f>
        <v/>
      </c>
      <c r="S2654" s="2" t="str">
        <f>IF(C2654="", "",
   IF(ISNUMBER(MATCH(TRIM(C2654),
      {"MO","U/B","OSRE","TECH","ITRE"}, 0)),
      "Reactive",
      "")
)</f>
        <v>Reactive</v>
      </c>
      <c r="T2654" s="2" t="str">
        <f>IF(R2654="Proactive", H2654, "")</f>
        <v/>
      </c>
      <c r="U2654" s="2">
        <f>IF(S2654="Reactive", H2654, "")</f>
        <v>0.42</v>
      </c>
    </row>
    <row r="2655" spans="1:21" x14ac:dyDescent="0.25">
      <c r="A2655" t="s">
        <v>2491</v>
      </c>
      <c r="B2655">
        <v>222094</v>
      </c>
      <c r="C2655" t="s">
        <v>30</v>
      </c>
      <c r="D2655" t="s">
        <v>1641</v>
      </c>
      <c r="E2655" t="s">
        <v>1689</v>
      </c>
      <c r="F2655" s="4">
        <v>46189.756944444445</v>
      </c>
      <c r="G2655" s="4">
        <v>46189.788194444445</v>
      </c>
      <c r="H2655">
        <v>0.75</v>
      </c>
      <c r="I2655" t="s">
        <v>2613</v>
      </c>
      <c r="J2655" t="s">
        <v>29</v>
      </c>
      <c r="K2655" t="s">
        <v>30</v>
      </c>
      <c r="N2655">
        <v>0.75</v>
      </c>
      <c r="O2655" t="s">
        <v>47</v>
      </c>
      <c r="P2655">
        <v>0</v>
      </c>
      <c r="Q2655" s="5">
        <v>46189.887499999997</v>
      </c>
      <c r="R2655" s="2" t="str">
        <f>IF(C2655="", "",
   IF(ISNUMBER(MATCH(TRIM(C2655),
      {"OP","CC","CM","FM","FU","INS","PC","PM","PMCO","SA","SR","ITPR","PMFL"}, 0)),
      "Proactive",
      "")
)</f>
        <v>Proactive</v>
      </c>
      <c r="S2655" s="2" t="str">
        <f>IF(C2655="", "",
   IF(ISNUMBER(MATCH(TRIM(C2655),
      {"MO","U/B","OSRE","TECH","ITRE"}, 0)),
      "Reactive",
      "")
)</f>
        <v/>
      </c>
      <c r="T2655" s="2">
        <f>IF(R2655="Proactive", H2655, "")</f>
        <v>0.75</v>
      </c>
      <c r="U2655" s="2" t="str">
        <f>IF(S2655="Reactive", H2655, "")</f>
        <v/>
      </c>
    </row>
    <row r="2656" spans="1:21" x14ac:dyDescent="0.25">
      <c r="A2656" t="s">
        <v>2491</v>
      </c>
      <c r="B2656">
        <v>223134</v>
      </c>
      <c r="C2656" t="s">
        <v>30</v>
      </c>
      <c r="D2656" t="s">
        <v>1658</v>
      </c>
      <c r="E2656" t="s">
        <v>1659</v>
      </c>
      <c r="F2656" s="4">
        <v>46189.795138888891</v>
      </c>
      <c r="G2656" s="4">
        <v>46189.804166666669</v>
      </c>
      <c r="H2656">
        <v>0.22</v>
      </c>
      <c r="I2656" t="s">
        <v>2609</v>
      </c>
      <c r="J2656" t="s">
        <v>29</v>
      </c>
      <c r="K2656" t="s">
        <v>30</v>
      </c>
      <c r="N2656">
        <v>0.64</v>
      </c>
      <c r="O2656" t="s">
        <v>47</v>
      </c>
      <c r="P2656">
        <v>0</v>
      </c>
      <c r="Q2656" s="5">
        <v>46189.886805555558</v>
      </c>
      <c r="R2656" s="2" t="str">
        <f>IF(C2656="", "",
   IF(ISNUMBER(MATCH(TRIM(C2656),
      {"OP","CC","CM","FM","FU","INS","PC","PM","PMCO","SA","SR","ITPR","PMFL"}, 0)),
      "Proactive",
      "")
)</f>
        <v>Proactive</v>
      </c>
      <c r="S2656" s="2" t="str">
        <f>IF(C2656="", "",
   IF(ISNUMBER(MATCH(TRIM(C2656),
      {"MO","U/B","OSRE","TECH","ITRE"}, 0)),
      "Reactive",
      "")
)</f>
        <v/>
      </c>
      <c r="T2656" s="2">
        <f>IF(R2656="Proactive", H2656, "")</f>
        <v>0.22</v>
      </c>
      <c r="U2656" s="2" t="str">
        <f>IF(S2656="Reactive", H2656, "")</f>
        <v/>
      </c>
    </row>
    <row r="2657" spans="1:21" x14ac:dyDescent="0.25">
      <c r="A2657" t="s">
        <v>2491</v>
      </c>
      <c r="B2657">
        <v>222528</v>
      </c>
      <c r="C2657" t="s">
        <v>30</v>
      </c>
      <c r="D2657" t="s">
        <v>2571</v>
      </c>
      <c r="E2657" t="s">
        <v>2572</v>
      </c>
      <c r="F2657" s="4">
        <v>46189.805555555555</v>
      </c>
      <c r="G2657" s="4">
        <v>46189.813194444447</v>
      </c>
      <c r="H2657">
        <v>0.18</v>
      </c>
      <c r="I2657" t="s">
        <v>2610</v>
      </c>
      <c r="J2657" t="s">
        <v>29</v>
      </c>
      <c r="K2657" t="s">
        <v>30</v>
      </c>
      <c r="N2657">
        <v>0.41</v>
      </c>
      <c r="O2657" t="s">
        <v>47</v>
      </c>
      <c r="P2657">
        <v>0</v>
      </c>
      <c r="Q2657" s="5">
        <v>46189.887499999997</v>
      </c>
      <c r="R2657" s="2" t="str">
        <f>IF(C2657="", "",
   IF(ISNUMBER(MATCH(TRIM(C2657),
      {"OP","CC","CM","FM","FU","INS","PC","PM","PMCO","SA","SR","ITPR","PMFL"}, 0)),
      "Proactive",
      "")
)</f>
        <v>Proactive</v>
      </c>
      <c r="S2657" s="2" t="str">
        <f>IF(C2657="", "",
   IF(ISNUMBER(MATCH(TRIM(C2657),
      {"MO","U/B","OSRE","TECH","ITRE"}, 0)),
      "Reactive",
      "")
)</f>
        <v/>
      </c>
      <c r="T2657" s="2">
        <f>IF(R2657="Proactive", H2657, "")</f>
        <v>0.18</v>
      </c>
      <c r="U2657" s="2" t="str">
        <f>IF(S2657="Reactive", H2657, "")</f>
        <v/>
      </c>
    </row>
    <row r="2658" spans="1:21" x14ac:dyDescent="0.25">
      <c r="A2658" t="s">
        <v>2491</v>
      </c>
      <c r="B2658">
        <v>221396</v>
      </c>
      <c r="C2658" t="s">
        <v>197</v>
      </c>
      <c r="D2658" t="s">
        <v>1644</v>
      </c>
      <c r="E2658" t="s">
        <v>1653</v>
      </c>
      <c r="F2658" s="4">
        <v>46189.828472222223</v>
      </c>
      <c r="G2658" s="4">
        <v>46189.834722222222</v>
      </c>
      <c r="H2658">
        <v>0.15</v>
      </c>
      <c r="I2658" t="s">
        <v>2608</v>
      </c>
      <c r="J2658" t="s">
        <v>29</v>
      </c>
      <c r="K2658" t="s">
        <v>30</v>
      </c>
      <c r="N2658">
        <v>0.62</v>
      </c>
      <c r="O2658" t="s">
        <v>47</v>
      </c>
      <c r="P2658">
        <v>0</v>
      </c>
      <c r="Q2658" s="5">
        <v>46189.886805555558</v>
      </c>
      <c r="R2658" s="2" t="str">
        <f>IF(C2658="", "",
   IF(ISNUMBER(MATCH(TRIM(C2658),
      {"OP","CC","CM","FM","FU","INS","PC","PM","PMCO","SA","SR","ITPR","PMFL"}, 0)),
      "Proactive",
      "")
)</f>
        <v/>
      </c>
      <c r="S2658" s="2" t="str">
        <f>IF(C2658="", "",
   IF(ISNUMBER(MATCH(TRIM(C2658),
      {"MO","U/B","OSRE","TECH","ITRE"}, 0)),
      "Reactive",
      "")
)</f>
        <v>Reactive</v>
      </c>
      <c r="T2658" s="2" t="str">
        <f>IF(R2658="Proactive", H2658, "")</f>
        <v/>
      </c>
      <c r="U2658" s="2">
        <f>IF(S2658="Reactive", H2658, "")</f>
        <v>0.15</v>
      </c>
    </row>
    <row r="2659" spans="1:21" x14ac:dyDescent="0.25">
      <c r="A2659" t="s">
        <v>2491</v>
      </c>
      <c r="B2659">
        <v>223614</v>
      </c>
      <c r="C2659" t="s">
        <v>39</v>
      </c>
      <c r="D2659" t="s">
        <v>2518</v>
      </c>
      <c r="E2659" t="s">
        <v>2614</v>
      </c>
      <c r="F2659" s="4">
        <v>46189.838194444441</v>
      </c>
      <c r="G2659" s="4">
        <v>46189.851388888892</v>
      </c>
      <c r="H2659">
        <v>0.32</v>
      </c>
      <c r="I2659" t="s">
        <v>2615</v>
      </c>
      <c r="J2659" t="s">
        <v>29</v>
      </c>
      <c r="K2659" t="s">
        <v>702</v>
      </c>
      <c r="L2659" t="s">
        <v>821</v>
      </c>
      <c r="M2659" t="s">
        <v>473</v>
      </c>
      <c r="N2659">
        <v>0.32</v>
      </c>
      <c r="O2659" t="s">
        <v>47</v>
      </c>
      <c r="P2659">
        <v>0</v>
      </c>
      <c r="Q2659" s="5">
        <v>46189.852777777778</v>
      </c>
      <c r="R2659" s="2" t="str">
        <f>IF(C2659="", "",
   IF(ISNUMBER(MATCH(TRIM(C2659),
      {"OP","CC","CM","FM","FU","INS","PC","PM","PMCO","SA","SR","ITPR","PMFL"}, 0)),
      "Proactive",
      "")
)</f>
        <v/>
      </c>
      <c r="S2659" s="2" t="str">
        <f>IF(C2659="", "",
   IF(ISNUMBER(MATCH(TRIM(C2659),
      {"MO","U/B","OSRE","TECH","ITRE"}, 0)),
      "Reactive",
      "")
)</f>
        <v>Reactive</v>
      </c>
      <c r="T2659" s="2" t="str">
        <f>IF(R2659="Proactive", H2659, "")</f>
        <v/>
      </c>
      <c r="U2659" s="2">
        <f>IF(S2659="Reactive", H2659, "")</f>
        <v>0.32</v>
      </c>
    </row>
    <row r="2660" spans="1:21" x14ac:dyDescent="0.25">
      <c r="A2660" t="s">
        <v>2491</v>
      </c>
      <c r="B2660">
        <v>223134</v>
      </c>
      <c r="C2660" t="s">
        <v>30</v>
      </c>
      <c r="D2660" t="s">
        <v>1658</v>
      </c>
      <c r="E2660" t="s">
        <v>1659</v>
      </c>
      <c r="F2660" s="4">
        <v>46189.852777777778</v>
      </c>
      <c r="G2660" s="4">
        <v>46189.861805555556</v>
      </c>
      <c r="H2660">
        <v>0.22</v>
      </c>
      <c r="I2660" t="s">
        <v>2609</v>
      </c>
      <c r="J2660" t="s">
        <v>29</v>
      </c>
      <c r="K2660" t="s">
        <v>30</v>
      </c>
      <c r="N2660">
        <v>0.64</v>
      </c>
      <c r="O2660" t="s">
        <v>47</v>
      </c>
      <c r="P2660">
        <v>0</v>
      </c>
      <c r="Q2660" s="5">
        <v>46189.886805555558</v>
      </c>
      <c r="R2660" s="2" t="str">
        <f>IF(C2660="", "",
   IF(ISNUMBER(MATCH(TRIM(C2660),
      {"OP","CC","CM","FM","FU","INS","PC","PM","PMCO","SA","SR","ITPR","PMFL"}, 0)),
      "Proactive",
      "")
)</f>
        <v>Proactive</v>
      </c>
      <c r="S2660" s="2" t="str">
        <f>IF(C2660="", "",
   IF(ISNUMBER(MATCH(TRIM(C2660),
      {"MO","U/B","OSRE","TECH","ITRE"}, 0)),
      "Reactive",
      "")
)</f>
        <v/>
      </c>
      <c r="T2660" s="2">
        <f>IF(R2660="Proactive", H2660, "")</f>
        <v>0.22</v>
      </c>
      <c r="U2660" s="2" t="str">
        <f>IF(S2660="Reactive", H2660, "")</f>
        <v/>
      </c>
    </row>
    <row r="2661" spans="1:21" x14ac:dyDescent="0.25">
      <c r="A2661" t="s">
        <v>2491</v>
      </c>
      <c r="B2661">
        <v>221396</v>
      </c>
      <c r="C2661" t="s">
        <v>197</v>
      </c>
      <c r="D2661" t="s">
        <v>1644</v>
      </c>
      <c r="E2661" t="s">
        <v>1653</v>
      </c>
      <c r="F2661" s="4">
        <v>46189.864583333336</v>
      </c>
      <c r="G2661" s="4">
        <v>46189.871527777781</v>
      </c>
      <c r="H2661">
        <v>0.17</v>
      </c>
      <c r="I2661" t="s">
        <v>2608</v>
      </c>
      <c r="J2661" t="s">
        <v>29</v>
      </c>
      <c r="K2661" t="s">
        <v>30</v>
      </c>
      <c r="N2661">
        <v>0.62</v>
      </c>
      <c r="O2661" t="s">
        <v>47</v>
      </c>
      <c r="P2661">
        <v>0</v>
      </c>
      <c r="Q2661" s="5">
        <v>46189.886805555558</v>
      </c>
      <c r="R2661" s="2" t="str">
        <f>IF(C2661="", "",
   IF(ISNUMBER(MATCH(TRIM(C2661),
      {"OP","CC","CM","FM","FU","INS","PC","PM","PMCO","SA","SR","ITPR","PMFL"}, 0)),
      "Proactive",
      "")
)</f>
        <v/>
      </c>
      <c r="S2661" s="2" t="str">
        <f>IF(C2661="", "",
   IF(ISNUMBER(MATCH(TRIM(C2661),
      {"MO","U/B","OSRE","TECH","ITRE"}, 0)),
      "Reactive",
      "")
)</f>
        <v>Reactive</v>
      </c>
      <c r="T2661" s="2" t="str">
        <f>IF(R2661="Proactive", H2661, "")</f>
        <v/>
      </c>
      <c r="U2661" s="2">
        <f>IF(S2661="Reactive", H2661, "")</f>
        <v>0.17</v>
      </c>
    </row>
    <row r="2662" spans="1:21" x14ac:dyDescent="0.25">
      <c r="A2662" t="s">
        <v>2491</v>
      </c>
      <c r="B2662">
        <v>219160</v>
      </c>
      <c r="C2662" t="s">
        <v>30</v>
      </c>
      <c r="D2662" t="s">
        <v>1670</v>
      </c>
      <c r="E2662" t="s">
        <v>1671</v>
      </c>
      <c r="F2662" s="4">
        <v>46189.886805555558</v>
      </c>
      <c r="G2662" s="4">
        <v>46189.918749999997</v>
      </c>
      <c r="H2662">
        <v>0.77</v>
      </c>
      <c r="J2662" t="s">
        <v>29</v>
      </c>
      <c r="K2662" t="s">
        <v>30</v>
      </c>
      <c r="N2662">
        <v>0.77</v>
      </c>
      <c r="O2662" t="s">
        <v>47</v>
      </c>
      <c r="P2662">
        <v>0</v>
      </c>
      <c r="Q2662" s="5">
        <v>46189.927083333336</v>
      </c>
      <c r="R2662" s="2" t="str">
        <f>IF(C2662="", "",
   IF(ISNUMBER(MATCH(TRIM(C2662),
      {"OP","CC","CM","FM","FU","INS","PC","PM","PMCO","SA","SR","ITPR","PMFL"}, 0)),
      "Proactive",
      "")
)</f>
        <v>Proactive</v>
      </c>
      <c r="S2662" s="2" t="str">
        <f>IF(C2662="", "",
   IF(ISNUMBER(MATCH(TRIM(C2662),
      {"MO","U/B","OSRE","TECH","ITRE"}, 0)),
      "Reactive",
      "")
)</f>
        <v/>
      </c>
      <c r="T2662" s="2">
        <f>IF(R2662="Proactive", H2662, "")</f>
        <v>0.77</v>
      </c>
      <c r="U2662" s="2" t="str">
        <f>IF(S2662="Reactive", H2662, "")</f>
        <v/>
      </c>
    </row>
    <row r="2663" spans="1:21" x14ac:dyDescent="0.25">
      <c r="A2663" t="s">
        <v>2491</v>
      </c>
      <c r="B2663">
        <v>223235</v>
      </c>
      <c r="C2663" t="s">
        <v>30</v>
      </c>
      <c r="D2663" t="s">
        <v>1658</v>
      </c>
      <c r="E2663" t="s">
        <v>1659</v>
      </c>
      <c r="F2663" s="4">
        <v>46190.572916666664</v>
      </c>
      <c r="G2663" s="4">
        <v>46190.61041666667</v>
      </c>
      <c r="H2663">
        <v>0.9</v>
      </c>
      <c r="I2663" t="s">
        <v>1707</v>
      </c>
      <c r="J2663" t="s">
        <v>29</v>
      </c>
      <c r="K2663" t="s">
        <v>30</v>
      </c>
      <c r="N2663">
        <v>3.36</v>
      </c>
      <c r="O2663" t="s">
        <v>47</v>
      </c>
      <c r="P2663">
        <v>0</v>
      </c>
      <c r="Q2663" s="5">
        <v>46190.888888888891</v>
      </c>
      <c r="R2663" s="2" t="str">
        <f>IF(C2663="", "",
   IF(ISNUMBER(MATCH(TRIM(C2663),
      {"OP","CC","CM","FM","FU","INS","PC","PM","PMCO","SA","SR","ITPR","PMFL"}, 0)),
      "Proactive",
      "")
)</f>
        <v>Proactive</v>
      </c>
      <c r="S2663" s="2" t="str">
        <f>IF(C2663="", "",
   IF(ISNUMBER(MATCH(TRIM(C2663),
      {"MO","U/B","OSRE","TECH","ITRE"}, 0)),
      "Reactive",
      "")
)</f>
        <v/>
      </c>
      <c r="T2663" s="2">
        <f>IF(R2663="Proactive", H2663, "")</f>
        <v>0.9</v>
      </c>
      <c r="U2663" s="2" t="str">
        <f>IF(S2663="Reactive", H2663, "")</f>
        <v/>
      </c>
    </row>
    <row r="2664" spans="1:21" x14ac:dyDescent="0.25">
      <c r="A2664" t="s">
        <v>2491</v>
      </c>
      <c r="B2664">
        <v>219293</v>
      </c>
      <c r="C2664" t="s">
        <v>30</v>
      </c>
      <c r="D2664" t="s">
        <v>2495</v>
      </c>
      <c r="E2664" t="s">
        <v>2496</v>
      </c>
      <c r="F2664" s="4">
        <v>46190.613888888889</v>
      </c>
      <c r="G2664" s="4">
        <v>46190.635416666664</v>
      </c>
      <c r="H2664">
        <v>0.52</v>
      </c>
      <c r="J2664" t="s">
        <v>29</v>
      </c>
      <c r="K2664" t="s">
        <v>30</v>
      </c>
      <c r="N2664">
        <v>0.52</v>
      </c>
      <c r="O2664" t="s">
        <v>47</v>
      </c>
      <c r="P2664">
        <v>0</v>
      </c>
      <c r="Q2664" s="5">
        <v>46190.711805555555</v>
      </c>
      <c r="R2664" s="2" t="str">
        <f>IF(C2664="", "",
   IF(ISNUMBER(MATCH(TRIM(C2664),
      {"OP","CC","CM","FM","FU","INS","PC","PM","PMCO","SA","SR","ITPR","PMFL"}, 0)),
      "Proactive",
      "")
)</f>
        <v>Proactive</v>
      </c>
      <c r="S2664" s="2" t="str">
        <f>IF(C2664="", "",
   IF(ISNUMBER(MATCH(TRIM(C2664),
      {"MO","U/B","OSRE","TECH","ITRE"}, 0)),
      "Reactive",
      "")
)</f>
        <v/>
      </c>
      <c r="T2664" s="2">
        <f>IF(R2664="Proactive", H2664, "")</f>
        <v>0.52</v>
      </c>
      <c r="U2664" s="2" t="str">
        <f>IF(S2664="Reactive", H2664, "")</f>
        <v/>
      </c>
    </row>
    <row r="2665" spans="1:21" x14ac:dyDescent="0.25">
      <c r="A2665" t="s">
        <v>2491</v>
      </c>
      <c r="B2665">
        <v>219294</v>
      </c>
      <c r="C2665" t="s">
        <v>30</v>
      </c>
      <c r="D2665" t="s">
        <v>2497</v>
      </c>
      <c r="E2665" t="s">
        <v>2496</v>
      </c>
      <c r="F2665" s="4">
        <v>46190.636805555558</v>
      </c>
      <c r="G2665" s="4">
        <v>46190.657638888886</v>
      </c>
      <c r="H2665">
        <v>0.5</v>
      </c>
      <c r="J2665" t="s">
        <v>29</v>
      </c>
      <c r="K2665" t="s">
        <v>30</v>
      </c>
      <c r="N2665">
        <v>0.5</v>
      </c>
      <c r="O2665" t="s">
        <v>47</v>
      </c>
      <c r="P2665">
        <v>0</v>
      </c>
      <c r="Q2665" s="5">
        <v>46190.761805555558</v>
      </c>
      <c r="R2665" s="2" t="str">
        <f>IF(C2665="", "",
   IF(ISNUMBER(MATCH(TRIM(C2665),
      {"OP","CC","CM","FM","FU","INS","PC","PM","PMCO","SA","SR","ITPR","PMFL"}, 0)),
      "Proactive",
      "")
)</f>
        <v>Proactive</v>
      </c>
      <c r="S2665" s="2" t="str">
        <f>IF(C2665="", "",
   IF(ISNUMBER(MATCH(TRIM(C2665),
      {"MO","U/B","OSRE","TECH","ITRE"}, 0)),
      "Reactive",
      "")
)</f>
        <v/>
      </c>
      <c r="T2665" s="2">
        <f>IF(R2665="Proactive", H2665, "")</f>
        <v>0.5</v>
      </c>
      <c r="U2665" s="2" t="str">
        <f>IF(S2665="Reactive", H2665, "")</f>
        <v/>
      </c>
    </row>
    <row r="2666" spans="1:21" x14ac:dyDescent="0.25">
      <c r="A2666" t="s">
        <v>2491</v>
      </c>
      <c r="B2666">
        <v>223235</v>
      </c>
      <c r="C2666" t="s">
        <v>30</v>
      </c>
      <c r="D2666" t="s">
        <v>1658</v>
      </c>
      <c r="E2666" t="s">
        <v>1659</v>
      </c>
      <c r="F2666" s="4">
        <v>46190.667361111111</v>
      </c>
      <c r="G2666" s="4">
        <v>46190.6875</v>
      </c>
      <c r="H2666">
        <v>0.48</v>
      </c>
      <c r="I2666" t="s">
        <v>1707</v>
      </c>
      <c r="J2666" t="s">
        <v>29</v>
      </c>
      <c r="K2666" t="s">
        <v>30</v>
      </c>
      <c r="N2666">
        <v>3.36</v>
      </c>
      <c r="O2666" t="s">
        <v>47</v>
      </c>
      <c r="P2666">
        <v>0</v>
      </c>
      <c r="Q2666" s="5">
        <v>46190.888888888891</v>
      </c>
      <c r="R2666" s="2" t="str">
        <f>IF(C2666="", "",
   IF(ISNUMBER(MATCH(TRIM(C2666),
      {"OP","CC","CM","FM","FU","INS","PC","PM","PMCO","SA","SR","ITPR","PMFL"}, 0)),
      "Proactive",
      "")
)</f>
        <v>Proactive</v>
      </c>
      <c r="S2666" s="2" t="str">
        <f>IF(C2666="", "",
   IF(ISNUMBER(MATCH(TRIM(C2666),
      {"MO","U/B","OSRE","TECH","ITRE"}, 0)),
      "Reactive",
      "")
)</f>
        <v/>
      </c>
      <c r="T2666" s="2">
        <f>IF(R2666="Proactive", H2666, "")</f>
        <v>0.48</v>
      </c>
      <c r="U2666" s="2" t="str">
        <f>IF(S2666="Reactive", H2666, "")</f>
        <v/>
      </c>
    </row>
    <row r="2667" spans="1:21" x14ac:dyDescent="0.25">
      <c r="A2667" t="s">
        <v>2491</v>
      </c>
      <c r="B2667">
        <v>221607</v>
      </c>
      <c r="C2667" t="s">
        <v>181</v>
      </c>
      <c r="D2667" t="s">
        <v>1711</v>
      </c>
      <c r="E2667" t="s">
        <v>1712</v>
      </c>
      <c r="F2667" s="4">
        <v>46190.6875</v>
      </c>
      <c r="G2667" s="4">
        <v>46190.695138888892</v>
      </c>
      <c r="H2667">
        <v>0.18</v>
      </c>
      <c r="I2667" t="s">
        <v>1713</v>
      </c>
      <c r="J2667" t="s">
        <v>29</v>
      </c>
      <c r="K2667" t="s">
        <v>30</v>
      </c>
      <c r="N2667">
        <v>0.56000000000000005</v>
      </c>
      <c r="O2667" t="s">
        <v>47</v>
      </c>
      <c r="P2667">
        <v>31.99</v>
      </c>
      <c r="Q2667" s="5">
        <v>46190.886111111111</v>
      </c>
      <c r="R2667" s="2" t="str">
        <f>IF(C2667="", "",
   IF(ISNUMBER(MATCH(TRIM(C2667),
      {"OP","CC","CM","FM","FU","INS","PC","PM","PMCO","SA","SR","ITPR","PMFL"}, 0)),
      "Proactive",
      "")
)</f>
        <v>Proactive</v>
      </c>
      <c r="S2667" s="2" t="str">
        <f>IF(C2667="", "",
   IF(ISNUMBER(MATCH(TRIM(C2667),
      {"MO","U/B","OSRE","TECH","ITRE"}, 0)),
      "Reactive",
      "")
)</f>
        <v/>
      </c>
      <c r="T2667" s="2">
        <f>IF(R2667="Proactive", H2667, "")</f>
        <v>0.18</v>
      </c>
      <c r="U2667" s="2" t="str">
        <f>IF(S2667="Reactive", H2667, "")</f>
        <v/>
      </c>
    </row>
    <row r="2668" spans="1:21" x14ac:dyDescent="0.25">
      <c r="A2668" t="s">
        <v>2491</v>
      </c>
      <c r="B2668">
        <v>219298</v>
      </c>
      <c r="C2668" t="s">
        <v>26</v>
      </c>
      <c r="D2668" t="s">
        <v>2616</v>
      </c>
      <c r="E2668" t="s">
        <v>1668</v>
      </c>
      <c r="F2668" s="4">
        <v>46190.709722222222</v>
      </c>
      <c r="G2668" s="4">
        <v>46190.729166666664</v>
      </c>
      <c r="H2668">
        <v>0.47</v>
      </c>
      <c r="I2668" t="s">
        <v>2617</v>
      </c>
      <c r="J2668" t="s">
        <v>29</v>
      </c>
      <c r="K2668" t="s">
        <v>30</v>
      </c>
      <c r="N2668">
        <v>0.47</v>
      </c>
      <c r="O2668" t="s">
        <v>47</v>
      </c>
      <c r="P2668">
        <v>0</v>
      </c>
      <c r="Q2668" s="5">
        <v>46190.741666666669</v>
      </c>
      <c r="R2668" s="2" t="str">
        <f>IF(C2668="", "",
   IF(ISNUMBER(MATCH(TRIM(C2668),
      {"OP","CC","CM","FM","FU","INS","PC","PM","PMCO","SA","SR","ITPR","PMFL"}, 0)),
      "Proactive",
      "")
)</f>
        <v>Proactive</v>
      </c>
      <c r="S2668" s="2" t="str">
        <f>IF(C2668="", "",
   IF(ISNUMBER(MATCH(TRIM(C2668),
      {"MO","U/B","OSRE","TECH","ITRE"}, 0)),
      "Reactive",
      "")
)</f>
        <v/>
      </c>
      <c r="T2668" s="2">
        <f>IF(R2668="Proactive", H2668, "")</f>
        <v>0.47</v>
      </c>
      <c r="U2668" s="2" t="str">
        <f>IF(S2668="Reactive", H2668, "")</f>
        <v/>
      </c>
    </row>
    <row r="2669" spans="1:21" x14ac:dyDescent="0.25">
      <c r="A2669" t="s">
        <v>2491</v>
      </c>
      <c r="B2669">
        <v>218206</v>
      </c>
      <c r="C2669" t="s">
        <v>30</v>
      </c>
      <c r="D2669" t="s">
        <v>2618</v>
      </c>
      <c r="E2669" t="s">
        <v>1530</v>
      </c>
      <c r="F2669" s="4">
        <v>46190.741666666669</v>
      </c>
      <c r="G2669" s="4">
        <v>46190.765277777777</v>
      </c>
      <c r="H2669">
        <v>0.56999999999999995</v>
      </c>
      <c r="J2669" t="s">
        <v>29</v>
      </c>
      <c r="K2669" t="s">
        <v>30</v>
      </c>
      <c r="N2669">
        <v>0.56999999999999995</v>
      </c>
      <c r="O2669" t="s">
        <v>47</v>
      </c>
      <c r="P2669">
        <v>0</v>
      </c>
      <c r="Q2669" s="5">
        <v>46190.834722222222</v>
      </c>
      <c r="R2669" s="2" t="str">
        <f>IF(C2669="", "",
   IF(ISNUMBER(MATCH(TRIM(C2669),
      {"OP","CC","CM","FM","FU","INS","PC","PM","PMCO","SA","SR","ITPR","PMFL"}, 0)),
      "Proactive",
      "")
)</f>
        <v>Proactive</v>
      </c>
      <c r="S2669" s="2" t="str">
        <f>IF(C2669="", "",
   IF(ISNUMBER(MATCH(TRIM(C2669),
      {"MO","U/B","OSRE","TECH","ITRE"}, 0)),
      "Reactive",
      "")
)</f>
        <v/>
      </c>
      <c r="T2669" s="2">
        <f>IF(R2669="Proactive", H2669, "")</f>
        <v>0.56999999999999995</v>
      </c>
      <c r="U2669" s="2" t="str">
        <f>IF(S2669="Reactive", H2669, "")</f>
        <v/>
      </c>
    </row>
    <row r="2670" spans="1:21" x14ac:dyDescent="0.25">
      <c r="A2670" t="s">
        <v>2491</v>
      </c>
      <c r="B2670">
        <v>219290</v>
      </c>
      <c r="C2670" t="s">
        <v>30</v>
      </c>
      <c r="D2670" t="s">
        <v>2619</v>
      </c>
      <c r="E2670" t="s">
        <v>541</v>
      </c>
      <c r="F2670" s="4">
        <v>46190.77847222222</v>
      </c>
      <c r="G2670" s="4">
        <v>46190.802777777775</v>
      </c>
      <c r="H2670">
        <v>0.57999999999999996</v>
      </c>
      <c r="J2670" t="s">
        <v>29</v>
      </c>
      <c r="K2670" t="s">
        <v>30</v>
      </c>
      <c r="N2670">
        <v>0.57999999999999996</v>
      </c>
      <c r="O2670" t="s">
        <v>47</v>
      </c>
      <c r="P2670">
        <v>0</v>
      </c>
      <c r="Q2670" s="5">
        <v>46190.835416666669</v>
      </c>
      <c r="R2670" s="2" t="str">
        <f>IF(C2670="", "",
   IF(ISNUMBER(MATCH(TRIM(C2670),
      {"OP","CC","CM","FM","FU","INS","PC","PM","PMCO","SA","SR","ITPR","PMFL"}, 0)),
      "Proactive",
      "")
)</f>
        <v>Proactive</v>
      </c>
      <c r="S2670" s="2" t="str">
        <f>IF(C2670="", "",
   IF(ISNUMBER(MATCH(TRIM(C2670),
      {"MO","U/B","OSRE","TECH","ITRE"}, 0)),
      "Reactive",
      "")
)</f>
        <v/>
      </c>
      <c r="T2670" s="2">
        <f>IF(R2670="Proactive", H2670, "")</f>
        <v>0.57999999999999996</v>
      </c>
      <c r="U2670" s="2" t="str">
        <f>IF(S2670="Reactive", H2670, "")</f>
        <v/>
      </c>
    </row>
    <row r="2671" spans="1:21" x14ac:dyDescent="0.25">
      <c r="A2671" t="s">
        <v>2491</v>
      </c>
      <c r="B2671">
        <v>222530</v>
      </c>
      <c r="C2671" t="s">
        <v>30</v>
      </c>
      <c r="D2671" t="s">
        <v>2571</v>
      </c>
      <c r="E2671" t="s">
        <v>2572</v>
      </c>
      <c r="F2671" s="4">
        <v>46190.816666666666</v>
      </c>
      <c r="G2671" s="4">
        <v>46190.822916666664</v>
      </c>
      <c r="H2671">
        <v>0.15</v>
      </c>
      <c r="I2671" t="s">
        <v>2620</v>
      </c>
      <c r="J2671" t="s">
        <v>29</v>
      </c>
      <c r="K2671" t="s">
        <v>30</v>
      </c>
      <c r="N2671">
        <v>0.3</v>
      </c>
      <c r="O2671" t="s">
        <v>47</v>
      </c>
      <c r="P2671">
        <v>0</v>
      </c>
      <c r="Q2671" s="5">
        <v>46190.87222222222</v>
      </c>
      <c r="R2671" s="2" t="str">
        <f>IF(C2671="", "",
   IF(ISNUMBER(MATCH(TRIM(C2671),
      {"OP","CC","CM","FM","FU","INS","PC","PM","PMCO","SA","SR","ITPR","PMFL"}, 0)),
      "Proactive",
      "")
)</f>
        <v>Proactive</v>
      </c>
      <c r="S2671" s="2" t="str">
        <f>IF(C2671="", "",
   IF(ISNUMBER(MATCH(TRIM(C2671),
      {"MO","U/B","OSRE","TECH","ITRE"}, 0)),
      "Reactive",
      "")
)</f>
        <v/>
      </c>
      <c r="T2671" s="2">
        <f>IF(R2671="Proactive", H2671, "")</f>
        <v>0.15</v>
      </c>
      <c r="U2671" s="2" t="str">
        <f>IF(S2671="Reactive", H2671, "")</f>
        <v/>
      </c>
    </row>
    <row r="2672" spans="1:21" x14ac:dyDescent="0.25">
      <c r="A2672" t="s">
        <v>2491</v>
      </c>
      <c r="B2672">
        <v>221566</v>
      </c>
      <c r="C2672" t="s">
        <v>181</v>
      </c>
      <c r="D2672" t="s">
        <v>1644</v>
      </c>
      <c r="E2672" t="s">
        <v>1645</v>
      </c>
      <c r="F2672" s="4">
        <v>46190.826388888891</v>
      </c>
      <c r="G2672" s="4">
        <v>46190.836805555555</v>
      </c>
      <c r="H2672">
        <v>0.25</v>
      </c>
      <c r="I2672" t="s">
        <v>2621</v>
      </c>
      <c r="J2672" t="s">
        <v>29</v>
      </c>
      <c r="K2672" t="s">
        <v>30</v>
      </c>
      <c r="N2672">
        <v>0.65</v>
      </c>
      <c r="O2672" t="s">
        <v>47</v>
      </c>
      <c r="P2672">
        <v>0</v>
      </c>
      <c r="Q2672" s="5">
        <v>46190.920138888891</v>
      </c>
      <c r="R2672" s="2" t="str">
        <f>IF(C2672="", "",
   IF(ISNUMBER(MATCH(TRIM(C2672),
      {"OP","CC","CM","FM","FU","INS","PC","PM","PMCO","SA","SR","ITPR","PMFL"}, 0)),
      "Proactive",
      "")
)</f>
        <v>Proactive</v>
      </c>
      <c r="S2672" s="2" t="str">
        <f>IF(C2672="", "",
   IF(ISNUMBER(MATCH(TRIM(C2672),
      {"MO","U/B","OSRE","TECH","ITRE"}, 0)),
      "Reactive",
      "")
)</f>
        <v/>
      </c>
      <c r="T2672" s="2">
        <f>IF(R2672="Proactive", H2672, "")</f>
        <v>0.25</v>
      </c>
      <c r="U2672" s="2" t="str">
        <f>IF(S2672="Reactive", H2672, "")</f>
        <v/>
      </c>
    </row>
    <row r="2673" spans="1:21" x14ac:dyDescent="0.25">
      <c r="A2673" t="s">
        <v>2491</v>
      </c>
      <c r="B2673">
        <v>222530</v>
      </c>
      <c r="C2673" t="s">
        <v>30</v>
      </c>
      <c r="D2673" t="s">
        <v>2571</v>
      </c>
      <c r="E2673" t="s">
        <v>2572</v>
      </c>
      <c r="F2673" s="4">
        <v>46190.852083333331</v>
      </c>
      <c r="G2673" s="4">
        <v>46190.85833333333</v>
      </c>
      <c r="H2673">
        <v>0.15</v>
      </c>
      <c r="I2673" t="s">
        <v>2620</v>
      </c>
      <c r="J2673" t="s">
        <v>29</v>
      </c>
      <c r="K2673" t="s">
        <v>30</v>
      </c>
      <c r="N2673">
        <v>0.3</v>
      </c>
      <c r="O2673" t="s">
        <v>47</v>
      </c>
      <c r="P2673">
        <v>0</v>
      </c>
      <c r="Q2673" s="5">
        <v>46190.87222222222</v>
      </c>
      <c r="R2673" s="2" t="str">
        <f>IF(C2673="", "",
   IF(ISNUMBER(MATCH(TRIM(C2673),
      {"OP","CC","CM","FM","FU","INS","PC","PM","PMCO","SA","SR","ITPR","PMFL"}, 0)),
      "Proactive",
      "")
)</f>
        <v>Proactive</v>
      </c>
      <c r="S2673" s="2" t="str">
        <f>IF(C2673="", "",
   IF(ISNUMBER(MATCH(TRIM(C2673),
      {"MO","U/B","OSRE","TECH","ITRE"}, 0)),
      "Reactive",
      "")
)</f>
        <v/>
      </c>
      <c r="T2673" s="2">
        <f>IF(R2673="Proactive", H2673, "")</f>
        <v>0.15</v>
      </c>
      <c r="U2673" s="2" t="str">
        <f>IF(S2673="Reactive", H2673, "")</f>
        <v/>
      </c>
    </row>
    <row r="2674" spans="1:21" x14ac:dyDescent="0.25">
      <c r="A2674" t="s">
        <v>2491</v>
      </c>
      <c r="B2674">
        <v>221566</v>
      </c>
      <c r="C2674" t="s">
        <v>181</v>
      </c>
      <c r="D2674" t="s">
        <v>1644</v>
      </c>
      <c r="E2674" t="s">
        <v>1645</v>
      </c>
      <c r="F2674" s="4">
        <v>46190.872916666667</v>
      </c>
      <c r="G2674" s="4">
        <v>46190.88958333333</v>
      </c>
      <c r="H2674">
        <v>0.4</v>
      </c>
      <c r="I2674" t="s">
        <v>2621</v>
      </c>
      <c r="J2674" t="s">
        <v>29</v>
      </c>
      <c r="K2674" t="s">
        <v>30</v>
      </c>
      <c r="N2674">
        <v>0.65</v>
      </c>
      <c r="O2674" t="s">
        <v>47</v>
      </c>
      <c r="P2674">
        <v>0</v>
      </c>
      <c r="Q2674" s="5">
        <v>46190.920138888891</v>
      </c>
      <c r="R2674" s="2" t="str">
        <f>IF(C2674="", "",
   IF(ISNUMBER(MATCH(TRIM(C2674),
      {"OP","CC","CM","FM","FU","INS","PC","PM","PMCO","SA","SR","ITPR","PMFL"}, 0)),
      "Proactive",
      "")
)</f>
        <v>Proactive</v>
      </c>
      <c r="S2674" s="2" t="str">
        <f>IF(C2674="", "",
   IF(ISNUMBER(MATCH(TRIM(C2674),
      {"MO","U/B","OSRE","TECH","ITRE"}, 0)),
      "Reactive",
      "")
)</f>
        <v/>
      </c>
      <c r="T2674" s="2">
        <f>IF(R2674="Proactive", H2674, "")</f>
        <v>0.4</v>
      </c>
      <c r="U2674" s="2" t="str">
        <f>IF(S2674="Reactive", H2674, "")</f>
        <v/>
      </c>
    </row>
    <row r="2675" spans="1:21" x14ac:dyDescent="0.25">
      <c r="A2675" t="s">
        <v>2491</v>
      </c>
      <c r="B2675">
        <v>219299</v>
      </c>
      <c r="C2675" t="s">
        <v>30</v>
      </c>
      <c r="D2675" t="s">
        <v>1670</v>
      </c>
      <c r="E2675" t="s">
        <v>1671</v>
      </c>
      <c r="F2675" s="4">
        <v>46190.892361111109</v>
      </c>
      <c r="G2675" s="4">
        <v>46190.917361111111</v>
      </c>
      <c r="H2675">
        <v>0.6</v>
      </c>
      <c r="J2675" t="s">
        <v>29</v>
      </c>
      <c r="K2675" t="s">
        <v>30</v>
      </c>
      <c r="N2675">
        <v>0.6</v>
      </c>
      <c r="O2675" t="s">
        <v>47</v>
      </c>
      <c r="P2675">
        <v>0</v>
      </c>
      <c r="Q2675" s="5">
        <v>46190.934027777781</v>
      </c>
      <c r="R2675" s="2" t="str">
        <f>IF(C2675="", "",
   IF(ISNUMBER(MATCH(TRIM(C2675),
      {"OP","CC","CM","FM","FU","INS","PC","PM","PMCO","SA","SR","ITPR","PMFL"}, 0)),
      "Proactive",
      "")
)</f>
        <v>Proactive</v>
      </c>
      <c r="S2675" s="2" t="str">
        <f>IF(C2675="", "",
   IF(ISNUMBER(MATCH(TRIM(C2675),
      {"MO","U/B","OSRE","TECH","ITRE"}, 0)),
      "Reactive",
      "")
)</f>
        <v/>
      </c>
      <c r="T2675" s="2">
        <f>IF(R2675="Proactive", H2675, "")</f>
        <v>0.6</v>
      </c>
      <c r="U2675" s="2" t="str">
        <f>IF(S2675="Reactive", H2675, "")</f>
        <v/>
      </c>
    </row>
    <row r="2676" spans="1:21" x14ac:dyDescent="0.25">
      <c r="A2676" t="s">
        <v>2491</v>
      </c>
      <c r="B2676">
        <v>219289</v>
      </c>
      <c r="C2676" t="s">
        <v>30</v>
      </c>
      <c r="D2676" t="s">
        <v>2622</v>
      </c>
      <c r="E2676" t="s">
        <v>541</v>
      </c>
      <c r="F2676" s="4">
        <v>46191.588194444441</v>
      </c>
      <c r="G2676" s="4">
        <v>46191.612500000003</v>
      </c>
      <c r="H2676">
        <v>0.57999999999999996</v>
      </c>
      <c r="J2676" t="s">
        <v>29</v>
      </c>
      <c r="K2676" t="s">
        <v>30</v>
      </c>
      <c r="N2676">
        <v>0.57999999999999996</v>
      </c>
      <c r="O2676" t="s">
        <v>47</v>
      </c>
      <c r="P2676">
        <v>0</v>
      </c>
      <c r="Q2676" s="5">
        <v>46191.892361111109</v>
      </c>
      <c r="R2676" s="2" t="str">
        <f>IF(C2676="", "",
   IF(ISNUMBER(MATCH(TRIM(C2676),
      {"OP","CC","CM","FM","FU","INS","PC","PM","PMCO","SA","SR","ITPR","PMFL"}, 0)),
      "Proactive",
      "")
)</f>
        <v>Proactive</v>
      </c>
      <c r="S2676" s="2" t="str">
        <f>IF(C2676="", "",
   IF(ISNUMBER(MATCH(TRIM(C2676),
      {"MO","U/B","OSRE","TECH","ITRE"}, 0)),
      "Reactive",
      "")
)</f>
        <v/>
      </c>
      <c r="T2676" s="2">
        <f>IF(R2676="Proactive", H2676, "")</f>
        <v>0.57999999999999996</v>
      </c>
      <c r="U2676" s="2" t="str">
        <f>IF(S2676="Reactive", H2676, "")</f>
        <v/>
      </c>
    </row>
    <row r="2677" spans="1:21" x14ac:dyDescent="0.25">
      <c r="A2677" t="s">
        <v>2491</v>
      </c>
      <c r="B2677">
        <v>216026</v>
      </c>
      <c r="C2677" t="s">
        <v>30</v>
      </c>
      <c r="D2677" t="s">
        <v>2623</v>
      </c>
      <c r="E2677" t="s">
        <v>956</v>
      </c>
      <c r="F2677" s="4">
        <v>46191.616666666669</v>
      </c>
      <c r="G2677" s="4">
        <v>46191.637499999997</v>
      </c>
      <c r="H2677">
        <v>0.5</v>
      </c>
      <c r="I2677" t="s">
        <v>2624</v>
      </c>
      <c r="J2677" t="s">
        <v>29</v>
      </c>
      <c r="K2677" t="s">
        <v>30</v>
      </c>
      <c r="N2677">
        <v>0.5</v>
      </c>
      <c r="O2677" t="s">
        <v>47</v>
      </c>
      <c r="P2677">
        <v>0</v>
      </c>
      <c r="Q2677" s="5">
        <v>46191.886805555558</v>
      </c>
      <c r="R2677" s="2" t="str">
        <f>IF(C2677="", "",
   IF(ISNUMBER(MATCH(TRIM(C2677),
      {"OP","CC","CM","FM","FU","INS","PC","PM","PMCO","SA","SR","ITPR","PMFL"}, 0)),
      "Proactive",
      "")
)</f>
        <v>Proactive</v>
      </c>
      <c r="S2677" s="2" t="str">
        <f>IF(C2677="", "",
   IF(ISNUMBER(MATCH(TRIM(C2677),
      {"MO","U/B","OSRE","TECH","ITRE"}, 0)),
      "Reactive",
      "")
)</f>
        <v/>
      </c>
      <c r="T2677" s="2">
        <f>IF(R2677="Proactive", H2677, "")</f>
        <v>0.5</v>
      </c>
      <c r="U2677" s="2" t="str">
        <f>IF(S2677="Reactive", H2677, "")</f>
        <v/>
      </c>
    </row>
    <row r="2678" spans="1:21" x14ac:dyDescent="0.25">
      <c r="A2678" t="s">
        <v>2491</v>
      </c>
      <c r="B2678">
        <v>223885</v>
      </c>
      <c r="C2678" t="s">
        <v>39</v>
      </c>
      <c r="D2678" t="s">
        <v>2503</v>
      </c>
      <c r="E2678" t="s">
        <v>2625</v>
      </c>
      <c r="F2678" s="4">
        <v>46191.638888888891</v>
      </c>
      <c r="G2678" s="4">
        <v>46191.658333333333</v>
      </c>
      <c r="H2678">
        <v>0.47</v>
      </c>
      <c r="I2678" t="s">
        <v>2626</v>
      </c>
      <c r="J2678" t="s">
        <v>29</v>
      </c>
      <c r="K2678" t="s">
        <v>443</v>
      </c>
      <c r="L2678" t="s">
        <v>55</v>
      </c>
      <c r="M2678" t="s">
        <v>56</v>
      </c>
      <c r="N2678">
        <v>0.47</v>
      </c>
      <c r="O2678" t="s">
        <v>47</v>
      </c>
      <c r="P2678">
        <v>0</v>
      </c>
      <c r="Q2678" s="5">
        <v>46191.856944444444</v>
      </c>
      <c r="R2678" s="2" t="str">
        <f>IF(C2678="", "",
   IF(ISNUMBER(MATCH(TRIM(C2678),
      {"OP","CC","CM","FM","FU","INS","PC","PM","PMCO","SA","SR","ITPR","PMFL"}, 0)),
      "Proactive",
      "")
)</f>
        <v/>
      </c>
      <c r="S2678" s="2" t="str">
        <f>IF(C2678="", "",
   IF(ISNUMBER(MATCH(TRIM(C2678),
      {"MO","U/B","OSRE","TECH","ITRE"}, 0)),
      "Reactive",
      "")
)</f>
        <v>Reactive</v>
      </c>
      <c r="T2678" s="2" t="str">
        <f>IF(R2678="Proactive", H2678, "")</f>
        <v/>
      </c>
      <c r="U2678" s="2">
        <f>IF(S2678="Reactive", H2678, "")</f>
        <v>0.47</v>
      </c>
    </row>
    <row r="2679" spans="1:21" x14ac:dyDescent="0.25">
      <c r="A2679" t="s">
        <v>2491</v>
      </c>
      <c r="B2679">
        <v>221715</v>
      </c>
      <c r="C2679" t="s">
        <v>197</v>
      </c>
      <c r="D2679" t="s">
        <v>1644</v>
      </c>
      <c r="E2679" t="s">
        <v>1653</v>
      </c>
      <c r="F2679" s="4">
        <v>46191.662499999999</v>
      </c>
      <c r="G2679" s="4">
        <v>46191.67083333333</v>
      </c>
      <c r="H2679">
        <v>0.2</v>
      </c>
      <c r="I2679" t="s">
        <v>2627</v>
      </c>
      <c r="J2679" t="s">
        <v>29</v>
      </c>
      <c r="K2679" t="s">
        <v>30</v>
      </c>
      <c r="N2679">
        <v>0.42</v>
      </c>
      <c r="O2679" t="s">
        <v>47</v>
      </c>
      <c r="P2679">
        <v>0</v>
      </c>
      <c r="Q2679" s="5">
        <v>46191.89166666667</v>
      </c>
      <c r="R2679" s="2" t="str">
        <f>IF(C2679="", "",
   IF(ISNUMBER(MATCH(TRIM(C2679),
      {"OP","CC","CM","FM","FU","INS","PC","PM","PMCO","SA","SR","ITPR","PMFL"}, 0)),
      "Proactive",
      "")
)</f>
        <v/>
      </c>
      <c r="S2679" s="2" t="str">
        <f>IF(C2679="", "",
   IF(ISNUMBER(MATCH(TRIM(C2679),
      {"MO","U/B","OSRE","TECH","ITRE"}, 0)),
      "Reactive",
      "")
)</f>
        <v>Reactive</v>
      </c>
      <c r="T2679" s="2" t="str">
        <f>IF(R2679="Proactive", H2679, "")</f>
        <v/>
      </c>
      <c r="U2679" s="2">
        <f>IF(S2679="Reactive", H2679, "")</f>
        <v>0.2</v>
      </c>
    </row>
    <row r="2680" spans="1:21" x14ac:dyDescent="0.25">
      <c r="A2680" t="s">
        <v>2491</v>
      </c>
      <c r="B2680">
        <v>221745</v>
      </c>
      <c r="C2680" t="s">
        <v>181</v>
      </c>
      <c r="D2680" t="s">
        <v>1711</v>
      </c>
      <c r="E2680" t="s">
        <v>1712</v>
      </c>
      <c r="F2680" s="4">
        <v>46191.67083333333</v>
      </c>
      <c r="G2680" s="4">
        <v>46191.678472222222</v>
      </c>
      <c r="H2680">
        <v>0.18</v>
      </c>
      <c r="I2680" t="s">
        <v>2628</v>
      </c>
      <c r="J2680" t="s">
        <v>29</v>
      </c>
      <c r="K2680" t="s">
        <v>30</v>
      </c>
      <c r="N2680">
        <v>0.2</v>
      </c>
      <c r="O2680" t="s">
        <v>47</v>
      </c>
      <c r="P2680">
        <v>31.99</v>
      </c>
      <c r="Q2680" s="5">
        <v>46191.89166666667</v>
      </c>
      <c r="R2680" s="2" t="str">
        <f>IF(C2680="", "",
   IF(ISNUMBER(MATCH(TRIM(C2680),
      {"OP","CC","CM","FM","FU","INS","PC","PM","PMCO","SA","SR","ITPR","PMFL"}, 0)),
      "Proactive",
      "")
)</f>
        <v>Proactive</v>
      </c>
      <c r="S2680" s="2" t="str">
        <f>IF(C2680="", "",
   IF(ISNUMBER(MATCH(TRIM(C2680),
      {"MO","U/B","OSRE","TECH","ITRE"}, 0)),
      "Reactive",
      "")
)</f>
        <v/>
      </c>
      <c r="T2680" s="2">
        <f>IF(R2680="Proactive", H2680, "")</f>
        <v>0.18</v>
      </c>
      <c r="U2680" s="2" t="str">
        <f>IF(S2680="Reactive", H2680, "")</f>
        <v/>
      </c>
    </row>
    <row r="2681" spans="1:21" x14ac:dyDescent="0.25">
      <c r="A2681" t="s">
        <v>2491</v>
      </c>
      <c r="B2681">
        <v>221745</v>
      </c>
      <c r="C2681" t="s">
        <v>181</v>
      </c>
      <c r="D2681" t="s">
        <v>1711</v>
      </c>
      <c r="E2681" t="s">
        <v>1712</v>
      </c>
      <c r="F2681" s="4">
        <v>46191.68472222222</v>
      </c>
      <c r="G2681" s="4">
        <v>46191.685416666667</v>
      </c>
      <c r="H2681">
        <v>0.02</v>
      </c>
      <c r="I2681" t="s">
        <v>2628</v>
      </c>
      <c r="J2681" t="s">
        <v>29</v>
      </c>
      <c r="K2681" t="s">
        <v>30</v>
      </c>
      <c r="N2681">
        <v>0.2</v>
      </c>
      <c r="O2681" t="s">
        <v>47</v>
      </c>
      <c r="P2681">
        <v>31.99</v>
      </c>
      <c r="Q2681" s="5">
        <v>46191.89166666667</v>
      </c>
      <c r="R2681" s="2" t="str">
        <f>IF(C2681="", "",
   IF(ISNUMBER(MATCH(TRIM(C2681),
      {"OP","CC","CM","FM","FU","INS","PC","PM","PMCO","SA","SR","ITPR","PMFL"}, 0)),
      "Proactive",
      "")
)</f>
        <v>Proactive</v>
      </c>
      <c r="S2681" s="2" t="str">
        <f>IF(C2681="", "",
   IF(ISNUMBER(MATCH(TRIM(C2681),
      {"MO","U/B","OSRE","TECH","ITRE"}, 0)),
      "Reactive",
      "")
)</f>
        <v/>
      </c>
      <c r="T2681" s="2">
        <f>IF(R2681="Proactive", H2681, "")</f>
        <v>0.02</v>
      </c>
      <c r="U2681" s="2" t="str">
        <f>IF(S2681="Reactive", H2681, "")</f>
        <v/>
      </c>
    </row>
    <row r="2682" spans="1:21" x14ac:dyDescent="0.25">
      <c r="A2682" t="s">
        <v>2491</v>
      </c>
      <c r="B2682">
        <v>222532</v>
      </c>
      <c r="C2682" t="s">
        <v>30</v>
      </c>
      <c r="D2682" t="s">
        <v>2571</v>
      </c>
      <c r="E2682" t="s">
        <v>2572</v>
      </c>
      <c r="F2682" s="4">
        <v>46191.686111111114</v>
      </c>
      <c r="G2682" s="4">
        <v>46191.699305555558</v>
      </c>
      <c r="H2682">
        <v>0.32</v>
      </c>
      <c r="I2682" t="s">
        <v>2629</v>
      </c>
      <c r="J2682" t="s">
        <v>29</v>
      </c>
      <c r="K2682" t="s">
        <v>30</v>
      </c>
      <c r="N2682">
        <v>0.47</v>
      </c>
      <c r="O2682" t="s">
        <v>47</v>
      </c>
      <c r="P2682">
        <v>0</v>
      </c>
      <c r="Q2682" s="5">
        <v>46191.88958333333</v>
      </c>
      <c r="R2682" s="2" t="str">
        <f>IF(C2682="", "",
   IF(ISNUMBER(MATCH(TRIM(C2682),
      {"OP","CC","CM","FM","FU","INS","PC","PM","PMCO","SA","SR","ITPR","PMFL"}, 0)),
      "Proactive",
      "")
)</f>
        <v>Proactive</v>
      </c>
      <c r="S2682" s="2" t="str">
        <f>IF(C2682="", "",
   IF(ISNUMBER(MATCH(TRIM(C2682),
      {"MO","U/B","OSRE","TECH","ITRE"}, 0)),
      "Reactive",
      "")
)</f>
        <v/>
      </c>
      <c r="T2682" s="2">
        <f>IF(R2682="Proactive", H2682, "")</f>
        <v>0.32</v>
      </c>
      <c r="U2682" s="2" t="str">
        <f>IF(S2682="Reactive", H2682, "")</f>
        <v/>
      </c>
    </row>
    <row r="2683" spans="1:21" x14ac:dyDescent="0.25">
      <c r="A2683" t="s">
        <v>2491</v>
      </c>
      <c r="B2683">
        <v>222529</v>
      </c>
      <c r="C2683" t="s">
        <v>30</v>
      </c>
      <c r="D2683" t="s">
        <v>1708</v>
      </c>
      <c r="E2683" t="s">
        <v>1709</v>
      </c>
      <c r="F2683" s="4">
        <v>46191.710416666669</v>
      </c>
      <c r="G2683" s="4">
        <v>46191.715277777781</v>
      </c>
      <c r="H2683">
        <v>0.12</v>
      </c>
      <c r="I2683" t="s">
        <v>1718</v>
      </c>
      <c r="J2683" t="s">
        <v>29</v>
      </c>
      <c r="K2683" t="s">
        <v>30</v>
      </c>
      <c r="N2683">
        <v>0.27</v>
      </c>
      <c r="O2683" t="s">
        <v>47</v>
      </c>
      <c r="P2683">
        <v>0</v>
      </c>
      <c r="Q2683" s="5">
        <v>46191.89166666667</v>
      </c>
      <c r="R2683" s="2" t="str">
        <f>IF(C2683="", "",
   IF(ISNUMBER(MATCH(TRIM(C2683),
      {"OP","CC","CM","FM","FU","INS","PC","PM","PMCO","SA","SR","ITPR","PMFL"}, 0)),
      "Proactive",
      "")
)</f>
        <v>Proactive</v>
      </c>
      <c r="S2683" s="2" t="str">
        <f>IF(C2683="", "",
   IF(ISNUMBER(MATCH(TRIM(C2683),
      {"MO","U/B","OSRE","TECH","ITRE"}, 0)),
      "Reactive",
      "")
)</f>
        <v/>
      </c>
      <c r="T2683" s="2">
        <f>IF(R2683="Proactive", H2683, "")</f>
        <v>0.12</v>
      </c>
      <c r="U2683" s="2" t="str">
        <f>IF(S2683="Reactive", H2683, "")</f>
        <v/>
      </c>
    </row>
    <row r="2684" spans="1:21" x14ac:dyDescent="0.25">
      <c r="A2684" t="s">
        <v>2491</v>
      </c>
      <c r="B2684">
        <v>221715</v>
      </c>
      <c r="C2684" t="s">
        <v>197</v>
      </c>
      <c r="D2684" t="s">
        <v>1644</v>
      </c>
      <c r="E2684" t="s">
        <v>1653</v>
      </c>
      <c r="F2684" s="4">
        <v>46191.729166666664</v>
      </c>
      <c r="G2684" s="4">
        <v>46191.738194444442</v>
      </c>
      <c r="H2684">
        <v>0.22</v>
      </c>
      <c r="I2684" t="s">
        <v>2627</v>
      </c>
      <c r="J2684" t="s">
        <v>29</v>
      </c>
      <c r="K2684" t="s">
        <v>30</v>
      </c>
      <c r="N2684">
        <v>0.42</v>
      </c>
      <c r="O2684" t="s">
        <v>47</v>
      </c>
      <c r="P2684">
        <v>0</v>
      </c>
      <c r="Q2684" s="5">
        <v>46191.89166666667</v>
      </c>
      <c r="R2684" s="2" t="str">
        <f>IF(C2684="", "",
   IF(ISNUMBER(MATCH(TRIM(C2684),
      {"OP","CC","CM","FM","FU","INS","PC","PM","PMCO","SA","SR","ITPR","PMFL"}, 0)),
      "Proactive",
      "")
)</f>
        <v/>
      </c>
      <c r="S2684" s="2" t="str">
        <f>IF(C2684="", "",
   IF(ISNUMBER(MATCH(TRIM(C2684),
      {"MO","U/B","OSRE","TECH","ITRE"}, 0)),
      "Reactive",
      "")
)</f>
        <v>Reactive</v>
      </c>
      <c r="T2684" s="2" t="str">
        <f>IF(R2684="Proactive", H2684, "")</f>
        <v/>
      </c>
      <c r="U2684" s="2">
        <f>IF(S2684="Reactive", H2684, "")</f>
        <v>0.22</v>
      </c>
    </row>
    <row r="2685" spans="1:21" x14ac:dyDescent="0.25">
      <c r="A2685" t="s">
        <v>2491</v>
      </c>
      <c r="B2685">
        <v>223882</v>
      </c>
      <c r="C2685" t="s">
        <v>39</v>
      </c>
      <c r="D2685" t="s">
        <v>2564</v>
      </c>
      <c r="E2685" t="s">
        <v>2565</v>
      </c>
      <c r="F2685" s="4">
        <v>46191.769444444442</v>
      </c>
      <c r="G2685" s="4">
        <v>46191.788194444445</v>
      </c>
      <c r="H2685">
        <v>0.45</v>
      </c>
      <c r="I2685" t="s">
        <v>2630</v>
      </c>
      <c r="J2685" t="s">
        <v>29</v>
      </c>
      <c r="K2685" t="s">
        <v>532</v>
      </c>
      <c r="L2685" t="s">
        <v>132</v>
      </c>
      <c r="M2685" t="s">
        <v>133</v>
      </c>
      <c r="N2685">
        <v>0.45</v>
      </c>
      <c r="O2685" t="s">
        <v>47</v>
      </c>
      <c r="P2685">
        <v>0</v>
      </c>
      <c r="Q2685" s="5">
        <v>46191.813194444447</v>
      </c>
      <c r="R2685" s="2" t="str">
        <f>IF(C2685="", "",
   IF(ISNUMBER(MATCH(TRIM(C2685),
      {"OP","CC","CM","FM","FU","INS","PC","PM","PMCO","SA","SR","ITPR","PMFL"}, 0)),
      "Proactive",
      "")
)</f>
        <v/>
      </c>
      <c r="S2685" s="2" t="str">
        <f>IF(C2685="", "",
   IF(ISNUMBER(MATCH(TRIM(C2685),
      {"MO","U/B","OSRE","TECH","ITRE"}, 0)),
      "Reactive",
      "")
)</f>
        <v>Reactive</v>
      </c>
      <c r="T2685" s="2" t="str">
        <f>IF(R2685="Proactive", H2685, "")</f>
        <v/>
      </c>
      <c r="U2685" s="2">
        <f>IF(S2685="Reactive", H2685, "")</f>
        <v>0.45</v>
      </c>
    </row>
    <row r="2686" spans="1:21" x14ac:dyDescent="0.25">
      <c r="A2686" t="s">
        <v>2491</v>
      </c>
      <c r="B2686">
        <v>221714</v>
      </c>
      <c r="C2686" t="s">
        <v>181</v>
      </c>
      <c r="D2686" t="s">
        <v>1644</v>
      </c>
      <c r="E2686" t="s">
        <v>1645</v>
      </c>
      <c r="F2686" s="4">
        <v>46191.796527777777</v>
      </c>
      <c r="G2686" s="4">
        <v>46191.818749999999</v>
      </c>
      <c r="H2686">
        <v>0.53</v>
      </c>
      <c r="I2686" t="s">
        <v>2631</v>
      </c>
      <c r="J2686" t="s">
        <v>29</v>
      </c>
      <c r="K2686" t="s">
        <v>30</v>
      </c>
      <c r="N2686">
        <v>0.68</v>
      </c>
      <c r="O2686" t="s">
        <v>47</v>
      </c>
      <c r="P2686">
        <v>0</v>
      </c>
      <c r="Q2686" s="5">
        <v>46191.927777777775</v>
      </c>
      <c r="R2686" s="2" t="str">
        <f>IF(C2686="", "",
   IF(ISNUMBER(MATCH(TRIM(C2686),
      {"OP","CC","CM","FM","FU","INS","PC","PM","PMCO","SA","SR","ITPR","PMFL"}, 0)),
      "Proactive",
      "")
)</f>
        <v>Proactive</v>
      </c>
      <c r="S2686" s="2" t="str">
        <f>IF(C2686="", "",
   IF(ISNUMBER(MATCH(TRIM(C2686),
      {"MO","U/B","OSRE","TECH","ITRE"}, 0)),
      "Reactive",
      "")
)</f>
        <v/>
      </c>
      <c r="T2686" s="2">
        <f>IF(R2686="Proactive", H2686, "")</f>
        <v>0.53</v>
      </c>
      <c r="U2686" s="2" t="str">
        <f>IF(S2686="Reactive", H2686, "")</f>
        <v/>
      </c>
    </row>
    <row r="2687" spans="1:21" x14ac:dyDescent="0.25">
      <c r="A2687" t="s">
        <v>2491</v>
      </c>
      <c r="B2687">
        <v>222532</v>
      </c>
      <c r="C2687" t="s">
        <v>30</v>
      </c>
      <c r="D2687" t="s">
        <v>2571</v>
      </c>
      <c r="E2687" t="s">
        <v>2572</v>
      </c>
      <c r="F2687" s="4">
        <v>46191.820833333331</v>
      </c>
      <c r="G2687" s="4">
        <v>46191.82708333333</v>
      </c>
      <c r="H2687">
        <v>0.15</v>
      </c>
      <c r="I2687" t="s">
        <v>2629</v>
      </c>
      <c r="J2687" t="s">
        <v>29</v>
      </c>
      <c r="K2687" t="s">
        <v>30</v>
      </c>
      <c r="N2687">
        <v>0.47</v>
      </c>
      <c r="O2687" t="s">
        <v>47</v>
      </c>
      <c r="P2687">
        <v>0</v>
      </c>
      <c r="Q2687" s="5">
        <v>46191.88958333333</v>
      </c>
      <c r="R2687" s="2" t="str">
        <f>IF(C2687="", "",
   IF(ISNUMBER(MATCH(TRIM(C2687),
      {"OP","CC","CM","FM","FU","INS","PC","PM","PMCO","SA","SR","ITPR","PMFL"}, 0)),
      "Proactive",
      "")
)</f>
        <v>Proactive</v>
      </c>
      <c r="S2687" s="2" t="str">
        <f>IF(C2687="", "",
   IF(ISNUMBER(MATCH(TRIM(C2687),
      {"MO","U/B","OSRE","TECH","ITRE"}, 0)),
      "Reactive",
      "")
)</f>
        <v/>
      </c>
      <c r="T2687" s="2">
        <f>IF(R2687="Proactive", H2687, "")</f>
        <v>0.15</v>
      </c>
      <c r="U2687" s="2" t="str">
        <f>IF(S2687="Reactive", H2687, "")</f>
        <v/>
      </c>
    </row>
    <row r="2688" spans="1:21" x14ac:dyDescent="0.25">
      <c r="A2688" t="s">
        <v>2491</v>
      </c>
      <c r="B2688">
        <v>223385</v>
      </c>
      <c r="C2688" t="s">
        <v>181</v>
      </c>
      <c r="D2688" t="s">
        <v>1675</v>
      </c>
      <c r="E2688" t="s">
        <v>1676</v>
      </c>
      <c r="F2688" s="4">
        <v>46191.829861111109</v>
      </c>
      <c r="G2688" s="4">
        <v>46191.835416666669</v>
      </c>
      <c r="H2688">
        <v>0.13</v>
      </c>
      <c r="I2688" t="s">
        <v>1720</v>
      </c>
      <c r="J2688" t="s">
        <v>29</v>
      </c>
      <c r="K2688" t="s">
        <v>30</v>
      </c>
      <c r="N2688">
        <v>0.2</v>
      </c>
      <c r="O2688" t="s">
        <v>47</v>
      </c>
      <c r="P2688">
        <v>0</v>
      </c>
      <c r="Q2688" s="5">
        <v>46191.888888888891</v>
      </c>
      <c r="R2688" s="2" t="str">
        <f>IF(C2688="", "",
   IF(ISNUMBER(MATCH(TRIM(C2688),
      {"OP","CC","CM","FM","FU","INS","PC","PM","PMCO","SA","SR","ITPR","PMFL"}, 0)),
      "Proactive",
      "")
)</f>
        <v>Proactive</v>
      </c>
      <c r="S2688" s="2" t="str">
        <f>IF(C2688="", "",
   IF(ISNUMBER(MATCH(TRIM(C2688),
      {"MO","U/B","OSRE","TECH","ITRE"}, 0)),
      "Reactive",
      "")
)</f>
        <v/>
      </c>
      <c r="T2688" s="2">
        <f>IF(R2688="Proactive", H2688, "")</f>
        <v>0.13</v>
      </c>
      <c r="U2688" s="2" t="str">
        <f>IF(S2688="Reactive", H2688, "")</f>
        <v/>
      </c>
    </row>
    <row r="2689" spans="1:21" x14ac:dyDescent="0.25">
      <c r="A2689" t="s">
        <v>2491</v>
      </c>
      <c r="B2689">
        <v>221714</v>
      </c>
      <c r="C2689" t="s">
        <v>181</v>
      </c>
      <c r="D2689" t="s">
        <v>1644</v>
      </c>
      <c r="E2689" t="s">
        <v>1645</v>
      </c>
      <c r="F2689" s="4">
        <v>46191.847916666666</v>
      </c>
      <c r="G2689" s="4">
        <v>46191.854166666664</v>
      </c>
      <c r="H2689">
        <v>0.15</v>
      </c>
      <c r="I2689" t="s">
        <v>2631</v>
      </c>
      <c r="J2689" t="s">
        <v>29</v>
      </c>
      <c r="K2689" t="s">
        <v>30</v>
      </c>
      <c r="N2689">
        <v>0.68</v>
      </c>
      <c r="O2689" t="s">
        <v>47</v>
      </c>
      <c r="P2689">
        <v>0</v>
      </c>
      <c r="Q2689" s="5">
        <v>46191.927777777775</v>
      </c>
      <c r="R2689" s="2" t="str">
        <f>IF(C2689="", "",
   IF(ISNUMBER(MATCH(TRIM(C2689),
      {"OP","CC","CM","FM","FU","INS","PC","PM","PMCO","SA","SR","ITPR","PMFL"}, 0)),
      "Proactive",
      "")
)</f>
        <v>Proactive</v>
      </c>
      <c r="S2689" s="2" t="str">
        <f>IF(C2689="", "",
   IF(ISNUMBER(MATCH(TRIM(C2689),
      {"MO","U/B","OSRE","TECH","ITRE"}, 0)),
      "Reactive",
      "")
)</f>
        <v/>
      </c>
      <c r="T2689" s="2">
        <f>IF(R2689="Proactive", H2689, "")</f>
        <v>0.15</v>
      </c>
      <c r="U2689" s="2" t="str">
        <f>IF(S2689="Reactive", H2689, "")</f>
        <v/>
      </c>
    </row>
    <row r="2690" spans="1:21" x14ac:dyDescent="0.25">
      <c r="A2690" t="s">
        <v>2491</v>
      </c>
      <c r="B2690">
        <v>223386</v>
      </c>
      <c r="C2690" t="s">
        <v>30</v>
      </c>
      <c r="D2690" t="s">
        <v>1658</v>
      </c>
      <c r="E2690" t="s">
        <v>1659</v>
      </c>
      <c r="F2690" s="4">
        <v>46191.857638888891</v>
      </c>
      <c r="G2690" s="4">
        <v>46191.870833333334</v>
      </c>
      <c r="H2690">
        <v>0.32</v>
      </c>
      <c r="I2690" t="s">
        <v>1719</v>
      </c>
      <c r="J2690" t="s">
        <v>29</v>
      </c>
      <c r="K2690" t="s">
        <v>30</v>
      </c>
      <c r="N2690">
        <v>3.5</v>
      </c>
      <c r="O2690" t="s">
        <v>47</v>
      </c>
      <c r="P2690">
        <v>0</v>
      </c>
      <c r="Q2690" s="5">
        <v>46191.888888888891</v>
      </c>
      <c r="R2690" s="2" t="str">
        <f>IF(C2690="", "",
   IF(ISNUMBER(MATCH(TRIM(C2690),
      {"OP","CC","CM","FM","FU","INS","PC","PM","PMCO","SA","SR","ITPR","PMFL"}, 0)),
      "Proactive",
      "")
)</f>
        <v>Proactive</v>
      </c>
      <c r="S2690" s="2" t="str">
        <f>IF(C2690="", "",
   IF(ISNUMBER(MATCH(TRIM(C2690),
      {"MO","U/B","OSRE","TECH","ITRE"}, 0)),
      "Reactive",
      "")
)</f>
        <v/>
      </c>
      <c r="T2690" s="2">
        <f>IF(R2690="Proactive", H2690, "")</f>
        <v>0.32</v>
      </c>
      <c r="U2690" s="2" t="str">
        <f>IF(S2690="Reactive", H2690, "")</f>
        <v/>
      </c>
    </row>
    <row r="2691" spans="1:21" x14ac:dyDescent="0.25">
      <c r="A2691" t="s">
        <v>2491</v>
      </c>
      <c r="B2691">
        <v>218582</v>
      </c>
      <c r="C2691" t="s">
        <v>30</v>
      </c>
      <c r="D2691" t="s">
        <v>1670</v>
      </c>
      <c r="E2691" t="s">
        <v>1671</v>
      </c>
      <c r="F2691" s="4">
        <v>46191.888888888891</v>
      </c>
      <c r="G2691" s="4">
        <v>46191.88958333333</v>
      </c>
      <c r="H2691">
        <v>0.02</v>
      </c>
      <c r="J2691" t="s">
        <v>29</v>
      </c>
      <c r="K2691" t="s">
        <v>30</v>
      </c>
      <c r="N2691">
        <v>1.29</v>
      </c>
      <c r="O2691" t="s">
        <v>47</v>
      </c>
      <c r="P2691">
        <v>0</v>
      </c>
      <c r="Q2691" s="5">
        <v>46202.454861111109</v>
      </c>
      <c r="R2691" s="2" t="str">
        <f>IF(C2691="", "",
   IF(ISNUMBER(MATCH(TRIM(C2691),
      {"OP","CC","CM","FM","FU","INS","PC","PM","PMCO","SA","SR","ITPR","PMFL"}, 0)),
      "Proactive",
      "")
)</f>
        <v>Proactive</v>
      </c>
      <c r="S2691" s="2" t="str">
        <f>IF(C2691="", "",
   IF(ISNUMBER(MATCH(TRIM(C2691),
      {"MO","U/B","OSRE","TECH","ITRE"}, 0)),
      "Reactive",
      "")
)</f>
        <v/>
      </c>
      <c r="T2691" s="2">
        <f>IF(R2691="Proactive", H2691, "")</f>
        <v>0.02</v>
      </c>
      <c r="U2691" s="2" t="str">
        <f>IF(S2691="Reactive", H2691, "")</f>
        <v/>
      </c>
    </row>
    <row r="2692" spans="1:21" x14ac:dyDescent="0.25">
      <c r="A2692" t="s">
        <v>2491</v>
      </c>
      <c r="B2692">
        <v>219455</v>
      </c>
      <c r="C2692" t="s">
        <v>30</v>
      </c>
      <c r="D2692" t="s">
        <v>1670</v>
      </c>
      <c r="E2692" t="s">
        <v>1671</v>
      </c>
      <c r="F2692" s="4">
        <v>46191.892361111109</v>
      </c>
      <c r="G2692" s="4">
        <v>46191.917361111111</v>
      </c>
      <c r="H2692">
        <v>0.6</v>
      </c>
      <c r="J2692" t="s">
        <v>29</v>
      </c>
      <c r="K2692" t="s">
        <v>30</v>
      </c>
      <c r="N2692">
        <v>0.6</v>
      </c>
      <c r="O2692" t="s">
        <v>47</v>
      </c>
      <c r="P2692">
        <v>0</v>
      </c>
      <c r="Q2692" s="5">
        <v>46191.927777777775</v>
      </c>
      <c r="R2692" s="2" t="str">
        <f>IF(C2692="", "",
   IF(ISNUMBER(MATCH(TRIM(C2692),
      {"OP","CC","CM","FM","FU","INS","PC","PM","PMCO","SA","SR","ITPR","PMFL"}, 0)),
      "Proactive",
      "")
)</f>
        <v>Proactive</v>
      </c>
      <c r="S2692" s="2" t="str">
        <f>IF(C2692="", "",
   IF(ISNUMBER(MATCH(TRIM(C2692),
      {"MO","U/B","OSRE","TECH","ITRE"}, 0)),
      "Reactive",
      "")
)</f>
        <v/>
      </c>
      <c r="T2692" s="2">
        <f>IF(R2692="Proactive", H2692, "")</f>
        <v>0.6</v>
      </c>
      <c r="U2692" s="2" t="str">
        <f>IF(S2692="Reactive", H2692, "")</f>
        <v/>
      </c>
    </row>
    <row r="2693" spans="1:21" x14ac:dyDescent="0.25">
      <c r="A2693" t="s">
        <v>2491</v>
      </c>
      <c r="B2693">
        <v>219453</v>
      </c>
      <c r="C2693" t="s">
        <v>30</v>
      </c>
      <c r="D2693" t="s">
        <v>1647</v>
      </c>
      <c r="E2693" t="s">
        <v>2632</v>
      </c>
      <c r="F2693" s="4">
        <v>46192.579861111109</v>
      </c>
      <c r="G2693" s="4">
        <v>46192.646527777775</v>
      </c>
      <c r="H2693">
        <v>1.6</v>
      </c>
      <c r="J2693" t="s">
        <v>29</v>
      </c>
      <c r="K2693" t="s">
        <v>30</v>
      </c>
      <c r="N2693">
        <v>1.6</v>
      </c>
      <c r="O2693" t="s">
        <v>47</v>
      </c>
      <c r="P2693">
        <v>0</v>
      </c>
      <c r="Q2693" s="5">
        <v>46192.917361111111</v>
      </c>
      <c r="R2693" s="2" t="str">
        <f>IF(C2693="", "",
   IF(ISNUMBER(MATCH(TRIM(C2693),
      {"OP","CC","CM","FM","FU","INS","PC","PM","PMCO","SA","SR","ITPR","PMFL"}, 0)),
      "Proactive",
      "")
)</f>
        <v>Proactive</v>
      </c>
      <c r="S2693" s="2" t="str">
        <f>IF(C2693="", "",
   IF(ISNUMBER(MATCH(TRIM(C2693),
      {"MO","U/B","OSRE","TECH","ITRE"}, 0)),
      "Reactive",
      "")
)</f>
        <v/>
      </c>
      <c r="T2693" s="2">
        <f>IF(R2693="Proactive", H2693, "")</f>
        <v>1.6</v>
      </c>
      <c r="U2693" s="2" t="str">
        <f>IF(S2693="Reactive", H2693, "")</f>
        <v/>
      </c>
    </row>
    <row r="2694" spans="1:21" x14ac:dyDescent="0.25">
      <c r="A2694" t="s">
        <v>2491</v>
      </c>
      <c r="B2694">
        <v>219644</v>
      </c>
      <c r="C2694" t="s">
        <v>30</v>
      </c>
      <c r="D2694" t="s">
        <v>2583</v>
      </c>
      <c r="E2694" t="s">
        <v>2584</v>
      </c>
      <c r="F2694" s="4">
        <v>46192.652083333334</v>
      </c>
      <c r="G2694" s="4">
        <v>46192.673611111109</v>
      </c>
      <c r="H2694">
        <v>0.52</v>
      </c>
      <c r="I2694" t="s">
        <v>2633</v>
      </c>
      <c r="J2694" t="s">
        <v>29</v>
      </c>
      <c r="K2694" t="s">
        <v>30</v>
      </c>
      <c r="N2694">
        <v>0.52</v>
      </c>
      <c r="O2694" t="s">
        <v>47</v>
      </c>
      <c r="P2694">
        <v>0</v>
      </c>
      <c r="Q2694" s="5">
        <v>46192.916666666664</v>
      </c>
      <c r="R2694" s="2" t="str">
        <f>IF(C2694="", "",
   IF(ISNUMBER(MATCH(TRIM(C2694),
      {"OP","CC","CM","FM","FU","INS","PC","PM","PMCO","SA","SR","ITPR","PMFL"}, 0)),
      "Proactive",
      "")
)</f>
        <v>Proactive</v>
      </c>
      <c r="S2694" s="2" t="str">
        <f>IF(C2694="", "",
   IF(ISNUMBER(MATCH(TRIM(C2694),
      {"MO","U/B","OSRE","TECH","ITRE"}, 0)),
      "Reactive",
      "")
)</f>
        <v/>
      </c>
      <c r="T2694" s="2">
        <f>IF(R2694="Proactive", H2694, "")</f>
        <v>0.52</v>
      </c>
      <c r="U2694" s="2" t="str">
        <f>IF(S2694="Reactive", H2694, "")</f>
        <v/>
      </c>
    </row>
    <row r="2695" spans="1:21" x14ac:dyDescent="0.25">
      <c r="A2695" t="s">
        <v>2491</v>
      </c>
      <c r="B2695">
        <v>223553</v>
      </c>
      <c r="C2695" t="s">
        <v>30</v>
      </c>
      <c r="D2695" t="s">
        <v>1658</v>
      </c>
      <c r="E2695" t="s">
        <v>1659</v>
      </c>
      <c r="F2695" s="4">
        <v>46192.677083333336</v>
      </c>
      <c r="G2695" s="4">
        <v>46192.686805555553</v>
      </c>
      <c r="H2695">
        <v>0.23</v>
      </c>
      <c r="I2695" t="s">
        <v>2634</v>
      </c>
      <c r="J2695" t="s">
        <v>29</v>
      </c>
      <c r="K2695" t="s">
        <v>30</v>
      </c>
      <c r="N2695">
        <v>0.23</v>
      </c>
      <c r="O2695" t="s">
        <v>47</v>
      </c>
      <c r="P2695">
        <v>0</v>
      </c>
      <c r="Q2695" s="5">
        <v>46192.911111111112</v>
      </c>
      <c r="R2695" s="2" t="str">
        <f>IF(C2695="", "",
   IF(ISNUMBER(MATCH(TRIM(C2695),
      {"OP","CC","CM","FM","FU","INS","PC","PM","PMCO","SA","SR","ITPR","PMFL"}, 0)),
      "Proactive",
      "")
)</f>
        <v>Proactive</v>
      </c>
      <c r="S2695" s="2" t="str">
        <f>IF(C2695="", "",
   IF(ISNUMBER(MATCH(TRIM(C2695),
      {"MO","U/B","OSRE","TECH","ITRE"}, 0)),
      "Reactive",
      "")
)</f>
        <v/>
      </c>
      <c r="T2695" s="2">
        <f>IF(R2695="Proactive", H2695, "")</f>
        <v>0.23</v>
      </c>
      <c r="U2695" s="2" t="str">
        <f>IF(S2695="Reactive", H2695, "")</f>
        <v/>
      </c>
    </row>
    <row r="2696" spans="1:21" x14ac:dyDescent="0.25">
      <c r="A2696" t="s">
        <v>2491</v>
      </c>
      <c r="B2696">
        <v>224068</v>
      </c>
      <c r="C2696" t="s">
        <v>39</v>
      </c>
      <c r="D2696" t="s">
        <v>2564</v>
      </c>
      <c r="E2696" t="s">
        <v>2565</v>
      </c>
      <c r="F2696" s="4">
        <v>46192.697916666664</v>
      </c>
      <c r="G2696" s="4">
        <v>46192.711111111108</v>
      </c>
      <c r="H2696">
        <v>0.32</v>
      </c>
      <c r="I2696" t="s">
        <v>2635</v>
      </c>
      <c r="J2696" t="s">
        <v>29</v>
      </c>
      <c r="K2696" t="s">
        <v>702</v>
      </c>
      <c r="L2696" t="s">
        <v>132</v>
      </c>
      <c r="M2696" t="s">
        <v>218</v>
      </c>
      <c r="N2696">
        <v>0.32</v>
      </c>
      <c r="O2696" t="s">
        <v>47</v>
      </c>
      <c r="P2696">
        <v>0</v>
      </c>
      <c r="Q2696" s="5">
        <v>46192.914583333331</v>
      </c>
      <c r="R2696" s="2" t="str">
        <f>IF(C2696="", "",
   IF(ISNUMBER(MATCH(TRIM(C2696),
      {"OP","CC","CM","FM","FU","INS","PC","PM","PMCO","SA","SR","ITPR","PMFL"}, 0)),
      "Proactive",
      "")
)</f>
        <v/>
      </c>
      <c r="S2696" s="2" t="str">
        <f>IF(C2696="", "",
   IF(ISNUMBER(MATCH(TRIM(C2696),
      {"MO","U/B","OSRE","TECH","ITRE"}, 0)),
      "Reactive",
      "")
)</f>
        <v>Reactive</v>
      </c>
      <c r="T2696" s="2" t="str">
        <f>IF(R2696="Proactive", H2696, "")</f>
        <v/>
      </c>
      <c r="U2696" s="2">
        <f>IF(S2696="Reactive", H2696, "")</f>
        <v>0.32</v>
      </c>
    </row>
    <row r="2697" spans="1:21" x14ac:dyDescent="0.25">
      <c r="A2697" t="s">
        <v>2491</v>
      </c>
      <c r="B2697">
        <v>222534</v>
      </c>
      <c r="C2697" t="s">
        <v>30</v>
      </c>
      <c r="D2697" t="s">
        <v>2571</v>
      </c>
      <c r="E2697" t="s">
        <v>2572</v>
      </c>
      <c r="F2697" s="4">
        <v>46192.72152777778</v>
      </c>
      <c r="G2697" s="4">
        <v>46192.728472222225</v>
      </c>
      <c r="H2697">
        <v>0.17</v>
      </c>
      <c r="I2697" t="s">
        <v>2636</v>
      </c>
      <c r="J2697" t="s">
        <v>29</v>
      </c>
      <c r="K2697" t="s">
        <v>30</v>
      </c>
      <c r="N2697">
        <v>0.28999999999999998</v>
      </c>
      <c r="O2697" t="s">
        <v>47</v>
      </c>
      <c r="P2697">
        <v>0</v>
      </c>
      <c r="Q2697" s="5">
        <v>46192.911805555559</v>
      </c>
      <c r="R2697" s="2" t="str">
        <f>IF(C2697="", "",
   IF(ISNUMBER(MATCH(TRIM(C2697),
      {"OP","CC","CM","FM","FU","INS","PC","PM","PMCO","SA","SR","ITPR","PMFL"}, 0)),
      "Proactive",
      "")
)</f>
        <v>Proactive</v>
      </c>
      <c r="S2697" s="2" t="str">
        <f>IF(C2697="", "",
   IF(ISNUMBER(MATCH(TRIM(C2697),
      {"MO","U/B","OSRE","TECH","ITRE"}, 0)),
      "Reactive",
      "")
)</f>
        <v/>
      </c>
      <c r="T2697" s="2">
        <f>IF(R2697="Proactive", H2697, "")</f>
        <v>0.17</v>
      </c>
      <c r="U2697" s="2" t="str">
        <f>IF(S2697="Reactive", H2697, "")</f>
        <v/>
      </c>
    </row>
    <row r="2698" spans="1:21" x14ac:dyDescent="0.25">
      <c r="A2698" t="s">
        <v>2491</v>
      </c>
      <c r="B2698">
        <v>222531</v>
      </c>
      <c r="C2698" t="s">
        <v>30</v>
      </c>
      <c r="D2698" t="s">
        <v>1708</v>
      </c>
      <c r="E2698" t="s">
        <v>1709</v>
      </c>
      <c r="F2698" s="4">
        <v>46192.732638888891</v>
      </c>
      <c r="G2698" s="4">
        <v>46192.739583333336</v>
      </c>
      <c r="H2698">
        <v>0.17</v>
      </c>
      <c r="I2698" t="s">
        <v>2637</v>
      </c>
      <c r="J2698" t="s">
        <v>29</v>
      </c>
      <c r="K2698" t="s">
        <v>30</v>
      </c>
      <c r="N2698">
        <v>0.28999999999999998</v>
      </c>
      <c r="O2698" t="s">
        <v>47</v>
      </c>
      <c r="P2698">
        <v>0</v>
      </c>
      <c r="Q2698" s="5">
        <v>46192.911805555559</v>
      </c>
      <c r="R2698" s="2" t="str">
        <f>IF(C2698="", "",
   IF(ISNUMBER(MATCH(TRIM(C2698),
      {"OP","CC","CM","FM","FU","INS","PC","PM","PMCO","SA","SR","ITPR","PMFL"}, 0)),
      "Proactive",
      "")
)</f>
        <v>Proactive</v>
      </c>
      <c r="S2698" s="2" t="str">
        <f>IF(C2698="", "",
   IF(ISNUMBER(MATCH(TRIM(C2698),
      {"MO","U/B","OSRE","TECH","ITRE"}, 0)),
      "Reactive",
      "")
)</f>
        <v/>
      </c>
      <c r="T2698" s="2">
        <f>IF(R2698="Proactive", H2698, "")</f>
        <v>0.17</v>
      </c>
      <c r="U2698" s="2" t="str">
        <f>IF(S2698="Reactive", H2698, "")</f>
        <v/>
      </c>
    </row>
    <row r="2699" spans="1:21" x14ac:dyDescent="0.25">
      <c r="A2699" t="s">
        <v>2491</v>
      </c>
      <c r="B2699">
        <v>221889</v>
      </c>
      <c r="C2699" t="s">
        <v>181</v>
      </c>
      <c r="D2699" t="s">
        <v>1644</v>
      </c>
      <c r="E2699" t="s">
        <v>1645</v>
      </c>
      <c r="F2699" s="4">
        <v>46192.804861111108</v>
      </c>
      <c r="G2699" s="4">
        <v>46192.813194444447</v>
      </c>
      <c r="H2699">
        <v>0.2</v>
      </c>
      <c r="I2699" t="s">
        <v>2638</v>
      </c>
      <c r="J2699" t="s">
        <v>29</v>
      </c>
      <c r="K2699" t="s">
        <v>30</v>
      </c>
      <c r="N2699">
        <v>0.2</v>
      </c>
      <c r="O2699" t="s">
        <v>47</v>
      </c>
      <c r="P2699">
        <v>0</v>
      </c>
      <c r="Q2699" s="5">
        <v>46192.912499999999</v>
      </c>
      <c r="R2699" s="2" t="str">
        <f>IF(C2699="", "",
   IF(ISNUMBER(MATCH(TRIM(C2699),
      {"OP","CC","CM","FM","FU","INS","PC","PM","PMCO","SA","SR","ITPR","PMFL"}, 0)),
      "Proactive",
      "")
)</f>
        <v>Proactive</v>
      </c>
      <c r="S2699" s="2" t="str">
        <f>IF(C2699="", "",
   IF(ISNUMBER(MATCH(TRIM(C2699),
      {"MO","U/B","OSRE","TECH","ITRE"}, 0)),
      "Reactive",
      "")
)</f>
        <v/>
      </c>
      <c r="T2699" s="2">
        <f>IF(R2699="Proactive", H2699, "")</f>
        <v>0.2</v>
      </c>
      <c r="U2699" s="2" t="str">
        <f>IF(S2699="Reactive", H2699, "")</f>
        <v/>
      </c>
    </row>
    <row r="2700" spans="1:21" x14ac:dyDescent="0.25">
      <c r="A2700" t="s">
        <v>2491</v>
      </c>
      <c r="B2700">
        <v>222531</v>
      </c>
      <c r="C2700" t="s">
        <v>30</v>
      </c>
      <c r="D2700" t="s">
        <v>1708</v>
      </c>
      <c r="E2700" t="s">
        <v>1709</v>
      </c>
      <c r="F2700" s="4">
        <v>46192.823611111111</v>
      </c>
      <c r="G2700" s="4">
        <v>46192.828472222223</v>
      </c>
      <c r="H2700">
        <v>0.12</v>
      </c>
      <c r="I2700" t="s">
        <v>2637</v>
      </c>
      <c r="J2700" t="s">
        <v>29</v>
      </c>
      <c r="K2700" t="s">
        <v>30</v>
      </c>
      <c r="N2700">
        <v>0.28999999999999998</v>
      </c>
      <c r="O2700" t="s">
        <v>47</v>
      </c>
      <c r="P2700">
        <v>0</v>
      </c>
      <c r="Q2700" s="5">
        <v>46192.911805555559</v>
      </c>
      <c r="R2700" s="2" t="str">
        <f>IF(C2700="", "",
   IF(ISNUMBER(MATCH(TRIM(C2700),
      {"OP","CC","CM","FM","FU","INS","PC","PM","PMCO","SA","SR","ITPR","PMFL"}, 0)),
      "Proactive",
      "")
)</f>
        <v>Proactive</v>
      </c>
      <c r="S2700" s="2" t="str">
        <f>IF(C2700="", "",
   IF(ISNUMBER(MATCH(TRIM(C2700),
      {"MO","U/B","OSRE","TECH","ITRE"}, 0)),
      "Reactive",
      "")
)</f>
        <v/>
      </c>
      <c r="T2700" s="2">
        <f>IF(R2700="Proactive", H2700, "")</f>
        <v>0.12</v>
      </c>
      <c r="U2700" s="2" t="str">
        <f>IF(S2700="Reactive", H2700, "")</f>
        <v/>
      </c>
    </row>
    <row r="2701" spans="1:21" x14ac:dyDescent="0.25">
      <c r="A2701" t="s">
        <v>2491</v>
      </c>
      <c r="B2701">
        <v>222534</v>
      </c>
      <c r="C2701" t="s">
        <v>30</v>
      </c>
      <c r="D2701" t="s">
        <v>2571</v>
      </c>
      <c r="E2701" t="s">
        <v>2572</v>
      </c>
      <c r="F2701" s="4">
        <v>46192.835416666669</v>
      </c>
      <c r="G2701" s="4">
        <v>46192.840277777781</v>
      </c>
      <c r="H2701">
        <v>0.12</v>
      </c>
      <c r="I2701" t="s">
        <v>2636</v>
      </c>
      <c r="J2701" t="s">
        <v>29</v>
      </c>
      <c r="K2701" t="s">
        <v>30</v>
      </c>
      <c r="N2701">
        <v>0.28999999999999998</v>
      </c>
      <c r="O2701" t="s">
        <v>47</v>
      </c>
      <c r="P2701">
        <v>0</v>
      </c>
      <c r="Q2701" s="5">
        <v>46192.911805555559</v>
      </c>
      <c r="R2701" s="2" t="str">
        <f>IF(C2701="", "",
   IF(ISNUMBER(MATCH(TRIM(C2701),
      {"OP","CC","CM","FM","FU","INS","PC","PM","PMCO","SA","SR","ITPR","PMFL"}, 0)),
      "Proactive",
      "")
)</f>
        <v>Proactive</v>
      </c>
      <c r="S2701" s="2" t="str">
        <f>IF(C2701="", "",
   IF(ISNUMBER(MATCH(TRIM(C2701),
      {"MO","U/B","OSRE","TECH","ITRE"}, 0)),
      "Reactive",
      "")
)</f>
        <v/>
      </c>
      <c r="T2701" s="2">
        <f>IF(R2701="Proactive", H2701, "")</f>
        <v>0.12</v>
      </c>
      <c r="U2701" s="2" t="str">
        <f>IF(S2701="Reactive", H2701, "")</f>
        <v/>
      </c>
    </row>
    <row r="2702" spans="1:21" x14ac:dyDescent="0.25">
      <c r="A2702" t="s">
        <v>2491</v>
      </c>
      <c r="B2702">
        <v>224075</v>
      </c>
      <c r="C2702" t="s">
        <v>39</v>
      </c>
      <c r="D2702" t="s">
        <v>2564</v>
      </c>
      <c r="E2702" t="s">
        <v>2276</v>
      </c>
      <c r="F2702" s="4">
        <v>46192.84375</v>
      </c>
      <c r="G2702" s="4">
        <v>46192.86041666667</v>
      </c>
      <c r="H2702">
        <v>0.4</v>
      </c>
      <c r="I2702" t="s">
        <v>2639</v>
      </c>
      <c r="J2702" t="s">
        <v>29</v>
      </c>
      <c r="K2702" t="s">
        <v>443</v>
      </c>
      <c r="L2702" t="s">
        <v>55</v>
      </c>
      <c r="M2702" t="s">
        <v>56</v>
      </c>
      <c r="N2702">
        <v>0.4</v>
      </c>
      <c r="O2702" t="s">
        <v>47</v>
      </c>
      <c r="P2702">
        <v>0</v>
      </c>
      <c r="Q2702" s="5">
        <v>46192.913888888892</v>
      </c>
      <c r="R2702" s="2" t="str">
        <f>IF(C2702="", "",
   IF(ISNUMBER(MATCH(TRIM(C2702),
      {"OP","CC","CM","FM","FU","INS","PC","PM","PMCO","SA","SR","ITPR","PMFL"}, 0)),
      "Proactive",
      "")
)</f>
        <v/>
      </c>
      <c r="S2702" s="2" t="str">
        <f>IF(C2702="", "",
   IF(ISNUMBER(MATCH(TRIM(C2702),
      {"MO","U/B","OSRE","TECH","ITRE"}, 0)),
      "Reactive",
      "")
)</f>
        <v>Reactive</v>
      </c>
      <c r="T2702" s="2" t="str">
        <f>IF(R2702="Proactive", H2702, "")</f>
        <v/>
      </c>
      <c r="U2702" s="2">
        <f>IF(S2702="Reactive", H2702, "")</f>
        <v>0.4</v>
      </c>
    </row>
    <row r="2703" spans="1:21" x14ac:dyDescent="0.25">
      <c r="A2703" t="s">
        <v>2491</v>
      </c>
      <c r="B2703">
        <v>217212</v>
      </c>
      <c r="C2703" t="s">
        <v>30</v>
      </c>
      <c r="D2703" t="s">
        <v>2640</v>
      </c>
      <c r="E2703" t="s">
        <v>541</v>
      </c>
      <c r="F2703" s="4">
        <v>46192.870833333334</v>
      </c>
      <c r="G2703" s="4">
        <v>46192.89166666667</v>
      </c>
      <c r="H2703">
        <v>0.5</v>
      </c>
      <c r="J2703" t="s">
        <v>29</v>
      </c>
      <c r="K2703" t="s">
        <v>30</v>
      </c>
      <c r="N2703">
        <v>0.5</v>
      </c>
      <c r="O2703" t="s">
        <v>47</v>
      </c>
      <c r="P2703">
        <v>0</v>
      </c>
      <c r="Q2703" s="5">
        <v>46192.913194444445</v>
      </c>
      <c r="R2703" s="2" t="str">
        <f>IF(C2703="", "",
   IF(ISNUMBER(MATCH(TRIM(C2703),
      {"OP","CC","CM","FM","FU","INS","PC","PM","PMCO","SA","SR","ITPR","PMFL"}, 0)),
      "Proactive",
      "")
)</f>
        <v>Proactive</v>
      </c>
      <c r="S2703" s="2" t="str">
        <f>IF(C2703="", "",
   IF(ISNUMBER(MATCH(TRIM(C2703),
      {"MO","U/B","OSRE","TECH","ITRE"}, 0)),
      "Reactive",
      "")
)</f>
        <v/>
      </c>
      <c r="T2703" s="2">
        <f>IF(R2703="Proactive", H2703, "")</f>
        <v>0.5</v>
      </c>
      <c r="U2703" s="2" t="str">
        <f>IF(S2703="Reactive", H2703, "")</f>
        <v/>
      </c>
    </row>
    <row r="2704" spans="1:21" x14ac:dyDescent="0.25">
      <c r="A2704" t="s">
        <v>2491</v>
      </c>
      <c r="B2704">
        <v>219615</v>
      </c>
      <c r="C2704" t="s">
        <v>30</v>
      </c>
      <c r="D2704" t="s">
        <v>1670</v>
      </c>
      <c r="E2704" t="s">
        <v>1671</v>
      </c>
      <c r="F2704" s="4">
        <v>46192.896527777775</v>
      </c>
      <c r="G2704" s="4">
        <v>46192.916666666664</v>
      </c>
      <c r="H2704">
        <v>0.48</v>
      </c>
      <c r="J2704" t="s">
        <v>29</v>
      </c>
      <c r="K2704" t="s">
        <v>30</v>
      </c>
      <c r="N2704">
        <v>0.48</v>
      </c>
      <c r="O2704" t="s">
        <v>47</v>
      </c>
      <c r="P2704">
        <v>0</v>
      </c>
      <c r="Q2704" s="5">
        <v>46192.914583333331</v>
      </c>
      <c r="R2704" s="2" t="str">
        <f>IF(C2704="", "",
   IF(ISNUMBER(MATCH(TRIM(C2704),
      {"OP","CC","CM","FM","FU","INS","PC","PM","PMCO","SA","SR","ITPR","PMFL"}, 0)),
      "Proactive",
      "")
)</f>
        <v>Proactive</v>
      </c>
      <c r="S2704" s="2" t="str">
        <f>IF(C2704="", "",
   IF(ISNUMBER(MATCH(TRIM(C2704),
      {"MO","U/B","OSRE","TECH","ITRE"}, 0)),
      "Reactive",
      "")
)</f>
        <v/>
      </c>
      <c r="T2704" s="2">
        <f>IF(R2704="Proactive", H2704, "")</f>
        <v>0.48</v>
      </c>
      <c r="U2704" s="2" t="str">
        <f>IF(S2704="Reactive", H2704, "")</f>
        <v/>
      </c>
    </row>
    <row r="2705" spans="1:21" x14ac:dyDescent="0.25">
      <c r="A2705" t="s">
        <v>2491</v>
      </c>
      <c r="B2705">
        <v>219911</v>
      </c>
      <c r="C2705" t="s">
        <v>30</v>
      </c>
      <c r="D2705" t="s">
        <v>1670</v>
      </c>
      <c r="E2705" t="s">
        <v>1684</v>
      </c>
      <c r="F2705" s="4">
        <v>46194.293055555558</v>
      </c>
      <c r="G2705" s="4">
        <v>46194.382638888892</v>
      </c>
      <c r="H2705">
        <v>2.15</v>
      </c>
      <c r="J2705" t="s">
        <v>29</v>
      </c>
      <c r="K2705" t="s">
        <v>30</v>
      </c>
      <c r="N2705">
        <v>2.15</v>
      </c>
      <c r="O2705" t="s">
        <v>47</v>
      </c>
      <c r="P2705">
        <v>0</v>
      </c>
      <c r="Q2705" s="5">
        <v>46194.402083333334</v>
      </c>
      <c r="R2705" s="2" t="str">
        <f>IF(C2705="", "",
   IF(ISNUMBER(MATCH(TRIM(C2705),
      {"OP","CC","CM","FM","FU","INS","PC","PM","PMCO","SA","SR","ITPR","PMFL"}, 0)),
      "Proactive",
      "")
)</f>
        <v>Proactive</v>
      </c>
      <c r="S2705" s="2" t="str">
        <f>IF(C2705="", "",
   IF(ISNUMBER(MATCH(TRIM(C2705),
      {"MO","U/B","OSRE","TECH","ITRE"}, 0)),
      "Reactive",
      "")
)</f>
        <v/>
      </c>
      <c r="T2705" s="2">
        <f>IF(R2705="Proactive", H2705, "")</f>
        <v>2.15</v>
      </c>
      <c r="U2705" s="2" t="str">
        <f>IF(S2705="Reactive", H2705, "")</f>
        <v/>
      </c>
    </row>
    <row r="2706" spans="1:21" x14ac:dyDescent="0.25">
      <c r="A2706" t="s">
        <v>2491</v>
      </c>
      <c r="B2706">
        <v>224278</v>
      </c>
      <c r="C2706" t="s">
        <v>39</v>
      </c>
      <c r="D2706" t="s">
        <v>1661</v>
      </c>
      <c r="E2706" t="s">
        <v>2611</v>
      </c>
      <c r="F2706" s="4">
        <v>46194.386111111111</v>
      </c>
      <c r="G2706" s="4">
        <v>46194.395138888889</v>
      </c>
      <c r="H2706">
        <v>0.22</v>
      </c>
      <c r="I2706" t="s">
        <v>2641</v>
      </c>
      <c r="J2706" t="s">
        <v>29</v>
      </c>
      <c r="K2706" t="s">
        <v>702</v>
      </c>
      <c r="L2706" t="s">
        <v>455</v>
      </c>
      <c r="M2706" t="s">
        <v>834</v>
      </c>
      <c r="N2706">
        <v>0.22</v>
      </c>
      <c r="O2706" t="s">
        <v>47</v>
      </c>
      <c r="P2706">
        <v>0</v>
      </c>
      <c r="Q2706" s="5">
        <v>46194.480555555558</v>
      </c>
      <c r="R2706" s="2" t="str">
        <f>IF(C2706="", "",
   IF(ISNUMBER(MATCH(TRIM(C2706),
      {"OP","CC","CM","FM","FU","INS","PC","PM","PMCO","SA","SR","ITPR","PMFL"}, 0)),
      "Proactive",
      "")
)</f>
        <v/>
      </c>
      <c r="S2706" s="2" t="str">
        <f>IF(C2706="", "",
   IF(ISNUMBER(MATCH(TRIM(C2706),
      {"MO","U/B","OSRE","TECH","ITRE"}, 0)),
      "Reactive",
      "")
)</f>
        <v>Reactive</v>
      </c>
      <c r="T2706" s="2" t="str">
        <f>IF(R2706="Proactive", H2706, "")</f>
        <v/>
      </c>
      <c r="U2706" s="2">
        <f>IF(S2706="Reactive", H2706, "")</f>
        <v>0.22</v>
      </c>
    </row>
    <row r="2707" spans="1:21" x14ac:dyDescent="0.25">
      <c r="A2707" t="s">
        <v>2491</v>
      </c>
      <c r="B2707">
        <v>219912</v>
      </c>
      <c r="C2707" t="s">
        <v>30</v>
      </c>
      <c r="D2707" t="s">
        <v>2525</v>
      </c>
      <c r="E2707" t="s">
        <v>2526</v>
      </c>
      <c r="F2707" s="4">
        <v>46194.395138888889</v>
      </c>
      <c r="G2707" s="4">
        <v>46194.4375</v>
      </c>
      <c r="H2707">
        <v>1.02</v>
      </c>
      <c r="I2707" t="s">
        <v>2642</v>
      </c>
      <c r="J2707" t="s">
        <v>29</v>
      </c>
      <c r="K2707" t="s">
        <v>30</v>
      </c>
      <c r="N2707">
        <v>1.02</v>
      </c>
      <c r="O2707" t="s">
        <v>47</v>
      </c>
      <c r="P2707">
        <v>0</v>
      </c>
      <c r="Q2707" s="5">
        <v>46194.44027777778</v>
      </c>
      <c r="R2707" s="2" t="str">
        <f>IF(C2707="", "",
   IF(ISNUMBER(MATCH(TRIM(C2707),
      {"OP","CC","CM","FM","FU","INS","PC","PM","PMCO","SA","SR","ITPR","PMFL"}, 0)),
      "Proactive",
      "")
)</f>
        <v>Proactive</v>
      </c>
      <c r="S2707" s="2" t="str">
        <f>IF(C2707="", "",
   IF(ISNUMBER(MATCH(TRIM(C2707),
      {"MO","U/B","OSRE","TECH","ITRE"}, 0)),
      "Reactive",
      "")
)</f>
        <v/>
      </c>
      <c r="T2707" s="2">
        <f>IF(R2707="Proactive", H2707, "")</f>
        <v>1.02</v>
      </c>
      <c r="U2707" s="2" t="str">
        <f>IF(S2707="Reactive", H2707, "")</f>
        <v/>
      </c>
    </row>
    <row r="2708" spans="1:21" x14ac:dyDescent="0.25">
      <c r="A2708" t="s">
        <v>2491</v>
      </c>
      <c r="B2708">
        <v>219913</v>
      </c>
      <c r="C2708" t="s">
        <v>30</v>
      </c>
      <c r="D2708" t="s">
        <v>2528</v>
      </c>
      <c r="E2708" t="s">
        <v>2529</v>
      </c>
      <c r="F2708" s="4">
        <v>46194.4375</v>
      </c>
      <c r="G2708" s="4">
        <v>46194.459722222222</v>
      </c>
      <c r="H2708">
        <v>0.53</v>
      </c>
      <c r="I2708" t="s">
        <v>2643</v>
      </c>
      <c r="J2708" t="s">
        <v>29</v>
      </c>
      <c r="K2708" t="s">
        <v>30</v>
      </c>
      <c r="N2708">
        <v>0.53</v>
      </c>
      <c r="O2708" t="s">
        <v>47</v>
      </c>
      <c r="P2708">
        <v>0</v>
      </c>
      <c r="Q2708" s="5">
        <v>46194.46875</v>
      </c>
      <c r="R2708" s="2" t="str">
        <f>IF(C2708="", "",
   IF(ISNUMBER(MATCH(TRIM(C2708),
      {"OP","CC","CM","FM","FU","INS","PC","PM","PMCO","SA","SR","ITPR","PMFL"}, 0)),
      "Proactive",
      "")
)</f>
        <v>Proactive</v>
      </c>
      <c r="S2708" s="2" t="str">
        <f>IF(C2708="", "",
   IF(ISNUMBER(MATCH(TRIM(C2708),
      {"MO","U/B","OSRE","TECH","ITRE"}, 0)),
      "Reactive",
      "")
)</f>
        <v/>
      </c>
      <c r="T2708" s="2">
        <f>IF(R2708="Proactive", H2708, "")</f>
        <v>0.53</v>
      </c>
      <c r="U2708" s="2" t="str">
        <f>IF(S2708="Reactive", H2708, "")</f>
        <v/>
      </c>
    </row>
    <row r="2709" spans="1:21" x14ac:dyDescent="0.25">
      <c r="A2709" t="s">
        <v>2491</v>
      </c>
      <c r="B2709">
        <v>219914</v>
      </c>
      <c r="C2709" t="s">
        <v>30</v>
      </c>
      <c r="D2709" t="s">
        <v>1670</v>
      </c>
      <c r="E2709" t="s">
        <v>1671</v>
      </c>
      <c r="F2709" s="4">
        <v>46194.461805555555</v>
      </c>
      <c r="G2709" s="4">
        <v>46194.48333333333</v>
      </c>
      <c r="H2709">
        <v>0.52</v>
      </c>
      <c r="J2709" t="s">
        <v>29</v>
      </c>
      <c r="K2709" t="s">
        <v>30</v>
      </c>
      <c r="N2709">
        <v>0.52</v>
      </c>
      <c r="O2709" t="s">
        <v>47</v>
      </c>
      <c r="P2709">
        <v>0</v>
      </c>
      <c r="Q2709" s="5">
        <v>46194.484027777777</v>
      </c>
      <c r="R2709" s="2" t="str">
        <f>IF(C2709="", "",
   IF(ISNUMBER(MATCH(TRIM(C2709),
      {"OP","CC","CM","FM","FU","INS","PC","PM","PMCO","SA","SR","ITPR","PMFL"}, 0)),
      "Proactive",
      "")
)</f>
        <v>Proactive</v>
      </c>
      <c r="S2709" s="2" t="str">
        <f>IF(C2709="", "",
   IF(ISNUMBER(MATCH(TRIM(C2709),
      {"MO","U/B","OSRE","TECH","ITRE"}, 0)),
      "Reactive",
      "")
)</f>
        <v/>
      </c>
      <c r="T2709" s="2">
        <f>IF(R2709="Proactive", H2709, "")</f>
        <v>0.52</v>
      </c>
      <c r="U2709" s="2" t="str">
        <f>IF(S2709="Reactive", H2709, "")</f>
        <v/>
      </c>
    </row>
    <row r="2710" spans="1:21" x14ac:dyDescent="0.25">
      <c r="A2710" t="s">
        <v>2491</v>
      </c>
      <c r="B2710">
        <v>224468</v>
      </c>
      <c r="C2710" t="s">
        <v>39</v>
      </c>
      <c r="D2710" t="s">
        <v>2518</v>
      </c>
      <c r="E2710" t="s">
        <v>2644</v>
      </c>
      <c r="F2710" s="4">
        <v>46195.571527777778</v>
      </c>
      <c r="G2710" s="4">
        <v>46195.689583333333</v>
      </c>
      <c r="H2710">
        <v>2.83</v>
      </c>
      <c r="I2710" t="s">
        <v>2645</v>
      </c>
      <c r="J2710" t="s">
        <v>29</v>
      </c>
      <c r="N2710">
        <v>3.23</v>
      </c>
      <c r="O2710" t="s">
        <v>47</v>
      </c>
      <c r="P2710">
        <v>0</v>
      </c>
      <c r="Q2710" s="5">
        <v>46196.84097222222</v>
      </c>
      <c r="R2710" s="2" t="str">
        <f>IF(C2710="", "",
   IF(ISNUMBER(MATCH(TRIM(C2710),
      {"OP","CC","CM","FM","FU","INS","PC","PM","PMCO","SA","SR","ITPR","PMFL"}, 0)),
      "Proactive",
      "")
)</f>
        <v/>
      </c>
      <c r="S2710" s="2" t="str">
        <f>IF(C2710="", "",
   IF(ISNUMBER(MATCH(TRIM(C2710),
      {"MO","U/B","OSRE","TECH","ITRE"}, 0)),
      "Reactive",
      "")
)</f>
        <v>Reactive</v>
      </c>
      <c r="T2710" s="2" t="str">
        <f>IF(R2710="Proactive", H2710, "")</f>
        <v/>
      </c>
      <c r="U2710" s="2">
        <f>IF(S2710="Reactive", H2710, "")</f>
        <v>2.83</v>
      </c>
    </row>
    <row r="2711" spans="1:21" x14ac:dyDescent="0.25">
      <c r="A2711" t="s">
        <v>2491</v>
      </c>
      <c r="B2711">
        <v>220078</v>
      </c>
      <c r="C2711" t="s">
        <v>30</v>
      </c>
      <c r="D2711" t="s">
        <v>2495</v>
      </c>
      <c r="E2711" t="s">
        <v>2496</v>
      </c>
      <c r="F2711" s="4">
        <v>46195.695833333331</v>
      </c>
      <c r="G2711" s="4">
        <v>46195.717361111114</v>
      </c>
      <c r="H2711">
        <v>0.52</v>
      </c>
      <c r="J2711" t="s">
        <v>29</v>
      </c>
      <c r="K2711" t="s">
        <v>30</v>
      </c>
      <c r="N2711">
        <v>0.52</v>
      </c>
      <c r="O2711" t="s">
        <v>47</v>
      </c>
      <c r="P2711">
        <v>0</v>
      </c>
      <c r="Q2711" s="5">
        <v>46195.910416666666</v>
      </c>
      <c r="R2711" s="2" t="str">
        <f>IF(C2711="", "",
   IF(ISNUMBER(MATCH(TRIM(C2711),
      {"OP","CC","CM","FM","FU","INS","PC","PM","PMCO","SA","SR","ITPR","PMFL"}, 0)),
      "Proactive",
      "")
)</f>
        <v>Proactive</v>
      </c>
      <c r="S2711" s="2" t="str">
        <f>IF(C2711="", "",
   IF(ISNUMBER(MATCH(TRIM(C2711),
      {"MO","U/B","OSRE","TECH","ITRE"}, 0)),
      "Reactive",
      "")
)</f>
        <v/>
      </c>
      <c r="T2711" s="2">
        <f>IF(R2711="Proactive", H2711, "")</f>
        <v>0.52</v>
      </c>
      <c r="U2711" s="2" t="str">
        <f>IF(S2711="Reactive", H2711, "")</f>
        <v/>
      </c>
    </row>
    <row r="2712" spans="1:21" x14ac:dyDescent="0.25">
      <c r="A2712" t="s">
        <v>2491</v>
      </c>
      <c r="B2712">
        <v>220079</v>
      </c>
      <c r="C2712" t="s">
        <v>30</v>
      </c>
      <c r="D2712" t="s">
        <v>2497</v>
      </c>
      <c r="E2712" t="s">
        <v>2496</v>
      </c>
      <c r="F2712" s="4">
        <v>46195.720833333333</v>
      </c>
      <c r="G2712" s="4">
        <v>46195.743055555555</v>
      </c>
      <c r="H2712">
        <v>0.53</v>
      </c>
      <c r="J2712" t="s">
        <v>29</v>
      </c>
      <c r="K2712" t="s">
        <v>30</v>
      </c>
      <c r="N2712">
        <v>0.53</v>
      </c>
      <c r="O2712" t="s">
        <v>47</v>
      </c>
      <c r="P2712">
        <v>0</v>
      </c>
      <c r="Q2712" s="5">
        <v>46195.827777777777</v>
      </c>
      <c r="R2712" s="2" t="str">
        <f>IF(C2712="", "",
   IF(ISNUMBER(MATCH(TRIM(C2712),
      {"OP","CC","CM","FM","FU","INS","PC","PM","PMCO","SA","SR","ITPR","PMFL"}, 0)),
      "Proactive",
      "")
)</f>
        <v>Proactive</v>
      </c>
      <c r="S2712" s="2" t="str">
        <f>IF(C2712="", "",
   IF(ISNUMBER(MATCH(TRIM(C2712),
      {"MO","U/B","OSRE","TECH","ITRE"}, 0)),
      "Reactive",
      "")
)</f>
        <v/>
      </c>
      <c r="T2712" s="2">
        <f>IF(R2712="Proactive", H2712, "")</f>
        <v>0.53</v>
      </c>
      <c r="U2712" s="2" t="str">
        <f>IF(S2712="Reactive", H2712, "")</f>
        <v/>
      </c>
    </row>
    <row r="2713" spans="1:21" x14ac:dyDescent="0.25">
      <c r="A2713" t="s">
        <v>2491</v>
      </c>
      <c r="B2713">
        <v>222538</v>
      </c>
      <c r="C2713" t="s">
        <v>30</v>
      </c>
      <c r="D2713" t="s">
        <v>2571</v>
      </c>
      <c r="E2713" t="s">
        <v>2572</v>
      </c>
      <c r="F2713" s="4">
        <v>46195.745138888888</v>
      </c>
      <c r="G2713" s="4">
        <v>46195.752083333333</v>
      </c>
      <c r="H2713">
        <v>0.17</v>
      </c>
      <c r="I2713" t="s">
        <v>2646</v>
      </c>
      <c r="J2713" t="s">
        <v>29</v>
      </c>
      <c r="K2713" t="s">
        <v>30</v>
      </c>
      <c r="N2713">
        <v>0.37</v>
      </c>
      <c r="O2713" t="s">
        <v>47</v>
      </c>
      <c r="P2713">
        <v>0</v>
      </c>
      <c r="Q2713" s="5">
        <v>46195.907638888886</v>
      </c>
      <c r="R2713" s="2" t="str">
        <f>IF(C2713="", "",
   IF(ISNUMBER(MATCH(TRIM(C2713),
      {"OP","CC","CM","FM","FU","INS","PC","PM","PMCO","SA","SR","ITPR","PMFL"}, 0)),
      "Proactive",
      "")
)</f>
        <v>Proactive</v>
      </c>
      <c r="S2713" s="2" t="str">
        <f>IF(C2713="", "",
   IF(ISNUMBER(MATCH(TRIM(C2713),
      {"MO","U/B","OSRE","TECH","ITRE"}, 0)),
      "Reactive",
      "")
)</f>
        <v/>
      </c>
      <c r="T2713" s="2">
        <f>IF(R2713="Proactive", H2713, "")</f>
        <v>0.17</v>
      </c>
      <c r="U2713" s="2" t="str">
        <f>IF(S2713="Reactive", H2713, "")</f>
        <v/>
      </c>
    </row>
    <row r="2714" spans="1:21" x14ac:dyDescent="0.25">
      <c r="A2714" t="s">
        <v>2491</v>
      </c>
      <c r="B2714">
        <v>220280</v>
      </c>
      <c r="C2714" t="s">
        <v>30</v>
      </c>
      <c r="D2714" t="s">
        <v>2647</v>
      </c>
      <c r="E2714" t="s">
        <v>541</v>
      </c>
      <c r="F2714" s="4">
        <v>46195.763888888891</v>
      </c>
      <c r="G2714" s="4">
        <v>46195.785416666666</v>
      </c>
      <c r="H2714">
        <v>0.52</v>
      </c>
      <c r="I2714" t="s">
        <v>2648</v>
      </c>
      <c r="J2714" t="s">
        <v>29</v>
      </c>
      <c r="K2714" t="s">
        <v>30</v>
      </c>
      <c r="N2714">
        <v>0.52</v>
      </c>
      <c r="O2714" t="s">
        <v>47</v>
      </c>
      <c r="P2714">
        <v>0</v>
      </c>
      <c r="Q2714" s="5">
        <v>46195.832638888889</v>
      </c>
      <c r="R2714" s="2" t="str">
        <f>IF(C2714="", "",
   IF(ISNUMBER(MATCH(TRIM(C2714),
      {"OP","CC","CM","FM","FU","INS","PC","PM","PMCO","SA","SR","ITPR","PMFL"}, 0)),
      "Proactive",
      "")
)</f>
        <v>Proactive</v>
      </c>
      <c r="S2714" s="2" t="str">
        <f>IF(C2714="", "",
   IF(ISNUMBER(MATCH(TRIM(C2714),
      {"MO","U/B","OSRE","TECH","ITRE"}, 0)),
      "Reactive",
      "")
)</f>
        <v/>
      </c>
      <c r="T2714" s="2">
        <f>IF(R2714="Proactive", H2714, "")</f>
        <v>0.52</v>
      </c>
      <c r="U2714" s="2" t="str">
        <f>IF(S2714="Reactive", H2714, "")</f>
        <v/>
      </c>
    </row>
    <row r="2715" spans="1:21" x14ac:dyDescent="0.25">
      <c r="A2715" t="s">
        <v>2491</v>
      </c>
      <c r="B2715">
        <v>224014</v>
      </c>
      <c r="C2715" t="s">
        <v>30</v>
      </c>
      <c r="D2715" t="s">
        <v>1658</v>
      </c>
      <c r="E2715" t="s">
        <v>1659</v>
      </c>
      <c r="F2715" s="4">
        <v>46195.805555555555</v>
      </c>
      <c r="G2715" s="4">
        <v>46195.811805555553</v>
      </c>
      <c r="H2715">
        <v>0.15</v>
      </c>
      <c r="I2715" t="s">
        <v>2649</v>
      </c>
      <c r="J2715" t="s">
        <v>29</v>
      </c>
      <c r="K2715" t="s">
        <v>30</v>
      </c>
      <c r="N2715">
        <v>0.15</v>
      </c>
      <c r="O2715" t="s">
        <v>47</v>
      </c>
      <c r="P2715">
        <v>0</v>
      </c>
      <c r="Q2715" s="5">
        <v>46195.907638888886</v>
      </c>
      <c r="R2715" s="2" t="str">
        <f>IF(C2715="", "",
   IF(ISNUMBER(MATCH(TRIM(C2715),
      {"OP","CC","CM","FM","FU","INS","PC","PM","PMCO","SA","SR","ITPR","PMFL"}, 0)),
      "Proactive",
      "")
)</f>
        <v>Proactive</v>
      </c>
      <c r="S2715" s="2" t="str">
        <f>IF(C2715="", "",
   IF(ISNUMBER(MATCH(TRIM(C2715),
      {"MO","U/B","OSRE","TECH","ITRE"}, 0)),
      "Reactive",
      "")
)</f>
        <v/>
      </c>
      <c r="T2715" s="2">
        <f>IF(R2715="Proactive", H2715, "")</f>
        <v>0.15</v>
      </c>
      <c r="U2715" s="2" t="str">
        <f>IF(S2715="Reactive", H2715, "")</f>
        <v/>
      </c>
    </row>
    <row r="2716" spans="1:21" x14ac:dyDescent="0.25">
      <c r="A2716" t="s">
        <v>2491</v>
      </c>
      <c r="B2716">
        <v>222533</v>
      </c>
      <c r="C2716" t="s">
        <v>30</v>
      </c>
      <c r="D2716" t="s">
        <v>1708</v>
      </c>
      <c r="E2716" t="s">
        <v>1709</v>
      </c>
      <c r="F2716" s="4">
        <v>46195.819444444445</v>
      </c>
      <c r="G2716" s="4">
        <v>46195.826388888891</v>
      </c>
      <c r="H2716">
        <v>0.17</v>
      </c>
      <c r="I2716" t="s">
        <v>2650</v>
      </c>
      <c r="J2716" t="s">
        <v>29</v>
      </c>
      <c r="K2716" t="s">
        <v>30</v>
      </c>
      <c r="N2716">
        <v>0.17</v>
      </c>
      <c r="O2716" t="s">
        <v>47</v>
      </c>
      <c r="P2716">
        <v>0</v>
      </c>
      <c r="Q2716" s="5">
        <v>46195.907638888886</v>
      </c>
      <c r="R2716" s="2" t="str">
        <f>IF(C2716="", "",
   IF(ISNUMBER(MATCH(TRIM(C2716),
      {"OP","CC","CM","FM","FU","INS","PC","PM","PMCO","SA","SR","ITPR","PMFL"}, 0)),
      "Proactive",
      "")
)</f>
        <v>Proactive</v>
      </c>
      <c r="S2716" s="2" t="str">
        <f>IF(C2716="", "",
   IF(ISNUMBER(MATCH(TRIM(C2716),
      {"MO","U/B","OSRE","TECH","ITRE"}, 0)),
      "Reactive",
      "")
)</f>
        <v/>
      </c>
      <c r="T2716" s="2">
        <f>IF(R2716="Proactive", H2716, "")</f>
        <v>0.17</v>
      </c>
      <c r="U2716" s="2" t="str">
        <f>IF(S2716="Reactive", H2716, "")</f>
        <v/>
      </c>
    </row>
    <row r="2717" spans="1:21" x14ac:dyDescent="0.25">
      <c r="A2717" t="s">
        <v>2491</v>
      </c>
      <c r="B2717">
        <v>222538</v>
      </c>
      <c r="C2717" t="s">
        <v>30</v>
      </c>
      <c r="D2717" t="s">
        <v>2571</v>
      </c>
      <c r="E2717" t="s">
        <v>2572</v>
      </c>
      <c r="F2717" s="4">
        <v>46195.82708333333</v>
      </c>
      <c r="G2717" s="4">
        <v>46195.835416666669</v>
      </c>
      <c r="H2717">
        <v>0.2</v>
      </c>
      <c r="I2717" t="s">
        <v>2646</v>
      </c>
      <c r="J2717" t="s">
        <v>29</v>
      </c>
      <c r="K2717" t="s">
        <v>30</v>
      </c>
      <c r="N2717">
        <v>0.37</v>
      </c>
      <c r="O2717" t="s">
        <v>47</v>
      </c>
      <c r="P2717">
        <v>0</v>
      </c>
      <c r="Q2717" s="5">
        <v>46195.907638888886</v>
      </c>
      <c r="R2717" s="2" t="str">
        <f>IF(C2717="", "",
   IF(ISNUMBER(MATCH(TRIM(C2717),
      {"OP","CC","CM","FM","FU","INS","PC","PM","PMCO","SA","SR","ITPR","PMFL"}, 0)),
      "Proactive",
      "")
)</f>
        <v>Proactive</v>
      </c>
      <c r="S2717" s="2" t="str">
        <f>IF(C2717="", "",
   IF(ISNUMBER(MATCH(TRIM(C2717),
      {"MO","U/B","OSRE","TECH","ITRE"}, 0)),
      "Reactive",
      "")
)</f>
        <v/>
      </c>
      <c r="T2717" s="2">
        <f>IF(R2717="Proactive", H2717, "")</f>
        <v>0.2</v>
      </c>
      <c r="U2717" s="2" t="str">
        <f>IF(S2717="Reactive", H2717, "")</f>
        <v/>
      </c>
    </row>
    <row r="2718" spans="1:21" x14ac:dyDescent="0.25">
      <c r="A2718" t="s">
        <v>2491</v>
      </c>
      <c r="B2718">
        <v>222309</v>
      </c>
      <c r="C2718" t="s">
        <v>181</v>
      </c>
      <c r="D2718" t="s">
        <v>1644</v>
      </c>
      <c r="E2718" t="s">
        <v>1645</v>
      </c>
      <c r="F2718" s="4">
        <v>46195.84375</v>
      </c>
      <c r="G2718" s="4">
        <v>46195.852083333331</v>
      </c>
      <c r="H2718">
        <v>0.2</v>
      </c>
      <c r="I2718" t="s">
        <v>2651</v>
      </c>
      <c r="J2718" t="s">
        <v>29</v>
      </c>
      <c r="K2718" t="s">
        <v>30</v>
      </c>
      <c r="N2718">
        <v>0.2</v>
      </c>
      <c r="O2718" t="s">
        <v>47</v>
      </c>
      <c r="P2718">
        <v>0</v>
      </c>
      <c r="Q2718" s="5">
        <v>46195.906944444447</v>
      </c>
      <c r="R2718" s="2" t="str">
        <f>IF(C2718="", "",
   IF(ISNUMBER(MATCH(TRIM(C2718),
      {"OP","CC","CM","FM","FU","INS","PC","PM","PMCO","SA","SR","ITPR","PMFL"}, 0)),
      "Proactive",
      "")
)</f>
        <v>Proactive</v>
      </c>
      <c r="S2718" s="2" t="str">
        <f>IF(C2718="", "",
   IF(ISNUMBER(MATCH(TRIM(C2718),
      {"MO","U/B","OSRE","TECH","ITRE"}, 0)),
      "Reactive",
      "")
)</f>
        <v/>
      </c>
      <c r="T2718" s="2">
        <f>IF(R2718="Proactive", H2718, "")</f>
        <v>0.2</v>
      </c>
      <c r="U2718" s="2" t="str">
        <f>IF(S2718="Reactive", H2718, "")</f>
        <v/>
      </c>
    </row>
    <row r="2719" spans="1:21" x14ac:dyDescent="0.25">
      <c r="A2719" t="s">
        <v>2491</v>
      </c>
      <c r="B2719">
        <v>224002</v>
      </c>
      <c r="C2719" t="s">
        <v>30</v>
      </c>
      <c r="D2719" t="s">
        <v>2510</v>
      </c>
      <c r="E2719" t="s">
        <v>2511</v>
      </c>
      <c r="F2719" s="4">
        <v>46195.861111111109</v>
      </c>
      <c r="G2719" s="4">
        <v>46195.881944444445</v>
      </c>
      <c r="H2719">
        <v>0.5</v>
      </c>
      <c r="J2719" t="s">
        <v>29</v>
      </c>
      <c r="K2719" t="s">
        <v>30</v>
      </c>
      <c r="N2719">
        <v>0.5</v>
      </c>
      <c r="O2719" t="s">
        <v>47</v>
      </c>
      <c r="P2719">
        <v>0</v>
      </c>
      <c r="Q2719" s="5">
        <v>46195.90902777778</v>
      </c>
      <c r="R2719" s="2" t="str">
        <f>IF(C2719="", "",
   IF(ISNUMBER(MATCH(TRIM(C2719),
      {"OP","CC","CM","FM","FU","INS","PC","PM","PMCO","SA","SR","ITPR","PMFL"}, 0)),
      "Proactive",
      "")
)</f>
        <v>Proactive</v>
      </c>
      <c r="S2719" s="2" t="str">
        <f>IF(C2719="", "",
   IF(ISNUMBER(MATCH(TRIM(C2719),
      {"MO","U/B","OSRE","TECH","ITRE"}, 0)),
      "Reactive",
      "")
)</f>
        <v/>
      </c>
      <c r="T2719" s="2">
        <f>IF(R2719="Proactive", H2719, "")</f>
        <v>0.5</v>
      </c>
      <c r="U2719" s="2" t="str">
        <f>IF(S2719="Reactive", H2719, "")</f>
        <v/>
      </c>
    </row>
    <row r="2720" spans="1:21" x14ac:dyDescent="0.25">
      <c r="A2720" t="s">
        <v>2491</v>
      </c>
      <c r="B2720">
        <v>222310</v>
      </c>
      <c r="C2720" t="s">
        <v>197</v>
      </c>
      <c r="D2720" t="s">
        <v>1644</v>
      </c>
      <c r="E2720" t="s">
        <v>1653</v>
      </c>
      <c r="F2720" s="4">
        <v>46195.895833333336</v>
      </c>
      <c r="G2720" s="4">
        <v>46195.906944444447</v>
      </c>
      <c r="H2720">
        <v>0.27</v>
      </c>
      <c r="I2720" t="s">
        <v>2652</v>
      </c>
      <c r="J2720" t="s">
        <v>29</v>
      </c>
      <c r="K2720" t="s">
        <v>30</v>
      </c>
      <c r="N2720">
        <v>0.27</v>
      </c>
      <c r="O2720" t="s">
        <v>47</v>
      </c>
      <c r="P2720">
        <v>0</v>
      </c>
      <c r="Q2720" s="5">
        <v>46195.909722222219</v>
      </c>
      <c r="R2720" s="2" t="str">
        <f>IF(C2720="", "",
   IF(ISNUMBER(MATCH(TRIM(C2720),
      {"OP","CC","CM","FM","FU","INS","PC","PM","PMCO","SA","SR","ITPR","PMFL"}, 0)),
      "Proactive",
      "")
)</f>
        <v/>
      </c>
      <c r="S2720" s="2" t="str">
        <f>IF(C2720="", "",
   IF(ISNUMBER(MATCH(TRIM(C2720),
      {"MO","U/B","OSRE","TECH","ITRE"}, 0)),
      "Reactive",
      "")
)</f>
        <v>Reactive</v>
      </c>
      <c r="T2720" s="2" t="str">
        <f>IF(R2720="Proactive", H2720, "")</f>
        <v/>
      </c>
      <c r="U2720" s="2">
        <f>IF(S2720="Reactive", H2720, "")</f>
        <v>0.27</v>
      </c>
    </row>
    <row r="2721" spans="1:21" x14ac:dyDescent="0.25">
      <c r="A2721" t="s">
        <v>2491</v>
      </c>
      <c r="B2721">
        <v>220081</v>
      </c>
      <c r="C2721" t="s">
        <v>30</v>
      </c>
      <c r="D2721" t="s">
        <v>1670</v>
      </c>
      <c r="E2721" t="s">
        <v>1671</v>
      </c>
      <c r="F2721" s="4">
        <v>46195.911805555559</v>
      </c>
      <c r="G2721" s="4">
        <v>46195.9375</v>
      </c>
      <c r="H2721">
        <v>0.62</v>
      </c>
      <c r="J2721" t="s">
        <v>29</v>
      </c>
      <c r="K2721" t="s">
        <v>30</v>
      </c>
      <c r="N2721">
        <v>0.62</v>
      </c>
      <c r="O2721" t="s">
        <v>47</v>
      </c>
      <c r="P2721">
        <v>0</v>
      </c>
      <c r="Q2721" s="5">
        <v>46195.942361111112</v>
      </c>
      <c r="R2721" s="2" t="str">
        <f>IF(C2721="", "",
   IF(ISNUMBER(MATCH(TRIM(C2721),
      {"OP","CC","CM","FM","FU","INS","PC","PM","PMCO","SA","SR","ITPR","PMFL"}, 0)),
      "Proactive",
      "")
)</f>
        <v>Proactive</v>
      </c>
      <c r="S2721" s="2" t="str">
        <f>IF(C2721="", "",
   IF(ISNUMBER(MATCH(TRIM(C2721),
      {"MO","U/B","OSRE","TECH","ITRE"}, 0)),
      "Reactive",
      "")
)</f>
        <v/>
      </c>
      <c r="T2721" s="2">
        <f>IF(R2721="Proactive", H2721, "")</f>
        <v>0.62</v>
      </c>
      <c r="U2721" s="2" t="str">
        <f>IF(S2721="Reactive", H2721, "")</f>
        <v/>
      </c>
    </row>
    <row r="2722" spans="1:21" x14ac:dyDescent="0.25">
      <c r="A2722" t="s">
        <v>2491</v>
      </c>
      <c r="B2722">
        <v>220278</v>
      </c>
      <c r="C2722" t="s">
        <v>30</v>
      </c>
      <c r="D2722" t="s">
        <v>2653</v>
      </c>
      <c r="E2722" t="s">
        <v>541</v>
      </c>
      <c r="F2722" s="4">
        <v>46196.583333333336</v>
      </c>
      <c r="G2722" s="4">
        <v>46196.604166666664</v>
      </c>
      <c r="H2722">
        <v>0.5</v>
      </c>
      <c r="J2722" t="s">
        <v>29</v>
      </c>
      <c r="K2722" t="s">
        <v>30</v>
      </c>
      <c r="N2722">
        <v>0.5</v>
      </c>
      <c r="O2722" t="s">
        <v>47</v>
      </c>
      <c r="P2722">
        <v>0</v>
      </c>
      <c r="Q2722" s="5">
        <v>46196.657638888886</v>
      </c>
      <c r="R2722" s="2" t="str">
        <f>IF(C2722="", "",
   IF(ISNUMBER(MATCH(TRIM(C2722),
      {"OP","CC","CM","FM","FU","INS","PC","PM","PMCO","SA","SR","ITPR","PMFL"}, 0)),
      "Proactive",
      "")
)</f>
        <v>Proactive</v>
      </c>
      <c r="S2722" s="2" t="str">
        <f>IF(C2722="", "",
   IF(ISNUMBER(MATCH(TRIM(C2722),
      {"MO","U/B","OSRE","TECH","ITRE"}, 0)),
      "Reactive",
      "")
)</f>
        <v/>
      </c>
      <c r="T2722" s="2">
        <f>IF(R2722="Proactive", H2722, "")</f>
        <v>0.5</v>
      </c>
      <c r="U2722" s="2" t="str">
        <f>IF(S2722="Reactive", H2722, "")</f>
        <v/>
      </c>
    </row>
    <row r="2723" spans="1:21" x14ac:dyDescent="0.25">
      <c r="A2723" t="s">
        <v>2491</v>
      </c>
      <c r="B2723">
        <v>224598</v>
      </c>
      <c r="C2723" t="s">
        <v>39</v>
      </c>
      <c r="D2723" t="s">
        <v>2564</v>
      </c>
      <c r="E2723" t="s">
        <v>2592</v>
      </c>
      <c r="F2723" s="4">
        <v>46196.607638888891</v>
      </c>
      <c r="G2723" s="4">
        <v>46196.624305555553</v>
      </c>
      <c r="H2723">
        <v>0.4</v>
      </c>
      <c r="I2723" t="s">
        <v>2654</v>
      </c>
      <c r="J2723" t="s">
        <v>29</v>
      </c>
      <c r="K2723" t="s">
        <v>532</v>
      </c>
      <c r="L2723" t="s">
        <v>132</v>
      </c>
      <c r="M2723" t="s">
        <v>133</v>
      </c>
      <c r="N2723">
        <v>0.77</v>
      </c>
      <c r="O2723" t="s">
        <v>47</v>
      </c>
      <c r="P2723">
        <v>0</v>
      </c>
      <c r="Q2723" s="5">
        <v>46196.777777777781</v>
      </c>
      <c r="R2723" s="2" t="str">
        <f>IF(C2723="", "",
   IF(ISNUMBER(MATCH(TRIM(C2723),
      {"OP","CC","CM","FM","FU","INS","PC","PM","PMCO","SA","SR","ITPR","PMFL"}, 0)),
      "Proactive",
      "")
)</f>
        <v/>
      </c>
      <c r="S2723" s="2" t="str">
        <f>IF(C2723="", "",
   IF(ISNUMBER(MATCH(TRIM(C2723),
      {"MO","U/B","OSRE","TECH","ITRE"}, 0)),
      "Reactive",
      "")
)</f>
        <v>Reactive</v>
      </c>
      <c r="T2723" s="2" t="str">
        <f>IF(R2723="Proactive", H2723, "")</f>
        <v/>
      </c>
      <c r="U2723" s="2">
        <f>IF(S2723="Reactive", H2723, "")</f>
        <v>0.4</v>
      </c>
    </row>
    <row r="2724" spans="1:21" x14ac:dyDescent="0.25">
      <c r="A2724" t="s">
        <v>2491</v>
      </c>
      <c r="B2724">
        <v>224599</v>
      </c>
      <c r="C2724" t="s">
        <v>39</v>
      </c>
      <c r="D2724" t="s">
        <v>2503</v>
      </c>
      <c r="E2724" t="s">
        <v>2655</v>
      </c>
      <c r="F2724" s="4">
        <v>46196.628472222219</v>
      </c>
      <c r="G2724" s="4">
        <v>46196.646527777775</v>
      </c>
      <c r="H2724">
        <v>0.43</v>
      </c>
      <c r="I2724" t="s">
        <v>2656</v>
      </c>
      <c r="J2724" t="s">
        <v>29</v>
      </c>
      <c r="K2724" t="s">
        <v>532</v>
      </c>
      <c r="L2724" t="s">
        <v>96</v>
      </c>
      <c r="M2724" t="s">
        <v>436</v>
      </c>
      <c r="N2724">
        <v>0.43</v>
      </c>
      <c r="O2724" t="s">
        <v>47</v>
      </c>
      <c r="P2724">
        <v>0</v>
      </c>
      <c r="Q2724" s="5">
        <v>46196.734722222223</v>
      </c>
      <c r="R2724" s="2" t="str">
        <f>IF(C2724="", "",
   IF(ISNUMBER(MATCH(TRIM(C2724),
      {"OP","CC","CM","FM","FU","INS","PC","PM","PMCO","SA","SR","ITPR","PMFL"}, 0)),
      "Proactive",
      "")
)</f>
        <v/>
      </c>
      <c r="S2724" s="2" t="str">
        <f>IF(C2724="", "",
   IF(ISNUMBER(MATCH(TRIM(C2724),
      {"MO","U/B","OSRE","TECH","ITRE"}, 0)),
      "Reactive",
      "")
)</f>
        <v>Reactive</v>
      </c>
      <c r="T2724" s="2" t="str">
        <f>IF(R2724="Proactive", H2724, "")</f>
        <v/>
      </c>
      <c r="U2724" s="2">
        <f>IF(S2724="Reactive", H2724, "")</f>
        <v>0.43</v>
      </c>
    </row>
    <row r="2725" spans="1:21" x14ac:dyDescent="0.25">
      <c r="A2725" t="s">
        <v>2491</v>
      </c>
      <c r="B2725">
        <v>224468</v>
      </c>
      <c r="C2725" t="s">
        <v>39</v>
      </c>
      <c r="D2725" t="s">
        <v>2518</v>
      </c>
      <c r="E2725" t="s">
        <v>2644</v>
      </c>
      <c r="F2725" s="4">
        <v>46196.652777777781</v>
      </c>
      <c r="G2725" s="4">
        <v>46196.669444444444</v>
      </c>
      <c r="H2725">
        <v>0.4</v>
      </c>
      <c r="I2725" t="s">
        <v>2645</v>
      </c>
      <c r="J2725" t="s">
        <v>29</v>
      </c>
      <c r="N2725">
        <v>3.23</v>
      </c>
      <c r="O2725" t="s">
        <v>47</v>
      </c>
      <c r="P2725">
        <v>0</v>
      </c>
      <c r="Q2725" s="5">
        <v>46196.84097222222</v>
      </c>
      <c r="R2725" s="2" t="str">
        <f>IF(C2725="", "",
   IF(ISNUMBER(MATCH(TRIM(C2725),
      {"OP","CC","CM","FM","FU","INS","PC","PM","PMCO","SA","SR","ITPR","PMFL"}, 0)),
      "Proactive",
      "")
)</f>
        <v/>
      </c>
      <c r="S2725" s="2" t="str">
        <f>IF(C2725="", "",
   IF(ISNUMBER(MATCH(TRIM(C2725),
      {"MO","U/B","OSRE","TECH","ITRE"}, 0)),
      "Reactive",
      "")
)</f>
        <v>Reactive</v>
      </c>
      <c r="T2725" s="2" t="str">
        <f>IF(R2725="Proactive", H2725, "")</f>
        <v/>
      </c>
      <c r="U2725" s="2">
        <f>IF(S2725="Reactive", H2725, "")</f>
        <v>0.4</v>
      </c>
    </row>
    <row r="2726" spans="1:21" x14ac:dyDescent="0.25">
      <c r="A2726" t="s">
        <v>2491</v>
      </c>
      <c r="B2726">
        <v>224598</v>
      </c>
      <c r="C2726" t="s">
        <v>39</v>
      </c>
      <c r="D2726" t="s">
        <v>2564</v>
      </c>
      <c r="E2726" t="s">
        <v>2592</v>
      </c>
      <c r="F2726" s="4">
        <v>46196.678472222222</v>
      </c>
      <c r="G2726" s="4">
        <v>46196.693749999999</v>
      </c>
      <c r="H2726">
        <v>0.37</v>
      </c>
      <c r="I2726" t="s">
        <v>2654</v>
      </c>
      <c r="J2726" t="s">
        <v>29</v>
      </c>
      <c r="K2726" t="s">
        <v>532</v>
      </c>
      <c r="L2726" t="s">
        <v>132</v>
      </c>
      <c r="M2726" t="s">
        <v>133</v>
      </c>
      <c r="N2726">
        <v>0.77</v>
      </c>
      <c r="O2726" t="s">
        <v>47</v>
      </c>
      <c r="P2726">
        <v>0</v>
      </c>
      <c r="Q2726" s="5">
        <v>46196.777777777781</v>
      </c>
      <c r="R2726" s="2" t="str">
        <f>IF(C2726="", "",
   IF(ISNUMBER(MATCH(TRIM(C2726),
      {"OP","CC","CM","FM","FU","INS","PC","PM","PMCO","SA","SR","ITPR","PMFL"}, 0)),
      "Proactive",
      "")
)</f>
        <v/>
      </c>
      <c r="S2726" s="2" t="str">
        <f>IF(C2726="", "",
   IF(ISNUMBER(MATCH(TRIM(C2726),
      {"MO","U/B","OSRE","TECH","ITRE"}, 0)),
      "Reactive",
      "")
)</f>
        <v>Reactive</v>
      </c>
      <c r="T2726" s="2" t="str">
        <f>IF(R2726="Proactive", H2726, "")</f>
        <v/>
      </c>
      <c r="U2726" s="2">
        <f>IF(S2726="Reactive", H2726, "")</f>
        <v>0.37</v>
      </c>
    </row>
    <row r="2727" spans="1:21" x14ac:dyDescent="0.25">
      <c r="A2727" t="s">
        <v>2491</v>
      </c>
      <c r="B2727">
        <v>222540</v>
      </c>
      <c r="C2727" t="s">
        <v>30</v>
      </c>
      <c r="D2727" t="s">
        <v>2571</v>
      </c>
      <c r="E2727" t="s">
        <v>2572</v>
      </c>
      <c r="F2727" s="4">
        <v>46196.695138888892</v>
      </c>
      <c r="G2727" s="4">
        <v>46196.700694444444</v>
      </c>
      <c r="H2727">
        <v>0.13</v>
      </c>
      <c r="I2727" t="s">
        <v>2657</v>
      </c>
      <c r="J2727" t="s">
        <v>29</v>
      </c>
      <c r="K2727" t="s">
        <v>30</v>
      </c>
      <c r="N2727">
        <v>0.28000000000000003</v>
      </c>
      <c r="O2727" t="s">
        <v>47</v>
      </c>
      <c r="P2727">
        <v>0</v>
      </c>
      <c r="Q2727" s="5">
        <v>46196.898611111108</v>
      </c>
      <c r="R2727" s="2" t="str">
        <f>IF(C2727="", "",
   IF(ISNUMBER(MATCH(TRIM(C2727),
      {"OP","CC","CM","FM","FU","INS","PC","PM","PMCO","SA","SR","ITPR","PMFL"}, 0)),
      "Proactive",
      "")
)</f>
        <v>Proactive</v>
      </c>
      <c r="S2727" s="2" t="str">
        <f>IF(C2727="", "",
   IF(ISNUMBER(MATCH(TRIM(C2727),
      {"MO","U/B","OSRE","TECH","ITRE"}, 0)),
      "Reactive",
      "")
)</f>
        <v/>
      </c>
      <c r="T2727" s="2">
        <f>IF(R2727="Proactive", H2727, "")</f>
        <v>0.13</v>
      </c>
      <c r="U2727" s="2" t="str">
        <f>IF(S2727="Reactive", H2727, "")</f>
        <v/>
      </c>
    </row>
    <row r="2728" spans="1:21" x14ac:dyDescent="0.25">
      <c r="A2728" t="s">
        <v>2491</v>
      </c>
      <c r="B2728">
        <v>222473</v>
      </c>
      <c r="C2728" t="s">
        <v>181</v>
      </c>
      <c r="D2728" t="s">
        <v>1644</v>
      </c>
      <c r="E2728" t="s">
        <v>1645</v>
      </c>
      <c r="F2728" s="4">
        <v>46196.731249999997</v>
      </c>
      <c r="G2728" s="4">
        <v>46196.737500000003</v>
      </c>
      <c r="H2728">
        <v>0.15</v>
      </c>
      <c r="I2728" t="s">
        <v>2658</v>
      </c>
      <c r="J2728" t="s">
        <v>29</v>
      </c>
      <c r="K2728" t="s">
        <v>30</v>
      </c>
      <c r="N2728">
        <v>0.55000000000000004</v>
      </c>
      <c r="O2728" t="s">
        <v>47</v>
      </c>
      <c r="P2728">
        <v>0</v>
      </c>
      <c r="Q2728" s="5">
        <v>46196.9</v>
      </c>
      <c r="R2728" s="2" t="str">
        <f>IF(C2728="", "",
   IF(ISNUMBER(MATCH(TRIM(C2728),
      {"OP","CC","CM","FM","FU","INS","PC","PM","PMCO","SA","SR","ITPR","PMFL"}, 0)),
      "Proactive",
      "")
)</f>
        <v>Proactive</v>
      </c>
      <c r="S2728" s="2" t="str">
        <f>IF(C2728="", "",
   IF(ISNUMBER(MATCH(TRIM(C2728),
      {"MO","U/B","OSRE","TECH","ITRE"}, 0)),
      "Reactive",
      "")
)</f>
        <v/>
      </c>
      <c r="T2728" s="2">
        <f>IF(R2728="Proactive", H2728, "")</f>
        <v>0.15</v>
      </c>
      <c r="U2728" s="2" t="str">
        <f>IF(S2728="Reactive", H2728, "")</f>
        <v/>
      </c>
    </row>
    <row r="2729" spans="1:21" x14ac:dyDescent="0.25">
      <c r="A2729" t="s">
        <v>2491</v>
      </c>
      <c r="B2729">
        <v>218733</v>
      </c>
      <c r="C2729" t="s">
        <v>26</v>
      </c>
      <c r="D2729" t="s">
        <v>2659</v>
      </c>
      <c r="E2729" t="s">
        <v>2660</v>
      </c>
      <c r="F2729" s="4">
        <v>46196.737500000003</v>
      </c>
      <c r="G2729" s="4">
        <v>46196.770833333336</v>
      </c>
      <c r="H2729">
        <v>0.8</v>
      </c>
      <c r="J2729" t="s">
        <v>29</v>
      </c>
      <c r="K2729" t="s">
        <v>30</v>
      </c>
      <c r="N2729">
        <v>2.23</v>
      </c>
      <c r="O2729" t="s">
        <v>47</v>
      </c>
      <c r="P2729">
        <v>0</v>
      </c>
      <c r="Q2729" s="5">
        <v>46198.923611111109</v>
      </c>
      <c r="R2729" s="2" t="str">
        <f>IF(C2729="", "",
   IF(ISNUMBER(MATCH(TRIM(C2729),
      {"OP","CC","CM","FM","FU","INS","PC","PM","PMCO","SA","SR","ITPR","PMFL"}, 0)),
      "Proactive",
      "")
)</f>
        <v>Proactive</v>
      </c>
      <c r="S2729" s="2" t="str">
        <f>IF(C2729="", "",
   IF(ISNUMBER(MATCH(TRIM(C2729),
      {"MO","U/B","OSRE","TECH","ITRE"}, 0)),
      "Reactive",
      "")
)</f>
        <v/>
      </c>
      <c r="T2729" s="2">
        <f>IF(R2729="Proactive", H2729, "")</f>
        <v>0.8</v>
      </c>
      <c r="U2729" s="2" t="str">
        <f>IF(S2729="Reactive", H2729, "")</f>
        <v/>
      </c>
    </row>
    <row r="2730" spans="1:21" x14ac:dyDescent="0.25">
      <c r="A2730" t="s">
        <v>2491</v>
      </c>
      <c r="B2730">
        <v>222473</v>
      </c>
      <c r="C2730" t="s">
        <v>181</v>
      </c>
      <c r="D2730" t="s">
        <v>1644</v>
      </c>
      <c r="E2730" t="s">
        <v>1645</v>
      </c>
      <c r="F2730" s="4">
        <v>46196.786111111112</v>
      </c>
      <c r="G2730" s="4">
        <v>46196.793055555558</v>
      </c>
      <c r="H2730">
        <v>0.17</v>
      </c>
      <c r="I2730" t="s">
        <v>2658</v>
      </c>
      <c r="J2730" t="s">
        <v>29</v>
      </c>
      <c r="K2730" t="s">
        <v>30</v>
      </c>
      <c r="N2730">
        <v>0.55000000000000004</v>
      </c>
      <c r="O2730" t="s">
        <v>47</v>
      </c>
      <c r="P2730">
        <v>0</v>
      </c>
      <c r="Q2730" s="5">
        <v>46196.9</v>
      </c>
      <c r="R2730" s="2" t="str">
        <f>IF(C2730="", "",
   IF(ISNUMBER(MATCH(TRIM(C2730),
      {"OP","CC","CM","FM","FU","INS","PC","PM","PMCO","SA","SR","ITPR","PMFL"}, 0)),
      "Proactive",
      "")
)</f>
        <v>Proactive</v>
      </c>
      <c r="S2730" s="2" t="str">
        <f>IF(C2730="", "",
   IF(ISNUMBER(MATCH(TRIM(C2730),
      {"MO","U/B","OSRE","TECH","ITRE"}, 0)),
      "Reactive",
      "")
)</f>
        <v/>
      </c>
      <c r="T2730" s="2">
        <f>IF(R2730="Proactive", H2730, "")</f>
        <v>0.17</v>
      </c>
      <c r="U2730" s="2" t="str">
        <f>IF(S2730="Reactive", H2730, "")</f>
        <v/>
      </c>
    </row>
    <row r="2731" spans="1:21" x14ac:dyDescent="0.25">
      <c r="A2731" t="s">
        <v>2491</v>
      </c>
      <c r="B2731">
        <v>224160</v>
      </c>
      <c r="C2731" t="s">
        <v>30</v>
      </c>
      <c r="D2731" t="s">
        <v>1658</v>
      </c>
      <c r="E2731" t="s">
        <v>1659</v>
      </c>
      <c r="F2731" s="4">
        <v>46196.818055555559</v>
      </c>
      <c r="G2731" s="4">
        <v>46196.822222222225</v>
      </c>
      <c r="H2731">
        <v>0.1</v>
      </c>
      <c r="I2731" t="s">
        <v>2661</v>
      </c>
      <c r="J2731" t="s">
        <v>29</v>
      </c>
      <c r="K2731" t="s">
        <v>30</v>
      </c>
      <c r="N2731">
        <v>0.1</v>
      </c>
      <c r="O2731" t="s">
        <v>47</v>
      </c>
      <c r="P2731">
        <v>0</v>
      </c>
      <c r="Q2731" s="5">
        <v>46196.897916666669</v>
      </c>
      <c r="R2731" s="2" t="str">
        <f>IF(C2731="", "",
   IF(ISNUMBER(MATCH(TRIM(C2731),
      {"OP","CC","CM","FM","FU","INS","PC","PM","PMCO","SA","SR","ITPR","PMFL"}, 0)),
      "Proactive",
      "")
)</f>
        <v>Proactive</v>
      </c>
      <c r="S2731" s="2" t="str">
        <f>IF(C2731="", "",
   IF(ISNUMBER(MATCH(TRIM(C2731),
      {"MO","U/B","OSRE","TECH","ITRE"}, 0)),
      "Reactive",
      "")
)</f>
        <v/>
      </c>
      <c r="T2731" s="2">
        <f>IF(R2731="Proactive", H2731, "")</f>
        <v>0.1</v>
      </c>
      <c r="U2731" s="2" t="str">
        <f>IF(S2731="Reactive", H2731, "")</f>
        <v/>
      </c>
    </row>
    <row r="2732" spans="1:21" x14ac:dyDescent="0.25">
      <c r="A2732" t="s">
        <v>2491</v>
      </c>
      <c r="B2732">
        <v>222474</v>
      </c>
      <c r="C2732" t="s">
        <v>197</v>
      </c>
      <c r="D2732" t="s">
        <v>1644</v>
      </c>
      <c r="E2732" t="s">
        <v>1653</v>
      </c>
      <c r="F2732" s="4">
        <v>46196.822916666664</v>
      </c>
      <c r="G2732" s="4">
        <v>46196.827777777777</v>
      </c>
      <c r="H2732">
        <v>0.12</v>
      </c>
      <c r="I2732" t="s">
        <v>2662</v>
      </c>
      <c r="J2732" t="s">
        <v>29</v>
      </c>
      <c r="K2732" t="s">
        <v>30</v>
      </c>
      <c r="N2732">
        <v>0.12</v>
      </c>
      <c r="O2732" t="s">
        <v>47</v>
      </c>
      <c r="P2732">
        <v>0</v>
      </c>
      <c r="Q2732" s="5">
        <v>46196.9</v>
      </c>
      <c r="R2732" s="2" t="str">
        <f>IF(C2732="", "",
   IF(ISNUMBER(MATCH(TRIM(C2732),
      {"OP","CC","CM","FM","FU","INS","PC","PM","PMCO","SA","SR","ITPR","PMFL"}, 0)),
      "Proactive",
      "")
)</f>
        <v/>
      </c>
      <c r="S2732" s="2" t="str">
        <f>IF(C2732="", "",
   IF(ISNUMBER(MATCH(TRIM(C2732),
      {"MO","U/B","OSRE","TECH","ITRE"}, 0)),
      "Reactive",
      "")
)</f>
        <v>Reactive</v>
      </c>
      <c r="T2732" s="2" t="str">
        <f>IF(R2732="Proactive", H2732, "")</f>
        <v/>
      </c>
      <c r="U2732" s="2">
        <f>IF(S2732="Reactive", H2732, "")</f>
        <v>0.12</v>
      </c>
    </row>
    <row r="2733" spans="1:21" x14ac:dyDescent="0.25">
      <c r="A2733" t="s">
        <v>2491</v>
      </c>
      <c r="B2733">
        <v>222540</v>
      </c>
      <c r="C2733" t="s">
        <v>30</v>
      </c>
      <c r="D2733" t="s">
        <v>2571</v>
      </c>
      <c r="E2733" t="s">
        <v>2572</v>
      </c>
      <c r="F2733" s="4">
        <v>46196.84652777778</v>
      </c>
      <c r="G2733" s="4">
        <v>46196.852777777778</v>
      </c>
      <c r="H2733">
        <v>0.15</v>
      </c>
      <c r="I2733" t="s">
        <v>2657</v>
      </c>
      <c r="J2733" t="s">
        <v>29</v>
      </c>
      <c r="K2733" t="s">
        <v>30</v>
      </c>
      <c r="N2733">
        <v>0.28000000000000003</v>
      </c>
      <c r="O2733" t="s">
        <v>47</v>
      </c>
      <c r="P2733">
        <v>0</v>
      </c>
      <c r="Q2733" s="5">
        <v>46196.898611111108</v>
      </c>
      <c r="R2733" s="2" t="str">
        <f>IF(C2733="", "",
   IF(ISNUMBER(MATCH(TRIM(C2733),
      {"OP","CC","CM","FM","FU","INS","PC","PM","PMCO","SA","SR","ITPR","PMFL"}, 0)),
      "Proactive",
      "")
)</f>
        <v>Proactive</v>
      </c>
      <c r="S2733" s="2" t="str">
        <f>IF(C2733="", "",
   IF(ISNUMBER(MATCH(TRIM(C2733),
      {"MO","U/B","OSRE","TECH","ITRE"}, 0)),
      "Reactive",
      "")
)</f>
        <v/>
      </c>
      <c r="T2733" s="2">
        <f>IF(R2733="Proactive", H2733, "")</f>
        <v>0.15</v>
      </c>
      <c r="U2733" s="2" t="str">
        <f>IF(S2733="Reactive", H2733, "")</f>
        <v/>
      </c>
    </row>
    <row r="2734" spans="1:21" x14ac:dyDescent="0.25">
      <c r="A2734" t="s">
        <v>2491</v>
      </c>
      <c r="B2734">
        <v>222473</v>
      </c>
      <c r="C2734" t="s">
        <v>181</v>
      </c>
      <c r="D2734" t="s">
        <v>1644</v>
      </c>
      <c r="E2734" t="s">
        <v>1645</v>
      </c>
      <c r="F2734" s="4">
        <v>46196.852777777778</v>
      </c>
      <c r="G2734" s="4">
        <v>46196.862500000003</v>
      </c>
      <c r="H2734">
        <v>0.23</v>
      </c>
      <c r="I2734" t="s">
        <v>2658</v>
      </c>
      <c r="J2734" t="s">
        <v>29</v>
      </c>
      <c r="K2734" t="s">
        <v>30</v>
      </c>
      <c r="N2734">
        <v>0.55000000000000004</v>
      </c>
      <c r="O2734" t="s">
        <v>47</v>
      </c>
      <c r="P2734">
        <v>0</v>
      </c>
      <c r="Q2734" s="5">
        <v>46196.9</v>
      </c>
      <c r="R2734" s="2" t="str">
        <f>IF(C2734="", "",
   IF(ISNUMBER(MATCH(TRIM(C2734),
      {"OP","CC","CM","FM","FU","INS","PC","PM","PMCO","SA","SR","ITPR","PMFL"}, 0)),
      "Proactive",
      "")
)</f>
        <v>Proactive</v>
      </c>
      <c r="S2734" s="2" t="str">
        <f>IF(C2734="", "",
   IF(ISNUMBER(MATCH(TRIM(C2734),
      {"MO","U/B","OSRE","TECH","ITRE"}, 0)),
      "Reactive",
      "")
)</f>
        <v/>
      </c>
      <c r="T2734" s="2">
        <f>IF(R2734="Proactive", H2734, "")</f>
        <v>0.23</v>
      </c>
      <c r="U2734" s="2" t="str">
        <f>IF(S2734="Reactive", H2734, "")</f>
        <v/>
      </c>
    </row>
    <row r="2735" spans="1:21" x14ac:dyDescent="0.25">
      <c r="A2735" t="s">
        <v>2491</v>
      </c>
      <c r="B2735">
        <v>222535</v>
      </c>
      <c r="C2735" t="s">
        <v>30</v>
      </c>
      <c r="D2735" t="s">
        <v>1708</v>
      </c>
      <c r="E2735" t="s">
        <v>1709</v>
      </c>
      <c r="F2735" s="4">
        <v>46196.886805555558</v>
      </c>
      <c r="G2735" s="4">
        <v>46196.896527777775</v>
      </c>
      <c r="H2735">
        <v>0.23</v>
      </c>
      <c r="I2735" t="s">
        <v>2663</v>
      </c>
      <c r="J2735" t="s">
        <v>29</v>
      </c>
      <c r="K2735" t="s">
        <v>30</v>
      </c>
      <c r="N2735">
        <v>0.23</v>
      </c>
      <c r="O2735" t="s">
        <v>47</v>
      </c>
      <c r="P2735">
        <v>0</v>
      </c>
      <c r="Q2735" s="5">
        <v>46196.897222222222</v>
      </c>
      <c r="R2735" s="2" t="str">
        <f>IF(C2735="", "",
   IF(ISNUMBER(MATCH(TRIM(C2735),
      {"OP","CC","CM","FM","FU","INS","PC","PM","PMCO","SA","SR","ITPR","PMFL"}, 0)),
      "Proactive",
      "")
)</f>
        <v>Proactive</v>
      </c>
      <c r="S2735" s="2" t="str">
        <f>IF(C2735="", "",
   IF(ISNUMBER(MATCH(TRIM(C2735),
      {"MO","U/B","OSRE","TECH","ITRE"}, 0)),
      "Reactive",
      "")
)</f>
        <v/>
      </c>
      <c r="T2735" s="2">
        <f>IF(R2735="Proactive", H2735, "")</f>
        <v>0.23</v>
      </c>
      <c r="U2735" s="2" t="str">
        <f>IF(S2735="Reactive", H2735, "")</f>
        <v/>
      </c>
    </row>
    <row r="2736" spans="1:21" x14ac:dyDescent="0.25">
      <c r="A2736" t="s">
        <v>2491</v>
      </c>
      <c r="B2736">
        <v>220147</v>
      </c>
      <c r="C2736" t="s">
        <v>30</v>
      </c>
      <c r="D2736" t="s">
        <v>1670</v>
      </c>
      <c r="E2736" t="s">
        <v>1671</v>
      </c>
      <c r="F2736" s="4">
        <v>46196.902777777781</v>
      </c>
      <c r="G2736" s="4">
        <v>46196.926388888889</v>
      </c>
      <c r="H2736">
        <v>0.56999999999999995</v>
      </c>
      <c r="J2736" t="s">
        <v>29</v>
      </c>
      <c r="K2736" t="s">
        <v>30</v>
      </c>
      <c r="N2736">
        <v>0.56999999999999995</v>
      </c>
      <c r="O2736" t="s">
        <v>47</v>
      </c>
      <c r="P2736">
        <v>0</v>
      </c>
      <c r="Q2736" s="5">
        <v>46196.940972222219</v>
      </c>
      <c r="R2736" s="2" t="str">
        <f>IF(C2736="", "",
   IF(ISNUMBER(MATCH(TRIM(C2736),
      {"OP","CC","CM","FM","FU","INS","PC","PM","PMCO","SA","SR","ITPR","PMFL"}, 0)),
      "Proactive",
      "")
)</f>
        <v>Proactive</v>
      </c>
      <c r="S2736" s="2" t="str">
        <f>IF(C2736="", "",
   IF(ISNUMBER(MATCH(TRIM(C2736),
      {"MO","U/B","OSRE","TECH","ITRE"}, 0)),
      "Reactive",
      "")
)</f>
        <v/>
      </c>
      <c r="T2736" s="2">
        <f>IF(R2736="Proactive", H2736, "")</f>
        <v>0.56999999999999995</v>
      </c>
      <c r="U2736" s="2" t="str">
        <f>IF(S2736="Reactive", H2736, "")</f>
        <v/>
      </c>
    </row>
    <row r="2737" spans="1:21" x14ac:dyDescent="0.25">
      <c r="A2737" t="s">
        <v>2491</v>
      </c>
      <c r="B2737">
        <v>220283</v>
      </c>
      <c r="C2737" t="s">
        <v>30</v>
      </c>
      <c r="D2737" t="s">
        <v>2497</v>
      </c>
      <c r="E2737" t="s">
        <v>2496</v>
      </c>
      <c r="F2737" s="4">
        <v>46197.55972222222</v>
      </c>
      <c r="G2737" s="4">
        <v>46197.62777777778</v>
      </c>
      <c r="H2737">
        <v>1.63</v>
      </c>
      <c r="I2737" t="s">
        <v>2664</v>
      </c>
      <c r="J2737" t="s">
        <v>29</v>
      </c>
      <c r="K2737" t="s">
        <v>30</v>
      </c>
      <c r="N2737">
        <v>1.63</v>
      </c>
      <c r="O2737" t="s">
        <v>47</v>
      </c>
      <c r="P2737">
        <v>0</v>
      </c>
      <c r="Q2737" s="5">
        <v>46197.906944444447</v>
      </c>
      <c r="R2737" s="2" t="str">
        <f>IF(C2737="", "",
   IF(ISNUMBER(MATCH(TRIM(C2737),
      {"OP","CC","CM","FM","FU","INS","PC","PM","PMCO","SA","SR","ITPR","PMFL"}, 0)),
      "Proactive",
      "")
)</f>
        <v>Proactive</v>
      </c>
      <c r="S2737" s="2" t="str">
        <f>IF(C2737="", "",
   IF(ISNUMBER(MATCH(TRIM(C2737),
      {"MO","U/B","OSRE","TECH","ITRE"}, 0)),
      "Reactive",
      "")
)</f>
        <v/>
      </c>
      <c r="T2737" s="2">
        <f>IF(R2737="Proactive", H2737, "")</f>
        <v>1.63</v>
      </c>
      <c r="U2737" s="2" t="str">
        <f>IF(S2737="Reactive", H2737, "")</f>
        <v/>
      </c>
    </row>
    <row r="2738" spans="1:21" x14ac:dyDescent="0.25">
      <c r="A2738" t="s">
        <v>2491</v>
      </c>
      <c r="B2738">
        <v>220282</v>
      </c>
      <c r="C2738" t="s">
        <v>30</v>
      </c>
      <c r="D2738" t="s">
        <v>2495</v>
      </c>
      <c r="E2738" t="s">
        <v>2496</v>
      </c>
      <c r="F2738" s="4">
        <v>46197.645138888889</v>
      </c>
      <c r="G2738" s="4">
        <v>46197.666666666664</v>
      </c>
      <c r="H2738">
        <v>0.52</v>
      </c>
      <c r="J2738" t="s">
        <v>29</v>
      </c>
      <c r="K2738" t="s">
        <v>30</v>
      </c>
      <c r="N2738">
        <v>0.52</v>
      </c>
      <c r="O2738" t="s">
        <v>47</v>
      </c>
      <c r="P2738">
        <v>0</v>
      </c>
      <c r="Q2738" s="5">
        <v>46197.727777777778</v>
      </c>
      <c r="R2738" s="2" t="str">
        <f>IF(C2738="", "",
   IF(ISNUMBER(MATCH(TRIM(C2738),
      {"OP","CC","CM","FM","FU","INS","PC","PM","PMCO","SA","SR","ITPR","PMFL"}, 0)),
      "Proactive",
      "")
)</f>
        <v>Proactive</v>
      </c>
      <c r="S2738" s="2" t="str">
        <f>IF(C2738="", "",
   IF(ISNUMBER(MATCH(TRIM(C2738),
      {"MO","U/B","OSRE","TECH","ITRE"}, 0)),
      "Reactive",
      "")
)</f>
        <v/>
      </c>
      <c r="T2738" s="2">
        <f>IF(R2738="Proactive", H2738, "")</f>
        <v>0.52</v>
      </c>
      <c r="U2738" s="2" t="str">
        <f>IF(S2738="Reactive", H2738, "")</f>
        <v/>
      </c>
    </row>
    <row r="2739" spans="1:21" x14ac:dyDescent="0.25">
      <c r="A2739" t="s">
        <v>2491</v>
      </c>
      <c r="B2739">
        <v>220279</v>
      </c>
      <c r="C2739" t="s">
        <v>30</v>
      </c>
      <c r="D2739" t="s">
        <v>2665</v>
      </c>
      <c r="E2739" t="s">
        <v>541</v>
      </c>
      <c r="F2739" s="4">
        <v>46197.682638888888</v>
      </c>
      <c r="G2739" s="4">
        <v>46197.703472222223</v>
      </c>
      <c r="H2739">
        <v>0.5</v>
      </c>
      <c r="I2739" t="s">
        <v>2666</v>
      </c>
      <c r="J2739" t="s">
        <v>29</v>
      </c>
      <c r="K2739" t="s">
        <v>30</v>
      </c>
      <c r="N2739">
        <v>0.5</v>
      </c>
      <c r="O2739" t="s">
        <v>47</v>
      </c>
      <c r="P2739">
        <v>0</v>
      </c>
      <c r="Q2739" s="5">
        <v>46197.804861111108</v>
      </c>
      <c r="R2739" s="2" t="str">
        <f>IF(C2739="", "",
   IF(ISNUMBER(MATCH(TRIM(C2739),
      {"OP","CC","CM","FM","FU","INS","PC","PM","PMCO","SA","SR","ITPR","PMFL"}, 0)),
      "Proactive",
      "")
)</f>
        <v>Proactive</v>
      </c>
      <c r="S2739" s="2" t="str">
        <f>IF(C2739="", "",
   IF(ISNUMBER(MATCH(TRIM(C2739),
      {"MO","U/B","OSRE","TECH","ITRE"}, 0)),
      "Reactive",
      "")
)</f>
        <v/>
      </c>
      <c r="T2739" s="2">
        <f>IF(R2739="Proactive", H2739, "")</f>
        <v>0.5</v>
      </c>
      <c r="U2739" s="2" t="str">
        <f>IF(S2739="Reactive", H2739, "")</f>
        <v/>
      </c>
    </row>
    <row r="2740" spans="1:21" x14ac:dyDescent="0.25">
      <c r="A2740" t="s">
        <v>2491</v>
      </c>
      <c r="B2740">
        <v>220287</v>
      </c>
      <c r="C2740" t="s">
        <v>26</v>
      </c>
      <c r="D2740" t="s">
        <v>2667</v>
      </c>
      <c r="E2740" t="s">
        <v>1668</v>
      </c>
      <c r="F2740" s="4">
        <v>46197.70416666667</v>
      </c>
      <c r="G2740" s="4">
        <v>46197.724305555559</v>
      </c>
      <c r="H2740">
        <v>0.48</v>
      </c>
      <c r="I2740" t="s">
        <v>2668</v>
      </c>
      <c r="J2740" t="s">
        <v>29</v>
      </c>
      <c r="K2740" t="s">
        <v>30</v>
      </c>
      <c r="N2740">
        <v>0.48</v>
      </c>
      <c r="O2740" t="s">
        <v>47</v>
      </c>
      <c r="P2740">
        <v>0</v>
      </c>
      <c r="Q2740" s="5">
        <v>46197.724999999999</v>
      </c>
      <c r="R2740" s="2" t="str">
        <f>IF(C2740="", "",
   IF(ISNUMBER(MATCH(TRIM(C2740),
      {"OP","CC","CM","FM","FU","INS","PC","PM","PMCO","SA","SR","ITPR","PMFL"}, 0)),
      "Proactive",
      "")
)</f>
        <v>Proactive</v>
      </c>
      <c r="S2740" s="2" t="str">
        <f>IF(C2740="", "",
   IF(ISNUMBER(MATCH(TRIM(C2740),
      {"MO","U/B","OSRE","TECH","ITRE"}, 0)),
      "Reactive",
      "")
)</f>
        <v/>
      </c>
      <c r="T2740" s="2">
        <f>IF(R2740="Proactive", H2740, "")</f>
        <v>0.48</v>
      </c>
      <c r="U2740" s="2" t="str">
        <f>IF(S2740="Reactive", H2740, "")</f>
        <v/>
      </c>
    </row>
    <row r="2741" spans="1:21" x14ac:dyDescent="0.25">
      <c r="A2741" t="s">
        <v>2491</v>
      </c>
      <c r="B2741">
        <v>222542</v>
      </c>
      <c r="C2741" t="s">
        <v>30</v>
      </c>
      <c r="D2741" t="s">
        <v>2571</v>
      </c>
      <c r="E2741" t="s">
        <v>2572</v>
      </c>
      <c r="F2741" s="4">
        <v>46197.78125</v>
      </c>
      <c r="G2741" s="4">
        <v>46197.786111111112</v>
      </c>
      <c r="H2741">
        <v>0.12</v>
      </c>
      <c r="I2741" t="s">
        <v>2669</v>
      </c>
      <c r="J2741" t="s">
        <v>29</v>
      </c>
      <c r="K2741" t="s">
        <v>30</v>
      </c>
      <c r="N2741">
        <v>0.12</v>
      </c>
      <c r="O2741" t="s">
        <v>47</v>
      </c>
      <c r="P2741">
        <v>0</v>
      </c>
      <c r="Q2741" s="5">
        <v>46197.935416666667</v>
      </c>
      <c r="R2741" s="2" t="str">
        <f>IF(C2741="", "",
   IF(ISNUMBER(MATCH(TRIM(C2741),
      {"OP","CC","CM","FM","FU","INS","PC","PM","PMCO","SA","SR","ITPR","PMFL"}, 0)),
      "Proactive",
      "")
)</f>
        <v>Proactive</v>
      </c>
      <c r="S2741" s="2" t="str">
        <f>IF(C2741="", "",
   IF(ISNUMBER(MATCH(TRIM(C2741),
      {"MO","U/B","OSRE","TECH","ITRE"}, 0)),
      "Reactive",
      "")
)</f>
        <v/>
      </c>
      <c r="T2741" s="2">
        <f>IF(R2741="Proactive", H2741, "")</f>
        <v>0.12</v>
      </c>
      <c r="U2741" s="2" t="str">
        <f>IF(S2741="Reactive", H2741, "")</f>
        <v/>
      </c>
    </row>
    <row r="2742" spans="1:21" x14ac:dyDescent="0.25">
      <c r="A2742" t="s">
        <v>2491</v>
      </c>
      <c r="B2742">
        <v>224270</v>
      </c>
      <c r="C2742" t="s">
        <v>30</v>
      </c>
      <c r="D2742" t="s">
        <v>1658</v>
      </c>
      <c r="E2742" t="s">
        <v>1659</v>
      </c>
      <c r="F2742" s="4">
        <v>46197.786111111112</v>
      </c>
      <c r="G2742" s="4">
        <v>46197.79583333333</v>
      </c>
      <c r="H2742">
        <v>0.23</v>
      </c>
      <c r="I2742" t="s">
        <v>2670</v>
      </c>
      <c r="J2742" t="s">
        <v>29</v>
      </c>
      <c r="K2742" t="s">
        <v>30</v>
      </c>
      <c r="N2742">
        <v>0.38</v>
      </c>
      <c r="O2742" t="s">
        <v>47</v>
      </c>
      <c r="P2742">
        <v>0</v>
      </c>
      <c r="Q2742" s="5">
        <v>46197.934027777781</v>
      </c>
      <c r="R2742" s="2" t="str">
        <f>IF(C2742="", "",
   IF(ISNUMBER(MATCH(TRIM(C2742),
      {"OP","CC","CM","FM","FU","INS","PC","PM","PMCO","SA","SR","ITPR","PMFL"}, 0)),
      "Proactive",
      "")
)</f>
        <v>Proactive</v>
      </c>
      <c r="S2742" s="2" t="str">
        <f>IF(C2742="", "",
   IF(ISNUMBER(MATCH(TRIM(C2742),
      {"MO","U/B","OSRE","TECH","ITRE"}, 0)),
      "Reactive",
      "")
)</f>
        <v/>
      </c>
      <c r="T2742" s="2">
        <f>IF(R2742="Proactive", H2742, "")</f>
        <v>0.23</v>
      </c>
      <c r="U2742" s="2" t="str">
        <f>IF(S2742="Reactive", H2742, "")</f>
        <v/>
      </c>
    </row>
    <row r="2743" spans="1:21" x14ac:dyDescent="0.25">
      <c r="A2743" t="s">
        <v>2491</v>
      </c>
      <c r="B2743">
        <v>222680</v>
      </c>
      <c r="C2743" t="s">
        <v>197</v>
      </c>
      <c r="D2743" t="s">
        <v>1644</v>
      </c>
      <c r="E2743" t="s">
        <v>1653</v>
      </c>
      <c r="F2743" s="4">
        <v>46197.796527777777</v>
      </c>
      <c r="G2743" s="4">
        <v>46197.804166666669</v>
      </c>
      <c r="H2743">
        <v>0.18</v>
      </c>
      <c r="I2743" t="s">
        <v>2671</v>
      </c>
      <c r="J2743" t="s">
        <v>29</v>
      </c>
      <c r="K2743" t="s">
        <v>30</v>
      </c>
      <c r="N2743">
        <v>0.45</v>
      </c>
      <c r="O2743" t="s">
        <v>47</v>
      </c>
      <c r="P2743">
        <v>0</v>
      </c>
      <c r="Q2743" s="5">
        <v>46197.93472222222</v>
      </c>
      <c r="R2743" s="2" t="str">
        <f>IF(C2743="", "",
   IF(ISNUMBER(MATCH(TRIM(C2743),
      {"OP","CC","CM","FM","FU","INS","PC","PM","PMCO","SA","SR","ITPR","PMFL"}, 0)),
      "Proactive",
      "")
)</f>
        <v/>
      </c>
      <c r="S2743" s="2" t="str">
        <f>IF(C2743="", "",
   IF(ISNUMBER(MATCH(TRIM(C2743),
      {"MO","U/B","OSRE","TECH","ITRE"}, 0)),
      "Reactive",
      "")
)</f>
        <v>Reactive</v>
      </c>
      <c r="T2743" s="2" t="str">
        <f>IF(R2743="Proactive", H2743, "")</f>
        <v/>
      </c>
      <c r="U2743" s="2">
        <f>IF(S2743="Reactive", H2743, "")</f>
        <v>0.18</v>
      </c>
    </row>
    <row r="2744" spans="1:21" x14ac:dyDescent="0.25">
      <c r="A2744" t="s">
        <v>2491</v>
      </c>
      <c r="B2744">
        <v>222537</v>
      </c>
      <c r="C2744" t="s">
        <v>30</v>
      </c>
      <c r="D2744" t="s">
        <v>1708</v>
      </c>
      <c r="E2744" t="s">
        <v>1709</v>
      </c>
      <c r="F2744" s="4">
        <v>46197.804861111108</v>
      </c>
      <c r="G2744" s="4">
        <v>46197.810416666667</v>
      </c>
      <c r="H2744">
        <v>0.13</v>
      </c>
      <c r="I2744" t="s">
        <v>2672</v>
      </c>
      <c r="J2744" t="s">
        <v>29</v>
      </c>
      <c r="K2744" t="s">
        <v>30</v>
      </c>
      <c r="N2744">
        <v>0.13</v>
      </c>
      <c r="O2744" t="s">
        <v>47</v>
      </c>
      <c r="P2744">
        <v>0</v>
      </c>
      <c r="Q2744" s="5">
        <v>46197.935416666667</v>
      </c>
      <c r="R2744" s="2" t="str">
        <f>IF(C2744="", "",
   IF(ISNUMBER(MATCH(TRIM(C2744),
      {"OP","CC","CM","FM","FU","INS","PC","PM","PMCO","SA","SR","ITPR","PMFL"}, 0)),
      "Proactive",
      "")
)</f>
        <v>Proactive</v>
      </c>
      <c r="S2744" s="2" t="str">
        <f>IF(C2744="", "",
   IF(ISNUMBER(MATCH(TRIM(C2744),
      {"MO","U/B","OSRE","TECH","ITRE"}, 0)),
      "Reactive",
      "")
)</f>
        <v/>
      </c>
      <c r="T2744" s="2">
        <f>IF(R2744="Proactive", H2744, "")</f>
        <v>0.13</v>
      </c>
      <c r="U2744" s="2" t="str">
        <f>IF(S2744="Reactive", H2744, "")</f>
        <v/>
      </c>
    </row>
    <row r="2745" spans="1:21" x14ac:dyDescent="0.25">
      <c r="A2745" t="s">
        <v>2491</v>
      </c>
      <c r="B2745">
        <v>224269</v>
      </c>
      <c r="C2745" t="s">
        <v>181</v>
      </c>
      <c r="D2745" t="s">
        <v>1675</v>
      </c>
      <c r="E2745" t="s">
        <v>1676</v>
      </c>
      <c r="F2745" s="4">
        <v>46197.827777777777</v>
      </c>
      <c r="G2745" s="4">
        <v>46197.835416666669</v>
      </c>
      <c r="H2745">
        <v>0.18</v>
      </c>
      <c r="I2745" t="s">
        <v>2673</v>
      </c>
      <c r="J2745" t="s">
        <v>29</v>
      </c>
      <c r="K2745" t="s">
        <v>30</v>
      </c>
      <c r="N2745">
        <v>0.18</v>
      </c>
      <c r="O2745" t="s">
        <v>47</v>
      </c>
      <c r="P2745">
        <v>0</v>
      </c>
      <c r="Q2745" s="5">
        <v>46197.934027777781</v>
      </c>
      <c r="R2745" s="2" t="str">
        <f>IF(C2745="", "",
   IF(ISNUMBER(MATCH(TRIM(C2745),
      {"OP","CC","CM","FM","FU","INS","PC","PM","PMCO","SA","SR","ITPR","PMFL"}, 0)),
      "Proactive",
      "")
)</f>
        <v>Proactive</v>
      </c>
      <c r="S2745" s="2" t="str">
        <f>IF(C2745="", "",
   IF(ISNUMBER(MATCH(TRIM(C2745),
      {"MO","U/B","OSRE","TECH","ITRE"}, 0)),
      "Reactive",
      "")
)</f>
        <v/>
      </c>
      <c r="T2745" s="2">
        <f>IF(R2745="Proactive", H2745, "")</f>
        <v>0.18</v>
      </c>
      <c r="U2745" s="2" t="str">
        <f>IF(S2745="Reactive", H2745, "")</f>
        <v/>
      </c>
    </row>
    <row r="2746" spans="1:21" x14ac:dyDescent="0.25">
      <c r="A2746" t="s">
        <v>2491</v>
      </c>
      <c r="B2746">
        <v>222680</v>
      </c>
      <c r="C2746" t="s">
        <v>197</v>
      </c>
      <c r="D2746" t="s">
        <v>1644</v>
      </c>
      <c r="E2746" t="s">
        <v>1653</v>
      </c>
      <c r="F2746" s="4">
        <v>46197.847916666666</v>
      </c>
      <c r="G2746" s="4">
        <v>46197.859027777777</v>
      </c>
      <c r="H2746">
        <v>0.27</v>
      </c>
      <c r="I2746" t="s">
        <v>2671</v>
      </c>
      <c r="J2746" t="s">
        <v>29</v>
      </c>
      <c r="K2746" t="s">
        <v>30</v>
      </c>
      <c r="N2746">
        <v>0.45</v>
      </c>
      <c r="O2746" t="s">
        <v>47</v>
      </c>
      <c r="P2746">
        <v>0</v>
      </c>
      <c r="Q2746" s="5">
        <v>46197.93472222222</v>
      </c>
      <c r="R2746" s="2" t="str">
        <f>IF(C2746="", "",
   IF(ISNUMBER(MATCH(TRIM(C2746),
      {"OP","CC","CM","FM","FU","INS","PC","PM","PMCO","SA","SR","ITPR","PMFL"}, 0)),
      "Proactive",
      "")
)</f>
        <v/>
      </c>
      <c r="S2746" s="2" t="str">
        <f>IF(C2746="", "",
   IF(ISNUMBER(MATCH(TRIM(C2746),
      {"MO","U/B","OSRE","TECH","ITRE"}, 0)),
      "Reactive",
      "")
)</f>
        <v>Reactive</v>
      </c>
      <c r="T2746" s="2" t="str">
        <f>IF(R2746="Proactive", H2746, "")</f>
        <v/>
      </c>
      <c r="U2746" s="2">
        <f>IF(S2746="Reactive", H2746, "")</f>
        <v>0.27</v>
      </c>
    </row>
    <row r="2747" spans="1:21" x14ac:dyDescent="0.25">
      <c r="A2747" t="s">
        <v>2491</v>
      </c>
      <c r="B2747">
        <v>224270</v>
      </c>
      <c r="C2747" t="s">
        <v>30</v>
      </c>
      <c r="D2747" t="s">
        <v>1658</v>
      </c>
      <c r="E2747" t="s">
        <v>1659</v>
      </c>
      <c r="F2747" s="4">
        <v>46197.861805555556</v>
      </c>
      <c r="G2747" s="4">
        <v>46197.868055555555</v>
      </c>
      <c r="H2747">
        <v>0.15</v>
      </c>
      <c r="I2747" t="s">
        <v>2670</v>
      </c>
      <c r="J2747" t="s">
        <v>29</v>
      </c>
      <c r="K2747" t="s">
        <v>30</v>
      </c>
      <c r="N2747">
        <v>0.38</v>
      </c>
      <c r="O2747" t="s">
        <v>47</v>
      </c>
      <c r="P2747">
        <v>0</v>
      </c>
      <c r="Q2747" s="5">
        <v>46197.934027777781</v>
      </c>
      <c r="R2747" s="2" t="str">
        <f>IF(C2747="", "",
   IF(ISNUMBER(MATCH(TRIM(C2747),
      {"OP","CC","CM","FM","FU","INS","PC","PM","PMCO","SA","SR","ITPR","PMFL"}, 0)),
      "Proactive",
      "")
)</f>
        <v>Proactive</v>
      </c>
      <c r="S2747" s="2" t="str">
        <f>IF(C2747="", "",
   IF(ISNUMBER(MATCH(TRIM(C2747),
      {"MO","U/B","OSRE","TECH","ITRE"}, 0)),
      "Reactive",
      "")
)</f>
        <v/>
      </c>
      <c r="T2747" s="2">
        <f>IF(R2747="Proactive", H2747, "")</f>
        <v>0.15</v>
      </c>
      <c r="U2747" s="2" t="str">
        <f>IF(S2747="Reactive", H2747, "")</f>
        <v/>
      </c>
    </row>
    <row r="2748" spans="1:21" x14ac:dyDescent="0.25">
      <c r="A2748" t="s">
        <v>2491</v>
      </c>
      <c r="B2748">
        <v>220288</v>
      </c>
      <c r="C2748" t="s">
        <v>30</v>
      </c>
      <c r="D2748" t="s">
        <v>1670</v>
      </c>
      <c r="E2748" t="s">
        <v>1671</v>
      </c>
      <c r="F2748" s="4">
        <v>46197.88958333333</v>
      </c>
      <c r="G2748" s="4">
        <v>46197.916666666664</v>
      </c>
      <c r="H2748">
        <v>0.65</v>
      </c>
      <c r="J2748" t="s">
        <v>29</v>
      </c>
      <c r="K2748" t="s">
        <v>30</v>
      </c>
      <c r="N2748">
        <v>0.65</v>
      </c>
      <c r="O2748" t="s">
        <v>47</v>
      </c>
      <c r="P2748">
        <v>0</v>
      </c>
      <c r="Q2748" s="5">
        <v>46197.932638888888</v>
      </c>
      <c r="R2748" s="2" t="str">
        <f>IF(C2748="", "",
   IF(ISNUMBER(MATCH(TRIM(C2748),
      {"OP","CC","CM","FM","FU","INS","PC","PM","PMCO","SA","SR","ITPR","PMFL"}, 0)),
      "Proactive",
      "")
)</f>
        <v>Proactive</v>
      </c>
      <c r="S2748" s="2" t="str">
        <f>IF(C2748="", "",
   IF(ISNUMBER(MATCH(TRIM(C2748),
      {"MO","U/B","OSRE","TECH","ITRE"}, 0)),
      "Reactive",
      "")
)</f>
        <v/>
      </c>
      <c r="T2748" s="2">
        <f>IF(R2748="Proactive", H2748, "")</f>
        <v>0.65</v>
      </c>
      <c r="U2748" s="2" t="str">
        <f>IF(S2748="Reactive", H2748, "")</f>
        <v/>
      </c>
    </row>
    <row r="2749" spans="1:21" x14ac:dyDescent="0.25">
      <c r="A2749" t="s">
        <v>2491</v>
      </c>
      <c r="B2749">
        <v>222798</v>
      </c>
      <c r="C2749" t="s">
        <v>197</v>
      </c>
      <c r="D2749" t="s">
        <v>1644</v>
      </c>
      <c r="E2749" t="s">
        <v>2674</v>
      </c>
      <c r="F2749" s="4">
        <v>46198.477777777778</v>
      </c>
      <c r="G2749" s="4">
        <v>46198.48541666667</v>
      </c>
      <c r="H2749">
        <v>0.18</v>
      </c>
      <c r="I2749" t="s">
        <v>2675</v>
      </c>
      <c r="J2749" t="s">
        <v>29</v>
      </c>
      <c r="K2749" t="s">
        <v>30</v>
      </c>
      <c r="N2749">
        <v>0.18</v>
      </c>
      <c r="O2749" t="s">
        <v>47</v>
      </c>
      <c r="P2749">
        <v>0</v>
      </c>
      <c r="Q2749" s="5">
        <v>46198.902777777781</v>
      </c>
      <c r="R2749" s="2" t="str">
        <f>IF(C2749="", "",
   IF(ISNUMBER(MATCH(TRIM(C2749),
      {"OP","CC","CM","FM","FU","INS","PC","PM","PMCO","SA","SR","ITPR","PMFL"}, 0)),
      "Proactive",
      "")
)</f>
        <v/>
      </c>
      <c r="S2749" s="2" t="str">
        <f>IF(C2749="", "",
   IF(ISNUMBER(MATCH(TRIM(C2749),
      {"MO","U/B","OSRE","TECH","ITRE"}, 0)),
      "Reactive",
      "")
)</f>
        <v>Reactive</v>
      </c>
      <c r="T2749" s="2" t="str">
        <f>IF(R2749="Proactive", H2749, "")</f>
        <v/>
      </c>
      <c r="U2749" s="2">
        <f>IF(S2749="Reactive", H2749, "")</f>
        <v>0.18</v>
      </c>
    </row>
    <row r="2750" spans="1:21" x14ac:dyDescent="0.25">
      <c r="A2750" t="s">
        <v>2491</v>
      </c>
      <c r="B2750">
        <v>222828</v>
      </c>
      <c r="C2750" t="s">
        <v>181</v>
      </c>
      <c r="D2750" t="s">
        <v>1711</v>
      </c>
      <c r="E2750" t="s">
        <v>1712</v>
      </c>
      <c r="F2750" s="4">
        <v>46198.51458333333</v>
      </c>
      <c r="G2750" s="4">
        <v>46198.523611111108</v>
      </c>
      <c r="H2750">
        <v>0.22</v>
      </c>
      <c r="I2750" t="s">
        <v>2676</v>
      </c>
      <c r="J2750" t="s">
        <v>29</v>
      </c>
      <c r="K2750" t="s">
        <v>30</v>
      </c>
      <c r="N2750">
        <v>0.22</v>
      </c>
      <c r="O2750" t="s">
        <v>47</v>
      </c>
      <c r="P2750">
        <v>63.98</v>
      </c>
      <c r="Q2750" s="5">
        <v>46198.901388888888</v>
      </c>
      <c r="R2750" s="2" t="str">
        <f>IF(C2750="", "",
   IF(ISNUMBER(MATCH(TRIM(C2750),
      {"OP","CC","CM","FM","FU","INS","PC","PM","PMCO","SA","SR","ITPR","PMFL"}, 0)),
      "Proactive",
      "")
)</f>
        <v>Proactive</v>
      </c>
      <c r="S2750" s="2" t="str">
        <f>IF(C2750="", "",
   IF(ISNUMBER(MATCH(TRIM(C2750),
      {"MO","U/B","OSRE","TECH","ITRE"}, 0)),
      "Reactive",
      "")
)</f>
        <v/>
      </c>
      <c r="T2750" s="2">
        <f>IF(R2750="Proactive", H2750, "")</f>
        <v>0.22</v>
      </c>
      <c r="U2750" s="2" t="str">
        <f>IF(S2750="Reactive", H2750, "")</f>
        <v/>
      </c>
    </row>
    <row r="2751" spans="1:21" x14ac:dyDescent="0.25">
      <c r="A2751" t="s">
        <v>2491</v>
      </c>
      <c r="B2751">
        <v>220281</v>
      </c>
      <c r="C2751" t="s">
        <v>30</v>
      </c>
      <c r="D2751" t="s">
        <v>2677</v>
      </c>
      <c r="E2751" t="s">
        <v>1530</v>
      </c>
      <c r="F2751" s="4">
        <v>46198.567361111112</v>
      </c>
      <c r="G2751" s="4">
        <v>46198.588194444441</v>
      </c>
      <c r="H2751">
        <v>0.5</v>
      </c>
      <c r="I2751" t="s">
        <v>2678</v>
      </c>
      <c r="J2751" t="s">
        <v>29</v>
      </c>
      <c r="K2751" t="s">
        <v>30</v>
      </c>
      <c r="N2751">
        <v>0.5</v>
      </c>
      <c r="O2751" t="s">
        <v>47</v>
      </c>
      <c r="P2751">
        <v>0</v>
      </c>
      <c r="Q2751" s="5">
        <v>46198.907638888886</v>
      </c>
      <c r="R2751" s="2" t="str">
        <f>IF(C2751="", "",
   IF(ISNUMBER(MATCH(TRIM(C2751),
      {"OP","CC","CM","FM","FU","INS","PC","PM","PMCO","SA","SR","ITPR","PMFL"}, 0)),
      "Proactive",
      "")
)</f>
        <v>Proactive</v>
      </c>
      <c r="S2751" s="2" t="str">
        <f>IF(C2751="", "",
   IF(ISNUMBER(MATCH(TRIM(C2751),
      {"MO","U/B","OSRE","TECH","ITRE"}, 0)),
      "Reactive",
      "")
)</f>
        <v/>
      </c>
      <c r="T2751" s="2">
        <f>IF(R2751="Proactive", H2751, "")</f>
        <v>0.5</v>
      </c>
      <c r="U2751" s="2" t="str">
        <f>IF(S2751="Reactive", H2751, "")</f>
        <v/>
      </c>
    </row>
    <row r="2752" spans="1:21" x14ac:dyDescent="0.25">
      <c r="A2752" t="s">
        <v>2491</v>
      </c>
      <c r="B2752">
        <v>224903</v>
      </c>
      <c r="C2752" t="s">
        <v>39</v>
      </c>
      <c r="D2752" t="s">
        <v>2564</v>
      </c>
      <c r="E2752" t="s">
        <v>2594</v>
      </c>
      <c r="F2752" s="4">
        <v>46198.67083333333</v>
      </c>
      <c r="G2752" s="4">
        <v>46198.684027777781</v>
      </c>
      <c r="H2752">
        <v>0.32</v>
      </c>
      <c r="I2752" t="s">
        <v>2679</v>
      </c>
      <c r="J2752" t="s">
        <v>29</v>
      </c>
      <c r="K2752" t="s">
        <v>443</v>
      </c>
      <c r="L2752" t="s">
        <v>55</v>
      </c>
      <c r="M2752" t="s">
        <v>56</v>
      </c>
      <c r="N2752">
        <v>0.32</v>
      </c>
      <c r="O2752" t="s">
        <v>47</v>
      </c>
      <c r="P2752">
        <v>0</v>
      </c>
      <c r="Q2752" s="5">
        <v>46198.775000000001</v>
      </c>
      <c r="R2752" s="2" t="str">
        <f>IF(C2752="", "",
   IF(ISNUMBER(MATCH(TRIM(C2752),
      {"OP","CC","CM","FM","FU","INS","PC","PM","PMCO","SA","SR","ITPR","PMFL"}, 0)),
      "Proactive",
      "")
)</f>
        <v/>
      </c>
      <c r="S2752" s="2" t="str">
        <f>IF(C2752="", "",
   IF(ISNUMBER(MATCH(TRIM(C2752),
      {"MO","U/B","OSRE","TECH","ITRE"}, 0)),
      "Reactive",
      "")
)</f>
        <v>Reactive</v>
      </c>
      <c r="T2752" s="2" t="str">
        <f>IF(R2752="Proactive", H2752, "")</f>
        <v/>
      </c>
      <c r="U2752" s="2">
        <f>IF(S2752="Reactive", H2752, "")</f>
        <v>0.32</v>
      </c>
    </row>
    <row r="2753" spans="1:21" x14ac:dyDescent="0.25">
      <c r="A2753" t="s">
        <v>2491</v>
      </c>
      <c r="B2753">
        <v>218733</v>
      </c>
      <c r="C2753" t="s">
        <v>26</v>
      </c>
      <c r="D2753" t="s">
        <v>2659</v>
      </c>
      <c r="E2753" t="s">
        <v>2660</v>
      </c>
      <c r="F2753" s="4">
        <v>46198.688888888886</v>
      </c>
      <c r="G2753" s="4">
        <v>46198.730555555558</v>
      </c>
      <c r="H2753">
        <v>1</v>
      </c>
      <c r="J2753" t="s">
        <v>29</v>
      </c>
      <c r="K2753" t="s">
        <v>30</v>
      </c>
      <c r="N2753">
        <v>2.23</v>
      </c>
      <c r="O2753" t="s">
        <v>47</v>
      </c>
      <c r="P2753">
        <v>0</v>
      </c>
      <c r="Q2753" s="5">
        <v>46198.923611111109</v>
      </c>
      <c r="R2753" s="2" t="str">
        <f>IF(C2753="", "",
   IF(ISNUMBER(MATCH(TRIM(C2753),
      {"OP","CC","CM","FM","FU","INS","PC","PM","PMCO","SA","SR","ITPR","PMFL"}, 0)),
      "Proactive",
      "")
)</f>
        <v>Proactive</v>
      </c>
      <c r="S2753" s="2" t="str">
        <f>IF(C2753="", "",
   IF(ISNUMBER(MATCH(TRIM(C2753),
      {"MO","U/B","OSRE","TECH","ITRE"}, 0)),
      "Reactive",
      "")
)</f>
        <v/>
      </c>
      <c r="T2753" s="2">
        <f>IF(R2753="Proactive", H2753, "")</f>
        <v>1</v>
      </c>
      <c r="U2753" s="2" t="str">
        <f>IF(S2753="Reactive", H2753, "")</f>
        <v/>
      </c>
    </row>
    <row r="2754" spans="1:21" x14ac:dyDescent="0.25">
      <c r="A2754" t="s">
        <v>2491</v>
      </c>
      <c r="B2754">
        <v>224418</v>
      </c>
      <c r="C2754" t="s">
        <v>30</v>
      </c>
      <c r="D2754" t="s">
        <v>1658</v>
      </c>
      <c r="E2754" t="s">
        <v>1659</v>
      </c>
      <c r="F2754" s="4">
        <v>46198.765277777777</v>
      </c>
      <c r="G2754" s="4">
        <v>46198.772222222222</v>
      </c>
      <c r="H2754">
        <v>0.17</v>
      </c>
      <c r="I2754" t="s">
        <v>2680</v>
      </c>
      <c r="J2754" t="s">
        <v>29</v>
      </c>
      <c r="K2754" t="s">
        <v>30</v>
      </c>
      <c r="N2754">
        <v>0.17</v>
      </c>
      <c r="O2754" t="s">
        <v>47</v>
      </c>
      <c r="P2754">
        <v>0</v>
      </c>
      <c r="Q2754" s="5">
        <v>46198.902083333334</v>
      </c>
      <c r="R2754" s="2" t="str">
        <f>IF(C2754="", "",
   IF(ISNUMBER(MATCH(TRIM(C2754),
      {"OP","CC","CM","FM","FU","INS","PC","PM","PMCO","SA","SR","ITPR","PMFL"}, 0)),
      "Proactive",
      "")
)</f>
        <v>Proactive</v>
      </c>
      <c r="S2754" s="2" t="str">
        <f>IF(C2754="", "",
   IF(ISNUMBER(MATCH(TRIM(C2754),
      {"MO","U/B","OSRE","TECH","ITRE"}, 0)),
      "Reactive",
      "")
)</f>
        <v/>
      </c>
      <c r="T2754" s="2">
        <f>IF(R2754="Proactive", H2754, "")</f>
        <v>0.17</v>
      </c>
      <c r="U2754" s="2" t="str">
        <f>IF(S2754="Reactive", H2754, "")</f>
        <v/>
      </c>
    </row>
    <row r="2755" spans="1:21" x14ac:dyDescent="0.25">
      <c r="A2755" t="s">
        <v>2491</v>
      </c>
      <c r="B2755">
        <v>222544</v>
      </c>
      <c r="C2755" t="s">
        <v>30</v>
      </c>
      <c r="D2755" t="s">
        <v>2571</v>
      </c>
      <c r="E2755" t="s">
        <v>2572</v>
      </c>
      <c r="F2755" s="4">
        <v>46198.77847222222</v>
      </c>
      <c r="G2755" s="4">
        <v>46198.787499999999</v>
      </c>
      <c r="H2755">
        <v>0.22</v>
      </c>
      <c r="J2755" t="s">
        <v>29</v>
      </c>
      <c r="K2755" t="s">
        <v>30</v>
      </c>
      <c r="N2755">
        <v>0.22</v>
      </c>
      <c r="O2755" t="s">
        <v>47</v>
      </c>
      <c r="P2755">
        <v>0</v>
      </c>
      <c r="Q2755" s="5">
        <v>46198.902083333334</v>
      </c>
      <c r="R2755" s="2" t="str">
        <f>IF(C2755="", "",
   IF(ISNUMBER(MATCH(TRIM(C2755),
      {"OP","CC","CM","FM","FU","INS","PC","PM","PMCO","SA","SR","ITPR","PMFL"}, 0)),
      "Proactive",
      "")
)</f>
        <v>Proactive</v>
      </c>
      <c r="S2755" s="2" t="str">
        <f>IF(C2755="", "",
   IF(ISNUMBER(MATCH(TRIM(C2755),
      {"MO","U/B","OSRE","TECH","ITRE"}, 0)),
      "Reactive",
      "")
)</f>
        <v/>
      </c>
      <c r="T2755" s="2">
        <f>IF(R2755="Proactive", H2755, "")</f>
        <v>0.22</v>
      </c>
      <c r="U2755" s="2" t="str">
        <f>IF(S2755="Reactive", H2755, "")</f>
        <v/>
      </c>
    </row>
    <row r="2756" spans="1:21" x14ac:dyDescent="0.25">
      <c r="A2756" t="s">
        <v>2491</v>
      </c>
      <c r="B2756">
        <v>222539</v>
      </c>
      <c r="C2756" t="s">
        <v>30</v>
      </c>
      <c r="D2756" t="s">
        <v>1708</v>
      </c>
      <c r="E2756" t="s">
        <v>1709</v>
      </c>
      <c r="F2756" s="4">
        <v>46198.793055555558</v>
      </c>
      <c r="G2756" s="4">
        <v>46198.8</v>
      </c>
      <c r="H2756">
        <v>0.17</v>
      </c>
      <c r="I2756" t="s">
        <v>2681</v>
      </c>
      <c r="J2756" t="s">
        <v>29</v>
      </c>
      <c r="K2756" t="s">
        <v>30</v>
      </c>
      <c r="N2756">
        <v>0.17</v>
      </c>
      <c r="O2756" t="s">
        <v>47</v>
      </c>
      <c r="P2756">
        <v>0</v>
      </c>
      <c r="Q2756" s="5">
        <v>46198.902083333334</v>
      </c>
      <c r="R2756" s="2" t="str">
        <f>IF(C2756="", "",
   IF(ISNUMBER(MATCH(TRIM(C2756),
      {"OP","CC","CM","FM","FU","INS","PC","PM","PMCO","SA","SR","ITPR","PMFL"}, 0)),
      "Proactive",
      "")
)</f>
        <v>Proactive</v>
      </c>
      <c r="S2756" s="2" t="str">
        <f>IF(C2756="", "",
   IF(ISNUMBER(MATCH(TRIM(C2756),
      {"MO","U/B","OSRE","TECH","ITRE"}, 0)),
      "Reactive",
      "")
)</f>
        <v/>
      </c>
      <c r="T2756" s="2">
        <f>IF(R2756="Proactive", H2756, "")</f>
        <v>0.17</v>
      </c>
      <c r="U2756" s="2" t="str">
        <f>IF(S2756="Reactive", H2756, "")</f>
        <v/>
      </c>
    </row>
    <row r="2757" spans="1:21" x14ac:dyDescent="0.25">
      <c r="A2757" t="s">
        <v>2491</v>
      </c>
      <c r="B2757">
        <v>220286</v>
      </c>
      <c r="C2757" t="s">
        <v>26</v>
      </c>
      <c r="D2757" t="s">
        <v>1735</v>
      </c>
      <c r="E2757" t="s">
        <v>1656</v>
      </c>
      <c r="F2757" s="4">
        <v>46198.819444444445</v>
      </c>
      <c r="G2757" s="4">
        <v>46198.820138888892</v>
      </c>
      <c r="H2757">
        <v>0.02</v>
      </c>
      <c r="J2757" t="s">
        <v>29</v>
      </c>
      <c r="K2757" t="s">
        <v>30</v>
      </c>
      <c r="N2757">
        <v>0.39</v>
      </c>
      <c r="O2757" t="s">
        <v>47</v>
      </c>
      <c r="P2757">
        <v>0</v>
      </c>
      <c r="Q2757" s="5">
        <v>46197.470833333333</v>
      </c>
      <c r="R2757" s="2" t="str">
        <f>IF(C2757="", "",
   IF(ISNUMBER(MATCH(TRIM(C2757),
      {"OP","CC","CM","FM","FU","INS","PC","PM","PMCO","SA","SR","ITPR","PMFL"}, 0)),
      "Proactive",
      "")
)</f>
        <v>Proactive</v>
      </c>
      <c r="S2757" s="2" t="str">
        <f>IF(C2757="", "",
   IF(ISNUMBER(MATCH(TRIM(C2757),
      {"MO","U/B","OSRE","TECH","ITRE"}, 0)),
      "Reactive",
      "")
)</f>
        <v/>
      </c>
      <c r="T2757" s="2">
        <f>IF(R2757="Proactive", H2757, "")</f>
        <v>0.02</v>
      </c>
      <c r="U2757" s="2" t="str">
        <f>IF(S2757="Reactive", H2757, "")</f>
        <v/>
      </c>
    </row>
    <row r="2758" spans="1:21" x14ac:dyDescent="0.25">
      <c r="A2758" t="s">
        <v>2491</v>
      </c>
      <c r="B2758">
        <v>218733</v>
      </c>
      <c r="C2758" t="s">
        <v>26</v>
      </c>
      <c r="D2758" t="s">
        <v>2659</v>
      </c>
      <c r="E2758" t="s">
        <v>2660</v>
      </c>
      <c r="F2758" s="4">
        <v>46198.820833333331</v>
      </c>
      <c r="G2758" s="4">
        <v>46198.838888888888</v>
      </c>
      <c r="H2758">
        <v>0.43</v>
      </c>
      <c r="J2758" t="s">
        <v>29</v>
      </c>
      <c r="K2758" t="s">
        <v>30</v>
      </c>
      <c r="N2758">
        <v>2.23</v>
      </c>
      <c r="O2758" t="s">
        <v>47</v>
      </c>
      <c r="P2758">
        <v>0</v>
      </c>
      <c r="Q2758" s="5">
        <v>46198.923611111109</v>
      </c>
      <c r="R2758" s="2" t="str">
        <f>IF(C2758="", "",
   IF(ISNUMBER(MATCH(TRIM(C2758),
      {"OP","CC","CM","FM","FU","INS","PC","PM","PMCO","SA","SR","ITPR","PMFL"}, 0)),
      "Proactive",
      "")
)</f>
        <v>Proactive</v>
      </c>
      <c r="S2758" s="2" t="str">
        <f>IF(C2758="", "",
   IF(ISNUMBER(MATCH(TRIM(C2758),
      {"MO","U/B","OSRE","TECH","ITRE"}, 0)),
      "Reactive",
      "")
)</f>
        <v/>
      </c>
      <c r="T2758" s="2">
        <f>IF(R2758="Proactive", H2758, "")</f>
        <v>0.43</v>
      </c>
      <c r="U2758" s="2" t="str">
        <f>IF(S2758="Reactive", H2758, "")</f>
        <v/>
      </c>
    </row>
    <row r="2759" spans="1:21" x14ac:dyDescent="0.25">
      <c r="A2759" t="s">
        <v>2491</v>
      </c>
      <c r="B2759">
        <v>220399</v>
      </c>
      <c r="C2759" t="s">
        <v>26</v>
      </c>
      <c r="D2759" t="s">
        <v>2682</v>
      </c>
      <c r="E2759" t="s">
        <v>2683</v>
      </c>
      <c r="F2759" s="4">
        <v>46198.847916666666</v>
      </c>
      <c r="G2759" s="4">
        <v>46198.880555555559</v>
      </c>
      <c r="H2759">
        <v>0.78</v>
      </c>
      <c r="I2759" t="s">
        <v>2684</v>
      </c>
      <c r="J2759" t="s">
        <v>29</v>
      </c>
      <c r="K2759" t="s">
        <v>30</v>
      </c>
      <c r="N2759">
        <v>2.5</v>
      </c>
      <c r="O2759" t="s">
        <v>47</v>
      </c>
      <c r="P2759">
        <v>0</v>
      </c>
      <c r="Q2759" s="5">
        <v>46203.862500000003</v>
      </c>
      <c r="R2759" s="2" t="str">
        <f>IF(C2759="", "",
   IF(ISNUMBER(MATCH(TRIM(C2759),
      {"OP","CC","CM","FM","FU","INS","PC","PM","PMCO","SA","SR","ITPR","PMFL"}, 0)),
      "Proactive",
      "")
)</f>
        <v>Proactive</v>
      </c>
      <c r="S2759" s="2" t="str">
        <f>IF(C2759="", "",
   IF(ISNUMBER(MATCH(TRIM(C2759),
      {"MO","U/B","OSRE","TECH","ITRE"}, 0)),
      "Reactive",
      "")
)</f>
        <v/>
      </c>
      <c r="T2759" s="2">
        <f>IF(R2759="Proactive", H2759, "")</f>
        <v>0.78</v>
      </c>
      <c r="U2759" s="2" t="str">
        <f>IF(S2759="Reactive", H2759, "")</f>
        <v/>
      </c>
    </row>
    <row r="2760" spans="1:21" x14ac:dyDescent="0.25">
      <c r="A2760" t="s">
        <v>2491</v>
      </c>
      <c r="B2760">
        <v>220400</v>
      </c>
      <c r="C2760" t="s">
        <v>30</v>
      </c>
      <c r="D2760" t="s">
        <v>1670</v>
      </c>
      <c r="E2760" t="s">
        <v>1671</v>
      </c>
      <c r="F2760" s="4">
        <v>46198.888194444444</v>
      </c>
      <c r="G2760" s="4">
        <v>46198.916666666664</v>
      </c>
      <c r="H2760">
        <v>0.68</v>
      </c>
      <c r="J2760" t="s">
        <v>29</v>
      </c>
      <c r="K2760" t="s">
        <v>30</v>
      </c>
      <c r="N2760">
        <v>0.68</v>
      </c>
      <c r="O2760" t="s">
        <v>47</v>
      </c>
      <c r="P2760">
        <v>0</v>
      </c>
      <c r="Q2760" s="5">
        <v>46198.943749999999</v>
      </c>
      <c r="R2760" s="2" t="str">
        <f>IF(C2760="", "",
   IF(ISNUMBER(MATCH(TRIM(C2760),
      {"OP","CC","CM","FM","FU","INS","PC","PM","PMCO","SA","SR","ITPR","PMFL"}, 0)),
      "Proactive",
      "")
)</f>
        <v>Proactive</v>
      </c>
      <c r="S2760" s="2" t="str">
        <f>IF(C2760="", "",
   IF(ISNUMBER(MATCH(TRIM(C2760),
      {"MO","U/B","OSRE","TECH","ITRE"}, 0)),
      "Reactive",
      "")
)</f>
        <v/>
      </c>
      <c r="T2760" s="2">
        <f>IF(R2760="Proactive", H2760, "")</f>
        <v>0.68</v>
      </c>
      <c r="U2760" s="2" t="str">
        <f>IF(S2760="Reactive", H2760, "")</f>
        <v/>
      </c>
    </row>
    <row r="2761" spans="1:21" x14ac:dyDescent="0.25">
      <c r="A2761" t="s">
        <v>2491</v>
      </c>
      <c r="B2761">
        <v>220589</v>
      </c>
      <c r="C2761" t="s">
        <v>30</v>
      </c>
      <c r="D2761" t="s">
        <v>2583</v>
      </c>
      <c r="E2761" t="s">
        <v>2584</v>
      </c>
      <c r="F2761" s="4">
        <v>46199.584027777775</v>
      </c>
      <c r="G2761" s="4">
        <v>46199.604166666664</v>
      </c>
      <c r="H2761">
        <v>0.48</v>
      </c>
      <c r="J2761" t="s">
        <v>29</v>
      </c>
      <c r="K2761" t="s">
        <v>30</v>
      </c>
      <c r="N2761">
        <v>0.48</v>
      </c>
      <c r="O2761" t="s">
        <v>47</v>
      </c>
      <c r="P2761">
        <v>0</v>
      </c>
      <c r="Q2761" s="5">
        <v>46199.885416666664</v>
      </c>
      <c r="R2761" s="2" t="str">
        <f>IF(C2761="", "",
   IF(ISNUMBER(MATCH(TRIM(C2761),
      {"OP","CC","CM","FM","FU","INS","PC","PM","PMCO","SA","SR","ITPR","PMFL"}, 0)),
      "Proactive",
      "")
)</f>
        <v>Proactive</v>
      </c>
      <c r="S2761" s="2" t="str">
        <f>IF(C2761="", "",
   IF(ISNUMBER(MATCH(TRIM(C2761),
      {"MO","U/B","OSRE","TECH","ITRE"}, 0)),
      "Reactive",
      "")
)</f>
        <v/>
      </c>
      <c r="T2761" s="2">
        <f>IF(R2761="Proactive", H2761, "")</f>
        <v>0.48</v>
      </c>
      <c r="U2761" s="2" t="str">
        <f>IF(S2761="Reactive", H2761, "")</f>
        <v/>
      </c>
    </row>
    <row r="2762" spans="1:21" x14ac:dyDescent="0.25">
      <c r="A2762" t="s">
        <v>2491</v>
      </c>
      <c r="B2762">
        <v>225099</v>
      </c>
      <c r="C2762" t="s">
        <v>39</v>
      </c>
      <c r="D2762" t="s">
        <v>2685</v>
      </c>
      <c r="E2762" t="s">
        <v>2686</v>
      </c>
      <c r="F2762" s="4">
        <v>46199.611805555556</v>
      </c>
      <c r="G2762" s="4">
        <v>46199.708333333336</v>
      </c>
      <c r="H2762">
        <v>2.3199999999999998</v>
      </c>
      <c r="I2762" t="s">
        <v>2687</v>
      </c>
      <c r="J2762" t="s">
        <v>29</v>
      </c>
      <c r="K2762" t="s">
        <v>810</v>
      </c>
      <c r="L2762" t="s">
        <v>1009</v>
      </c>
      <c r="M2762" t="s">
        <v>127</v>
      </c>
      <c r="N2762">
        <v>4.9400000000000004</v>
      </c>
      <c r="O2762" t="s">
        <v>47</v>
      </c>
      <c r="P2762">
        <v>0</v>
      </c>
      <c r="Q2762" s="5">
        <v>46199.927083333336</v>
      </c>
      <c r="R2762" s="2" t="str">
        <f>IF(C2762="", "",
   IF(ISNUMBER(MATCH(TRIM(C2762),
      {"OP","CC","CM","FM","FU","INS","PC","PM","PMCO","SA","SR","ITPR","PMFL"}, 0)),
      "Proactive",
      "")
)</f>
        <v/>
      </c>
      <c r="S2762" s="2" t="str">
        <f>IF(C2762="", "",
   IF(ISNUMBER(MATCH(TRIM(C2762),
      {"MO","U/B","OSRE","TECH","ITRE"}, 0)),
      "Reactive",
      "")
)</f>
        <v>Reactive</v>
      </c>
      <c r="T2762" s="2" t="str">
        <f>IF(R2762="Proactive", H2762, "")</f>
        <v/>
      </c>
      <c r="U2762" s="2">
        <f>IF(S2762="Reactive", H2762, "")</f>
        <v>2.3199999999999998</v>
      </c>
    </row>
    <row r="2763" spans="1:21" x14ac:dyDescent="0.25">
      <c r="A2763" t="s">
        <v>2491</v>
      </c>
      <c r="B2763">
        <v>225099</v>
      </c>
      <c r="C2763" t="s">
        <v>39</v>
      </c>
      <c r="D2763" t="s">
        <v>2685</v>
      </c>
      <c r="E2763" t="s">
        <v>2686</v>
      </c>
      <c r="F2763" s="4">
        <v>46199.736805555556</v>
      </c>
      <c r="G2763" s="4">
        <v>46199.77847222222</v>
      </c>
      <c r="H2763">
        <v>1</v>
      </c>
      <c r="I2763" t="s">
        <v>2687</v>
      </c>
      <c r="J2763" t="s">
        <v>29</v>
      </c>
      <c r="K2763" t="s">
        <v>810</v>
      </c>
      <c r="L2763" t="s">
        <v>1009</v>
      </c>
      <c r="M2763" t="s">
        <v>127</v>
      </c>
      <c r="N2763">
        <v>4.9400000000000004</v>
      </c>
      <c r="O2763" t="s">
        <v>47</v>
      </c>
      <c r="P2763">
        <v>0</v>
      </c>
      <c r="Q2763" s="5">
        <v>46199.927083333336</v>
      </c>
      <c r="R2763" s="2" t="str">
        <f>IF(C2763="", "",
   IF(ISNUMBER(MATCH(TRIM(C2763),
      {"OP","CC","CM","FM","FU","INS","PC","PM","PMCO","SA","SR","ITPR","PMFL"}, 0)),
      "Proactive",
      "")
)</f>
        <v/>
      </c>
      <c r="S2763" s="2" t="str">
        <f>IF(C2763="", "",
   IF(ISNUMBER(MATCH(TRIM(C2763),
      {"MO","U/B","OSRE","TECH","ITRE"}, 0)),
      "Reactive",
      "")
)</f>
        <v>Reactive</v>
      </c>
      <c r="T2763" s="2" t="str">
        <f>IF(R2763="Proactive", H2763, "")</f>
        <v/>
      </c>
      <c r="U2763" s="2">
        <f>IF(S2763="Reactive", H2763, "")</f>
        <v>1</v>
      </c>
    </row>
    <row r="2764" spans="1:21" x14ac:dyDescent="0.25">
      <c r="A2764" t="s">
        <v>2491</v>
      </c>
      <c r="B2764">
        <v>220397</v>
      </c>
      <c r="C2764" t="s">
        <v>30</v>
      </c>
      <c r="D2764" t="s">
        <v>2688</v>
      </c>
      <c r="E2764" t="s">
        <v>2632</v>
      </c>
      <c r="F2764" s="4">
        <v>46199.779166666667</v>
      </c>
      <c r="G2764" s="4">
        <v>46199.779861111114</v>
      </c>
      <c r="H2764">
        <v>0.02</v>
      </c>
      <c r="I2764" t="s">
        <v>2689</v>
      </c>
      <c r="J2764" t="s">
        <v>29</v>
      </c>
      <c r="K2764" t="s">
        <v>30</v>
      </c>
      <c r="N2764">
        <v>0.02</v>
      </c>
      <c r="O2764" t="s">
        <v>47</v>
      </c>
      <c r="P2764">
        <v>0</v>
      </c>
      <c r="Q2764" s="5">
        <v>46199.886805555558</v>
      </c>
      <c r="R2764" s="2" t="str">
        <f>IF(C2764="", "",
   IF(ISNUMBER(MATCH(TRIM(C2764),
      {"OP","CC","CM","FM","FU","INS","PC","PM","PMCO","SA","SR","ITPR","PMFL"}, 0)),
      "Proactive",
      "")
)</f>
        <v>Proactive</v>
      </c>
      <c r="S2764" s="2" t="str">
        <f>IF(C2764="", "",
   IF(ISNUMBER(MATCH(TRIM(C2764),
      {"MO","U/B","OSRE","TECH","ITRE"}, 0)),
      "Reactive",
      "")
)</f>
        <v/>
      </c>
      <c r="T2764" s="2">
        <f>IF(R2764="Proactive", H2764, "")</f>
        <v>0.02</v>
      </c>
      <c r="U2764" s="2" t="str">
        <f>IF(S2764="Reactive", H2764, "")</f>
        <v/>
      </c>
    </row>
    <row r="2765" spans="1:21" x14ac:dyDescent="0.25">
      <c r="A2765" t="s">
        <v>2491</v>
      </c>
      <c r="B2765">
        <v>220561</v>
      </c>
      <c r="C2765" t="s">
        <v>30</v>
      </c>
      <c r="D2765" t="s">
        <v>1670</v>
      </c>
      <c r="E2765" t="s">
        <v>1671</v>
      </c>
      <c r="F2765" s="4">
        <v>46199.875</v>
      </c>
      <c r="G2765" s="4">
        <v>46199.894444444442</v>
      </c>
      <c r="H2765">
        <v>0.47</v>
      </c>
      <c r="J2765" t="s">
        <v>29</v>
      </c>
      <c r="K2765" t="s">
        <v>30</v>
      </c>
      <c r="N2765">
        <v>0.47</v>
      </c>
      <c r="O2765" t="s">
        <v>47</v>
      </c>
      <c r="P2765">
        <v>0</v>
      </c>
      <c r="Q2765" s="5">
        <v>46199.948611111111</v>
      </c>
      <c r="R2765" s="2" t="str">
        <f>IF(C2765="", "",
   IF(ISNUMBER(MATCH(TRIM(C2765),
      {"OP","CC","CM","FM","FU","INS","PC","PM","PMCO","SA","SR","ITPR","PMFL"}, 0)),
      "Proactive",
      "")
)</f>
        <v>Proactive</v>
      </c>
      <c r="S2765" s="2" t="str">
        <f>IF(C2765="", "",
   IF(ISNUMBER(MATCH(TRIM(C2765),
      {"MO","U/B","OSRE","TECH","ITRE"}, 0)),
      "Reactive",
      "")
)</f>
        <v/>
      </c>
      <c r="T2765" s="2">
        <f>IF(R2765="Proactive", H2765, "")</f>
        <v>0.47</v>
      </c>
      <c r="U2765" s="2" t="str">
        <f>IF(S2765="Reactive", H2765, "")</f>
        <v/>
      </c>
    </row>
    <row r="2766" spans="1:21" x14ac:dyDescent="0.25">
      <c r="A2766" t="s">
        <v>2491</v>
      </c>
      <c r="B2766">
        <v>225178</v>
      </c>
      <c r="C2766" t="s">
        <v>39</v>
      </c>
      <c r="D2766" t="s">
        <v>2564</v>
      </c>
      <c r="E2766" t="s">
        <v>2276</v>
      </c>
      <c r="F2766" s="4">
        <v>46200.711111111108</v>
      </c>
      <c r="G2766" s="4">
        <v>46200.730555555558</v>
      </c>
      <c r="H2766">
        <v>0.47</v>
      </c>
      <c r="I2766" t="s">
        <v>2690</v>
      </c>
      <c r="J2766" t="s">
        <v>29</v>
      </c>
      <c r="K2766" t="s">
        <v>81</v>
      </c>
      <c r="L2766" t="s">
        <v>132</v>
      </c>
      <c r="M2766" t="s">
        <v>133</v>
      </c>
      <c r="N2766">
        <v>0.47</v>
      </c>
      <c r="O2766" t="s">
        <v>47</v>
      </c>
      <c r="P2766">
        <v>0</v>
      </c>
      <c r="Q2766" s="5">
        <v>46199.843055555553</v>
      </c>
      <c r="R2766" s="2" t="str">
        <f>IF(C2766="", "",
   IF(ISNUMBER(MATCH(TRIM(C2766),
      {"OP","CC","CM","FM","FU","INS","PC","PM","PMCO","SA","SR","ITPR","PMFL"}, 0)),
      "Proactive",
      "")
)</f>
        <v/>
      </c>
      <c r="S2766" s="2" t="str">
        <f>IF(C2766="", "",
   IF(ISNUMBER(MATCH(TRIM(C2766),
      {"MO","U/B","OSRE","TECH","ITRE"}, 0)),
      "Reactive",
      "")
)</f>
        <v>Reactive</v>
      </c>
      <c r="T2766" s="2" t="str">
        <f>IF(R2766="Proactive", H2766, "")</f>
        <v/>
      </c>
      <c r="U2766" s="2">
        <f>IF(S2766="Reactive", H2766, "")</f>
        <v>0.47</v>
      </c>
    </row>
    <row r="2767" spans="1:21" x14ac:dyDescent="0.25">
      <c r="A2767" t="s">
        <v>2491</v>
      </c>
      <c r="B2767">
        <v>220862</v>
      </c>
      <c r="C2767" t="s">
        <v>30</v>
      </c>
      <c r="D2767" t="s">
        <v>1670</v>
      </c>
      <c r="E2767" t="s">
        <v>1684</v>
      </c>
      <c r="F2767" s="4">
        <v>46201.291666666664</v>
      </c>
      <c r="G2767" s="4">
        <v>46201.292361111111</v>
      </c>
      <c r="H2767">
        <v>0.02</v>
      </c>
      <c r="J2767" t="s">
        <v>29</v>
      </c>
      <c r="K2767" t="s">
        <v>30</v>
      </c>
      <c r="N2767">
        <v>2.12</v>
      </c>
      <c r="O2767" t="s">
        <v>47</v>
      </c>
      <c r="P2767">
        <v>0</v>
      </c>
      <c r="Q2767" s="5">
        <v>46201.413194444445</v>
      </c>
      <c r="R2767" s="2" t="str">
        <f>IF(C2767="", "",
   IF(ISNUMBER(MATCH(TRIM(C2767),
      {"OP","CC","CM","FM","FU","INS","PC","PM","PMCO","SA","SR","ITPR","PMFL"}, 0)),
      "Proactive",
      "")
)</f>
        <v>Proactive</v>
      </c>
      <c r="S2767" s="2" t="str">
        <f>IF(C2767="", "",
   IF(ISNUMBER(MATCH(TRIM(C2767),
      {"MO","U/B","OSRE","TECH","ITRE"}, 0)),
      "Reactive",
      "")
)</f>
        <v/>
      </c>
      <c r="T2767" s="2">
        <f>IF(R2767="Proactive", H2767, "")</f>
        <v>0.02</v>
      </c>
      <c r="U2767" s="2" t="str">
        <f>IF(S2767="Reactive", H2767, "")</f>
        <v/>
      </c>
    </row>
    <row r="2768" spans="1:21" x14ac:dyDescent="0.25">
      <c r="A2768" t="s">
        <v>2491</v>
      </c>
      <c r="B2768">
        <v>220862</v>
      </c>
      <c r="C2768" t="s">
        <v>30</v>
      </c>
      <c r="D2768" t="s">
        <v>1670</v>
      </c>
      <c r="E2768" t="s">
        <v>1684</v>
      </c>
      <c r="F2768" s="4">
        <v>46201.295138888891</v>
      </c>
      <c r="G2768" s="4">
        <v>46201.382638888892</v>
      </c>
      <c r="H2768">
        <v>2.1</v>
      </c>
      <c r="J2768" t="s">
        <v>29</v>
      </c>
      <c r="K2768" t="s">
        <v>30</v>
      </c>
      <c r="N2768">
        <v>2.12</v>
      </c>
      <c r="O2768" t="s">
        <v>47</v>
      </c>
      <c r="P2768">
        <v>0</v>
      </c>
      <c r="Q2768" s="5">
        <v>46201.413194444445</v>
      </c>
      <c r="R2768" s="2" t="str">
        <f>IF(C2768="", "",
   IF(ISNUMBER(MATCH(TRIM(C2768),
      {"OP","CC","CM","FM","FU","INS","PC","PM","PMCO","SA","SR","ITPR","PMFL"}, 0)),
      "Proactive",
      "")
)</f>
        <v>Proactive</v>
      </c>
      <c r="S2768" s="2" t="str">
        <f>IF(C2768="", "",
   IF(ISNUMBER(MATCH(TRIM(C2768),
      {"MO","U/B","OSRE","TECH","ITRE"}, 0)),
      "Reactive",
      "")
)</f>
        <v/>
      </c>
      <c r="T2768" s="2">
        <f>IF(R2768="Proactive", H2768, "")</f>
        <v>2.1</v>
      </c>
      <c r="U2768" s="2" t="str">
        <f>IF(S2768="Reactive", H2768, "")</f>
        <v/>
      </c>
    </row>
    <row r="2769" spans="1:21" x14ac:dyDescent="0.25">
      <c r="A2769" t="s">
        <v>2491</v>
      </c>
      <c r="B2769">
        <v>220863</v>
      </c>
      <c r="C2769" t="s">
        <v>30</v>
      </c>
      <c r="D2769" t="s">
        <v>2525</v>
      </c>
      <c r="E2769" t="s">
        <v>2526</v>
      </c>
      <c r="F2769" s="4">
        <v>46201.386111111111</v>
      </c>
      <c r="G2769" s="4">
        <v>46201.422222222223</v>
      </c>
      <c r="H2769">
        <v>0.87</v>
      </c>
      <c r="J2769" t="s">
        <v>29</v>
      </c>
      <c r="K2769" t="s">
        <v>30</v>
      </c>
      <c r="N2769">
        <v>0.87</v>
      </c>
      <c r="O2769" t="s">
        <v>47</v>
      </c>
      <c r="P2769">
        <v>0</v>
      </c>
      <c r="Q2769" s="5">
        <v>46201.5</v>
      </c>
      <c r="R2769" s="2" t="str">
        <f>IF(C2769="", "",
   IF(ISNUMBER(MATCH(TRIM(C2769),
      {"OP","CC","CM","FM","FU","INS","PC","PM","PMCO","SA","SR","ITPR","PMFL"}, 0)),
      "Proactive",
      "")
)</f>
        <v>Proactive</v>
      </c>
      <c r="S2769" s="2" t="str">
        <f>IF(C2769="", "",
   IF(ISNUMBER(MATCH(TRIM(C2769),
      {"MO","U/B","OSRE","TECH","ITRE"}, 0)),
      "Reactive",
      "")
)</f>
        <v/>
      </c>
      <c r="T2769" s="2">
        <f>IF(R2769="Proactive", H2769, "")</f>
        <v>0.87</v>
      </c>
      <c r="U2769" s="2" t="str">
        <f>IF(S2769="Reactive", H2769, "")</f>
        <v/>
      </c>
    </row>
    <row r="2770" spans="1:21" x14ac:dyDescent="0.25">
      <c r="A2770" t="s">
        <v>2491</v>
      </c>
      <c r="B2770">
        <v>220864</v>
      </c>
      <c r="C2770" t="s">
        <v>30</v>
      </c>
      <c r="D2770" t="s">
        <v>2528</v>
      </c>
      <c r="E2770" t="s">
        <v>2529</v>
      </c>
      <c r="F2770" s="4">
        <v>46201.434027777781</v>
      </c>
      <c r="G2770" s="4">
        <v>46201.455555555556</v>
      </c>
      <c r="H2770">
        <v>0.52</v>
      </c>
      <c r="J2770" t="s">
        <v>29</v>
      </c>
      <c r="K2770" t="s">
        <v>30</v>
      </c>
      <c r="N2770">
        <v>0.52</v>
      </c>
      <c r="O2770" t="s">
        <v>47</v>
      </c>
      <c r="P2770">
        <v>0</v>
      </c>
      <c r="Q2770" s="5">
        <v>46201.53402777778</v>
      </c>
      <c r="R2770" s="2" t="str">
        <f>IF(C2770="", "",
   IF(ISNUMBER(MATCH(TRIM(C2770),
      {"OP","CC","CM","FM","FU","INS","PC","PM","PMCO","SA","SR","ITPR","PMFL"}, 0)),
      "Proactive",
      "")
)</f>
        <v>Proactive</v>
      </c>
      <c r="S2770" s="2" t="str">
        <f>IF(C2770="", "",
   IF(ISNUMBER(MATCH(TRIM(C2770),
      {"MO","U/B","OSRE","TECH","ITRE"}, 0)),
      "Reactive",
      "")
)</f>
        <v/>
      </c>
      <c r="T2770" s="2">
        <f>IF(R2770="Proactive", H2770, "")</f>
        <v>0.52</v>
      </c>
      <c r="U2770" s="2" t="str">
        <f>IF(S2770="Reactive", H2770, "")</f>
        <v/>
      </c>
    </row>
    <row r="2771" spans="1:21" x14ac:dyDescent="0.25">
      <c r="A2771" t="s">
        <v>2491</v>
      </c>
      <c r="B2771">
        <v>220865</v>
      </c>
      <c r="C2771" t="s">
        <v>30</v>
      </c>
      <c r="D2771" t="s">
        <v>1670</v>
      </c>
      <c r="E2771" t="s">
        <v>1671</v>
      </c>
      <c r="F2771" s="4">
        <v>46201.458333333336</v>
      </c>
      <c r="G2771" s="4">
        <v>46201.477777777778</v>
      </c>
      <c r="H2771">
        <v>0.47</v>
      </c>
      <c r="J2771" t="s">
        <v>29</v>
      </c>
      <c r="K2771" t="s">
        <v>30</v>
      </c>
      <c r="N2771">
        <v>0.47</v>
      </c>
      <c r="O2771" t="s">
        <v>47</v>
      </c>
      <c r="P2771">
        <v>0</v>
      </c>
      <c r="Q2771" s="5">
        <v>46201.493750000001</v>
      </c>
      <c r="R2771" s="2" t="str">
        <f>IF(C2771="", "",
   IF(ISNUMBER(MATCH(TRIM(C2771),
      {"OP","CC","CM","FM","FU","INS","PC","PM","PMCO","SA","SR","ITPR","PMFL"}, 0)),
      "Proactive",
      "")
)</f>
        <v>Proactive</v>
      </c>
      <c r="S2771" s="2" t="str">
        <f>IF(C2771="", "",
   IF(ISNUMBER(MATCH(TRIM(C2771),
      {"MO","U/B","OSRE","TECH","ITRE"}, 0)),
      "Reactive",
      "")
)</f>
        <v/>
      </c>
      <c r="T2771" s="2">
        <f>IF(R2771="Proactive", H2771, "")</f>
        <v>0.47</v>
      </c>
      <c r="U2771" s="2" t="str">
        <f>IF(S2771="Reactive", H2771, "")</f>
        <v/>
      </c>
    </row>
    <row r="2772" spans="1:21" x14ac:dyDescent="0.25">
      <c r="A2772" t="s">
        <v>2491</v>
      </c>
      <c r="B2772">
        <v>225288</v>
      </c>
      <c r="C2772" t="s">
        <v>39</v>
      </c>
      <c r="D2772" t="s">
        <v>2691</v>
      </c>
      <c r="E2772" t="s">
        <v>2692</v>
      </c>
      <c r="F2772" s="4">
        <v>46201.486805555556</v>
      </c>
      <c r="G2772" s="4">
        <v>46201.541666666664</v>
      </c>
      <c r="H2772">
        <v>1.32</v>
      </c>
      <c r="I2772" t="s">
        <v>2693</v>
      </c>
      <c r="J2772" t="s">
        <v>29</v>
      </c>
      <c r="K2772" t="s">
        <v>67</v>
      </c>
      <c r="L2772" t="s">
        <v>217</v>
      </c>
      <c r="M2772" t="s">
        <v>56</v>
      </c>
      <c r="N2772">
        <v>1.32</v>
      </c>
      <c r="O2772" t="s">
        <v>47</v>
      </c>
      <c r="P2772">
        <v>0</v>
      </c>
      <c r="Q2772" s="5">
        <v>46201.55972222222</v>
      </c>
      <c r="R2772" s="2" t="str">
        <f>IF(C2772="", "",
   IF(ISNUMBER(MATCH(TRIM(C2772),
      {"OP","CC","CM","FM","FU","INS","PC","PM","PMCO","SA","SR","ITPR","PMFL"}, 0)),
      "Proactive",
      "")
)</f>
        <v/>
      </c>
      <c r="S2772" s="2" t="str">
        <f>IF(C2772="", "",
   IF(ISNUMBER(MATCH(TRIM(C2772),
      {"MO","U/B","OSRE","TECH","ITRE"}, 0)),
      "Reactive",
      "")
)</f>
        <v>Reactive</v>
      </c>
      <c r="T2772" s="2" t="str">
        <f>IF(R2772="Proactive", H2772, "")</f>
        <v/>
      </c>
      <c r="U2772" s="2">
        <f>IF(S2772="Reactive", H2772, "")</f>
        <v>1.32</v>
      </c>
    </row>
    <row r="2773" spans="1:21" x14ac:dyDescent="0.25">
      <c r="A2773" t="s">
        <v>2491</v>
      </c>
      <c r="B2773">
        <v>225099</v>
      </c>
      <c r="C2773" t="s">
        <v>39</v>
      </c>
      <c r="D2773" t="s">
        <v>2685</v>
      </c>
      <c r="E2773" t="s">
        <v>2686</v>
      </c>
      <c r="F2773" s="4">
        <v>46201.791666666664</v>
      </c>
      <c r="G2773" s="4">
        <v>46201.859027777777</v>
      </c>
      <c r="H2773">
        <v>1.62</v>
      </c>
      <c r="I2773" t="s">
        <v>2687</v>
      </c>
      <c r="J2773" t="s">
        <v>29</v>
      </c>
      <c r="K2773" t="s">
        <v>810</v>
      </c>
      <c r="L2773" t="s">
        <v>1009</v>
      </c>
      <c r="M2773" t="s">
        <v>127</v>
      </c>
      <c r="N2773">
        <v>4.9400000000000004</v>
      </c>
      <c r="O2773" t="s">
        <v>47</v>
      </c>
      <c r="P2773">
        <v>0</v>
      </c>
      <c r="Q2773" s="5">
        <v>46199.927083333336</v>
      </c>
      <c r="R2773" s="2" t="str">
        <f>IF(C2773="", "",
   IF(ISNUMBER(MATCH(TRIM(C2773),
      {"OP","CC","CM","FM","FU","INS","PC","PM","PMCO","SA","SR","ITPR","PMFL"}, 0)),
      "Proactive",
      "")
)</f>
        <v/>
      </c>
      <c r="S2773" s="2" t="str">
        <f>IF(C2773="", "",
   IF(ISNUMBER(MATCH(TRIM(C2773),
      {"MO","U/B","OSRE","TECH","ITRE"}, 0)),
      "Reactive",
      "")
)</f>
        <v>Reactive</v>
      </c>
      <c r="T2773" s="2" t="str">
        <f>IF(R2773="Proactive", H2773, "")</f>
        <v/>
      </c>
      <c r="U2773" s="2">
        <f>IF(S2773="Reactive", H2773, "")</f>
        <v>1.62</v>
      </c>
    </row>
    <row r="2774" spans="1:21" x14ac:dyDescent="0.25">
      <c r="A2774" t="s">
        <v>2491</v>
      </c>
      <c r="B2774">
        <v>221010</v>
      </c>
      <c r="C2774" t="s">
        <v>30</v>
      </c>
      <c r="D2774" t="s">
        <v>2495</v>
      </c>
      <c r="E2774" t="s">
        <v>2496</v>
      </c>
      <c r="F2774" s="4">
        <v>46202.586805555555</v>
      </c>
      <c r="G2774" s="4">
        <v>46202.607638888891</v>
      </c>
      <c r="H2774">
        <v>0.5</v>
      </c>
      <c r="J2774" t="s">
        <v>29</v>
      </c>
      <c r="K2774" t="s">
        <v>30</v>
      </c>
      <c r="N2774">
        <v>0.88</v>
      </c>
      <c r="O2774" t="s">
        <v>47</v>
      </c>
      <c r="P2774">
        <v>0</v>
      </c>
      <c r="Q2774" s="5">
        <v>46202.738194444442</v>
      </c>
      <c r="R2774" s="2" t="str">
        <f>IF(C2774="", "",
   IF(ISNUMBER(MATCH(TRIM(C2774),
      {"OP","CC","CM","FM","FU","INS","PC","PM","PMCO","SA","SR","ITPR","PMFL"}, 0)),
      "Proactive",
      "")
)</f>
        <v>Proactive</v>
      </c>
      <c r="S2774" s="2" t="str">
        <f>IF(C2774="", "",
   IF(ISNUMBER(MATCH(TRIM(C2774),
      {"MO","U/B","OSRE","TECH","ITRE"}, 0)),
      "Reactive",
      "")
)</f>
        <v/>
      </c>
      <c r="T2774" s="2">
        <f>IF(R2774="Proactive", H2774, "")</f>
        <v>0.5</v>
      </c>
      <c r="U2774" s="2" t="str">
        <f>IF(S2774="Reactive", H2774, "")</f>
        <v/>
      </c>
    </row>
    <row r="2775" spans="1:21" x14ac:dyDescent="0.25">
      <c r="A2775" t="s">
        <v>2491</v>
      </c>
      <c r="B2775">
        <v>225458</v>
      </c>
      <c r="C2775" t="s">
        <v>39</v>
      </c>
      <c r="D2775" t="s">
        <v>2564</v>
      </c>
      <c r="E2775" t="s">
        <v>2694</v>
      </c>
      <c r="F2775" s="4">
        <v>46202.611111111109</v>
      </c>
      <c r="G2775" s="4">
        <v>46202.638888888891</v>
      </c>
      <c r="H2775">
        <v>0.67</v>
      </c>
      <c r="I2775" t="s">
        <v>2695</v>
      </c>
      <c r="J2775" t="s">
        <v>29</v>
      </c>
      <c r="K2775" t="s">
        <v>532</v>
      </c>
      <c r="L2775" t="s">
        <v>132</v>
      </c>
      <c r="M2775" t="s">
        <v>436</v>
      </c>
      <c r="N2775">
        <v>0.67</v>
      </c>
      <c r="O2775" t="s">
        <v>47</v>
      </c>
      <c r="P2775">
        <v>0</v>
      </c>
      <c r="Q2775" s="5">
        <v>46202.90902777778</v>
      </c>
      <c r="R2775" s="2" t="str">
        <f>IF(C2775="", "",
   IF(ISNUMBER(MATCH(TRIM(C2775),
      {"OP","CC","CM","FM","FU","INS","PC","PM","PMCO","SA","SR","ITPR","PMFL"}, 0)),
      "Proactive",
      "")
)</f>
        <v/>
      </c>
      <c r="S2775" s="2" t="str">
        <f>IF(C2775="", "",
   IF(ISNUMBER(MATCH(TRIM(C2775),
      {"MO","U/B","OSRE","TECH","ITRE"}, 0)),
      "Reactive",
      "")
)</f>
        <v>Reactive</v>
      </c>
      <c r="T2775" s="2" t="str">
        <f>IF(R2775="Proactive", H2775, "")</f>
        <v/>
      </c>
      <c r="U2775" s="2">
        <f>IF(S2775="Reactive", H2775, "")</f>
        <v>0.67</v>
      </c>
    </row>
    <row r="2776" spans="1:21" x14ac:dyDescent="0.25">
      <c r="A2776" t="s">
        <v>2491</v>
      </c>
      <c r="B2776">
        <v>221011</v>
      </c>
      <c r="C2776" t="s">
        <v>30</v>
      </c>
      <c r="D2776" t="s">
        <v>2497</v>
      </c>
      <c r="E2776" t="s">
        <v>2496</v>
      </c>
      <c r="F2776" s="4">
        <v>46202.64166666667</v>
      </c>
      <c r="G2776" s="4">
        <v>46202.664583333331</v>
      </c>
      <c r="H2776">
        <v>0.55000000000000004</v>
      </c>
      <c r="I2776" t="s">
        <v>2696</v>
      </c>
      <c r="J2776" t="s">
        <v>29</v>
      </c>
      <c r="K2776" t="s">
        <v>30</v>
      </c>
      <c r="N2776">
        <v>0.55000000000000004</v>
      </c>
      <c r="O2776" t="s">
        <v>47</v>
      </c>
      <c r="P2776">
        <v>0</v>
      </c>
      <c r="Q2776" s="5">
        <v>46202.740972222222</v>
      </c>
      <c r="R2776" s="2" t="str">
        <f>IF(C2776="", "",
   IF(ISNUMBER(MATCH(TRIM(C2776),
      {"OP","CC","CM","FM","FU","INS","PC","PM","PMCO","SA","SR","ITPR","PMFL"}, 0)),
      "Proactive",
      "")
)</f>
        <v>Proactive</v>
      </c>
      <c r="S2776" s="2" t="str">
        <f>IF(C2776="", "",
   IF(ISNUMBER(MATCH(TRIM(C2776),
      {"MO","U/B","OSRE","TECH","ITRE"}, 0)),
      "Reactive",
      "")
)</f>
        <v/>
      </c>
      <c r="T2776" s="2">
        <f>IF(R2776="Proactive", H2776, "")</f>
        <v>0.55000000000000004</v>
      </c>
      <c r="U2776" s="2" t="str">
        <f>IF(S2776="Reactive", H2776, "")</f>
        <v/>
      </c>
    </row>
    <row r="2777" spans="1:21" x14ac:dyDescent="0.25">
      <c r="A2777" t="s">
        <v>2491</v>
      </c>
      <c r="B2777">
        <v>225469</v>
      </c>
      <c r="C2777" t="s">
        <v>39</v>
      </c>
      <c r="D2777" t="s">
        <v>2691</v>
      </c>
      <c r="E2777" t="s">
        <v>2697</v>
      </c>
      <c r="F2777" s="4">
        <v>46202.681944444441</v>
      </c>
      <c r="G2777" s="4">
        <v>46202.691666666666</v>
      </c>
      <c r="H2777">
        <v>0.23</v>
      </c>
      <c r="I2777" t="s">
        <v>2698</v>
      </c>
      <c r="J2777" t="s">
        <v>29</v>
      </c>
      <c r="K2777" t="s">
        <v>702</v>
      </c>
      <c r="L2777" t="s">
        <v>1009</v>
      </c>
      <c r="M2777" t="s">
        <v>127</v>
      </c>
      <c r="N2777">
        <v>0.68</v>
      </c>
      <c r="O2777" t="s">
        <v>47</v>
      </c>
      <c r="P2777">
        <v>0</v>
      </c>
      <c r="Q2777" s="5">
        <v>46202.894444444442</v>
      </c>
      <c r="R2777" s="2" t="str">
        <f>IF(C2777="", "",
   IF(ISNUMBER(MATCH(TRIM(C2777),
      {"OP","CC","CM","FM","FU","INS","PC","PM","PMCO","SA","SR","ITPR","PMFL"}, 0)),
      "Proactive",
      "")
)</f>
        <v/>
      </c>
      <c r="S2777" s="2" t="str">
        <f>IF(C2777="", "",
   IF(ISNUMBER(MATCH(TRIM(C2777),
      {"MO","U/B","OSRE","TECH","ITRE"}, 0)),
      "Reactive",
      "")
)</f>
        <v>Reactive</v>
      </c>
      <c r="T2777" s="2" t="str">
        <f>IF(R2777="Proactive", H2777, "")</f>
        <v/>
      </c>
      <c r="U2777" s="2">
        <f>IF(S2777="Reactive", H2777, "")</f>
        <v>0.23</v>
      </c>
    </row>
    <row r="2778" spans="1:21" x14ac:dyDescent="0.25">
      <c r="A2778" t="s">
        <v>2491</v>
      </c>
      <c r="B2778">
        <v>225469</v>
      </c>
      <c r="C2778" t="s">
        <v>39</v>
      </c>
      <c r="D2778" t="s">
        <v>2691</v>
      </c>
      <c r="E2778" t="s">
        <v>2697</v>
      </c>
      <c r="F2778" s="4">
        <v>46202.750694444447</v>
      </c>
      <c r="G2778" s="4">
        <v>46202.760416666664</v>
      </c>
      <c r="H2778">
        <v>0.23</v>
      </c>
      <c r="I2778" t="s">
        <v>2698</v>
      </c>
      <c r="J2778" t="s">
        <v>29</v>
      </c>
      <c r="K2778" t="s">
        <v>702</v>
      </c>
      <c r="L2778" t="s">
        <v>1009</v>
      </c>
      <c r="M2778" t="s">
        <v>127</v>
      </c>
      <c r="N2778">
        <v>0.68</v>
      </c>
      <c r="O2778" t="s">
        <v>47</v>
      </c>
      <c r="P2778">
        <v>0</v>
      </c>
      <c r="Q2778" s="5">
        <v>46202.894444444442</v>
      </c>
      <c r="R2778" s="2" t="str">
        <f>IF(C2778="", "",
   IF(ISNUMBER(MATCH(TRIM(C2778),
      {"OP","CC","CM","FM","FU","INS","PC","PM","PMCO","SA","SR","ITPR","PMFL"}, 0)),
      "Proactive",
      "")
)</f>
        <v/>
      </c>
      <c r="S2778" s="2" t="str">
        <f>IF(C2778="", "",
   IF(ISNUMBER(MATCH(TRIM(C2778),
      {"MO","U/B","OSRE","TECH","ITRE"}, 0)),
      "Reactive",
      "")
)</f>
        <v>Reactive</v>
      </c>
      <c r="T2778" s="2" t="str">
        <f>IF(R2778="Proactive", H2778, "")</f>
        <v/>
      </c>
      <c r="U2778" s="2">
        <f>IF(S2778="Reactive", H2778, "")</f>
        <v>0.23</v>
      </c>
    </row>
    <row r="2779" spans="1:21" x14ac:dyDescent="0.25">
      <c r="A2779" t="s">
        <v>2491</v>
      </c>
      <c r="B2779">
        <v>223384</v>
      </c>
      <c r="C2779" t="s">
        <v>181</v>
      </c>
      <c r="D2779" t="s">
        <v>1711</v>
      </c>
      <c r="E2779" t="s">
        <v>1712</v>
      </c>
      <c r="F2779" s="4">
        <v>46202.752083333333</v>
      </c>
      <c r="G2779" s="4">
        <v>46202.760416666664</v>
      </c>
      <c r="H2779">
        <v>0.2</v>
      </c>
      <c r="I2779" t="s">
        <v>2699</v>
      </c>
      <c r="J2779" t="s">
        <v>29</v>
      </c>
      <c r="K2779" t="s">
        <v>30</v>
      </c>
      <c r="N2779">
        <v>0.7</v>
      </c>
      <c r="O2779" t="s">
        <v>47</v>
      </c>
      <c r="P2779">
        <v>63.98</v>
      </c>
      <c r="Q2779" s="5">
        <v>46202.902777777781</v>
      </c>
      <c r="R2779" s="2" t="str">
        <f>IF(C2779="", "",
   IF(ISNUMBER(MATCH(TRIM(C2779),
      {"OP","CC","CM","FM","FU","INS","PC","PM","PMCO","SA","SR","ITPR","PMFL"}, 0)),
      "Proactive",
      "")
)</f>
        <v>Proactive</v>
      </c>
      <c r="S2779" s="2" t="str">
        <f>IF(C2779="", "",
   IF(ISNUMBER(MATCH(TRIM(C2779),
      {"MO","U/B","OSRE","TECH","ITRE"}, 0)),
      "Reactive",
      "")
)</f>
        <v/>
      </c>
      <c r="T2779" s="2">
        <f>IF(R2779="Proactive", H2779, "")</f>
        <v>0.2</v>
      </c>
      <c r="U2779" s="2" t="str">
        <f>IF(S2779="Reactive", H2779, "")</f>
        <v/>
      </c>
    </row>
    <row r="2780" spans="1:21" x14ac:dyDescent="0.25">
      <c r="A2780" t="s">
        <v>2491</v>
      </c>
      <c r="B2780">
        <v>225051</v>
      </c>
      <c r="C2780" t="s">
        <v>30</v>
      </c>
      <c r="D2780" t="s">
        <v>1658</v>
      </c>
      <c r="E2780" t="s">
        <v>1659</v>
      </c>
      <c r="F2780" s="4">
        <v>46202.772916666669</v>
      </c>
      <c r="G2780" s="4">
        <v>46202.78125</v>
      </c>
      <c r="H2780">
        <v>0.2</v>
      </c>
      <c r="I2780" t="s">
        <v>2700</v>
      </c>
      <c r="J2780" t="s">
        <v>29</v>
      </c>
      <c r="K2780" t="s">
        <v>30</v>
      </c>
      <c r="N2780">
        <v>0.2</v>
      </c>
      <c r="O2780" t="s">
        <v>47</v>
      </c>
      <c r="P2780">
        <v>0</v>
      </c>
      <c r="Q2780" s="5">
        <v>46202.894444444442</v>
      </c>
      <c r="R2780" s="2" t="str">
        <f>IF(C2780="", "",
   IF(ISNUMBER(MATCH(TRIM(C2780),
      {"OP","CC","CM","FM","FU","INS","PC","PM","PMCO","SA","SR","ITPR","PMFL"}, 0)),
      "Proactive",
      "")
)</f>
        <v>Proactive</v>
      </c>
      <c r="S2780" s="2" t="str">
        <f>IF(C2780="", "",
   IF(ISNUMBER(MATCH(TRIM(C2780),
      {"MO","U/B","OSRE","TECH","ITRE"}, 0)),
      "Reactive",
      "")
)</f>
        <v/>
      </c>
      <c r="T2780" s="2">
        <f>IF(R2780="Proactive", H2780, "")</f>
        <v>0.2</v>
      </c>
      <c r="U2780" s="2" t="str">
        <f>IF(S2780="Reactive", H2780, "")</f>
        <v/>
      </c>
    </row>
    <row r="2781" spans="1:21" x14ac:dyDescent="0.25">
      <c r="A2781" t="s">
        <v>2491</v>
      </c>
      <c r="B2781">
        <v>225468</v>
      </c>
      <c r="C2781" t="s">
        <v>39</v>
      </c>
      <c r="D2781" t="s">
        <v>2564</v>
      </c>
      <c r="E2781" t="s">
        <v>2592</v>
      </c>
      <c r="F2781" s="4">
        <v>46202.782638888886</v>
      </c>
      <c r="G2781" s="4">
        <v>46202.833333333336</v>
      </c>
      <c r="H2781">
        <v>1.22</v>
      </c>
      <c r="I2781" t="s">
        <v>2701</v>
      </c>
      <c r="J2781" t="s">
        <v>29</v>
      </c>
      <c r="K2781" t="s">
        <v>532</v>
      </c>
      <c r="L2781" t="s">
        <v>132</v>
      </c>
      <c r="M2781" t="s">
        <v>996</v>
      </c>
      <c r="N2781">
        <v>1.22</v>
      </c>
      <c r="O2781" t="s">
        <v>47</v>
      </c>
      <c r="P2781">
        <v>0</v>
      </c>
      <c r="Q2781" s="5">
        <v>46202.947222222225</v>
      </c>
      <c r="R2781" s="2" t="str">
        <f>IF(C2781="", "",
   IF(ISNUMBER(MATCH(TRIM(C2781),
      {"OP","CC","CM","FM","FU","INS","PC","PM","PMCO","SA","SR","ITPR","PMFL"}, 0)),
      "Proactive",
      "")
)</f>
        <v/>
      </c>
      <c r="S2781" s="2" t="str">
        <f>IF(C2781="", "",
   IF(ISNUMBER(MATCH(TRIM(C2781),
      {"MO","U/B","OSRE","TECH","ITRE"}, 0)),
      "Reactive",
      "")
)</f>
        <v>Reactive</v>
      </c>
      <c r="T2781" s="2" t="str">
        <f>IF(R2781="Proactive", H2781, "")</f>
        <v/>
      </c>
      <c r="U2781" s="2">
        <f>IF(S2781="Reactive", H2781, "")</f>
        <v>1.22</v>
      </c>
    </row>
    <row r="2782" spans="1:21" x14ac:dyDescent="0.25">
      <c r="A2782" t="s">
        <v>2491</v>
      </c>
      <c r="B2782">
        <v>225469</v>
      </c>
      <c r="C2782" t="s">
        <v>39</v>
      </c>
      <c r="D2782" t="s">
        <v>2691</v>
      </c>
      <c r="E2782" t="s">
        <v>2697</v>
      </c>
      <c r="F2782" s="4">
        <v>46202.834722222222</v>
      </c>
      <c r="G2782" s="4">
        <v>46202.84375</v>
      </c>
      <c r="H2782">
        <v>0.22</v>
      </c>
      <c r="I2782" t="s">
        <v>2698</v>
      </c>
      <c r="J2782" t="s">
        <v>29</v>
      </c>
      <c r="K2782" t="s">
        <v>702</v>
      </c>
      <c r="L2782" t="s">
        <v>1009</v>
      </c>
      <c r="M2782" t="s">
        <v>127</v>
      </c>
      <c r="N2782">
        <v>0.68</v>
      </c>
      <c r="O2782" t="s">
        <v>47</v>
      </c>
      <c r="P2782">
        <v>0</v>
      </c>
      <c r="Q2782" s="5">
        <v>46202.894444444442</v>
      </c>
      <c r="R2782" s="2" t="str">
        <f>IF(C2782="", "",
   IF(ISNUMBER(MATCH(TRIM(C2782),
      {"OP","CC","CM","FM","FU","INS","PC","PM","PMCO","SA","SR","ITPR","PMFL"}, 0)),
      "Proactive",
      "")
)</f>
        <v/>
      </c>
      <c r="S2782" s="2" t="str">
        <f>IF(C2782="", "",
   IF(ISNUMBER(MATCH(TRIM(C2782),
      {"MO","U/B","OSRE","TECH","ITRE"}, 0)),
      "Reactive",
      "")
)</f>
        <v>Reactive</v>
      </c>
      <c r="T2782" s="2" t="str">
        <f>IF(R2782="Proactive", H2782, "")</f>
        <v/>
      </c>
      <c r="U2782" s="2">
        <f>IF(S2782="Reactive", H2782, "")</f>
        <v>0.22</v>
      </c>
    </row>
    <row r="2783" spans="1:21" x14ac:dyDescent="0.25">
      <c r="A2783" t="s">
        <v>2491</v>
      </c>
      <c r="B2783">
        <v>225039</v>
      </c>
      <c r="C2783" t="s">
        <v>30</v>
      </c>
      <c r="D2783" t="s">
        <v>2510</v>
      </c>
      <c r="E2783" t="s">
        <v>2511</v>
      </c>
      <c r="F2783" s="4">
        <v>46202.84375</v>
      </c>
      <c r="G2783" s="4">
        <v>46202.865972222222</v>
      </c>
      <c r="H2783">
        <v>0.53</v>
      </c>
      <c r="J2783" t="s">
        <v>29</v>
      </c>
      <c r="K2783" t="s">
        <v>30</v>
      </c>
      <c r="N2783">
        <v>0.53</v>
      </c>
      <c r="O2783" t="s">
        <v>47</v>
      </c>
      <c r="P2783">
        <v>0</v>
      </c>
      <c r="Q2783" s="5">
        <v>46202.902083333334</v>
      </c>
      <c r="R2783" s="2" t="str">
        <f>IF(C2783="", "",
   IF(ISNUMBER(MATCH(TRIM(C2783),
      {"OP","CC","CM","FM","FU","INS","PC","PM","PMCO","SA","SR","ITPR","PMFL"}, 0)),
      "Proactive",
      "")
)</f>
        <v>Proactive</v>
      </c>
      <c r="S2783" s="2" t="str">
        <f>IF(C2783="", "",
   IF(ISNUMBER(MATCH(TRIM(C2783),
      {"MO","U/B","OSRE","TECH","ITRE"}, 0)),
      "Reactive",
      "")
)</f>
        <v/>
      </c>
      <c r="T2783" s="2">
        <f>IF(R2783="Proactive", H2783, "")</f>
        <v>0.53</v>
      </c>
      <c r="U2783" s="2" t="str">
        <f>IF(S2783="Reactive", H2783, "")</f>
        <v/>
      </c>
    </row>
    <row r="2784" spans="1:21" x14ac:dyDescent="0.25">
      <c r="A2784" t="s">
        <v>2491</v>
      </c>
      <c r="B2784">
        <v>222543</v>
      </c>
      <c r="C2784" t="s">
        <v>30</v>
      </c>
      <c r="D2784" t="s">
        <v>1708</v>
      </c>
      <c r="E2784" t="s">
        <v>1709</v>
      </c>
      <c r="F2784" s="4">
        <v>46202.865277777775</v>
      </c>
      <c r="G2784" s="4">
        <v>46202.871527777781</v>
      </c>
      <c r="H2784">
        <v>0.15</v>
      </c>
      <c r="I2784" t="s">
        <v>2702</v>
      </c>
      <c r="J2784" t="s">
        <v>29</v>
      </c>
      <c r="K2784" t="s">
        <v>30</v>
      </c>
      <c r="N2784">
        <v>0.15</v>
      </c>
      <c r="O2784" t="s">
        <v>47</v>
      </c>
      <c r="P2784">
        <v>0</v>
      </c>
      <c r="Q2784" s="5">
        <v>46202.904166666667</v>
      </c>
      <c r="R2784" s="2" t="str">
        <f>IF(C2784="", "",
   IF(ISNUMBER(MATCH(TRIM(C2784),
      {"OP","CC","CM","FM","FU","INS","PC","PM","PMCO","SA","SR","ITPR","PMFL"}, 0)),
      "Proactive",
      "")
)</f>
        <v>Proactive</v>
      </c>
      <c r="S2784" s="2" t="str">
        <f>IF(C2784="", "",
   IF(ISNUMBER(MATCH(TRIM(C2784),
      {"MO","U/B","OSRE","TECH","ITRE"}, 0)),
      "Reactive",
      "")
)</f>
        <v/>
      </c>
      <c r="T2784" s="2">
        <f>IF(R2784="Proactive", H2784, "")</f>
        <v>0.15</v>
      </c>
      <c r="U2784" s="2" t="str">
        <f>IF(S2784="Reactive", H2784, "")</f>
        <v/>
      </c>
    </row>
    <row r="2785" spans="1:21" x14ac:dyDescent="0.25">
      <c r="A2785" t="s">
        <v>2491</v>
      </c>
      <c r="B2785">
        <v>222550</v>
      </c>
      <c r="C2785" t="s">
        <v>30</v>
      </c>
      <c r="D2785" t="s">
        <v>2571</v>
      </c>
      <c r="E2785" t="s">
        <v>2572</v>
      </c>
      <c r="F2785" s="4">
        <v>46202.876388888886</v>
      </c>
      <c r="G2785" s="4">
        <v>46202.882638888892</v>
      </c>
      <c r="H2785">
        <v>0.15</v>
      </c>
      <c r="I2785" t="s">
        <v>2703</v>
      </c>
      <c r="J2785" t="s">
        <v>29</v>
      </c>
      <c r="K2785" t="s">
        <v>30</v>
      </c>
      <c r="N2785">
        <v>0.15</v>
      </c>
      <c r="O2785" t="s">
        <v>47</v>
      </c>
      <c r="P2785">
        <v>0</v>
      </c>
      <c r="Q2785" s="5">
        <v>46202.904166666667</v>
      </c>
      <c r="R2785" s="2" t="str">
        <f>IF(C2785="", "",
   IF(ISNUMBER(MATCH(TRIM(C2785),
      {"OP","CC","CM","FM","FU","INS","PC","PM","PMCO","SA","SR","ITPR","PMFL"}, 0)),
      "Proactive",
      "")
)</f>
        <v>Proactive</v>
      </c>
      <c r="S2785" s="2" t="str">
        <f>IF(C2785="", "",
   IF(ISNUMBER(MATCH(TRIM(C2785),
      {"MO","U/B","OSRE","TECH","ITRE"}, 0)),
      "Reactive",
      "")
)</f>
        <v/>
      </c>
      <c r="T2785" s="2">
        <f>IF(R2785="Proactive", H2785, "")</f>
        <v>0.15</v>
      </c>
      <c r="U2785" s="2" t="str">
        <f>IF(S2785="Reactive", H2785, "")</f>
        <v/>
      </c>
    </row>
    <row r="2786" spans="1:21" x14ac:dyDescent="0.25">
      <c r="A2786" t="s">
        <v>2491</v>
      </c>
      <c r="B2786">
        <v>221013</v>
      </c>
      <c r="C2786" t="s">
        <v>30</v>
      </c>
      <c r="D2786" t="s">
        <v>1670</v>
      </c>
      <c r="E2786" t="s">
        <v>1671</v>
      </c>
      <c r="F2786" s="4">
        <v>46202.893055555556</v>
      </c>
      <c r="G2786" s="4">
        <v>46202.916666666664</v>
      </c>
      <c r="H2786">
        <v>0.56999999999999995</v>
      </c>
      <c r="J2786" t="s">
        <v>29</v>
      </c>
      <c r="K2786" t="s">
        <v>30</v>
      </c>
      <c r="N2786">
        <v>0.56999999999999995</v>
      </c>
      <c r="O2786" t="s">
        <v>47</v>
      </c>
      <c r="P2786">
        <v>0</v>
      </c>
      <c r="Q2786" s="5">
        <v>46202.943749999999</v>
      </c>
      <c r="R2786" s="2" t="str">
        <f>IF(C2786="", "",
   IF(ISNUMBER(MATCH(TRIM(C2786),
      {"OP","CC","CM","FM","FU","INS","PC","PM","PMCO","SA","SR","ITPR","PMFL"}, 0)),
      "Proactive",
      "")
)</f>
        <v>Proactive</v>
      </c>
      <c r="S2786" s="2" t="str">
        <f>IF(C2786="", "",
   IF(ISNUMBER(MATCH(TRIM(C2786),
      {"MO","U/B","OSRE","TECH","ITRE"}, 0)),
      "Reactive",
      "")
)</f>
        <v/>
      </c>
      <c r="T2786" s="2">
        <f>IF(R2786="Proactive", H2786, "")</f>
        <v>0.56999999999999995</v>
      </c>
      <c r="U2786" s="2" t="str">
        <f>IF(S2786="Reactive", H2786, "")</f>
        <v/>
      </c>
    </row>
    <row r="2787" spans="1:21" x14ac:dyDescent="0.25">
      <c r="A2787" t="s">
        <v>2491</v>
      </c>
      <c r="B2787">
        <v>220399</v>
      </c>
      <c r="C2787" t="s">
        <v>26</v>
      </c>
      <c r="D2787" t="s">
        <v>2682</v>
      </c>
      <c r="E2787" t="s">
        <v>2683</v>
      </c>
      <c r="F2787" s="4">
        <v>46203.59652777778</v>
      </c>
      <c r="G2787" s="4">
        <v>46203.668055555558</v>
      </c>
      <c r="H2787">
        <v>1.72</v>
      </c>
      <c r="I2787" t="s">
        <v>2684</v>
      </c>
      <c r="J2787" t="s">
        <v>29</v>
      </c>
      <c r="K2787" t="s">
        <v>30</v>
      </c>
      <c r="N2787">
        <v>2.5</v>
      </c>
      <c r="O2787" t="s">
        <v>47</v>
      </c>
      <c r="P2787">
        <v>0</v>
      </c>
      <c r="Q2787" s="5">
        <v>46203.862500000003</v>
      </c>
      <c r="R2787" s="2" t="str">
        <f>IF(C2787="", "",
   IF(ISNUMBER(MATCH(TRIM(C2787),
      {"OP","CC","CM","FM","FU","INS","PC","PM","PMCO","SA","SR","ITPR","PMFL"}, 0)),
      "Proactive",
      "")
)</f>
        <v>Proactive</v>
      </c>
      <c r="S2787" s="2" t="str">
        <f>IF(C2787="", "",
   IF(ISNUMBER(MATCH(TRIM(C2787),
      {"MO","U/B","OSRE","TECH","ITRE"}, 0)),
      "Reactive",
      "")
)</f>
        <v/>
      </c>
      <c r="T2787" s="2">
        <f>IF(R2787="Proactive", H2787, "")</f>
        <v>1.72</v>
      </c>
      <c r="U2787" s="2" t="str">
        <f>IF(S2787="Reactive", H2787, "")</f>
        <v/>
      </c>
    </row>
    <row r="2788" spans="1:21" x14ac:dyDescent="0.25">
      <c r="A2788" t="s">
        <v>2491</v>
      </c>
      <c r="B2788">
        <v>223500</v>
      </c>
      <c r="C2788" t="s">
        <v>197</v>
      </c>
      <c r="D2788" t="s">
        <v>1644</v>
      </c>
      <c r="E2788" t="s">
        <v>2674</v>
      </c>
      <c r="F2788" s="4">
        <v>46203.698611111111</v>
      </c>
      <c r="G2788" s="4">
        <v>46203.705555555556</v>
      </c>
      <c r="H2788">
        <v>0.17</v>
      </c>
      <c r="I2788" t="s">
        <v>2704</v>
      </c>
      <c r="J2788" t="s">
        <v>29</v>
      </c>
      <c r="K2788" t="s">
        <v>30</v>
      </c>
      <c r="N2788">
        <v>0.3</v>
      </c>
      <c r="O2788" t="s">
        <v>47</v>
      </c>
      <c r="P2788">
        <v>0</v>
      </c>
      <c r="Q2788" s="5">
        <v>46203.897916666669</v>
      </c>
      <c r="R2788" s="2" t="str">
        <f>IF(C2788="", "",
   IF(ISNUMBER(MATCH(TRIM(C2788),
      {"OP","CC","CM","FM","FU","INS","PC","PM","PMCO","SA","SR","ITPR","PMFL"}, 0)),
      "Proactive",
      "")
)</f>
        <v/>
      </c>
      <c r="S2788" s="2" t="str">
        <f>IF(C2788="", "",
   IF(ISNUMBER(MATCH(TRIM(C2788),
      {"MO","U/B","OSRE","TECH","ITRE"}, 0)),
      "Reactive",
      "")
)</f>
        <v>Reactive</v>
      </c>
      <c r="T2788" s="2" t="str">
        <f>IF(R2788="Proactive", H2788, "")</f>
        <v/>
      </c>
      <c r="U2788" s="2">
        <f>IF(S2788="Reactive", H2788, "")</f>
        <v>0.17</v>
      </c>
    </row>
    <row r="2789" spans="1:21" x14ac:dyDescent="0.25">
      <c r="A2789" t="s">
        <v>2491</v>
      </c>
      <c r="B2789">
        <v>221084</v>
      </c>
      <c r="C2789" t="s">
        <v>30</v>
      </c>
      <c r="D2789" t="s">
        <v>2705</v>
      </c>
      <c r="E2789" t="s">
        <v>541</v>
      </c>
      <c r="F2789" s="4">
        <v>46203.715277777781</v>
      </c>
      <c r="G2789" s="4">
        <v>46203.736111111109</v>
      </c>
      <c r="H2789">
        <v>0.5</v>
      </c>
      <c r="I2789" t="s">
        <v>2706</v>
      </c>
      <c r="J2789" t="s">
        <v>29</v>
      </c>
      <c r="K2789" t="s">
        <v>30</v>
      </c>
      <c r="N2789">
        <v>0.5</v>
      </c>
      <c r="O2789" t="s">
        <v>47</v>
      </c>
      <c r="P2789">
        <v>0</v>
      </c>
      <c r="Q2789" s="5">
        <v>46203.902083333334</v>
      </c>
      <c r="R2789" s="2" t="str">
        <f>IF(C2789="", "",
   IF(ISNUMBER(MATCH(TRIM(C2789),
      {"OP","CC","CM","FM","FU","INS","PC","PM","PMCO","SA","SR","ITPR","PMFL"}, 0)),
      "Proactive",
      "")
)</f>
        <v>Proactive</v>
      </c>
      <c r="S2789" s="2" t="str">
        <f>IF(C2789="", "",
   IF(ISNUMBER(MATCH(TRIM(C2789),
      {"MO","U/B","OSRE","TECH","ITRE"}, 0)),
      "Reactive",
      "")
)</f>
        <v/>
      </c>
      <c r="T2789" s="2">
        <f>IF(R2789="Proactive", H2789, "")</f>
        <v>0.5</v>
      </c>
      <c r="U2789" s="2" t="str">
        <f>IF(S2789="Reactive", H2789, "")</f>
        <v/>
      </c>
    </row>
    <row r="2790" spans="1:21" x14ac:dyDescent="0.25">
      <c r="A2790" t="s">
        <v>2491</v>
      </c>
      <c r="B2790">
        <v>222545</v>
      </c>
      <c r="C2790" t="s">
        <v>30</v>
      </c>
      <c r="D2790" t="s">
        <v>1708</v>
      </c>
      <c r="E2790" t="s">
        <v>1709</v>
      </c>
      <c r="F2790" s="4">
        <v>46203.738888888889</v>
      </c>
      <c r="G2790" s="4">
        <v>46203.745138888888</v>
      </c>
      <c r="H2790">
        <v>0.15</v>
      </c>
      <c r="I2790" t="s">
        <v>2707</v>
      </c>
      <c r="J2790" t="s">
        <v>29</v>
      </c>
      <c r="K2790" t="s">
        <v>30</v>
      </c>
      <c r="N2790">
        <v>0.35</v>
      </c>
      <c r="O2790" t="s">
        <v>47</v>
      </c>
      <c r="P2790">
        <v>0</v>
      </c>
      <c r="Q2790" s="5">
        <v>46203.900694444441</v>
      </c>
      <c r="R2790" s="2" t="str">
        <f>IF(C2790="", "",
   IF(ISNUMBER(MATCH(TRIM(C2790),
      {"OP","CC","CM","FM","FU","INS","PC","PM","PMCO","SA","SR","ITPR","PMFL"}, 0)),
      "Proactive",
      "")
)</f>
        <v>Proactive</v>
      </c>
      <c r="S2790" s="2" t="str">
        <f>IF(C2790="", "",
   IF(ISNUMBER(MATCH(TRIM(C2790),
      {"MO","U/B","OSRE","TECH","ITRE"}, 0)),
      "Reactive",
      "")
)</f>
        <v/>
      </c>
      <c r="T2790" s="2">
        <f>IF(R2790="Proactive", H2790, "")</f>
        <v>0.15</v>
      </c>
      <c r="U2790" s="2" t="str">
        <f>IF(S2790="Reactive", H2790, "")</f>
        <v/>
      </c>
    </row>
    <row r="2791" spans="1:21" x14ac:dyDescent="0.25">
      <c r="A2791" t="s">
        <v>2491</v>
      </c>
      <c r="B2791">
        <v>222552</v>
      </c>
      <c r="C2791" t="s">
        <v>30</v>
      </c>
      <c r="D2791" t="s">
        <v>2571</v>
      </c>
      <c r="E2791" t="s">
        <v>2572</v>
      </c>
      <c r="F2791" s="4">
        <v>46203.74722222222</v>
      </c>
      <c r="G2791" s="4">
        <v>46203.75277777778</v>
      </c>
      <c r="H2791">
        <v>0.13</v>
      </c>
      <c r="I2791" t="s">
        <v>2708</v>
      </c>
      <c r="J2791" t="s">
        <v>29</v>
      </c>
      <c r="K2791" t="s">
        <v>30</v>
      </c>
      <c r="N2791">
        <v>0.51</v>
      </c>
      <c r="O2791" t="s">
        <v>47</v>
      </c>
      <c r="P2791">
        <v>0</v>
      </c>
      <c r="Q2791" s="5">
        <v>46203.890277777777</v>
      </c>
      <c r="R2791" s="2" t="str">
        <f>IF(C2791="", "",
   IF(ISNUMBER(MATCH(TRIM(C2791),
      {"OP","CC","CM","FM","FU","INS","PC","PM","PMCO","SA","SR","ITPR","PMFL"}, 0)),
      "Proactive",
      "")
)</f>
        <v>Proactive</v>
      </c>
      <c r="S2791" s="2" t="str">
        <f>IF(C2791="", "",
   IF(ISNUMBER(MATCH(TRIM(C2791),
      {"MO","U/B","OSRE","TECH","ITRE"}, 0)),
      "Reactive",
      "")
)</f>
        <v/>
      </c>
      <c r="T2791" s="2">
        <f>IF(R2791="Proactive", H2791, "")</f>
        <v>0.13</v>
      </c>
      <c r="U2791" s="2" t="str">
        <f>IF(S2791="Reactive", H2791, "")</f>
        <v/>
      </c>
    </row>
    <row r="2792" spans="1:21" x14ac:dyDescent="0.25">
      <c r="A2792" t="s">
        <v>2491</v>
      </c>
      <c r="B2792">
        <v>221083</v>
      </c>
      <c r="C2792" t="s">
        <v>30</v>
      </c>
      <c r="D2792" t="s">
        <v>2709</v>
      </c>
      <c r="E2792" t="s">
        <v>541</v>
      </c>
      <c r="F2792" s="4">
        <v>46203.756944444445</v>
      </c>
      <c r="G2792" s="4">
        <v>46203.779166666667</v>
      </c>
      <c r="H2792">
        <v>0.53</v>
      </c>
      <c r="I2792" t="s">
        <v>2706</v>
      </c>
      <c r="J2792" t="s">
        <v>29</v>
      </c>
      <c r="K2792" t="s">
        <v>30</v>
      </c>
      <c r="N2792">
        <v>0.53</v>
      </c>
      <c r="O2792" t="s">
        <v>47</v>
      </c>
      <c r="P2792">
        <v>0</v>
      </c>
      <c r="Q2792" s="5">
        <v>46203.902083333334</v>
      </c>
      <c r="R2792" s="2" t="str">
        <f>IF(C2792="", "",
   IF(ISNUMBER(MATCH(TRIM(C2792),
      {"OP","CC","CM","FM","FU","INS","PC","PM","PMCO","SA","SR","ITPR","PMFL"}, 0)),
      "Proactive",
      "")
)</f>
        <v>Proactive</v>
      </c>
      <c r="S2792" s="2" t="str">
        <f>IF(C2792="", "",
   IF(ISNUMBER(MATCH(TRIM(C2792),
      {"MO","U/B","OSRE","TECH","ITRE"}, 0)),
      "Reactive",
      "")
)</f>
        <v/>
      </c>
      <c r="T2792" s="2">
        <f>IF(R2792="Proactive", H2792, "")</f>
        <v>0.53</v>
      </c>
      <c r="U2792" s="2" t="str">
        <f>IF(S2792="Reactive", H2792, "")</f>
        <v/>
      </c>
    </row>
    <row r="2793" spans="1:21" x14ac:dyDescent="0.25">
      <c r="A2793" t="s">
        <v>2491</v>
      </c>
      <c r="B2793">
        <v>221082</v>
      </c>
      <c r="C2793" t="s">
        <v>30</v>
      </c>
      <c r="D2793" t="s">
        <v>2710</v>
      </c>
      <c r="E2793" t="s">
        <v>541</v>
      </c>
      <c r="F2793" s="4">
        <v>46203.779166666667</v>
      </c>
      <c r="G2793" s="4">
        <v>46203.802777777775</v>
      </c>
      <c r="H2793">
        <v>0.56999999999999995</v>
      </c>
      <c r="I2793" t="s">
        <v>2706</v>
      </c>
      <c r="J2793" t="s">
        <v>29</v>
      </c>
      <c r="K2793" t="s">
        <v>30</v>
      </c>
      <c r="N2793">
        <v>0.56999999999999995</v>
      </c>
      <c r="O2793" t="s">
        <v>47</v>
      </c>
      <c r="P2793">
        <v>0</v>
      </c>
      <c r="Q2793" s="5">
        <v>46203.902777777781</v>
      </c>
      <c r="R2793" s="2" t="str">
        <f>IF(C2793="", "",
   IF(ISNUMBER(MATCH(TRIM(C2793),
      {"OP","CC","CM","FM","FU","INS","PC","PM","PMCO","SA","SR","ITPR","PMFL"}, 0)),
      "Proactive",
      "")
)</f>
        <v>Proactive</v>
      </c>
      <c r="S2793" s="2" t="str">
        <f>IF(C2793="", "",
   IF(ISNUMBER(MATCH(TRIM(C2793),
      {"MO","U/B","OSRE","TECH","ITRE"}, 0)),
      "Reactive",
      "")
)</f>
        <v/>
      </c>
      <c r="T2793" s="2">
        <f>IF(R2793="Proactive", H2793, "")</f>
        <v>0.56999999999999995</v>
      </c>
      <c r="U2793" s="2" t="str">
        <f>IF(S2793="Reactive", H2793, "")</f>
        <v/>
      </c>
    </row>
    <row r="2794" spans="1:21" x14ac:dyDescent="0.25">
      <c r="A2794" t="s">
        <v>2491</v>
      </c>
      <c r="B2794">
        <v>222545</v>
      </c>
      <c r="C2794" t="s">
        <v>30</v>
      </c>
      <c r="D2794" t="s">
        <v>1708</v>
      </c>
      <c r="E2794" t="s">
        <v>1709</v>
      </c>
      <c r="F2794" s="4">
        <v>46203.828472222223</v>
      </c>
      <c r="G2794" s="4">
        <v>46203.836805555555</v>
      </c>
      <c r="H2794">
        <v>0.2</v>
      </c>
      <c r="I2794" t="s">
        <v>2707</v>
      </c>
      <c r="J2794" t="s">
        <v>29</v>
      </c>
      <c r="K2794" t="s">
        <v>30</v>
      </c>
      <c r="N2794">
        <v>0.35</v>
      </c>
      <c r="O2794" t="s">
        <v>47</v>
      </c>
      <c r="P2794">
        <v>0</v>
      </c>
      <c r="Q2794" s="5">
        <v>46203.900694444441</v>
      </c>
      <c r="R2794" s="2" t="str">
        <f>IF(C2794="", "",
   IF(ISNUMBER(MATCH(TRIM(C2794),
      {"OP","CC","CM","FM","FU","INS","PC","PM","PMCO","SA","SR","ITPR","PMFL"}, 0)),
      "Proactive",
      "")
)</f>
        <v>Proactive</v>
      </c>
      <c r="S2794" s="2" t="str">
        <f>IF(C2794="", "",
   IF(ISNUMBER(MATCH(TRIM(C2794),
      {"MO","U/B","OSRE","TECH","ITRE"}, 0)),
      "Reactive",
      "")
)</f>
        <v/>
      </c>
      <c r="T2794" s="2">
        <f>IF(R2794="Proactive", H2794, "")</f>
        <v>0.2</v>
      </c>
      <c r="U2794" s="2" t="str">
        <f>IF(S2794="Reactive", H2794, "")</f>
        <v/>
      </c>
    </row>
    <row r="2795" spans="1:21" x14ac:dyDescent="0.25">
      <c r="A2795" t="s">
        <v>2491</v>
      </c>
      <c r="B2795">
        <v>225174</v>
      </c>
      <c r="C2795" t="s">
        <v>30</v>
      </c>
      <c r="D2795" t="s">
        <v>1658</v>
      </c>
      <c r="E2795" t="s">
        <v>1659</v>
      </c>
      <c r="F2795" s="4">
        <v>46203.842361111114</v>
      </c>
      <c r="G2795" s="4">
        <v>46203.849305555559</v>
      </c>
      <c r="H2795">
        <v>0.17</v>
      </c>
      <c r="I2795" t="s">
        <v>2711</v>
      </c>
      <c r="J2795" t="s">
        <v>29</v>
      </c>
      <c r="K2795" t="s">
        <v>30</v>
      </c>
      <c r="N2795">
        <v>0.17</v>
      </c>
      <c r="O2795" t="s">
        <v>47</v>
      </c>
      <c r="P2795">
        <v>0</v>
      </c>
      <c r="Q2795" s="5">
        <v>46203.898611111108</v>
      </c>
      <c r="R2795" s="2" t="str">
        <f>IF(C2795="", "",
   IF(ISNUMBER(MATCH(TRIM(C2795),
      {"OP","CC","CM","FM","FU","INS","PC","PM","PMCO","SA","SR","ITPR","PMFL"}, 0)),
      "Proactive",
      "")
)</f>
        <v>Proactive</v>
      </c>
      <c r="S2795" s="2" t="str">
        <f>IF(C2795="", "",
   IF(ISNUMBER(MATCH(TRIM(C2795),
      {"MO","U/B","OSRE","TECH","ITRE"}, 0)),
      "Reactive",
      "")
)</f>
        <v/>
      </c>
      <c r="T2795" s="2">
        <f>IF(R2795="Proactive", H2795, "")</f>
        <v>0.17</v>
      </c>
      <c r="U2795" s="2" t="str">
        <f>IF(S2795="Reactive", H2795, "")</f>
        <v/>
      </c>
    </row>
    <row r="2796" spans="1:21" x14ac:dyDescent="0.25">
      <c r="A2796" t="s">
        <v>2491</v>
      </c>
      <c r="B2796">
        <v>223500</v>
      </c>
      <c r="C2796" t="s">
        <v>197</v>
      </c>
      <c r="D2796" t="s">
        <v>1644</v>
      </c>
      <c r="E2796" t="s">
        <v>2674</v>
      </c>
      <c r="F2796" s="4">
        <v>46203.855555555558</v>
      </c>
      <c r="G2796" s="4">
        <v>46203.861111111109</v>
      </c>
      <c r="H2796">
        <v>0.13</v>
      </c>
      <c r="I2796" t="s">
        <v>2704</v>
      </c>
      <c r="J2796" t="s">
        <v>29</v>
      </c>
      <c r="K2796" t="s">
        <v>30</v>
      </c>
      <c r="N2796">
        <v>0.3</v>
      </c>
      <c r="O2796" t="s">
        <v>47</v>
      </c>
      <c r="P2796">
        <v>0</v>
      </c>
      <c r="Q2796" s="5">
        <v>46203.897916666669</v>
      </c>
      <c r="R2796" s="2" t="str">
        <f>IF(C2796="", "",
   IF(ISNUMBER(MATCH(TRIM(C2796),
      {"OP","CC","CM","FM","FU","INS","PC","PM","PMCO","SA","SR","ITPR","PMFL"}, 0)),
      "Proactive",
      "")
)</f>
        <v/>
      </c>
      <c r="S2796" s="2" t="str">
        <f>IF(C2796="", "",
   IF(ISNUMBER(MATCH(TRIM(C2796),
      {"MO","U/B","OSRE","TECH","ITRE"}, 0)),
      "Reactive",
      "")
)</f>
        <v>Reactive</v>
      </c>
      <c r="T2796" s="2" t="str">
        <f>IF(R2796="Proactive", H2796, "")</f>
        <v/>
      </c>
      <c r="U2796" s="2">
        <f>IF(S2796="Reactive", H2796, "")</f>
        <v>0.13</v>
      </c>
    </row>
    <row r="2797" spans="1:21" x14ac:dyDescent="0.25">
      <c r="A2797" t="s">
        <v>2491</v>
      </c>
      <c r="B2797">
        <v>225173</v>
      </c>
      <c r="C2797" t="s">
        <v>181</v>
      </c>
      <c r="D2797" t="s">
        <v>1675</v>
      </c>
      <c r="E2797" t="s">
        <v>1676</v>
      </c>
      <c r="F2797" s="4">
        <v>46203.868750000001</v>
      </c>
      <c r="G2797" s="4">
        <v>46203.875</v>
      </c>
      <c r="H2797">
        <v>0.15</v>
      </c>
      <c r="I2797" t="s">
        <v>2712</v>
      </c>
      <c r="J2797" t="s">
        <v>29</v>
      </c>
      <c r="K2797" t="s">
        <v>30</v>
      </c>
      <c r="N2797">
        <v>0.15</v>
      </c>
      <c r="O2797" t="s">
        <v>47</v>
      </c>
      <c r="P2797">
        <v>0</v>
      </c>
      <c r="Q2797" s="5">
        <v>46203.888888888891</v>
      </c>
      <c r="R2797" s="2" t="str">
        <f>IF(C2797="", "",
   IF(ISNUMBER(MATCH(TRIM(C2797),
      {"OP","CC","CM","FM","FU","INS","PC","PM","PMCO","SA","SR","ITPR","PMFL"}, 0)),
      "Proactive",
      "")
)</f>
        <v>Proactive</v>
      </c>
      <c r="S2797" s="2" t="str">
        <f>IF(C2797="", "",
   IF(ISNUMBER(MATCH(TRIM(C2797),
      {"MO","U/B","OSRE","TECH","ITRE"}, 0)),
      "Reactive",
      "")
)</f>
        <v/>
      </c>
      <c r="T2797" s="2">
        <f>IF(R2797="Proactive", H2797, "")</f>
        <v>0.15</v>
      </c>
      <c r="U2797" s="2" t="str">
        <f>IF(S2797="Reactive", H2797, "")</f>
        <v/>
      </c>
    </row>
    <row r="2798" spans="1:21" x14ac:dyDescent="0.25">
      <c r="A2798" t="s">
        <v>2491</v>
      </c>
      <c r="B2798">
        <v>222552</v>
      </c>
      <c r="C2798" t="s">
        <v>30</v>
      </c>
      <c r="D2798" t="s">
        <v>2571</v>
      </c>
      <c r="E2798" t="s">
        <v>2572</v>
      </c>
      <c r="F2798" s="4">
        <v>46203.883333333331</v>
      </c>
      <c r="G2798" s="4">
        <v>46203.88958333333</v>
      </c>
      <c r="H2798">
        <v>0.15</v>
      </c>
      <c r="I2798" t="s">
        <v>2708</v>
      </c>
      <c r="J2798" t="s">
        <v>29</v>
      </c>
      <c r="K2798" t="s">
        <v>30</v>
      </c>
      <c r="N2798">
        <v>0.51</v>
      </c>
      <c r="O2798" t="s">
        <v>47</v>
      </c>
      <c r="P2798">
        <v>0</v>
      </c>
      <c r="Q2798" s="5">
        <v>46203.890277777777</v>
      </c>
      <c r="R2798" s="2" t="str">
        <f>IF(C2798="", "",
   IF(ISNUMBER(MATCH(TRIM(C2798),
      {"OP","CC","CM","FM","FU","INS","PC","PM","PMCO","SA","SR","ITPR","PMFL"}, 0)),
      "Proactive",
      "")
)</f>
        <v>Proactive</v>
      </c>
      <c r="S2798" s="2" t="str">
        <f>IF(C2798="", "",
   IF(ISNUMBER(MATCH(TRIM(C2798),
      {"MO","U/B","OSRE","TECH","ITRE"}, 0)),
      "Reactive",
      "")
)</f>
        <v/>
      </c>
      <c r="T2798" s="2">
        <f>IF(R2798="Proactive", H2798, "")</f>
        <v>0.15</v>
      </c>
      <c r="U2798" s="2" t="str">
        <f>IF(S2798="Reactive", H2798, "")</f>
        <v/>
      </c>
    </row>
    <row r="2799" spans="1:21" x14ac:dyDescent="0.25">
      <c r="A2799" t="s">
        <v>2491</v>
      </c>
      <c r="B2799">
        <v>221086</v>
      </c>
      <c r="C2799" t="s">
        <v>30</v>
      </c>
      <c r="D2799" t="s">
        <v>1670</v>
      </c>
      <c r="E2799" t="s">
        <v>1671</v>
      </c>
      <c r="F2799" s="4">
        <v>46203.893055555556</v>
      </c>
      <c r="G2799" s="4">
        <v>46203.917361111111</v>
      </c>
      <c r="H2799">
        <v>0.57999999999999996</v>
      </c>
      <c r="J2799" t="s">
        <v>29</v>
      </c>
      <c r="K2799" t="s">
        <v>30</v>
      </c>
      <c r="N2799">
        <v>0.57999999999999996</v>
      </c>
      <c r="O2799" t="s">
        <v>47</v>
      </c>
      <c r="P2799">
        <v>0</v>
      </c>
      <c r="Q2799" s="5">
        <v>46203.918055555558</v>
      </c>
      <c r="R2799" s="2" t="str">
        <f>IF(C2799="", "",
   IF(ISNUMBER(MATCH(TRIM(C2799),
      {"OP","CC","CM","FM","FU","INS","PC","PM","PMCO","SA","SR","ITPR","PMFL"}, 0)),
      "Proactive",
      "")
)</f>
        <v>Proactive</v>
      </c>
      <c r="S2799" s="2" t="str">
        <f>IF(C2799="", "",
   IF(ISNUMBER(MATCH(TRIM(C2799),
      {"MO","U/B","OSRE","TECH","ITRE"}, 0)),
      "Reactive",
      "")
)</f>
        <v/>
      </c>
      <c r="T2799" s="2">
        <f>IF(R2799="Proactive", H2799, "")</f>
        <v>0.57999999999999996</v>
      </c>
      <c r="U2799" s="2" t="str">
        <f>IF(S2799="Reactive", H2799, "")</f>
        <v/>
      </c>
    </row>
    <row r="2800" spans="1:21" x14ac:dyDescent="0.25">
      <c r="A2800" t="s">
        <v>2713</v>
      </c>
      <c r="B2800">
        <v>217150</v>
      </c>
      <c r="C2800" t="s">
        <v>30</v>
      </c>
      <c r="D2800" t="s">
        <v>1996</v>
      </c>
      <c r="E2800" t="s">
        <v>2098</v>
      </c>
      <c r="F2800" s="4">
        <v>46188.46597222222</v>
      </c>
      <c r="G2800" s="4">
        <v>46188.490972222222</v>
      </c>
      <c r="H2800">
        <v>0.6</v>
      </c>
      <c r="J2800" t="s">
        <v>159</v>
      </c>
      <c r="K2800" t="s">
        <v>30</v>
      </c>
      <c r="N2800">
        <v>0.6</v>
      </c>
      <c r="O2800" t="s">
        <v>43</v>
      </c>
      <c r="P2800">
        <v>0</v>
      </c>
      <c r="Q2800" s="5"/>
      <c r="R2800" s="2" t="str">
        <f>IF(C2800="", "",
   IF(ISNUMBER(MATCH(TRIM(C2800),
      {"OP","CC","CM","FM","FU","INS","PC","PM","PMCO","SA","SR","ITPR","PMFL"}, 0)),
      "Proactive",
      "")
)</f>
        <v>Proactive</v>
      </c>
      <c r="S2800" s="2" t="str">
        <f>IF(C2800="", "",
   IF(ISNUMBER(MATCH(TRIM(C2800),
      {"MO","U/B","OSRE","TECH","ITRE"}, 0)),
      "Reactive",
      "")
)</f>
        <v/>
      </c>
      <c r="T2800" s="2">
        <f>IF(R2800="Proactive", H2800, "")</f>
        <v>0.6</v>
      </c>
      <c r="U2800" s="2" t="str">
        <f>IF(S2800="Reactive", H2800, "")</f>
        <v/>
      </c>
    </row>
    <row r="2801" spans="1:21" x14ac:dyDescent="0.25">
      <c r="A2801" t="s">
        <v>2713</v>
      </c>
      <c r="B2801">
        <v>217151</v>
      </c>
      <c r="C2801" t="s">
        <v>30</v>
      </c>
      <c r="D2801" t="s">
        <v>2006</v>
      </c>
      <c r="E2801" t="s">
        <v>2714</v>
      </c>
      <c r="F2801" s="4">
        <v>46188.490972222222</v>
      </c>
      <c r="G2801" s="4">
        <v>46188.504861111112</v>
      </c>
      <c r="H2801">
        <v>0.33</v>
      </c>
      <c r="I2801" t="s">
        <v>2715</v>
      </c>
      <c r="J2801" t="s">
        <v>29</v>
      </c>
      <c r="K2801" t="s">
        <v>30</v>
      </c>
      <c r="N2801">
        <v>0.33</v>
      </c>
      <c r="O2801" t="s">
        <v>43</v>
      </c>
      <c r="P2801">
        <v>0</v>
      </c>
      <c r="Q2801" s="5">
        <v>46188.504861111112</v>
      </c>
      <c r="R2801" s="2" t="str">
        <f>IF(C2801="", "",
   IF(ISNUMBER(MATCH(TRIM(C2801),
      {"OP","CC","CM","FM","FU","INS","PC","PM","PMCO","SA","SR","ITPR","PMFL"}, 0)),
      "Proactive",
      "")
)</f>
        <v>Proactive</v>
      </c>
      <c r="S2801" s="2" t="str">
        <f>IF(C2801="", "",
   IF(ISNUMBER(MATCH(TRIM(C2801),
      {"MO","U/B","OSRE","TECH","ITRE"}, 0)),
      "Reactive",
      "")
)</f>
        <v/>
      </c>
      <c r="T2801" s="2">
        <f>IF(R2801="Proactive", H2801, "")</f>
        <v>0.33</v>
      </c>
      <c r="U2801" s="2" t="str">
        <f>IF(S2801="Reactive", H2801, "")</f>
        <v/>
      </c>
    </row>
    <row r="2802" spans="1:21" x14ac:dyDescent="0.25">
      <c r="A2802" t="s">
        <v>2713</v>
      </c>
      <c r="B2802">
        <v>217152</v>
      </c>
      <c r="C2802" t="s">
        <v>30</v>
      </c>
      <c r="D2802" t="s">
        <v>2716</v>
      </c>
      <c r="E2802" t="s">
        <v>2714</v>
      </c>
      <c r="F2802" s="4">
        <v>46188.504861111112</v>
      </c>
      <c r="G2802" s="4">
        <v>46188.524305555555</v>
      </c>
      <c r="H2802">
        <v>0.47</v>
      </c>
      <c r="I2802" t="s">
        <v>2715</v>
      </c>
      <c r="J2802" t="s">
        <v>29</v>
      </c>
      <c r="K2802" t="s">
        <v>30</v>
      </c>
      <c r="N2802">
        <v>0.47</v>
      </c>
      <c r="O2802" t="s">
        <v>43</v>
      </c>
      <c r="P2802">
        <v>0</v>
      </c>
      <c r="Q2802" s="5">
        <v>46188.524305555555</v>
      </c>
      <c r="R2802" s="2" t="str">
        <f>IF(C2802="", "",
   IF(ISNUMBER(MATCH(TRIM(C2802),
      {"OP","CC","CM","FM","FU","INS","PC","PM","PMCO","SA","SR","ITPR","PMFL"}, 0)),
      "Proactive",
      "")
)</f>
        <v>Proactive</v>
      </c>
      <c r="S2802" s="2" t="str">
        <f>IF(C2802="", "",
   IF(ISNUMBER(MATCH(TRIM(C2802),
      {"MO","U/B","OSRE","TECH","ITRE"}, 0)),
      "Reactive",
      "")
)</f>
        <v/>
      </c>
      <c r="T2802" s="2">
        <f>IF(R2802="Proactive", H2802, "")</f>
        <v>0.47</v>
      </c>
      <c r="U2802" s="2" t="str">
        <f>IF(S2802="Reactive", H2802, "")</f>
        <v/>
      </c>
    </row>
    <row r="2803" spans="1:21" x14ac:dyDescent="0.25">
      <c r="A2803" t="s">
        <v>2713</v>
      </c>
      <c r="B2803">
        <v>217303</v>
      </c>
      <c r="C2803" t="s">
        <v>30</v>
      </c>
      <c r="D2803" t="s">
        <v>2087</v>
      </c>
      <c r="E2803" t="s">
        <v>2090</v>
      </c>
      <c r="F2803" s="4">
        <v>46188.525000000001</v>
      </c>
      <c r="G2803" s="4">
        <v>46188.541666666664</v>
      </c>
      <c r="H2803">
        <v>0.4</v>
      </c>
      <c r="I2803" t="s">
        <v>2715</v>
      </c>
      <c r="J2803" t="s">
        <v>29</v>
      </c>
      <c r="K2803" t="s">
        <v>30</v>
      </c>
      <c r="N2803">
        <v>0.4</v>
      </c>
      <c r="O2803" t="s">
        <v>43</v>
      </c>
      <c r="P2803">
        <v>0</v>
      </c>
      <c r="Q2803" s="5">
        <v>46188.559027777781</v>
      </c>
      <c r="R2803" s="2" t="str">
        <f>IF(C2803="", "",
   IF(ISNUMBER(MATCH(TRIM(C2803),
      {"OP","CC","CM","FM","FU","INS","PC","PM","PMCO","SA","SR","ITPR","PMFL"}, 0)),
      "Proactive",
      "")
)</f>
        <v>Proactive</v>
      </c>
      <c r="S2803" s="2" t="str">
        <f>IF(C2803="", "",
   IF(ISNUMBER(MATCH(TRIM(C2803),
      {"MO","U/B","OSRE","TECH","ITRE"}, 0)),
      "Reactive",
      "")
)</f>
        <v/>
      </c>
      <c r="T2803" s="2">
        <f>IF(R2803="Proactive", H2803, "")</f>
        <v>0.4</v>
      </c>
      <c r="U2803" s="2" t="str">
        <f>IF(S2803="Reactive", H2803, "")</f>
        <v/>
      </c>
    </row>
    <row r="2804" spans="1:21" x14ac:dyDescent="0.25">
      <c r="A2804" t="s">
        <v>2713</v>
      </c>
      <c r="B2804">
        <v>217304</v>
      </c>
      <c r="C2804" t="s">
        <v>30</v>
      </c>
      <c r="D2804" t="s">
        <v>2089</v>
      </c>
      <c r="E2804" t="s">
        <v>2090</v>
      </c>
      <c r="F2804" s="4">
        <v>46188.541666666664</v>
      </c>
      <c r="G2804" s="4">
        <v>46188.55972222222</v>
      </c>
      <c r="H2804">
        <v>0.43</v>
      </c>
      <c r="I2804" t="s">
        <v>2715</v>
      </c>
      <c r="J2804" t="s">
        <v>29</v>
      </c>
      <c r="K2804" t="s">
        <v>30</v>
      </c>
      <c r="N2804">
        <v>0.43</v>
      </c>
      <c r="O2804" t="s">
        <v>43</v>
      </c>
      <c r="P2804">
        <v>0</v>
      </c>
      <c r="Q2804" s="5">
        <v>46188.55972222222</v>
      </c>
      <c r="R2804" s="2" t="str">
        <f>IF(C2804="", "",
   IF(ISNUMBER(MATCH(TRIM(C2804),
      {"OP","CC","CM","FM","FU","INS","PC","PM","PMCO","SA","SR","ITPR","PMFL"}, 0)),
      "Proactive",
      "")
)</f>
        <v>Proactive</v>
      </c>
      <c r="S2804" s="2" t="str">
        <f>IF(C2804="", "",
   IF(ISNUMBER(MATCH(TRIM(C2804),
      {"MO","U/B","OSRE","TECH","ITRE"}, 0)),
      "Reactive",
      "")
)</f>
        <v/>
      </c>
      <c r="T2804" s="2">
        <f>IF(R2804="Proactive", H2804, "")</f>
        <v>0.43</v>
      </c>
      <c r="U2804" s="2" t="str">
        <f>IF(S2804="Reactive", H2804, "")</f>
        <v/>
      </c>
    </row>
    <row r="2805" spans="1:21" x14ac:dyDescent="0.25">
      <c r="A2805" t="s">
        <v>2713</v>
      </c>
      <c r="B2805">
        <v>221185</v>
      </c>
      <c r="C2805" t="s">
        <v>181</v>
      </c>
      <c r="D2805" t="s">
        <v>1996</v>
      </c>
      <c r="E2805" t="s">
        <v>1067</v>
      </c>
      <c r="F2805" s="4">
        <v>46188.55972222222</v>
      </c>
      <c r="G2805" s="4">
        <v>46188.588888888888</v>
      </c>
      <c r="H2805">
        <v>0.7</v>
      </c>
      <c r="I2805" t="s">
        <v>2715</v>
      </c>
      <c r="J2805" t="s">
        <v>29</v>
      </c>
      <c r="K2805" t="s">
        <v>30</v>
      </c>
      <c r="N2805">
        <v>0.7</v>
      </c>
      <c r="O2805" t="s">
        <v>43</v>
      </c>
      <c r="P2805">
        <v>0</v>
      </c>
      <c r="Q2805" s="5">
        <v>46188.588888888888</v>
      </c>
      <c r="R2805" s="2" t="str">
        <f>IF(C2805="", "",
   IF(ISNUMBER(MATCH(TRIM(C2805),
      {"OP","CC","CM","FM","FU","INS","PC","PM","PMCO","SA","SR","ITPR","PMFL"}, 0)),
      "Proactive",
      "")
)</f>
        <v>Proactive</v>
      </c>
      <c r="S2805" s="2" t="str">
        <f>IF(C2805="", "",
   IF(ISNUMBER(MATCH(TRIM(C2805),
      {"MO","U/B","OSRE","TECH","ITRE"}, 0)),
      "Reactive",
      "")
)</f>
        <v/>
      </c>
      <c r="T2805" s="2">
        <f>IF(R2805="Proactive", H2805, "")</f>
        <v>0.7</v>
      </c>
      <c r="U2805" s="2" t="str">
        <f>IF(S2805="Reactive", H2805, "")</f>
        <v/>
      </c>
    </row>
    <row r="2806" spans="1:21" x14ac:dyDescent="0.25">
      <c r="A2806" t="s">
        <v>2713</v>
      </c>
      <c r="B2806">
        <v>221188</v>
      </c>
      <c r="C2806" t="s">
        <v>181</v>
      </c>
      <c r="D2806" t="s">
        <v>2002</v>
      </c>
      <c r="E2806" t="s">
        <v>755</v>
      </c>
      <c r="F2806" s="4">
        <v>46188.588888888888</v>
      </c>
      <c r="G2806" s="4">
        <v>46188.609722222223</v>
      </c>
      <c r="H2806">
        <v>0.5</v>
      </c>
      <c r="I2806" t="s">
        <v>2715</v>
      </c>
      <c r="J2806" t="s">
        <v>29</v>
      </c>
      <c r="K2806" t="s">
        <v>30</v>
      </c>
      <c r="N2806">
        <v>0.5</v>
      </c>
      <c r="O2806" t="s">
        <v>43</v>
      </c>
      <c r="P2806">
        <v>0</v>
      </c>
      <c r="Q2806" s="5">
        <v>46188.609722222223</v>
      </c>
      <c r="R2806" s="2" t="str">
        <f>IF(C2806="", "",
   IF(ISNUMBER(MATCH(TRIM(C2806),
      {"OP","CC","CM","FM","FU","INS","PC","PM","PMCO","SA","SR","ITPR","PMFL"}, 0)),
      "Proactive",
      "")
)</f>
        <v>Proactive</v>
      </c>
      <c r="S2806" s="2" t="str">
        <f>IF(C2806="", "",
   IF(ISNUMBER(MATCH(TRIM(C2806),
      {"MO","U/B","OSRE","TECH","ITRE"}, 0)),
      "Reactive",
      "")
)</f>
        <v/>
      </c>
      <c r="T2806" s="2">
        <f>IF(R2806="Proactive", H2806, "")</f>
        <v>0.5</v>
      </c>
      <c r="U2806" s="2" t="str">
        <f>IF(S2806="Reactive", H2806, "")</f>
        <v/>
      </c>
    </row>
    <row r="2807" spans="1:21" x14ac:dyDescent="0.25">
      <c r="A2807" t="s">
        <v>2713</v>
      </c>
      <c r="B2807">
        <v>221191</v>
      </c>
      <c r="C2807" t="s">
        <v>197</v>
      </c>
      <c r="D2807" t="s">
        <v>1996</v>
      </c>
      <c r="E2807" t="s">
        <v>1070</v>
      </c>
      <c r="F2807" s="4">
        <v>46188.609722222223</v>
      </c>
      <c r="G2807" s="4">
        <v>46188.64166666667</v>
      </c>
      <c r="H2807">
        <v>0.77</v>
      </c>
      <c r="I2807" t="s">
        <v>2715</v>
      </c>
      <c r="J2807" t="s">
        <v>29</v>
      </c>
      <c r="K2807" t="s">
        <v>30</v>
      </c>
      <c r="N2807">
        <v>0.77</v>
      </c>
      <c r="O2807" t="s">
        <v>43</v>
      </c>
      <c r="P2807">
        <v>0</v>
      </c>
      <c r="Q2807" s="5">
        <v>46188.64166666667</v>
      </c>
      <c r="R2807" s="2" t="str">
        <f>IF(C2807="", "",
   IF(ISNUMBER(MATCH(TRIM(C2807),
      {"OP","CC","CM","FM","FU","INS","PC","PM","PMCO","SA","SR","ITPR","PMFL"}, 0)),
      "Proactive",
      "")
)</f>
        <v/>
      </c>
      <c r="S2807" s="2" t="str">
        <f>IF(C2807="", "",
   IF(ISNUMBER(MATCH(TRIM(C2807),
      {"MO","U/B","OSRE","TECH","ITRE"}, 0)),
      "Reactive",
      "")
)</f>
        <v>Reactive</v>
      </c>
      <c r="T2807" s="2" t="str">
        <f>IF(R2807="Proactive", H2807, "")</f>
        <v/>
      </c>
      <c r="U2807" s="2">
        <f>IF(S2807="Reactive", H2807, "")</f>
        <v>0.77</v>
      </c>
    </row>
    <row r="2808" spans="1:21" x14ac:dyDescent="0.25">
      <c r="A2808" t="s">
        <v>2713</v>
      </c>
      <c r="B2808">
        <v>215704</v>
      </c>
      <c r="C2808" t="s">
        <v>30</v>
      </c>
      <c r="D2808" t="s">
        <v>2717</v>
      </c>
      <c r="E2808" t="s">
        <v>2000</v>
      </c>
      <c r="F2808" s="4">
        <v>46189.463888888888</v>
      </c>
      <c r="G2808" s="4">
        <v>46189.486805555556</v>
      </c>
      <c r="H2808">
        <v>0.55000000000000004</v>
      </c>
      <c r="I2808" t="s">
        <v>2718</v>
      </c>
      <c r="J2808" t="s">
        <v>29</v>
      </c>
      <c r="K2808" t="s">
        <v>30</v>
      </c>
      <c r="N2808">
        <v>0.55000000000000004</v>
      </c>
      <c r="O2808" t="s">
        <v>43</v>
      </c>
      <c r="P2808">
        <v>0</v>
      </c>
      <c r="Q2808" s="5">
        <v>46189.486805555556</v>
      </c>
      <c r="R2808" s="2" t="str">
        <f>IF(C2808="", "",
   IF(ISNUMBER(MATCH(TRIM(C2808),
      {"OP","CC","CM","FM","FU","INS","PC","PM","PMCO","SA","SR","ITPR","PMFL"}, 0)),
      "Proactive",
      "")
)</f>
        <v>Proactive</v>
      </c>
      <c r="S2808" s="2" t="str">
        <f>IF(C2808="", "",
   IF(ISNUMBER(MATCH(TRIM(C2808),
      {"MO","U/B","OSRE","TECH","ITRE"}, 0)),
      "Reactive",
      "")
)</f>
        <v/>
      </c>
      <c r="T2808" s="2">
        <f>IF(R2808="Proactive", H2808, "")</f>
        <v>0.55000000000000004</v>
      </c>
      <c r="U2808" s="2" t="str">
        <f>IF(S2808="Reactive", H2808, "")</f>
        <v/>
      </c>
    </row>
    <row r="2809" spans="1:21" x14ac:dyDescent="0.25">
      <c r="A2809" t="s">
        <v>2713</v>
      </c>
      <c r="B2809">
        <v>215705</v>
      </c>
      <c r="C2809" t="s">
        <v>30</v>
      </c>
      <c r="D2809" t="s">
        <v>2719</v>
      </c>
      <c r="E2809" t="s">
        <v>2000</v>
      </c>
      <c r="F2809" s="4">
        <v>46189.487500000003</v>
      </c>
      <c r="G2809" s="4">
        <v>46189.510416666664</v>
      </c>
      <c r="H2809">
        <v>0.55000000000000004</v>
      </c>
      <c r="I2809" t="s">
        <v>2718</v>
      </c>
      <c r="J2809" t="s">
        <v>29</v>
      </c>
      <c r="K2809" t="s">
        <v>30</v>
      </c>
      <c r="N2809">
        <v>0.55000000000000004</v>
      </c>
      <c r="O2809" t="s">
        <v>43</v>
      </c>
      <c r="P2809">
        <v>0</v>
      </c>
      <c r="Q2809" s="5">
        <v>46189.510416666664</v>
      </c>
      <c r="R2809" s="2" t="str">
        <f>IF(C2809="", "",
   IF(ISNUMBER(MATCH(TRIM(C2809),
      {"OP","CC","CM","FM","FU","INS","PC","PM","PMCO","SA","SR","ITPR","PMFL"}, 0)),
      "Proactive",
      "")
)</f>
        <v>Proactive</v>
      </c>
      <c r="S2809" s="2" t="str">
        <f>IF(C2809="", "",
   IF(ISNUMBER(MATCH(TRIM(C2809),
      {"MO","U/B","OSRE","TECH","ITRE"}, 0)),
      "Reactive",
      "")
)</f>
        <v/>
      </c>
      <c r="T2809" s="2">
        <f>IF(R2809="Proactive", H2809, "")</f>
        <v>0.55000000000000004</v>
      </c>
      <c r="U2809" s="2" t="str">
        <f>IF(S2809="Reactive", H2809, "")</f>
        <v/>
      </c>
    </row>
    <row r="2810" spans="1:21" x14ac:dyDescent="0.25">
      <c r="A2810" t="s">
        <v>2713</v>
      </c>
      <c r="B2810">
        <v>215706</v>
      </c>
      <c r="C2810" t="s">
        <v>30</v>
      </c>
      <c r="D2810" t="s">
        <v>2720</v>
      </c>
      <c r="E2810" t="s">
        <v>2000</v>
      </c>
      <c r="F2810" s="4">
        <v>46189.510416666664</v>
      </c>
      <c r="G2810" s="4">
        <v>46189.531944444447</v>
      </c>
      <c r="H2810">
        <v>0.52</v>
      </c>
      <c r="I2810" t="s">
        <v>2718</v>
      </c>
      <c r="J2810" t="s">
        <v>29</v>
      </c>
      <c r="K2810" t="s">
        <v>30</v>
      </c>
      <c r="N2810">
        <v>0.52</v>
      </c>
      <c r="O2810" t="s">
        <v>43</v>
      </c>
      <c r="P2810">
        <v>0</v>
      </c>
      <c r="Q2810" s="5">
        <v>46189.531944444447</v>
      </c>
      <c r="R2810" s="2" t="str">
        <f>IF(C2810="", "",
   IF(ISNUMBER(MATCH(TRIM(C2810),
      {"OP","CC","CM","FM","FU","INS","PC","PM","PMCO","SA","SR","ITPR","PMFL"}, 0)),
      "Proactive",
      "")
)</f>
        <v>Proactive</v>
      </c>
      <c r="S2810" s="2" t="str">
        <f>IF(C2810="", "",
   IF(ISNUMBER(MATCH(TRIM(C2810),
      {"MO","U/B","OSRE","TECH","ITRE"}, 0)),
      "Reactive",
      "")
)</f>
        <v/>
      </c>
      <c r="T2810" s="2">
        <f>IF(R2810="Proactive", H2810, "")</f>
        <v>0.52</v>
      </c>
      <c r="U2810" s="2" t="str">
        <f>IF(S2810="Reactive", H2810, "")</f>
        <v/>
      </c>
    </row>
    <row r="2811" spans="1:21" x14ac:dyDescent="0.25">
      <c r="A2811" t="s">
        <v>2713</v>
      </c>
      <c r="B2811">
        <v>215707</v>
      </c>
      <c r="C2811" t="s">
        <v>30</v>
      </c>
      <c r="D2811" t="s">
        <v>2721</v>
      </c>
      <c r="E2811" t="s">
        <v>2000</v>
      </c>
      <c r="F2811" s="4">
        <v>46189.531944444447</v>
      </c>
      <c r="G2811" s="4">
        <v>46189.553472222222</v>
      </c>
      <c r="H2811">
        <v>0.52</v>
      </c>
      <c r="I2811" t="s">
        <v>2718</v>
      </c>
      <c r="J2811" t="s">
        <v>29</v>
      </c>
      <c r="K2811" t="s">
        <v>30</v>
      </c>
      <c r="N2811">
        <v>0.52</v>
      </c>
      <c r="O2811" t="s">
        <v>43</v>
      </c>
      <c r="P2811">
        <v>0</v>
      </c>
      <c r="Q2811" s="5">
        <v>46189.553472222222</v>
      </c>
      <c r="R2811" s="2" t="str">
        <f>IF(C2811="", "",
   IF(ISNUMBER(MATCH(TRIM(C2811),
      {"OP","CC","CM","FM","FU","INS","PC","PM","PMCO","SA","SR","ITPR","PMFL"}, 0)),
      "Proactive",
      "")
)</f>
        <v>Proactive</v>
      </c>
      <c r="S2811" s="2" t="str">
        <f>IF(C2811="", "",
   IF(ISNUMBER(MATCH(TRIM(C2811),
      {"MO","U/B","OSRE","TECH","ITRE"}, 0)),
      "Reactive",
      "")
)</f>
        <v/>
      </c>
      <c r="T2811" s="2">
        <f>IF(R2811="Proactive", H2811, "")</f>
        <v>0.52</v>
      </c>
      <c r="U2811" s="2" t="str">
        <f>IF(S2811="Reactive", H2811, "")</f>
        <v/>
      </c>
    </row>
    <row r="2812" spans="1:21" x14ac:dyDescent="0.25">
      <c r="A2812" t="s">
        <v>2713</v>
      </c>
      <c r="B2812">
        <v>215711</v>
      </c>
      <c r="C2812" t="s">
        <v>30</v>
      </c>
      <c r="D2812" t="s">
        <v>2722</v>
      </c>
      <c r="E2812" t="s">
        <v>2000</v>
      </c>
      <c r="F2812" s="4">
        <v>46189.553472222222</v>
      </c>
      <c r="G2812" s="4">
        <v>46189.57708333333</v>
      </c>
      <c r="H2812">
        <v>0.56999999999999995</v>
      </c>
      <c r="I2812" t="s">
        <v>2718</v>
      </c>
      <c r="J2812" t="s">
        <v>29</v>
      </c>
      <c r="K2812" t="s">
        <v>30</v>
      </c>
      <c r="N2812">
        <v>0.56999999999999995</v>
      </c>
      <c r="O2812" t="s">
        <v>43</v>
      </c>
      <c r="P2812">
        <v>0</v>
      </c>
      <c r="Q2812" s="5">
        <v>46189.577777777777</v>
      </c>
      <c r="R2812" s="2" t="str">
        <f>IF(C2812="", "",
   IF(ISNUMBER(MATCH(TRIM(C2812),
      {"OP","CC","CM","FM","FU","INS","PC","PM","PMCO","SA","SR","ITPR","PMFL"}, 0)),
      "Proactive",
      "")
)</f>
        <v>Proactive</v>
      </c>
      <c r="S2812" s="2" t="str">
        <f>IF(C2812="", "",
   IF(ISNUMBER(MATCH(TRIM(C2812),
      {"MO","U/B","OSRE","TECH","ITRE"}, 0)),
      "Reactive",
      "")
)</f>
        <v/>
      </c>
      <c r="T2812" s="2">
        <f>IF(R2812="Proactive", H2812, "")</f>
        <v>0.56999999999999995</v>
      </c>
      <c r="U2812" s="2" t="str">
        <f>IF(S2812="Reactive", H2812, "")</f>
        <v/>
      </c>
    </row>
    <row r="2813" spans="1:21" x14ac:dyDescent="0.25">
      <c r="A2813" t="s">
        <v>2713</v>
      </c>
      <c r="B2813">
        <v>215713</v>
      </c>
      <c r="C2813" t="s">
        <v>30</v>
      </c>
      <c r="D2813" t="s">
        <v>2723</v>
      </c>
      <c r="E2813" t="s">
        <v>2724</v>
      </c>
      <c r="F2813" s="4">
        <v>46189.577777777777</v>
      </c>
      <c r="G2813" s="4">
        <v>46189.598611111112</v>
      </c>
      <c r="H2813">
        <v>0.5</v>
      </c>
      <c r="I2813" t="s">
        <v>2718</v>
      </c>
      <c r="J2813" t="s">
        <v>29</v>
      </c>
      <c r="K2813" t="s">
        <v>30</v>
      </c>
      <c r="N2813">
        <v>0.5</v>
      </c>
      <c r="O2813" t="s">
        <v>43</v>
      </c>
      <c r="P2813">
        <v>0</v>
      </c>
      <c r="Q2813" s="5">
        <v>46189.613888888889</v>
      </c>
      <c r="R2813" s="2" t="str">
        <f>IF(C2813="", "",
   IF(ISNUMBER(MATCH(TRIM(C2813),
      {"OP","CC","CM","FM","FU","INS","PC","PM","PMCO","SA","SR","ITPR","PMFL"}, 0)),
      "Proactive",
      "")
)</f>
        <v>Proactive</v>
      </c>
      <c r="S2813" s="2" t="str">
        <f>IF(C2813="", "",
   IF(ISNUMBER(MATCH(TRIM(C2813),
      {"MO","U/B","OSRE","TECH","ITRE"}, 0)),
      "Reactive",
      "")
)</f>
        <v/>
      </c>
      <c r="T2813" s="2">
        <f>IF(R2813="Proactive", H2813, "")</f>
        <v>0.5</v>
      </c>
      <c r="U2813" s="2" t="str">
        <f>IF(S2813="Reactive", H2813, "")</f>
        <v/>
      </c>
    </row>
    <row r="2814" spans="1:21" x14ac:dyDescent="0.25">
      <c r="A2814" t="s">
        <v>2713</v>
      </c>
      <c r="B2814">
        <v>215700</v>
      </c>
      <c r="C2814" t="s">
        <v>30</v>
      </c>
      <c r="D2814" t="s">
        <v>2725</v>
      </c>
      <c r="E2814" t="s">
        <v>2726</v>
      </c>
      <c r="F2814" s="4">
        <v>46190.463888888888</v>
      </c>
      <c r="G2814" s="4">
        <v>46190.595138888886</v>
      </c>
      <c r="H2814">
        <v>3.15</v>
      </c>
      <c r="I2814" t="s">
        <v>2727</v>
      </c>
      <c r="J2814" t="s">
        <v>29</v>
      </c>
      <c r="K2814" t="s">
        <v>30</v>
      </c>
      <c r="N2814">
        <v>3.15</v>
      </c>
      <c r="O2814" t="s">
        <v>43</v>
      </c>
      <c r="P2814">
        <v>0</v>
      </c>
      <c r="Q2814" s="5">
        <v>46190.595138888886</v>
      </c>
      <c r="R2814" s="2" t="str">
        <f>IF(C2814="", "",
   IF(ISNUMBER(MATCH(TRIM(C2814),
      {"OP","CC","CM","FM","FU","INS","PC","PM","PMCO","SA","SR","ITPR","PMFL"}, 0)),
      "Proactive",
      "")
)</f>
        <v>Proactive</v>
      </c>
      <c r="S2814" s="2" t="str">
        <f>IF(C2814="", "",
   IF(ISNUMBER(MATCH(TRIM(C2814),
      {"MO","U/B","OSRE","TECH","ITRE"}, 0)),
      "Reactive",
      "")
)</f>
        <v/>
      </c>
      <c r="T2814" s="2">
        <f>IF(R2814="Proactive", H2814, "")</f>
        <v>3.15</v>
      </c>
      <c r="U2814" s="2" t="str">
        <f>IF(S2814="Reactive", H2814, "")</f>
        <v/>
      </c>
    </row>
    <row r="2815" spans="1:21" x14ac:dyDescent="0.25">
      <c r="A2815" t="s">
        <v>2713</v>
      </c>
      <c r="B2815">
        <v>215710</v>
      </c>
      <c r="C2815" t="s">
        <v>30</v>
      </c>
      <c r="D2815" t="s">
        <v>2728</v>
      </c>
      <c r="E2815" t="s">
        <v>2000</v>
      </c>
      <c r="F2815" s="4">
        <v>46190.595138888886</v>
      </c>
      <c r="G2815" s="4">
        <v>46190.625694444447</v>
      </c>
      <c r="H2815">
        <v>0.73</v>
      </c>
      <c r="I2815" t="s">
        <v>2727</v>
      </c>
      <c r="J2815" t="s">
        <v>29</v>
      </c>
      <c r="K2815" t="s">
        <v>30</v>
      </c>
      <c r="N2815">
        <v>0.73</v>
      </c>
      <c r="O2815" t="s">
        <v>43</v>
      </c>
      <c r="P2815">
        <v>0</v>
      </c>
      <c r="Q2815" s="5">
        <v>46190.625694444447</v>
      </c>
      <c r="R2815" s="2" t="str">
        <f>IF(C2815="", "",
   IF(ISNUMBER(MATCH(TRIM(C2815),
      {"OP","CC","CM","FM","FU","INS","PC","PM","PMCO","SA","SR","ITPR","PMFL"}, 0)),
      "Proactive",
      "")
)</f>
        <v>Proactive</v>
      </c>
      <c r="S2815" s="2" t="str">
        <f>IF(C2815="", "",
   IF(ISNUMBER(MATCH(TRIM(C2815),
      {"MO","U/B","OSRE","TECH","ITRE"}, 0)),
      "Reactive",
      "")
)</f>
        <v/>
      </c>
      <c r="T2815" s="2">
        <f>IF(R2815="Proactive", H2815, "")</f>
        <v>0.73</v>
      </c>
      <c r="U2815" s="2" t="str">
        <f>IF(S2815="Reactive", H2815, "")</f>
        <v/>
      </c>
    </row>
    <row r="2816" spans="1:21" x14ac:dyDescent="0.25">
      <c r="A2816" t="s">
        <v>2713</v>
      </c>
      <c r="B2816">
        <v>223752</v>
      </c>
      <c r="C2816" t="s">
        <v>39</v>
      </c>
      <c r="D2816" t="s">
        <v>2729</v>
      </c>
      <c r="E2816" t="s">
        <v>2730</v>
      </c>
      <c r="F2816" s="4">
        <v>46190.626388888886</v>
      </c>
      <c r="G2816" s="4">
        <v>46190.647222222222</v>
      </c>
      <c r="H2816">
        <v>0.5</v>
      </c>
      <c r="I2816" t="s">
        <v>2727</v>
      </c>
      <c r="J2816" t="s">
        <v>29</v>
      </c>
      <c r="N2816">
        <v>0.5</v>
      </c>
      <c r="O2816" t="s">
        <v>43</v>
      </c>
      <c r="P2816">
        <v>0</v>
      </c>
      <c r="Q2816" s="5">
        <v>46190.647222222222</v>
      </c>
      <c r="R2816" s="2" t="str">
        <f>IF(C2816="", "",
   IF(ISNUMBER(MATCH(TRIM(C2816),
      {"OP","CC","CM","FM","FU","INS","PC","PM","PMCO","SA","SR","ITPR","PMFL"}, 0)),
      "Proactive",
      "")
)</f>
        <v/>
      </c>
      <c r="S2816" s="2" t="str">
        <f>IF(C2816="", "",
   IF(ISNUMBER(MATCH(TRIM(C2816),
      {"MO","U/B","OSRE","TECH","ITRE"}, 0)),
      "Reactive",
      "")
)</f>
        <v>Reactive</v>
      </c>
      <c r="T2816" s="2" t="str">
        <f>IF(R2816="Proactive", H2816, "")</f>
        <v/>
      </c>
      <c r="U2816" s="2">
        <f>IF(S2816="Reactive", H2816, "")</f>
        <v>0.5</v>
      </c>
    </row>
    <row r="2817" spans="1:21" x14ac:dyDescent="0.25">
      <c r="A2817" t="s">
        <v>2713</v>
      </c>
      <c r="B2817">
        <v>214579</v>
      </c>
      <c r="C2817" t="s">
        <v>30</v>
      </c>
      <c r="D2817" t="s">
        <v>2731</v>
      </c>
      <c r="E2817" t="s">
        <v>664</v>
      </c>
      <c r="F2817" s="4">
        <v>46191.464583333334</v>
      </c>
      <c r="G2817" s="4">
        <v>46191.527083333334</v>
      </c>
      <c r="H2817">
        <v>1.5</v>
      </c>
      <c r="I2817" t="s">
        <v>2732</v>
      </c>
      <c r="J2817" t="s">
        <v>29</v>
      </c>
      <c r="K2817" t="s">
        <v>30</v>
      </c>
      <c r="N2817">
        <v>1.5</v>
      </c>
      <c r="O2817" t="s">
        <v>43</v>
      </c>
      <c r="P2817">
        <v>0</v>
      </c>
      <c r="Q2817" s="5">
        <v>46191.527083333334</v>
      </c>
      <c r="R2817" s="2" t="str">
        <f>IF(C2817="", "",
   IF(ISNUMBER(MATCH(TRIM(C2817),
      {"OP","CC","CM","FM","FU","INS","PC","PM","PMCO","SA","SR","ITPR","PMFL"}, 0)),
      "Proactive",
      "")
)</f>
        <v>Proactive</v>
      </c>
      <c r="S2817" s="2" t="str">
        <f>IF(C2817="", "",
   IF(ISNUMBER(MATCH(TRIM(C2817),
      {"MO","U/B","OSRE","TECH","ITRE"}, 0)),
      "Reactive",
      "")
)</f>
        <v/>
      </c>
      <c r="T2817" s="2">
        <f>IF(R2817="Proactive", H2817, "")</f>
        <v>1.5</v>
      </c>
      <c r="U2817" s="2" t="str">
        <f>IF(S2817="Reactive", H2817, "")</f>
        <v/>
      </c>
    </row>
    <row r="2818" spans="1:21" x14ac:dyDescent="0.25">
      <c r="A2818" t="s">
        <v>2713</v>
      </c>
      <c r="B2818">
        <v>215697</v>
      </c>
      <c r="C2818" t="s">
        <v>30</v>
      </c>
      <c r="D2818" t="s">
        <v>1996</v>
      </c>
      <c r="E2818" t="s">
        <v>2046</v>
      </c>
      <c r="F2818" s="4">
        <v>46192.465277777781</v>
      </c>
      <c r="G2818" s="4">
        <v>46192.486111111109</v>
      </c>
      <c r="H2818">
        <v>0.5</v>
      </c>
      <c r="I2818" t="s">
        <v>2733</v>
      </c>
      <c r="J2818" t="s">
        <v>29</v>
      </c>
      <c r="K2818" t="s">
        <v>30</v>
      </c>
      <c r="N2818">
        <v>0.5</v>
      </c>
      <c r="O2818" t="s">
        <v>43</v>
      </c>
      <c r="P2818">
        <v>0</v>
      </c>
      <c r="Q2818" s="5">
        <v>46192.486111111109</v>
      </c>
      <c r="R2818" s="2" t="str">
        <f>IF(C2818="", "",
   IF(ISNUMBER(MATCH(TRIM(C2818),
      {"OP","CC","CM","FM","FU","INS","PC","PM","PMCO","SA","SR","ITPR","PMFL"}, 0)),
      "Proactive",
      "")
)</f>
        <v>Proactive</v>
      </c>
      <c r="S2818" s="2" t="str">
        <f>IF(C2818="", "",
   IF(ISNUMBER(MATCH(TRIM(C2818),
      {"MO","U/B","OSRE","TECH","ITRE"}, 0)),
      "Reactive",
      "")
)</f>
        <v/>
      </c>
      <c r="T2818" s="2">
        <f>IF(R2818="Proactive", H2818, "")</f>
        <v>0.5</v>
      </c>
      <c r="U2818" s="2" t="str">
        <f>IF(S2818="Reactive", H2818, "")</f>
        <v/>
      </c>
    </row>
    <row r="2819" spans="1:21" x14ac:dyDescent="0.25">
      <c r="A2819" t="s">
        <v>2713</v>
      </c>
      <c r="B2819">
        <v>215698</v>
      </c>
      <c r="C2819" t="s">
        <v>30</v>
      </c>
      <c r="D2819" t="s">
        <v>2734</v>
      </c>
      <c r="E2819" t="s">
        <v>2005</v>
      </c>
      <c r="F2819" s="4">
        <v>46192.486111111109</v>
      </c>
      <c r="G2819" s="4">
        <v>46192.5</v>
      </c>
      <c r="H2819">
        <v>0.33</v>
      </c>
      <c r="I2819" t="s">
        <v>2733</v>
      </c>
      <c r="J2819" t="s">
        <v>29</v>
      </c>
      <c r="K2819" t="s">
        <v>30</v>
      </c>
      <c r="N2819">
        <v>0.33</v>
      </c>
      <c r="O2819" t="s">
        <v>43</v>
      </c>
      <c r="P2819">
        <v>0</v>
      </c>
      <c r="Q2819" s="5">
        <v>46192.5</v>
      </c>
      <c r="R2819" s="2" t="str">
        <f>IF(C2819="", "",
   IF(ISNUMBER(MATCH(TRIM(C2819),
      {"OP","CC","CM","FM","FU","INS","PC","PM","PMCO","SA","SR","ITPR","PMFL"}, 0)),
      "Proactive",
      "")
)</f>
        <v>Proactive</v>
      </c>
      <c r="S2819" s="2" t="str">
        <f>IF(C2819="", "",
   IF(ISNUMBER(MATCH(TRIM(C2819),
      {"MO","U/B","OSRE","TECH","ITRE"}, 0)),
      "Reactive",
      "")
)</f>
        <v/>
      </c>
      <c r="T2819" s="2">
        <f>IF(R2819="Proactive", H2819, "")</f>
        <v>0.33</v>
      </c>
      <c r="U2819" s="2" t="str">
        <f>IF(S2819="Reactive", H2819, "")</f>
        <v/>
      </c>
    </row>
    <row r="2820" spans="1:21" x14ac:dyDescent="0.25">
      <c r="A2820" t="s">
        <v>2713</v>
      </c>
      <c r="B2820">
        <v>215708</v>
      </c>
      <c r="C2820" t="s">
        <v>30</v>
      </c>
      <c r="D2820" t="s">
        <v>2735</v>
      </c>
      <c r="E2820" t="s">
        <v>2000</v>
      </c>
      <c r="F2820" s="4">
        <v>46192.5</v>
      </c>
      <c r="G2820" s="4">
        <v>46192.526388888888</v>
      </c>
      <c r="H2820">
        <v>0.63</v>
      </c>
      <c r="I2820" t="s">
        <v>2733</v>
      </c>
      <c r="J2820" t="s">
        <v>29</v>
      </c>
      <c r="K2820" t="s">
        <v>30</v>
      </c>
      <c r="N2820">
        <v>0.63</v>
      </c>
      <c r="O2820" t="s">
        <v>43</v>
      </c>
      <c r="P2820">
        <v>0</v>
      </c>
      <c r="Q2820" s="5">
        <v>46192.526388888888</v>
      </c>
      <c r="R2820" s="2" t="str">
        <f>IF(C2820="", "",
   IF(ISNUMBER(MATCH(TRIM(C2820),
      {"OP","CC","CM","FM","FU","INS","PC","PM","PMCO","SA","SR","ITPR","PMFL"}, 0)),
      "Proactive",
      "")
)</f>
        <v>Proactive</v>
      </c>
      <c r="S2820" s="2" t="str">
        <f>IF(C2820="", "",
   IF(ISNUMBER(MATCH(TRIM(C2820),
      {"MO","U/B","OSRE","TECH","ITRE"}, 0)),
      "Reactive",
      "")
)</f>
        <v/>
      </c>
      <c r="T2820" s="2">
        <f>IF(R2820="Proactive", H2820, "")</f>
        <v>0.63</v>
      </c>
      <c r="U2820" s="2" t="str">
        <f>IF(S2820="Reactive", H2820, "")</f>
        <v/>
      </c>
    </row>
    <row r="2821" spans="1:21" x14ac:dyDescent="0.25">
      <c r="A2821" t="s">
        <v>2713</v>
      </c>
      <c r="B2821">
        <v>215709</v>
      </c>
      <c r="C2821" t="s">
        <v>30</v>
      </c>
      <c r="D2821" t="s">
        <v>2736</v>
      </c>
      <c r="E2821" t="s">
        <v>2000</v>
      </c>
      <c r="F2821" s="4">
        <v>46192.527083333334</v>
      </c>
      <c r="G2821" s="4">
        <v>46192.54791666667</v>
      </c>
      <c r="H2821">
        <v>0.5</v>
      </c>
      <c r="I2821" t="s">
        <v>2733</v>
      </c>
      <c r="J2821" t="s">
        <v>29</v>
      </c>
      <c r="K2821" t="s">
        <v>30</v>
      </c>
      <c r="N2821">
        <v>0.5</v>
      </c>
      <c r="O2821" t="s">
        <v>43</v>
      </c>
      <c r="P2821">
        <v>0</v>
      </c>
      <c r="Q2821" s="5">
        <v>46192.54791666667</v>
      </c>
      <c r="R2821" s="2" t="str">
        <f>IF(C2821="", "",
   IF(ISNUMBER(MATCH(TRIM(C2821),
      {"OP","CC","CM","FM","FU","INS","PC","PM","PMCO","SA","SR","ITPR","PMFL"}, 0)),
      "Proactive",
      "")
)</f>
        <v>Proactive</v>
      </c>
      <c r="S2821" s="2" t="str">
        <f>IF(C2821="", "",
   IF(ISNUMBER(MATCH(TRIM(C2821),
      {"MO","U/B","OSRE","TECH","ITRE"}, 0)),
      "Reactive",
      "")
)</f>
        <v/>
      </c>
      <c r="T2821" s="2">
        <f>IF(R2821="Proactive", H2821, "")</f>
        <v>0.5</v>
      </c>
      <c r="U2821" s="2" t="str">
        <f>IF(S2821="Reactive", H2821, "")</f>
        <v/>
      </c>
    </row>
    <row r="2822" spans="1:21" x14ac:dyDescent="0.25">
      <c r="A2822" t="s">
        <v>2713</v>
      </c>
      <c r="B2822">
        <v>219868</v>
      </c>
      <c r="C2822" t="s">
        <v>30</v>
      </c>
      <c r="D2822" t="s">
        <v>1996</v>
      </c>
      <c r="E2822" t="s">
        <v>2046</v>
      </c>
      <c r="F2822" s="4">
        <v>46195.588194444441</v>
      </c>
      <c r="G2822" s="4">
        <v>46195.623611111114</v>
      </c>
      <c r="H2822">
        <v>0.85</v>
      </c>
      <c r="I2822" t="s">
        <v>2737</v>
      </c>
      <c r="J2822" t="s">
        <v>29</v>
      </c>
      <c r="K2822" t="s">
        <v>30</v>
      </c>
      <c r="N2822">
        <v>0.85</v>
      </c>
      <c r="O2822" t="s">
        <v>43</v>
      </c>
      <c r="P2822">
        <v>0</v>
      </c>
      <c r="Q2822" s="5">
        <v>46195.623611111114</v>
      </c>
      <c r="R2822" s="2" t="str">
        <f>IF(C2822="", "",
   IF(ISNUMBER(MATCH(TRIM(C2822),
      {"OP","CC","CM","FM","FU","INS","PC","PM","PMCO","SA","SR","ITPR","PMFL"}, 0)),
      "Proactive",
      "")
)</f>
        <v>Proactive</v>
      </c>
      <c r="S2822" s="2" t="str">
        <f>IF(C2822="", "",
   IF(ISNUMBER(MATCH(TRIM(C2822),
      {"MO","U/B","OSRE","TECH","ITRE"}, 0)),
      "Reactive",
      "")
)</f>
        <v/>
      </c>
      <c r="T2822" s="2">
        <f>IF(R2822="Proactive", H2822, "")</f>
        <v>0.85</v>
      </c>
      <c r="U2822" s="2" t="str">
        <f>IF(S2822="Reactive", H2822, "")</f>
        <v/>
      </c>
    </row>
    <row r="2823" spans="1:21" x14ac:dyDescent="0.25">
      <c r="A2823" t="s">
        <v>2713</v>
      </c>
      <c r="B2823">
        <v>219869</v>
      </c>
      <c r="C2823" t="s">
        <v>30</v>
      </c>
      <c r="D2823" t="s">
        <v>2004</v>
      </c>
      <c r="E2823" t="s">
        <v>2005</v>
      </c>
      <c r="F2823" s="4">
        <v>46195.623611111114</v>
      </c>
      <c r="G2823" s="4">
        <v>46195.651388888888</v>
      </c>
      <c r="H2823">
        <v>0.67</v>
      </c>
      <c r="I2823" t="s">
        <v>2737</v>
      </c>
      <c r="J2823" t="s">
        <v>29</v>
      </c>
      <c r="K2823" t="s">
        <v>30</v>
      </c>
      <c r="N2823">
        <v>0.67</v>
      </c>
      <c r="O2823" t="s">
        <v>43</v>
      </c>
      <c r="P2823">
        <v>0</v>
      </c>
      <c r="Q2823" s="5">
        <v>46195.651388888888</v>
      </c>
      <c r="R2823" s="2" t="str">
        <f>IF(C2823="", "",
   IF(ISNUMBER(MATCH(TRIM(C2823),
      {"OP","CC","CM","FM","FU","INS","PC","PM","PMCO","SA","SR","ITPR","PMFL"}, 0)),
      "Proactive",
      "")
)</f>
        <v>Proactive</v>
      </c>
      <c r="S2823" s="2" t="str">
        <f>IF(C2823="", "",
   IF(ISNUMBER(MATCH(TRIM(C2823),
      {"MO","U/B","OSRE","TECH","ITRE"}, 0)),
      "Reactive",
      "")
)</f>
        <v/>
      </c>
      <c r="T2823" s="2">
        <f>IF(R2823="Proactive", H2823, "")</f>
        <v>0.67</v>
      </c>
      <c r="U2823" s="2" t="str">
        <f>IF(S2823="Reactive", H2823, "")</f>
        <v/>
      </c>
    </row>
    <row r="2824" spans="1:21" x14ac:dyDescent="0.25">
      <c r="A2824" t="s">
        <v>2713</v>
      </c>
      <c r="B2824">
        <v>219875</v>
      </c>
      <c r="C2824" t="s">
        <v>30</v>
      </c>
      <c r="D2824" t="s">
        <v>2738</v>
      </c>
      <c r="E2824" t="s">
        <v>2000</v>
      </c>
      <c r="F2824" s="4">
        <v>46195.651388888888</v>
      </c>
      <c r="G2824" s="4">
        <v>46195.677777777775</v>
      </c>
      <c r="H2824">
        <v>0.63</v>
      </c>
      <c r="I2824" t="s">
        <v>2737</v>
      </c>
      <c r="J2824" t="s">
        <v>29</v>
      </c>
      <c r="K2824" t="s">
        <v>30</v>
      </c>
      <c r="N2824">
        <v>0.63</v>
      </c>
      <c r="O2824" t="s">
        <v>43</v>
      </c>
      <c r="P2824">
        <v>0</v>
      </c>
      <c r="Q2824" s="5">
        <v>46195.677777777775</v>
      </c>
      <c r="R2824" s="2" t="str">
        <f>IF(C2824="", "",
   IF(ISNUMBER(MATCH(TRIM(C2824),
      {"OP","CC","CM","FM","FU","INS","PC","PM","PMCO","SA","SR","ITPR","PMFL"}, 0)),
      "Proactive",
      "")
)</f>
        <v>Proactive</v>
      </c>
      <c r="S2824" s="2" t="str">
        <f>IF(C2824="", "",
   IF(ISNUMBER(MATCH(TRIM(C2824),
      {"MO","U/B","OSRE","TECH","ITRE"}, 0)),
      "Reactive",
      "")
)</f>
        <v/>
      </c>
      <c r="T2824" s="2">
        <f>IF(R2824="Proactive", H2824, "")</f>
        <v>0.63</v>
      </c>
      <c r="U2824" s="2" t="str">
        <f>IF(S2824="Reactive", H2824, "")</f>
        <v/>
      </c>
    </row>
    <row r="2825" spans="1:21" x14ac:dyDescent="0.25">
      <c r="A2825" t="s">
        <v>2713</v>
      </c>
      <c r="B2825">
        <v>222239</v>
      </c>
      <c r="C2825" t="s">
        <v>30</v>
      </c>
      <c r="D2825" t="s">
        <v>1996</v>
      </c>
      <c r="E2825" t="s">
        <v>2098</v>
      </c>
      <c r="F2825" s="4">
        <v>46195.678472222222</v>
      </c>
      <c r="G2825" s="4">
        <v>46195.715277777781</v>
      </c>
      <c r="H2825">
        <v>0.88</v>
      </c>
      <c r="I2825" t="s">
        <v>2737</v>
      </c>
      <c r="J2825" t="s">
        <v>29</v>
      </c>
      <c r="K2825" t="s">
        <v>30</v>
      </c>
      <c r="N2825">
        <v>0.88</v>
      </c>
      <c r="O2825" t="s">
        <v>43</v>
      </c>
      <c r="P2825">
        <v>0</v>
      </c>
      <c r="Q2825" s="5">
        <v>46195.715277777781</v>
      </c>
      <c r="R2825" s="2" t="str">
        <f>IF(C2825="", "",
   IF(ISNUMBER(MATCH(TRIM(C2825),
      {"OP","CC","CM","FM","FU","INS","PC","PM","PMCO","SA","SR","ITPR","PMFL"}, 0)),
      "Proactive",
      "")
)</f>
        <v>Proactive</v>
      </c>
      <c r="S2825" s="2" t="str">
        <f>IF(C2825="", "",
   IF(ISNUMBER(MATCH(TRIM(C2825),
      {"MO","U/B","OSRE","TECH","ITRE"}, 0)),
      "Reactive",
      "")
)</f>
        <v/>
      </c>
      <c r="T2825" s="2">
        <f>IF(R2825="Proactive", H2825, "")</f>
        <v>0.88</v>
      </c>
      <c r="U2825" s="2" t="str">
        <f>IF(S2825="Reactive", H2825, "")</f>
        <v/>
      </c>
    </row>
    <row r="2826" spans="1:21" x14ac:dyDescent="0.25">
      <c r="A2826" t="s">
        <v>2713</v>
      </c>
      <c r="B2826">
        <v>222264</v>
      </c>
      <c r="C2826" t="s">
        <v>181</v>
      </c>
      <c r="D2826" t="s">
        <v>1996</v>
      </c>
      <c r="E2826" t="s">
        <v>1067</v>
      </c>
      <c r="F2826" s="4">
        <v>46195.715277777781</v>
      </c>
      <c r="G2826" s="4">
        <v>46195.75277777778</v>
      </c>
      <c r="H2826">
        <v>0.9</v>
      </c>
      <c r="I2826" t="s">
        <v>2737</v>
      </c>
      <c r="J2826" t="s">
        <v>29</v>
      </c>
      <c r="K2826" t="s">
        <v>30</v>
      </c>
      <c r="N2826">
        <v>0.9</v>
      </c>
      <c r="O2826" t="s">
        <v>43</v>
      </c>
      <c r="P2826">
        <v>0</v>
      </c>
      <c r="Q2826" s="5">
        <v>46195.75277777778</v>
      </c>
      <c r="R2826" s="2" t="str">
        <f>IF(C2826="", "",
   IF(ISNUMBER(MATCH(TRIM(C2826),
      {"OP","CC","CM","FM","FU","INS","PC","PM","PMCO","SA","SR","ITPR","PMFL"}, 0)),
      "Proactive",
      "")
)</f>
        <v>Proactive</v>
      </c>
      <c r="S2826" s="2" t="str">
        <f>IF(C2826="", "",
   IF(ISNUMBER(MATCH(TRIM(C2826),
      {"MO","U/B","OSRE","TECH","ITRE"}, 0)),
      "Reactive",
      "")
)</f>
        <v/>
      </c>
      <c r="T2826" s="2">
        <f>IF(R2826="Proactive", H2826, "")</f>
        <v>0.9</v>
      </c>
      <c r="U2826" s="2" t="str">
        <f>IF(S2826="Reactive", H2826, "")</f>
        <v/>
      </c>
    </row>
    <row r="2827" spans="1:21" x14ac:dyDescent="0.25">
      <c r="A2827" t="s">
        <v>2713</v>
      </c>
      <c r="B2827">
        <v>222270</v>
      </c>
      <c r="C2827" t="s">
        <v>197</v>
      </c>
      <c r="D2827" t="s">
        <v>1996</v>
      </c>
      <c r="E2827" t="s">
        <v>1070</v>
      </c>
      <c r="F2827" s="4">
        <v>46195.75277777778</v>
      </c>
      <c r="G2827" s="4">
        <v>46195.777777777781</v>
      </c>
      <c r="H2827">
        <v>0.6</v>
      </c>
      <c r="I2827" t="s">
        <v>2737</v>
      </c>
      <c r="J2827" t="s">
        <v>29</v>
      </c>
      <c r="K2827" t="s">
        <v>30</v>
      </c>
      <c r="N2827">
        <v>0.6</v>
      </c>
      <c r="O2827" t="s">
        <v>43</v>
      </c>
      <c r="P2827">
        <v>0</v>
      </c>
      <c r="Q2827" s="5">
        <v>46195.777777777781</v>
      </c>
      <c r="R2827" s="2" t="str">
        <f>IF(C2827="", "",
   IF(ISNUMBER(MATCH(TRIM(C2827),
      {"OP","CC","CM","FM","FU","INS","PC","PM","PMCO","SA","SR","ITPR","PMFL"}, 0)),
      "Proactive",
      "")
)</f>
        <v/>
      </c>
      <c r="S2827" s="2" t="str">
        <f>IF(C2827="", "",
   IF(ISNUMBER(MATCH(TRIM(C2827),
      {"MO","U/B","OSRE","TECH","ITRE"}, 0)),
      "Reactive",
      "")
)</f>
        <v>Reactive</v>
      </c>
      <c r="T2827" s="2" t="str">
        <f>IF(R2827="Proactive", H2827, "")</f>
        <v/>
      </c>
      <c r="U2827" s="2">
        <f>IF(S2827="Reactive", H2827, "")</f>
        <v>0.6</v>
      </c>
    </row>
    <row r="2828" spans="1:21" x14ac:dyDescent="0.25">
      <c r="A2828" t="s">
        <v>2713</v>
      </c>
      <c r="B2828">
        <v>222267</v>
      </c>
      <c r="C2828" t="s">
        <v>181</v>
      </c>
      <c r="D2828" t="s">
        <v>2002</v>
      </c>
      <c r="E2828" t="s">
        <v>755</v>
      </c>
      <c r="F2828" s="4">
        <v>46195.777777777781</v>
      </c>
      <c r="G2828" s="4">
        <v>46195.805555555555</v>
      </c>
      <c r="H2828">
        <v>0.67</v>
      </c>
      <c r="I2828" t="s">
        <v>2737</v>
      </c>
      <c r="J2828" t="s">
        <v>29</v>
      </c>
      <c r="K2828" t="s">
        <v>30</v>
      </c>
      <c r="N2828">
        <v>0.67</v>
      </c>
      <c r="O2828" t="s">
        <v>43</v>
      </c>
      <c r="P2828">
        <v>0</v>
      </c>
      <c r="Q2828" s="5">
        <v>46195.820833333331</v>
      </c>
      <c r="R2828" s="2" t="str">
        <f>IF(C2828="", "",
   IF(ISNUMBER(MATCH(TRIM(C2828),
      {"OP","CC","CM","FM","FU","INS","PC","PM","PMCO","SA","SR","ITPR","PMFL"}, 0)),
      "Proactive",
      "")
)</f>
        <v>Proactive</v>
      </c>
      <c r="S2828" s="2" t="str">
        <f>IF(C2828="", "",
   IF(ISNUMBER(MATCH(TRIM(C2828),
      {"MO","U/B","OSRE","TECH","ITRE"}, 0)),
      "Reactive",
      "")
)</f>
        <v/>
      </c>
      <c r="T2828" s="2">
        <f>IF(R2828="Proactive", H2828, "")</f>
        <v>0.67</v>
      </c>
      <c r="U2828" s="2" t="str">
        <f>IF(S2828="Reactive", H2828, "")</f>
        <v/>
      </c>
    </row>
    <row r="2829" spans="1:21" x14ac:dyDescent="0.25">
      <c r="A2829" t="s">
        <v>2713</v>
      </c>
      <c r="B2829">
        <v>222445</v>
      </c>
      <c r="C2829" t="s">
        <v>30</v>
      </c>
      <c r="D2829" t="s">
        <v>2087</v>
      </c>
      <c r="E2829" t="s">
        <v>2090</v>
      </c>
      <c r="F2829" s="4">
        <v>46195.805555555555</v>
      </c>
      <c r="G2829" s="4">
        <v>46195.820833333331</v>
      </c>
      <c r="H2829">
        <v>0.37</v>
      </c>
      <c r="I2829" t="s">
        <v>2737</v>
      </c>
      <c r="J2829" t="s">
        <v>29</v>
      </c>
      <c r="K2829" t="s">
        <v>30</v>
      </c>
      <c r="N2829">
        <v>0.37</v>
      </c>
      <c r="O2829" t="s">
        <v>43</v>
      </c>
      <c r="P2829">
        <v>0</v>
      </c>
      <c r="Q2829" s="5">
        <v>46195.820833333331</v>
      </c>
      <c r="R2829" s="2" t="str">
        <f>IF(C2829="", "",
   IF(ISNUMBER(MATCH(TRIM(C2829),
      {"OP","CC","CM","FM","FU","INS","PC","PM","PMCO","SA","SR","ITPR","PMFL"}, 0)),
      "Proactive",
      "")
)</f>
        <v>Proactive</v>
      </c>
      <c r="S2829" s="2" t="str">
        <f>IF(C2829="", "",
   IF(ISNUMBER(MATCH(TRIM(C2829),
      {"MO","U/B","OSRE","TECH","ITRE"}, 0)),
      "Reactive",
      "")
)</f>
        <v/>
      </c>
      <c r="T2829" s="2">
        <f>IF(R2829="Proactive", H2829, "")</f>
        <v>0.37</v>
      </c>
      <c r="U2829" s="2" t="str">
        <f>IF(S2829="Reactive", H2829, "")</f>
        <v/>
      </c>
    </row>
    <row r="2830" spans="1:21" x14ac:dyDescent="0.25">
      <c r="A2830" t="s">
        <v>2713</v>
      </c>
      <c r="B2830">
        <v>219866</v>
      </c>
      <c r="C2830" t="s">
        <v>30</v>
      </c>
      <c r="D2830" t="s">
        <v>2739</v>
      </c>
      <c r="E2830" t="s">
        <v>736</v>
      </c>
      <c r="F2830" s="4">
        <v>46196.590277777781</v>
      </c>
      <c r="G2830" s="4">
        <v>46196.679166666669</v>
      </c>
      <c r="H2830">
        <v>2.13</v>
      </c>
      <c r="I2830" t="s">
        <v>2740</v>
      </c>
      <c r="J2830" t="s">
        <v>29</v>
      </c>
      <c r="K2830" t="s">
        <v>30</v>
      </c>
      <c r="N2830">
        <v>2.13</v>
      </c>
      <c r="O2830" t="s">
        <v>43</v>
      </c>
      <c r="P2830">
        <v>0</v>
      </c>
      <c r="Q2830" s="5">
        <v>46196.679166666669</v>
      </c>
      <c r="R2830" s="2" t="str">
        <f>IF(C2830="", "",
   IF(ISNUMBER(MATCH(TRIM(C2830),
      {"OP","CC","CM","FM","FU","INS","PC","PM","PMCO","SA","SR","ITPR","PMFL"}, 0)),
      "Proactive",
      "")
)</f>
        <v>Proactive</v>
      </c>
      <c r="S2830" s="2" t="str">
        <f>IF(C2830="", "",
   IF(ISNUMBER(MATCH(TRIM(C2830),
      {"MO","U/B","OSRE","TECH","ITRE"}, 0)),
      "Reactive",
      "")
)</f>
        <v/>
      </c>
      <c r="T2830" s="2">
        <f>IF(R2830="Proactive", H2830, "")</f>
        <v>2.13</v>
      </c>
      <c r="U2830" s="2" t="str">
        <f>IF(S2830="Reactive", H2830, "")</f>
        <v/>
      </c>
    </row>
    <row r="2831" spans="1:21" x14ac:dyDescent="0.25">
      <c r="A2831" t="s">
        <v>2713</v>
      </c>
      <c r="B2831">
        <v>222446</v>
      </c>
      <c r="C2831" t="s">
        <v>30</v>
      </c>
      <c r="D2831" t="s">
        <v>2089</v>
      </c>
      <c r="E2831" t="s">
        <v>2090</v>
      </c>
      <c r="F2831" s="4">
        <v>46196.679861111108</v>
      </c>
      <c r="G2831" s="4">
        <v>46196.70208333333</v>
      </c>
      <c r="H2831">
        <v>0.53</v>
      </c>
      <c r="I2831" t="s">
        <v>2740</v>
      </c>
      <c r="J2831" t="s">
        <v>29</v>
      </c>
      <c r="K2831" t="s">
        <v>30</v>
      </c>
      <c r="N2831">
        <v>0.53</v>
      </c>
      <c r="O2831" t="s">
        <v>43</v>
      </c>
      <c r="P2831">
        <v>0</v>
      </c>
      <c r="Q2831" s="5">
        <v>46196.70208333333</v>
      </c>
      <c r="R2831" s="2" t="str">
        <f>IF(C2831="", "",
   IF(ISNUMBER(MATCH(TRIM(C2831),
      {"OP","CC","CM","FM","FU","INS","PC","PM","PMCO","SA","SR","ITPR","PMFL"}, 0)),
      "Proactive",
      "")
)</f>
        <v>Proactive</v>
      </c>
      <c r="S2831" s="2" t="str">
        <f>IF(C2831="", "",
   IF(ISNUMBER(MATCH(TRIM(C2831),
      {"MO","U/B","OSRE","TECH","ITRE"}, 0)),
      "Reactive",
      "")
)</f>
        <v/>
      </c>
      <c r="T2831" s="2">
        <f>IF(R2831="Proactive", H2831, "")</f>
        <v>0.53</v>
      </c>
      <c r="U2831" s="2" t="str">
        <f>IF(S2831="Reactive", H2831, "")</f>
        <v/>
      </c>
    </row>
    <row r="2832" spans="1:21" x14ac:dyDescent="0.25">
      <c r="A2832" t="s">
        <v>2713</v>
      </c>
      <c r="B2832">
        <v>219870</v>
      </c>
      <c r="C2832" t="s">
        <v>30</v>
      </c>
      <c r="D2832" t="s">
        <v>2047</v>
      </c>
      <c r="E2832" t="s">
        <v>2005</v>
      </c>
      <c r="F2832" s="4">
        <v>46197.59652777778</v>
      </c>
      <c r="G2832" s="4">
        <v>46197.61041666667</v>
      </c>
      <c r="H2832">
        <v>0.33</v>
      </c>
      <c r="I2832" t="s">
        <v>2741</v>
      </c>
      <c r="J2832" t="s">
        <v>29</v>
      </c>
      <c r="K2832" t="s">
        <v>30</v>
      </c>
      <c r="N2832">
        <v>0.33</v>
      </c>
      <c r="O2832" t="s">
        <v>43</v>
      </c>
      <c r="P2832">
        <v>0</v>
      </c>
      <c r="Q2832" s="5">
        <v>46197.61041666667</v>
      </c>
      <c r="R2832" s="2" t="str">
        <f>IF(C2832="", "",
   IF(ISNUMBER(MATCH(TRIM(C2832),
      {"OP","CC","CM","FM","FU","INS","PC","PM","PMCO","SA","SR","ITPR","PMFL"}, 0)),
      "Proactive",
      "")
)</f>
        <v>Proactive</v>
      </c>
      <c r="S2832" s="2" t="str">
        <f>IF(C2832="", "",
   IF(ISNUMBER(MATCH(TRIM(C2832),
      {"MO","U/B","OSRE","TECH","ITRE"}, 0)),
      "Reactive",
      "")
)</f>
        <v/>
      </c>
      <c r="T2832" s="2">
        <f>IF(R2832="Proactive", H2832, "")</f>
        <v>0.33</v>
      </c>
      <c r="U2832" s="2" t="str">
        <f>IF(S2832="Reactive", H2832, "")</f>
        <v/>
      </c>
    </row>
    <row r="2833" spans="1:21" x14ac:dyDescent="0.25">
      <c r="A2833" t="s">
        <v>2713</v>
      </c>
      <c r="B2833">
        <v>219872</v>
      </c>
      <c r="C2833" t="s">
        <v>30</v>
      </c>
      <c r="D2833" t="s">
        <v>2742</v>
      </c>
      <c r="E2833" t="s">
        <v>2000</v>
      </c>
      <c r="F2833" s="4">
        <v>46197.61041666667</v>
      </c>
      <c r="G2833" s="4">
        <v>46197.647222222222</v>
      </c>
      <c r="H2833">
        <v>0.88</v>
      </c>
      <c r="I2833" t="s">
        <v>2741</v>
      </c>
      <c r="J2833" t="s">
        <v>29</v>
      </c>
      <c r="K2833" t="s">
        <v>30</v>
      </c>
      <c r="N2833">
        <v>0.88</v>
      </c>
      <c r="O2833" t="s">
        <v>43</v>
      </c>
      <c r="P2833">
        <v>0</v>
      </c>
      <c r="Q2833" s="5">
        <v>46197.647222222222</v>
      </c>
      <c r="R2833" s="2" t="str">
        <f>IF(C2833="", "",
   IF(ISNUMBER(MATCH(TRIM(C2833),
      {"OP","CC","CM","FM","FU","INS","PC","PM","PMCO","SA","SR","ITPR","PMFL"}, 0)),
      "Proactive",
      "")
)</f>
        <v>Proactive</v>
      </c>
      <c r="S2833" s="2" t="str">
        <f>IF(C2833="", "",
   IF(ISNUMBER(MATCH(TRIM(C2833),
      {"MO","U/B","OSRE","TECH","ITRE"}, 0)),
      "Reactive",
      "")
)</f>
        <v/>
      </c>
      <c r="T2833" s="2">
        <f>IF(R2833="Proactive", H2833, "")</f>
        <v>0.88</v>
      </c>
      <c r="U2833" s="2" t="str">
        <f>IF(S2833="Reactive", H2833, "")</f>
        <v/>
      </c>
    </row>
    <row r="2834" spans="1:21" x14ac:dyDescent="0.25">
      <c r="A2834" t="s">
        <v>2713</v>
      </c>
      <c r="B2834">
        <v>219873</v>
      </c>
      <c r="C2834" t="s">
        <v>30</v>
      </c>
      <c r="D2834" t="s">
        <v>2743</v>
      </c>
      <c r="E2834" t="s">
        <v>2000</v>
      </c>
      <c r="F2834" s="4">
        <v>46197.647916666669</v>
      </c>
      <c r="G2834" s="4">
        <v>46197.672222222223</v>
      </c>
      <c r="H2834">
        <v>0.57999999999999996</v>
      </c>
      <c r="I2834" t="s">
        <v>2741</v>
      </c>
      <c r="J2834" t="s">
        <v>29</v>
      </c>
      <c r="K2834" t="s">
        <v>30</v>
      </c>
      <c r="N2834">
        <v>0.57999999999999996</v>
      </c>
      <c r="O2834" t="s">
        <v>43</v>
      </c>
      <c r="P2834">
        <v>0</v>
      </c>
      <c r="Q2834" s="5">
        <v>46197.672222222223</v>
      </c>
      <c r="R2834" s="2" t="str">
        <f>IF(C2834="", "",
   IF(ISNUMBER(MATCH(TRIM(C2834),
      {"OP","CC","CM","FM","FU","INS","PC","PM","PMCO","SA","SR","ITPR","PMFL"}, 0)),
      "Proactive",
      "")
)</f>
        <v>Proactive</v>
      </c>
      <c r="S2834" s="2" t="str">
        <f>IF(C2834="", "",
   IF(ISNUMBER(MATCH(TRIM(C2834),
      {"MO","U/B","OSRE","TECH","ITRE"}, 0)),
      "Reactive",
      "")
)</f>
        <v/>
      </c>
      <c r="T2834" s="2">
        <f>IF(R2834="Proactive", H2834, "")</f>
        <v>0.57999999999999996</v>
      </c>
      <c r="U2834" s="2" t="str">
        <f>IF(S2834="Reactive", H2834, "")</f>
        <v/>
      </c>
    </row>
    <row r="2835" spans="1:21" x14ac:dyDescent="0.25">
      <c r="A2835" t="s">
        <v>2713</v>
      </c>
      <c r="B2835">
        <v>219874</v>
      </c>
      <c r="C2835" t="s">
        <v>30</v>
      </c>
      <c r="D2835" t="s">
        <v>2744</v>
      </c>
      <c r="E2835" t="s">
        <v>2000</v>
      </c>
      <c r="F2835" s="4">
        <v>46197.672222222223</v>
      </c>
      <c r="G2835" s="4">
        <v>46197.693749999999</v>
      </c>
      <c r="H2835">
        <v>0.52</v>
      </c>
      <c r="I2835" t="s">
        <v>2741</v>
      </c>
      <c r="J2835" t="s">
        <v>29</v>
      </c>
      <c r="K2835" t="s">
        <v>30</v>
      </c>
      <c r="N2835">
        <v>0.52</v>
      </c>
      <c r="O2835" t="s">
        <v>43</v>
      </c>
      <c r="P2835">
        <v>0</v>
      </c>
      <c r="Q2835" s="5">
        <v>46197.693749999999</v>
      </c>
      <c r="R2835" s="2" t="str">
        <f>IF(C2835="", "",
   IF(ISNUMBER(MATCH(TRIM(C2835),
      {"OP","CC","CM","FM","FU","INS","PC","PM","PMCO","SA","SR","ITPR","PMFL"}, 0)),
      "Proactive",
      "")
)</f>
        <v>Proactive</v>
      </c>
      <c r="S2835" s="2" t="str">
        <f>IF(C2835="", "",
   IF(ISNUMBER(MATCH(TRIM(C2835),
      {"MO","U/B","OSRE","TECH","ITRE"}, 0)),
      "Reactive",
      "")
)</f>
        <v/>
      </c>
      <c r="T2835" s="2">
        <f>IF(R2835="Proactive", H2835, "")</f>
        <v>0.52</v>
      </c>
      <c r="U2835" s="2" t="str">
        <f>IF(S2835="Reactive", H2835, "")</f>
        <v/>
      </c>
    </row>
    <row r="2836" spans="1:21" x14ac:dyDescent="0.25">
      <c r="A2836" t="s">
        <v>2713</v>
      </c>
      <c r="B2836">
        <v>222240</v>
      </c>
      <c r="C2836" t="s">
        <v>30</v>
      </c>
      <c r="D2836" t="s">
        <v>2006</v>
      </c>
      <c r="E2836" t="s">
        <v>2714</v>
      </c>
      <c r="F2836" s="4">
        <v>46197.693749999999</v>
      </c>
      <c r="G2836" s="4">
        <v>46197.713888888888</v>
      </c>
      <c r="H2836">
        <v>0.48</v>
      </c>
      <c r="I2836" t="s">
        <v>2741</v>
      </c>
      <c r="J2836" t="s">
        <v>29</v>
      </c>
      <c r="K2836" t="s">
        <v>30</v>
      </c>
      <c r="N2836">
        <v>0.48</v>
      </c>
      <c r="O2836" t="s">
        <v>43</v>
      </c>
      <c r="P2836">
        <v>0</v>
      </c>
      <c r="Q2836" s="5">
        <v>46197.713888888888</v>
      </c>
      <c r="R2836" s="2" t="str">
        <f>IF(C2836="", "",
   IF(ISNUMBER(MATCH(TRIM(C2836),
      {"OP","CC","CM","FM","FU","INS","PC","PM","PMCO","SA","SR","ITPR","PMFL"}, 0)),
      "Proactive",
      "")
)</f>
        <v>Proactive</v>
      </c>
      <c r="S2836" s="2" t="str">
        <f>IF(C2836="", "",
   IF(ISNUMBER(MATCH(TRIM(C2836),
      {"MO","U/B","OSRE","TECH","ITRE"}, 0)),
      "Reactive",
      "")
)</f>
        <v/>
      </c>
      <c r="T2836" s="2">
        <f>IF(R2836="Proactive", H2836, "")</f>
        <v>0.48</v>
      </c>
      <c r="U2836" s="2" t="str">
        <f>IF(S2836="Reactive", H2836, "")</f>
        <v/>
      </c>
    </row>
    <row r="2837" spans="1:21" x14ac:dyDescent="0.25">
      <c r="A2837" t="s">
        <v>2713</v>
      </c>
      <c r="B2837">
        <v>224767</v>
      </c>
      <c r="C2837" t="s">
        <v>39</v>
      </c>
      <c r="D2837" t="s">
        <v>2745</v>
      </c>
      <c r="E2837" t="s">
        <v>2746</v>
      </c>
      <c r="F2837" s="4">
        <v>46197.739583333336</v>
      </c>
      <c r="G2837" s="4">
        <v>46197.814583333333</v>
      </c>
      <c r="H2837">
        <v>1.8</v>
      </c>
      <c r="I2837" t="s">
        <v>2747</v>
      </c>
      <c r="J2837" t="s">
        <v>29</v>
      </c>
      <c r="N2837">
        <v>1.8</v>
      </c>
      <c r="O2837" t="s">
        <v>43</v>
      </c>
      <c r="P2837">
        <v>0</v>
      </c>
      <c r="Q2837" s="5">
        <v>46197.814583333333</v>
      </c>
      <c r="R2837" s="2" t="str">
        <f>IF(C2837="", "",
   IF(ISNUMBER(MATCH(TRIM(C2837),
      {"OP","CC","CM","FM","FU","INS","PC","PM","PMCO","SA","SR","ITPR","PMFL"}, 0)),
      "Proactive",
      "")
)</f>
        <v/>
      </c>
      <c r="S2837" s="2" t="str">
        <f>IF(C2837="", "",
   IF(ISNUMBER(MATCH(TRIM(C2837),
      {"MO","U/B","OSRE","TECH","ITRE"}, 0)),
      "Reactive",
      "")
)</f>
        <v>Reactive</v>
      </c>
      <c r="T2837" s="2" t="str">
        <f>IF(R2837="Proactive", H2837, "")</f>
        <v/>
      </c>
      <c r="U2837" s="2">
        <f>IF(S2837="Reactive", H2837, "")</f>
        <v>1.8</v>
      </c>
    </row>
    <row r="2838" spans="1:21" x14ac:dyDescent="0.25">
      <c r="A2838" t="s">
        <v>2713</v>
      </c>
      <c r="B2838">
        <v>219867</v>
      </c>
      <c r="C2838" t="s">
        <v>30</v>
      </c>
      <c r="D2838" t="s">
        <v>2748</v>
      </c>
      <c r="E2838" t="s">
        <v>736</v>
      </c>
      <c r="F2838" s="4">
        <v>46198.591666666667</v>
      </c>
      <c r="G2838" s="4">
        <v>46198.675000000003</v>
      </c>
      <c r="H2838">
        <v>2</v>
      </c>
      <c r="I2838" t="s">
        <v>2749</v>
      </c>
      <c r="J2838" t="s">
        <v>29</v>
      </c>
      <c r="K2838" t="s">
        <v>30</v>
      </c>
      <c r="N2838">
        <v>2</v>
      </c>
      <c r="O2838" t="s">
        <v>43</v>
      </c>
      <c r="P2838">
        <v>0</v>
      </c>
      <c r="Q2838" s="5">
        <v>46198.675000000003</v>
      </c>
      <c r="R2838" s="2" t="str">
        <f>IF(C2838="", "",
   IF(ISNUMBER(MATCH(TRIM(C2838),
      {"OP","CC","CM","FM","FU","INS","PC","PM","PMCO","SA","SR","ITPR","PMFL"}, 0)),
      "Proactive",
      "")
)</f>
        <v>Proactive</v>
      </c>
      <c r="S2838" s="2" t="str">
        <f>IF(C2838="", "",
   IF(ISNUMBER(MATCH(TRIM(C2838),
      {"MO","U/B","OSRE","TECH","ITRE"}, 0)),
      "Reactive",
      "")
)</f>
        <v/>
      </c>
      <c r="T2838" s="2">
        <f>IF(R2838="Proactive", H2838, "")</f>
        <v>2</v>
      </c>
      <c r="U2838" s="2" t="str">
        <f>IF(S2838="Reactive", H2838, "")</f>
        <v/>
      </c>
    </row>
    <row r="2839" spans="1:21" x14ac:dyDescent="0.25">
      <c r="A2839" t="s">
        <v>2713</v>
      </c>
      <c r="B2839">
        <v>222241</v>
      </c>
      <c r="C2839" t="s">
        <v>30</v>
      </c>
      <c r="D2839" t="s">
        <v>2716</v>
      </c>
      <c r="E2839" t="s">
        <v>2714</v>
      </c>
      <c r="F2839" s="4">
        <v>46198.675694444442</v>
      </c>
      <c r="G2839" s="4">
        <v>46198.703472222223</v>
      </c>
      <c r="H2839">
        <v>0.67</v>
      </c>
      <c r="I2839" t="s">
        <v>2749</v>
      </c>
      <c r="J2839" t="s">
        <v>29</v>
      </c>
      <c r="K2839" t="s">
        <v>30</v>
      </c>
      <c r="N2839">
        <v>0.67</v>
      </c>
      <c r="O2839" t="s">
        <v>43</v>
      </c>
      <c r="P2839">
        <v>0</v>
      </c>
      <c r="Q2839" s="5">
        <v>46198.703472222223</v>
      </c>
      <c r="R2839" s="2" t="str">
        <f>IF(C2839="", "",
   IF(ISNUMBER(MATCH(TRIM(C2839),
      {"OP","CC","CM","FM","FU","INS","PC","PM","PMCO","SA","SR","ITPR","PMFL"}, 0)),
      "Proactive",
      "")
)</f>
        <v>Proactive</v>
      </c>
      <c r="S2839" s="2" t="str">
        <f>IF(C2839="", "",
   IF(ISNUMBER(MATCH(TRIM(C2839),
      {"MO","U/B","OSRE","TECH","ITRE"}, 0)),
      "Reactive",
      "")
)</f>
        <v/>
      </c>
      <c r="T2839" s="2">
        <f>IF(R2839="Proactive", H2839, "")</f>
        <v>0.67</v>
      </c>
      <c r="U2839" s="2" t="str">
        <f>IF(S2839="Reactive", H2839, "")</f>
        <v/>
      </c>
    </row>
    <row r="2840" spans="1:21" x14ac:dyDescent="0.25">
      <c r="A2840" t="s">
        <v>2713</v>
      </c>
      <c r="B2840">
        <v>219871</v>
      </c>
      <c r="C2840" t="s">
        <v>30</v>
      </c>
      <c r="D2840" t="s">
        <v>2750</v>
      </c>
      <c r="E2840" t="s">
        <v>2000</v>
      </c>
      <c r="F2840" s="4">
        <v>46199.589583333334</v>
      </c>
      <c r="G2840" s="4">
        <v>46199.620138888888</v>
      </c>
      <c r="H2840">
        <v>0.73</v>
      </c>
      <c r="I2840" t="s">
        <v>2751</v>
      </c>
      <c r="J2840" t="s">
        <v>29</v>
      </c>
      <c r="K2840" t="s">
        <v>30</v>
      </c>
      <c r="N2840">
        <v>0.73</v>
      </c>
      <c r="O2840" t="s">
        <v>43</v>
      </c>
      <c r="P2840">
        <v>0</v>
      </c>
      <c r="Q2840" s="5">
        <v>46199.620138888888</v>
      </c>
      <c r="R2840" s="2" t="str">
        <f>IF(C2840="", "",
   IF(ISNUMBER(MATCH(TRIM(C2840),
      {"OP","CC","CM","FM","FU","INS","PC","PM","PMCO","SA","SR","ITPR","PMFL"}, 0)),
      "Proactive",
      "")
)</f>
        <v>Proactive</v>
      </c>
      <c r="S2840" s="2" t="str">
        <f>IF(C2840="", "",
   IF(ISNUMBER(MATCH(TRIM(C2840),
      {"MO","U/B","OSRE","TECH","ITRE"}, 0)),
      "Reactive",
      "")
)</f>
        <v/>
      </c>
      <c r="T2840" s="2">
        <f>IF(R2840="Proactive", H2840, "")</f>
        <v>0.73</v>
      </c>
      <c r="U2840" s="2" t="str">
        <f>IF(S2840="Reactive", H2840, "")</f>
        <v/>
      </c>
    </row>
    <row r="2841" spans="1:21" x14ac:dyDescent="0.25">
      <c r="A2841" t="s">
        <v>2713</v>
      </c>
      <c r="B2841">
        <v>219876</v>
      </c>
      <c r="C2841" t="s">
        <v>30</v>
      </c>
      <c r="D2841" t="s">
        <v>2752</v>
      </c>
      <c r="E2841" t="s">
        <v>2000</v>
      </c>
      <c r="F2841" s="4">
        <v>46199.620138888888</v>
      </c>
      <c r="G2841" s="4">
        <v>46199.640972222223</v>
      </c>
      <c r="H2841">
        <v>0.5</v>
      </c>
      <c r="I2841" t="s">
        <v>2751</v>
      </c>
      <c r="J2841" t="s">
        <v>29</v>
      </c>
      <c r="K2841" t="s">
        <v>30</v>
      </c>
      <c r="N2841">
        <v>0.5</v>
      </c>
      <c r="O2841" t="s">
        <v>43</v>
      </c>
      <c r="P2841">
        <v>0</v>
      </c>
      <c r="Q2841" s="5">
        <v>46199.640972222223</v>
      </c>
      <c r="R2841" s="2" t="str">
        <f>IF(C2841="", "",
   IF(ISNUMBER(MATCH(TRIM(C2841),
      {"OP","CC","CM","FM","FU","INS","PC","PM","PMCO","SA","SR","ITPR","PMFL"}, 0)),
      "Proactive",
      "")
)</f>
        <v>Proactive</v>
      </c>
      <c r="S2841" s="2" t="str">
        <f>IF(C2841="", "",
   IF(ISNUMBER(MATCH(TRIM(C2841),
      {"MO","U/B","OSRE","TECH","ITRE"}, 0)),
      "Reactive",
      "")
)</f>
        <v/>
      </c>
      <c r="T2841" s="2">
        <f>IF(R2841="Proactive", H2841, "")</f>
        <v>0.5</v>
      </c>
      <c r="U2841" s="2" t="str">
        <f>IF(S2841="Reactive", H2841, "")</f>
        <v/>
      </c>
    </row>
    <row r="2842" spans="1:21" x14ac:dyDescent="0.25">
      <c r="A2842" t="s">
        <v>2713</v>
      </c>
      <c r="B2842">
        <v>219877</v>
      </c>
      <c r="C2842" t="s">
        <v>30</v>
      </c>
      <c r="D2842" t="s">
        <v>2753</v>
      </c>
      <c r="E2842" t="s">
        <v>2000</v>
      </c>
      <c r="F2842" s="4">
        <v>46199.640972222223</v>
      </c>
      <c r="G2842" s="4">
        <v>46199.667361111111</v>
      </c>
      <c r="H2842">
        <v>0.63</v>
      </c>
      <c r="I2842" t="s">
        <v>2751</v>
      </c>
      <c r="J2842" t="s">
        <v>29</v>
      </c>
      <c r="K2842" t="s">
        <v>30</v>
      </c>
      <c r="N2842">
        <v>0.63</v>
      </c>
      <c r="O2842" t="s">
        <v>43</v>
      </c>
      <c r="P2842">
        <v>0</v>
      </c>
      <c r="Q2842" s="5">
        <v>46199.667361111111</v>
      </c>
      <c r="R2842" s="2" t="str">
        <f>IF(C2842="", "",
   IF(ISNUMBER(MATCH(TRIM(C2842),
      {"OP","CC","CM","FM","FU","INS","PC","PM","PMCO","SA","SR","ITPR","PMFL"}, 0)),
      "Proactive",
      "")
)</f>
        <v>Proactive</v>
      </c>
      <c r="S2842" s="2" t="str">
        <f>IF(C2842="", "",
   IF(ISNUMBER(MATCH(TRIM(C2842),
      {"MO","U/B","OSRE","TECH","ITRE"}, 0)),
      "Reactive",
      "")
)</f>
        <v/>
      </c>
      <c r="T2842" s="2">
        <f>IF(R2842="Proactive", H2842, "")</f>
        <v>0.63</v>
      </c>
      <c r="U2842" s="2" t="str">
        <f>IF(S2842="Reactive", H2842, "")</f>
        <v/>
      </c>
    </row>
    <row r="2843" spans="1:21" x14ac:dyDescent="0.25">
      <c r="A2843" t="s">
        <v>2713</v>
      </c>
      <c r="B2843">
        <v>220807</v>
      </c>
      <c r="C2843" t="s">
        <v>30</v>
      </c>
      <c r="D2843" t="s">
        <v>2754</v>
      </c>
      <c r="E2843" t="s">
        <v>2000</v>
      </c>
      <c r="F2843" s="4">
        <v>46202.463194444441</v>
      </c>
      <c r="G2843" s="4">
        <v>46202.488194444442</v>
      </c>
      <c r="H2843">
        <v>0.6</v>
      </c>
      <c r="I2843" t="s">
        <v>2755</v>
      </c>
      <c r="J2843" t="s">
        <v>29</v>
      </c>
      <c r="K2843" t="s">
        <v>30</v>
      </c>
      <c r="N2843">
        <v>0.6</v>
      </c>
      <c r="O2843" t="s">
        <v>43</v>
      </c>
      <c r="P2843">
        <v>0</v>
      </c>
      <c r="Q2843" s="5">
        <v>46202.488194444442</v>
      </c>
      <c r="R2843" s="2" t="str">
        <f>IF(C2843="", "",
   IF(ISNUMBER(MATCH(TRIM(C2843),
      {"OP","CC","CM","FM","FU","INS","PC","PM","PMCO","SA","SR","ITPR","PMFL"}, 0)),
      "Proactive",
      "")
)</f>
        <v>Proactive</v>
      </c>
      <c r="S2843" s="2" t="str">
        <f>IF(C2843="", "",
   IF(ISNUMBER(MATCH(TRIM(C2843),
      {"MO","U/B","OSRE","TECH","ITRE"}, 0)),
      "Reactive",
      "")
)</f>
        <v/>
      </c>
      <c r="T2843" s="2">
        <f>IF(R2843="Proactive", H2843, "")</f>
        <v>0.6</v>
      </c>
      <c r="U2843" s="2" t="str">
        <f>IF(S2843="Reactive", H2843, "")</f>
        <v/>
      </c>
    </row>
    <row r="2844" spans="1:21" x14ac:dyDescent="0.25">
      <c r="A2844" t="s">
        <v>2713</v>
      </c>
      <c r="B2844">
        <v>220812</v>
      </c>
      <c r="C2844" t="s">
        <v>30</v>
      </c>
      <c r="D2844" t="s">
        <v>2756</v>
      </c>
      <c r="E2844" t="s">
        <v>2000</v>
      </c>
      <c r="F2844" s="4">
        <v>46202.488194444442</v>
      </c>
      <c r="G2844" s="4">
        <v>46202.509027777778</v>
      </c>
      <c r="H2844">
        <v>0.5</v>
      </c>
      <c r="I2844" t="s">
        <v>2755</v>
      </c>
      <c r="J2844" t="s">
        <v>29</v>
      </c>
      <c r="K2844" t="s">
        <v>30</v>
      </c>
      <c r="N2844">
        <v>0.5</v>
      </c>
      <c r="O2844" t="s">
        <v>43</v>
      </c>
      <c r="P2844">
        <v>0</v>
      </c>
      <c r="Q2844" s="5">
        <v>46202.509027777778</v>
      </c>
      <c r="R2844" s="2" t="str">
        <f>IF(C2844="", "",
   IF(ISNUMBER(MATCH(TRIM(C2844),
      {"OP","CC","CM","FM","FU","INS","PC","PM","PMCO","SA","SR","ITPR","PMFL"}, 0)),
      "Proactive",
      "")
)</f>
        <v>Proactive</v>
      </c>
      <c r="S2844" s="2" t="str">
        <f>IF(C2844="", "",
   IF(ISNUMBER(MATCH(TRIM(C2844),
      {"MO","U/B","OSRE","TECH","ITRE"}, 0)),
      "Reactive",
      "")
)</f>
        <v/>
      </c>
      <c r="T2844" s="2">
        <f>IF(R2844="Proactive", H2844, "")</f>
        <v>0.5</v>
      </c>
      <c r="U2844" s="2" t="str">
        <f>IF(S2844="Reactive", H2844, "")</f>
        <v/>
      </c>
    </row>
    <row r="2845" spans="1:21" x14ac:dyDescent="0.25">
      <c r="A2845" t="s">
        <v>2713</v>
      </c>
      <c r="B2845">
        <v>223294</v>
      </c>
      <c r="C2845" t="s">
        <v>181</v>
      </c>
      <c r="D2845" t="s">
        <v>1996</v>
      </c>
      <c r="E2845" t="s">
        <v>1067</v>
      </c>
      <c r="F2845" s="4">
        <v>46202.509027777778</v>
      </c>
      <c r="G2845" s="4">
        <v>46202.530555555553</v>
      </c>
      <c r="H2845">
        <v>0.52</v>
      </c>
      <c r="I2845" t="s">
        <v>2755</v>
      </c>
      <c r="J2845" t="s">
        <v>29</v>
      </c>
      <c r="K2845" t="s">
        <v>30</v>
      </c>
      <c r="N2845">
        <v>0.52</v>
      </c>
      <c r="O2845" t="s">
        <v>43</v>
      </c>
      <c r="P2845">
        <v>0</v>
      </c>
      <c r="Q2845" s="5">
        <v>46202.530555555553</v>
      </c>
      <c r="R2845" s="2" t="str">
        <f>IF(C2845="", "",
   IF(ISNUMBER(MATCH(TRIM(C2845),
      {"OP","CC","CM","FM","FU","INS","PC","PM","PMCO","SA","SR","ITPR","PMFL"}, 0)),
      "Proactive",
      "")
)</f>
        <v>Proactive</v>
      </c>
      <c r="S2845" s="2" t="str">
        <f>IF(C2845="", "",
   IF(ISNUMBER(MATCH(TRIM(C2845),
      {"MO","U/B","OSRE","TECH","ITRE"}, 0)),
      "Reactive",
      "")
)</f>
        <v/>
      </c>
      <c r="T2845" s="2">
        <f>IF(R2845="Proactive", H2845, "")</f>
        <v>0.52</v>
      </c>
      <c r="U2845" s="2" t="str">
        <f>IF(S2845="Reactive", H2845, "")</f>
        <v/>
      </c>
    </row>
    <row r="2846" spans="1:21" x14ac:dyDescent="0.25">
      <c r="A2846" t="s">
        <v>2713</v>
      </c>
      <c r="B2846">
        <v>223297</v>
      </c>
      <c r="C2846" t="s">
        <v>181</v>
      </c>
      <c r="D2846" t="s">
        <v>2002</v>
      </c>
      <c r="E2846" t="s">
        <v>755</v>
      </c>
      <c r="F2846" s="4">
        <v>46202.530555555553</v>
      </c>
      <c r="G2846" s="4">
        <v>46202.556944444441</v>
      </c>
      <c r="H2846">
        <v>0.63</v>
      </c>
      <c r="I2846" t="s">
        <v>2755</v>
      </c>
      <c r="J2846" t="s">
        <v>29</v>
      </c>
      <c r="K2846" t="s">
        <v>30</v>
      </c>
      <c r="N2846">
        <v>0.63</v>
      </c>
      <c r="O2846" t="s">
        <v>43</v>
      </c>
      <c r="P2846">
        <v>0</v>
      </c>
      <c r="Q2846" s="5">
        <v>46202.556944444441</v>
      </c>
      <c r="R2846" s="2" t="str">
        <f>IF(C2846="", "",
   IF(ISNUMBER(MATCH(TRIM(C2846),
      {"OP","CC","CM","FM","FU","INS","PC","PM","PMCO","SA","SR","ITPR","PMFL"}, 0)),
      "Proactive",
      "")
)</f>
        <v>Proactive</v>
      </c>
      <c r="S2846" s="2" t="str">
        <f>IF(C2846="", "",
   IF(ISNUMBER(MATCH(TRIM(C2846),
      {"MO","U/B","OSRE","TECH","ITRE"}, 0)),
      "Reactive",
      "")
)</f>
        <v/>
      </c>
      <c r="T2846" s="2">
        <f>IF(R2846="Proactive", H2846, "")</f>
        <v>0.63</v>
      </c>
      <c r="U2846" s="2" t="str">
        <f>IF(S2846="Reactive", H2846, "")</f>
        <v/>
      </c>
    </row>
    <row r="2847" spans="1:21" x14ac:dyDescent="0.25">
      <c r="A2847" t="s">
        <v>2713</v>
      </c>
      <c r="B2847">
        <v>223300</v>
      </c>
      <c r="C2847" t="s">
        <v>197</v>
      </c>
      <c r="D2847" t="s">
        <v>1996</v>
      </c>
      <c r="E2847" t="s">
        <v>1070</v>
      </c>
      <c r="F2847" s="4">
        <v>46202.556944444441</v>
      </c>
      <c r="G2847" s="4">
        <v>46202.578472222223</v>
      </c>
      <c r="H2847">
        <v>0.52</v>
      </c>
      <c r="I2847" t="s">
        <v>2755</v>
      </c>
      <c r="J2847" t="s">
        <v>29</v>
      </c>
      <c r="K2847" t="s">
        <v>30</v>
      </c>
      <c r="N2847">
        <v>0.52</v>
      </c>
      <c r="O2847" t="s">
        <v>43</v>
      </c>
      <c r="P2847">
        <v>0</v>
      </c>
      <c r="Q2847" s="5">
        <v>46202.578472222223</v>
      </c>
      <c r="R2847" s="2" t="str">
        <f>IF(C2847="", "",
   IF(ISNUMBER(MATCH(TRIM(C2847),
      {"OP","CC","CM","FM","FU","INS","PC","PM","PMCO","SA","SR","ITPR","PMFL"}, 0)),
      "Proactive",
      "")
)</f>
        <v/>
      </c>
      <c r="S2847" s="2" t="str">
        <f>IF(C2847="", "",
   IF(ISNUMBER(MATCH(TRIM(C2847),
      {"MO","U/B","OSRE","TECH","ITRE"}, 0)),
      "Reactive",
      "")
)</f>
        <v>Reactive</v>
      </c>
      <c r="T2847" s="2" t="str">
        <f>IF(R2847="Proactive", H2847, "")</f>
        <v/>
      </c>
      <c r="U2847" s="2">
        <f>IF(S2847="Reactive", H2847, "")</f>
        <v>0.52</v>
      </c>
    </row>
    <row r="2848" spans="1:21" x14ac:dyDescent="0.25">
      <c r="A2848" t="s">
        <v>2713</v>
      </c>
      <c r="B2848">
        <v>220805</v>
      </c>
      <c r="C2848" t="s">
        <v>30</v>
      </c>
      <c r="D2848" t="s">
        <v>2757</v>
      </c>
      <c r="E2848" t="s">
        <v>2758</v>
      </c>
      <c r="F2848" s="4">
        <v>46203.463888888888</v>
      </c>
      <c r="G2848" s="4">
        <v>46203.489583333336</v>
      </c>
      <c r="H2848">
        <v>0.62</v>
      </c>
      <c r="I2848" t="s">
        <v>2759</v>
      </c>
      <c r="J2848" t="s">
        <v>29</v>
      </c>
      <c r="K2848" t="s">
        <v>30</v>
      </c>
      <c r="N2848">
        <v>0.62</v>
      </c>
      <c r="O2848" t="s">
        <v>43</v>
      </c>
      <c r="P2848">
        <v>0</v>
      </c>
      <c r="Q2848" s="5">
        <v>46203.489583333336</v>
      </c>
      <c r="R2848" s="2" t="str">
        <f>IF(C2848="", "",
   IF(ISNUMBER(MATCH(TRIM(C2848),
      {"OP","CC","CM","FM","FU","INS","PC","PM","PMCO","SA","SR","ITPR","PMFL"}, 0)),
      "Proactive",
      "")
)</f>
        <v>Proactive</v>
      </c>
      <c r="S2848" s="2" t="str">
        <f>IF(C2848="", "",
   IF(ISNUMBER(MATCH(TRIM(C2848),
      {"MO","U/B","OSRE","TECH","ITRE"}, 0)),
      "Reactive",
      "")
)</f>
        <v/>
      </c>
      <c r="T2848" s="2">
        <f>IF(R2848="Proactive", H2848, "")</f>
        <v>0.62</v>
      </c>
      <c r="U2848" s="2" t="str">
        <f>IF(S2848="Reactive", H2848, "")</f>
        <v/>
      </c>
    </row>
    <row r="2849" spans="1:21" x14ac:dyDescent="0.25">
      <c r="A2849" t="s">
        <v>2713</v>
      </c>
      <c r="B2849">
        <v>220811</v>
      </c>
      <c r="C2849" t="s">
        <v>30</v>
      </c>
      <c r="D2849" t="s">
        <v>2760</v>
      </c>
      <c r="E2849" t="s">
        <v>2000</v>
      </c>
      <c r="F2849" s="4">
        <v>46203.489583333336</v>
      </c>
      <c r="G2849" s="4">
        <v>46203.519444444442</v>
      </c>
      <c r="H2849">
        <v>0.72</v>
      </c>
      <c r="I2849" t="s">
        <v>2759</v>
      </c>
      <c r="J2849" t="s">
        <v>29</v>
      </c>
      <c r="K2849" t="s">
        <v>30</v>
      </c>
      <c r="N2849">
        <v>0.72</v>
      </c>
      <c r="O2849" t="s">
        <v>43</v>
      </c>
      <c r="P2849">
        <v>0</v>
      </c>
      <c r="Q2849" s="5">
        <v>46203.519444444442</v>
      </c>
      <c r="R2849" s="2" t="str">
        <f>IF(C2849="", "",
   IF(ISNUMBER(MATCH(TRIM(C2849),
      {"OP","CC","CM","FM","FU","INS","PC","PM","PMCO","SA","SR","ITPR","PMFL"}, 0)),
      "Proactive",
      "")
)</f>
        <v>Proactive</v>
      </c>
      <c r="S2849" s="2" t="str">
        <f>IF(C2849="", "",
   IF(ISNUMBER(MATCH(TRIM(C2849),
      {"MO","U/B","OSRE","TECH","ITRE"}, 0)),
      "Reactive",
      "")
)</f>
        <v/>
      </c>
      <c r="T2849" s="2">
        <f>IF(R2849="Proactive", H2849, "")</f>
        <v>0.72</v>
      </c>
      <c r="U2849" s="2" t="str">
        <f>IF(S2849="Reactive", H2849, "")</f>
        <v/>
      </c>
    </row>
    <row r="2850" spans="1:21" x14ac:dyDescent="0.25">
      <c r="A2850" t="s">
        <v>2761</v>
      </c>
      <c r="B2850">
        <v>220897</v>
      </c>
      <c r="C2850" t="s">
        <v>30</v>
      </c>
      <c r="D2850" t="s">
        <v>2762</v>
      </c>
      <c r="E2850" t="s">
        <v>2763</v>
      </c>
      <c r="F2850" s="4">
        <v>46174.541666666664</v>
      </c>
      <c r="G2850" s="4">
        <v>46174.5625</v>
      </c>
      <c r="H2850">
        <v>0.5</v>
      </c>
      <c r="I2850" t="s">
        <v>2764</v>
      </c>
      <c r="J2850" t="s">
        <v>29</v>
      </c>
      <c r="K2850" t="s">
        <v>30</v>
      </c>
      <c r="N2850">
        <v>0.5</v>
      </c>
      <c r="O2850" t="s">
        <v>32</v>
      </c>
      <c r="P2850">
        <v>0</v>
      </c>
      <c r="Q2850" s="5">
        <v>46174.755555555559</v>
      </c>
      <c r="R2850" s="2" t="str">
        <f>IF(C2850="", "",
   IF(ISNUMBER(MATCH(TRIM(C2850),
      {"OP","CC","CM","FM","FU","INS","PC","PM","PMCO","SA","SR","ITPR","PMFL"}, 0)),
      "Proactive",
      "")
)</f>
        <v>Proactive</v>
      </c>
      <c r="S2850" s="2" t="str">
        <f>IF(C2850="", "",
   IF(ISNUMBER(MATCH(TRIM(C2850),
      {"MO","U/B","OSRE","TECH","ITRE"}, 0)),
      "Reactive",
      "")
)</f>
        <v/>
      </c>
      <c r="T2850" s="2">
        <f>IF(R2850="Proactive", H2850, "")</f>
        <v>0.5</v>
      </c>
      <c r="U2850" s="2" t="str">
        <f>IF(S2850="Reactive", H2850, "")</f>
        <v/>
      </c>
    </row>
    <row r="2851" spans="1:21" x14ac:dyDescent="0.25">
      <c r="A2851" t="s">
        <v>2761</v>
      </c>
      <c r="B2851">
        <v>216958</v>
      </c>
      <c r="C2851" t="s">
        <v>30</v>
      </c>
      <c r="D2851" t="s">
        <v>2765</v>
      </c>
      <c r="E2851" t="s">
        <v>523</v>
      </c>
      <c r="F2851" s="4">
        <v>46174.5625</v>
      </c>
      <c r="G2851" s="4">
        <v>46174.583333333336</v>
      </c>
      <c r="H2851">
        <v>0.5</v>
      </c>
      <c r="I2851" t="s">
        <v>2764</v>
      </c>
      <c r="J2851" t="s">
        <v>29</v>
      </c>
      <c r="K2851" t="s">
        <v>30</v>
      </c>
      <c r="N2851">
        <v>0.5</v>
      </c>
      <c r="O2851" t="s">
        <v>32</v>
      </c>
      <c r="P2851">
        <v>0</v>
      </c>
      <c r="Q2851" s="5">
        <v>46174.761805555558</v>
      </c>
      <c r="R2851" s="2" t="str">
        <f>IF(C2851="", "",
   IF(ISNUMBER(MATCH(TRIM(C2851),
      {"OP","CC","CM","FM","FU","INS","PC","PM","PMCO","SA","SR","ITPR","PMFL"}, 0)),
      "Proactive",
      "")
)</f>
        <v>Proactive</v>
      </c>
      <c r="S2851" s="2" t="str">
        <f>IF(C2851="", "",
   IF(ISNUMBER(MATCH(TRIM(C2851),
      {"MO","U/B","OSRE","TECH","ITRE"}, 0)),
      "Reactive",
      "")
)</f>
        <v/>
      </c>
      <c r="T2851" s="2">
        <f>IF(R2851="Proactive", H2851, "")</f>
        <v>0.5</v>
      </c>
      <c r="U2851" s="2" t="str">
        <f>IF(S2851="Reactive", H2851, "")</f>
        <v/>
      </c>
    </row>
    <row r="2852" spans="1:21" x14ac:dyDescent="0.25">
      <c r="A2852" t="s">
        <v>2761</v>
      </c>
      <c r="B2852">
        <v>216957</v>
      </c>
      <c r="C2852" t="s">
        <v>30</v>
      </c>
      <c r="D2852" t="s">
        <v>2766</v>
      </c>
      <c r="E2852" t="s">
        <v>523</v>
      </c>
      <c r="F2852" s="4">
        <v>46174.583333333336</v>
      </c>
      <c r="G2852" s="4">
        <v>46174.604166666664</v>
      </c>
      <c r="H2852">
        <v>0.5</v>
      </c>
      <c r="I2852" t="s">
        <v>2764</v>
      </c>
      <c r="J2852" t="s">
        <v>29</v>
      </c>
      <c r="K2852" t="s">
        <v>30</v>
      </c>
      <c r="N2852">
        <v>0.5</v>
      </c>
      <c r="O2852" t="s">
        <v>32</v>
      </c>
      <c r="P2852">
        <v>0</v>
      </c>
      <c r="Q2852" s="5">
        <v>46174.762499999997</v>
      </c>
      <c r="R2852" s="2" t="str">
        <f>IF(C2852="", "",
   IF(ISNUMBER(MATCH(TRIM(C2852),
      {"OP","CC","CM","FM","FU","INS","PC","PM","PMCO","SA","SR","ITPR","PMFL"}, 0)),
      "Proactive",
      "")
)</f>
        <v>Proactive</v>
      </c>
      <c r="S2852" s="2" t="str">
        <f>IF(C2852="", "",
   IF(ISNUMBER(MATCH(TRIM(C2852),
      {"MO","U/B","OSRE","TECH","ITRE"}, 0)),
      "Reactive",
      "")
)</f>
        <v/>
      </c>
      <c r="T2852" s="2">
        <f>IF(R2852="Proactive", H2852, "")</f>
        <v>0.5</v>
      </c>
      <c r="U2852" s="2" t="str">
        <f>IF(S2852="Reactive", H2852, "")</f>
        <v/>
      </c>
    </row>
    <row r="2853" spans="1:21" x14ac:dyDescent="0.25">
      <c r="A2853" t="s">
        <v>2761</v>
      </c>
      <c r="B2853">
        <v>216964</v>
      </c>
      <c r="C2853" t="s">
        <v>30</v>
      </c>
      <c r="D2853" t="s">
        <v>519</v>
      </c>
      <c r="E2853" t="s">
        <v>603</v>
      </c>
      <c r="F2853" s="4">
        <v>46174.604166666664</v>
      </c>
      <c r="G2853" s="4">
        <v>46174.6875</v>
      </c>
      <c r="H2853">
        <v>2</v>
      </c>
      <c r="I2853" t="s">
        <v>2764</v>
      </c>
      <c r="J2853" t="s">
        <v>29</v>
      </c>
      <c r="K2853" t="s">
        <v>30</v>
      </c>
      <c r="N2853">
        <v>2</v>
      </c>
      <c r="O2853" t="s">
        <v>32</v>
      </c>
      <c r="P2853">
        <v>0</v>
      </c>
      <c r="Q2853" s="5">
        <v>46174.757638888892</v>
      </c>
      <c r="R2853" s="2" t="str">
        <f>IF(C2853="", "",
   IF(ISNUMBER(MATCH(TRIM(C2853),
      {"OP","CC","CM","FM","FU","INS","PC","PM","PMCO","SA","SR","ITPR","PMFL"}, 0)),
      "Proactive",
      "")
)</f>
        <v>Proactive</v>
      </c>
      <c r="S2853" s="2" t="str">
        <f>IF(C2853="", "",
   IF(ISNUMBER(MATCH(TRIM(C2853),
      {"MO","U/B","OSRE","TECH","ITRE"}, 0)),
      "Reactive",
      "")
)</f>
        <v/>
      </c>
      <c r="T2853" s="2">
        <f>IF(R2853="Proactive", H2853, "")</f>
        <v>2</v>
      </c>
      <c r="U2853" s="2" t="str">
        <f>IF(S2853="Reactive", H2853, "")</f>
        <v/>
      </c>
    </row>
    <row r="2854" spans="1:21" x14ac:dyDescent="0.25">
      <c r="A2854" t="s">
        <v>2761</v>
      </c>
      <c r="B2854">
        <v>221335</v>
      </c>
      <c r="C2854" t="s">
        <v>181</v>
      </c>
      <c r="D2854" t="s">
        <v>633</v>
      </c>
      <c r="E2854" t="s">
        <v>2767</v>
      </c>
      <c r="F2854" s="4">
        <v>46174.6875</v>
      </c>
      <c r="G2854" s="4">
        <v>46174.741666666669</v>
      </c>
      <c r="H2854">
        <v>1.3</v>
      </c>
      <c r="I2854" t="s">
        <v>2768</v>
      </c>
      <c r="J2854" t="s">
        <v>29</v>
      </c>
      <c r="K2854" t="s">
        <v>50</v>
      </c>
      <c r="L2854" t="s">
        <v>55</v>
      </c>
      <c r="M2854" t="s">
        <v>56</v>
      </c>
      <c r="N2854">
        <v>1.3</v>
      </c>
      <c r="O2854" t="s">
        <v>32</v>
      </c>
      <c r="P2854">
        <v>0</v>
      </c>
      <c r="Q2854" s="5">
        <v>46174.765972222223</v>
      </c>
      <c r="R2854" s="2" t="str">
        <f>IF(C2854="", "",
   IF(ISNUMBER(MATCH(TRIM(C2854),
      {"OP","CC","CM","FM","FU","INS","PC","PM","PMCO","SA","SR","ITPR","PMFL"}, 0)),
      "Proactive",
      "")
)</f>
        <v>Proactive</v>
      </c>
      <c r="S2854" s="2" t="str">
        <f>IF(C2854="", "",
   IF(ISNUMBER(MATCH(TRIM(C2854),
      {"MO","U/B","OSRE","TECH","ITRE"}, 0)),
      "Reactive",
      "")
)</f>
        <v/>
      </c>
      <c r="T2854" s="2">
        <f>IF(R2854="Proactive", H2854, "")</f>
        <v>1.3</v>
      </c>
      <c r="U2854" s="2" t="str">
        <f>IF(S2854="Reactive", H2854, "")</f>
        <v/>
      </c>
    </row>
    <row r="2855" spans="1:21" x14ac:dyDescent="0.25">
      <c r="A2855" t="s">
        <v>2761</v>
      </c>
      <c r="B2855">
        <v>219302</v>
      </c>
      <c r="C2855" t="s">
        <v>197</v>
      </c>
      <c r="D2855" t="s">
        <v>537</v>
      </c>
      <c r="E2855" t="s">
        <v>2769</v>
      </c>
      <c r="F2855" s="4">
        <v>46174.751388888886</v>
      </c>
      <c r="G2855" s="4">
        <v>46174.772916666669</v>
      </c>
      <c r="H2855">
        <v>0.52</v>
      </c>
      <c r="J2855" t="s">
        <v>29</v>
      </c>
      <c r="K2855" t="s">
        <v>30</v>
      </c>
      <c r="N2855">
        <v>0.52</v>
      </c>
      <c r="O2855" t="s">
        <v>32</v>
      </c>
      <c r="P2855">
        <v>0</v>
      </c>
      <c r="Q2855" s="5">
        <v>46174.893055555556</v>
      </c>
      <c r="R2855" s="2" t="str">
        <f>IF(C2855="", "",
   IF(ISNUMBER(MATCH(TRIM(C2855),
      {"OP","CC","CM","FM","FU","INS","PC","PM","PMCO","SA","SR","ITPR","PMFL"}, 0)),
      "Proactive",
      "")
)</f>
        <v/>
      </c>
      <c r="S2855" s="2" t="str">
        <f>IF(C2855="", "",
   IF(ISNUMBER(MATCH(TRIM(C2855),
      {"MO","U/B","OSRE","TECH","ITRE"}, 0)),
      "Reactive",
      "")
)</f>
        <v>Reactive</v>
      </c>
      <c r="T2855" s="2" t="str">
        <f>IF(R2855="Proactive", H2855, "")</f>
        <v/>
      </c>
      <c r="U2855" s="2">
        <f>IF(S2855="Reactive", H2855, "")</f>
        <v>0.52</v>
      </c>
    </row>
    <row r="2856" spans="1:21" x14ac:dyDescent="0.25">
      <c r="A2856" t="s">
        <v>2761</v>
      </c>
      <c r="B2856">
        <v>221348</v>
      </c>
      <c r="C2856" t="s">
        <v>181</v>
      </c>
      <c r="D2856" t="s">
        <v>2770</v>
      </c>
      <c r="E2856" t="s">
        <v>2771</v>
      </c>
      <c r="F2856" s="4">
        <v>46174.811111111114</v>
      </c>
      <c r="G2856" s="4">
        <v>46174.856944444444</v>
      </c>
      <c r="H2856">
        <v>1.1000000000000001</v>
      </c>
      <c r="I2856" t="s">
        <v>2772</v>
      </c>
      <c r="J2856" t="s">
        <v>29</v>
      </c>
      <c r="K2856" t="s">
        <v>81</v>
      </c>
      <c r="L2856" t="s">
        <v>132</v>
      </c>
      <c r="M2856" t="s">
        <v>555</v>
      </c>
      <c r="N2856">
        <v>1.1000000000000001</v>
      </c>
      <c r="O2856" t="s">
        <v>32</v>
      </c>
      <c r="P2856">
        <v>0</v>
      </c>
      <c r="Q2856" s="5">
        <v>46174.894444444442</v>
      </c>
      <c r="R2856" s="2" t="str">
        <f>IF(C2856="", "",
   IF(ISNUMBER(MATCH(TRIM(C2856),
      {"OP","CC","CM","FM","FU","INS","PC","PM","PMCO","SA","SR","ITPR","PMFL"}, 0)),
      "Proactive",
      "")
)</f>
        <v>Proactive</v>
      </c>
      <c r="S2856" s="2" t="str">
        <f>IF(C2856="", "",
   IF(ISNUMBER(MATCH(TRIM(C2856),
      {"MO","U/B","OSRE","TECH","ITRE"}, 0)),
      "Reactive",
      "")
)</f>
        <v/>
      </c>
      <c r="T2856" s="2">
        <f>IF(R2856="Proactive", H2856, "")</f>
        <v>1.1000000000000001</v>
      </c>
      <c r="U2856" s="2" t="str">
        <f>IF(S2856="Reactive", H2856, "")</f>
        <v/>
      </c>
    </row>
    <row r="2857" spans="1:21" x14ac:dyDescent="0.25">
      <c r="A2857" t="s">
        <v>2761</v>
      </c>
      <c r="B2857">
        <v>221349</v>
      </c>
      <c r="C2857" t="s">
        <v>547</v>
      </c>
      <c r="D2857" t="s">
        <v>548</v>
      </c>
      <c r="E2857" t="s">
        <v>2773</v>
      </c>
      <c r="F2857" s="4">
        <v>46174.855555555558</v>
      </c>
      <c r="G2857" s="4">
        <v>46174.878472222219</v>
      </c>
      <c r="H2857">
        <v>0.55000000000000004</v>
      </c>
      <c r="I2857" t="s">
        <v>2774</v>
      </c>
      <c r="J2857" t="s">
        <v>29</v>
      </c>
      <c r="K2857" t="s">
        <v>109</v>
      </c>
      <c r="L2857" t="s">
        <v>96</v>
      </c>
      <c r="M2857" t="s">
        <v>97</v>
      </c>
      <c r="N2857">
        <v>0.55000000000000004</v>
      </c>
      <c r="O2857" t="s">
        <v>32</v>
      </c>
      <c r="P2857">
        <v>0</v>
      </c>
      <c r="Q2857" s="5">
        <v>46174.897916666669</v>
      </c>
      <c r="R2857" s="2" t="str">
        <f>IF(C2857="", "",
   IF(ISNUMBER(MATCH(TRIM(C2857),
      {"OP","CC","CM","FM","FU","INS","PC","PM","PMCO","SA","SR","ITPR","PMFL"}, 0)),
      "Proactive",
      "")
)</f>
        <v>Proactive</v>
      </c>
      <c r="S2857" s="2" t="str">
        <f>IF(C2857="", "",
   IF(ISNUMBER(MATCH(TRIM(C2857),
      {"MO","U/B","OSRE","TECH","ITRE"}, 0)),
      "Reactive",
      "")
)</f>
        <v/>
      </c>
      <c r="T2857" s="2">
        <f>IF(R2857="Proactive", H2857, "")</f>
        <v>0.55000000000000004</v>
      </c>
      <c r="U2857" s="2" t="str">
        <f>IF(S2857="Reactive", H2857, "")</f>
        <v/>
      </c>
    </row>
    <row r="2858" spans="1:21" x14ac:dyDescent="0.25">
      <c r="A2858" t="s">
        <v>2761</v>
      </c>
      <c r="B2858">
        <v>221350</v>
      </c>
      <c r="C2858" t="s">
        <v>547</v>
      </c>
      <c r="D2858" t="s">
        <v>2775</v>
      </c>
      <c r="E2858" t="s">
        <v>2776</v>
      </c>
      <c r="F2858" s="4">
        <v>46174.875</v>
      </c>
      <c r="G2858" s="4">
        <v>46174.900694444441</v>
      </c>
      <c r="H2858">
        <v>0.62</v>
      </c>
      <c r="I2858" t="s">
        <v>2777</v>
      </c>
      <c r="J2858" t="s">
        <v>29</v>
      </c>
      <c r="K2858" t="s">
        <v>154</v>
      </c>
      <c r="L2858" t="s">
        <v>96</v>
      </c>
      <c r="M2858" t="s">
        <v>97</v>
      </c>
      <c r="N2858">
        <v>0.62</v>
      </c>
      <c r="O2858" t="s">
        <v>32</v>
      </c>
      <c r="P2858">
        <v>0</v>
      </c>
      <c r="Q2858" s="5">
        <v>46174.900694444441</v>
      </c>
      <c r="R2858" s="2" t="str">
        <f>IF(C2858="", "",
   IF(ISNUMBER(MATCH(TRIM(C2858),
      {"OP","CC","CM","FM","FU","INS","PC","PM","PMCO","SA","SR","ITPR","PMFL"}, 0)),
      "Proactive",
      "")
)</f>
        <v>Proactive</v>
      </c>
      <c r="S2858" s="2" t="str">
        <f>IF(C2858="", "",
   IF(ISNUMBER(MATCH(TRIM(C2858),
      {"MO","U/B","OSRE","TECH","ITRE"}, 0)),
      "Reactive",
      "")
)</f>
        <v/>
      </c>
      <c r="T2858" s="2">
        <f>IF(R2858="Proactive", H2858, "")</f>
        <v>0.62</v>
      </c>
      <c r="U2858" s="2" t="str">
        <f>IF(S2858="Reactive", H2858, "")</f>
        <v/>
      </c>
    </row>
    <row r="2859" spans="1:21" x14ac:dyDescent="0.25">
      <c r="A2859" t="s">
        <v>2761</v>
      </c>
      <c r="B2859">
        <v>221026</v>
      </c>
      <c r="C2859" t="s">
        <v>30</v>
      </c>
      <c r="D2859" t="s">
        <v>2762</v>
      </c>
      <c r="E2859" t="s">
        <v>2763</v>
      </c>
      <c r="F2859" s="4">
        <v>46175.543055555558</v>
      </c>
      <c r="G2859" s="4">
        <v>46175.564583333333</v>
      </c>
      <c r="H2859">
        <v>0.52</v>
      </c>
      <c r="I2859" t="s">
        <v>2778</v>
      </c>
      <c r="J2859" t="s">
        <v>29</v>
      </c>
      <c r="K2859" t="s">
        <v>30</v>
      </c>
      <c r="N2859">
        <v>0.52</v>
      </c>
      <c r="O2859" t="s">
        <v>32</v>
      </c>
      <c r="P2859">
        <v>0</v>
      </c>
      <c r="Q2859" s="5">
        <v>46175.75277777778</v>
      </c>
      <c r="R2859" s="2" t="str">
        <f>IF(C2859="", "",
   IF(ISNUMBER(MATCH(TRIM(C2859),
      {"OP","CC","CM","FM","FU","INS","PC","PM","PMCO","SA","SR","ITPR","PMFL"}, 0)),
      "Proactive",
      "")
)</f>
        <v>Proactive</v>
      </c>
      <c r="S2859" s="2" t="str">
        <f>IF(C2859="", "",
   IF(ISNUMBER(MATCH(TRIM(C2859),
      {"MO","U/B","OSRE","TECH","ITRE"}, 0)),
      "Reactive",
      "")
)</f>
        <v/>
      </c>
      <c r="T2859" s="2">
        <f>IF(R2859="Proactive", H2859, "")</f>
        <v>0.52</v>
      </c>
      <c r="U2859" s="2" t="str">
        <f>IF(S2859="Reactive", H2859, "")</f>
        <v/>
      </c>
    </row>
    <row r="2860" spans="1:21" x14ac:dyDescent="0.25">
      <c r="A2860" t="s">
        <v>2761</v>
      </c>
      <c r="B2860">
        <v>219481</v>
      </c>
      <c r="C2860" t="s">
        <v>30</v>
      </c>
      <c r="D2860" t="s">
        <v>537</v>
      </c>
      <c r="E2860" t="s">
        <v>538</v>
      </c>
      <c r="F2860" s="4">
        <v>46175.561805555553</v>
      </c>
      <c r="G2860" s="4">
        <v>46175.604861111111</v>
      </c>
      <c r="H2860">
        <v>1.03</v>
      </c>
      <c r="I2860" t="s">
        <v>543</v>
      </c>
      <c r="J2860" t="s">
        <v>29</v>
      </c>
      <c r="K2860" t="s">
        <v>30</v>
      </c>
      <c r="L2860" t="s">
        <v>96</v>
      </c>
      <c r="M2860" t="s">
        <v>97</v>
      </c>
      <c r="N2860">
        <v>1.61</v>
      </c>
      <c r="O2860" t="s">
        <v>32</v>
      </c>
      <c r="P2860">
        <v>0</v>
      </c>
      <c r="Q2860" s="5">
        <v>46175.547222222223</v>
      </c>
      <c r="R2860" s="2" t="str">
        <f>IF(C2860="", "",
   IF(ISNUMBER(MATCH(TRIM(C2860),
      {"OP","CC","CM","FM","FU","INS","PC","PM","PMCO","SA","SR","ITPR","PMFL"}, 0)),
      "Proactive",
      "")
)</f>
        <v>Proactive</v>
      </c>
      <c r="S2860" s="2" t="str">
        <f>IF(C2860="", "",
   IF(ISNUMBER(MATCH(TRIM(C2860),
      {"MO","U/B","OSRE","TECH","ITRE"}, 0)),
      "Reactive",
      "")
)</f>
        <v/>
      </c>
      <c r="T2860" s="2">
        <f>IF(R2860="Proactive", H2860, "")</f>
        <v>1.03</v>
      </c>
      <c r="U2860" s="2" t="str">
        <f>IF(S2860="Reactive", H2860, "")</f>
        <v/>
      </c>
    </row>
    <row r="2861" spans="1:21" x14ac:dyDescent="0.25">
      <c r="A2861" t="s">
        <v>2761</v>
      </c>
      <c r="B2861">
        <v>216959</v>
      </c>
      <c r="C2861" t="s">
        <v>30</v>
      </c>
      <c r="D2861" t="s">
        <v>2779</v>
      </c>
      <c r="E2861" t="s">
        <v>523</v>
      </c>
      <c r="F2861" s="4">
        <v>46175.579861111109</v>
      </c>
      <c r="G2861" s="4">
        <v>46175.602777777778</v>
      </c>
      <c r="H2861">
        <v>0.55000000000000004</v>
      </c>
      <c r="I2861" t="s">
        <v>2778</v>
      </c>
      <c r="J2861" t="s">
        <v>29</v>
      </c>
      <c r="K2861" t="s">
        <v>30</v>
      </c>
      <c r="N2861">
        <v>0.55000000000000004</v>
      </c>
      <c r="O2861" t="s">
        <v>32</v>
      </c>
      <c r="P2861">
        <v>0</v>
      </c>
      <c r="Q2861" s="5">
        <v>46175.861805555556</v>
      </c>
      <c r="R2861" s="2" t="str">
        <f>IF(C2861="", "",
   IF(ISNUMBER(MATCH(TRIM(C2861),
      {"OP","CC","CM","FM","FU","INS","PC","PM","PMCO","SA","SR","ITPR","PMFL"}, 0)),
      "Proactive",
      "")
)</f>
        <v>Proactive</v>
      </c>
      <c r="S2861" s="2" t="str">
        <f>IF(C2861="", "",
   IF(ISNUMBER(MATCH(TRIM(C2861),
      {"MO","U/B","OSRE","TECH","ITRE"}, 0)),
      "Reactive",
      "")
)</f>
        <v/>
      </c>
      <c r="T2861" s="2">
        <f>IF(R2861="Proactive", H2861, "")</f>
        <v>0.55000000000000004</v>
      </c>
      <c r="U2861" s="2" t="str">
        <f>IF(S2861="Reactive", H2861, "")</f>
        <v/>
      </c>
    </row>
    <row r="2862" spans="1:21" x14ac:dyDescent="0.25">
      <c r="A2862" t="s">
        <v>2761</v>
      </c>
      <c r="B2862">
        <v>217068</v>
      </c>
      <c r="C2862" t="s">
        <v>30</v>
      </c>
      <c r="D2862" t="s">
        <v>519</v>
      </c>
      <c r="E2862" t="s">
        <v>603</v>
      </c>
      <c r="F2862" s="4">
        <v>46175.604861111111</v>
      </c>
      <c r="G2862" s="4">
        <v>46175.686805555553</v>
      </c>
      <c r="H2862">
        <v>1.97</v>
      </c>
      <c r="I2862" t="s">
        <v>2778</v>
      </c>
      <c r="J2862" t="s">
        <v>29</v>
      </c>
      <c r="K2862" t="s">
        <v>30</v>
      </c>
      <c r="N2862">
        <v>1.97</v>
      </c>
      <c r="O2862" t="s">
        <v>32</v>
      </c>
      <c r="P2862">
        <v>0</v>
      </c>
      <c r="Q2862" s="5">
        <v>46175.753472222219</v>
      </c>
      <c r="R2862" s="2" t="str">
        <f>IF(C2862="", "",
   IF(ISNUMBER(MATCH(TRIM(C2862),
      {"OP","CC","CM","FM","FU","INS","PC","PM","PMCO","SA","SR","ITPR","PMFL"}, 0)),
      "Proactive",
      "")
)</f>
        <v>Proactive</v>
      </c>
      <c r="S2862" s="2" t="str">
        <f>IF(C2862="", "",
   IF(ISNUMBER(MATCH(TRIM(C2862),
      {"MO","U/B","OSRE","TECH","ITRE"}, 0)),
      "Reactive",
      "")
)</f>
        <v/>
      </c>
      <c r="T2862" s="2">
        <f>IF(R2862="Proactive", H2862, "")</f>
        <v>1.97</v>
      </c>
      <c r="U2862" s="2" t="str">
        <f>IF(S2862="Reactive", H2862, "")</f>
        <v/>
      </c>
    </row>
    <row r="2863" spans="1:21" x14ac:dyDescent="0.25">
      <c r="A2863" t="s">
        <v>2761</v>
      </c>
      <c r="B2863">
        <v>216960</v>
      </c>
      <c r="C2863" t="s">
        <v>30</v>
      </c>
      <c r="D2863" t="s">
        <v>2780</v>
      </c>
      <c r="E2863" t="s">
        <v>523</v>
      </c>
      <c r="F2863" s="4">
        <v>46175.688888888886</v>
      </c>
      <c r="G2863" s="4">
        <v>46175.73333333333</v>
      </c>
      <c r="H2863">
        <v>1.07</v>
      </c>
      <c r="I2863" t="s">
        <v>2781</v>
      </c>
      <c r="J2863" t="s">
        <v>29</v>
      </c>
      <c r="K2863" t="s">
        <v>30</v>
      </c>
      <c r="N2863">
        <v>1.07</v>
      </c>
      <c r="O2863" t="s">
        <v>32</v>
      </c>
      <c r="P2863">
        <v>0</v>
      </c>
      <c r="Q2863" s="5">
        <v>46175.754861111112</v>
      </c>
      <c r="R2863" s="2" t="str">
        <f>IF(C2863="", "",
   IF(ISNUMBER(MATCH(TRIM(C2863),
      {"OP","CC","CM","FM","FU","INS","PC","PM","PMCO","SA","SR","ITPR","PMFL"}, 0)),
      "Proactive",
      "")
)</f>
        <v>Proactive</v>
      </c>
      <c r="S2863" s="2" t="str">
        <f>IF(C2863="", "",
   IF(ISNUMBER(MATCH(TRIM(C2863),
      {"MO","U/B","OSRE","TECH","ITRE"}, 0)),
      "Reactive",
      "")
)</f>
        <v/>
      </c>
      <c r="T2863" s="2">
        <f>IF(R2863="Proactive", H2863, "")</f>
        <v>1.07</v>
      </c>
      <c r="U2863" s="2" t="str">
        <f>IF(S2863="Reactive", H2863, "")</f>
        <v/>
      </c>
    </row>
    <row r="2864" spans="1:21" x14ac:dyDescent="0.25">
      <c r="A2864" t="s">
        <v>2761</v>
      </c>
      <c r="B2864">
        <v>221511</v>
      </c>
      <c r="C2864" t="s">
        <v>181</v>
      </c>
      <c r="D2864" t="s">
        <v>2782</v>
      </c>
      <c r="E2864" t="s">
        <v>2783</v>
      </c>
      <c r="F2864" s="4">
        <v>46175.75277777778</v>
      </c>
      <c r="G2864" s="4">
        <v>46175.79791666667</v>
      </c>
      <c r="H2864">
        <v>1.08</v>
      </c>
      <c r="I2864" t="s">
        <v>2784</v>
      </c>
      <c r="J2864" t="s">
        <v>29</v>
      </c>
      <c r="K2864" t="s">
        <v>81</v>
      </c>
      <c r="L2864" t="s">
        <v>96</v>
      </c>
      <c r="M2864" t="s">
        <v>97</v>
      </c>
      <c r="N2864">
        <v>1.08</v>
      </c>
      <c r="O2864" t="s">
        <v>32</v>
      </c>
      <c r="P2864">
        <v>0</v>
      </c>
      <c r="Q2864" s="5">
        <v>46175.864583333336</v>
      </c>
      <c r="R2864" s="2" t="str">
        <f>IF(C2864="", "",
   IF(ISNUMBER(MATCH(TRIM(C2864),
      {"OP","CC","CM","FM","FU","INS","PC","PM","PMCO","SA","SR","ITPR","PMFL"}, 0)),
      "Proactive",
      "")
)</f>
        <v>Proactive</v>
      </c>
      <c r="S2864" s="2" t="str">
        <f>IF(C2864="", "",
   IF(ISNUMBER(MATCH(TRIM(C2864),
      {"MO","U/B","OSRE","TECH","ITRE"}, 0)),
      "Reactive",
      "")
)</f>
        <v/>
      </c>
      <c r="T2864" s="2">
        <f>IF(R2864="Proactive", H2864, "")</f>
        <v>1.08</v>
      </c>
      <c r="U2864" s="2" t="str">
        <f>IF(S2864="Reactive", H2864, "")</f>
        <v/>
      </c>
    </row>
    <row r="2865" spans="1:21" x14ac:dyDescent="0.25">
      <c r="A2865" t="s">
        <v>2761</v>
      </c>
      <c r="B2865">
        <v>221513</v>
      </c>
      <c r="C2865" t="s">
        <v>547</v>
      </c>
      <c r="D2865" t="s">
        <v>548</v>
      </c>
      <c r="E2865" t="s">
        <v>2785</v>
      </c>
      <c r="F2865" s="4">
        <v>46175.843055555553</v>
      </c>
      <c r="G2865" s="4">
        <v>46175.865972222222</v>
      </c>
      <c r="H2865">
        <v>0.55000000000000004</v>
      </c>
      <c r="I2865" t="s">
        <v>2786</v>
      </c>
      <c r="J2865" t="s">
        <v>29</v>
      </c>
      <c r="K2865" t="s">
        <v>228</v>
      </c>
      <c r="L2865" t="s">
        <v>96</v>
      </c>
      <c r="M2865" t="s">
        <v>436</v>
      </c>
      <c r="N2865">
        <v>0.55000000000000004</v>
      </c>
      <c r="O2865" t="s">
        <v>32</v>
      </c>
      <c r="P2865">
        <v>0</v>
      </c>
      <c r="Q2865" s="5">
        <v>46175.867361111108</v>
      </c>
      <c r="R2865" s="2" t="str">
        <f>IF(C2865="", "",
   IF(ISNUMBER(MATCH(TRIM(C2865),
      {"OP","CC","CM","FM","FU","INS","PC","PM","PMCO","SA","SR","ITPR","PMFL"}, 0)),
      "Proactive",
      "")
)</f>
        <v>Proactive</v>
      </c>
      <c r="S2865" s="2" t="str">
        <f>IF(C2865="", "",
   IF(ISNUMBER(MATCH(TRIM(C2865),
      {"MO","U/B","OSRE","TECH","ITRE"}, 0)),
      "Reactive",
      "")
)</f>
        <v/>
      </c>
      <c r="T2865" s="2">
        <f>IF(R2865="Proactive", H2865, "")</f>
        <v>0.55000000000000004</v>
      </c>
      <c r="U2865" s="2" t="str">
        <f>IF(S2865="Reactive", H2865, "")</f>
        <v/>
      </c>
    </row>
    <row r="2866" spans="1:21" x14ac:dyDescent="0.25">
      <c r="A2866" t="s">
        <v>2761</v>
      </c>
      <c r="B2866">
        <v>217070</v>
      </c>
      <c r="C2866" t="s">
        <v>26</v>
      </c>
      <c r="D2866" t="s">
        <v>2787</v>
      </c>
      <c r="E2866" t="s">
        <v>2788</v>
      </c>
      <c r="F2866" s="4">
        <v>46175.847916666666</v>
      </c>
      <c r="G2866" s="4">
        <v>46175.848611111112</v>
      </c>
      <c r="H2866">
        <v>0.02</v>
      </c>
      <c r="I2866" t="s">
        <v>2789</v>
      </c>
      <c r="J2866" t="s">
        <v>29</v>
      </c>
      <c r="K2866" t="s">
        <v>30</v>
      </c>
      <c r="N2866">
        <v>0.02</v>
      </c>
      <c r="O2866" t="s">
        <v>32</v>
      </c>
      <c r="P2866">
        <v>0</v>
      </c>
      <c r="Q2866" s="5">
        <v>46175.848611111112</v>
      </c>
      <c r="R2866" s="2" t="str">
        <f>IF(C2866="", "",
   IF(ISNUMBER(MATCH(TRIM(C2866),
      {"OP","CC","CM","FM","FU","INS","PC","PM","PMCO","SA","SR","ITPR","PMFL"}, 0)),
      "Proactive",
      "")
)</f>
        <v>Proactive</v>
      </c>
      <c r="S2866" s="2" t="str">
        <f>IF(C2866="", "",
   IF(ISNUMBER(MATCH(TRIM(C2866),
      {"MO","U/B","OSRE","TECH","ITRE"}, 0)),
      "Reactive",
      "")
)</f>
        <v/>
      </c>
      <c r="T2866" s="2">
        <f>IF(R2866="Proactive", H2866, "")</f>
        <v>0.02</v>
      </c>
      <c r="U2866" s="2" t="str">
        <f>IF(S2866="Reactive", H2866, "")</f>
        <v/>
      </c>
    </row>
    <row r="2867" spans="1:21" x14ac:dyDescent="0.25">
      <c r="A2867" t="s">
        <v>2761</v>
      </c>
      <c r="B2867">
        <v>221114</v>
      </c>
      <c r="C2867" t="s">
        <v>30</v>
      </c>
      <c r="D2867" t="s">
        <v>2762</v>
      </c>
      <c r="E2867" t="s">
        <v>2763</v>
      </c>
      <c r="F2867" s="4">
        <v>46176.543055555558</v>
      </c>
      <c r="G2867" s="4">
        <v>46176.564583333333</v>
      </c>
      <c r="H2867">
        <v>0.52</v>
      </c>
      <c r="I2867" t="s">
        <v>2790</v>
      </c>
      <c r="J2867" t="s">
        <v>29</v>
      </c>
      <c r="K2867" t="s">
        <v>30</v>
      </c>
      <c r="N2867">
        <v>0.52</v>
      </c>
      <c r="O2867" t="s">
        <v>32</v>
      </c>
      <c r="P2867">
        <v>0</v>
      </c>
      <c r="Q2867" s="5">
        <v>46176.779166666667</v>
      </c>
      <c r="R2867" s="2" t="str">
        <f>IF(C2867="", "",
   IF(ISNUMBER(MATCH(TRIM(C2867),
      {"OP","CC","CM","FM","FU","INS","PC","PM","PMCO","SA","SR","ITPR","PMFL"}, 0)),
      "Proactive",
      "")
)</f>
        <v>Proactive</v>
      </c>
      <c r="S2867" s="2" t="str">
        <f>IF(C2867="", "",
   IF(ISNUMBER(MATCH(TRIM(C2867),
      {"MO","U/B","OSRE","TECH","ITRE"}, 0)),
      "Reactive",
      "")
)</f>
        <v/>
      </c>
      <c r="T2867" s="2">
        <f>IF(R2867="Proactive", H2867, "")</f>
        <v>0.52</v>
      </c>
      <c r="U2867" s="2" t="str">
        <f>IF(S2867="Reactive", H2867, "")</f>
        <v/>
      </c>
    </row>
    <row r="2868" spans="1:21" x14ac:dyDescent="0.25">
      <c r="A2868" t="s">
        <v>2761</v>
      </c>
      <c r="B2868">
        <v>216953</v>
      </c>
      <c r="C2868" t="s">
        <v>30</v>
      </c>
      <c r="D2868" t="s">
        <v>2791</v>
      </c>
      <c r="E2868" t="s">
        <v>541</v>
      </c>
      <c r="F2868" s="4">
        <v>46176.56527777778</v>
      </c>
      <c r="G2868" s="4">
        <v>46176.588888888888</v>
      </c>
      <c r="H2868">
        <v>0.56999999999999995</v>
      </c>
      <c r="I2868" t="s">
        <v>2790</v>
      </c>
      <c r="J2868" t="s">
        <v>29</v>
      </c>
      <c r="K2868" t="s">
        <v>30</v>
      </c>
      <c r="N2868">
        <v>0.56999999999999995</v>
      </c>
      <c r="O2868" t="s">
        <v>32</v>
      </c>
      <c r="P2868">
        <v>0</v>
      </c>
      <c r="Q2868" s="5">
        <v>46176.780555555553</v>
      </c>
      <c r="R2868" s="2" t="str">
        <f>IF(C2868="", "",
   IF(ISNUMBER(MATCH(TRIM(C2868),
      {"OP","CC","CM","FM","FU","INS","PC","PM","PMCO","SA","SR","ITPR","PMFL"}, 0)),
      "Proactive",
      "")
)</f>
        <v>Proactive</v>
      </c>
      <c r="S2868" s="2" t="str">
        <f>IF(C2868="", "",
   IF(ISNUMBER(MATCH(TRIM(C2868),
      {"MO","U/B","OSRE","TECH","ITRE"}, 0)),
      "Reactive",
      "")
)</f>
        <v/>
      </c>
      <c r="T2868" s="2">
        <f>IF(R2868="Proactive", H2868, "")</f>
        <v>0.56999999999999995</v>
      </c>
      <c r="U2868" s="2" t="str">
        <f>IF(S2868="Reactive", H2868, "")</f>
        <v/>
      </c>
    </row>
    <row r="2869" spans="1:21" x14ac:dyDescent="0.25">
      <c r="A2869" t="s">
        <v>2761</v>
      </c>
      <c r="B2869">
        <v>217203</v>
      </c>
      <c r="C2869" t="s">
        <v>30</v>
      </c>
      <c r="D2869" t="s">
        <v>519</v>
      </c>
      <c r="E2869" t="s">
        <v>603</v>
      </c>
      <c r="F2869" s="4">
        <v>46176.605555555558</v>
      </c>
      <c r="G2869" s="4">
        <v>46176.692361111112</v>
      </c>
      <c r="H2869">
        <v>2.08</v>
      </c>
      <c r="I2869" t="s">
        <v>2790</v>
      </c>
      <c r="J2869" t="s">
        <v>29</v>
      </c>
      <c r="K2869" t="s">
        <v>30</v>
      </c>
      <c r="N2869">
        <v>2.08</v>
      </c>
      <c r="O2869" t="s">
        <v>32</v>
      </c>
      <c r="P2869">
        <v>0</v>
      </c>
      <c r="Q2869" s="5">
        <v>46176.779861111114</v>
      </c>
      <c r="R2869" s="2" t="str">
        <f>IF(C2869="", "",
   IF(ISNUMBER(MATCH(TRIM(C2869),
      {"OP","CC","CM","FM","FU","INS","PC","PM","PMCO","SA","SR","ITPR","PMFL"}, 0)),
      "Proactive",
      "")
)</f>
        <v>Proactive</v>
      </c>
      <c r="S2869" s="2" t="str">
        <f>IF(C2869="", "",
   IF(ISNUMBER(MATCH(TRIM(C2869),
      {"MO","U/B","OSRE","TECH","ITRE"}, 0)),
      "Reactive",
      "")
)</f>
        <v/>
      </c>
      <c r="T2869" s="2">
        <f>IF(R2869="Proactive", H2869, "")</f>
        <v>2.08</v>
      </c>
      <c r="U2869" s="2" t="str">
        <f>IF(S2869="Reactive", H2869, "")</f>
        <v/>
      </c>
    </row>
    <row r="2870" spans="1:21" x14ac:dyDescent="0.25">
      <c r="A2870" t="s">
        <v>2761</v>
      </c>
      <c r="B2870">
        <v>221647</v>
      </c>
      <c r="C2870" t="s">
        <v>181</v>
      </c>
      <c r="D2870" t="s">
        <v>2792</v>
      </c>
      <c r="E2870" t="s">
        <v>2793</v>
      </c>
      <c r="F2870" s="4">
        <v>46176.755555555559</v>
      </c>
      <c r="G2870" s="4">
        <v>46176.777083333334</v>
      </c>
      <c r="H2870">
        <v>0.52</v>
      </c>
      <c r="I2870" t="s">
        <v>2794</v>
      </c>
      <c r="J2870" t="s">
        <v>29</v>
      </c>
      <c r="K2870" t="s">
        <v>109</v>
      </c>
      <c r="L2870" t="s">
        <v>96</v>
      </c>
      <c r="M2870" t="s">
        <v>468</v>
      </c>
      <c r="N2870">
        <v>0.52</v>
      </c>
      <c r="O2870" t="s">
        <v>32</v>
      </c>
      <c r="P2870">
        <v>0</v>
      </c>
      <c r="Q2870" s="5">
        <v>46176.777083333334</v>
      </c>
      <c r="R2870" s="2" t="str">
        <f>IF(C2870="", "",
   IF(ISNUMBER(MATCH(TRIM(C2870),
      {"OP","CC","CM","FM","FU","INS","PC","PM","PMCO","SA","SR","ITPR","PMFL"}, 0)),
      "Proactive",
      "")
)</f>
        <v>Proactive</v>
      </c>
      <c r="S2870" s="2" t="str">
        <f>IF(C2870="", "",
   IF(ISNUMBER(MATCH(TRIM(C2870),
      {"MO","U/B","OSRE","TECH","ITRE"}, 0)),
      "Reactive",
      "")
)</f>
        <v/>
      </c>
      <c r="T2870" s="2">
        <f>IF(R2870="Proactive", H2870, "")</f>
        <v>0.52</v>
      </c>
      <c r="U2870" s="2" t="str">
        <f>IF(S2870="Reactive", H2870, "")</f>
        <v/>
      </c>
    </row>
    <row r="2871" spans="1:21" x14ac:dyDescent="0.25">
      <c r="A2871" t="s">
        <v>2761</v>
      </c>
      <c r="B2871">
        <v>221648</v>
      </c>
      <c r="C2871" t="s">
        <v>743</v>
      </c>
      <c r="D2871" t="s">
        <v>2795</v>
      </c>
      <c r="E2871" t="s">
        <v>2796</v>
      </c>
      <c r="F2871" s="4">
        <v>46176.76666666667</v>
      </c>
      <c r="G2871" s="4">
        <v>46176.788888888892</v>
      </c>
      <c r="H2871">
        <v>0.53</v>
      </c>
      <c r="I2871" t="s">
        <v>2797</v>
      </c>
      <c r="J2871" t="s">
        <v>29</v>
      </c>
      <c r="K2871" t="s">
        <v>67</v>
      </c>
      <c r="L2871" t="s">
        <v>96</v>
      </c>
      <c r="M2871" t="s">
        <v>97</v>
      </c>
      <c r="N2871">
        <v>0.53</v>
      </c>
      <c r="O2871" t="s">
        <v>32</v>
      </c>
      <c r="P2871">
        <v>0</v>
      </c>
      <c r="Q2871" s="5">
        <v>46176.788888888892</v>
      </c>
      <c r="R2871" s="2" t="str">
        <f>IF(C2871="", "",
   IF(ISNUMBER(MATCH(TRIM(C2871),
      {"OP","CC","CM","FM","FU","INS","PC","PM","PMCO","SA","SR","ITPR","PMFL"}, 0)),
      "Proactive",
      "")
)</f>
        <v>Proactive</v>
      </c>
      <c r="S2871" s="2" t="str">
        <f>IF(C2871="", "",
   IF(ISNUMBER(MATCH(TRIM(C2871),
      {"MO","U/B","OSRE","TECH","ITRE"}, 0)),
      "Reactive",
      "")
)</f>
        <v/>
      </c>
      <c r="T2871" s="2">
        <f>IF(R2871="Proactive", H2871, "")</f>
        <v>0.53</v>
      </c>
      <c r="U2871" s="2" t="str">
        <f>IF(S2871="Reactive", H2871, "")</f>
        <v/>
      </c>
    </row>
    <row r="2872" spans="1:21" x14ac:dyDescent="0.25">
      <c r="A2872" t="s">
        <v>2761</v>
      </c>
      <c r="B2872">
        <v>219645</v>
      </c>
      <c r="C2872" t="s">
        <v>30</v>
      </c>
      <c r="D2872" t="s">
        <v>537</v>
      </c>
      <c r="E2872" t="s">
        <v>538</v>
      </c>
      <c r="F2872" s="4">
        <v>46176.806944444441</v>
      </c>
      <c r="G2872" s="4">
        <v>46176.845138888886</v>
      </c>
      <c r="H2872">
        <v>0.92</v>
      </c>
      <c r="I2872" t="s">
        <v>560</v>
      </c>
      <c r="J2872" t="s">
        <v>29</v>
      </c>
      <c r="K2872" t="s">
        <v>30</v>
      </c>
      <c r="N2872">
        <v>1.97</v>
      </c>
      <c r="O2872" t="s">
        <v>32</v>
      </c>
      <c r="P2872">
        <v>0</v>
      </c>
      <c r="Q2872" s="5">
        <v>46176.90347222222</v>
      </c>
      <c r="R2872" s="2" t="str">
        <f>IF(C2872="", "",
   IF(ISNUMBER(MATCH(TRIM(C2872),
      {"OP","CC","CM","FM","FU","INS","PC","PM","PMCO","SA","SR","ITPR","PMFL"}, 0)),
      "Proactive",
      "")
)</f>
        <v>Proactive</v>
      </c>
      <c r="S2872" s="2" t="str">
        <f>IF(C2872="", "",
   IF(ISNUMBER(MATCH(TRIM(C2872),
      {"MO","U/B","OSRE","TECH","ITRE"}, 0)),
      "Reactive",
      "")
)</f>
        <v/>
      </c>
      <c r="T2872" s="2">
        <f>IF(R2872="Proactive", H2872, "")</f>
        <v>0.92</v>
      </c>
      <c r="U2872" s="2" t="str">
        <f>IF(S2872="Reactive", H2872, "")</f>
        <v/>
      </c>
    </row>
    <row r="2873" spans="1:21" x14ac:dyDescent="0.25">
      <c r="A2873" t="s">
        <v>2761</v>
      </c>
      <c r="B2873">
        <v>221667</v>
      </c>
      <c r="C2873" t="s">
        <v>181</v>
      </c>
      <c r="D2873" t="s">
        <v>519</v>
      </c>
      <c r="E2873" t="s">
        <v>2798</v>
      </c>
      <c r="F2873" s="4">
        <v>46176.818749999999</v>
      </c>
      <c r="G2873" s="4">
        <v>46176.902083333334</v>
      </c>
      <c r="H2873">
        <v>2</v>
      </c>
      <c r="I2873" t="s">
        <v>2799</v>
      </c>
      <c r="J2873" t="s">
        <v>29</v>
      </c>
      <c r="K2873" t="s">
        <v>67</v>
      </c>
      <c r="L2873" t="s">
        <v>96</v>
      </c>
      <c r="M2873" t="s">
        <v>97</v>
      </c>
      <c r="N2873">
        <v>2</v>
      </c>
      <c r="O2873" t="s">
        <v>32</v>
      </c>
      <c r="P2873">
        <v>0</v>
      </c>
      <c r="Q2873" s="5">
        <v>46176.902083333334</v>
      </c>
      <c r="R2873" s="2" t="str">
        <f>IF(C2873="", "",
   IF(ISNUMBER(MATCH(TRIM(C2873),
      {"OP","CC","CM","FM","FU","INS","PC","PM","PMCO","SA","SR","ITPR","PMFL"}, 0)),
      "Proactive",
      "")
)</f>
        <v>Proactive</v>
      </c>
      <c r="S2873" s="2" t="str">
        <f>IF(C2873="", "",
   IF(ISNUMBER(MATCH(TRIM(C2873),
      {"MO","U/B","OSRE","TECH","ITRE"}, 0)),
      "Reactive",
      "")
)</f>
        <v/>
      </c>
      <c r="T2873" s="2">
        <f>IF(R2873="Proactive", H2873, "")</f>
        <v>2</v>
      </c>
      <c r="U2873" s="2" t="str">
        <f>IF(S2873="Reactive", H2873, "")</f>
        <v/>
      </c>
    </row>
    <row r="2874" spans="1:21" x14ac:dyDescent="0.25">
      <c r="A2874" t="s">
        <v>2761</v>
      </c>
      <c r="B2874">
        <v>221784</v>
      </c>
      <c r="C2874" t="s">
        <v>181</v>
      </c>
      <c r="D2874" t="s">
        <v>633</v>
      </c>
      <c r="E2874" t="s">
        <v>2800</v>
      </c>
      <c r="F2874" s="4">
        <v>46177.541666666664</v>
      </c>
      <c r="G2874" s="4">
        <v>46177.625</v>
      </c>
      <c r="H2874">
        <v>2</v>
      </c>
      <c r="I2874" t="s">
        <v>2801</v>
      </c>
      <c r="J2874" t="s">
        <v>29</v>
      </c>
      <c r="K2874" t="s">
        <v>50</v>
      </c>
      <c r="L2874" t="s">
        <v>55</v>
      </c>
      <c r="M2874" t="s">
        <v>56</v>
      </c>
      <c r="N2874">
        <v>2</v>
      </c>
      <c r="O2874" t="s">
        <v>32</v>
      </c>
      <c r="P2874">
        <v>0</v>
      </c>
      <c r="Q2874" s="5">
        <v>46177.824305555558</v>
      </c>
      <c r="R2874" s="2" t="str">
        <f>IF(C2874="", "",
   IF(ISNUMBER(MATCH(TRIM(C2874),
      {"OP","CC","CM","FM","FU","INS","PC","PM","PMCO","SA","SR","ITPR","PMFL"}, 0)),
      "Proactive",
      "")
)</f>
        <v>Proactive</v>
      </c>
      <c r="S2874" s="2" t="str">
        <f>IF(C2874="", "",
   IF(ISNUMBER(MATCH(TRIM(C2874),
      {"MO","U/B","OSRE","TECH","ITRE"}, 0)),
      "Reactive",
      "")
)</f>
        <v/>
      </c>
      <c r="T2874" s="2">
        <f>IF(R2874="Proactive", H2874, "")</f>
        <v>2</v>
      </c>
      <c r="U2874" s="2" t="str">
        <f>IF(S2874="Reactive", H2874, "")</f>
        <v/>
      </c>
    </row>
    <row r="2875" spans="1:21" x14ac:dyDescent="0.25">
      <c r="A2875" t="s">
        <v>2761</v>
      </c>
      <c r="B2875">
        <v>221268</v>
      </c>
      <c r="C2875" t="s">
        <v>30</v>
      </c>
      <c r="D2875" t="s">
        <v>2762</v>
      </c>
      <c r="E2875" t="s">
        <v>2763</v>
      </c>
      <c r="F2875" s="4">
        <v>46177.625</v>
      </c>
      <c r="G2875" s="4">
        <v>46177.645833333336</v>
      </c>
      <c r="H2875">
        <v>0.5</v>
      </c>
      <c r="I2875" t="s">
        <v>2802</v>
      </c>
      <c r="J2875" t="s">
        <v>29</v>
      </c>
      <c r="K2875" t="s">
        <v>30</v>
      </c>
      <c r="N2875">
        <v>0.5</v>
      </c>
      <c r="O2875" t="s">
        <v>32</v>
      </c>
      <c r="P2875">
        <v>0</v>
      </c>
      <c r="Q2875" s="5">
        <v>46177.825694444444</v>
      </c>
      <c r="R2875" s="2" t="str">
        <f>IF(C2875="", "",
   IF(ISNUMBER(MATCH(TRIM(C2875),
      {"OP","CC","CM","FM","FU","INS","PC","PM","PMCO","SA","SR","ITPR","PMFL"}, 0)),
      "Proactive",
      "")
)</f>
        <v>Proactive</v>
      </c>
      <c r="S2875" s="2" t="str">
        <f>IF(C2875="", "",
   IF(ISNUMBER(MATCH(TRIM(C2875),
      {"MO","U/B","OSRE","TECH","ITRE"}, 0)),
      "Reactive",
      "")
)</f>
        <v/>
      </c>
      <c r="T2875" s="2">
        <f>IF(R2875="Proactive", H2875, "")</f>
        <v>0.5</v>
      </c>
      <c r="U2875" s="2" t="str">
        <f>IF(S2875="Reactive", H2875, "")</f>
        <v/>
      </c>
    </row>
    <row r="2876" spans="1:21" x14ac:dyDescent="0.25">
      <c r="A2876" t="s">
        <v>2761</v>
      </c>
      <c r="B2876">
        <v>217323</v>
      </c>
      <c r="C2876" t="s">
        <v>30</v>
      </c>
      <c r="D2876" t="s">
        <v>519</v>
      </c>
      <c r="E2876" t="s">
        <v>603</v>
      </c>
      <c r="F2876" s="4">
        <v>46177.645833333336</v>
      </c>
      <c r="G2876" s="4">
        <v>46177.729166666664</v>
      </c>
      <c r="H2876">
        <v>2</v>
      </c>
      <c r="I2876" t="s">
        <v>2802</v>
      </c>
      <c r="J2876" t="s">
        <v>29</v>
      </c>
      <c r="K2876" t="s">
        <v>30</v>
      </c>
      <c r="N2876">
        <v>2</v>
      </c>
      <c r="O2876" t="s">
        <v>32</v>
      </c>
      <c r="P2876">
        <v>0</v>
      </c>
      <c r="Q2876" s="5">
        <v>46177.826388888891</v>
      </c>
      <c r="R2876" s="2" t="str">
        <f>IF(C2876="", "",
   IF(ISNUMBER(MATCH(TRIM(C2876),
      {"OP","CC","CM","FM","FU","INS","PC","PM","PMCO","SA","SR","ITPR","PMFL"}, 0)),
      "Proactive",
      "")
)</f>
        <v>Proactive</v>
      </c>
      <c r="S2876" s="2" t="str">
        <f>IF(C2876="", "",
   IF(ISNUMBER(MATCH(TRIM(C2876),
      {"MO","U/B","OSRE","TECH","ITRE"}, 0)),
      "Reactive",
      "")
)</f>
        <v/>
      </c>
      <c r="T2876" s="2">
        <f>IF(R2876="Proactive", H2876, "")</f>
        <v>2</v>
      </c>
      <c r="U2876" s="2" t="str">
        <f>IF(S2876="Reactive", H2876, "")</f>
        <v/>
      </c>
    </row>
    <row r="2877" spans="1:21" x14ac:dyDescent="0.25">
      <c r="A2877" t="s">
        <v>2761</v>
      </c>
      <c r="B2877">
        <v>219770</v>
      </c>
      <c r="C2877" t="s">
        <v>30</v>
      </c>
      <c r="D2877" t="s">
        <v>537</v>
      </c>
      <c r="E2877" t="s">
        <v>538</v>
      </c>
      <c r="F2877" s="4">
        <v>46177.76458333333</v>
      </c>
      <c r="G2877" s="4">
        <v>46177.774305555555</v>
      </c>
      <c r="H2877">
        <v>0.23</v>
      </c>
      <c r="I2877" t="s">
        <v>570</v>
      </c>
      <c r="J2877" t="s">
        <v>29</v>
      </c>
      <c r="K2877" t="s">
        <v>30</v>
      </c>
      <c r="N2877">
        <v>2.04</v>
      </c>
      <c r="O2877" t="s">
        <v>32</v>
      </c>
      <c r="P2877">
        <v>0</v>
      </c>
      <c r="Q2877" s="5">
        <v>46177.888194444444</v>
      </c>
      <c r="R2877" s="2" t="str">
        <f>IF(C2877="", "",
   IF(ISNUMBER(MATCH(TRIM(C2877),
      {"OP","CC","CM","FM","FU","INS","PC","PM","PMCO","SA","SR","ITPR","PMFL"}, 0)),
      "Proactive",
      "")
)</f>
        <v>Proactive</v>
      </c>
      <c r="S2877" s="2" t="str">
        <f>IF(C2877="", "",
   IF(ISNUMBER(MATCH(TRIM(C2877),
      {"MO","U/B","OSRE","TECH","ITRE"}, 0)),
      "Reactive",
      "")
)</f>
        <v/>
      </c>
      <c r="T2877" s="2">
        <f>IF(R2877="Proactive", H2877, "")</f>
        <v>0.23</v>
      </c>
      <c r="U2877" s="2" t="str">
        <f>IF(S2877="Reactive", H2877, "")</f>
        <v/>
      </c>
    </row>
    <row r="2878" spans="1:21" x14ac:dyDescent="0.25">
      <c r="A2878" t="s">
        <v>2761</v>
      </c>
      <c r="B2878">
        <v>221796</v>
      </c>
      <c r="C2878" t="s">
        <v>181</v>
      </c>
      <c r="D2878" t="s">
        <v>612</v>
      </c>
      <c r="E2878" t="s">
        <v>2793</v>
      </c>
      <c r="F2878" s="4">
        <v>46177.801388888889</v>
      </c>
      <c r="G2878" s="4">
        <v>46177.824305555558</v>
      </c>
      <c r="H2878">
        <v>0.55000000000000004</v>
      </c>
      <c r="I2878" t="s">
        <v>2803</v>
      </c>
      <c r="J2878" t="s">
        <v>29</v>
      </c>
      <c r="K2878" t="s">
        <v>67</v>
      </c>
      <c r="L2878" t="s">
        <v>96</v>
      </c>
      <c r="M2878" t="s">
        <v>468</v>
      </c>
      <c r="N2878">
        <v>0.55000000000000004</v>
      </c>
      <c r="O2878" t="s">
        <v>32</v>
      </c>
      <c r="P2878">
        <v>0</v>
      </c>
      <c r="Q2878" s="5">
        <v>46177.885416666664</v>
      </c>
      <c r="R2878" s="2" t="str">
        <f>IF(C2878="", "",
   IF(ISNUMBER(MATCH(TRIM(C2878),
      {"OP","CC","CM","FM","FU","INS","PC","PM","PMCO","SA","SR","ITPR","PMFL"}, 0)),
      "Proactive",
      "")
)</f>
        <v>Proactive</v>
      </c>
      <c r="S2878" s="2" t="str">
        <f>IF(C2878="", "",
   IF(ISNUMBER(MATCH(TRIM(C2878),
      {"MO","U/B","OSRE","TECH","ITRE"}, 0)),
      "Reactive",
      "")
)</f>
        <v/>
      </c>
      <c r="T2878" s="2">
        <f>IF(R2878="Proactive", H2878, "")</f>
        <v>0.55000000000000004</v>
      </c>
      <c r="U2878" s="2" t="str">
        <f>IF(S2878="Reactive", H2878, "")</f>
        <v/>
      </c>
    </row>
    <row r="2879" spans="1:21" x14ac:dyDescent="0.25">
      <c r="A2879" t="s">
        <v>2761</v>
      </c>
      <c r="B2879">
        <v>221797</v>
      </c>
      <c r="C2879" t="s">
        <v>181</v>
      </c>
      <c r="D2879" t="s">
        <v>519</v>
      </c>
      <c r="E2879" t="s">
        <v>2798</v>
      </c>
      <c r="F2879" s="4">
        <v>46177.810416666667</v>
      </c>
      <c r="G2879" s="4">
        <v>46177.898611111108</v>
      </c>
      <c r="H2879">
        <v>2.12</v>
      </c>
      <c r="I2879" t="s">
        <v>2804</v>
      </c>
      <c r="J2879" t="s">
        <v>29</v>
      </c>
      <c r="K2879" t="s">
        <v>67</v>
      </c>
      <c r="L2879" t="s">
        <v>96</v>
      </c>
      <c r="M2879" t="s">
        <v>97</v>
      </c>
      <c r="N2879">
        <v>2.12</v>
      </c>
      <c r="O2879" t="s">
        <v>32</v>
      </c>
      <c r="P2879">
        <v>0</v>
      </c>
      <c r="Q2879" s="5">
        <v>46177.887499999997</v>
      </c>
      <c r="R2879" s="2" t="str">
        <f>IF(C2879="", "",
   IF(ISNUMBER(MATCH(TRIM(C2879),
      {"OP","CC","CM","FM","FU","INS","PC","PM","PMCO","SA","SR","ITPR","PMFL"}, 0)),
      "Proactive",
      "")
)</f>
        <v>Proactive</v>
      </c>
      <c r="S2879" s="2" t="str">
        <f>IF(C2879="", "",
   IF(ISNUMBER(MATCH(TRIM(C2879),
      {"MO","U/B","OSRE","TECH","ITRE"}, 0)),
      "Reactive",
      "")
)</f>
        <v/>
      </c>
      <c r="T2879" s="2">
        <f>IF(R2879="Proactive", H2879, "")</f>
        <v>2.12</v>
      </c>
      <c r="U2879" s="2" t="str">
        <f>IF(S2879="Reactive", H2879, "")</f>
        <v/>
      </c>
    </row>
    <row r="2880" spans="1:21" x14ac:dyDescent="0.25">
      <c r="A2880" t="s">
        <v>2761</v>
      </c>
      <c r="B2880">
        <v>221795</v>
      </c>
      <c r="C2880" t="s">
        <v>181</v>
      </c>
      <c r="D2880" t="s">
        <v>582</v>
      </c>
      <c r="E2880" t="s">
        <v>2793</v>
      </c>
      <c r="F2880" s="4">
        <v>46177.864583333336</v>
      </c>
      <c r="G2880" s="4">
        <v>46177.884027777778</v>
      </c>
      <c r="H2880">
        <v>0.47</v>
      </c>
      <c r="I2880" t="s">
        <v>2805</v>
      </c>
      <c r="J2880" t="s">
        <v>29</v>
      </c>
      <c r="K2880" t="s">
        <v>67</v>
      </c>
      <c r="L2880" t="s">
        <v>96</v>
      </c>
      <c r="M2880" t="s">
        <v>468</v>
      </c>
      <c r="N2880">
        <v>0.47</v>
      </c>
      <c r="O2880" t="s">
        <v>32</v>
      </c>
      <c r="P2880">
        <v>0</v>
      </c>
      <c r="Q2880" s="5">
        <v>46177.884027777778</v>
      </c>
      <c r="R2880" s="2" t="str">
        <f>IF(C2880="", "",
   IF(ISNUMBER(MATCH(TRIM(C2880),
      {"OP","CC","CM","FM","FU","INS","PC","PM","PMCO","SA","SR","ITPR","PMFL"}, 0)),
      "Proactive",
      "")
)</f>
        <v>Proactive</v>
      </c>
      <c r="S2880" s="2" t="str">
        <f>IF(C2880="", "",
   IF(ISNUMBER(MATCH(TRIM(C2880),
      {"MO","U/B","OSRE","TECH","ITRE"}, 0)),
      "Reactive",
      "")
)</f>
        <v/>
      </c>
      <c r="T2880" s="2">
        <f>IF(R2880="Proactive", H2880, "")</f>
        <v>0.47</v>
      </c>
      <c r="U2880" s="2" t="str">
        <f>IF(S2880="Reactive", H2880, "")</f>
        <v/>
      </c>
    </row>
    <row r="2881" spans="1:21" x14ac:dyDescent="0.25">
      <c r="A2881" t="s">
        <v>2761</v>
      </c>
      <c r="B2881">
        <v>221433</v>
      </c>
      <c r="C2881" t="s">
        <v>30</v>
      </c>
      <c r="D2881" t="s">
        <v>2762</v>
      </c>
      <c r="E2881" t="s">
        <v>2763</v>
      </c>
      <c r="F2881" s="4">
        <v>46178.542361111111</v>
      </c>
      <c r="G2881" s="4">
        <v>46178.564583333333</v>
      </c>
      <c r="H2881">
        <v>0.53</v>
      </c>
      <c r="I2881" t="s">
        <v>2806</v>
      </c>
      <c r="J2881" t="s">
        <v>29</v>
      </c>
      <c r="K2881" t="s">
        <v>30</v>
      </c>
      <c r="N2881">
        <v>0.53</v>
      </c>
      <c r="O2881" t="s">
        <v>32</v>
      </c>
      <c r="P2881">
        <v>0</v>
      </c>
      <c r="Q2881" s="5">
        <v>46178.777083333334</v>
      </c>
      <c r="R2881" s="2" t="str">
        <f>IF(C2881="", "",
   IF(ISNUMBER(MATCH(TRIM(C2881),
      {"OP","CC","CM","FM","FU","INS","PC","PM","PMCO","SA","SR","ITPR","PMFL"}, 0)),
      "Proactive",
      "")
)</f>
        <v>Proactive</v>
      </c>
      <c r="S2881" s="2" t="str">
        <f>IF(C2881="", "",
   IF(ISNUMBER(MATCH(TRIM(C2881),
      {"MO","U/B","OSRE","TECH","ITRE"}, 0)),
      "Reactive",
      "")
)</f>
        <v/>
      </c>
      <c r="T2881" s="2">
        <f>IF(R2881="Proactive", H2881, "")</f>
        <v>0.53</v>
      </c>
      <c r="U2881" s="2" t="str">
        <f>IF(S2881="Reactive", H2881, "")</f>
        <v/>
      </c>
    </row>
    <row r="2882" spans="1:21" x14ac:dyDescent="0.25">
      <c r="A2882" t="s">
        <v>2761</v>
      </c>
      <c r="B2882">
        <v>217488</v>
      </c>
      <c r="C2882" t="s">
        <v>30</v>
      </c>
      <c r="D2882" t="s">
        <v>519</v>
      </c>
      <c r="E2882" t="s">
        <v>603</v>
      </c>
      <c r="F2882" s="4">
        <v>46178.606944444444</v>
      </c>
      <c r="G2882" s="4">
        <v>46178.692361111112</v>
      </c>
      <c r="H2882">
        <v>2.0499999999999998</v>
      </c>
      <c r="I2882" t="s">
        <v>2806</v>
      </c>
      <c r="J2882" t="s">
        <v>29</v>
      </c>
      <c r="K2882" t="s">
        <v>30</v>
      </c>
      <c r="N2882">
        <v>2.0499999999999998</v>
      </c>
      <c r="O2882" t="s">
        <v>32</v>
      </c>
      <c r="P2882">
        <v>0</v>
      </c>
      <c r="Q2882" s="5">
        <v>46178.77847222222</v>
      </c>
      <c r="R2882" s="2" t="str">
        <f>IF(C2882="", "",
   IF(ISNUMBER(MATCH(TRIM(C2882),
      {"OP","CC","CM","FM","FU","INS","PC","PM","PMCO","SA","SR","ITPR","PMFL"}, 0)),
      "Proactive",
      "")
)</f>
        <v>Proactive</v>
      </c>
      <c r="S2882" s="2" t="str">
        <f>IF(C2882="", "",
   IF(ISNUMBER(MATCH(TRIM(C2882),
      {"MO","U/B","OSRE","TECH","ITRE"}, 0)),
      "Reactive",
      "")
)</f>
        <v/>
      </c>
      <c r="T2882" s="2">
        <f>IF(R2882="Proactive", H2882, "")</f>
        <v>2.0499999999999998</v>
      </c>
      <c r="U2882" s="2" t="str">
        <f>IF(S2882="Reactive", H2882, "")</f>
        <v/>
      </c>
    </row>
    <row r="2883" spans="1:21" x14ac:dyDescent="0.25">
      <c r="A2883" t="s">
        <v>2761</v>
      </c>
      <c r="B2883">
        <v>221985</v>
      </c>
      <c r="C2883" t="s">
        <v>181</v>
      </c>
      <c r="D2883" t="s">
        <v>519</v>
      </c>
      <c r="E2883" t="s">
        <v>2798</v>
      </c>
      <c r="F2883" s="4">
        <v>46178.731944444444</v>
      </c>
      <c r="G2883" s="4">
        <v>46178.81527777778</v>
      </c>
      <c r="H2883">
        <v>2</v>
      </c>
      <c r="I2883" t="s">
        <v>2807</v>
      </c>
      <c r="J2883" t="s">
        <v>29</v>
      </c>
      <c r="K2883" t="s">
        <v>67</v>
      </c>
      <c r="L2883" t="s">
        <v>96</v>
      </c>
      <c r="M2883" t="s">
        <v>97</v>
      </c>
      <c r="N2883">
        <v>2</v>
      </c>
      <c r="O2883" t="s">
        <v>32</v>
      </c>
      <c r="P2883">
        <v>0</v>
      </c>
      <c r="Q2883" s="5">
        <v>46178.81527777778</v>
      </c>
      <c r="R2883" s="2" t="str">
        <f>IF(C2883="", "",
   IF(ISNUMBER(MATCH(TRIM(C2883),
      {"OP","CC","CM","FM","FU","INS","PC","PM","PMCO","SA","SR","ITPR","PMFL"}, 0)),
      "Proactive",
      "")
)</f>
        <v>Proactive</v>
      </c>
      <c r="S2883" s="2" t="str">
        <f>IF(C2883="", "",
   IF(ISNUMBER(MATCH(TRIM(C2883),
      {"MO","U/B","OSRE","TECH","ITRE"}, 0)),
      "Reactive",
      "")
)</f>
        <v/>
      </c>
      <c r="T2883" s="2">
        <f>IF(R2883="Proactive", H2883, "")</f>
        <v>2</v>
      </c>
      <c r="U2883" s="2" t="str">
        <f>IF(S2883="Reactive", H2883, "")</f>
        <v/>
      </c>
    </row>
    <row r="2884" spans="1:21" x14ac:dyDescent="0.25">
      <c r="A2884" t="s">
        <v>2761</v>
      </c>
      <c r="B2884">
        <v>221977</v>
      </c>
      <c r="C2884" t="s">
        <v>181</v>
      </c>
      <c r="D2884" t="s">
        <v>657</v>
      </c>
      <c r="E2884" t="s">
        <v>2808</v>
      </c>
      <c r="F2884" s="4">
        <v>46178.737500000003</v>
      </c>
      <c r="G2884" s="4">
        <v>46178.760416666664</v>
      </c>
      <c r="H2884">
        <v>0.55000000000000004</v>
      </c>
      <c r="I2884" t="s">
        <v>2809</v>
      </c>
      <c r="J2884" t="s">
        <v>29</v>
      </c>
      <c r="K2884" t="s">
        <v>81</v>
      </c>
      <c r="L2884" t="s">
        <v>96</v>
      </c>
      <c r="M2884" t="s">
        <v>555</v>
      </c>
      <c r="N2884">
        <v>0.55000000000000004</v>
      </c>
      <c r="O2884" t="s">
        <v>32</v>
      </c>
      <c r="P2884">
        <v>0</v>
      </c>
      <c r="Q2884" s="5">
        <v>46178.779861111114</v>
      </c>
      <c r="R2884" s="2" t="str">
        <f>IF(C2884="", "",
   IF(ISNUMBER(MATCH(TRIM(C2884),
      {"OP","CC","CM","FM","FU","INS","PC","PM","PMCO","SA","SR","ITPR","PMFL"}, 0)),
      "Proactive",
      "")
)</f>
        <v>Proactive</v>
      </c>
      <c r="S2884" s="2" t="str">
        <f>IF(C2884="", "",
   IF(ISNUMBER(MATCH(TRIM(C2884),
      {"MO","U/B","OSRE","TECH","ITRE"}, 0)),
      "Reactive",
      "")
)</f>
        <v/>
      </c>
      <c r="T2884" s="2">
        <f>IF(R2884="Proactive", H2884, "")</f>
        <v>0.55000000000000004</v>
      </c>
      <c r="U2884" s="2" t="str">
        <f>IF(S2884="Reactive", H2884, "")</f>
        <v/>
      </c>
    </row>
    <row r="2885" spans="1:21" x14ac:dyDescent="0.25">
      <c r="A2885" t="s">
        <v>2761</v>
      </c>
      <c r="B2885">
        <v>219943</v>
      </c>
      <c r="C2885" t="s">
        <v>30</v>
      </c>
      <c r="D2885" t="s">
        <v>537</v>
      </c>
      <c r="E2885" t="s">
        <v>538</v>
      </c>
      <c r="F2885" s="4">
        <v>46178.765972222223</v>
      </c>
      <c r="G2885" s="4">
        <v>46178.777777777781</v>
      </c>
      <c r="H2885">
        <v>0.28000000000000003</v>
      </c>
      <c r="I2885" t="s">
        <v>584</v>
      </c>
      <c r="J2885" t="s">
        <v>29</v>
      </c>
      <c r="K2885" t="s">
        <v>30</v>
      </c>
      <c r="N2885">
        <v>0.6</v>
      </c>
      <c r="O2885" t="s">
        <v>32</v>
      </c>
      <c r="P2885">
        <v>0</v>
      </c>
      <c r="Q2885" s="5">
        <v>46178.813888888886</v>
      </c>
      <c r="R2885" s="2" t="str">
        <f>IF(C2885="", "",
   IF(ISNUMBER(MATCH(TRIM(C2885),
      {"OP","CC","CM","FM","FU","INS","PC","PM","PMCO","SA","SR","ITPR","PMFL"}, 0)),
      "Proactive",
      "")
)</f>
        <v>Proactive</v>
      </c>
      <c r="S2885" s="2" t="str">
        <f>IF(C2885="", "",
   IF(ISNUMBER(MATCH(TRIM(C2885),
      {"MO","U/B","OSRE","TECH","ITRE"}, 0)),
      "Reactive",
      "")
)</f>
        <v/>
      </c>
      <c r="T2885" s="2">
        <f>IF(R2885="Proactive", H2885, "")</f>
        <v>0.28000000000000003</v>
      </c>
      <c r="U2885" s="2" t="str">
        <f>IF(S2885="Reactive", H2885, "")</f>
        <v/>
      </c>
    </row>
    <row r="2886" spans="1:21" x14ac:dyDescent="0.25">
      <c r="A2886" t="s">
        <v>2761</v>
      </c>
      <c r="B2886">
        <v>215527</v>
      </c>
      <c r="C2886" t="s">
        <v>30</v>
      </c>
      <c r="D2886" t="s">
        <v>537</v>
      </c>
      <c r="E2886" t="s">
        <v>598</v>
      </c>
      <c r="F2886" s="4">
        <v>46179.334722222222</v>
      </c>
      <c r="G2886" s="4">
        <v>46179.397222222222</v>
      </c>
      <c r="H2886">
        <v>1.5</v>
      </c>
      <c r="I2886" t="s">
        <v>599</v>
      </c>
      <c r="J2886" t="s">
        <v>29</v>
      </c>
      <c r="K2886" t="s">
        <v>30</v>
      </c>
      <c r="L2886" t="s">
        <v>96</v>
      </c>
      <c r="M2886" t="s">
        <v>97</v>
      </c>
      <c r="N2886">
        <v>2.5</v>
      </c>
      <c r="O2886" t="s">
        <v>32</v>
      </c>
      <c r="P2886">
        <v>0</v>
      </c>
      <c r="Q2886" s="5">
        <v>46179.46597222222</v>
      </c>
      <c r="R2886" s="2" t="str">
        <f>IF(C2886="", "",
   IF(ISNUMBER(MATCH(TRIM(C2886),
      {"OP","CC","CM","FM","FU","INS","PC","PM","PMCO","SA","SR","ITPR","PMFL"}, 0)),
      "Proactive",
      "")
)</f>
        <v>Proactive</v>
      </c>
      <c r="S2886" s="2" t="str">
        <f>IF(C2886="", "",
   IF(ISNUMBER(MATCH(TRIM(C2886),
      {"MO","U/B","OSRE","TECH","ITRE"}, 0)),
      "Reactive",
      "")
)</f>
        <v/>
      </c>
      <c r="T2886" s="2">
        <f>IF(R2886="Proactive", H2886, "")</f>
        <v>1.5</v>
      </c>
      <c r="U2886" s="2" t="str">
        <f>IF(S2886="Reactive", H2886, "")</f>
        <v/>
      </c>
    </row>
    <row r="2887" spans="1:21" x14ac:dyDescent="0.25">
      <c r="A2887" t="s">
        <v>2761</v>
      </c>
      <c r="B2887">
        <v>215531</v>
      </c>
      <c r="C2887" t="s">
        <v>30</v>
      </c>
      <c r="D2887" t="s">
        <v>723</v>
      </c>
      <c r="E2887" t="s">
        <v>593</v>
      </c>
      <c r="F2887" s="4">
        <v>46179.397222222222</v>
      </c>
      <c r="G2887" s="4">
        <v>46179.460416666669</v>
      </c>
      <c r="H2887">
        <v>1.52</v>
      </c>
      <c r="I2887" t="s">
        <v>2810</v>
      </c>
      <c r="J2887" t="s">
        <v>29</v>
      </c>
      <c r="K2887" t="s">
        <v>30</v>
      </c>
      <c r="N2887">
        <v>1.52</v>
      </c>
      <c r="O2887" t="s">
        <v>32</v>
      </c>
      <c r="P2887">
        <v>0</v>
      </c>
      <c r="Q2887" s="5">
        <v>46179.616666666669</v>
      </c>
      <c r="R2887" s="2" t="str">
        <f>IF(C2887="", "",
   IF(ISNUMBER(MATCH(TRIM(C2887),
      {"OP","CC","CM","FM","FU","INS","PC","PM","PMCO","SA","SR","ITPR","PMFL"}, 0)),
      "Proactive",
      "")
)</f>
        <v>Proactive</v>
      </c>
      <c r="S2887" s="2" t="str">
        <f>IF(C2887="", "",
   IF(ISNUMBER(MATCH(TRIM(C2887),
      {"MO","U/B","OSRE","TECH","ITRE"}, 0)),
      "Reactive",
      "")
)</f>
        <v/>
      </c>
      <c r="T2887" s="2">
        <f>IF(R2887="Proactive", H2887, "")</f>
        <v>1.52</v>
      </c>
      <c r="U2887" s="2" t="str">
        <f>IF(S2887="Reactive", H2887, "")</f>
        <v/>
      </c>
    </row>
    <row r="2888" spans="1:21" x14ac:dyDescent="0.25">
      <c r="A2888" t="s">
        <v>2761</v>
      </c>
      <c r="B2888">
        <v>215529</v>
      </c>
      <c r="C2888" t="s">
        <v>30</v>
      </c>
      <c r="D2888" t="s">
        <v>625</v>
      </c>
      <c r="E2888" t="s">
        <v>596</v>
      </c>
      <c r="F2888" s="4">
        <v>46179.460416666669</v>
      </c>
      <c r="G2888" s="4">
        <v>46179.522222222222</v>
      </c>
      <c r="H2888">
        <v>1.48</v>
      </c>
      <c r="I2888" t="s">
        <v>2810</v>
      </c>
      <c r="J2888" t="s">
        <v>29</v>
      </c>
      <c r="K2888" t="s">
        <v>30</v>
      </c>
      <c r="N2888">
        <v>1.48</v>
      </c>
      <c r="O2888" t="s">
        <v>32</v>
      </c>
      <c r="P2888">
        <v>0</v>
      </c>
      <c r="Q2888" s="5">
        <v>46179.617361111108</v>
      </c>
      <c r="R2888" s="2" t="str">
        <f>IF(C2888="", "",
   IF(ISNUMBER(MATCH(TRIM(C2888),
      {"OP","CC","CM","FM","FU","INS","PC","PM","PMCO","SA","SR","ITPR","PMFL"}, 0)),
      "Proactive",
      "")
)</f>
        <v>Proactive</v>
      </c>
      <c r="S2888" s="2" t="str">
        <f>IF(C2888="", "",
   IF(ISNUMBER(MATCH(TRIM(C2888),
      {"MO","U/B","OSRE","TECH","ITRE"}, 0)),
      "Reactive",
      "")
)</f>
        <v/>
      </c>
      <c r="T2888" s="2">
        <f>IF(R2888="Proactive", H2888, "")</f>
        <v>1.48</v>
      </c>
      <c r="U2888" s="2" t="str">
        <f>IF(S2888="Reactive", H2888, "")</f>
        <v/>
      </c>
    </row>
    <row r="2889" spans="1:21" x14ac:dyDescent="0.25">
      <c r="A2889" t="s">
        <v>2761</v>
      </c>
      <c r="B2889">
        <v>221920</v>
      </c>
      <c r="C2889" t="s">
        <v>30</v>
      </c>
      <c r="D2889" t="s">
        <v>2762</v>
      </c>
      <c r="E2889" t="s">
        <v>2763</v>
      </c>
      <c r="F2889" s="4">
        <v>46181.251388888886</v>
      </c>
      <c r="G2889" s="4">
        <v>46181.272222222222</v>
      </c>
      <c r="H2889">
        <v>0.5</v>
      </c>
      <c r="I2889" t="s">
        <v>2810</v>
      </c>
      <c r="J2889" t="s">
        <v>29</v>
      </c>
      <c r="K2889" t="s">
        <v>30</v>
      </c>
      <c r="N2889">
        <v>0.5</v>
      </c>
      <c r="O2889" t="s">
        <v>32</v>
      </c>
      <c r="P2889">
        <v>0</v>
      </c>
      <c r="Q2889" s="5">
        <v>46181.438888888886</v>
      </c>
      <c r="R2889" s="2" t="str">
        <f>IF(C2889="", "",
   IF(ISNUMBER(MATCH(TRIM(C2889),
      {"OP","CC","CM","FM","FU","INS","PC","PM","PMCO","SA","SR","ITPR","PMFL"}, 0)),
      "Proactive",
      "")
)</f>
        <v>Proactive</v>
      </c>
      <c r="S2889" s="2" t="str">
        <f>IF(C2889="", "",
   IF(ISNUMBER(MATCH(TRIM(C2889),
      {"MO","U/B","OSRE","TECH","ITRE"}, 0)),
      "Reactive",
      "")
)</f>
        <v/>
      </c>
      <c r="T2889" s="2">
        <f>IF(R2889="Proactive", H2889, "")</f>
        <v>0.5</v>
      </c>
      <c r="U2889" s="2" t="str">
        <f>IF(S2889="Reactive", H2889, "")</f>
        <v/>
      </c>
    </row>
    <row r="2890" spans="1:21" x14ac:dyDescent="0.25">
      <c r="A2890" t="s">
        <v>2761</v>
      </c>
      <c r="B2890">
        <v>217972</v>
      </c>
      <c r="C2890" t="s">
        <v>30</v>
      </c>
      <c r="D2890" t="s">
        <v>519</v>
      </c>
      <c r="E2890" t="s">
        <v>520</v>
      </c>
      <c r="F2890" s="4">
        <v>46181.272916666669</v>
      </c>
      <c r="G2890" s="4">
        <v>46181.356249999997</v>
      </c>
      <c r="H2890">
        <v>2</v>
      </c>
      <c r="I2890" t="s">
        <v>2810</v>
      </c>
      <c r="J2890" t="s">
        <v>29</v>
      </c>
      <c r="K2890" t="s">
        <v>30</v>
      </c>
      <c r="N2890">
        <v>2</v>
      </c>
      <c r="O2890" t="s">
        <v>32</v>
      </c>
      <c r="P2890">
        <v>0</v>
      </c>
      <c r="Q2890" s="5">
        <v>46181.439583333333</v>
      </c>
      <c r="R2890" s="2" t="str">
        <f>IF(C2890="", "",
   IF(ISNUMBER(MATCH(TRIM(C2890),
      {"OP","CC","CM","FM","FU","INS","PC","PM","PMCO","SA","SR","ITPR","PMFL"}, 0)),
      "Proactive",
      "")
)</f>
        <v>Proactive</v>
      </c>
      <c r="S2890" s="2" t="str">
        <f>IF(C2890="", "",
   IF(ISNUMBER(MATCH(TRIM(C2890),
      {"MO","U/B","OSRE","TECH","ITRE"}, 0)),
      "Reactive",
      "")
)</f>
        <v/>
      </c>
      <c r="T2890" s="2">
        <f>IF(R2890="Proactive", H2890, "")</f>
        <v>2</v>
      </c>
      <c r="U2890" s="2" t="str">
        <f>IF(S2890="Reactive", H2890, "")</f>
        <v/>
      </c>
    </row>
    <row r="2891" spans="1:21" x14ac:dyDescent="0.25">
      <c r="A2891" t="s">
        <v>2761</v>
      </c>
      <c r="B2891">
        <v>222361</v>
      </c>
      <c r="C2891" t="s">
        <v>1253</v>
      </c>
      <c r="D2891" t="s">
        <v>2811</v>
      </c>
      <c r="E2891" t="s">
        <v>2812</v>
      </c>
      <c r="F2891" s="4">
        <v>46181.319444444445</v>
      </c>
      <c r="G2891" s="4">
        <v>46181.340277777781</v>
      </c>
      <c r="H2891">
        <v>0.5</v>
      </c>
      <c r="I2891" t="s">
        <v>2813</v>
      </c>
      <c r="J2891" t="s">
        <v>29</v>
      </c>
      <c r="K2891" t="s">
        <v>67</v>
      </c>
      <c r="L2891" t="s">
        <v>2814</v>
      </c>
      <c r="M2891" t="s">
        <v>56</v>
      </c>
      <c r="N2891">
        <v>0.5</v>
      </c>
      <c r="O2891" t="s">
        <v>32</v>
      </c>
      <c r="P2891">
        <v>8.4</v>
      </c>
      <c r="Q2891" s="5">
        <v>46181.341666666667</v>
      </c>
      <c r="R2891" s="2" t="str">
        <f>IF(C2891="", "",
   IF(ISNUMBER(MATCH(TRIM(C2891),
      {"OP","CC","CM","FM","FU","INS","PC","PM","PMCO","SA","SR","ITPR","PMFL"}, 0)),
      "Proactive",
      "")
)</f>
        <v>Proactive</v>
      </c>
      <c r="S2891" s="2" t="str">
        <f>IF(C2891="", "",
   IF(ISNUMBER(MATCH(TRIM(C2891),
      {"MO","U/B","OSRE","TECH","ITRE"}, 0)),
      "Reactive",
      "")
)</f>
        <v/>
      </c>
      <c r="T2891" s="2">
        <f>IF(R2891="Proactive", H2891, "")</f>
        <v>0.5</v>
      </c>
      <c r="U2891" s="2" t="str">
        <f>IF(S2891="Reactive", H2891, "")</f>
        <v/>
      </c>
    </row>
    <row r="2892" spans="1:21" x14ac:dyDescent="0.25">
      <c r="A2892" t="s">
        <v>2761</v>
      </c>
      <c r="B2892">
        <v>217981</v>
      </c>
      <c r="C2892" t="s">
        <v>30</v>
      </c>
      <c r="D2892" t="s">
        <v>2815</v>
      </c>
      <c r="E2892" t="s">
        <v>528</v>
      </c>
      <c r="F2892" s="4">
        <v>46181.356944444444</v>
      </c>
      <c r="G2892" s="4">
        <v>46181.398611111108</v>
      </c>
      <c r="H2892">
        <v>1</v>
      </c>
      <c r="I2892" t="s">
        <v>2810</v>
      </c>
      <c r="J2892" t="s">
        <v>29</v>
      </c>
      <c r="K2892" t="s">
        <v>30</v>
      </c>
      <c r="N2892">
        <v>1</v>
      </c>
      <c r="O2892" t="s">
        <v>32</v>
      </c>
      <c r="P2892">
        <v>0</v>
      </c>
      <c r="Q2892" s="5">
        <v>46181.44027777778</v>
      </c>
      <c r="R2892" s="2" t="str">
        <f>IF(C2892="", "",
   IF(ISNUMBER(MATCH(TRIM(C2892),
      {"OP","CC","CM","FM","FU","INS","PC","PM","PMCO","SA","SR","ITPR","PMFL"}, 0)),
      "Proactive",
      "")
)</f>
        <v>Proactive</v>
      </c>
      <c r="S2892" s="2" t="str">
        <f>IF(C2892="", "",
   IF(ISNUMBER(MATCH(TRIM(C2892),
      {"MO","U/B","OSRE","TECH","ITRE"}, 0)),
      "Reactive",
      "")
)</f>
        <v/>
      </c>
      <c r="T2892" s="2">
        <f>IF(R2892="Proactive", H2892, "")</f>
        <v>1</v>
      </c>
      <c r="U2892" s="2" t="str">
        <f>IF(S2892="Reactive", H2892, "")</f>
        <v/>
      </c>
    </row>
    <row r="2893" spans="1:21" x14ac:dyDescent="0.25">
      <c r="A2893" t="s">
        <v>2761</v>
      </c>
      <c r="B2893">
        <v>217976</v>
      </c>
      <c r="C2893" t="s">
        <v>30</v>
      </c>
      <c r="D2893" t="s">
        <v>2816</v>
      </c>
      <c r="E2893" t="s">
        <v>545</v>
      </c>
      <c r="F2893" s="4">
        <v>46181.399305555555</v>
      </c>
      <c r="G2893" s="4">
        <v>46181.440972222219</v>
      </c>
      <c r="H2893">
        <v>1</v>
      </c>
      <c r="I2893" t="s">
        <v>2810</v>
      </c>
      <c r="J2893" t="s">
        <v>29</v>
      </c>
      <c r="K2893" t="s">
        <v>30</v>
      </c>
      <c r="N2893">
        <v>1</v>
      </c>
      <c r="O2893" t="s">
        <v>32</v>
      </c>
      <c r="P2893">
        <v>0</v>
      </c>
      <c r="Q2893" s="5">
        <v>46181.440972222219</v>
      </c>
      <c r="R2893" s="2" t="str">
        <f>IF(C2893="", "",
   IF(ISNUMBER(MATCH(TRIM(C2893),
      {"OP","CC","CM","FM","FU","INS","PC","PM","PMCO","SA","SR","ITPR","PMFL"}, 0)),
      "Proactive",
      "")
)</f>
        <v>Proactive</v>
      </c>
      <c r="S2893" s="2" t="str">
        <f>IF(C2893="", "",
   IF(ISNUMBER(MATCH(TRIM(C2893),
      {"MO","U/B","OSRE","TECH","ITRE"}, 0)),
      "Reactive",
      "")
)</f>
        <v/>
      </c>
      <c r="T2893" s="2">
        <f>IF(R2893="Proactive", H2893, "")</f>
        <v>1</v>
      </c>
      <c r="U2893" s="2" t="str">
        <f>IF(S2893="Reactive", H2893, "")</f>
        <v/>
      </c>
    </row>
    <row r="2894" spans="1:21" x14ac:dyDescent="0.25">
      <c r="A2894" t="s">
        <v>2761</v>
      </c>
      <c r="B2894">
        <v>220324</v>
      </c>
      <c r="C2894" t="s">
        <v>30</v>
      </c>
      <c r="D2894" t="s">
        <v>537</v>
      </c>
      <c r="E2894" t="s">
        <v>538</v>
      </c>
      <c r="F2894" s="4">
        <v>46181.416666666664</v>
      </c>
      <c r="G2894" s="4">
        <v>46181.447916666664</v>
      </c>
      <c r="H2894">
        <v>0.75</v>
      </c>
      <c r="I2894" t="s">
        <v>2817</v>
      </c>
      <c r="J2894" t="s">
        <v>29</v>
      </c>
      <c r="K2894" t="s">
        <v>30</v>
      </c>
      <c r="L2894" t="s">
        <v>96</v>
      </c>
      <c r="M2894" t="s">
        <v>97</v>
      </c>
      <c r="N2894">
        <v>2.02</v>
      </c>
      <c r="O2894" t="s">
        <v>32</v>
      </c>
      <c r="P2894">
        <v>0</v>
      </c>
      <c r="Q2894" s="5">
        <v>46181.865277777775</v>
      </c>
      <c r="R2894" s="2" t="str">
        <f>IF(C2894="", "",
   IF(ISNUMBER(MATCH(TRIM(C2894),
      {"OP","CC","CM","FM","FU","INS","PC","PM","PMCO","SA","SR","ITPR","PMFL"}, 0)),
      "Proactive",
      "")
)</f>
        <v>Proactive</v>
      </c>
      <c r="S2894" s="2" t="str">
        <f>IF(C2894="", "",
   IF(ISNUMBER(MATCH(TRIM(C2894),
      {"MO","U/B","OSRE","TECH","ITRE"}, 0)),
      "Reactive",
      "")
)</f>
        <v/>
      </c>
      <c r="T2894" s="2">
        <f>IF(R2894="Proactive", H2894, "")</f>
        <v>0.75</v>
      </c>
      <c r="U2894" s="2" t="str">
        <f>IF(S2894="Reactive", H2894, "")</f>
        <v/>
      </c>
    </row>
    <row r="2895" spans="1:21" x14ac:dyDescent="0.25">
      <c r="A2895" t="s">
        <v>2761</v>
      </c>
      <c r="B2895">
        <v>222396</v>
      </c>
      <c r="C2895" t="s">
        <v>547</v>
      </c>
      <c r="D2895" t="s">
        <v>682</v>
      </c>
      <c r="E2895" t="s">
        <v>2818</v>
      </c>
      <c r="F2895" s="4">
        <v>46181.451388888891</v>
      </c>
      <c r="G2895" s="4">
        <v>46181.472222222219</v>
      </c>
      <c r="H2895">
        <v>0.5</v>
      </c>
      <c r="I2895" t="s">
        <v>2819</v>
      </c>
      <c r="J2895" t="s">
        <v>29</v>
      </c>
      <c r="K2895" t="s">
        <v>67</v>
      </c>
      <c r="L2895" t="s">
        <v>96</v>
      </c>
      <c r="M2895" t="s">
        <v>97</v>
      </c>
      <c r="N2895">
        <v>0.5</v>
      </c>
      <c r="O2895" t="s">
        <v>32</v>
      </c>
      <c r="P2895">
        <v>0</v>
      </c>
      <c r="Q2895" s="5">
        <v>46181.619444444441</v>
      </c>
      <c r="R2895" s="2" t="str">
        <f>IF(C2895="", "",
   IF(ISNUMBER(MATCH(TRIM(C2895),
      {"OP","CC","CM","FM","FU","INS","PC","PM","PMCO","SA","SR","ITPR","PMFL"}, 0)),
      "Proactive",
      "")
)</f>
        <v>Proactive</v>
      </c>
      <c r="S2895" s="2" t="str">
        <f>IF(C2895="", "",
   IF(ISNUMBER(MATCH(TRIM(C2895),
      {"MO","U/B","OSRE","TECH","ITRE"}, 0)),
      "Reactive",
      "")
)</f>
        <v/>
      </c>
      <c r="T2895" s="2">
        <f>IF(R2895="Proactive", H2895, "")</f>
        <v>0.5</v>
      </c>
      <c r="U2895" s="2" t="str">
        <f>IF(S2895="Reactive", H2895, "")</f>
        <v/>
      </c>
    </row>
    <row r="2896" spans="1:21" x14ac:dyDescent="0.25">
      <c r="A2896" t="s">
        <v>2761</v>
      </c>
      <c r="B2896">
        <v>222383</v>
      </c>
      <c r="C2896" t="s">
        <v>181</v>
      </c>
      <c r="D2896" t="s">
        <v>2820</v>
      </c>
      <c r="E2896" t="s">
        <v>2793</v>
      </c>
      <c r="F2896" s="4">
        <v>46181.479861111111</v>
      </c>
      <c r="G2896" s="4">
        <v>46181.498611111114</v>
      </c>
      <c r="H2896">
        <v>0.45</v>
      </c>
      <c r="I2896" t="s">
        <v>2821</v>
      </c>
      <c r="J2896" t="s">
        <v>29</v>
      </c>
      <c r="K2896" t="s">
        <v>109</v>
      </c>
      <c r="L2896" t="s">
        <v>96</v>
      </c>
      <c r="M2896" t="s">
        <v>468</v>
      </c>
      <c r="N2896">
        <v>0.45</v>
      </c>
      <c r="O2896" t="s">
        <v>32</v>
      </c>
      <c r="P2896">
        <v>0</v>
      </c>
      <c r="Q2896" s="5">
        <v>46181.498611111114</v>
      </c>
      <c r="R2896" s="2" t="str">
        <f>IF(C2896="", "",
   IF(ISNUMBER(MATCH(TRIM(C2896),
      {"OP","CC","CM","FM","FU","INS","PC","PM","PMCO","SA","SR","ITPR","PMFL"}, 0)),
      "Proactive",
      "")
)</f>
        <v>Proactive</v>
      </c>
      <c r="S2896" s="2" t="str">
        <f>IF(C2896="", "",
   IF(ISNUMBER(MATCH(TRIM(C2896),
      {"MO","U/B","OSRE","TECH","ITRE"}, 0)),
      "Reactive",
      "")
)</f>
        <v/>
      </c>
      <c r="T2896" s="2">
        <f>IF(R2896="Proactive", H2896, "")</f>
        <v>0.45</v>
      </c>
      <c r="U2896" s="2" t="str">
        <f>IF(S2896="Reactive", H2896, "")</f>
        <v/>
      </c>
    </row>
    <row r="2897" spans="1:21" x14ac:dyDescent="0.25">
      <c r="A2897" t="s">
        <v>2761</v>
      </c>
      <c r="B2897">
        <v>222399</v>
      </c>
      <c r="C2897" t="s">
        <v>181</v>
      </c>
      <c r="D2897" t="s">
        <v>519</v>
      </c>
      <c r="E2897" t="s">
        <v>2798</v>
      </c>
      <c r="F2897" s="4">
        <v>46181.541666666664</v>
      </c>
      <c r="G2897" s="4">
        <v>46181.583333333336</v>
      </c>
      <c r="H2897">
        <v>1</v>
      </c>
      <c r="I2897" t="s">
        <v>2822</v>
      </c>
      <c r="J2897" t="s">
        <v>29</v>
      </c>
      <c r="K2897" t="s">
        <v>67</v>
      </c>
      <c r="L2897" t="s">
        <v>96</v>
      </c>
      <c r="M2897" t="s">
        <v>97</v>
      </c>
      <c r="N2897">
        <v>1</v>
      </c>
      <c r="O2897" t="s">
        <v>32</v>
      </c>
      <c r="P2897">
        <v>0</v>
      </c>
      <c r="Q2897" s="5">
        <v>46181.621527777781</v>
      </c>
      <c r="R2897" s="2" t="str">
        <f>IF(C2897="", "",
   IF(ISNUMBER(MATCH(TRIM(C2897),
      {"OP","CC","CM","FM","FU","INS","PC","PM","PMCO","SA","SR","ITPR","PMFL"}, 0)),
      "Proactive",
      "")
)</f>
        <v>Proactive</v>
      </c>
      <c r="S2897" s="2" t="str">
        <f>IF(C2897="", "",
   IF(ISNUMBER(MATCH(TRIM(C2897),
      {"MO","U/B","OSRE","TECH","ITRE"}, 0)),
      "Reactive",
      "")
)</f>
        <v/>
      </c>
      <c r="T2897" s="2">
        <f>IF(R2897="Proactive", H2897, "")</f>
        <v>1</v>
      </c>
      <c r="U2897" s="2" t="str">
        <f>IF(S2897="Reactive", H2897, "")</f>
        <v/>
      </c>
    </row>
    <row r="2898" spans="1:21" x14ac:dyDescent="0.25">
      <c r="A2898" t="s">
        <v>2761</v>
      </c>
      <c r="B2898">
        <v>222072</v>
      </c>
      <c r="C2898" t="s">
        <v>30</v>
      </c>
      <c r="D2898" t="s">
        <v>2762</v>
      </c>
      <c r="E2898" t="s">
        <v>2763</v>
      </c>
      <c r="F2898" s="4">
        <v>46182.252083333333</v>
      </c>
      <c r="G2898" s="4">
        <v>46182.270833333336</v>
      </c>
      <c r="H2898">
        <v>0.45</v>
      </c>
      <c r="I2898" t="s">
        <v>2823</v>
      </c>
      <c r="J2898" t="s">
        <v>29</v>
      </c>
      <c r="K2898" t="s">
        <v>30</v>
      </c>
      <c r="N2898">
        <v>0.45</v>
      </c>
      <c r="O2898" t="s">
        <v>32</v>
      </c>
      <c r="P2898">
        <v>0</v>
      </c>
      <c r="Q2898" s="5">
        <v>46182.519444444442</v>
      </c>
      <c r="R2898" s="2" t="str">
        <f>IF(C2898="", "",
   IF(ISNUMBER(MATCH(TRIM(C2898),
      {"OP","CC","CM","FM","FU","INS","PC","PM","PMCO","SA","SR","ITPR","PMFL"}, 0)),
      "Proactive",
      "")
)</f>
        <v>Proactive</v>
      </c>
      <c r="S2898" s="2" t="str">
        <f>IF(C2898="", "",
   IF(ISNUMBER(MATCH(TRIM(C2898),
      {"MO","U/B","OSRE","TECH","ITRE"}, 0)),
      "Reactive",
      "")
)</f>
        <v/>
      </c>
      <c r="T2898" s="2">
        <f>IF(R2898="Proactive", H2898, "")</f>
        <v>0.45</v>
      </c>
      <c r="U2898" s="2" t="str">
        <f>IF(S2898="Reactive", H2898, "")</f>
        <v/>
      </c>
    </row>
    <row r="2899" spans="1:21" x14ac:dyDescent="0.25">
      <c r="A2899" t="s">
        <v>2761</v>
      </c>
      <c r="B2899">
        <v>218054</v>
      </c>
      <c r="C2899" t="s">
        <v>30</v>
      </c>
      <c r="D2899" t="s">
        <v>519</v>
      </c>
      <c r="E2899" t="s">
        <v>520</v>
      </c>
      <c r="F2899" s="4">
        <v>46182.270833333336</v>
      </c>
      <c r="G2899" s="4">
        <v>46182.354166666664</v>
      </c>
      <c r="H2899">
        <v>2</v>
      </c>
      <c r="I2899" t="s">
        <v>2823</v>
      </c>
      <c r="J2899" t="s">
        <v>29</v>
      </c>
      <c r="K2899" t="s">
        <v>30</v>
      </c>
      <c r="N2899">
        <v>2</v>
      </c>
      <c r="O2899" t="s">
        <v>32</v>
      </c>
      <c r="P2899">
        <v>0</v>
      </c>
      <c r="Q2899" s="5">
        <v>46182.520138888889</v>
      </c>
      <c r="R2899" s="2" t="str">
        <f>IF(C2899="", "",
   IF(ISNUMBER(MATCH(TRIM(C2899),
      {"OP","CC","CM","FM","FU","INS","PC","PM","PMCO","SA","SR","ITPR","PMFL"}, 0)),
      "Proactive",
      "")
)</f>
        <v>Proactive</v>
      </c>
      <c r="S2899" s="2" t="str">
        <f>IF(C2899="", "",
   IF(ISNUMBER(MATCH(TRIM(C2899),
      {"MO","U/B","OSRE","TECH","ITRE"}, 0)),
      "Reactive",
      "")
)</f>
        <v/>
      </c>
      <c r="T2899" s="2">
        <f>IF(R2899="Proactive", H2899, "")</f>
        <v>2</v>
      </c>
      <c r="U2899" s="2" t="str">
        <f>IF(S2899="Reactive", H2899, "")</f>
        <v/>
      </c>
    </row>
    <row r="2900" spans="1:21" x14ac:dyDescent="0.25">
      <c r="A2900" t="s">
        <v>2761</v>
      </c>
      <c r="B2900">
        <v>217977</v>
      </c>
      <c r="C2900" t="s">
        <v>30</v>
      </c>
      <c r="D2900" t="s">
        <v>2824</v>
      </c>
      <c r="E2900" t="s">
        <v>523</v>
      </c>
      <c r="F2900" s="4">
        <v>46182.354166666664</v>
      </c>
      <c r="G2900" s="4">
        <v>46182.375</v>
      </c>
      <c r="H2900">
        <v>0.5</v>
      </c>
      <c r="I2900" t="s">
        <v>2823</v>
      </c>
      <c r="J2900" t="s">
        <v>29</v>
      </c>
      <c r="K2900" t="s">
        <v>30</v>
      </c>
      <c r="N2900">
        <v>0.5</v>
      </c>
      <c r="O2900" t="s">
        <v>32</v>
      </c>
      <c r="P2900">
        <v>0</v>
      </c>
      <c r="Q2900" s="5">
        <v>46182.520138888889</v>
      </c>
      <c r="R2900" s="2" t="str">
        <f>IF(C2900="", "",
   IF(ISNUMBER(MATCH(TRIM(C2900),
      {"OP","CC","CM","FM","FU","INS","PC","PM","PMCO","SA","SR","ITPR","PMFL"}, 0)),
      "Proactive",
      "")
)</f>
        <v>Proactive</v>
      </c>
      <c r="S2900" s="2" t="str">
        <f>IF(C2900="", "",
   IF(ISNUMBER(MATCH(TRIM(C2900),
      {"MO","U/B","OSRE","TECH","ITRE"}, 0)),
      "Reactive",
      "")
)</f>
        <v/>
      </c>
      <c r="T2900" s="2">
        <f>IF(R2900="Proactive", H2900, "")</f>
        <v>0.5</v>
      </c>
      <c r="U2900" s="2" t="str">
        <f>IF(S2900="Reactive", H2900, "")</f>
        <v/>
      </c>
    </row>
    <row r="2901" spans="1:21" x14ac:dyDescent="0.25">
      <c r="A2901" t="s">
        <v>2761</v>
      </c>
      <c r="B2901">
        <v>217973</v>
      </c>
      <c r="C2901" t="s">
        <v>30</v>
      </c>
      <c r="D2901" t="s">
        <v>2825</v>
      </c>
      <c r="E2901" t="s">
        <v>541</v>
      </c>
      <c r="F2901" s="4">
        <v>46182.375</v>
      </c>
      <c r="G2901" s="4">
        <v>46182.395833333336</v>
      </c>
      <c r="H2901">
        <v>0.5</v>
      </c>
      <c r="I2901" t="s">
        <v>2823</v>
      </c>
      <c r="J2901" t="s">
        <v>29</v>
      </c>
      <c r="K2901" t="s">
        <v>30</v>
      </c>
      <c r="N2901">
        <v>0.5</v>
      </c>
      <c r="O2901" t="s">
        <v>32</v>
      </c>
      <c r="P2901">
        <v>0</v>
      </c>
      <c r="Q2901" s="5">
        <v>46182.520833333336</v>
      </c>
      <c r="R2901" s="2" t="str">
        <f>IF(C2901="", "",
   IF(ISNUMBER(MATCH(TRIM(C2901),
      {"OP","CC","CM","FM","FU","INS","PC","PM","PMCO","SA","SR","ITPR","PMFL"}, 0)),
      "Proactive",
      "")
)</f>
        <v>Proactive</v>
      </c>
      <c r="S2901" s="2" t="str">
        <f>IF(C2901="", "",
   IF(ISNUMBER(MATCH(TRIM(C2901),
      {"MO","U/B","OSRE","TECH","ITRE"}, 0)),
      "Reactive",
      "")
)</f>
        <v/>
      </c>
      <c r="T2901" s="2">
        <f>IF(R2901="Proactive", H2901, "")</f>
        <v>0.5</v>
      </c>
      <c r="U2901" s="2" t="str">
        <f>IF(S2901="Reactive", H2901, "")</f>
        <v/>
      </c>
    </row>
    <row r="2902" spans="1:21" x14ac:dyDescent="0.25">
      <c r="A2902" t="s">
        <v>2761</v>
      </c>
      <c r="B2902">
        <v>217982</v>
      </c>
      <c r="C2902" t="s">
        <v>30</v>
      </c>
      <c r="D2902" t="s">
        <v>2826</v>
      </c>
      <c r="E2902" t="s">
        <v>528</v>
      </c>
      <c r="F2902">
        <v>46182.395833333336</v>
      </c>
      <c r="G2902">
        <v>46182.4375</v>
      </c>
      <c r="H2902">
        <v>1</v>
      </c>
      <c r="I2902" t="s">
        <v>2823</v>
      </c>
      <c r="J2902" t="s">
        <v>29</v>
      </c>
      <c r="K2902" t="s">
        <v>30</v>
      </c>
      <c r="N2902">
        <v>1</v>
      </c>
      <c r="O2902" t="s">
        <v>32</v>
      </c>
      <c r="P2902">
        <v>0</v>
      </c>
      <c r="Q2902" s="5">
        <v>46182.521527777775</v>
      </c>
      <c r="R2902" s="2" t="str">
        <f>IF(C2902="", "",
   IF(ISNUMBER(MATCH(TRIM(C2902),
      {"OP","CC","CM","FM","FU","INS","PC","PM","PMCO","SA","SR","ITPR","PMFL"}, 0)),
      "Proactive",
      "")
)</f>
        <v>Proactive</v>
      </c>
      <c r="S2902" s="2" t="str">
        <f>IF(C2902="", "",
   IF(ISNUMBER(MATCH(TRIM(C2902),
      {"MO","U/B","OSRE","TECH","ITRE"}, 0)),
      "Reactive",
      "")
)</f>
        <v/>
      </c>
      <c r="T2902" s="2">
        <f>IF(R2902="Proactive", H2902, "")</f>
        <v>1</v>
      </c>
      <c r="U2902" s="2" t="str">
        <f>IF(S2902="Reactive", H2902, "")</f>
        <v/>
      </c>
    </row>
    <row r="2903" spans="1:21" x14ac:dyDescent="0.25">
      <c r="A2903" t="s">
        <v>2761</v>
      </c>
      <c r="B2903">
        <v>222586</v>
      </c>
      <c r="C2903" t="s">
        <v>181</v>
      </c>
      <c r="D2903" t="s">
        <v>633</v>
      </c>
      <c r="E2903" t="s">
        <v>2827</v>
      </c>
      <c r="F2903">
        <v>46182.442361111112</v>
      </c>
      <c r="G2903">
        <v>46182.484027777777</v>
      </c>
      <c r="H2903">
        <v>1</v>
      </c>
      <c r="I2903" t="s">
        <v>2828</v>
      </c>
      <c r="J2903" t="s">
        <v>29</v>
      </c>
      <c r="K2903" t="s">
        <v>67</v>
      </c>
      <c r="L2903" t="s">
        <v>96</v>
      </c>
      <c r="M2903" t="s">
        <v>97</v>
      </c>
      <c r="N2903">
        <v>1</v>
      </c>
      <c r="O2903" t="s">
        <v>32</v>
      </c>
      <c r="P2903">
        <v>0</v>
      </c>
      <c r="Q2903" s="5">
        <v>46182.525694444441</v>
      </c>
      <c r="R2903" s="2" t="str">
        <f>IF(C2903="", "",
   IF(ISNUMBER(MATCH(TRIM(C2903),
      {"OP","CC","CM","FM","FU","INS","PC","PM","PMCO","SA","SR","ITPR","PMFL"}, 0)),
      "Proactive",
      "")
)</f>
        <v>Proactive</v>
      </c>
      <c r="S2903" s="2" t="str">
        <f>IF(C2903="", "",
   IF(ISNUMBER(MATCH(TRIM(C2903),
      {"MO","U/B","OSRE","TECH","ITRE"}, 0)),
      "Reactive",
      "")
)</f>
        <v/>
      </c>
      <c r="T2903" s="2">
        <f>IF(R2903="Proactive", H2903, "")</f>
        <v>1</v>
      </c>
      <c r="U2903" s="2" t="str">
        <f>IF(S2903="Reactive", H2903, "")</f>
        <v/>
      </c>
    </row>
    <row r="2904" spans="1:21" x14ac:dyDescent="0.25">
      <c r="A2904" t="s">
        <v>2761</v>
      </c>
      <c r="B2904">
        <v>222584</v>
      </c>
      <c r="C2904" t="s">
        <v>181</v>
      </c>
      <c r="D2904" t="s">
        <v>2829</v>
      </c>
      <c r="E2904" t="s">
        <v>2793</v>
      </c>
      <c r="F2904" s="4">
        <v>46182.479861111111</v>
      </c>
      <c r="G2904" s="4">
        <v>46182.500694444447</v>
      </c>
      <c r="H2904">
        <v>0.5</v>
      </c>
      <c r="I2904" t="s">
        <v>2830</v>
      </c>
      <c r="J2904" t="s">
        <v>29</v>
      </c>
      <c r="K2904" t="s">
        <v>67</v>
      </c>
      <c r="L2904" t="s">
        <v>96</v>
      </c>
      <c r="M2904" t="s">
        <v>468</v>
      </c>
      <c r="N2904">
        <v>0.5</v>
      </c>
      <c r="O2904" t="s">
        <v>32</v>
      </c>
      <c r="P2904">
        <v>0</v>
      </c>
      <c r="Q2904" s="5">
        <v>46182.522222222222</v>
      </c>
      <c r="R2904" s="2" t="str">
        <f>IF(C2904="", "",
   IF(ISNUMBER(MATCH(TRIM(C2904),
      {"OP","CC","CM","FM","FU","INS","PC","PM","PMCO","SA","SR","ITPR","PMFL"}, 0)),
      "Proactive",
      "")
)</f>
        <v>Proactive</v>
      </c>
      <c r="S2904" s="2" t="str">
        <f>IF(C2904="", "",
   IF(ISNUMBER(MATCH(TRIM(C2904),
      {"MO","U/B","OSRE","TECH","ITRE"}, 0)),
      "Reactive",
      "")
)</f>
        <v/>
      </c>
      <c r="T2904" s="2">
        <f>IF(R2904="Proactive", H2904, "")</f>
        <v>0.5</v>
      </c>
      <c r="U2904" s="2" t="str">
        <f>IF(S2904="Reactive", H2904, "")</f>
        <v/>
      </c>
    </row>
    <row r="2905" spans="1:21" x14ac:dyDescent="0.25">
      <c r="A2905" t="s">
        <v>2761</v>
      </c>
      <c r="B2905">
        <v>222585</v>
      </c>
      <c r="C2905" t="s">
        <v>181</v>
      </c>
      <c r="D2905" t="s">
        <v>2831</v>
      </c>
      <c r="E2905" t="s">
        <v>2793</v>
      </c>
      <c r="F2905" s="4">
        <v>46182.50277777778</v>
      </c>
      <c r="G2905" s="4">
        <v>46182.522916666669</v>
      </c>
      <c r="H2905">
        <v>0.48</v>
      </c>
      <c r="I2905" t="s">
        <v>2832</v>
      </c>
      <c r="J2905" t="s">
        <v>29</v>
      </c>
      <c r="K2905" t="s">
        <v>67</v>
      </c>
      <c r="L2905" t="s">
        <v>96</v>
      </c>
      <c r="M2905" t="s">
        <v>468</v>
      </c>
      <c r="N2905">
        <v>0.48</v>
      </c>
      <c r="O2905" t="s">
        <v>32</v>
      </c>
      <c r="P2905">
        <v>0</v>
      </c>
      <c r="Q2905" s="5">
        <v>46182.523611111108</v>
      </c>
      <c r="R2905" s="2" t="str">
        <f>IF(C2905="", "",
   IF(ISNUMBER(MATCH(TRIM(C2905),
      {"OP","CC","CM","FM","FU","INS","PC","PM","PMCO","SA","SR","ITPR","PMFL"}, 0)),
      "Proactive",
      "")
)</f>
        <v>Proactive</v>
      </c>
      <c r="S2905" s="2" t="str">
        <f>IF(C2905="", "",
   IF(ISNUMBER(MATCH(TRIM(C2905),
      {"MO","U/B","OSRE","TECH","ITRE"}, 0)),
      "Reactive",
      "")
)</f>
        <v/>
      </c>
      <c r="T2905" s="2">
        <f>IF(R2905="Proactive", H2905, "")</f>
        <v>0.48</v>
      </c>
      <c r="U2905" s="2" t="str">
        <f>IF(S2905="Reactive", H2905, "")</f>
        <v/>
      </c>
    </row>
    <row r="2906" spans="1:21" x14ac:dyDescent="0.25">
      <c r="A2906" t="s">
        <v>2761</v>
      </c>
      <c r="B2906">
        <v>220437</v>
      </c>
      <c r="C2906" t="s">
        <v>30</v>
      </c>
      <c r="D2906" t="s">
        <v>537</v>
      </c>
      <c r="E2906" t="s">
        <v>538</v>
      </c>
      <c r="F2906" s="4">
        <v>46182.520833333336</v>
      </c>
      <c r="G2906" s="4">
        <v>46182.543055555558</v>
      </c>
      <c r="H2906">
        <v>0.53</v>
      </c>
      <c r="I2906" t="s">
        <v>2833</v>
      </c>
      <c r="J2906" t="s">
        <v>29</v>
      </c>
      <c r="K2906" t="s">
        <v>30</v>
      </c>
      <c r="L2906" t="s">
        <v>96</v>
      </c>
      <c r="M2906" t="s">
        <v>97</v>
      </c>
      <c r="N2906">
        <v>0.95</v>
      </c>
      <c r="O2906" t="s">
        <v>32</v>
      </c>
      <c r="P2906">
        <v>0</v>
      </c>
      <c r="Q2906" s="5">
        <v>46182.729166666664</v>
      </c>
      <c r="R2906" s="2" t="str">
        <f>IF(C2906="", "",
   IF(ISNUMBER(MATCH(TRIM(C2906),
      {"OP","CC","CM","FM","FU","INS","PC","PM","PMCO","SA","SR","ITPR","PMFL"}, 0)),
      "Proactive",
      "")
)</f>
        <v>Proactive</v>
      </c>
      <c r="S2906" s="2" t="str">
        <f>IF(C2906="", "",
   IF(ISNUMBER(MATCH(TRIM(C2906),
      {"MO","U/B","OSRE","TECH","ITRE"}, 0)),
      "Reactive",
      "")
)</f>
        <v/>
      </c>
      <c r="T2906" s="2">
        <f>IF(R2906="Proactive", H2906, "")</f>
        <v>0.53</v>
      </c>
      <c r="U2906" s="2" t="str">
        <f>IF(S2906="Reactive", H2906, "")</f>
        <v/>
      </c>
    </row>
    <row r="2907" spans="1:21" x14ac:dyDescent="0.25">
      <c r="A2907" t="s">
        <v>2761</v>
      </c>
      <c r="B2907">
        <v>222185</v>
      </c>
      <c r="C2907" t="s">
        <v>30</v>
      </c>
      <c r="D2907" t="s">
        <v>2762</v>
      </c>
      <c r="E2907" t="s">
        <v>2763</v>
      </c>
      <c r="F2907" s="4">
        <v>46183.25</v>
      </c>
      <c r="G2907" s="4">
        <v>46183.270833333336</v>
      </c>
      <c r="H2907">
        <v>0.5</v>
      </c>
      <c r="I2907" t="s">
        <v>2834</v>
      </c>
      <c r="J2907" t="s">
        <v>29</v>
      </c>
      <c r="K2907" t="s">
        <v>30</v>
      </c>
      <c r="N2907">
        <v>0.5</v>
      </c>
      <c r="O2907" t="s">
        <v>32</v>
      </c>
      <c r="P2907">
        <v>0</v>
      </c>
      <c r="Q2907" s="5">
        <v>46183.447222222225</v>
      </c>
      <c r="R2907" s="2" t="str">
        <f>IF(C2907="", "",
   IF(ISNUMBER(MATCH(TRIM(C2907),
      {"OP","CC","CM","FM","FU","INS","PC","PM","PMCO","SA","SR","ITPR","PMFL"}, 0)),
      "Proactive",
      "")
)</f>
        <v>Proactive</v>
      </c>
      <c r="S2907" s="2" t="str">
        <f>IF(C2907="", "",
   IF(ISNUMBER(MATCH(TRIM(C2907),
      {"MO","U/B","OSRE","TECH","ITRE"}, 0)),
      "Reactive",
      "")
)</f>
        <v/>
      </c>
      <c r="T2907" s="2">
        <f>IF(R2907="Proactive", H2907, "")</f>
        <v>0.5</v>
      </c>
      <c r="U2907" s="2" t="str">
        <f>IF(S2907="Reactive", H2907, "")</f>
        <v/>
      </c>
    </row>
    <row r="2908" spans="1:21" x14ac:dyDescent="0.25">
      <c r="A2908" t="s">
        <v>2761</v>
      </c>
      <c r="B2908">
        <v>218189</v>
      </c>
      <c r="C2908" t="s">
        <v>30</v>
      </c>
      <c r="D2908" t="s">
        <v>519</v>
      </c>
      <c r="E2908" t="s">
        <v>520</v>
      </c>
      <c r="F2908" s="4">
        <v>46183.270833333336</v>
      </c>
      <c r="G2908" s="4">
        <v>46183.354166666664</v>
      </c>
      <c r="H2908">
        <v>2</v>
      </c>
      <c r="I2908" t="s">
        <v>2834</v>
      </c>
      <c r="J2908" t="s">
        <v>29</v>
      </c>
      <c r="K2908" t="s">
        <v>30</v>
      </c>
      <c r="N2908">
        <v>2</v>
      </c>
      <c r="O2908" t="s">
        <v>32</v>
      </c>
      <c r="P2908">
        <v>0</v>
      </c>
      <c r="Q2908" s="5">
        <v>46183.447916666664</v>
      </c>
      <c r="R2908" s="2" t="str">
        <f>IF(C2908="", "",
   IF(ISNUMBER(MATCH(TRIM(C2908),
      {"OP","CC","CM","FM","FU","INS","PC","PM","PMCO","SA","SR","ITPR","PMFL"}, 0)),
      "Proactive",
      "")
)</f>
        <v>Proactive</v>
      </c>
      <c r="S2908" s="2" t="str">
        <f>IF(C2908="", "",
   IF(ISNUMBER(MATCH(TRIM(C2908),
      {"MO","U/B","OSRE","TECH","ITRE"}, 0)),
      "Reactive",
      "")
)</f>
        <v/>
      </c>
      <c r="T2908" s="2">
        <f>IF(R2908="Proactive", H2908, "")</f>
        <v>2</v>
      </c>
      <c r="U2908" s="2" t="str">
        <f>IF(S2908="Reactive", H2908, "")</f>
        <v/>
      </c>
    </row>
    <row r="2909" spans="1:21" x14ac:dyDescent="0.25">
      <c r="A2909" t="s">
        <v>2761</v>
      </c>
      <c r="B2909">
        <v>220268</v>
      </c>
      <c r="C2909" t="s">
        <v>30</v>
      </c>
      <c r="D2909" t="s">
        <v>566</v>
      </c>
      <c r="E2909" t="s">
        <v>567</v>
      </c>
      <c r="F2909" s="4">
        <v>46183.354166666664</v>
      </c>
      <c r="G2909" s="4">
        <v>46183.395833333336</v>
      </c>
      <c r="H2909">
        <v>1</v>
      </c>
      <c r="I2909" t="s">
        <v>2834</v>
      </c>
      <c r="J2909" t="s">
        <v>29</v>
      </c>
      <c r="K2909" t="s">
        <v>30</v>
      </c>
      <c r="N2909">
        <v>1</v>
      </c>
      <c r="O2909" t="s">
        <v>32</v>
      </c>
      <c r="P2909">
        <v>0</v>
      </c>
      <c r="Q2909" s="5">
        <v>46183.447916666664</v>
      </c>
      <c r="R2909" s="2" t="str">
        <f>IF(C2909="", "",
   IF(ISNUMBER(MATCH(TRIM(C2909),
      {"OP","CC","CM","FM","FU","INS","PC","PM","PMCO","SA","SR","ITPR","PMFL"}, 0)),
      "Proactive",
      "")
)</f>
        <v>Proactive</v>
      </c>
      <c r="S2909" s="2" t="str">
        <f>IF(C2909="", "",
   IF(ISNUMBER(MATCH(TRIM(C2909),
      {"MO","U/B","OSRE","TECH","ITRE"}, 0)),
      "Reactive",
      "")
)</f>
        <v/>
      </c>
      <c r="T2909" s="2">
        <f>IF(R2909="Proactive", H2909, "")</f>
        <v>1</v>
      </c>
      <c r="U2909" s="2" t="str">
        <f>IF(S2909="Reactive", H2909, "")</f>
        <v/>
      </c>
    </row>
    <row r="2910" spans="1:21" x14ac:dyDescent="0.25">
      <c r="A2910" t="s">
        <v>2761</v>
      </c>
      <c r="B2910">
        <v>218055</v>
      </c>
      <c r="C2910" t="s">
        <v>30</v>
      </c>
      <c r="D2910" t="s">
        <v>2835</v>
      </c>
      <c r="E2910" t="s">
        <v>541</v>
      </c>
      <c r="F2910" s="4">
        <v>46183.395833333336</v>
      </c>
      <c r="G2910" s="4">
        <v>46183.416666666664</v>
      </c>
      <c r="H2910">
        <v>0.5</v>
      </c>
      <c r="I2910" t="s">
        <v>2834</v>
      </c>
      <c r="J2910" t="s">
        <v>29</v>
      </c>
      <c r="K2910" t="s">
        <v>30</v>
      </c>
      <c r="N2910">
        <v>0.5</v>
      </c>
      <c r="O2910" t="s">
        <v>32</v>
      </c>
      <c r="P2910">
        <v>0</v>
      </c>
      <c r="Q2910" s="5">
        <v>46183.448611111111</v>
      </c>
      <c r="R2910" s="2" t="str">
        <f>IF(C2910="", "",
   IF(ISNUMBER(MATCH(TRIM(C2910),
      {"OP","CC","CM","FM","FU","INS","PC","PM","PMCO","SA","SR","ITPR","PMFL"}, 0)),
      "Proactive",
      "")
)</f>
        <v>Proactive</v>
      </c>
      <c r="S2910" s="2" t="str">
        <f>IF(C2910="", "",
   IF(ISNUMBER(MATCH(TRIM(C2910),
      {"MO","U/B","OSRE","TECH","ITRE"}, 0)),
      "Reactive",
      "")
)</f>
        <v/>
      </c>
      <c r="T2910" s="2">
        <f>IF(R2910="Proactive", H2910, "")</f>
        <v>0.5</v>
      </c>
      <c r="U2910" s="2" t="str">
        <f>IF(S2910="Reactive", H2910, "")</f>
        <v/>
      </c>
    </row>
    <row r="2911" spans="1:21" x14ac:dyDescent="0.25">
      <c r="A2911" t="s">
        <v>2761</v>
      </c>
      <c r="B2911">
        <v>218056</v>
      </c>
      <c r="C2911" t="s">
        <v>30</v>
      </c>
      <c r="D2911" t="s">
        <v>2836</v>
      </c>
      <c r="E2911" t="s">
        <v>541</v>
      </c>
      <c r="F2911" s="4">
        <v>46183.416666666664</v>
      </c>
      <c r="G2911" s="4">
        <v>46183.4375</v>
      </c>
      <c r="H2911">
        <v>0.5</v>
      </c>
      <c r="I2911" t="s">
        <v>2834</v>
      </c>
      <c r="J2911" t="s">
        <v>29</v>
      </c>
      <c r="K2911" t="s">
        <v>30</v>
      </c>
      <c r="N2911">
        <v>0.5</v>
      </c>
      <c r="O2911" t="s">
        <v>32</v>
      </c>
      <c r="P2911">
        <v>0</v>
      </c>
      <c r="Q2911" s="5">
        <v>46183.449305555558</v>
      </c>
      <c r="R2911" s="2" t="str">
        <f>IF(C2911="", "",
   IF(ISNUMBER(MATCH(TRIM(C2911),
      {"OP","CC","CM","FM","FU","INS","PC","PM","PMCO","SA","SR","ITPR","PMFL"}, 0)),
      "Proactive",
      "")
)</f>
        <v>Proactive</v>
      </c>
      <c r="S2911" s="2" t="str">
        <f>IF(C2911="", "",
   IF(ISNUMBER(MATCH(TRIM(C2911),
      {"MO","U/B","OSRE","TECH","ITRE"}, 0)),
      "Reactive",
      "")
)</f>
        <v/>
      </c>
      <c r="T2911" s="2">
        <f>IF(R2911="Proactive", H2911, "")</f>
        <v>0.5</v>
      </c>
      <c r="U2911" s="2" t="str">
        <f>IF(S2911="Reactive", H2911, "")</f>
        <v/>
      </c>
    </row>
    <row r="2912" spans="1:21" x14ac:dyDescent="0.25">
      <c r="A2912" t="s">
        <v>2761</v>
      </c>
      <c r="B2912">
        <v>220590</v>
      </c>
      <c r="C2912" t="s">
        <v>30</v>
      </c>
      <c r="D2912" t="s">
        <v>537</v>
      </c>
      <c r="E2912" t="s">
        <v>538</v>
      </c>
      <c r="F2912" s="4">
        <v>46183.464583333334</v>
      </c>
      <c r="G2912" s="4">
        <v>46183.509027777778</v>
      </c>
      <c r="H2912">
        <v>1.07</v>
      </c>
      <c r="I2912" t="s">
        <v>2837</v>
      </c>
      <c r="J2912" t="s">
        <v>29</v>
      </c>
      <c r="K2912" t="s">
        <v>30</v>
      </c>
      <c r="L2912" t="s">
        <v>96</v>
      </c>
      <c r="M2912" t="s">
        <v>97</v>
      </c>
      <c r="N2912">
        <v>2.19</v>
      </c>
      <c r="O2912" t="s">
        <v>32</v>
      </c>
      <c r="P2912">
        <v>0</v>
      </c>
      <c r="Q2912" s="5">
        <v>46183.856944444444</v>
      </c>
      <c r="R2912" s="2" t="str">
        <f>IF(C2912="", "",
   IF(ISNUMBER(MATCH(TRIM(C2912),
      {"OP","CC","CM","FM","FU","INS","PC","PM","PMCO","SA","SR","ITPR","PMFL"}, 0)),
      "Proactive",
      "")
)</f>
        <v>Proactive</v>
      </c>
      <c r="S2912" s="2" t="str">
        <f>IF(C2912="", "",
   IF(ISNUMBER(MATCH(TRIM(C2912),
      {"MO","U/B","OSRE","TECH","ITRE"}, 0)),
      "Reactive",
      "")
)</f>
        <v/>
      </c>
      <c r="T2912" s="2">
        <f>IF(R2912="Proactive", H2912, "")</f>
        <v>1.07</v>
      </c>
      <c r="U2912" s="2" t="str">
        <f>IF(S2912="Reactive", H2912, "")</f>
        <v/>
      </c>
    </row>
    <row r="2913" spans="1:21" x14ac:dyDescent="0.25">
      <c r="A2913" t="s">
        <v>2761</v>
      </c>
      <c r="B2913">
        <v>222737</v>
      </c>
      <c r="C2913" t="s">
        <v>181</v>
      </c>
      <c r="D2913" t="s">
        <v>519</v>
      </c>
      <c r="E2913" t="s">
        <v>2798</v>
      </c>
      <c r="F2913" s="4">
        <v>46183.503472222219</v>
      </c>
      <c r="G2913" s="4">
        <v>46183.590277777781</v>
      </c>
      <c r="H2913">
        <v>2.08</v>
      </c>
      <c r="I2913" t="s">
        <v>2838</v>
      </c>
      <c r="J2913" t="s">
        <v>29</v>
      </c>
      <c r="K2913" t="s">
        <v>67</v>
      </c>
      <c r="L2913" t="s">
        <v>96</v>
      </c>
      <c r="M2913" t="s">
        <v>97</v>
      </c>
      <c r="N2913">
        <v>2.08</v>
      </c>
      <c r="O2913" t="s">
        <v>32</v>
      </c>
      <c r="P2913">
        <v>0</v>
      </c>
      <c r="Q2913" s="5">
        <v>46183.59375</v>
      </c>
      <c r="R2913" s="2" t="str">
        <f>IF(C2913="", "",
   IF(ISNUMBER(MATCH(TRIM(C2913),
      {"OP","CC","CM","FM","FU","INS","PC","PM","PMCO","SA","SR","ITPR","PMFL"}, 0)),
      "Proactive",
      "")
)</f>
        <v>Proactive</v>
      </c>
      <c r="S2913" s="2" t="str">
        <f>IF(C2913="", "",
   IF(ISNUMBER(MATCH(TRIM(C2913),
      {"MO","U/B","OSRE","TECH","ITRE"}, 0)),
      "Reactive",
      "")
)</f>
        <v/>
      </c>
      <c r="T2913" s="2">
        <f>IF(R2913="Proactive", H2913, "")</f>
        <v>2.08</v>
      </c>
      <c r="U2913" s="2" t="str">
        <f>IF(S2913="Reactive", H2913, "")</f>
        <v/>
      </c>
    </row>
    <row r="2914" spans="1:21" x14ac:dyDescent="0.25">
      <c r="A2914" t="s">
        <v>2761</v>
      </c>
      <c r="B2914">
        <v>222342</v>
      </c>
      <c r="C2914" t="s">
        <v>30</v>
      </c>
      <c r="D2914" t="s">
        <v>2762</v>
      </c>
      <c r="E2914" t="s">
        <v>2763</v>
      </c>
      <c r="F2914" s="4">
        <v>46184.251388888886</v>
      </c>
      <c r="G2914" s="4">
        <v>46184.272222222222</v>
      </c>
      <c r="H2914">
        <v>0.5</v>
      </c>
      <c r="I2914" t="s">
        <v>2839</v>
      </c>
      <c r="J2914" t="s">
        <v>29</v>
      </c>
      <c r="K2914" t="s">
        <v>30</v>
      </c>
      <c r="N2914">
        <v>0.5</v>
      </c>
      <c r="O2914" t="s">
        <v>32</v>
      </c>
      <c r="P2914">
        <v>0</v>
      </c>
      <c r="Q2914" s="5">
        <v>46184.588194444441</v>
      </c>
      <c r="R2914" s="2" t="str">
        <f>IF(C2914="", "",
   IF(ISNUMBER(MATCH(TRIM(C2914),
      {"OP","CC","CM","FM","FU","INS","PC","PM","PMCO","SA","SR","ITPR","PMFL"}, 0)),
      "Proactive",
      "")
)</f>
        <v>Proactive</v>
      </c>
      <c r="S2914" s="2" t="str">
        <f>IF(C2914="", "",
   IF(ISNUMBER(MATCH(TRIM(C2914),
      {"MO","U/B","OSRE","TECH","ITRE"}, 0)),
      "Reactive",
      "")
)</f>
        <v/>
      </c>
      <c r="T2914" s="2">
        <f>IF(R2914="Proactive", H2914, "")</f>
        <v>0.5</v>
      </c>
      <c r="U2914" s="2" t="str">
        <f>IF(S2914="Reactive", H2914, "")</f>
        <v/>
      </c>
    </row>
    <row r="2915" spans="1:21" x14ac:dyDescent="0.25">
      <c r="A2915" t="s">
        <v>2761</v>
      </c>
      <c r="B2915">
        <v>218368</v>
      </c>
      <c r="C2915" t="s">
        <v>30</v>
      </c>
      <c r="D2915" t="s">
        <v>519</v>
      </c>
      <c r="E2915" t="s">
        <v>520</v>
      </c>
      <c r="F2915" s="4">
        <v>46184.271527777775</v>
      </c>
      <c r="G2915" s="4">
        <v>46184.354861111111</v>
      </c>
      <c r="H2915">
        <v>2</v>
      </c>
      <c r="I2915" t="s">
        <v>2839</v>
      </c>
      <c r="J2915" t="s">
        <v>29</v>
      </c>
      <c r="K2915" t="s">
        <v>30</v>
      </c>
      <c r="N2915">
        <v>2</v>
      </c>
      <c r="O2915" t="s">
        <v>32</v>
      </c>
      <c r="P2915">
        <v>0</v>
      </c>
      <c r="Q2915" s="5">
        <v>46184.588888888888</v>
      </c>
      <c r="R2915" s="2" t="str">
        <f>IF(C2915="", "",
   IF(ISNUMBER(MATCH(TRIM(C2915),
      {"OP","CC","CM","FM","FU","INS","PC","PM","PMCO","SA","SR","ITPR","PMFL"}, 0)),
      "Proactive",
      "")
)</f>
        <v>Proactive</v>
      </c>
      <c r="S2915" s="2" t="str">
        <f>IF(C2915="", "",
   IF(ISNUMBER(MATCH(TRIM(C2915),
      {"MO","U/B","OSRE","TECH","ITRE"}, 0)),
      "Reactive",
      "")
)</f>
        <v/>
      </c>
      <c r="T2915" s="2">
        <f>IF(R2915="Proactive", H2915, "")</f>
        <v>2</v>
      </c>
      <c r="U2915" s="2" t="str">
        <f>IF(S2915="Reactive", H2915, "")</f>
        <v/>
      </c>
    </row>
    <row r="2916" spans="1:21" x14ac:dyDescent="0.25">
      <c r="A2916" t="s">
        <v>2761</v>
      </c>
      <c r="B2916">
        <v>218057</v>
      </c>
      <c r="C2916" t="s">
        <v>30</v>
      </c>
      <c r="D2916" t="s">
        <v>2840</v>
      </c>
      <c r="E2916" t="s">
        <v>523</v>
      </c>
      <c r="F2916" s="4">
        <v>46184.354166666664</v>
      </c>
      <c r="G2916" s="4">
        <v>46184.375</v>
      </c>
      <c r="H2916">
        <v>0.5</v>
      </c>
      <c r="I2916" t="s">
        <v>2839</v>
      </c>
      <c r="J2916" t="s">
        <v>29</v>
      </c>
      <c r="K2916" t="s">
        <v>30</v>
      </c>
      <c r="N2916">
        <v>0.5</v>
      </c>
      <c r="O2916" t="s">
        <v>32</v>
      </c>
      <c r="P2916">
        <v>0</v>
      </c>
      <c r="Q2916" s="5">
        <v>46184.589583333334</v>
      </c>
      <c r="R2916" s="2" t="str">
        <f>IF(C2916="", "",
   IF(ISNUMBER(MATCH(TRIM(C2916),
      {"OP","CC","CM","FM","FU","INS","PC","PM","PMCO","SA","SR","ITPR","PMFL"}, 0)),
      "Proactive",
      "")
)</f>
        <v>Proactive</v>
      </c>
      <c r="S2916" s="2" t="str">
        <f>IF(C2916="", "",
   IF(ISNUMBER(MATCH(TRIM(C2916),
      {"MO","U/B","OSRE","TECH","ITRE"}, 0)),
      "Reactive",
      "")
)</f>
        <v/>
      </c>
      <c r="T2916" s="2">
        <f>IF(R2916="Proactive", H2916, "")</f>
        <v>0.5</v>
      </c>
      <c r="U2916" s="2" t="str">
        <f>IF(S2916="Reactive", H2916, "")</f>
        <v/>
      </c>
    </row>
    <row r="2917" spans="1:21" x14ac:dyDescent="0.25">
      <c r="A2917" t="s">
        <v>2761</v>
      </c>
      <c r="B2917">
        <v>220712</v>
      </c>
      <c r="C2917" t="s">
        <v>30</v>
      </c>
      <c r="D2917" t="s">
        <v>537</v>
      </c>
      <c r="E2917" t="s">
        <v>538</v>
      </c>
      <c r="F2917" s="4">
        <v>46184.416666666664</v>
      </c>
      <c r="G2917" s="4">
        <v>46184.479166666664</v>
      </c>
      <c r="H2917">
        <v>1.5</v>
      </c>
      <c r="J2917" t="s">
        <v>29</v>
      </c>
      <c r="K2917" t="s">
        <v>30</v>
      </c>
      <c r="L2917" t="s">
        <v>96</v>
      </c>
      <c r="M2917" t="s">
        <v>97</v>
      </c>
      <c r="N2917">
        <v>1.5</v>
      </c>
      <c r="O2917" t="s">
        <v>32</v>
      </c>
      <c r="P2917">
        <v>0</v>
      </c>
      <c r="Q2917" s="5">
        <v>46184.874305555553</v>
      </c>
      <c r="R2917" s="2" t="str">
        <f>IF(C2917="", "",
   IF(ISNUMBER(MATCH(TRIM(C2917),
      {"OP","CC","CM","FM","FU","INS","PC","PM","PMCO","SA","SR","ITPR","PMFL"}, 0)),
      "Proactive",
      "")
)</f>
        <v>Proactive</v>
      </c>
      <c r="S2917" s="2" t="str">
        <f>IF(C2917="", "",
   IF(ISNUMBER(MATCH(TRIM(C2917),
      {"MO","U/B","OSRE","TECH","ITRE"}, 0)),
      "Reactive",
      "")
)</f>
        <v/>
      </c>
      <c r="T2917" s="2">
        <f>IF(R2917="Proactive", H2917, "")</f>
        <v>1.5</v>
      </c>
      <c r="U2917" s="2" t="str">
        <f>IF(S2917="Reactive", H2917, "")</f>
        <v/>
      </c>
    </row>
    <row r="2918" spans="1:21" x14ac:dyDescent="0.25">
      <c r="A2918" t="s">
        <v>2761</v>
      </c>
      <c r="B2918">
        <v>222856</v>
      </c>
      <c r="C2918" t="s">
        <v>547</v>
      </c>
      <c r="D2918" t="s">
        <v>2841</v>
      </c>
      <c r="E2918" t="s">
        <v>2842</v>
      </c>
      <c r="F2918" s="4">
        <v>46184.427083333336</v>
      </c>
      <c r="G2918" s="4">
        <v>46184.458333333336</v>
      </c>
      <c r="H2918">
        <v>0.75</v>
      </c>
      <c r="I2918" t="s">
        <v>2843</v>
      </c>
      <c r="J2918" t="s">
        <v>29</v>
      </c>
      <c r="K2918" t="s">
        <v>443</v>
      </c>
      <c r="L2918" t="s">
        <v>55</v>
      </c>
      <c r="M2918" t="s">
        <v>97</v>
      </c>
      <c r="N2918">
        <v>0.75</v>
      </c>
      <c r="O2918" t="s">
        <v>32</v>
      </c>
      <c r="P2918">
        <v>0</v>
      </c>
      <c r="Q2918" s="5">
        <v>46184.595138888886</v>
      </c>
      <c r="R2918" s="2" t="str">
        <f>IF(C2918="", "",
   IF(ISNUMBER(MATCH(TRIM(C2918),
      {"OP","CC","CM","FM","FU","INS","PC","PM","PMCO","SA","SR","ITPR","PMFL"}, 0)),
      "Proactive",
      "")
)</f>
        <v>Proactive</v>
      </c>
      <c r="S2918" s="2" t="str">
        <f>IF(C2918="", "",
   IF(ISNUMBER(MATCH(TRIM(C2918),
      {"MO","U/B","OSRE","TECH","ITRE"}, 0)),
      "Reactive",
      "")
)</f>
        <v/>
      </c>
      <c r="T2918" s="2">
        <f>IF(R2918="Proactive", H2918, "")</f>
        <v>0.75</v>
      </c>
      <c r="U2918" s="2" t="str">
        <f>IF(S2918="Reactive", H2918, "")</f>
        <v/>
      </c>
    </row>
    <row r="2919" spans="1:21" x14ac:dyDescent="0.25">
      <c r="A2919" t="s">
        <v>2761</v>
      </c>
      <c r="B2919">
        <v>222854</v>
      </c>
      <c r="C2919" t="s">
        <v>181</v>
      </c>
      <c r="D2919" t="s">
        <v>582</v>
      </c>
      <c r="E2919" t="s">
        <v>2793</v>
      </c>
      <c r="F2919" s="4">
        <v>46184.479166666664</v>
      </c>
      <c r="G2919" s="4">
        <v>46184.5</v>
      </c>
      <c r="H2919">
        <v>0.5</v>
      </c>
      <c r="I2919" t="s">
        <v>2844</v>
      </c>
      <c r="J2919" t="s">
        <v>29</v>
      </c>
      <c r="K2919" t="s">
        <v>109</v>
      </c>
      <c r="L2919" t="s">
        <v>96</v>
      </c>
      <c r="M2919" t="s">
        <v>97</v>
      </c>
      <c r="N2919">
        <v>0.5</v>
      </c>
      <c r="O2919" t="s">
        <v>32</v>
      </c>
      <c r="P2919">
        <v>0</v>
      </c>
      <c r="Q2919" s="5">
        <v>46184.592361111114</v>
      </c>
      <c r="R2919" s="2" t="str">
        <f>IF(C2919="", "",
   IF(ISNUMBER(MATCH(TRIM(C2919),
      {"OP","CC","CM","FM","FU","INS","PC","PM","PMCO","SA","SR","ITPR","PMFL"}, 0)),
      "Proactive",
      "")
)</f>
        <v>Proactive</v>
      </c>
      <c r="S2919" s="2" t="str">
        <f>IF(C2919="", "",
   IF(ISNUMBER(MATCH(TRIM(C2919),
      {"MO","U/B","OSRE","TECH","ITRE"}, 0)),
      "Reactive",
      "")
)</f>
        <v/>
      </c>
      <c r="T2919" s="2">
        <f>IF(R2919="Proactive", H2919, "")</f>
        <v>0.5</v>
      </c>
      <c r="U2919" s="2" t="str">
        <f>IF(S2919="Reactive", H2919, "")</f>
        <v/>
      </c>
    </row>
    <row r="2920" spans="1:21" x14ac:dyDescent="0.25">
      <c r="A2920" t="s">
        <v>2761</v>
      </c>
      <c r="B2920">
        <v>222857</v>
      </c>
      <c r="C2920" t="s">
        <v>181</v>
      </c>
      <c r="D2920" t="s">
        <v>633</v>
      </c>
      <c r="E2920" t="s">
        <v>2845</v>
      </c>
      <c r="F2920" s="4">
        <v>46184.506944444445</v>
      </c>
      <c r="G2920" s="4">
        <v>46184.549305555556</v>
      </c>
      <c r="H2920">
        <v>1.02</v>
      </c>
      <c r="I2920" t="s">
        <v>2846</v>
      </c>
      <c r="J2920" t="s">
        <v>29</v>
      </c>
      <c r="K2920" t="s">
        <v>50</v>
      </c>
      <c r="L2920" t="s">
        <v>96</v>
      </c>
      <c r="M2920" t="s">
        <v>97</v>
      </c>
      <c r="N2920">
        <v>1.02</v>
      </c>
      <c r="O2920" t="s">
        <v>32</v>
      </c>
      <c r="P2920">
        <v>0</v>
      </c>
      <c r="Q2920" s="5">
        <v>46184.59652777778</v>
      </c>
      <c r="R2920" s="2" t="str">
        <f>IF(C2920="", "",
   IF(ISNUMBER(MATCH(TRIM(C2920),
      {"OP","CC","CM","FM","FU","INS","PC","PM","PMCO","SA","SR","ITPR","PMFL"}, 0)),
      "Proactive",
      "")
)</f>
        <v>Proactive</v>
      </c>
      <c r="S2920" s="2" t="str">
        <f>IF(C2920="", "",
   IF(ISNUMBER(MATCH(TRIM(C2920),
      {"MO","U/B","OSRE","TECH","ITRE"}, 0)),
      "Reactive",
      "")
)</f>
        <v/>
      </c>
      <c r="T2920" s="2">
        <f>IF(R2920="Proactive", H2920, "")</f>
        <v>1.02</v>
      </c>
      <c r="U2920" s="2" t="str">
        <f>IF(S2920="Reactive", H2920, "")</f>
        <v/>
      </c>
    </row>
    <row r="2921" spans="1:21" x14ac:dyDescent="0.25">
      <c r="A2921" t="s">
        <v>2761</v>
      </c>
      <c r="B2921">
        <v>222858</v>
      </c>
      <c r="C2921" t="s">
        <v>181</v>
      </c>
      <c r="D2921" t="s">
        <v>519</v>
      </c>
      <c r="E2921" t="s">
        <v>2798</v>
      </c>
      <c r="F2921" s="4">
        <v>46184.556250000001</v>
      </c>
      <c r="G2921" s="4">
        <v>46184.597916666666</v>
      </c>
      <c r="H2921">
        <v>1</v>
      </c>
      <c r="I2921" t="s">
        <v>2847</v>
      </c>
      <c r="J2921" t="s">
        <v>29</v>
      </c>
      <c r="K2921" t="s">
        <v>67</v>
      </c>
      <c r="L2921" t="s">
        <v>96</v>
      </c>
      <c r="M2921" t="s">
        <v>97</v>
      </c>
      <c r="N2921">
        <v>1</v>
      </c>
      <c r="O2921" t="s">
        <v>32</v>
      </c>
      <c r="P2921">
        <v>0</v>
      </c>
      <c r="Q2921" s="5">
        <v>46184.597916666666</v>
      </c>
      <c r="R2921" s="2" t="str">
        <f>IF(C2921="", "",
   IF(ISNUMBER(MATCH(TRIM(C2921),
      {"OP","CC","CM","FM","FU","INS","PC","PM","PMCO","SA","SR","ITPR","PMFL"}, 0)),
      "Proactive",
      "")
)</f>
        <v>Proactive</v>
      </c>
      <c r="S2921" s="2" t="str">
        <f>IF(C2921="", "",
   IF(ISNUMBER(MATCH(TRIM(C2921),
      {"MO","U/B","OSRE","TECH","ITRE"}, 0)),
      "Reactive",
      "")
)</f>
        <v/>
      </c>
      <c r="T2921" s="2">
        <f>IF(R2921="Proactive", H2921, "")</f>
        <v>1</v>
      </c>
      <c r="U2921" s="2" t="str">
        <f>IF(S2921="Reactive", H2921, "")</f>
        <v/>
      </c>
    </row>
    <row r="2922" spans="1:21" x14ac:dyDescent="0.25">
      <c r="A2922" t="s">
        <v>2761</v>
      </c>
      <c r="B2922">
        <v>222504</v>
      </c>
      <c r="C2922" t="s">
        <v>30</v>
      </c>
      <c r="D2922" t="s">
        <v>2762</v>
      </c>
      <c r="E2922" t="s">
        <v>2763</v>
      </c>
      <c r="F2922" s="4">
        <v>46185.25</v>
      </c>
      <c r="G2922" s="4">
        <v>46185.270833333336</v>
      </c>
      <c r="H2922">
        <v>0.5</v>
      </c>
      <c r="I2922" t="s">
        <v>2848</v>
      </c>
      <c r="J2922" t="s">
        <v>29</v>
      </c>
      <c r="K2922" t="s">
        <v>30</v>
      </c>
      <c r="N2922">
        <v>0.5</v>
      </c>
      <c r="O2922" t="s">
        <v>32</v>
      </c>
      <c r="P2922">
        <v>0</v>
      </c>
      <c r="Q2922" s="5">
        <v>46185.40902777778</v>
      </c>
      <c r="R2922" s="2" t="str">
        <f>IF(C2922="", "",
   IF(ISNUMBER(MATCH(TRIM(C2922),
      {"OP","CC","CM","FM","FU","INS","PC","PM","PMCO","SA","SR","ITPR","PMFL"}, 0)),
      "Proactive",
      "")
)</f>
        <v>Proactive</v>
      </c>
      <c r="S2922" s="2" t="str">
        <f>IF(C2922="", "",
   IF(ISNUMBER(MATCH(TRIM(C2922),
      {"MO","U/B","OSRE","TECH","ITRE"}, 0)),
      "Reactive",
      "")
)</f>
        <v/>
      </c>
      <c r="T2922" s="2">
        <f>IF(R2922="Proactive", H2922, "")</f>
        <v>0.5</v>
      </c>
      <c r="U2922" s="2" t="str">
        <f>IF(S2922="Reactive", H2922, "")</f>
        <v/>
      </c>
    </row>
    <row r="2923" spans="1:21" x14ac:dyDescent="0.25">
      <c r="A2923" t="s">
        <v>2761</v>
      </c>
      <c r="B2923">
        <v>220880</v>
      </c>
      <c r="C2923" t="s">
        <v>30</v>
      </c>
      <c r="D2923" t="s">
        <v>585</v>
      </c>
      <c r="E2923" t="s">
        <v>586</v>
      </c>
      <c r="F2923" s="4">
        <v>46185.270833333336</v>
      </c>
      <c r="G2923" s="4">
        <v>46185.291666666664</v>
      </c>
      <c r="H2923">
        <v>0.5</v>
      </c>
      <c r="I2923" t="s">
        <v>2848</v>
      </c>
      <c r="J2923" t="s">
        <v>29</v>
      </c>
      <c r="K2923" t="s">
        <v>30</v>
      </c>
      <c r="N2923">
        <v>0.5</v>
      </c>
      <c r="O2923" t="s">
        <v>32</v>
      </c>
      <c r="P2923">
        <v>0</v>
      </c>
      <c r="Q2923" s="5">
        <v>46185.409722222219</v>
      </c>
      <c r="R2923" s="2" t="str">
        <f>IF(C2923="", "",
   IF(ISNUMBER(MATCH(TRIM(C2923),
      {"OP","CC","CM","FM","FU","INS","PC","PM","PMCO","SA","SR","ITPR","PMFL"}, 0)),
      "Proactive",
      "")
)</f>
        <v>Proactive</v>
      </c>
      <c r="S2923" s="2" t="str">
        <f>IF(C2923="", "",
   IF(ISNUMBER(MATCH(TRIM(C2923),
      {"MO","U/B","OSRE","TECH","ITRE"}, 0)),
      "Reactive",
      "")
)</f>
        <v/>
      </c>
      <c r="T2923" s="2">
        <f>IF(R2923="Proactive", H2923, "")</f>
        <v>0.5</v>
      </c>
      <c r="U2923" s="2" t="str">
        <f>IF(S2923="Reactive", H2923, "")</f>
        <v/>
      </c>
    </row>
    <row r="2924" spans="1:21" x14ac:dyDescent="0.25">
      <c r="A2924" t="s">
        <v>2761</v>
      </c>
      <c r="B2924">
        <v>220881</v>
      </c>
      <c r="C2924" t="s">
        <v>30</v>
      </c>
      <c r="D2924" t="s">
        <v>588</v>
      </c>
      <c r="E2924" t="s">
        <v>586</v>
      </c>
      <c r="F2924" s="4">
        <v>46185.291666666664</v>
      </c>
      <c r="G2924" s="4">
        <v>46185.3125</v>
      </c>
      <c r="H2924">
        <v>0.5</v>
      </c>
      <c r="I2924" t="s">
        <v>2848</v>
      </c>
      <c r="J2924" t="s">
        <v>29</v>
      </c>
      <c r="K2924" t="s">
        <v>30</v>
      </c>
      <c r="N2924">
        <v>0.5</v>
      </c>
      <c r="O2924" t="s">
        <v>32</v>
      </c>
      <c r="P2924">
        <v>0</v>
      </c>
      <c r="Q2924" s="5">
        <v>46185.410416666666</v>
      </c>
      <c r="R2924" s="2" t="str">
        <f>IF(C2924="", "",
   IF(ISNUMBER(MATCH(TRIM(C2924),
      {"OP","CC","CM","FM","FU","INS","PC","PM","PMCO","SA","SR","ITPR","PMFL"}, 0)),
      "Proactive",
      "")
)</f>
        <v>Proactive</v>
      </c>
      <c r="S2924" s="2" t="str">
        <f>IF(C2924="", "",
   IF(ISNUMBER(MATCH(TRIM(C2924),
      {"MO","U/B","OSRE","TECH","ITRE"}, 0)),
      "Reactive",
      "")
)</f>
        <v/>
      </c>
      <c r="T2924" s="2">
        <f>IF(R2924="Proactive", H2924, "")</f>
        <v>0.5</v>
      </c>
      <c r="U2924" s="2" t="str">
        <f>IF(S2924="Reactive", H2924, "")</f>
        <v/>
      </c>
    </row>
    <row r="2925" spans="1:21" x14ac:dyDescent="0.25">
      <c r="A2925" t="s">
        <v>2761</v>
      </c>
      <c r="B2925">
        <v>223009</v>
      </c>
      <c r="C2925" t="s">
        <v>30</v>
      </c>
      <c r="D2925" t="s">
        <v>2849</v>
      </c>
      <c r="E2925" t="s">
        <v>2850</v>
      </c>
      <c r="F2925" s="4">
        <v>46185.3125</v>
      </c>
      <c r="G2925" s="4">
        <v>46185.413194444445</v>
      </c>
      <c r="H2925">
        <v>2.42</v>
      </c>
      <c r="I2925" t="s">
        <v>2851</v>
      </c>
      <c r="J2925" t="s">
        <v>29</v>
      </c>
      <c r="K2925" t="s">
        <v>67</v>
      </c>
      <c r="L2925" t="s">
        <v>96</v>
      </c>
      <c r="M2925" t="s">
        <v>218</v>
      </c>
      <c r="N2925">
        <v>2.42</v>
      </c>
      <c r="O2925" t="s">
        <v>32</v>
      </c>
      <c r="P2925">
        <v>0</v>
      </c>
      <c r="Q2925" s="5">
        <v>46185.413194444445</v>
      </c>
      <c r="R2925" s="2" t="str">
        <f>IF(C2925="", "",
   IF(ISNUMBER(MATCH(TRIM(C2925),
      {"OP","CC","CM","FM","FU","INS","PC","PM","PMCO","SA","SR","ITPR","PMFL"}, 0)),
      "Proactive",
      "")
)</f>
        <v>Proactive</v>
      </c>
      <c r="S2925" s="2" t="str">
        <f>IF(C2925="", "",
   IF(ISNUMBER(MATCH(TRIM(C2925),
      {"MO","U/B","OSRE","TECH","ITRE"}, 0)),
      "Reactive",
      "")
)</f>
        <v/>
      </c>
      <c r="T2925" s="2">
        <f>IF(R2925="Proactive", H2925, "")</f>
        <v>2.42</v>
      </c>
      <c r="U2925" s="2" t="str">
        <f>IF(S2925="Reactive", H2925, "")</f>
        <v/>
      </c>
    </row>
    <row r="2926" spans="1:21" x14ac:dyDescent="0.25">
      <c r="A2926" t="s">
        <v>2761</v>
      </c>
      <c r="B2926">
        <v>222984</v>
      </c>
      <c r="C2926" t="s">
        <v>30</v>
      </c>
      <c r="D2926" t="s">
        <v>2762</v>
      </c>
      <c r="E2926" t="s">
        <v>2763</v>
      </c>
      <c r="F2926" s="4">
        <v>46188.541666666664</v>
      </c>
      <c r="G2926" s="4">
        <v>46188.5625</v>
      </c>
      <c r="H2926">
        <v>0.5</v>
      </c>
      <c r="I2926" t="s">
        <v>2852</v>
      </c>
      <c r="J2926" t="s">
        <v>29</v>
      </c>
      <c r="K2926" t="s">
        <v>30</v>
      </c>
      <c r="N2926">
        <v>0.5</v>
      </c>
      <c r="O2926" t="s">
        <v>32</v>
      </c>
      <c r="P2926">
        <v>0</v>
      </c>
      <c r="Q2926" s="5">
        <v>46188.765972222223</v>
      </c>
      <c r="R2926" s="2" t="str">
        <f>IF(C2926="", "",
   IF(ISNUMBER(MATCH(TRIM(C2926),
      {"OP","CC","CM","FM","FU","INS","PC","PM","PMCO","SA","SR","ITPR","PMFL"}, 0)),
      "Proactive",
      "")
)</f>
        <v>Proactive</v>
      </c>
      <c r="S2926" s="2" t="str">
        <f>IF(C2926="", "",
   IF(ISNUMBER(MATCH(TRIM(C2926),
      {"MO","U/B","OSRE","TECH","ITRE"}, 0)),
      "Reactive",
      "")
)</f>
        <v/>
      </c>
      <c r="T2926" s="2">
        <f>IF(R2926="Proactive", H2926, "")</f>
        <v>0.5</v>
      </c>
      <c r="U2926" s="2" t="str">
        <f>IF(S2926="Reactive", H2926, "")</f>
        <v/>
      </c>
    </row>
    <row r="2927" spans="1:21" x14ac:dyDescent="0.25">
      <c r="A2927" t="s">
        <v>2761</v>
      </c>
      <c r="B2927">
        <v>219067</v>
      </c>
      <c r="C2927" t="s">
        <v>30</v>
      </c>
      <c r="D2927" t="s">
        <v>2853</v>
      </c>
      <c r="E2927" t="s">
        <v>523</v>
      </c>
      <c r="F2927" s="4">
        <v>46188.5625</v>
      </c>
      <c r="G2927" s="4">
        <v>46188.583333333336</v>
      </c>
      <c r="H2927">
        <v>0.5</v>
      </c>
      <c r="I2927" t="s">
        <v>2852</v>
      </c>
      <c r="J2927" t="s">
        <v>29</v>
      </c>
      <c r="K2927" t="s">
        <v>30</v>
      </c>
      <c r="N2927">
        <v>0.5</v>
      </c>
      <c r="O2927" t="s">
        <v>32</v>
      </c>
      <c r="P2927">
        <v>0</v>
      </c>
      <c r="Q2927" s="5">
        <v>46188.767361111109</v>
      </c>
      <c r="R2927" s="2" t="str">
        <f>IF(C2927="", "",
   IF(ISNUMBER(MATCH(TRIM(C2927),
      {"OP","CC","CM","FM","FU","INS","PC","PM","PMCO","SA","SR","ITPR","PMFL"}, 0)),
      "Proactive",
      "")
)</f>
        <v>Proactive</v>
      </c>
      <c r="S2927" s="2" t="str">
        <f>IF(C2927="", "",
   IF(ISNUMBER(MATCH(TRIM(C2927),
      {"MO","U/B","OSRE","TECH","ITRE"}, 0)),
      "Reactive",
      "")
)</f>
        <v/>
      </c>
      <c r="T2927" s="2">
        <f>IF(R2927="Proactive", H2927, "")</f>
        <v>0.5</v>
      </c>
      <c r="U2927" s="2" t="str">
        <f>IF(S2927="Reactive", H2927, "")</f>
        <v/>
      </c>
    </row>
    <row r="2928" spans="1:21" x14ac:dyDescent="0.25">
      <c r="A2928" t="s">
        <v>2761</v>
      </c>
      <c r="B2928">
        <v>219064</v>
      </c>
      <c r="C2928" t="s">
        <v>30</v>
      </c>
      <c r="D2928" t="s">
        <v>2854</v>
      </c>
      <c r="E2928" t="s">
        <v>541</v>
      </c>
      <c r="F2928" s="4">
        <v>46188.583333333336</v>
      </c>
      <c r="G2928" s="4">
        <v>46188.604166666664</v>
      </c>
      <c r="H2928">
        <v>0.5</v>
      </c>
      <c r="I2928" t="s">
        <v>2852</v>
      </c>
      <c r="J2928" t="s">
        <v>29</v>
      </c>
      <c r="K2928" t="s">
        <v>30</v>
      </c>
      <c r="N2928">
        <v>0.5</v>
      </c>
      <c r="O2928" t="s">
        <v>32</v>
      </c>
      <c r="P2928">
        <v>0</v>
      </c>
      <c r="Q2928" s="5">
        <v>46188.768055555556</v>
      </c>
      <c r="R2928" s="2" t="str">
        <f>IF(C2928="", "",
   IF(ISNUMBER(MATCH(TRIM(C2928),
      {"OP","CC","CM","FM","FU","INS","PC","PM","PMCO","SA","SR","ITPR","PMFL"}, 0)),
      "Proactive",
      "")
)</f>
        <v>Proactive</v>
      </c>
      <c r="S2928" s="2" t="str">
        <f>IF(C2928="", "",
   IF(ISNUMBER(MATCH(TRIM(C2928),
      {"MO","U/B","OSRE","TECH","ITRE"}, 0)),
      "Reactive",
      "")
)</f>
        <v/>
      </c>
      <c r="T2928" s="2">
        <f>IF(R2928="Proactive", H2928, "")</f>
        <v>0.5</v>
      </c>
      <c r="U2928" s="2" t="str">
        <f>IF(S2928="Reactive", H2928, "")</f>
        <v/>
      </c>
    </row>
    <row r="2929" spans="1:21" x14ac:dyDescent="0.25">
      <c r="A2929" t="s">
        <v>2761</v>
      </c>
      <c r="B2929">
        <v>219072</v>
      </c>
      <c r="C2929" t="s">
        <v>30</v>
      </c>
      <c r="D2929" t="s">
        <v>519</v>
      </c>
      <c r="E2929" t="s">
        <v>603</v>
      </c>
      <c r="F2929" s="4">
        <v>46188.604166666664</v>
      </c>
      <c r="G2929" s="4">
        <v>46188.6875</v>
      </c>
      <c r="H2929">
        <v>2</v>
      </c>
      <c r="I2929" t="s">
        <v>2852</v>
      </c>
      <c r="J2929" t="s">
        <v>29</v>
      </c>
      <c r="K2929" t="s">
        <v>30</v>
      </c>
      <c r="N2929">
        <v>2</v>
      </c>
      <c r="O2929" t="s">
        <v>32</v>
      </c>
      <c r="P2929">
        <v>0</v>
      </c>
      <c r="Q2929" s="5">
        <v>46188.76666666667</v>
      </c>
      <c r="R2929" s="2" t="str">
        <f>IF(C2929="", "",
   IF(ISNUMBER(MATCH(TRIM(C2929),
      {"OP","CC","CM","FM","FU","INS","PC","PM","PMCO","SA","SR","ITPR","PMFL"}, 0)),
      "Proactive",
      "")
)</f>
        <v>Proactive</v>
      </c>
      <c r="S2929" s="2" t="str">
        <f>IF(C2929="", "",
   IF(ISNUMBER(MATCH(TRIM(C2929),
      {"MO","U/B","OSRE","TECH","ITRE"}, 0)),
      "Reactive",
      "")
)</f>
        <v/>
      </c>
      <c r="T2929" s="2">
        <f>IF(R2929="Proactive", H2929, "")</f>
        <v>2</v>
      </c>
      <c r="U2929" s="2" t="str">
        <f>IF(S2929="Reactive", H2929, "")</f>
        <v/>
      </c>
    </row>
    <row r="2930" spans="1:21" x14ac:dyDescent="0.25">
      <c r="A2930" t="s">
        <v>2761</v>
      </c>
      <c r="B2930">
        <v>223428</v>
      </c>
      <c r="C2930" t="s">
        <v>181</v>
      </c>
      <c r="D2930" t="s">
        <v>2855</v>
      </c>
      <c r="E2930" t="s">
        <v>2793</v>
      </c>
      <c r="F2930" s="4">
        <v>46188.75</v>
      </c>
      <c r="G2930" s="4">
        <v>46188.770833333336</v>
      </c>
      <c r="H2930">
        <v>0.5</v>
      </c>
      <c r="I2930" t="s">
        <v>2856</v>
      </c>
      <c r="J2930" t="s">
        <v>29</v>
      </c>
      <c r="K2930" t="s">
        <v>67</v>
      </c>
      <c r="L2930" t="s">
        <v>96</v>
      </c>
      <c r="M2930" t="s">
        <v>468</v>
      </c>
      <c r="N2930">
        <v>0.5</v>
      </c>
      <c r="O2930" t="s">
        <v>32</v>
      </c>
      <c r="P2930">
        <v>0</v>
      </c>
      <c r="Q2930" s="5">
        <v>46188.765277777777</v>
      </c>
      <c r="R2930" s="2" t="str">
        <f>IF(C2930="", "",
   IF(ISNUMBER(MATCH(TRIM(C2930),
      {"OP","CC","CM","FM","FU","INS","PC","PM","PMCO","SA","SR","ITPR","PMFL"}, 0)),
      "Proactive",
      "")
)</f>
        <v>Proactive</v>
      </c>
      <c r="S2930" s="2" t="str">
        <f>IF(C2930="", "",
   IF(ISNUMBER(MATCH(TRIM(C2930),
      {"MO","U/B","OSRE","TECH","ITRE"}, 0)),
      "Reactive",
      "")
)</f>
        <v/>
      </c>
      <c r="T2930" s="2">
        <f>IF(R2930="Proactive", H2930, "")</f>
        <v>0.5</v>
      </c>
      <c r="U2930" s="2" t="str">
        <f>IF(S2930="Reactive", H2930, "")</f>
        <v/>
      </c>
    </row>
    <row r="2931" spans="1:21" x14ac:dyDescent="0.25">
      <c r="A2931" t="s">
        <v>2761</v>
      </c>
      <c r="B2931">
        <v>223440</v>
      </c>
      <c r="C2931" t="s">
        <v>181</v>
      </c>
      <c r="D2931" t="s">
        <v>2782</v>
      </c>
      <c r="E2931" t="s">
        <v>2783</v>
      </c>
      <c r="F2931" s="4">
        <v>46188.777083333334</v>
      </c>
      <c r="G2931" s="4">
        <v>46188.830555555556</v>
      </c>
      <c r="H2931">
        <v>1.28</v>
      </c>
      <c r="I2931" t="s">
        <v>2857</v>
      </c>
      <c r="J2931" t="s">
        <v>29</v>
      </c>
      <c r="K2931" t="s">
        <v>81</v>
      </c>
      <c r="L2931" t="s">
        <v>132</v>
      </c>
      <c r="M2931" t="s">
        <v>555</v>
      </c>
      <c r="N2931">
        <v>1.28</v>
      </c>
      <c r="O2931" t="s">
        <v>32</v>
      </c>
      <c r="P2931">
        <v>0</v>
      </c>
      <c r="Q2931" s="5">
        <v>46188.861111111109</v>
      </c>
      <c r="R2931" s="2" t="str">
        <f>IF(C2931="", "",
   IF(ISNUMBER(MATCH(TRIM(C2931),
      {"OP","CC","CM","FM","FU","INS","PC","PM","PMCO","SA","SR","ITPR","PMFL"}, 0)),
      "Proactive",
      "")
)</f>
        <v>Proactive</v>
      </c>
      <c r="S2931" s="2" t="str">
        <f>IF(C2931="", "",
   IF(ISNUMBER(MATCH(TRIM(C2931),
      {"MO","U/B","OSRE","TECH","ITRE"}, 0)),
      "Reactive",
      "")
)</f>
        <v/>
      </c>
      <c r="T2931" s="2">
        <f>IF(R2931="Proactive", H2931, "")</f>
        <v>1.28</v>
      </c>
      <c r="U2931" s="2" t="str">
        <f>IF(S2931="Reactive", H2931, "")</f>
        <v/>
      </c>
    </row>
    <row r="2932" spans="1:21" x14ac:dyDescent="0.25">
      <c r="A2932" t="s">
        <v>2761</v>
      </c>
      <c r="B2932">
        <v>223441</v>
      </c>
      <c r="C2932" t="s">
        <v>181</v>
      </c>
      <c r="D2932" t="s">
        <v>652</v>
      </c>
      <c r="E2932" t="s">
        <v>2858</v>
      </c>
      <c r="F2932" s="4">
        <v>46188.821527777778</v>
      </c>
      <c r="G2932" s="4">
        <v>46188.904861111114</v>
      </c>
      <c r="H2932">
        <v>2</v>
      </c>
      <c r="I2932" t="s">
        <v>2859</v>
      </c>
      <c r="J2932" t="s">
        <v>29</v>
      </c>
      <c r="K2932" t="s">
        <v>67</v>
      </c>
      <c r="L2932" t="s">
        <v>96</v>
      </c>
      <c r="M2932" t="s">
        <v>97</v>
      </c>
      <c r="N2932">
        <v>2</v>
      </c>
      <c r="O2932" t="s">
        <v>32</v>
      </c>
      <c r="P2932">
        <v>0</v>
      </c>
      <c r="Q2932" s="5">
        <v>46188.863194444442</v>
      </c>
      <c r="R2932" s="2" t="str">
        <f>IF(C2932="", "",
   IF(ISNUMBER(MATCH(TRIM(C2932),
      {"OP","CC","CM","FM","FU","INS","PC","PM","PMCO","SA","SR","ITPR","PMFL"}, 0)),
      "Proactive",
      "")
)</f>
        <v>Proactive</v>
      </c>
      <c r="S2932" s="2" t="str">
        <f>IF(C2932="", "",
   IF(ISNUMBER(MATCH(TRIM(C2932),
      {"MO","U/B","OSRE","TECH","ITRE"}, 0)),
      "Reactive",
      "")
)</f>
        <v/>
      </c>
      <c r="T2932" s="2">
        <f>IF(R2932="Proactive", H2932, "")</f>
        <v>2</v>
      </c>
      <c r="U2932" s="2" t="str">
        <f>IF(S2932="Reactive", H2932, "")</f>
        <v/>
      </c>
    </row>
    <row r="2933" spans="1:21" x14ac:dyDescent="0.25">
      <c r="A2933" t="s">
        <v>2761</v>
      </c>
      <c r="B2933">
        <v>223124</v>
      </c>
      <c r="C2933" t="s">
        <v>30</v>
      </c>
      <c r="D2933" t="s">
        <v>2762</v>
      </c>
      <c r="E2933" t="s">
        <v>2763</v>
      </c>
      <c r="F2933" s="4">
        <v>46189.541666666664</v>
      </c>
      <c r="G2933" s="4">
        <v>46189.5625</v>
      </c>
      <c r="H2933">
        <v>0.5</v>
      </c>
      <c r="I2933" t="s">
        <v>2860</v>
      </c>
      <c r="J2933" t="s">
        <v>29</v>
      </c>
      <c r="K2933" t="s">
        <v>30</v>
      </c>
      <c r="N2933">
        <v>0.5</v>
      </c>
      <c r="O2933" t="s">
        <v>32</v>
      </c>
      <c r="P2933">
        <v>0</v>
      </c>
      <c r="Q2933" s="5">
        <v>46189.808333333334</v>
      </c>
      <c r="R2933" s="2" t="str">
        <f>IF(C2933="", "",
   IF(ISNUMBER(MATCH(TRIM(C2933),
      {"OP","CC","CM","FM","FU","INS","PC","PM","PMCO","SA","SR","ITPR","PMFL"}, 0)),
      "Proactive",
      "")
)</f>
        <v>Proactive</v>
      </c>
      <c r="S2933" s="2" t="str">
        <f>IF(C2933="", "",
   IF(ISNUMBER(MATCH(TRIM(C2933),
      {"MO","U/B","OSRE","TECH","ITRE"}, 0)),
      "Reactive",
      "")
)</f>
        <v/>
      </c>
      <c r="T2933" s="2">
        <f>IF(R2933="Proactive", H2933, "")</f>
        <v>0.5</v>
      </c>
      <c r="U2933" s="2" t="str">
        <f>IF(S2933="Reactive", H2933, "")</f>
        <v/>
      </c>
    </row>
    <row r="2934" spans="1:21" x14ac:dyDescent="0.25">
      <c r="A2934" t="s">
        <v>2761</v>
      </c>
      <c r="B2934">
        <v>219149</v>
      </c>
      <c r="C2934" t="s">
        <v>30</v>
      </c>
      <c r="D2934" t="s">
        <v>2861</v>
      </c>
      <c r="E2934" t="s">
        <v>541</v>
      </c>
      <c r="F2934" s="4">
        <v>46189.5625</v>
      </c>
      <c r="G2934" s="4">
        <v>46189.583333333336</v>
      </c>
      <c r="H2934">
        <v>0.5</v>
      </c>
      <c r="I2934" t="s">
        <v>2860</v>
      </c>
      <c r="J2934" t="s">
        <v>29</v>
      </c>
      <c r="K2934" t="s">
        <v>30</v>
      </c>
      <c r="N2934">
        <v>0.5</v>
      </c>
      <c r="O2934" t="s">
        <v>32</v>
      </c>
      <c r="P2934">
        <v>0</v>
      </c>
      <c r="Q2934" s="5">
        <v>46189.809027777781</v>
      </c>
      <c r="R2934" s="2" t="str">
        <f>IF(C2934="", "",
   IF(ISNUMBER(MATCH(TRIM(C2934),
      {"OP","CC","CM","FM","FU","INS","PC","PM","PMCO","SA","SR","ITPR","PMFL"}, 0)),
      "Proactive",
      "")
)</f>
        <v>Proactive</v>
      </c>
      <c r="S2934" s="2" t="str">
        <f>IF(C2934="", "",
   IF(ISNUMBER(MATCH(TRIM(C2934),
      {"MO","U/B","OSRE","TECH","ITRE"}, 0)),
      "Reactive",
      "")
)</f>
        <v/>
      </c>
      <c r="T2934" s="2">
        <f>IF(R2934="Proactive", H2934, "")</f>
        <v>0.5</v>
      </c>
      <c r="U2934" s="2" t="str">
        <f>IF(S2934="Reactive", H2934, "")</f>
        <v/>
      </c>
    </row>
    <row r="2935" spans="1:21" x14ac:dyDescent="0.25">
      <c r="A2935" t="s">
        <v>2761</v>
      </c>
      <c r="B2935">
        <v>219151</v>
      </c>
      <c r="C2935" t="s">
        <v>30</v>
      </c>
      <c r="D2935" t="s">
        <v>2862</v>
      </c>
      <c r="E2935" t="s">
        <v>541</v>
      </c>
      <c r="F2935" s="4">
        <v>46189.583333333336</v>
      </c>
      <c r="G2935" s="4">
        <v>46189.604166666664</v>
      </c>
      <c r="H2935">
        <v>0.5</v>
      </c>
      <c r="I2935" t="s">
        <v>2860</v>
      </c>
      <c r="J2935" t="s">
        <v>29</v>
      </c>
      <c r="K2935" t="s">
        <v>30</v>
      </c>
      <c r="N2935">
        <v>0.5</v>
      </c>
      <c r="O2935" t="s">
        <v>32</v>
      </c>
      <c r="P2935">
        <v>0</v>
      </c>
      <c r="Q2935" s="5">
        <v>46189.80972222222</v>
      </c>
      <c r="R2935" s="2" t="str">
        <f>IF(C2935="", "",
   IF(ISNUMBER(MATCH(TRIM(C2935),
      {"OP","CC","CM","FM","FU","INS","PC","PM","PMCO","SA","SR","ITPR","PMFL"}, 0)),
      "Proactive",
      "")
)</f>
        <v>Proactive</v>
      </c>
      <c r="S2935" s="2" t="str">
        <f>IF(C2935="", "",
   IF(ISNUMBER(MATCH(TRIM(C2935),
      {"MO","U/B","OSRE","TECH","ITRE"}, 0)),
      "Reactive",
      "")
)</f>
        <v/>
      </c>
      <c r="T2935" s="2">
        <f>IF(R2935="Proactive", H2935, "")</f>
        <v>0.5</v>
      </c>
      <c r="U2935" s="2" t="str">
        <f>IF(S2935="Reactive", H2935, "")</f>
        <v/>
      </c>
    </row>
    <row r="2936" spans="1:21" x14ac:dyDescent="0.25">
      <c r="A2936" t="s">
        <v>2761</v>
      </c>
      <c r="B2936">
        <v>223608</v>
      </c>
      <c r="C2936" t="s">
        <v>181</v>
      </c>
      <c r="D2936" t="s">
        <v>625</v>
      </c>
      <c r="E2936" t="s">
        <v>2863</v>
      </c>
      <c r="F2936" s="4">
        <v>46189.583333333336</v>
      </c>
      <c r="G2936" s="4">
        <v>46189.604166666664</v>
      </c>
      <c r="H2936">
        <v>0.5</v>
      </c>
      <c r="I2936" t="s">
        <v>2864</v>
      </c>
      <c r="J2936" t="s">
        <v>29</v>
      </c>
      <c r="K2936" t="s">
        <v>67</v>
      </c>
      <c r="L2936" t="s">
        <v>96</v>
      </c>
      <c r="M2936" t="s">
        <v>97</v>
      </c>
      <c r="N2936">
        <v>0.5</v>
      </c>
      <c r="O2936" t="s">
        <v>32</v>
      </c>
      <c r="P2936">
        <v>0</v>
      </c>
      <c r="Q2936" s="5">
        <v>46189.811111111114</v>
      </c>
      <c r="R2936" s="2" t="str">
        <f>IF(C2936="", "",
   IF(ISNUMBER(MATCH(TRIM(C2936),
      {"OP","CC","CM","FM","FU","INS","PC","PM","PMCO","SA","SR","ITPR","PMFL"}, 0)),
      "Proactive",
      "")
)</f>
        <v>Proactive</v>
      </c>
      <c r="S2936" s="2" t="str">
        <f>IF(C2936="", "",
   IF(ISNUMBER(MATCH(TRIM(C2936),
      {"MO","U/B","OSRE","TECH","ITRE"}, 0)),
      "Reactive",
      "")
)</f>
        <v/>
      </c>
      <c r="T2936" s="2">
        <f>IF(R2936="Proactive", H2936, "")</f>
        <v>0.5</v>
      </c>
      <c r="U2936" s="2" t="str">
        <f>IF(S2936="Reactive", H2936, "")</f>
        <v/>
      </c>
    </row>
    <row r="2937" spans="1:21" x14ac:dyDescent="0.25">
      <c r="A2937" t="s">
        <v>2761</v>
      </c>
      <c r="B2937">
        <v>219152</v>
      </c>
      <c r="C2937" t="s">
        <v>30</v>
      </c>
      <c r="D2937" t="s">
        <v>519</v>
      </c>
      <c r="E2937" t="s">
        <v>603</v>
      </c>
      <c r="F2937" s="4">
        <v>46189.604166666664</v>
      </c>
      <c r="G2937" s="4">
        <v>46189.6875</v>
      </c>
      <c r="H2937">
        <v>2</v>
      </c>
      <c r="I2937" t="s">
        <v>2860</v>
      </c>
      <c r="J2937" t="s">
        <v>29</v>
      </c>
      <c r="K2937" t="s">
        <v>30</v>
      </c>
      <c r="N2937">
        <v>2</v>
      </c>
      <c r="O2937" t="s">
        <v>32</v>
      </c>
      <c r="P2937">
        <v>0</v>
      </c>
      <c r="Q2937" s="5">
        <v>46189.809027777781</v>
      </c>
      <c r="R2937" s="2" t="str">
        <f>IF(C2937="", "",
   IF(ISNUMBER(MATCH(TRIM(C2937),
      {"OP","CC","CM","FM","FU","INS","PC","PM","PMCO","SA","SR","ITPR","PMFL"}, 0)),
      "Proactive",
      "")
)</f>
        <v>Proactive</v>
      </c>
      <c r="S2937" s="2" t="str">
        <f>IF(C2937="", "",
   IF(ISNUMBER(MATCH(TRIM(C2937),
      {"MO","U/B","OSRE","TECH","ITRE"}, 0)),
      "Reactive",
      "")
)</f>
        <v/>
      </c>
      <c r="T2937" s="2">
        <f>IF(R2937="Proactive", H2937, "")</f>
        <v>2</v>
      </c>
      <c r="U2937" s="2" t="str">
        <f>IF(S2937="Reactive", H2937, "")</f>
        <v/>
      </c>
    </row>
    <row r="2938" spans="1:21" x14ac:dyDescent="0.25">
      <c r="A2938" t="s">
        <v>2761</v>
      </c>
      <c r="B2938">
        <v>219150</v>
      </c>
      <c r="C2938" t="s">
        <v>30</v>
      </c>
      <c r="D2938" t="s">
        <v>2865</v>
      </c>
      <c r="E2938" t="s">
        <v>541</v>
      </c>
      <c r="F2938" s="4">
        <v>46189.6875</v>
      </c>
      <c r="G2938" s="4">
        <v>46189.708333333336</v>
      </c>
      <c r="H2938">
        <v>0.5</v>
      </c>
      <c r="I2938" t="s">
        <v>2860</v>
      </c>
      <c r="J2938" t="s">
        <v>29</v>
      </c>
      <c r="K2938" t="s">
        <v>30</v>
      </c>
      <c r="N2938">
        <v>0.5</v>
      </c>
      <c r="O2938" t="s">
        <v>32</v>
      </c>
      <c r="P2938">
        <v>0</v>
      </c>
      <c r="Q2938" s="5">
        <v>46189.810416666667</v>
      </c>
      <c r="R2938" s="2" t="str">
        <f>IF(C2938="", "",
   IF(ISNUMBER(MATCH(TRIM(C2938),
      {"OP","CC","CM","FM","FU","INS","PC","PM","PMCO","SA","SR","ITPR","PMFL"}, 0)),
      "Proactive",
      "")
)</f>
        <v>Proactive</v>
      </c>
      <c r="S2938" s="2" t="str">
        <f>IF(C2938="", "",
   IF(ISNUMBER(MATCH(TRIM(C2938),
      {"MO","U/B","OSRE","TECH","ITRE"}, 0)),
      "Reactive",
      "")
)</f>
        <v/>
      </c>
      <c r="T2938" s="2">
        <f>IF(R2938="Proactive", H2938, "")</f>
        <v>0.5</v>
      </c>
      <c r="U2938" s="2" t="str">
        <f>IF(S2938="Reactive", H2938, "")</f>
        <v/>
      </c>
    </row>
    <row r="2939" spans="1:21" x14ac:dyDescent="0.25">
      <c r="A2939" t="s">
        <v>2761</v>
      </c>
      <c r="B2939">
        <v>223610</v>
      </c>
      <c r="C2939" t="s">
        <v>181</v>
      </c>
      <c r="D2939" t="s">
        <v>2866</v>
      </c>
      <c r="E2939" t="s">
        <v>2793</v>
      </c>
      <c r="F2939" s="4">
        <v>46189.770833333336</v>
      </c>
      <c r="G2939" s="4">
        <v>46189.791666666664</v>
      </c>
      <c r="H2939">
        <v>0.5</v>
      </c>
      <c r="I2939" t="s">
        <v>2867</v>
      </c>
      <c r="J2939" t="s">
        <v>29</v>
      </c>
      <c r="K2939" t="s">
        <v>109</v>
      </c>
      <c r="L2939" t="s">
        <v>96</v>
      </c>
      <c r="M2939" t="s">
        <v>468</v>
      </c>
      <c r="N2939">
        <v>0.5</v>
      </c>
      <c r="O2939" t="s">
        <v>32</v>
      </c>
      <c r="P2939">
        <v>0</v>
      </c>
      <c r="Q2939" s="5">
        <v>46189.8125</v>
      </c>
      <c r="R2939" s="2" t="str">
        <f>IF(C2939="", "",
   IF(ISNUMBER(MATCH(TRIM(C2939),
      {"OP","CC","CM","FM","FU","INS","PC","PM","PMCO","SA","SR","ITPR","PMFL"}, 0)),
      "Proactive",
      "")
)</f>
        <v>Proactive</v>
      </c>
      <c r="S2939" s="2" t="str">
        <f>IF(C2939="", "",
   IF(ISNUMBER(MATCH(TRIM(C2939),
      {"MO","U/B","OSRE","TECH","ITRE"}, 0)),
      "Reactive",
      "")
)</f>
        <v/>
      </c>
      <c r="T2939" s="2">
        <f>IF(R2939="Proactive", H2939, "")</f>
        <v>0.5</v>
      </c>
      <c r="U2939" s="2" t="str">
        <f>IF(S2939="Reactive", H2939, "")</f>
        <v/>
      </c>
    </row>
    <row r="2940" spans="1:21" x14ac:dyDescent="0.25">
      <c r="A2940" t="s">
        <v>2761</v>
      </c>
      <c r="B2940">
        <v>221428</v>
      </c>
      <c r="C2940" t="s">
        <v>30</v>
      </c>
      <c r="D2940" t="s">
        <v>537</v>
      </c>
      <c r="E2940" t="s">
        <v>538</v>
      </c>
      <c r="F2940" s="4">
        <v>46189.770833333336</v>
      </c>
      <c r="G2940" s="4">
        <v>46189.813888888886</v>
      </c>
      <c r="H2940">
        <v>1.03</v>
      </c>
      <c r="I2940" t="s">
        <v>655</v>
      </c>
      <c r="J2940" t="s">
        <v>29</v>
      </c>
      <c r="K2940" t="s">
        <v>30</v>
      </c>
      <c r="N2940">
        <v>1.74</v>
      </c>
      <c r="O2940" t="s">
        <v>32</v>
      </c>
      <c r="P2940">
        <v>0</v>
      </c>
      <c r="Q2940" s="5">
        <v>46189.881249999999</v>
      </c>
      <c r="R2940" s="2" t="str">
        <f>IF(C2940="", "",
   IF(ISNUMBER(MATCH(TRIM(C2940),
      {"OP","CC","CM","FM","FU","INS","PC","PM","PMCO","SA","SR","ITPR","PMFL"}, 0)),
      "Proactive",
      "")
)</f>
        <v>Proactive</v>
      </c>
      <c r="S2940" s="2" t="str">
        <f>IF(C2940="", "",
   IF(ISNUMBER(MATCH(TRIM(C2940),
      {"MO","U/B","OSRE","TECH","ITRE"}, 0)),
      "Reactive",
      "")
)</f>
        <v/>
      </c>
      <c r="T2940" s="2">
        <f>IF(R2940="Proactive", H2940, "")</f>
        <v>1.03</v>
      </c>
      <c r="U2940" s="2" t="str">
        <f>IF(S2940="Reactive", H2940, "")</f>
        <v/>
      </c>
    </row>
    <row r="2941" spans="1:21" x14ac:dyDescent="0.25">
      <c r="A2941" t="s">
        <v>2761</v>
      </c>
      <c r="B2941">
        <v>223618</v>
      </c>
      <c r="C2941" t="s">
        <v>181</v>
      </c>
      <c r="D2941" t="s">
        <v>519</v>
      </c>
      <c r="E2941" t="s">
        <v>2798</v>
      </c>
      <c r="F2941" s="4">
        <v>46189.838194444441</v>
      </c>
      <c r="G2941" s="4">
        <v>46189.879861111112</v>
      </c>
      <c r="H2941">
        <v>1</v>
      </c>
      <c r="I2941" t="s">
        <v>2868</v>
      </c>
      <c r="J2941" t="s">
        <v>29</v>
      </c>
      <c r="K2941" t="s">
        <v>81</v>
      </c>
      <c r="L2941" t="s">
        <v>132</v>
      </c>
      <c r="M2941" t="s">
        <v>555</v>
      </c>
      <c r="N2941">
        <v>1</v>
      </c>
      <c r="O2941" t="s">
        <v>32</v>
      </c>
      <c r="P2941">
        <v>0</v>
      </c>
      <c r="Q2941" s="5">
        <v>46189.879861111112</v>
      </c>
      <c r="R2941" s="2" t="str">
        <f>IF(C2941="", "",
   IF(ISNUMBER(MATCH(TRIM(C2941),
      {"OP","CC","CM","FM","FU","INS","PC","PM","PMCO","SA","SR","ITPR","PMFL"}, 0)),
      "Proactive",
      "")
)</f>
        <v>Proactive</v>
      </c>
      <c r="S2941" s="2" t="str">
        <f>IF(C2941="", "",
   IF(ISNUMBER(MATCH(TRIM(C2941),
      {"MO","U/B","OSRE","TECH","ITRE"}, 0)),
      "Reactive",
      "")
)</f>
        <v/>
      </c>
      <c r="T2941" s="2">
        <f>IF(R2941="Proactive", H2941, "")</f>
        <v>1</v>
      </c>
      <c r="U2941" s="2" t="str">
        <f>IF(S2941="Reactive", H2941, "")</f>
        <v/>
      </c>
    </row>
    <row r="2942" spans="1:21" x14ac:dyDescent="0.25">
      <c r="A2942" t="s">
        <v>2761</v>
      </c>
      <c r="B2942">
        <v>223627</v>
      </c>
      <c r="C2942" t="s">
        <v>181</v>
      </c>
      <c r="D2942" t="s">
        <v>652</v>
      </c>
      <c r="E2942" t="s">
        <v>2869</v>
      </c>
      <c r="F2942" s="4">
        <v>46189.878472222219</v>
      </c>
      <c r="G2942" s="4">
        <v>46189.900694444441</v>
      </c>
      <c r="H2942">
        <v>0.53</v>
      </c>
      <c r="I2942" t="s">
        <v>2870</v>
      </c>
      <c r="J2942" t="s">
        <v>29</v>
      </c>
      <c r="K2942" t="s">
        <v>67</v>
      </c>
      <c r="L2942" t="s">
        <v>96</v>
      </c>
      <c r="M2942" t="s">
        <v>97</v>
      </c>
      <c r="N2942">
        <v>0.53</v>
      </c>
      <c r="O2942" t="s">
        <v>32</v>
      </c>
      <c r="P2942">
        <v>0</v>
      </c>
      <c r="Q2942" s="5">
        <v>46189.900694444441</v>
      </c>
      <c r="R2942" s="2" t="str">
        <f>IF(C2942="", "",
   IF(ISNUMBER(MATCH(TRIM(C2942),
      {"OP","CC","CM","FM","FU","INS","PC","PM","PMCO","SA","SR","ITPR","PMFL"}, 0)),
      "Proactive",
      "")
)</f>
        <v>Proactive</v>
      </c>
      <c r="S2942" s="2" t="str">
        <f>IF(C2942="", "",
   IF(ISNUMBER(MATCH(TRIM(C2942),
      {"MO","U/B","OSRE","TECH","ITRE"}, 0)),
      "Reactive",
      "")
)</f>
        <v/>
      </c>
      <c r="T2942" s="2">
        <f>IF(R2942="Proactive", H2942, "")</f>
        <v>0.53</v>
      </c>
      <c r="U2942" s="2" t="str">
        <f>IF(S2942="Reactive", H2942, "")</f>
        <v/>
      </c>
    </row>
    <row r="2943" spans="1:21" x14ac:dyDescent="0.25">
      <c r="A2943" t="s">
        <v>2761</v>
      </c>
      <c r="B2943">
        <v>223220</v>
      </c>
      <c r="C2943" t="s">
        <v>30</v>
      </c>
      <c r="D2943" t="s">
        <v>2762</v>
      </c>
      <c r="E2943" t="s">
        <v>2763</v>
      </c>
      <c r="F2943" s="4">
        <v>46190.541666666664</v>
      </c>
      <c r="G2943" s="4">
        <v>46190.5625</v>
      </c>
      <c r="H2943">
        <v>0.5</v>
      </c>
      <c r="I2943" t="s">
        <v>2871</v>
      </c>
      <c r="J2943" t="s">
        <v>29</v>
      </c>
      <c r="K2943" t="s">
        <v>30</v>
      </c>
      <c r="N2943">
        <v>0.5</v>
      </c>
      <c r="O2943" t="s">
        <v>32</v>
      </c>
      <c r="P2943">
        <v>0</v>
      </c>
      <c r="Q2943" s="5">
        <v>46190.802083333336</v>
      </c>
      <c r="R2943" s="2" t="str">
        <f>IF(C2943="", "",
   IF(ISNUMBER(MATCH(TRIM(C2943),
      {"OP","CC","CM","FM","FU","INS","PC","PM","PMCO","SA","SR","ITPR","PMFL"}, 0)),
      "Proactive",
      "")
)</f>
        <v>Proactive</v>
      </c>
      <c r="S2943" s="2" t="str">
        <f>IF(C2943="", "",
   IF(ISNUMBER(MATCH(TRIM(C2943),
      {"MO","U/B","OSRE","TECH","ITRE"}, 0)),
      "Reactive",
      "")
)</f>
        <v/>
      </c>
      <c r="T2943" s="2">
        <f>IF(R2943="Proactive", H2943, "")</f>
        <v>0.5</v>
      </c>
      <c r="U2943" s="2" t="str">
        <f>IF(S2943="Reactive", H2943, "")</f>
        <v/>
      </c>
    </row>
    <row r="2944" spans="1:21" x14ac:dyDescent="0.25">
      <c r="A2944" t="s">
        <v>2761</v>
      </c>
      <c r="B2944">
        <v>219286</v>
      </c>
      <c r="C2944" t="s">
        <v>30</v>
      </c>
      <c r="D2944" t="s">
        <v>2872</v>
      </c>
      <c r="E2944" t="s">
        <v>2873</v>
      </c>
      <c r="F2944" s="4">
        <v>46190.5625</v>
      </c>
      <c r="G2944" s="4">
        <v>46190.583333333336</v>
      </c>
      <c r="H2944">
        <v>0.5</v>
      </c>
      <c r="I2944" t="s">
        <v>2871</v>
      </c>
      <c r="J2944" t="s">
        <v>29</v>
      </c>
      <c r="K2944" t="s">
        <v>30</v>
      </c>
      <c r="N2944">
        <v>0.5</v>
      </c>
      <c r="O2944" t="s">
        <v>32</v>
      </c>
      <c r="P2944">
        <v>0</v>
      </c>
      <c r="Q2944" s="5">
        <v>46190.804166666669</v>
      </c>
      <c r="R2944" s="2" t="str">
        <f>IF(C2944="", "",
   IF(ISNUMBER(MATCH(TRIM(C2944),
      {"OP","CC","CM","FM","FU","INS","PC","PM","PMCO","SA","SR","ITPR","PMFL"}, 0)),
      "Proactive",
      "")
)</f>
        <v>Proactive</v>
      </c>
      <c r="S2944" s="2" t="str">
        <f>IF(C2944="", "",
   IF(ISNUMBER(MATCH(TRIM(C2944),
      {"MO","U/B","OSRE","TECH","ITRE"}, 0)),
      "Reactive",
      "")
)</f>
        <v/>
      </c>
      <c r="T2944" s="2">
        <f>IF(R2944="Proactive", H2944, "")</f>
        <v>0.5</v>
      </c>
      <c r="U2944" s="2" t="str">
        <f>IF(S2944="Reactive", H2944, "")</f>
        <v/>
      </c>
    </row>
    <row r="2945" spans="1:21" x14ac:dyDescent="0.25">
      <c r="A2945" t="s">
        <v>2761</v>
      </c>
      <c r="B2945">
        <v>219277</v>
      </c>
      <c r="C2945" t="s">
        <v>30</v>
      </c>
      <c r="D2945" t="s">
        <v>2874</v>
      </c>
      <c r="E2945" t="s">
        <v>2875</v>
      </c>
      <c r="F2945" s="4">
        <v>46190.584027777775</v>
      </c>
      <c r="G2945" s="4">
        <v>46190.604166666664</v>
      </c>
      <c r="H2945">
        <v>0.48</v>
      </c>
      <c r="I2945" t="s">
        <v>2871</v>
      </c>
      <c r="J2945" t="s">
        <v>29</v>
      </c>
      <c r="K2945" t="s">
        <v>30</v>
      </c>
      <c r="N2945">
        <v>0.48</v>
      </c>
      <c r="O2945" t="s">
        <v>32</v>
      </c>
      <c r="P2945">
        <v>0</v>
      </c>
      <c r="Q2945" s="5">
        <v>46190.804166666669</v>
      </c>
      <c r="R2945" s="2" t="str">
        <f>IF(C2945="", "",
   IF(ISNUMBER(MATCH(TRIM(C2945),
      {"OP","CC","CM","FM","FU","INS","PC","PM","PMCO","SA","SR","ITPR","PMFL"}, 0)),
      "Proactive",
      "")
)</f>
        <v>Proactive</v>
      </c>
      <c r="S2945" s="2" t="str">
        <f>IF(C2945="", "",
   IF(ISNUMBER(MATCH(TRIM(C2945),
      {"MO","U/B","OSRE","TECH","ITRE"}, 0)),
      "Reactive",
      "")
)</f>
        <v/>
      </c>
      <c r="T2945" s="2">
        <f>IF(R2945="Proactive", H2945, "")</f>
        <v>0.48</v>
      </c>
      <c r="U2945" s="2" t="str">
        <f>IF(S2945="Reactive", H2945, "")</f>
        <v/>
      </c>
    </row>
    <row r="2946" spans="1:21" x14ac:dyDescent="0.25">
      <c r="A2946" t="s">
        <v>2761</v>
      </c>
      <c r="B2946">
        <v>219279</v>
      </c>
      <c r="C2946" t="s">
        <v>30</v>
      </c>
      <c r="D2946" t="s">
        <v>519</v>
      </c>
      <c r="E2946" t="s">
        <v>603</v>
      </c>
      <c r="F2946" s="4">
        <v>46190.604166666664</v>
      </c>
      <c r="G2946" s="4">
        <v>46190.6875</v>
      </c>
      <c r="H2946">
        <v>2</v>
      </c>
      <c r="I2946" t="s">
        <v>2871</v>
      </c>
      <c r="J2946" t="s">
        <v>29</v>
      </c>
      <c r="K2946" t="s">
        <v>30</v>
      </c>
      <c r="N2946">
        <v>2</v>
      </c>
      <c r="O2946" t="s">
        <v>32</v>
      </c>
      <c r="P2946">
        <v>0</v>
      </c>
      <c r="Q2946" s="5">
        <v>46190.802777777775</v>
      </c>
      <c r="R2946" s="2" t="str">
        <f>IF(C2946="", "",
   IF(ISNUMBER(MATCH(TRIM(C2946),
      {"OP","CC","CM","FM","FU","INS","PC","PM","PMCO","SA","SR","ITPR","PMFL"}, 0)),
      "Proactive",
      "")
)</f>
        <v>Proactive</v>
      </c>
      <c r="S2946" s="2" t="str">
        <f>IF(C2946="", "",
   IF(ISNUMBER(MATCH(TRIM(C2946),
      {"MO","U/B","OSRE","TECH","ITRE"}, 0)),
      "Reactive",
      "")
)</f>
        <v/>
      </c>
      <c r="T2946" s="2">
        <f>IF(R2946="Proactive", H2946, "")</f>
        <v>2</v>
      </c>
      <c r="U2946" s="2" t="str">
        <f>IF(S2946="Reactive", H2946, "")</f>
        <v/>
      </c>
    </row>
    <row r="2947" spans="1:21" x14ac:dyDescent="0.25">
      <c r="A2947" t="s">
        <v>2761</v>
      </c>
      <c r="B2947">
        <v>219278</v>
      </c>
      <c r="C2947" t="s">
        <v>30</v>
      </c>
      <c r="D2947" t="s">
        <v>2876</v>
      </c>
      <c r="E2947" t="s">
        <v>2875</v>
      </c>
      <c r="F2947" s="4">
        <v>46190.6875</v>
      </c>
      <c r="G2947" s="4">
        <v>46190.708333333336</v>
      </c>
      <c r="H2947">
        <v>0.5</v>
      </c>
      <c r="I2947" t="s">
        <v>2871</v>
      </c>
      <c r="J2947" t="s">
        <v>29</v>
      </c>
      <c r="K2947" t="s">
        <v>30</v>
      </c>
      <c r="N2947">
        <v>0.5</v>
      </c>
      <c r="O2947" t="s">
        <v>32</v>
      </c>
      <c r="P2947">
        <v>0</v>
      </c>
      <c r="Q2947" s="5">
        <v>46190.804861111108</v>
      </c>
      <c r="R2947" s="2" t="str">
        <f>IF(C2947="", "",
   IF(ISNUMBER(MATCH(TRIM(C2947),
      {"OP","CC","CM","FM","FU","INS","PC","PM","PMCO","SA","SR","ITPR","PMFL"}, 0)),
      "Proactive",
      "")
)</f>
        <v>Proactive</v>
      </c>
      <c r="S2947" s="2" t="str">
        <f>IF(C2947="", "",
   IF(ISNUMBER(MATCH(TRIM(C2947),
      {"MO","U/B","OSRE","TECH","ITRE"}, 0)),
      "Reactive",
      "")
)</f>
        <v/>
      </c>
      <c r="T2947" s="2">
        <f>IF(R2947="Proactive", H2947, "")</f>
        <v>0.5</v>
      </c>
      <c r="U2947" s="2" t="str">
        <f>IF(S2947="Reactive", H2947, "")</f>
        <v/>
      </c>
    </row>
    <row r="2948" spans="1:21" x14ac:dyDescent="0.25">
      <c r="A2948" t="s">
        <v>2761</v>
      </c>
      <c r="B2948">
        <v>223766</v>
      </c>
      <c r="C2948" t="s">
        <v>181</v>
      </c>
      <c r="D2948" t="s">
        <v>2877</v>
      </c>
      <c r="E2948" t="s">
        <v>2793</v>
      </c>
      <c r="F2948" s="4">
        <v>46190.762499999997</v>
      </c>
      <c r="G2948" s="4">
        <v>46190.781944444447</v>
      </c>
      <c r="H2948">
        <v>0.47</v>
      </c>
      <c r="I2948" t="s">
        <v>2878</v>
      </c>
      <c r="J2948" t="s">
        <v>29</v>
      </c>
      <c r="K2948" t="s">
        <v>109</v>
      </c>
      <c r="L2948" t="s">
        <v>96</v>
      </c>
      <c r="M2948" t="s">
        <v>468</v>
      </c>
      <c r="N2948">
        <v>0.47</v>
      </c>
      <c r="O2948" t="s">
        <v>32</v>
      </c>
      <c r="P2948">
        <v>0</v>
      </c>
      <c r="Q2948" s="5">
        <v>46190.801388888889</v>
      </c>
      <c r="R2948" s="2" t="str">
        <f>IF(C2948="", "",
   IF(ISNUMBER(MATCH(TRIM(C2948),
      {"OP","CC","CM","FM","FU","INS","PC","PM","PMCO","SA","SR","ITPR","PMFL"}, 0)),
      "Proactive",
      "")
)</f>
        <v>Proactive</v>
      </c>
      <c r="S2948" s="2" t="str">
        <f>IF(C2948="", "",
   IF(ISNUMBER(MATCH(TRIM(C2948),
      {"MO","U/B","OSRE","TECH","ITRE"}, 0)),
      "Reactive",
      "")
)</f>
        <v/>
      </c>
      <c r="T2948" s="2">
        <f>IF(R2948="Proactive", H2948, "")</f>
        <v>0.47</v>
      </c>
      <c r="U2948" s="2" t="str">
        <f>IF(S2948="Reactive", H2948, "")</f>
        <v/>
      </c>
    </row>
    <row r="2949" spans="1:21" x14ac:dyDescent="0.25">
      <c r="A2949" t="s">
        <v>2761</v>
      </c>
      <c r="B2949">
        <v>223765</v>
      </c>
      <c r="C2949" t="s">
        <v>181</v>
      </c>
      <c r="D2949" t="s">
        <v>2879</v>
      </c>
      <c r="E2949" t="s">
        <v>2793</v>
      </c>
      <c r="F2949" s="4">
        <v>46190.779166666667</v>
      </c>
      <c r="G2949" s="4">
        <v>46190.8</v>
      </c>
      <c r="H2949">
        <v>0.5</v>
      </c>
      <c r="I2949" t="s">
        <v>2878</v>
      </c>
      <c r="J2949" t="s">
        <v>29</v>
      </c>
      <c r="K2949" t="s">
        <v>109</v>
      </c>
      <c r="L2949" t="s">
        <v>96</v>
      </c>
      <c r="M2949" t="s">
        <v>468</v>
      </c>
      <c r="N2949">
        <v>0.5</v>
      </c>
      <c r="O2949" t="s">
        <v>32</v>
      </c>
      <c r="P2949">
        <v>0</v>
      </c>
      <c r="Q2949" s="5">
        <v>46190.8</v>
      </c>
      <c r="R2949" s="2" t="str">
        <f>IF(C2949="", "",
   IF(ISNUMBER(MATCH(TRIM(C2949),
      {"OP","CC","CM","FM","FU","INS","PC","PM","PMCO","SA","SR","ITPR","PMFL"}, 0)),
      "Proactive",
      "")
)</f>
        <v>Proactive</v>
      </c>
      <c r="S2949" s="2" t="str">
        <f>IF(C2949="", "",
   IF(ISNUMBER(MATCH(TRIM(C2949),
      {"MO","U/B","OSRE","TECH","ITRE"}, 0)),
      "Reactive",
      "")
)</f>
        <v/>
      </c>
      <c r="T2949" s="2">
        <f>IF(R2949="Proactive", H2949, "")</f>
        <v>0.5</v>
      </c>
      <c r="U2949" s="2" t="str">
        <f>IF(S2949="Reactive", H2949, "")</f>
        <v/>
      </c>
    </row>
    <row r="2950" spans="1:21" x14ac:dyDescent="0.25">
      <c r="A2950" t="s">
        <v>2761</v>
      </c>
      <c r="B2950">
        <v>223768</v>
      </c>
      <c r="C2950" t="s">
        <v>181</v>
      </c>
      <c r="D2950" t="s">
        <v>582</v>
      </c>
      <c r="E2950" t="s">
        <v>2793</v>
      </c>
      <c r="F2950" s="4">
        <v>46190.804861111108</v>
      </c>
      <c r="G2950" s="4">
        <v>46190.823611111111</v>
      </c>
      <c r="H2950">
        <v>0.45</v>
      </c>
      <c r="I2950" t="s">
        <v>2880</v>
      </c>
      <c r="J2950" t="s">
        <v>29</v>
      </c>
      <c r="K2950" t="s">
        <v>702</v>
      </c>
      <c r="L2950" t="s">
        <v>241</v>
      </c>
      <c r="M2950" t="s">
        <v>202</v>
      </c>
      <c r="N2950">
        <v>0.45</v>
      </c>
      <c r="O2950" t="s">
        <v>32</v>
      </c>
      <c r="P2950">
        <v>0</v>
      </c>
      <c r="Q2950" s="5">
        <v>46190.824305555558</v>
      </c>
      <c r="R2950" s="2" t="str">
        <f>IF(C2950="", "",
   IF(ISNUMBER(MATCH(TRIM(C2950),
      {"OP","CC","CM","FM","FU","INS","PC","PM","PMCO","SA","SR","ITPR","PMFL"}, 0)),
      "Proactive",
      "")
)</f>
        <v>Proactive</v>
      </c>
      <c r="S2950" s="2" t="str">
        <f>IF(C2950="", "",
   IF(ISNUMBER(MATCH(TRIM(C2950),
      {"MO","U/B","OSRE","TECH","ITRE"}, 0)),
      "Reactive",
      "")
)</f>
        <v/>
      </c>
      <c r="T2950" s="2">
        <f>IF(R2950="Proactive", H2950, "")</f>
        <v>0.45</v>
      </c>
      <c r="U2950" s="2" t="str">
        <f>IF(S2950="Reactive", H2950, "")</f>
        <v/>
      </c>
    </row>
    <row r="2951" spans="1:21" x14ac:dyDescent="0.25">
      <c r="A2951" t="s">
        <v>2761</v>
      </c>
      <c r="B2951">
        <v>221598</v>
      </c>
      <c r="C2951" t="s">
        <v>30</v>
      </c>
      <c r="D2951" t="s">
        <v>537</v>
      </c>
      <c r="E2951" t="s">
        <v>538</v>
      </c>
      <c r="F2951" s="4">
        <v>46190.815972222219</v>
      </c>
      <c r="G2951" s="4">
        <v>46190.834027777775</v>
      </c>
      <c r="H2951">
        <v>0.43</v>
      </c>
      <c r="I2951" t="s">
        <v>673</v>
      </c>
      <c r="J2951" t="s">
        <v>29</v>
      </c>
      <c r="K2951" t="s">
        <v>30</v>
      </c>
      <c r="L2951" t="s">
        <v>96</v>
      </c>
      <c r="M2951" t="s">
        <v>97</v>
      </c>
      <c r="N2951">
        <v>0.66</v>
      </c>
      <c r="O2951" t="s">
        <v>32</v>
      </c>
      <c r="P2951">
        <v>0</v>
      </c>
      <c r="Q2951" s="5">
        <v>46191.24722222222</v>
      </c>
      <c r="R2951" s="2" t="str">
        <f>IF(C2951="", "",
   IF(ISNUMBER(MATCH(TRIM(C2951),
      {"OP","CC","CM","FM","FU","INS","PC","PM","PMCO","SA","SR","ITPR","PMFL"}, 0)),
      "Proactive",
      "")
)</f>
        <v>Proactive</v>
      </c>
      <c r="S2951" s="2" t="str">
        <f>IF(C2951="", "",
   IF(ISNUMBER(MATCH(TRIM(C2951),
      {"MO","U/B","OSRE","TECH","ITRE"}, 0)),
      "Reactive",
      "")
)</f>
        <v/>
      </c>
      <c r="T2951" s="2">
        <f>IF(R2951="Proactive", H2951, "")</f>
        <v>0.43</v>
      </c>
      <c r="U2951" s="2" t="str">
        <f>IF(S2951="Reactive", H2951, "")</f>
        <v/>
      </c>
    </row>
    <row r="2952" spans="1:21" x14ac:dyDescent="0.25">
      <c r="A2952" t="s">
        <v>2761</v>
      </c>
      <c r="B2952">
        <v>223770</v>
      </c>
      <c r="C2952" t="s">
        <v>181</v>
      </c>
      <c r="D2952" t="s">
        <v>519</v>
      </c>
      <c r="E2952" t="s">
        <v>2798</v>
      </c>
      <c r="F2952" s="4">
        <v>46190.863194444442</v>
      </c>
      <c r="G2952" s="4">
        <v>46190.90347222222</v>
      </c>
      <c r="H2952">
        <v>0.97</v>
      </c>
      <c r="I2952" t="s">
        <v>2881</v>
      </c>
      <c r="J2952" t="s">
        <v>29</v>
      </c>
      <c r="K2952" t="s">
        <v>67</v>
      </c>
      <c r="L2952" t="s">
        <v>96</v>
      </c>
      <c r="M2952" t="s">
        <v>97</v>
      </c>
      <c r="N2952">
        <v>0.97</v>
      </c>
      <c r="O2952" t="s">
        <v>32</v>
      </c>
      <c r="P2952">
        <v>0</v>
      </c>
      <c r="Q2952" s="5">
        <v>46190.874305555553</v>
      </c>
      <c r="R2952" s="2" t="str">
        <f>IF(C2952="", "",
   IF(ISNUMBER(MATCH(TRIM(C2952),
      {"OP","CC","CM","FM","FU","INS","PC","PM","PMCO","SA","SR","ITPR","PMFL"}, 0)),
      "Proactive",
      "")
)</f>
        <v>Proactive</v>
      </c>
      <c r="S2952" s="2" t="str">
        <f>IF(C2952="", "",
   IF(ISNUMBER(MATCH(TRIM(C2952),
      {"MO","U/B","OSRE","TECH","ITRE"}, 0)),
      "Reactive",
      "")
)</f>
        <v/>
      </c>
      <c r="T2952" s="2">
        <f>IF(R2952="Proactive", H2952, "")</f>
        <v>0.97</v>
      </c>
      <c r="U2952" s="2" t="str">
        <f>IF(S2952="Reactive", H2952, "")</f>
        <v/>
      </c>
    </row>
    <row r="2953" spans="1:21" x14ac:dyDescent="0.25">
      <c r="A2953" t="s">
        <v>2761</v>
      </c>
      <c r="B2953">
        <v>223371</v>
      </c>
      <c r="C2953" t="s">
        <v>30</v>
      </c>
      <c r="D2953" t="s">
        <v>2762</v>
      </c>
      <c r="E2953" t="s">
        <v>2763</v>
      </c>
      <c r="F2953" s="4">
        <v>46191.543749999997</v>
      </c>
      <c r="G2953" s="4">
        <v>46191.563888888886</v>
      </c>
      <c r="H2953">
        <v>0.48</v>
      </c>
      <c r="I2953" t="s">
        <v>2882</v>
      </c>
      <c r="J2953" t="s">
        <v>29</v>
      </c>
      <c r="K2953" t="s">
        <v>30</v>
      </c>
      <c r="N2953">
        <v>0.48</v>
      </c>
      <c r="O2953" t="s">
        <v>32</v>
      </c>
      <c r="P2953">
        <v>0</v>
      </c>
      <c r="Q2953" s="5">
        <v>46191.845833333333</v>
      </c>
      <c r="R2953" s="2" t="str">
        <f>IF(C2953="", "",
   IF(ISNUMBER(MATCH(TRIM(C2953),
      {"OP","CC","CM","FM","FU","INS","PC","PM","PMCO","SA","SR","ITPR","PMFL"}, 0)),
      "Proactive",
      "")
)</f>
        <v>Proactive</v>
      </c>
      <c r="S2953" s="2" t="str">
        <f>IF(C2953="", "",
   IF(ISNUMBER(MATCH(TRIM(C2953),
      {"MO","U/B","OSRE","TECH","ITRE"}, 0)),
      "Reactive",
      "")
)</f>
        <v/>
      </c>
      <c r="T2953" s="2">
        <f>IF(R2953="Proactive", H2953, "")</f>
        <v>0.48</v>
      </c>
      <c r="U2953" s="2" t="str">
        <f>IF(S2953="Reactive", H2953, "")</f>
        <v/>
      </c>
    </row>
    <row r="2954" spans="1:21" x14ac:dyDescent="0.25">
      <c r="A2954" t="s">
        <v>2761</v>
      </c>
      <c r="B2954">
        <v>219445</v>
      </c>
      <c r="C2954" t="s">
        <v>30</v>
      </c>
      <c r="D2954" t="s">
        <v>519</v>
      </c>
      <c r="E2954" t="s">
        <v>603</v>
      </c>
      <c r="F2954" s="4">
        <v>46191.604166666664</v>
      </c>
      <c r="G2954" s="4">
        <v>46191.6875</v>
      </c>
      <c r="H2954">
        <v>2</v>
      </c>
      <c r="I2954" t="s">
        <v>2882</v>
      </c>
      <c r="J2954" t="s">
        <v>29</v>
      </c>
      <c r="K2954" t="s">
        <v>30</v>
      </c>
      <c r="N2954">
        <v>2</v>
      </c>
      <c r="O2954" t="s">
        <v>32</v>
      </c>
      <c r="P2954">
        <v>0</v>
      </c>
      <c r="Q2954" s="5">
        <v>46191.84652777778</v>
      </c>
      <c r="R2954" s="2" t="str">
        <f>IF(C2954="", "",
   IF(ISNUMBER(MATCH(TRIM(C2954),
      {"OP","CC","CM","FM","FU","INS","PC","PM","PMCO","SA","SR","ITPR","PMFL"}, 0)),
      "Proactive",
      "")
)</f>
        <v>Proactive</v>
      </c>
      <c r="S2954" s="2" t="str">
        <f>IF(C2954="", "",
   IF(ISNUMBER(MATCH(TRIM(C2954),
      {"MO","U/B","OSRE","TECH","ITRE"}, 0)),
      "Reactive",
      "")
)</f>
        <v/>
      </c>
      <c r="T2954" s="2">
        <f>IF(R2954="Proactive", H2954, "")</f>
        <v>2</v>
      </c>
      <c r="U2954" s="2" t="str">
        <f>IF(S2954="Reactive", H2954, "")</f>
        <v/>
      </c>
    </row>
    <row r="2955" spans="1:21" x14ac:dyDescent="0.25">
      <c r="A2955" t="s">
        <v>2761</v>
      </c>
      <c r="B2955">
        <v>221716</v>
      </c>
      <c r="C2955" t="s">
        <v>197</v>
      </c>
      <c r="D2955" t="s">
        <v>537</v>
      </c>
      <c r="E2955" t="s">
        <v>2769</v>
      </c>
      <c r="F2955" s="4">
        <v>46191.750694444447</v>
      </c>
      <c r="G2955" s="4">
        <v>46191.782638888886</v>
      </c>
      <c r="H2955">
        <v>0.77</v>
      </c>
      <c r="J2955" t="s">
        <v>29</v>
      </c>
      <c r="K2955" t="s">
        <v>30</v>
      </c>
      <c r="N2955">
        <v>0.77</v>
      </c>
      <c r="O2955" t="s">
        <v>32</v>
      </c>
      <c r="P2955">
        <v>0</v>
      </c>
      <c r="Q2955" s="5">
        <v>46191.90902777778</v>
      </c>
      <c r="R2955" s="2" t="str">
        <f>IF(C2955="", "",
   IF(ISNUMBER(MATCH(TRIM(C2955),
      {"OP","CC","CM","FM","FU","INS","PC","PM","PMCO","SA","SR","ITPR","PMFL"}, 0)),
      "Proactive",
      "")
)</f>
        <v/>
      </c>
      <c r="S2955" s="2" t="str">
        <f>IF(C2955="", "",
   IF(ISNUMBER(MATCH(TRIM(C2955),
      {"MO","U/B","OSRE","TECH","ITRE"}, 0)),
      "Reactive",
      "")
)</f>
        <v>Reactive</v>
      </c>
      <c r="T2955" s="2" t="str">
        <f>IF(R2955="Proactive", H2955, "")</f>
        <v/>
      </c>
      <c r="U2955" s="2">
        <f>IF(S2955="Reactive", H2955, "")</f>
        <v>0.77</v>
      </c>
    </row>
    <row r="2956" spans="1:21" x14ac:dyDescent="0.25">
      <c r="A2956" t="s">
        <v>2761</v>
      </c>
      <c r="B2956">
        <v>223887</v>
      </c>
      <c r="C2956" t="s">
        <v>181</v>
      </c>
      <c r="D2956" t="s">
        <v>595</v>
      </c>
      <c r="E2956" t="s">
        <v>2863</v>
      </c>
      <c r="F2956" s="4">
        <v>46191.803472222222</v>
      </c>
      <c r="G2956" s="4">
        <v>46191.823611111111</v>
      </c>
      <c r="H2956">
        <v>0.48</v>
      </c>
      <c r="I2956" t="s">
        <v>2883</v>
      </c>
      <c r="J2956" t="s">
        <v>29</v>
      </c>
      <c r="K2956" t="s">
        <v>702</v>
      </c>
      <c r="L2956" t="s">
        <v>241</v>
      </c>
      <c r="M2956" t="s">
        <v>648</v>
      </c>
      <c r="N2956">
        <v>0.48</v>
      </c>
      <c r="O2956" t="s">
        <v>32</v>
      </c>
      <c r="P2956">
        <v>0</v>
      </c>
      <c r="Q2956" s="5">
        <v>46191.849305555559</v>
      </c>
      <c r="R2956" s="2" t="str">
        <f>IF(C2956="", "",
   IF(ISNUMBER(MATCH(TRIM(C2956),
      {"OP","CC","CM","FM","FU","INS","PC","PM","PMCO","SA","SR","ITPR","PMFL"}, 0)),
      "Proactive",
      "")
)</f>
        <v>Proactive</v>
      </c>
      <c r="S2956" s="2" t="str">
        <f>IF(C2956="", "",
   IF(ISNUMBER(MATCH(TRIM(C2956),
      {"MO","U/B","OSRE","TECH","ITRE"}, 0)),
      "Reactive",
      "")
)</f>
        <v/>
      </c>
      <c r="T2956" s="2">
        <f>IF(R2956="Proactive", H2956, "")</f>
        <v>0.48</v>
      </c>
      <c r="U2956" s="2" t="str">
        <f>IF(S2956="Reactive", H2956, "")</f>
        <v/>
      </c>
    </row>
    <row r="2957" spans="1:21" x14ac:dyDescent="0.25">
      <c r="A2957" t="s">
        <v>2761</v>
      </c>
      <c r="B2957">
        <v>223888</v>
      </c>
      <c r="C2957" t="s">
        <v>181</v>
      </c>
      <c r="D2957" t="s">
        <v>631</v>
      </c>
      <c r="E2957" t="s">
        <v>2793</v>
      </c>
      <c r="F2957" s="4">
        <v>46191.831250000003</v>
      </c>
      <c r="G2957" s="4">
        <v>46191.85</v>
      </c>
      <c r="H2957">
        <v>0.45</v>
      </c>
      <c r="I2957" t="s">
        <v>2884</v>
      </c>
      <c r="J2957" t="s">
        <v>29</v>
      </c>
      <c r="K2957" t="s">
        <v>109</v>
      </c>
      <c r="L2957" t="s">
        <v>96</v>
      </c>
      <c r="M2957" t="s">
        <v>468</v>
      </c>
      <c r="N2957">
        <v>0.45</v>
      </c>
      <c r="O2957" t="s">
        <v>32</v>
      </c>
      <c r="P2957">
        <v>0</v>
      </c>
      <c r="Q2957" s="5">
        <v>46191.850694444445</v>
      </c>
      <c r="R2957" s="2" t="str">
        <f>IF(C2957="", "",
   IF(ISNUMBER(MATCH(TRIM(C2957),
      {"OP","CC","CM","FM","FU","INS","PC","PM","PMCO","SA","SR","ITPR","PMFL"}, 0)),
      "Proactive",
      "")
)</f>
        <v>Proactive</v>
      </c>
      <c r="S2957" s="2" t="str">
        <f>IF(C2957="", "",
   IF(ISNUMBER(MATCH(TRIM(C2957),
      {"MO","U/B","OSRE","TECH","ITRE"}, 0)),
      "Reactive",
      "")
)</f>
        <v/>
      </c>
      <c r="T2957" s="2">
        <f>IF(R2957="Proactive", H2957, "")</f>
        <v>0.45</v>
      </c>
      <c r="U2957" s="2" t="str">
        <f>IF(S2957="Reactive", H2957, "")</f>
        <v/>
      </c>
    </row>
    <row r="2958" spans="1:21" x14ac:dyDescent="0.25">
      <c r="A2958" t="s">
        <v>2761</v>
      </c>
      <c r="B2958">
        <v>223892</v>
      </c>
      <c r="C2958" t="s">
        <v>181</v>
      </c>
      <c r="D2958" t="s">
        <v>519</v>
      </c>
      <c r="E2958" t="s">
        <v>2798</v>
      </c>
      <c r="F2958" s="4">
        <v>46191.836805555555</v>
      </c>
      <c r="G2958" s="4">
        <v>46191.900694444441</v>
      </c>
      <c r="H2958">
        <v>1.53</v>
      </c>
      <c r="I2958" t="s">
        <v>2885</v>
      </c>
      <c r="J2958" t="s">
        <v>29</v>
      </c>
      <c r="K2958" t="s">
        <v>67</v>
      </c>
      <c r="L2958" t="s">
        <v>96</v>
      </c>
      <c r="M2958" t="s">
        <v>555</v>
      </c>
      <c r="N2958">
        <v>1.53</v>
      </c>
      <c r="O2958" t="s">
        <v>32</v>
      </c>
      <c r="P2958">
        <v>0</v>
      </c>
      <c r="Q2958" s="5">
        <v>46191.879166666666</v>
      </c>
      <c r="R2958" s="2" t="str">
        <f>IF(C2958="", "",
   IF(ISNUMBER(MATCH(TRIM(C2958),
      {"OP","CC","CM","FM","FU","INS","PC","PM","PMCO","SA","SR","ITPR","PMFL"}, 0)),
      "Proactive",
      "")
)</f>
        <v>Proactive</v>
      </c>
      <c r="S2958" s="2" t="str">
        <f>IF(C2958="", "",
   IF(ISNUMBER(MATCH(TRIM(C2958),
      {"MO","U/B","OSRE","TECH","ITRE"}, 0)),
      "Reactive",
      "")
)</f>
        <v/>
      </c>
      <c r="T2958" s="2">
        <f>IF(R2958="Proactive", H2958, "")</f>
        <v>1.53</v>
      </c>
      <c r="U2958" s="2" t="str">
        <f>IF(S2958="Reactive", H2958, "")</f>
        <v/>
      </c>
    </row>
    <row r="2959" spans="1:21" x14ac:dyDescent="0.25">
      <c r="A2959" t="s">
        <v>2761</v>
      </c>
      <c r="B2959">
        <v>223897</v>
      </c>
      <c r="C2959" t="s">
        <v>181</v>
      </c>
      <c r="D2959" t="s">
        <v>612</v>
      </c>
      <c r="E2959" t="s">
        <v>2793</v>
      </c>
      <c r="F2959" s="4">
        <v>46191.861805555556</v>
      </c>
      <c r="G2959" s="4">
        <v>46191.876388888886</v>
      </c>
      <c r="H2959">
        <v>0.35</v>
      </c>
      <c r="I2959" t="s">
        <v>2884</v>
      </c>
      <c r="J2959" t="s">
        <v>29</v>
      </c>
      <c r="K2959" t="s">
        <v>67</v>
      </c>
      <c r="L2959" t="s">
        <v>96</v>
      </c>
      <c r="M2959" t="s">
        <v>468</v>
      </c>
      <c r="N2959">
        <v>0.35</v>
      </c>
      <c r="O2959" t="s">
        <v>32</v>
      </c>
      <c r="P2959">
        <v>0</v>
      </c>
      <c r="Q2959" s="5">
        <v>46191.908333333333</v>
      </c>
      <c r="R2959" s="2" t="str">
        <f>IF(C2959="", "",
   IF(ISNUMBER(MATCH(TRIM(C2959),
      {"OP","CC","CM","FM","FU","INS","PC","PM","PMCO","SA","SR","ITPR","PMFL"}, 0)),
      "Proactive",
      "")
)</f>
        <v>Proactive</v>
      </c>
      <c r="S2959" s="2" t="str">
        <f>IF(C2959="", "",
   IF(ISNUMBER(MATCH(TRIM(C2959),
      {"MO","U/B","OSRE","TECH","ITRE"}, 0)),
      "Reactive",
      "")
)</f>
        <v/>
      </c>
      <c r="T2959" s="2">
        <f>IF(R2959="Proactive", H2959, "")</f>
        <v>0.35</v>
      </c>
      <c r="U2959" s="2" t="str">
        <f>IF(S2959="Reactive", H2959, "")</f>
        <v/>
      </c>
    </row>
    <row r="2960" spans="1:21" x14ac:dyDescent="0.25">
      <c r="A2960" t="s">
        <v>2761</v>
      </c>
      <c r="B2960">
        <v>223896</v>
      </c>
      <c r="C2960" t="s">
        <v>181</v>
      </c>
      <c r="D2960" t="s">
        <v>582</v>
      </c>
      <c r="E2960" t="s">
        <v>2793</v>
      </c>
      <c r="F2960" s="4">
        <v>46191.88958333333</v>
      </c>
      <c r="G2960" s="4">
        <v>46191.90625</v>
      </c>
      <c r="H2960">
        <v>0.4</v>
      </c>
      <c r="I2960" t="s">
        <v>2886</v>
      </c>
      <c r="J2960" t="s">
        <v>29</v>
      </c>
      <c r="K2960" t="s">
        <v>702</v>
      </c>
      <c r="L2960" t="s">
        <v>241</v>
      </c>
      <c r="M2960" t="s">
        <v>648</v>
      </c>
      <c r="N2960">
        <v>0.4</v>
      </c>
      <c r="O2960" t="s">
        <v>32</v>
      </c>
      <c r="P2960">
        <v>0</v>
      </c>
      <c r="Q2960" s="5">
        <v>46191.906944444447</v>
      </c>
      <c r="R2960" s="2" t="str">
        <f>IF(C2960="", "",
   IF(ISNUMBER(MATCH(TRIM(C2960),
      {"OP","CC","CM","FM","FU","INS","PC","PM","PMCO","SA","SR","ITPR","PMFL"}, 0)),
      "Proactive",
      "")
)</f>
        <v>Proactive</v>
      </c>
      <c r="S2960" s="2" t="str">
        <f>IF(C2960="", "",
   IF(ISNUMBER(MATCH(TRIM(C2960),
      {"MO","U/B","OSRE","TECH","ITRE"}, 0)),
      "Reactive",
      "")
)</f>
        <v/>
      </c>
      <c r="T2960" s="2">
        <f>IF(R2960="Proactive", H2960, "")</f>
        <v>0.4</v>
      </c>
      <c r="U2960" s="2" t="str">
        <f>IF(S2960="Reactive", H2960, "")</f>
        <v/>
      </c>
    </row>
    <row r="2961" spans="1:21" x14ac:dyDescent="0.25">
      <c r="A2961" t="s">
        <v>2761</v>
      </c>
      <c r="B2961">
        <v>223538</v>
      </c>
      <c r="C2961" t="s">
        <v>30</v>
      </c>
      <c r="D2961" t="s">
        <v>2762</v>
      </c>
      <c r="E2961" t="s">
        <v>2763</v>
      </c>
      <c r="F2961" s="4">
        <v>46192.542361111111</v>
      </c>
      <c r="G2961" s="4">
        <v>46192.563888888886</v>
      </c>
      <c r="H2961">
        <v>0.52</v>
      </c>
      <c r="I2961" t="s">
        <v>2887</v>
      </c>
      <c r="J2961" t="s">
        <v>29</v>
      </c>
      <c r="K2961" t="s">
        <v>30</v>
      </c>
      <c r="N2961">
        <v>0.52</v>
      </c>
      <c r="O2961" t="s">
        <v>32</v>
      </c>
      <c r="P2961">
        <v>0</v>
      </c>
      <c r="Q2961" s="5">
        <v>46192.787499999999</v>
      </c>
      <c r="R2961" s="2" t="str">
        <f>IF(C2961="", "",
   IF(ISNUMBER(MATCH(TRIM(C2961),
      {"OP","CC","CM","FM","FU","INS","PC","PM","PMCO","SA","SR","ITPR","PMFL"}, 0)),
      "Proactive",
      "")
)</f>
        <v>Proactive</v>
      </c>
      <c r="S2961" s="2" t="str">
        <f>IF(C2961="", "",
   IF(ISNUMBER(MATCH(TRIM(C2961),
      {"MO","U/B","OSRE","TECH","ITRE"}, 0)),
      "Reactive",
      "")
)</f>
        <v/>
      </c>
      <c r="T2961" s="2">
        <f>IF(R2961="Proactive", H2961, "")</f>
        <v>0.52</v>
      </c>
      <c r="U2961" s="2" t="str">
        <f>IF(S2961="Reactive", H2961, "")</f>
        <v/>
      </c>
    </row>
    <row r="2962" spans="1:21" x14ac:dyDescent="0.25">
      <c r="A2962" t="s">
        <v>2761</v>
      </c>
      <c r="B2962">
        <v>221915</v>
      </c>
      <c r="C2962" t="s">
        <v>30</v>
      </c>
      <c r="D2962" t="s">
        <v>537</v>
      </c>
      <c r="E2962" t="s">
        <v>538</v>
      </c>
      <c r="F2962" s="4">
        <v>46192.583333333336</v>
      </c>
      <c r="G2962" s="4">
        <v>46192.602083333331</v>
      </c>
      <c r="H2962">
        <v>0.45</v>
      </c>
      <c r="J2962" t="s">
        <v>29</v>
      </c>
      <c r="K2962" t="s">
        <v>30</v>
      </c>
      <c r="N2962">
        <v>0.45</v>
      </c>
      <c r="O2962" t="s">
        <v>32</v>
      </c>
      <c r="P2962">
        <v>0</v>
      </c>
      <c r="Q2962" s="5">
        <v>46192.795138888891</v>
      </c>
      <c r="R2962" s="2" t="str">
        <f>IF(C2962="", "",
   IF(ISNUMBER(MATCH(TRIM(C2962),
      {"OP","CC","CM","FM","FU","INS","PC","PM","PMCO","SA","SR","ITPR","PMFL"}, 0)),
      "Proactive",
      "")
)</f>
        <v>Proactive</v>
      </c>
      <c r="S2962" s="2" t="str">
        <f>IF(C2962="", "",
   IF(ISNUMBER(MATCH(TRIM(C2962),
      {"MO","U/B","OSRE","TECH","ITRE"}, 0)),
      "Reactive",
      "")
)</f>
        <v/>
      </c>
      <c r="T2962" s="2">
        <f>IF(R2962="Proactive", H2962, "")</f>
        <v>0.45</v>
      </c>
      <c r="U2962" s="2" t="str">
        <f>IF(S2962="Reactive", H2962, "")</f>
        <v/>
      </c>
    </row>
    <row r="2963" spans="1:21" x14ac:dyDescent="0.25">
      <c r="A2963" t="s">
        <v>2761</v>
      </c>
      <c r="B2963">
        <v>219606</v>
      </c>
      <c r="C2963" t="s">
        <v>30</v>
      </c>
      <c r="D2963" t="s">
        <v>519</v>
      </c>
      <c r="E2963" t="s">
        <v>603</v>
      </c>
      <c r="F2963" s="4">
        <v>46192.606249999997</v>
      </c>
      <c r="G2963" s="4">
        <v>46192.69027777778</v>
      </c>
      <c r="H2963">
        <v>2.02</v>
      </c>
      <c r="I2963" t="s">
        <v>2887</v>
      </c>
      <c r="J2963" t="s">
        <v>29</v>
      </c>
      <c r="K2963" t="s">
        <v>30</v>
      </c>
      <c r="N2963">
        <v>2.02</v>
      </c>
      <c r="O2963" t="s">
        <v>32</v>
      </c>
      <c r="P2963">
        <v>0</v>
      </c>
      <c r="Q2963" s="5">
        <v>46192.788888888892</v>
      </c>
      <c r="R2963" s="2" t="str">
        <f>IF(C2963="", "",
   IF(ISNUMBER(MATCH(TRIM(C2963),
      {"OP","CC","CM","FM","FU","INS","PC","PM","PMCO","SA","SR","ITPR","PMFL"}, 0)),
      "Proactive",
      "")
)</f>
        <v>Proactive</v>
      </c>
      <c r="S2963" s="2" t="str">
        <f>IF(C2963="", "",
   IF(ISNUMBER(MATCH(TRIM(C2963),
      {"MO","U/B","OSRE","TECH","ITRE"}, 0)),
      "Reactive",
      "")
)</f>
        <v/>
      </c>
      <c r="T2963" s="2">
        <f>IF(R2963="Proactive", H2963, "")</f>
        <v>2.02</v>
      </c>
      <c r="U2963" s="2" t="str">
        <f>IF(S2963="Reactive", H2963, "")</f>
        <v/>
      </c>
    </row>
    <row r="2964" spans="1:21" x14ac:dyDescent="0.25">
      <c r="A2964" t="s">
        <v>2761</v>
      </c>
      <c r="B2964">
        <v>224065</v>
      </c>
      <c r="C2964" t="s">
        <v>547</v>
      </c>
      <c r="D2964" t="s">
        <v>682</v>
      </c>
      <c r="E2964" t="s">
        <v>2888</v>
      </c>
      <c r="F2964" s="4">
        <v>46192.668055555558</v>
      </c>
      <c r="G2964" s="4">
        <v>46192.688888888886</v>
      </c>
      <c r="H2964">
        <v>0.5</v>
      </c>
      <c r="I2964" t="s">
        <v>2889</v>
      </c>
      <c r="J2964" t="s">
        <v>29</v>
      </c>
      <c r="K2964" t="s">
        <v>67</v>
      </c>
      <c r="L2964" t="s">
        <v>96</v>
      </c>
      <c r="M2964" t="s">
        <v>97</v>
      </c>
      <c r="N2964">
        <v>0.5</v>
      </c>
      <c r="O2964" t="s">
        <v>32</v>
      </c>
      <c r="P2964">
        <v>0</v>
      </c>
      <c r="Q2964" s="5">
        <v>46192.791666666664</v>
      </c>
      <c r="R2964" s="2" t="str">
        <f>IF(C2964="", "",
   IF(ISNUMBER(MATCH(TRIM(C2964),
      {"OP","CC","CM","FM","FU","INS","PC","PM","PMCO","SA","SR","ITPR","PMFL"}, 0)),
      "Proactive",
      "")
)</f>
        <v>Proactive</v>
      </c>
      <c r="S2964" s="2" t="str">
        <f>IF(C2964="", "",
   IF(ISNUMBER(MATCH(TRIM(C2964),
      {"MO","U/B","OSRE","TECH","ITRE"}, 0)),
      "Reactive",
      "")
)</f>
        <v/>
      </c>
      <c r="T2964" s="2">
        <f>IF(R2964="Proactive", H2964, "")</f>
        <v>0.5</v>
      </c>
      <c r="U2964" s="2" t="str">
        <f>IF(S2964="Reactive", H2964, "")</f>
        <v/>
      </c>
    </row>
    <row r="2965" spans="1:21" x14ac:dyDescent="0.25">
      <c r="A2965" t="s">
        <v>2761</v>
      </c>
      <c r="B2965">
        <v>224066</v>
      </c>
      <c r="C2965" t="s">
        <v>181</v>
      </c>
      <c r="D2965" t="s">
        <v>2782</v>
      </c>
      <c r="E2965" t="s">
        <v>2783</v>
      </c>
      <c r="F2965" s="4">
        <v>46192.758333333331</v>
      </c>
      <c r="G2965" s="4">
        <v>46192.793749999997</v>
      </c>
      <c r="H2965">
        <v>0.85</v>
      </c>
      <c r="I2965" t="s">
        <v>2890</v>
      </c>
      <c r="J2965" t="s">
        <v>29</v>
      </c>
      <c r="K2965" t="s">
        <v>81</v>
      </c>
      <c r="L2965" t="s">
        <v>96</v>
      </c>
      <c r="M2965" t="s">
        <v>555</v>
      </c>
      <c r="N2965">
        <v>0.85</v>
      </c>
      <c r="O2965" t="s">
        <v>32</v>
      </c>
      <c r="P2965">
        <v>0</v>
      </c>
      <c r="Q2965" s="5">
        <v>46192.794444444444</v>
      </c>
      <c r="R2965" s="2" t="str">
        <f>IF(C2965="", "",
   IF(ISNUMBER(MATCH(TRIM(C2965),
      {"OP","CC","CM","FM","FU","INS","PC","PM","PMCO","SA","SR","ITPR","PMFL"}, 0)),
      "Proactive",
      "")
)</f>
        <v>Proactive</v>
      </c>
      <c r="S2965" s="2" t="str">
        <f>IF(C2965="", "",
   IF(ISNUMBER(MATCH(TRIM(C2965),
      {"MO","U/B","OSRE","TECH","ITRE"}, 0)),
      "Reactive",
      "")
)</f>
        <v/>
      </c>
      <c r="T2965" s="2">
        <f>IF(R2965="Proactive", H2965, "")</f>
        <v>0.85</v>
      </c>
      <c r="U2965" s="2" t="str">
        <f>IF(S2965="Reactive", H2965, "")</f>
        <v/>
      </c>
    </row>
    <row r="2966" spans="1:21" x14ac:dyDescent="0.25">
      <c r="A2966" t="s">
        <v>2761</v>
      </c>
      <c r="B2966">
        <v>223997</v>
      </c>
      <c r="C2966" t="s">
        <v>30</v>
      </c>
      <c r="D2966" t="s">
        <v>2762</v>
      </c>
      <c r="E2966" t="s">
        <v>2763</v>
      </c>
      <c r="F2966" s="4">
        <v>46195.25</v>
      </c>
      <c r="G2966" s="4">
        <v>46195.272222222222</v>
      </c>
      <c r="H2966">
        <v>0.53</v>
      </c>
      <c r="J2966" t="s">
        <v>29</v>
      </c>
      <c r="K2966" t="s">
        <v>30</v>
      </c>
      <c r="N2966">
        <v>0.53</v>
      </c>
      <c r="O2966" t="s">
        <v>32</v>
      </c>
      <c r="P2966">
        <v>0</v>
      </c>
      <c r="Q2966" s="5">
        <v>46195.481249999997</v>
      </c>
      <c r="R2966" s="2" t="str">
        <f>IF(C2966="", "",
   IF(ISNUMBER(MATCH(TRIM(C2966),
      {"OP","CC","CM","FM","FU","INS","PC","PM","PMCO","SA","SR","ITPR","PMFL"}, 0)),
      "Proactive",
      "")
)</f>
        <v>Proactive</v>
      </c>
      <c r="S2966" s="2" t="str">
        <f>IF(C2966="", "",
   IF(ISNUMBER(MATCH(TRIM(C2966),
      {"MO","U/B","OSRE","TECH","ITRE"}, 0)),
      "Reactive",
      "")
)</f>
        <v/>
      </c>
      <c r="T2966" s="2">
        <f>IF(R2966="Proactive", H2966, "")</f>
        <v>0.53</v>
      </c>
      <c r="U2966" s="2" t="str">
        <f>IF(S2966="Reactive", H2966, "")</f>
        <v/>
      </c>
    </row>
    <row r="2967" spans="1:21" x14ac:dyDescent="0.25">
      <c r="A2967" t="s">
        <v>2761</v>
      </c>
      <c r="B2967">
        <v>220069</v>
      </c>
      <c r="C2967" t="s">
        <v>30</v>
      </c>
      <c r="D2967" t="s">
        <v>519</v>
      </c>
      <c r="E2967" t="s">
        <v>520</v>
      </c>
      <c r="F2967" s="4">
        <v>46195.270833333336</v>
      </c>
      <c r="G2967" s="4">
        <v>46195.354166666664</v>
      </c>
      <c r="H2967">
        <v>2</v>
      </c>
      <c r="I2967" t="s">
        <v>2891</v>
      </c>
      <c r="J2967" t="s">
        <v>29</v>
      </c>
      <c r="K2967" t="s">
        <v>30</v>
      </c>
      <c r="N2967">
        <v>2</v>
      </c>
      <c r="O2967" t="s">
        <v>32</v>
      </c>
      <c r="P2967">
        <v>0</v>
      </c>
      <c r="Q2967" s="5">
        <v>46195.594444444447</v>
      </c>
      <c r="R2967" s="2" t="str">
        <f>IF(C2967="", "",
   IF(ISNUMBER(MATCH(TRIM(C2967),
      {"OP","CC","CM","FM","FU","INS","PC","PM","PMCO","SA","SR","ITPR","PMFL"}, 0)),
      "Proactive",
      "")
)</f>
        <v>Proactive</v>
      </c>
      <c r="S2967" s="2" t="str">
        <f>IF(C2967="", "",
   IF(ISNUMBER(MATCH(TRIM(C2967),
      {"MO","U/B","OSRE","TECH","ITRE"}, 0)),
      "Reactive",
      "")
)</f>
        <v/>
      </c>
      <c r="T2967" s="2">
        <f>IF(R2967="Proactive", H2967, "")</f>
        <v>2</v>
      </c>
      <c r="U2967" s="2" t="str">
        <f>IF(S2967="Reactive", H2967, "")</f>
        <v/>
      </c>
    </row>
    <row r="2968" spans="1:21" x14ac:dyDescent="0.25">
      <c r="A2968" t="s">
        <v>2761</v>
      </c>
      <c r="B2968">
        <v>220071</v>
      </c>
      <c r="C2968" t="s">
        <v>30</v>
      </c>
      <c r="D2968" t="s">
        <v>2892</v>
      </c>
      <c r="E2968" t="s">
        <v>545</v>
      </c>
      <c r="F2968" s="4">
        <v>46195.354166666664</v>
      </c>
      <c r="G2968" s="4">
        <v>46195.395833333336</v>
      </c>
      <c r="H2968">
        <v>1</v>
      </c>
      <c r="I2968" t="s">
        <v>2891</v>
      </c>
      <c r="J2968" t="s">
        <v>29</v>
      </c>
      <c r="K2968" t="s">
        <v>30</v>
      </c>
      <c r="N2968">
        <v>1</v>
      </c>
      <c r="O2968" t="s">
        <v>32</v>
      </c>
      <c r="P2968">
        <v>0</v>
      </c>
      <c r="Q2968" s="5">
        <v>46195.595138888886</v>
      </c>
      <c r="R2968" s="2" t="str">
        <f>IF(C2968="", "",
   IF(ISNUMBER(MATCH(TRIM(C2968),
      {"OP","CC","CM","FM","FU","INS","PC","PM","PMCO","SA","SR","ITPR","PMFL"}, 0)),
      "Proactive",
      "")
)</f>
        <v>Proactive</v>
      </c>
      <c r="S2968" s="2" t="str">
        <f>IF(C2968="", "",
   IF(ISNUMBER(MATCH(TRIM(C2968),
      {"MO","U/B","OSRE","TECH","ITRE"}, 0)),
      "Reactive",
      "")
)</f>
        <v/>
      </c>
      <c r="T2968" s="2">
        <f>IF(R2968="Proactive", H2968, "")</f>
        <v>1</v>
      </c>
      <c r="U2968" s="2" t="str">
        <f>IF(S2968="Reactive", H2968, "")</f>
        <v/>
      </c>
    </row>
    <row r="2969" spans="1:21" x14ac:dyDescent="0.25">
      <c r="A2969" t="s">
        <v>2761</v>
      </c>
      <c r="B2969">
        <v>224439</v>
      </c>
      <c r="C2969" t="s">
        <v>181</v>
      </c>
      <c r="D2969" t="s">
        <v>633</v>
      </c>
      <c r="E2969" t="s">
        <v>2893</v>
      </c>
      <c r="F2969" s="4">
        <v>46195.416666666664</v>
      </c>
      <c r="G2969" s="4">
        <v>46195.479166666664</v>
      </c>
      <c r="H2969">
        <v>1.5</v>
      </c>
      <c r="I2969" t="s">
        <v>2894</v>
      </c>
      <c r="J2969" t="s">
        <v>29</v>
      </c>
      <c r="K2969" t="s">
        <v>67</v>
      </c>
      <c r="L2969" t="s">
        <v>96</v>
      </c>
      <c r="M2969" t="s">
        <v>97</v>
      </c>
      <c r="N2969">
        <v>1.5</v>
      </c>
      <c r="O2969" t="s">
        <v>32</v>
      </c>
      <c r="P2969">
        <v>0</v>
      </c>
      <c r="Q2969" s="5">
        <v>46195.597222222219</v>
      </c>
      <c r="R2969" s="2" t="str">
        <f>IF(C2969="", "",
   IF(ISNUMBER(MATCH(TRIM(C2969),
      {"OP","CC","CM","FM","FU","INS","PC","PM","PMCO","SA","SR","ITPR","PMFL"}, 0)),
      "Proactive",
      "")
)</f>
        <v>Proactive</v>
      </c>
      <c r="S2969" s="2" t="str">
        <f>IF(C2969="", "",
   IF(ISNUMBER(MATCH(TRIM(C2969),
      {"MO","U/B","OSRE","TECH","ITRE"}, 0)),
      "Reactive",
      "")
)</f>
        <v/>
      </c>
      <c r="T2969" s="2">
        <f>IF(R2969="Proactive", H2969, "")</f>
        <v>1.5</v>
      </c>
      <c r="U2969" s="2" t="str">
        <f>IF(S2969="Reactive", H2969, "")</f>
        <v/>
      </c>
    </row>
    <row r="2970" spans="1:21" x14ac:dyDescent="0.25">
      <c r="A2970" t="s">
        <v>2761</v>
      </c>
      <c r="B2970">
        <v>222337</v>
      </c>
      <c r="C2970" t="s">
        <v>30</v>
      </c>
      <c r="D2970" t="s">
        <v>537</v>
      </c>
      <c r="E2970" t="s">
        <v>538</v>
      </c>
      <c r="F2970" s="4">
        <v>46195.508333333331</v>
      </c>
      <c r="G2970" s="4">
        <v>46195.520138888889</v>
      </c>
      <c r="H2970">
        <v>0.28000000000000003</v>
      </c>
      <c r="I2970" t="s">
        <v>2895</v>
      </c>
      <c r="J2970" t="s">
        <v>29</v>
      </c>
      <c r="K2970" t="s">
        <v>30</v>
      </c>
      <c r="L2970" t="s">
        <v>96</v>
      </c>
      <c r="M2970" t="s">
        <v>97</v>
      </c>
      <c r="N2970">
        <v>0.75</v>
      </c>
      <c r="O2970" t="s">
        <v>32</v>
      </c>
      <c r="P2970">
        <v>0</v>
      </c>
      <c r="Q2970" s="5">
        <v>46195.818055555559</v>
      </c>
      <c r="R2970" s="2" t="str">
        <f>IF(C2970="", "",
   IF(ISNUMBER(MATCH(TRIM(C2970),
      {"OP","CC","CM","FM","FU","INS","PC","PM","PMCO","SA","SR","ITPR","PMFL"}, 0)),
      "Proactive",
      "")
)</f>
        <v>Proactive</v>
      </c>
      <c r="S2970" s="2" t="str">
        <f>IF(C2970="", "",
   IF(ISNUMBER(MATCH(TRIM(C2970),
      {"MO","U/B","OSRE","TECH","ITRE"}, 0)),
      "Reactive",
      "")
)</f>
        <v/>
      </c>
      <c r="T2970" s="2">
        <f>IF(R2970="Proactive", H2970, "")</f>
        <v>0.28000000000000003</v>
      </c>
      <c r="U2970" s="2" t="str">
        <f>IF(S2970="Reactive", H2970, "")</f>
        <v/>
      </c>
    </row>
    <row r="2971" spans="1:21" x14ac:dyDescent="0.25">
      <c r="A2971" t="s">
        <v>2761</v>
      </c>
      <c r="B2971">
        <v>224437</v>
      </c>
      <c r="C2971" t="s">
        <v>181</v>
      </c>
      <c r="D2971" t="s">
        <v>2896</v>
      </c>
      <c r="E2971" t="s">
        <v>2793</v>
      </c>
      <c r="F2971" s="4">
        <v>46195.547222222223</v>
      </c>
      <c r="G2971" s="4">
        <v>46195.568055555559</v>
      </c>
      <c r="H2971">
        <v>0.5</v>
      </c>
      <c r="I2971" t="s">
        <v>2897</v>
      </c>
      <c r="J2971" t="s">
        <v>29</v>
      </c>
      <c r="K2971" t="s">
        <v>109</v>
      </c>
      <c r="L2971" t="s">
        <v>241</v>
      </c>
      <c r="M2971" t="s">
        <v>648</v>
      </c>
      <c r="N2971">
        <v>0.5</v>
      </c>
      <c r="O2971" t="s">
        <v>32</v>
      </c>
      <c r="P2971">
        <v>0</v>
      </c>
      <c r="Q2971" s="5">
        <v>46195.59375</v>
      </c>
      <c r="R2971" s="2" t="str">
        <f>IF(C2971="", "",
   IF(ISNUMBER(MATCH(TRIM(C2971),
      {"OP","CC","CM","FM","FU","INS","PC","PM","PMCO","SA","SR","ITPR","PMFL"}, 0)),
      "Proactive",
      "")
)</f>
        <v>Proactive</v>
      </c>
      <c r="S2971" s="2" t="str">
        <f>IF(C2971="", "",
   IF(ISNUMBER(MATCH(TRIM(C2971),
      {"MO","U/B","OSRE","TECH","ITRE"}, 0)),
      "Reactive",
      "")
)</f>
        <v/>
      </c>
      <c r="T2971" s="2">
        <f>IF(R2971="Proactive", H2971, "")</f>
        <v>0.5</v>
      </c>
      <c r="U2971" s="2" t="str">
        <f>IF(S2971="Reactive", H2971, "")</f>
        <v/>
      </c>
    </row>
    <row r="2972" spans="1:21" x14ac:dyDescent="0.25">
      <c r="A2972" t="s">
        <v>2761</v>
      </c>
      <c r="B2972">
        <v>224440</v>
      </c>
      <c r="C2972" t="s">
        <v>181</v>
      </c>
      <c r="D2972" t="s">
        <v>519</v>
      </c>
      <c r="E2972" t="s">
        <v>2798</v>
      </c>
      <c r="F2972" s="4">
        <v>46195.556944444441</v>
      </c>
      <c r="G2972" s="4">
        <v>46195.598611111112</v>
      </c>
      <c r="H2972">
        <v>1</v>
      </c>
      <c r="I2972" t="s">
        <v>2898</v>
      </c>
      <c r="J2972" t="s">
        <v>29</v>
      </c>
      <c r="K2972" t="s">
        <v>67</v>
      </c>
      <c r="L2972" t="s">
        <v>96</v>
      </c>
      <c r="M2972" t="s">
        <v>97</v>
      </c>
      <c r="N2972">
        <v>1</v>
      </c>
      <c r="O2972" t="s">
        <v>32</v>
      </c>
      <c r="P2972">
        <v>0</v>
      </c>
      <c r="Q2972" s="5">
        <v>46195.598611111112</v>
      </c>
      <c r="R2972" s="2" t="str">
        <f>IF(C2972="", "",
   IF(ISNUMBER(MATCH(TRIM(C2972),
      {"OP","CC","CM","FM","FU","INS","PC","PM","PMCO","SA","SR","ITPR","PMFL"}, 0)),
      "Proactive",
      "")
)</f>
        <v>Proactive</v>
      </c>
      <c r="S2972" s="2" t="str">
        <f>IF(C2972="", "",
   IF(ISNUMBER(MATCH(TRIM(C2972),
      {"MO","U/B","OSRE","TECH","ITRE"}, 0)),
      "Reactive",
      "")
)</f>
        <v/>
      </c>
      <c r="T2972" s="2">
        <f>IF(R2972="Proactive", H2972, "")</f>
        <v>1</v>
      </c>
      <c r="U2972" s="2" t="str">
        <f>IF(S2972="Reactive", H2972, "")</f>
        <v/>
      </c>
    </row>
    <row r="2973" spans="1:21" x14ac:dyDescent="0.25">
      <c r="A2973" t="s">
        <v>2761</v>
      </c>
      <c r="B2973">
        <v>224150</v>
      </c>
      <c r="C2973" t="s">
        <v>30</v>
      </c>
      <c r="D2973" t="s">
        <v>2762</v>
      </c>
      <c r="E2973" t="s">
        <v>2763</v>
      </c>
      <c r="F2973" s="4">
        <v>46196.250694444447</v>
      </c>
      <c r="G2973" s="4">
        <v>46196.271527777775</v>
      </c>
      <c r="H2973">
        <v>0.5</v>
      </c>
      <c r="I2973" t="s">
        <v>2899</v>
      </c>
      <c r="J2973" t="s">
        <v>29</v>
      </c>
      <c r="K2973" t="s">
        <v>30</v>
      </c>
      <c r="N2973">
        <v>0.5</v>
      </c>
      <c r="O2973" t="s">
        <v>32</v>
      </c>
      <c r="P2973">
        <v>0</v>
      </c>
      <c r="Q2973" s="5">
        <v>46196.597222222219</v>
      </c>
      <c r="R2973" s="2" t="str">
        <f>IF(C2973="", "",
   IF(ISNUMBER(MATCH(TRIM(C2973),
      {"OP","CC","CM","FM","FU","INS","PC","PM","PMCO","SA","SR","ITPR","PMFL"}, 0)),
      "Proactive",
      "")
)</f>
        <v>Proactive</v>
      </c>
      <c r="S2973" s="2" t="str">
        <f>IF(C2973="", "",
   IF(ISNUMBER(MATCH(TRIM(C2973),
      {"MO","U/B","OSRE","TECH","ITRE"}, 0)),
      "Reactive",
      "")
)</f>
        <v/>
      </c>
      <c r="T2973" s="2">
        <f>IF(R2973="Proactive", H2973, "")</f>
        <v>0.5</v>
      </c>
      <c r="U2973" s="2" t="str">
        <f>IF(S2973="Reactive", H2973, "")</f>
        <v/>
      </c>
    </row>
    <row r="2974" spans="1:21" x14ac:dyDescent="0.25">
      <c r="A2974" t="s">
        <v>2761</v>
      </c>
      <c r="B2974">
        <v>220134</v>
      </c>
      <c r="C2974" t="s">
        <v>30</v>
      </c>
      <c r="D2974" t="s">
        <v>519</v>
      </c>
      <c r="E2974" t="s">
        <v>520</v>
      </c>
      <c r="F2974" s="4">
        <v>46196.270833333336</v>
      </c>
      <c r="G2974" s="4">
        <v>46196.354166666664</v>
      </c>
      <c r="H2974">
        <v>2</v>
      </c>
      <c r="I2974" t="s">
        <v>2899</v>
      </c>
      <c r="J2974" t="s">
        <v>29</v>
      </c>
      <c r="K2974" t="s">
        <v>30</v>
      </c>
      <c r="N2974">
        <v>2</v>
      </c>
      <c r="O2974" t="s">
        <v>32</v>
      </c>
      <c r="P2974">
        <v>0</v>
      </c>
      <c r="Q2974" s="5">
        <v>46196.599305555559</v>
      </c>
      <c r="R2974" s="2" t="str">
        <f>IF(C2974="", "",
   IF(ISNUMBER(MATCH(TRIM(C2974),
      {"OP","CC","CM","FM","FU","INS","PC","PM","PMCO","SA","SR","ITPR","PMFL"}, 0)),
      "Proactive",
      "")
)</f>
        <v>Proactive</v>
      </c>
      <c r="S2974" s="2" t="str">
        <f>IF(C2974="", "",
   IF(ISNUMBER(MATCH(TRIM(C2974),
      {"MO","U/B","OSRE","TECH","ITRE"}, 0)),
      "Reactive",
      "")
)</f>
        <v/>
      </c>
      <c r="T2974" s="2">
        <f>IF(R2974="Proactive", H2974, "")</f>
        <v>2</v>
      </c>
      <c r="U2974" s="2" t="str">
        <f>IF(S2974="Reactive", H2974, "")</f>
        <v/>
      </c>
    </row>
    <row r="2975" spans="1:21" x14ac:dyDescent="0.25">
      <c r="A2975" t="s">
        <v>2761</v>
      </c>
      <c r="B2975">
        <v>220073</v>
      </c>
      <c r="C2975" t="s">
        <v>30</v>
      </c>
      <c r="D2975" t="s">
        <v>2900</v>
      </c>
      <c r="E2975" t="s">
        <v>736</v>
      </c>
      <c r="F2975" s="4">
        <v>46196.354166666664</v>
      </c>
      <c r="G2975" s="4">
        <v>46196.395833333336</v>
      </c>
      <c r="H2975">
        <v>1</v>
      </c>
      <c r="I2975" t="s">
        <v>2899</v>
      </c>
      <c r="J2975" t="s">
        <v>29</v>
      </c>
      <c r="K2975" t="s">
        <v>30</v>
      </c>
      <c r="N2975">
        <v>1</v>
      </c>
      <c r="O2975" t="s">
        <v>32</v>
      </c>
      <c r="P2975">
        <v>0</v>
      </c>
      <c r="Q2975" s="1">
        <v>46196.6</v>
      </c>
      <c r="R2975" s="2" t="str">
        <f>IF(C2975="", "",
   IF(ISNUMBER(MATCH(TRIM(C2975),
      {"OP","CC","CM","FM","FU","INS","PC","PM","PMCO","SA","SR","ITPR","PMFL"}, 0)),
      "Proactive",
      "")
)</f>
        <v>Proactive</v>
      </c>
      <c r="S2975" s="2" t="str">
        <f>IF(C2975="", "",
   IF(ISNUMBER(MATCH(TRIM(C2975),
      {"MO","U/B","OSRE","TECH","ITRE"}, 0)),
      "Reactive",
      "")
)</f>
        <v/>
      </c>
      <c r="T2975" s="2">
        <f>IF(R2975="Proactive", H2975, "")</f>
        <v>1</v>
      </c>
      <c r="U2975" s="2" t="str">
        <f>IF(S2975="Reactive", H2975, "")</f>
        <v/>
      </c>
    </row>
    <row r="2976" spans="1:21" x14ac:dyDescent="0.25">
      <c r="A2976" t="s">
        <v>2761</v>
      </c>
      <c r="B2976">
        <v>220072</v>
      </c>
      <c r="C2976" t="s">
        <v>30</v>
      </c>
      <c r="D2976" t="s">
        <v>2901</v>
      </c>
      <c r="E2976" t="s">
        <v>545</v>
      </c>
      <c r="F2976" s="4">
        <v>46196.395833333336</v>
      </c>
      <c r="G2976" s="4">
        <v>46196.4375</v>
      </c>
      <c r="H2976">
        <v>1</v>
      </c>
      <c r="I2976" t="s">
        <v>2899</v>
      </c>
      <c r="J2976" t="s">
        <v>29</v>
      </c>
      <c r="K2976" t="s">
        <v>30</v>
      </c>
      <c r="N2976">
        <v>1</v>
      </c>
      <c r="O2976" t="s">
        <v>32</v>
      </c>
      <c r="P2976">
        <v>0</v>
      </c>
      <c r="Q2976" s="5">
        <v>46196.6</v>
      </c>
      <c r="R2976" s="2" t="str">
        <f>IF(C2976="", "",
   IF(ISNUMBER(MATCH(TRIM(C2976),
      {"OP","CC","CM","FM","FU","INS","PC","PM","PMCO","SA","SR","ITPR","PMFL"}, 0)),
      "Proactive",
      "")
)</f>
        <v>Proactive</v>
      </c>
      <c r="S2976" s="2" t="str">
        <f>IF(C2976="", "",
   IF(ISNUMBER(MATCH(TRIM(C2976),
      {"MO","U/B","OSRE","TECH","ITRE"}, 0)),
      "Reactive",
      "")
)</f>
        <v/>
      </c>
      <c r="T2976" s="2">
        <f>IF(R2976="Proactive", H2976, "")</f>
        <v>1</v>
      </c>
      <c r="U2976" s="2" t="str">
        <f>IF(S2976="Reactive", H2976, "")</f>
        <v/>
      </c>
    </row>
    <row r="2977" spans="1:21" x14ac:dyDescent="0.25">
      <c r="A2977" t="s">
        <v>2761</v>
      </c>
      <c r="B2977">
        <v>224588</v>
      </c>
      <c r="C2977" t="s">
        <v>181</v>
      </c>
      <c r="D2977" t="s">
        <v>633</v>
      </c>
      <c r="E2977" t="s">
        <v>2902</v>
      </c>
      <c r="F2977" s="4">
        <v>46196.4375</v>
      </c>
      <c r="G2977" s="4">
        <v>46196.479166666664</v>
      </c>
      <c r="H2977">
        <v>1</v>
      </c>
      <c r="I2977" t="s">
        <v>2903</v>
      </c>
      <c r="J2977" t="s">
        <v>29</v>
      </c>
      <c r="K2977" t="s">
        <v>67</v>
      </c>
      <c r="L2977" t="s">
        <v>96</v>
      </c>
      <c r="M2977" t="s">
        <v>97</v>
      </c>
      <c r="N2977">
        <v>1</v>
      </c>
      <c r="O2977" t="s">
        <v>32</v>
      </c>
      <c r="P2977">
        <v>0</v>
      </c>
      <c r="Q2977" s="5">
        <v>46196.601388888892</v>
      </c>
      <c r="R2977" s="2" t="str">
        <f>IF(C2977="", "",
   IF(ISNUMBER(MATCH(TRIM(C2977),
      {"OP","CC","CM","FM","FU","INS","PC","PM","PMCO","SA","SR","ITPR","PMFL"}, 0)),
      "Proactive",
      "")
)</f>
        <v>Proactive</v>
      </c>
      <c r="S2977" s="2" t="str">
        <f>IF(C2977="", "",
   IF(ISNUMBER(MATCH(TRIM(C2977),
      {"MO","U/B","OSRE","TECH","ITRE"}, 0)),
      "Reactive",
      "")
)</f>
        <v/>
      </c>
      <c r="T2977" s="2">
        <f>IF(R2977="Proactive", H2977, "")</f>
        <v>1</v>
      </c>
      <c r="U2977" s="2" t="str">
        <f>IF(S2977="Reactive", H2977, "")</f>
        <v/>
      </c>
    </row>
    <row r="2978" spans="1:21" x14ac:dyDescent="0.25">
      <c r="A2978" t="s">
        <v>2761</v>
      </c>
      <c r="B2978">
        <v>222499</v>
      </c>
      <c r="C2978" t="s">
        <v>30</v>
      </c>
      <c r="D2978" t="s">
        <v>537</v>
      </c>
      <c r="E2978" t="s">
        <v>538</v>
      </c>
      <c r="F2978" s="4">
        <v>46196.556250000001</v>
      </c>
      <c r="G2978" s="4">
        <v>46196.597916666666</v>
      </c>
      <c r="H2978">
        <v>1</v>
      </c>
      <c r="J2978" t="s">
        <v>29</v>
      </c>
      <c r="K2978" t="s">
        <v>30</v>
      </c>
      <c r="L2978" t="s">
        <v>96</v>
      </c>
      <c r="M2978" t="s">
        <v>97</v>
      </c>
      <c r="N2978">
        <v>1</v>
      </c>
      <c r="O2978" t="s">
        <v>32</v>
      </c>
      <c r="P2978">
        <v>0</v>
      </c>
      <c r="Q2978" s="1">
        <v>46196.9</v>
      </c>
      <c r="R2978" s="2" t="str">
        <f>IF(C2978="", "",
   IF(ISNUMBER(MATCH(TRIM(C2978),
      {"OP","CC","CM","FM","FU","INS","PC","PM","PMCO","SA","SR","ITPR","PMFL"}, 0)),
      "Proactive",
      "")
)</f>
        <v>Proactive</v>
      </c>
      <c r="S2978" s="2" t="str">
        <f>IF(C2978="", "",
   IF(ISNUMBER(MATCH(TRIM(C2978),
      {"MO","U/B","OSRE","TECH","ITRE"}, 0)),
      "Reactive",
      "")
)</f>
        <v/>
      </c>
      <c r="T2978" s="2">
        <f>IF(R2978="Proactive", H2978, "")</f>
        <v>1</v>
      </c>
      <c r="U2978" s="2" t="str">
        <f>IF(S2978="Reactive", H2978, "")</f>
        <v/>
      </c>
    </row>
    <row r="2979" spans="1:21" x14ac:dyDescent="0.25">
      <c r="A2979" t="s">
        <v>2761</v>
      </c>
      <c r="B2979">
        <v>224255</v>
      </c>
      <c r="C2979" t="s">
        <v>30</v>
      </c>
      <c r="D2979" t="s">
        <v>2762</v>
      </c>
      <c r="E2979" t="s">
        <v>2763</v>
      </c>
      <c r="F2979" s="4">
        <v>46197.251388888886</v>
      </c>
      <c r="G2979" s="4">
        <v>46197.272916666669</v>
      </c>
      <c r="H2979">
        <v>0.52</v>
      </c>
      <c r="I2979" t="s">
        <v>2904</v>
      </c>
      <c r="J2979" t="s">
        <v>29</v>
      </c>
      <c r="K2979" t="s">
        <v>30</v>
      </c>
      <c r="N2979">
        <v>0.52</v>
      </c>
      <c r="O2979" t="s">
        <v>32</v>
      </c>
      <c r="P2979">
        <v>0</v>
      </c>
      <c r="Q2979" s="5">
        <v>46197.600694444445</v>
      </c>
      <c r="R2979" s="2" t="str">
        <f>IF(C2979="", "",
   IF(ISNUMBER(MATCH(TRIM(C2979),
      {"OP","CC","CM","FM","FU","INS","PC","PM","PMCO","SA","SR","ITPR","PMFL"}, 0)),
      "Proactive",
      "")
)</f>
        <v>Proactive</v>
      </c>
      <c r="S2979" s="2" t="str">
        <f>IF(C2979="", "",
   IF(ISNUMBER(MATCH(TRIM(C2979),
      {"MO","U/B","OSRE","TECH","ITRE"}, 0)),
      "Reactive",
      "")
)</f>
        <v/>
      </c>
      <c r="T2979" s="2">
        <f>IF(R2979="Proactive", H2979, "")</f>
        <v>0.52</v>
      </c>
      <c r="U2979" s="2" t="str">
        <f>IF(S2979="Reactive", H2979, "")</f>
        <v/>
      </c>
    </row>
    <row r="2980" spans="1:21" x14ac:dyDescent="0.25">
      <c r="A2980" t="s">
        <v>2761</v>
      </c>
      <c r="B2980">
        <v>220267</v>
      </c>
      <c r="C2980" t="s">
        <v>30</v>
      </c>
      <c r="D2980" t="s">
        <v>519</v>
      </c>
      <c r="E2980" t="s">
        <v>520</v>
      </c>
      <c r="F2980" s="4">
        <v>46197.270833333336</v>
      </c>
      <c r="G2980" s="4">
        <v>46197.354861111111</v>
      </c>
      <c r="H2980">
        <v>2.02</v>
      </c>
      <c r="I2980" t="s">
        <v>2904</v>
      </c>
      <c r="J2980" t="s">
        <v>29</v>
      </c>
      <c r="K2980" t="s">
        <v>30</v>
      </c>
      <c r="N2980">
        <v>2.02</v>
      </c>
      <c r="O2980" t="s">
        <v>32</v>
      </c>
      <c r="P2980">
        <v>0</v>
      </c>
      <c r="Q2980" s="5">
        <v>46197.602083333331</v>
      </c>
      <c r="R2980" s="2" t="str">
        <f>IF(C2980="", "",
   IF(ISNUMBER(MATCH(TRIM(C2980),
      {"OP","CC","CM","FM","FU","INS","PC","PM","PMCO","SA","SR","ITPR","PMFL"}, 0)),
      "Proactive",
      "")
)</f>
        <v>Proactive</v>
      </c>
      <c r="S2980" s="2" t="str">
        <f>IF(C2980="", "",
   IF(ISNUMBER(MATCH(TRIM(C2980),
      {"MO","U/B","OSRE","TECH","ITRE"}, 0)),
      "Reactive",
      "")
)</f>
        <v/>
      </c>
      <c r="T2980" s="2">
        <f>IF(R2980="Proactive", H2980, "")</f>
        <v>2.02</v>
      </c>
      <c r="U2980" s="2" t="str">
        <f>IF(S2980="Reactive", H2980, "")</f>
        <v/>
      </c>
    </row>
    <row r="2981" spans="1:21" x14ac:dyDescent="0.25">
      <c r="A2981" t="s">
        <v>2761</v>
      </c>
      <c r="B2981">
        <v>222293</v>
      </c>
      <c r="C2981" t="s">
        <v>30</v>
      </c>
      <c r="D2981" t="s">
        <v>566</v>
      </c>
      <c r="E2981" t="s">
        <v>567</v>
      </c>
      <c r="F2981" s="4">
        <v>46197.354166666664</v>
      </c>
      <c r="G2981" s="4">
        <v>46197.416666666664</v>
      </c>
      <c r="H2981">
        <v>1.5</v>
      </c>
      <c r="I2981" t="s">
        <v>2904</v>
      </c>
      <c r="J2981" t="s">
        <v>29</v>
      </c>
      <c r="K2981" t="s">
        <v>30</v>
      </c>
      <c r="N2981">
        <v>1.5</v>
      </c>
      <c r="O2981" t="s">
        <v>32</v>
      </c>
      <c r="P2981">
        <v>0</v>
      </c>
      <c r="Q2981" s="5">
        <v>46197.601388888892</v>
      </c>
      <c r="R2981" s="2" t="str">
        <f>IF(C2981="", "",
   IF(ISNUMBER(MATCH(TRIM(C2981),
      {"OP","CC","CM","FM","FU","INS","PC","PM","PMCO","SA","SR","ITPR","PMFL"}, 0)),
      "Proactive",
      "")
)</f>
        <v>Proactive</v>
      </c>
      <c r="S2981" s="2" t="str">
        <f>IF(C2981="", "",
   IF(ISNUMBER(MATCH(TRIM(C2981),
      {"MO","U/B","OSRE","TECH","ITRE"}, 0)),
      "Reactive",
      "")
)</f>
        <v/>
      </c>
      <c r="T2981" s="2">
        <f>IF(R2981="Proactive", H2981, "")</f>
        <v>1.5</v>
      </c>
      <c r="U2981" s="2" t="str">
        <f>IF(S2981="Reactive", H2981, "")</f>
        <v/>
      </c>
    </row>
    <row r="2982" spans="1:21" x14ac:dyDescent="0.25">
      <c r="A2982" t="s">
        <v>2761</v>
      </c>
      <c r="B2982">
        <v>224751</v>
      </c>
      <c r="C2982" t="s">
        <v>39</v>
      </c>
      <c r="D2982" t="s">
        <v>2905</v>
      </c>
      <c r="E2982" t="s">
        <v>2906</v>
      </c>
      <c r="F2982" s="4">
        <v>46197.354166666664</v>
      </c>
      <c r="G2982" s="4">
        <v>46197.4375</v>
      </c>
      <c r="H2982">
        <v>2</v>
      </c>
      <c r="I2982" t="s">
        <v>2907</v>
      </c>
      <c r="J2982" t="s">
        <v>29</v>
      </c>
      <c r="K2982" t="s">
        <v>551</v>
      </c>
      <c r="L2982" t="s">
        <v>96</v>
      </c>
      <c r="M2982" t="s">
        <v>436</v>
      </c>
      <c r="N2982">
        <v>2</v>
      </c>
      <c r="O2982" t="s">
        <v>32</v>
      </c>
      <c r="P2982">
        <v>0</v>
      </c>
      <c r="Q2982" s="5">
        <v>46197.607638888891</v>
      </c>
      <c r="R2982" s="2" t="str">
        <f>IF(C2982="", "",
   IF(ISNUMBER(MATCH(TRIM(C2982),
      {"OP","CC","CM","FM","FU","INS","PC","PM","PMCO","SA","SR","ITPR","PMFL"}, 0)),
      "Proactive",
      "")
)</f>
        <v/>
      </c>
      <c r="S2982" s="2" t="str">
        <f>IF(C2982="", "",
   IF(ISNUMBER(MATCH(TRIM(C2982),
      {"MO","U/B","OSRE","TECH","ITRE"}, 0)),
      "Reactive",
      "")
)</f>
        <v>Reactive</v>
      </c>
      <c r="T2982" s="2" t="str">
        <f>IF(R2982="Proactive", H2982, "")</f>
        <v/>
      </c>
      <c r="U2982" s="2">
        <f>IF(S2982="Reactive", H2982, "")</f>
        <v>2</v>
      </c>
    </row>
    <row r="2983" spans="1:21" x14ac:dyDescent="0.25">
      <c r="A2983" t="s">
        <v>2761</v>
      </c>
      <c r="B2983">
        <v>222681</v>
      </c>
      <c r="C2983" t="s">
        <v>197</v>
      </c>
      <c r="D2983" t="s">
        <v>537</v>
      </c>
      <c r="E2983" t="s">
        <v>2769</v>
      </c>
      <c r="F2983" s="4">
        <v>46197.583333333336</v>
      </c>
      <c r="G2983" s="4">
        <v>46197.602083333331</v>
      </c>
      <c r="H2983">
        <v>0.45</v>
      </c>
      <c r="J2983" t="s">
        <v>29</v>
      </c>
      <c r="K2983" t="s">
        <v>30</v>
      </c>
      <c r="L2983" t="s">
        <v>96</v>
      </c>
      <c r="M2983" t="s">
        <v>97</v>
      </c>
      <c r="N2983">
        <v>0.45</v>
      </c>
      <c r="O2983" t="s">
        <v>32</v>
      </c>
      <c r="P2983">
        <v>0</v>
      </c>
      <c r="Q2983" s="1">
        <v>46197.895138888889</v>
      </c>
      <c r="R2983" s="2" t="str">
        <f>IF(C2983="", "",
   IF(ISNUMBER(MATCH(TRIM(C2983),
      {"OP","CC","CM","FM","FU","INS","PC","PM","PMCO","SA","SR","ITPR","PMFL"}, 0)),
      "Proactive",
      "")
)</f>
        <v/>
      </c>
      <c r="S2983" s="2" t="str">
        <f>IF(C2983="", "",
   IF(ISNUMBER(MATCH(TRIM(C2983),
      {"MO","U/B","OSRE","TECH","ITRE"}, 0)),
      "Reactive",
      "")
)</f>
        <v>Reactive</v>
      </c>
      <c r="T2983" s="2" t="str">
        <f>IF(R2983="Proactive", H2983, "")</f>
        <v/>
      </c>
      <c r="U2983" s="2">
        <f>IF(S2983="Reactive", H2983, "")</f>
        <v>0.45</v>
      </c>
    </row>
    <row r="2984" spans="1:21" x14ac:dyDescent="0.25">
      <c r="A2984" t="s">
        <v>2761</v>
      </c>
      <c r="B2984">
        <v>224403</v>
      </c>
      <c r="C2984" t="s">
        <v>30</v>
      </c>
      <c r="D2984" t="s">
        <v>2762</v>
      </c>
      <c r="E2984" t="s">
        <v>2763</v>
      </c>
      <c r="F2984" s="4">
        <v>46198.250694444447</v>
      </c>
      <c r="G2984" s="4">
        <v>46198.271527777775</v>
      </c>
      <c r="H2984">
        <v>0.5</v>
      </c>
      <c r="I2984" t="s">
        <v>2908</v>
      </c>
      <c r="J2984" t="s">
        <v>29</v>
      </c>
      <c r="K2984" t="s">
        <v>30</v>
      </c>
      <c r="N2984">
        <v>0.5</v>
      </c>
      <c r="O2984" t="s">
        <v>32</v>
      </c>
      <c r="P2984">
        <v>0</v>
      </c>
      <c r="Q2984" s="5">
        <v>46198.614583333336</v>
      </c>
      <c r="R2984" s="2" t="str">
        <f>IF(C2984="", "",
   IF(ISNUMBER(MATCH(TRIM(C2984),
      {"OP","CC","CM","FM","FU","INS","PC","PM","PMCO","SA","SR","ITPR","PMFL"}, 0)),
      "Proactive",
      "")
)</f>
        <v>Proactive</v>
      </c>
      <c r="S2984" s="2" t="str">
        <f>IF(C2984="", "",
   IF(ISNUMBER(MATCH(TRIM(C2984),
      {"MO","U/B","OSRE","TECH","ITRE"}, 0)),
      "Reactive",
      "")
)</f>
        <v/>
      </c>
      <c r="T2984" s="2">
        <f>IF(R2984="Proactive", H2984, "")</f>
        <v>0.5</v>
      </c>
      <c r="U2984" s="2" t="str">
        <f>IF(S2984="Reactive", H2984, "")</f>
        <v/>
      </c>
    </row>
    <row r="2985" spans="1:21" x14ac:dyDescent="0.25">
      <c r="A2985" t="s">
        <v>2761</v>
      </c>
      <c r="B2985">
        <v>220387</v>
      </c>
      <c r="C2985" t="s">
        <v>30</v>
      </c>
      <c r="D2985" t="s">
        <v>519</v>
      </c>
      <c r="E2985" t="s">
        <v>520</v>
      </c>
      <c r="F2985" s="4">
        <v>46198.272222222222</v>
      </c>
      <c r="G2985" s="4">
        <v>46198.356249999997</v>
      </c>
      <c r="H2985">
        <v>2.02</v>
      </c>
      <c r="I2985" t="s">
        <v>2908</v>
      </c>
      <c r="J2985" t="s">
        <v>29</v>
      </c>
      <c r="K2985" t="s">
        <v>30</v>
      </c>
      <c r="N2985">
        <v>2.02</v>
      </c>
      <c r="O2985" t="s">
        <v>32</v>
      </c>
      <c r="P2985">
        <v>0</v>
      </c>
      <c r="Q2985" s="5">
        <v>46198.614583333336</v>
      </c>
      <c r="R2985" s="2" t="str">
        <f>IF(C2985="", "",
   IF(ISNUMBER(MATCH(TRIM(C2985),
      {"OP","CC","CM","FM","FU","INS","PC","PM","PMCO","SA","SR","ITPR","PMFL"}, 0)),
      "Proactive",
      "")
)</f>
        <v>Proactive</v>
      </c>
      <c r="S2985" s="2" t="str">
        <f>IF(C2985="", "",
   IF(ISNUMBER(MATCH(TRIM(C2985),
      {"MO","U/B","OSRE","TECH","ITRE"}, 0)),
      "Reactive",
      "")
)</f>
        <v/>
      </c>
      <c r="T2985" s="2">
        <f>IF(R2985="Proactive", H2985, "")</f>
        <v>2.02</v>
      </c>
      <c r="U2985" s="2" t="str">
        <f>IF(S2985="Reactive", H2985, "")</f>
        <v/>
      </c>
    </row>
    <row r="2986" spans="1:21" x14ac:dyDescent="0.25">
      <c r="A2986" t="s">
        <v>2761</v>
      </c>
      <c r="B2986">
        <v>220136</v>
      </c>
      <c r="C2986" t="s">
        <v>30</v>
      </c>
      <c r="D2986" t="s">
        <v>2909</v>
      </c>
      <c r="E2986" t="s">
        <v>541</v>
      </c>
      <c r="F2986" s="4">
        <v>46198.354861111111</v>
      </c>
      <c r="G2986" s="4">
        <v>46198.375694444447</v>
      </c>
      <c r="H2986">
        <v>0.5</v>
      </c>
      <c r="I2986" t="s">
        <v>2908</v>
      </c>
      <c r="J2986" t="s">
        <v>29</v>
      </c>
      <c r="K2986" t="s">
        <v>30</v>
      </c>
      <c r="N2986">
        <v>0.5</v>
      </c>
      <c r="O2986" t="s">
        <v>32</v>
      </c>
      <c r="P2986">
        <v>0</v>
      </c>
      <c r="Q2986" s="5">
        <v>46198.615277777775</v>
      </c>
      <c r="R2986" s="2" t="str">
        <f>IF(C2986="", "",
   IF(ISNUMBER(MATCH(TRIM(C2986),
      {"OP","CC","CM","FM","FU","INS","PC","PM","PMCO","SA","SR","ITPR","PMFL"}, 0)),
      "Proactive",
      "")
)</f>
        <v>Proactive</v>
      </c>
      <c r="S2986" s="2" t="str">
        <f>IF(C2986="", "",
   IF(ISNUMBER(MATCH(TRIM(C2986),
      {"MO","U/B","OSRE","TECH","ITRE"}, 0)),
      "Reactive",
      "")
)</f>
        <v/>
      </c>
      <c r="T2986" s="2">
        <f>IF(R2986="Proactive", H2986, "")</f>
        <v>0.5</v>
      </c>
      <c r="U2986" s="2" t="str">
        <f>IF(S2986="Reactive", H2986, "")</f>
        <v/>
      </c>
    </row>
    <row r="2987" spans="1:21" x14ac:dyDescent="0.25">
      <c r="A2987" t="s">
        <v>2761</v>
      </c>
      <c r="B2987">
        <v>222819</v>
      </c>
      <c r="C2987" t="s">
        <v>30</v>
      </c>
      <c r="D2987" t="s">
        <v>537</v>
      </c>
      <c r="E2987" t="s">
        <v>538</v>
      </c>
      <c r="F2987" s="4">
        <v>46198.375</v>
      </c>
      <c r="G2987" s="4">
        <v>46198.416666666664</v>
      </c>
      <c r="H2987">
        <v>1</v>
      </c>
      <c r="J2987" t="s">
        <v>29</v>
      </c>
      <c r="K2987" t="s">
        <v>30</v>
      </c>
      <c r="L2987" t="s">
        <v>96</v>
      </c>
      <c r="M2987" t="s">
        <v>97</v>
      </c>
      <c r="N2987">
        <v>1</v>
      </c>
      <c r="O2987" t="s">
        <v>32</v>
      </c>
      <c r="P2987">
        <v>0</v>
      </c>
      <c r="Q2987" s="5">
        <v>46198.89166666667</v>
      </c>
      <c r="R2987" s="2" t="str">
        <f>IF(C2987="", "",
   IF(ISNUMBER(MATCH(TRIM(C2987),
      {"OP","CC","CM","FM","FU","INS","PC","PM","PMCO","SA","SR","ITPR","PMFL"}, 0)),
      "Proactive",
      "")
)</f>
        <v>Proactive</v>
      </c>
      <c r="S2987" s="2" t="str">
        <f>IF(C2987="", "",
   IF(ISNUMBER(MATCH(TRIM(C2987),
      {"MO","U/B","OSRE","TECH","ITRE"}, 0)),
      "Reactive",
      "")
)</f>
        <v/>
      </c>
      <c r="T2987" s="2">
        <f>IF(R2987="Proactive", H2987, "")</f>
        <v>1</v>
      </c>
      <c r="U2987" s="2" t="str">
        <f>IF(S2987="Reactive", H2987, "")</f>
        <v/>
      </c>
    </row>
    <row r="2988" spans="1:21" x14ac:dyDescent="0.25">
      <c r="A2988" t="s">
        <v>2761</v>
      </c>
      <c r="B2988">
        <v>224898</v>
      </c>
      <c r="C2988" t="s">
        <v>181</v>
      </c>
      <c r="D2988" t="s">
        <v>633</v>
      </c>
      <c r="E2988" t="s">
        <v>2910</v>
      </c>
      <c r="F2988" s="4">
        <v>46198.375</v>
      </c>
      <c r="G2988" s="4">
        <v>46198.416666666664</v>
      </c>
      <c r="H2988">
        <v>1</v>
      </c>
      <c r="I2988" t="s">
        <v>2911</v>
      </c>
      <c r="J2988" t="s">
        <v>29</v>
      </c>
      <c r="K2988" t="s">
        <v>67</v>
      </c>
      <c r="L2988" t="s">
        <v>96</v>
      </c>
      <c r="M2988" t="s">
        <v>97</v>
      </c>
      <c r="N2988">
        <v>1</v>
      </c>
      <c r="O2988" t="s">
        <v>32</v>
      </c>
      <c r="P2988">
        <v>0</v>
      </c>
      <c r="Q2988" s="5">
        <v>46198.62222222222</v>
      </c>
      <c r="R2988" s="2" t="str">
        <f>IF(C2988="", "",
   IF(ISNUMBER(MATCH(TRIM(C2988),
      {"OP","CC","CM","FM","FU","INS","PC","PM","PMCO","SA","SR","ITPR","PMFL"}, 0)),
      "Proactive",
      "")
)</f>
        <v>Proactive</v>
      </c>
      <c r="S2988" s="2" t="str">
        <f>IF(C2988="", "",
   IF(ISNUMBER(MATCH(TRIM(C2988),
      {"MO","U/B","OSRE","TECH","ITRE"}, 0)),
      "Reactive",
      "")
)</f>
        <v/>
      </c>
      <c r="T2988" s="2">
        <f>IF(R2988="Proactive", H2988, "")</f>
        <v>1</v>
      </c>
      <c r="U2988" s="2" t="str">
        <f>IF(S2988="Reactive", H2988, "")</f>
        <v/>
      </c>
    </row>
    <row r="2989" spans="1:21" x14ac:dyDescent="0.25">
      <c r="A2989" t="s">
        <v>2761</v>
      </c>
      <c r="B2989">
        <v>224897</v>
      </c>
      <c r="C2989" t="s">
        <v>547</v>
      </c>
      <c r="D2989" t="s">
        <v>682</v>
      </c>
      <c r="E2989" t="s">
        <v>2912</v>
      </c>
      <c r="F2989" s="4">
        <v>46198.416666666664</v>
      </c>
      <c r="G2989" s="4">
        <v>46198.449305555558</v>
      </c>
      <c r="H2989">
        <v>0.78</v>
      </c>
      <c r="I2989" t="s">
        <v>2913</v>
      </c>
      <c r="J2989" t="s">
        <v>29</v>
      </c>
      <c r="K2989" t="s">
        <v>443</v>
      </c>
      <c r="L2989" t="s">
        <v>96</v>
      </c>
      <c r="M2989" t="s">
        <v>97</v>
      </c>
      <c r="N2989">
        <v>0.78</v>
      </c>
      <c r="O2989" t="s">
        <v>32</v>
      </c>
      <c r="P2989">
        <v>0</v>
      </c>
      <c r="Q2989" s="5">
        <v>46198.620138888888</v>
      </c>
      <c r="R2989" s="2" t="str">
        <f>IF(C2989="", "",
   IF(ISNUMBER(MATCH(TRIM(C2989),
      {"OP","CC","CM","FM","FU","INS","PC","PM","PMCO","SA","SR","ITPR","PMFL"}, 0)),
      "Proactive",
      "")
)</f>
        <v>Proactive</v>
      </c>
      <c r="S2989" s="2" t="str">
        <f>IF(C2989="", "",
   IF(ISNUMBER(MATCH(TRIM(C2989),
      {"MO","U/B","OSRE","TECH","ITRE"}, 0)),
      "Reactive",
      "")
)</f>
        <v/>
      </c>
      <c r="T2989" s="2">
        <f>IF(R2989="Proactive", H2989, "")</f>
        <v>0.78</v>
      </c>
      <c r="U2989" s="2" t="str">
        <f>IF(S2989="Reactive", H2989, "")</f>
        <v/>
      </c>
    </row>
    <row r="2990" spans="1:21" x14ac:dyDescent="0.25">
      <c r="A2990" t="s">
        <v>2761</v>
      </c>
      <c r="B2990">
        <v>224896</v>
      </c>
      <c r="C2990" t="s">
        <v>39</v>
      </c>
      <c r="D2990" t="s">
        <v>2820</v>
      </c>
      <c r="E2990" t="s">
        <v>2793</v>
      </c>
      <c r="F2990" s="4">
        <v>46198.493055555555</v>
      </c>
      <c r="G2990" s="4">
        <v>46198.510416666664</v>
      </c>
      <c r="H2990">
        <v>0.42</v>
      </c>
      <c r="I2990" t="s">
        <v>2914</v>
      </c>
      <c r="J2990" t="s">
        <v>29</v>
      </c>
      <c r="K2990" t="s">
        <v>67</v>
      </c>
      <c r="L2990" t="s">
        <v>96</v>
      </c>
      <c r="M2990" t="s">
        <v>468</v>
      </c>
      <c r="N2990">
        <v>0.42</v>
      </c>
      <c r="O2990" t="s">
        <v>32</v>
      </c>
      <c r="P2990">
        <v>0</v>
      </c>
      <c r="Q2990" s="5">
        <v>46198.618055555555</v>
      </c>
      <c r="R2990" s="2" t="str">
        <f>IF(C2990="", "",
   IF(ISNUMBER(MATCH(TRIM(C2990),
      {"OP","CC","CM","FM","FU","INS","PC","PM","PMCO","SA","SR","ITPR","PMFL"}, 0)),
      "Proactive",
      "")
)</f>
        <v/>
      </c>
      <c r="S2990" s="2" t="str">
        <f>IF(C2990="", "",
   IF(ISNUMBER(MATCH(TRIM(C2990),
      {"MO","U/B","OSRE","TECH","ITRE"}, 0)),
      "Reactive",
      "")
)</f>
        <v>Reactive</v>
      </c>
      <c r="T2990" s="2" t="str">
        <f>IF(R2990="Proactive", H2990, "")</f>
        <v/>
      </c>
      <c r="U2990" s="2">
        <f>IF(S2990="Reactive", H2990, "")</f>
        <v>0.42</v>
      </c>
    </row>
    <row r="2991" spans="1:21" x14ac:dyDescent="0.25">
      <c r="A2991" t="s">
        <v>2761</v>
      </c>
      <c r="B2991">
        <v>224899</v>
      </c>
      <c r="C2991" t="s">
        <v>39</v>
      </c>
      <c r="D2991" t="s">
        <v>2782</v>
      </c>
      <c r="E2991" t="s">
        <v>2906</v>
      </c>
      <c r="F2991" s="4">
        <v>46198.605555555558</v>
      </c>
      <c r="G2991" s="4">
        <v>46198.624305555553</v>
      </c>
      <c r="H2991">
        <v>0.45</v>
      </c>
      <c r="I2991" t="s">
        <v>2915</v>
      </c>
      <c r="J2991" t="s">
        <v>29</v>
      </c>
      <c r="K2991" t="s">
        <v>81</v>
      </c>
      <c r="L2991" t="s">
        <v>96</v>
      </c>
      <c r="M2991" t="s">
        <v>555</v>
      </c>
      <c r="N2991">
        <v>0.45</v>
      </c>
      <c r="O2991" t="s">
        <v>32</v>
      </c>
      <c r="P2991">
        <v>0</v>
      </c>
      <c r="Q2991" s="5">
        <v>46198.624305555553</v>
      </c>
      <c r="R2991" s="2" t="str">
        <f>IF(C2991="", "",
   IF(ISNUMBER(MATCH(TRIM(C2991),
      {"OP","CC","CM","FM","FU","INS","PC","PM","PMCO","SA","SR","ITPR","PMFL"}, 0)),
      "Proactive",
      "")
)</f>
        <v/>
      </c>
      <c r="S2991" s="2" t="str">
        <f>IF(C2991="", "",
   IF(ISNUMBER(MATCH(TRIM(C2991),
      {"MO","U/B","OSRE","TECH","ITRE"}, 0)),
      "Reactive",
      "")
)</f>
        <v>Reactive</v>
      </c>
      <c r="T2991" s="2" t="str">
        <f>IF(R2991="Proactive", H2991, "")</f>
        <v/>
      </c>
      <c r="U2991" s="2">
        <f>IF(S2991="Reactive", H2991, "")</f>
        <v>0.45</v>
      </c>
    </row>
    <row r="2992" spans="1:21" x14ac:dyDescent="0.25">
      <c r="A2992" t="s">
        <v>2761</v>
      </c>
      <c r="B2992">
        <v>224548</v>
      </c>
      <c r="C2992" t="s">
        <v>30</v>
      </c>
      <c r="D2992" t="s">
        <v>2762</v>
      </c>
      <c r="E2992" t="s">
        <v>2763</v>
      </c>
      <c r="F2992" s="4">
        <v>46199.250694444447</v>
      </c>
      <c r="G2992" s="4">
        <v>46199.271527777775</v>
      </c>
      <c r="H2992">
        <v>0.5</v>
      </c>
      <c r="I2992" t="s">
        <v>2916</v>
      </c>
      <c r="J2992" t="s">
        <v>29</v>
      </c>
      <c r="K2992" t="s">
        <v>30</v>
      </c>
      <c r="N2992">
        <v>0.5</v>
      </c>
      <c r="O2992" t="s">
        <v>32</v>
      </c>
      <c r="P2992">
        <v>0</v>
      </c>
      <c r="Q2992" s="5">
        <v>46199.398611111108</v>
      </c>
      <c r="R2992" s="2" t="str">
        <f>IF(C2992="", "",
   IF(ISNUMBER(MATCH(TRIM(C2992),
      {"OP","CC","CM","FM","FU","INS","PC","PM","PMCO","SA","SR","ITPR","PMFL"}, 0)),
      "Proactive",
      "")
)</f>
        <v>Proactive</v>
      </c>
      <c r="S2992" s="2" t="str">
        <f>IF(C2992="", "",
   IF(ISNUMBER(MATCH(TRIM(C2992),
      {"MO","U/B","OSRE","TECH","ITRE"}, 0)),
      "Reactive",
      "")
)</f>
        <v/>
      </c>
      <c r="T2992" s="2">
        <f>IF(R2992="Proactive", H2992, "")</f>
        <v>0.5</v>
      </c>
      <c r="U2992" s="2" t="str">
        <f>IF(S2992="Reactive", H2992, "")</f>
        <v/>
      </c>
    </row>
    <row r="2993" spans="1:21" x14ac:dyDescent="0.25">
      <c r="A2993" t="s">
        <v>2761</v>
      </c>
      <c r="B2993">
        <v>222969</v>
      </c>
      <c r="C2993" t="s">
        <v>30</v>
      </c>
      <c r="D2993" t="s">
        <v>585</v>
      </c>
      <c r="E2993" t="s">
        <v>586</v>
      </c>
      <c r="F2993" s="4">
        <v>46199.272222222222</v>
      </c>
      <c r="G2993" s="4">
        <v>46199.333333333336</v>
      </c>
      <c r="H2993">
        <v>1.47</v>
      </c>
      <c r="I2993" t="s">
        <v>2916</v>
      </c>
      <c r="J2993" t="s">
        <v>29</v>
      </c>
      <c r="K2993" t="s">
        <v>30</v>
      </c>
      <c r="N2993">
        <v>1.47</v>
      </c>
      <c r="O2993" t="s">
        <v>32</v>
      </c>
      <c r="P2993">
        <v>0</v>
      </c>
      <c r="Q2993" s="5">
        <v>46199.399305555555</v>
      </c>
      <c r="R2993" s="2" t="str">
        <f>IF(C2993="", "",
   IF(ISNUMBER(MATCH(TRIM(C2993),
      {"OP","CC","CM","FM","FU","INS","PC","PM","PMCO","SA","SR","ITPR","PMFL"}, 0)),
      "Proactive",
      "")
)</f>
        <v>Proactive</v>
      </c>
      <c r="S2993" s="2" t="str">
        <f>IF(C2993="", "",
   IF(ISNUMBER(MATCH(TRIM(C2993),
      {"MO","U/B","OSRE","TECH","ITRE"}, 0)),
      "Reactive",
      "")
)</f>
        <v/>
      </c>
      <c r="T2993" s="2">
        <f>IF(R2993="Proactive", H2993, "")</f>
        <v>1.47</v>
      </c>
      <c r="U2993" s="2" t="str">
        <f>IF(S2993="Reactive", H2993, "")</f>
        <v/>
      </c>
    </row>
    <row r="2994" spans="1:21" x14ac:dyDescent="0.25">
      <c r="A2994" t="s">
        <v>2761</v>
      </c>
      <c r="B2994">
        <v>222970</v>
      </c>
      <c r="C2994" t="s">
        <v>30</v>
      </c>
      <c r="D2994" t="s">
        <v>588</v>
      </c>
      <c r="E2994" t="s">
        <v>586</v>
      </c>
      <c r="F2994" s="4">
        <v>46199.333333333336</v>
      </c>
      <c r="G2994" s="4">
        <v>46199.395138888889</v>
      </c>
      <c r="H2994">
        <v>1.48</v>
      </c>
      <c r="I2994" t="s">
        <v>2916</v>
      </c>
      <c r="J2994" t="s">
        <v>29</v>
      </c>
      <c r="K2994" t="s">
        <v>30</v>
      </c>
      <c r="N2994">
        <v>1.48</v>
      </c>
      <c r="O2994" t="s">
        <v>32</v>
      </c>
      <c r="P2994">
        <v>0</v>
      </c>
      <c r="Q2994" s="5">
        <v>46199.4</v>
      </c>
      <c r="R2994" s="2" t="str">
        <f>IF(C2994="", "",
   IF(ISNUMBER(MATCH(TRIM(C2994),
      {"OP","CC","CM","FM","FU","INS","PC","PM","PMCO","SA","SR","ITPR","PMFL"}, 0)),
      "Proactive",
      "")
)</f>
        <v>Proactive</v>
      </c>
      <c r="S2994" s="2" t="str">
        <f>IF(C2994="", "",
   IF(ISNUMBER(MATCH(TRIM(C2994),
      {"MO","U/B","OSRE","TECH","ITRE"}, 0)),
      "Reactive",
      "")
)</f>
        <v/>
      </c>
      <c r="T2994" s="2">
        <f>IF(R2994="Proactive", H2994, "")</f>
        <v>1.48</v>
      </c>
      <c r="U2994" s="2" t="str">
        <f>IF(S2994="Reactive", H2994, "")</f>
        <v/>
      </c>
    </row>
    <row r="2995" spans="1:21" x14ac:dyDescent="0.25">
      <c r="A2995" t="s">
        <v>2761</v>
      </c>
      <c r="B2995">
        <v>225034</v>
      </c>
      <c r="C2995" t="s">
        <v>30</v>
      </c>
      <c r="D2995" t="s">
        <v>2762</v>
      </c>
      <c r="E2995" t="s">
        <v>2763</v>
      </c>
      <c r="F2995" s="4">
        <v>46202.543055555558</v>
      </c>
      <c r="G2995" s="4">
        <v>46202.564583333333</v>
      </c>
      <c r="H2995">
        <v>0.52</v>
      </c>
      <c r="I2995" t="s">
        <v>2917</v>
      </c>
      <c r="J2995" t="s">
        <v>29</v>
      </c>
      <c r="K2995" t="s">
        <v>30</v>
      </c>
      <c r="N2995">
        <v>0.52</v>
      </c>
      <c r="O2995" t="s">
        <v>32</v>
      </c>
      <c r="P2995">
        <v>0</v>
      </c>
      <c r="Q2995" s="5">
        <v>46202.861111111109</v>
      </c>
      <c r="R2995" s="2" t="str">
        <f>IF(C2995="", "",
   IF(ISNUMBER(MATCH(TRIM(C2995),
      {"OP","CC","CM","FM","FU","INS","PC","PM","PMCO","SA","SR","ITPR","PMFL"}, 0)),
      "Proactive",
      "")
)</f>
        <v>Proactive</v>
      </c>
      <c r="S2995" s="2" t="str">
        <f>IF(C2995="", "",
   IF(ISNUMBER(MATCH(TRIM(C2995),
      {"MO","U/B","OSRE","TECH","ITRE"}, 0)),
      "Reactive",
      "")
)</f>
        <v/>
      </c>
      <c r="T2995" s="2">
        <f>IF(R2995="Proactive", H2995, "")</f>
        <v>0.52</v>
      </c>
      <c r="U2995" s="2" t="str">
        <f>IF(S2995="Reactive", H2995, "")</f>
        <v/>
      </c>
    </row>
    <row r="2996" spans="1:21" x14ac:dyDescent="0.25">
      <c r="A2996" t="s">
        <v>2761</v>
      </c>
      <c r="B2996">
        <v>221001</v>
      </c>
      <c r="C2996" t="s">
        <v>30</v>
      </c>
      <c r="D2996" t="s">
        <v>2918</v>
      </c>
      <c r="E2996" t="s">
        <v>541</v>
      </c>
      <c r="F2996" s="4">
        <v>46202.563888888886</v>
      </c>
      <c r="G2996" s="4">
        <v>46202.584722222222</v>
      </c>
      <c r="H2996">
        <v>0.5</v>
      </c>
      <c r="I2996" t="s">
        <v>2917</v>
      </c>
      <c r="J2996" t="s">
        <v>29</v>
      </c>
      <c r="K2996" t="s">
        <v>30</v>
      </c>
      <c r="N2996">
        <v>0.5</v>
      </c>
      <c r="O2996" t="s">
        <v>32</v>
      </c>
      <c r="P2996">
        <v>0</v>
      </c>
      <c r="Q2996" s="5">
        <v>46202.862500000003</v>
      </c>
      <c r="R2996" s="2" t="str">
        <f>IF(C2996="", "",
   IF(ISNUMBER(MATCH(TRIM(C2996),
      {"OP","CC","CM","FM","FU","INS","PC","PM","PMCO","SA","SR","ITPR","PMFL"}, 0)),
      "Proactive",
      "")
)</f>
        <v>Proactive</v>
      </c>
      <c r="S2996" s="2" t="str">
        <f>IF(C2996="", "",
   IF(ISNUMBER(MATCH(TRIM(C2996),
      {"MO","U/B","OSRE","TECH","ITRE"}, 0)),
      "Reactive",
      "")
)</f>
        <v/>
      </c>
      <c r="T2996" s="2">
        <f>IF(R2996="Proactive", H2996, "")</f>
        <v>0.5</v>
      </c>
      <c r="U2996" s="2" t="str">
        <f>IF(S2996="Reactive", H2996, "")</f>
        <v/>
      </c>
    </row>
    <row r="2997" spans="1:21" x14ac:dyDescent="0.25">
      <c r="A2997" t="s">
        <v>2761</v>
      </c>
      <c r="B2997">
        <v>225471</v>
      </c>
      <c r="C2997" t="s">
        <v>39</v>
      </c>
      <c r="D2997" t="s">
        <v>2782</v>
      </c>
      <c r="E2997" t="s">
        <v>2906</v>
      </c>
      <c r="F2997" s="4">
        <v>46202.570138888892</v>
      </c>
      <c r="G2997" s="4">
        <v>46202.583333333336</v>
      </c>
      <c r="H2997">
        <v>0.32</v>
      </c>
      <c r="I2997" t="s">
        <v>2919</v>
      </c>
      <c r="J2997" t="s">
        <v>29</v>
      </c>
      <c r="K2997" t="s">
        <v>81</v>
      </c>
      <c r="L2997" t="s">
        <v>96</v>
      </c>
      <c r="M2997" t="s">
        <v>555</v>
      </c>
      <c r="N2997">
        <v>0.32</v>
      </c>
      <c r="O2997" t="s">
        <v>32</v>
      </c>
      <c r="P2997">
        <v>0</v>
      </c>
      <c r="Q2997" s="5">
        <v>46202.864583333336</v>
      </c>
      <c r="R2997" s="2" t="str">
        <f>IF(C2997="", "",
   IF(ISNUMBER(MATCH(TRIM(C2997),
      {"OP","CC","CM","FM","FU","INS","PC","PM","PMCO","SA","SR","ITPR","PMFL"}, 0)),
      "Proactive",
      "")
)</f>
        <v/>
      </c>
      <c r="S2997" s="2" t="str">
        <f>IF(C2997="", "",
   IF(ISNUMBER(MATCH(TRIM(C2997),
      {"MO","U/B","OSRE","TECH","ITRE"}, 0)),
      "Reactive",
      "")
)</f>
        <v>Reactive</v>
      </c>
      <c r="T2997" s="2" t="str">
        <f>IF(R2997="Proactive", H2997, "")</f>
        <v/>
      </c>
      <c r="U2997" s="2">
        <f>IF(S2997="Reactive", H2997, "")</f>
        <v>0.32</v>
      </c>
    </row>
    <row r="2998" spans="1:21" x14ac:dyDescent="0.25">
      <c r="A2998" t="s">
        <v>2761</v>
      </c>
      <c r="B2998">
        <v>221007</v>
      </c>
      <c r="C2998" t="s">
        <v>30</v>
      </c>
      <c r="D2998" t="s">
        <v>2920</v>
      </c>
      <c r="E2998" t="s">
        <v>523</v>
      </c>
      <c r="F2998" s="4">
        <v>46202.584722222222</v>
      </c>
      <c r="G2998" s="4">
        <v>46202.605555555558</v>
      </c>
      <c r="H2998">
        <v>0.5</v>
      </c>
      <c r="I2998" t="s">
        <v>2917</v>
      </c>
      <c r="J2998" t="s">
        <v>29</v>
      </c>
      <c r="K2998" t="s">
        <v>30</v>
      </c>
      <c r="N2998">
        <v>0.5</v>
      </c>
      <c r="O2998" t="s">
        <v>32</v>
      </c>
      <c r="P2998">
        <v>0</v>
      </c>
      <c r="Q2998" s="5">
        <v>46202.862500000003</v>
      </c>
      <c r="R2998" s="2" t="str">
        <f>IF(C2998="", "",
   IF(ISNUMBER(MATCH(TRIM(C2998),
      {"OP","CC","CM","FM","FU","INS","PC","PM","PMCO","SA","SR","ITPR","PMFL"}, 0)),
      "Proactive",
      "")
)</f>
        <v>Proactive</v>
      </c>
      <c r="S2998" s="2" t="str">
        <f>IF(C2998="", "",
   IF(ISNUMBER(MATCH(TRIM(C2998),
      {"MO","U/B","OSRE","TECH","ITRE"}, 0)),
      "Reactive",
      "")
)</f>
        <v/>
      </c>
      <c r="T2998" s="2">
        <f>IF(R2998="Proactive", H2998, "")</f>
        <v>0.5</v>
      </c>
      <c r="U2998" s="2" t="str">
        <f>IF(S2998="Reactive", H2998, "")</f>
        <v/>
      </c>
    </row>
    <row r="2999" spans="1:21" x14ac:dyDescent="0.25">
      <c r="A2999" t="s">
        <v>2761</v>
      </c>
      <c r="B2999">
        <v>221008</v>
      </c>
      <c r="C2999" t="s">
        <v>30</v>
      </c>
      <c r="D2999" t="s">
        <v>519</v>
      </c>
      <c r="E2999" t="s">
        <v>603</v>
      </c>
      <c r="F2999" s="4">
        <v>46202.606249999997</v>
      </c>
      <c r="G2999" s="4">
        <v>46202.69027777778</v>
      </c>
      <c r="H2999">
        <v>2.02</v>
      </c>
      <c r="I2999" t="s">
        <v>2917</v>
      </c>
      <c r="J2999" t="s">
        <v>29</v>
      </c>
      <c r="K2999" t="s">
        <v>30</v>
      </c>
      <c r="N2999">
        <v>2.02</v>
      </c>
      <c r="O2999" t="s">
        <v>32</v>
      </c>
      <c r="P2999">
        <v>0</v>
      </c>
      <c r="Q2999" s="5">
        <v>46202.861805555556</v>
      </c>
      <c r="R2999" s="2" t="str">
        <f>IF(C2999="", "",
   IF(ISNUMBER(MATCH(TRIM(C2999),
      {"OP","CC","CM","FM","FU","INS","PC","PM","PMCO","SA","SR","ITPR","PMFL"}, 0)),
      "Proactive",
      "")
)</f>
        <v>Proactive</v>
      </c>
      <c r="S2999" s="2" t="str">
        <f>IF(C2999="", "",
   IF(ISNUMBER(MATCH(TRIM(C2999),
      {"MO","U/B","OSRE","TECH","ITRE"}, 0)),
      "Reactive",
      "")
)</f>
        <v/>
      </c>
      <c r="T2999" s="2">
        <f>IF(R2999="Proactive", H2999, "")</f>
        <v>2.02</v>
      </c>
      <c r="U2999" s="2" t="str">
        <f>IF(S2999="Reactive", H2999, "")</f>
        <v/>
      </c>
    </row>
    <row r="3000" spans="1:21" x14ac:dyDescent="0.25">
      <c r="A3000" t="s">
        <v>2761</v>
      </c>
      <c r="B3000">
        <v>220678</v>
      </c>
      <c r="C3000" t="s">
        <v>30</v>
      </c>
      <c r="D3000" t="s">
        <v>537</v>
      </c>
      <c r="E3000" t="s">
        <v>598</v>
      </c>
      <c r="F3000" s="4">
        <v>46202.69027777778</v>
      </c>
      <c r="G3000" s="4">
        <v>46202.734027777777</v>
      </c>
      <c r="H3000">
        <v>1.05</v>
      </c>
      <c r="I3000" t="s">
        <v>2921</v>
      </c>
      <c r="J3000" t="s">
        <v>29</v>
      </c>
      <c r="K3000" t="s">
        <v>30</v>
      </c>
      <c r="L3000" t="s">
        <v>96</v>
      </c>
      <c r="M3000" t="s">
        <v>97</v>
      </c>
      <c r="N3000">
        <v>3.07</v>
      </c>
      <c r="O3000" t="s">
        <v>32</v>
      </c>
      <c r="P3000">
        <v>0</v>
      </c>
      <c r="Q3000" s="5">
        <v>46207.468055555553</v>
      </c>
      <c r="R3000" s="2" t="str">
        <f>IF(C3000="", "",
   IF(ISNUMBER(MATCH(TRIM(C3000),
      {"OP","CC","CM","FM","FU","INS","PC","PM","PMCO","SA","SR","ITPR","PMFL"}, 0)),
      "Proactive",
      "")
)</f>
        <v>Proactive</v>
      </c>
      <c r="S3000" s="2" t="str">
        <f>IF(C3000="", "",
   IF(ISNUMBER(MATCH(TRIM(C3000),
      {"MO","U/B","OSRE","TECH","ITRE"}, 0)),
      "Reactive",
      "")
)</f>
        <v/>
      </c>
      <c r="T3000" s="2">
        <f>IF(R3000="Proactive", H3000, "")</f>
        <v>1.05</v>
      </c>
      <c r="U3000" s="2" t="str">
        <f>IF(S3000="Reactive", H3000, "")</f>
        <v/>
      </c>
    </row>
    <row r="3001" spans="1:21" x14ac:dyDescent="0.25">
      <c r="A3001" t="s">
        <v>2761</v>
      </c>
      <c r="B3001">
        <v>225480</v>
      </c>
      <c r="C3001" t="s">
        <v>181</v>
      </c>
      <c r="D3001" t="s">
        <v>519</v>
      </c>
      <c r="E3001" t="s">
        <v>2798</v>
      </c>
      <c r="F3001" s="4">
        <v>46202.822916666664</v>
      </c>
      <c r="G3001" s="4">
        <v>46202.90625</v>
      </c>
      <c r="H3001">
        <v>2</v>
      </c>
      <c r="I3001" t="s">
        <v>2922</v>
      </c>
      <c r="J3001" t="s">
        <v>29</v>
      </c>
      <c r="K3001" t="s">
        <v>67</v>
      </c>
      <c r="L3001" t="s">
        <v>96</v>
      </c>
      <c r="M3001" t="s">
        <v>97</v>
      </c>
      <c r="N3001">
        <v>2</v>
      </c>
      <c r="O3001" t="s">
        <v>32</v>
      </c>
      <c r="P3001">
        <v>0</v>
      </c>
      <c r="Q3001" s="5">
        <v>46202.90625</v>
      </c>
      <c r="R3001" s="2" t="str">
        <f>IF(C3001="", "",
   IF(ISNUMBER(MATCH(TRIM(C3001),
      {"OP","CC","CM","FM","FU","INS","PC","PM","PMCO","SA","SR","ITPR","PMFL"}, 0)),
      "Proactive",
      "")
)</f>
        <v>Proactive</v>
      </c>
      <c r="S3001" s="2" t="str">
        <f>IF(C3001="", "",
   IF(ISNUMBER(MATCH(TRIM(C3001),
      {"MO","U/B","OSRE","TECH","ITRE"}, 0)),
      "Reactive",
      "")
)</f>
        <v/>
      </c>
      <c r="T3001" s="2">
        <f>IF(R3001="Proactive", H3001, "")</f>
        <v>2</v>
      </c>
      <c r="U3001" s="2" t="str">
        <f>IF(S3001="Reactive", H3001, "")</f>
        <v/>
      </c>
    </row>
    <row r="3002" spans="1:21" x14ac:dyDescent="0.25">
      <c r="A3002" t="s">
        <v>2761</v>
      </c>
      <c r="B3002">
        <v>225472</v>
      </c>
      <c r="C3002" t="s">
        <v>39</v>
      </c>
      <c r="D3002" t="s">
        <v>693</v>
      </c>
      <c r="E3002" t="s">
        <v>2923</v>
      </c>
      <c r="F3002" s="4">
        <v>46202.847222222219</v>
      </c>
      <c r="G3002" s="4">
        <v>46202.868055555555</v>
      </c>
      <c r="H3002">
        <v>0.5</v>
      </c>
      <c r="I3002" t="s">
        <v>2924</v>
      </c>
      <c r="J3002" t="s">
        <v>29</v>
      </c>
      <c r="K3002" t="s">
        <v>109</v>
      </c>
      <c r="L3002" t="s">
        <v>96</v>
      </c>
      <c r="M3002" t="s">
        <v>468</v>
      </c>
      <c r="N3002">
        <v>0.5</v>
      </c>
      <c r="O3002" t="s">
        <v>32</v>
      </c>
      <c r="P3002">
        <v>0</v>
      </c>
      <c r="Q3002" s="5">
        <v>46202.868055555555</v>
      </c>
      <c r="R3002" s="2" t="str">
        <f>IF(C3002="", "",
   IF(ISNUMBER(MATCH(TRIM(C3002),
      {"OP","CC","CM","FM","FU","INS","PC","PM","PMCO","SA","SR","ITPR","PMFL"}, 0)),
      "Proactive",
      "")
)</f>
        <v/>
      </c>
      <c r="S3002" s="2" t="str">
        <f>IF(C3002="", "",
   IF(ISNUMBER(MATCH(TRIM(C3002),
      {"MO","U/B","OSRE","TECH","ITRE"}, 0)),
      "Reactive",
      "")
)</f>
        <v>Reactive</v>
      </c>
      <c r="T3002" s="2" t="str">
        <f>IF(R3002="Proactive", H3002, "")</f>
        <v/>
      </c>
      <c r="U3002" s="2">
        <f>IF(S3002="Reactive", H3002, "")</f>
        <v>0.5</v>
      </c>
    </row>
    <row r="3003" spans="1:21" x14ac:dyDescent="0.25">
      <c r="A3003" t="s">
        <v>2761</v>
      </c>
      <c r="B3003">
        <v>225164</v>
      </c>
      <c r="C3003" t="s">
        <v>30</v>
      </c>
      <c r="D3003" t="s">
        <v>2762</v>
      </c>
      <c r="E3003" t="s">
        <v>2763</v>
      </c>
      <c r="F3003" s="4">
        <v>46203.543749999997</v>
      </c>
      <c r="G3003" s="4">
        <v>46203.564583333333</v>
      </c>
      <c r="H3003">
        <v>0.5</v>
      </c>
      <c r="I3003" t="s">
        <v>2925</v>
      </c>
      <c r="J3003" t="s">
        <v>29</v>
      </c>
      <c r="K3003" t="s">
        <v>30</v>
      </c>
      <c r="N3003">
        <v>0.5</v>
      </c>
      <c r="O3003" t="s">
        <v>32</v>
      </c>
      <c r="P3003">
        <v>0</v>
      </c>
      <c r="Q3003" s="5">
        <v>46203.878472222219</v>
      </c>
      <c r="R3003" s="2" t="str">
        <f>IF(C3003="", "",
   IF(ISNUMBER(MATCH(TRIM(C3003),
      {"OP","CC","CM","FM","FU","INS","PC","PM","PMCO","SA","SR","ITPR","PMFL"}, 0)),
      "Proactive",
      "")
)</f>
        <v>Proactive</v>
      </c>
      <c r="S3003" s="2" t="str">
        <f>IF(C3003="", "",
   IF(ISNUMBER(MATCH(TRIM(C3003),
      {"MO","U/B","OSRE","TECH","ITRE"}, 0)),
      "Reactive",
      "")
)</f>
        <v/>
      </c>
      <c r="T3003" s="2">
        <f>IF(R3003="Proactive", H3003, "")</f>
        <v>0.5</v>
      </c>
      <c r="U3003" s="2" t="str">
        <f>IF(S3003="Reactive", H3003, "")</f>
        <v/>
      </c>
    </row>
    <row r="3004" spans="1:21" x14ac:dyDescent="0.25">
      <c r="A3004" t="s">
        <v>2761</v>
      </c>
      <c r="B3004">
        <v>221000</v>
      </c>
      <c r="C3004" t="s">
        <v>30</v>
      </c>
      <c r="D3004" t="s">
        <v>2926</v>
      </c>
      <c r="E3004" t="s">
        <v>541</v>
      </c>
      <c r="F3004" s="4">
        <v>46203.5625</v>
      </c>
      <c r="G3004" s="4">
        <v>46203.583333333336</v>
      </c>
      <c r="H3004">
        <v>0.5</v>
      </c>
      <c r="I3004" t="s">
        <v>2925</v>
      </c>
      <c r="J3004" t="s">
        <v>29</v>
      </c>
      <c r="K3004" t="s">
        <v>30</v>
      </c>
      <c r="N3004">
        <v>0.5</v>
      </c>
      <c r="O3004" t="s">
        <v>32</v>
      </c>
      <c r="P3004">
        <v>0</v>
      </c>
      <c r="Q3004" s="5">
        <v>46203.879861111112</v>
      </c>
      <c r="R3004" s="2" t="str">
        <f>IF(C3004="", "",
   IF(ISNUMBER(MATCH(TRIM(C3004),
      {"OP","CC","CM","FM","FU","INS","PC","PM","PMCO","SA","SR","ITPR","PMFL"}, 0)),
      "Proactive",
      "")
)</f>
        <v>Proactive</v>
      </c>
      <c r="S3004" s="2" t="str">
        <f>IF(C3004="", "",
   IF(ISNUMBER(MATCH(TRIM(C3004),
      {"MO","U/B","OSRE","TECH","ITRE"}, 0)),
      "Reactive",
      "")
)</f>
        <v/>
      </c>
      <c r="T3004" s="2">
        <f>IF(R3004="Proactive", H3004, "")</f>
        <v>0.5</v>
      </c>
      <c r="U3004" s="2" t="str">
        <f>IF(S3004="Reactive", H3004, "")</f>
        <v/>
      </c>
    </row>
    <row r="3005" spans="1:21" x14ac:dyDescent="0.25">
      <c r="A3005" t="s">
        <v>2761</v>
      </c>
      <c r="B3005">
        <v>221071</v>
      </c>
      <c r="C3005" t="s">
        <v>30</v>
      </c>
      <c r="D3005" t="s">
        <v>2927</v>
      </c>
      <c r="E3005" t="s">
        <v>541</v>
      </c>
      <c r="F3005" s="4">
        <v>46203.583333333336</v>
      </c>
      <c r="G3005" s="4">
        <v>46203.604166666664</v>
      </c>
      <c r="H3005">
        <v>0.5</v>
      </c>
      <c r="I3005" t="s">
        <v>2925</v>
      </c>
      <c r="J3005" t="s">
        <v>29</v>
      </c>
      <c r="K3005" t="s">
        <v>30</v>
      </c>
      <c r="N3005">
        <v>0.5</v>
      </c>
      <c r="O3005" t="s">
        <v>32</v>
      </c>
      <c r="P3005">
        <v>0</v>
      </c>
      <c r="Q3005" s="5">
        <v>46203.880555555559</v>
      </c>
      <c r="R3005" s="2" t="str">
        <f>IF(C3005="", "",
   IF(ISNUMBER(MATCH(TRIM(C3005),
      {"OP","CC","CM","FM","FU","INS","PC","PM","PMCO","SA","SR","ITPR","PMFL"}, 0)),
      "Proactive",
      "")
)</f>
        <v>Proactive</v>
      </c>
      <c r="S3005" s="2" t="str">
        <f>IF(C3005="", "",
   IF(ISNUMBER(MATCH(TRIM(C3005),
      {"MO","U/B","OSRE","TECH","ITRE"}, 0)),
      "Reactive",
      "")
)</f>
        <v/>
      </c>
      <c r="T3005" s="2">
        <f>IF(R3005="Proactive", H3005, "")</f>
        <v>0.5</v>
      </c>
      <c r="U3005" s="2" t="str">
        <f>IF(S3005="Reactive", H3005, "")</f>
        <v/>
      </c>
    </row>
    <row r="3006" spans="1:21" x14ac:dyDescent="0.25">
      <c r="A3006" t="s">
        <v>2761</v>
      </c>
      <c r="B3006">
        <v>221073</v>
      </c>
      <c r="C3006" t="s">
        <v>30</v>
      </c>
      <c r="D3006" t="s">
        <v>519</v>
      </c>
      <c r="E3006" t="s">
        <v>603</v>
      </c>
      <c r="F3006" s="4">
        <v>46203.604166666664</v>
      </c>
      <c r="G3006" s="4">
        <v>46203.6875</v>
      </c>
      <c r="H3006">
        <v>2</v>
      </c>
      <c r="I3006" t="s">
        <v>2925</v>
      </c>
      <c r="J3006" t="s">
        <v>29</v>
      </c>
      <c r="K3006" t="s">
        <v>30</v>
      </c>
      <c r="N3006">
        <v>2</v>
      </c>
      <c r="O3006" t="s">
        <v>32</v>
      </c>
      <c r="P3006">
        <v>0</v>
      </c>
      <c r="Q3006" s="5">
        <v>46203.879166666666</v>
      </c>
      <c r="R3006" s="2" t="str">
        <f>IF(C3006="", "",
   IF(ISNUMBER(MATCH(TRIM(C3006),
      {"OP","CC","CM","FM","FU","INS","PC","PM","PMCO","SA","SR","ITPR","PMFL"}, 0)),
      "Proactive",
      "")
)</f>
        <v>Proactive</v>
      </c>
      <c r="S3006" s="2" t="str">
        <f>IF(C3006="", "",
   IF(ISNUMBER(MATCH(TRIM(C3006),
      {"MO","U/B","OSRE","TECH","ITRE"}, 0)),
      "Reactive",
      "")
)</f>
        <v/>
      </c>
      <c r="T3006" s="2">
        <f>IF(R3006="Proactive", H3006, "")</f>
        <v>2</v>
      </c>
      <c r="U3006" s="2" t="str">
        <f>IF(S3006="Reactive", H3006, "")</f>
        <v/>
      </c>
    </row>
    <row r="3007" spans="1:21" x14ac:dyDescent="0.25">
      <c r="A3007" t="s">
        <v>2761</v>
      </c>
      <c r="B3007">
        <v>223533</v>
      </c>
      <c r="C3007" t="s">
        <v>30</v>
      </c>
      <c r="D3007" t="s">
        <v>537</v>
      </c>
      <c r="E3007" t="s">
        <v>538</v>
      </c>
      <c r="F3007" s="4">
        <v>46203.688194444447</v>
      </c>
      <c r="G3007" s="4">
        <v>46203.709027777775</v>
      </c>
      <c r="H3007">
        <v>0.5</v>
      </c>
      <c r="I3007" t="s">
        <v>2928</v>
      </c>
      <c r="J3007" t="s">
        <v>29</v>
      </c>
      <c r="K3007" t="s">
        <v>30</v>
      </c>
      <c r="N3007">
        <v>1.03</v>
      </c>
      <c r="O3007" t="s">
        <v>32</v>
      </c>
      <c r="P3007">
        <v>0</v>
      </c>
      <c r="Q3007" s="1">
        <v>46203.882638888892</v>
      </c>
      <c r="R3007" s="2" t="str">
        <f>IF(C3007="", "",
   IF(ISNUMBER(MATCH(TRIM(C3007),
      {"OP","CC","CM","FM","FU","INS","PC","PM","PMCO","SA","SR","ITPR","PMFL"}, 0)),
      "Proactive",
      "")
)</f>
        <v>Proactive</v>
      </c>
      <c r="S3007" s="2" t="str">
        <f>IF(C3007="", "",
   IF(ISNUMBER(MATCH(TRIM(C3007),
      {"MO","U/B","OSRE","TECH","ITRE"}, 0)),
      "Reactive",
      "")
)</f>
        <v/>
      </c>
      <c r="T3007" s="2">
        <f>IF(R3007="Proactive", H3007, "")</f>
        <v>0.5</v>
      </c>
      <c r="U3007" s="2" t="str">
        <f>IF(S3007="Reactive", H3007, "")</f>
        <v/>
      </c>
    </row>
    <row r="3008" spans="1:21" x14ac:dyDescent="0.25">
      <c r="A3008" t="s">
        <v>2761</v>
      </c>
      <c r="B3008">
        <v>225633</v>
      </c>
      <c r="C3008" t="s">
        <v>181</v>
      </c>
      <c r="D3008" t="s">
        <v>519</v>
      </c>
      <c r="E3008" t="s">
        <v>2798</v>
      </c>
      <c r="F3008" s="4">
        <v>46203.751388888886</v>
      </c>
      <c r="G3008" s="4">
        <v>46203.838194444441</v>
      </c>
      <c r="H3008">
        <v>2.08</v>
      </c>
      <c r="I3008" t="s">
        <v>2929</v>
      </c>
      <c r="J3008" t="s">
        <v>29</v>
      </c>
      <c r="K3008" t="s">
        <v>67</v>
      </c>
      <c r="L3008" t="s">
        <v>96</v>
      </c>
      <c r="M3008" t="s">
        <v>97</v>
      </c>
      <c r="N3008">
        <v>2.08</v>
      </c>
      <c r="O3008" t="s">
        <v>32</v>
      </c>
      <c r="P3008">
        <v>0</v>
      </c>
      <c r="Q3008" s="5">
        <v>46203.886111111111</v>
      </c>
      <c r="R3008" s="2" t="str">
        <f>IF(C3008="", "",
   IF(ISNUMBER(MATCH(TRIM(C3008),
      {"OP","CC","CM","FM","FU","INS","PC","PM","PMCO","SA","SR","ITPR","PMFL"}, 0)),
      "Proactive",
      "")
)</f>
        <v>Proactive</v>
      </c>
      <c r="S3008" s="2" t="str">
        <f>IF(C3008="", "",
   IF(ISNUMBER(MATCH(TRIM(C3008),
      {"MO","U/B","OSRE","TECH","ITRE"}, 0)),
      "Reactive",
      "")
)</f>
        <v/>
      </c>
      <c r="T3008" s="2">
        <f>IF(R3008="Proactive", H3008, "")</f>
        <v>2.08</v>
      </c>
      <c r="U3008" s="2" t="str">
        <f>IF(S3008="Reactive", H3008, "")</f>
        <v/>
      </c>
    </row>
    <row r="3009" spans="1:21" x14ac:dyDescent="0.25">
      <c r="A3009" t="s">
        <v>2761</v>
      </c>
      <c r="B3009">
        <v>225626</v>
      </c>
      <c r="C3009" t="s">
        <v>39</v>
      </c>
      <c r="D3009" t="s">
        <v>2829</v>
      </c>
      <c r="E3009" t="s">
        <v>2793</v>
      </c>
      <c r="F3009" s="4">
        <v>46203.754166666666</v>
      </c>
      <c r="G3009" s="4">
        <v>46203.773611111108</v>
      </c>
      <c r="H3009">
        <v>0.47</v>
      </c>
      <c r="I3009" t="s">
        <v>2930</v>
      </c>
      <c r="J3009" t="s">
        <v>29</v>
      </c>
      <c r="K3009" t="s">
        <v>109</v>
      </c>
      <c r="L3009" t="s">
        <v>96</v>
      </c>
      <c r="M3009" t="s">
        <v>468</v>
      </c>
      <c r="N3009">
        <v>0.47</v>
      </c>
      <c r="O3009" t="s">
        <v>32</v>
      </c>
      <c r="P3009">
        <v>0</v>
      </c>
      <c r="Q3009" s="5">
        <v>46203.773611111108</v>
      </c>
      <c r="R3009" s="2" t="str">
        <f>IF(C3009="", "",
   IF(ISNUMBER(MATCH(TRIM(C3009),
      {"OP","CC","CM","FM","FU","INS","PC","PM","PMCO","SA","SR","ITPR","PMFL"}, 0)),
      "Proactive",
      "")
)</f>
        <v/>
      </c>
      <c r="S3009" s="2" t="str">
        <f>IF(C3009="", "",
   IF(ISNUMBER(MATCH(TRIM(C3009),
      {"MO","U/B","OSRE","TECH","ITRE"}, 0)),
      "Reactive",
      "")
)</f>
        <v>Reactive</v>
      </c>
      <c r="T3009" s="2" t="str">
        <f>IF(R3009="Proactive", H3009, "")</f>
        <v/>
      </c>
      <c r="U3009" s="2">
        <f>IF(S3009="Reactive", H3009, "")</f>
        <v>0.47</v>
      </c>
    </row>
    <row r="3010" spans="1:21" x14ac:dyDescent="0.25">
      <c r="A3010" t="s">
        <v>2761</v>
      </c>
      <c r="B3010">
        <v>225632</v>
      </c>
      <c r="C3010" t="s">
        <v>39</v>
      </c>
      <c r="D3010" t="s">
        <v>2782</v>
      </c>
      <c r="E3010" t="s">
        <v>2783</v>
      </c>
      <c r="F3010" s="4">
        <v>46203.852777777778</v>
      </c>
      <c r="G3010" s="4">
        <v>46203.883333333331</v>
      </c>
      <c r="H3010">
        <v>0.73</v>
      </c>
      <c r="I3010" t="s">
        <v>2931</v>
      </c>
      <c r="J3010" t="s">
        <v>29</v>
      </c>
      <c r="K3010" t="s">
        <v>81</v>
      </c>
      <c r="L3010" t="s">
        <v>96</v>
      </c>
      <c r="M3010" t="s">
        <v>555</v>
      </c>
      <c r="N3010">
        <v>0.73</v>
      </c>
      <c r="O3010" t="s">
        <v>32</v>
      </c>
      <c r="P3010">
        <v>0</v>
      </c>
      <c r="Q3010" s="5">
        <v>46203.884027777778</v>
      </c>
      <c r="R3010" s="2" t="str">
        <f>IF(C3010="", "",
   IF(ISNUMBER(MATCH(TRIM(C3010),
      {"OP","CC","CM","FM","FU","INS","PC","PM","PMCO","SA","SR","ITPR","PMFL"}, 0)),
      "Proactive",
      "")
)</f>
        <v/>
      </c>
      <c r="S3010" s="2" t="str">
        <f>IF(C3010="", "",
   IF(ISNUMBER(MATCH(TRIM(C3010),
      {"MO","U/B","OSRE","TECH","ITRE"}, 0)),
      "Reactive",
      "")
)</f>
        <v>Reactive</v>
      </c>
      <c r="T3010" s="2" t="str">
        <f>IF(R3010="Proactive", H3010, "")</f>
        <v/>
      </c>
      <c r="U3010" s="2">
        <f>IF(S3010="Reactive", H3010, "")</f>
        <v>0.73</v>
      </c>
    </row>
    <row r="3011" spans="1:21" x14ac:dyDescent="0.25">
      <c r="A3011" t="s">
        <v>2932</v>
      </c>
      <c r="B3011">
        <v>219456</v>
      </c>
      <c r="C3011" t="s">
        <v>181</v>
      </c>
      <c r="D3011" t="s">
        <v>1644</v>
      </c>
      <c r="E3011" t="s">
        <v>1645</v>
      </c>
      <c r="F3011" s="4"/>
      <c r="G3011" s="4"/>
      <c r="H3011">
        <v>2</v>
      </c>
      <c r="I3011" t="s">
        <v>2933</v>
      </c>
      <c r="J3011" t="s">
        <v>29</v>
      </c>
      <c r="K3011" t="s">
        <v>30</v>
      </c>
      <c r="N3011">
        <v>2</v>
      </c>
      <c r="O3011" t="s">
        <v>47</v>
      </c>
      <c r="P3011">
        <v>0</v>
      </c>
      <c r="Q3011" s="5">
        <v>46175.964583333334</v>
      </c>
      <c r="R3011" s="2" t="str">
        <f>IF(C3011="", "",
   IF(ISNUMBER(MATCH(TRIM(C3011),
      {"OP","CC","CM","FM","FU","INS","PC","PM","PMCO","SA","SR","ITPR","PMFL"}, 0)),
      "Proactive",
      "")
)</f>
        <v>Proactive</v>
      </c>
      <c r="S3011" s="2" t="str">
        <f>IF(C3011="", "",
   IF(ISNUMBER(MATCH(TRIM(C3011),
      {"MO","U/B","OSRE","TECH","ITRE"}, 0)),
      "Reactive",
      "")
)</f>
        <v/>
      </c>
      <c r="T3011" s="2">
        <f>IF(R3011="Proactive", H3011, "")</f>
        <v>2</v>
      </c>
      <c r="U3011" s="2" t="str">
        <f>IF(S3011="Reactive", H3011, "")</f>
        <v/>
      </c>
    </row>
    <row r="3012" spans="1:21" x14ac:dyDescent="0.25">
      <c r="A3012" t="s">
        <v>2932</v>
      </c>
      <c r="B3012">
        <v>219457</v>
      </c>
      <c r="C3012" t="s">
        <v>197</v>
      </c>
      <c r="D3012" t="s">
        <v>1644</v>
      </c>
      <c r="E3012" t="s">
        <v>1653</v>
      </c>
      <c r="F3012" s="4"/>
      <c r="G3012" s="4"/>
      <c r="H3012">
        <v>1</v>
      </c>
      <c r="I3012" t="s">
        <v>1654</v>
      </c>
      <c r="J3012" t="s">
        <v>29</v>
      </c>
      <c r="K3012" t="s">
        <v>30</v>
      </c>
      <c r="N3012">
        <v>1.23</v>
      </c>
      <c r="O3012" t="s">
        <v>47</v>
      </c>
      <c r="P3012">
        <v>0</v>
      </c>
      <c r="Q3012" s="5">
        <v>46175.964583333334</v>
      </c>
      <c r="R3012" s="2" t="str">
        <f>IF(C3012="", "",
   IF(ISNUMBER(MATCH(TRIM(C3012),
      {"OP","CC","CM","FM","FU","INS","PC","PM","PMCO","SA","SR","ITPR","PMFL"}, 0)),
      "Proactive",
      "")
)</f>
        <v/>
      </c>
      <c r="S3012" s="2" t="str">
        <f>IF(C3012="", "",
   IF(ISNUMBER(MATCH(TRIM(C3012),
      {"MO","U/B","OSRE","TECH","ITRE"}, 0)),
      "Reactive",
      "")
)</f>
        <v>Reactive</v>
      </c>
      <c r="T3012" s="2" t="str">
        <f>IF(R3012="Proactive", H3012, "")</f>
        <v/>
      </c>
      <c r="U3012" s="2">
        <f>IF(S3012="Reactive", H3012, "")</f>
        <v>1</v>
      </c>
    </row>
    <row r="3013" spans="1:21" x14ac:dyDescent="0.25">
      <c r="A3013" t="s">
        <v>2932</v>
      </c>
      <c r="B3013">
        <v>216968</v>
      </c>
      <c r="C3013" t="s">
        <v>30</v>
      </c>
      <c r="D3013" t="s">
        <v>1670</v>
      </c>
      <c r="E3013" t="s">
        <v>1684</v>
      </c>
      <c r="F3013" s="4">
        <v>46174.288194444445</v>
      </c>
      <c r="G3013" s="4">
        <v>46174.32916666667</v>
      </c>
      <c r="H3013">
        <v>0.98</v>
      </c>
      <c r="J3013" t="s">
        <v>29</v>
      </c>
      <c r="K3013" t="s">
        <v>30</v>
      </c>
      <c r="N3013">
        <v>1.64</v>
      </c>
      <c r="O3013" t="s">
        <v>47</v>
      </c>
      <c r="P3013">
        <v>0</v>
      </c>
      <c r="Q3013" s="5">
        <v>46174.386111111111</v>
      </c>
      <c r="R3013" s="2" t="str">
        <f>IF(C3013="", "",
   IF(ISNUMBER(MATCH(TRIM(C3013),
      {"OP","CC","CM","FM","FU","INS","PC","PM","PMCO","SA","SR","ITPR","PMFL"}, 0)),
      "Proactive",
      "")
)</f>
        <v>Proactive</v>
      </c>
      <c r="S3013" s="2" t="str">
        <f>IF(C3013="", "",
   IF(ISNUMBER(MATCH(TRIM(C3013),
      {"MO","U/B","OSRE","TECH","ITRE"}, 0)),
      "Reactive",
      "")
)</f>
        <v/>
      </c>
      <c r="T3013" s="2">
        <f>IF(R3013="Proactive", H3013, "")</f>
        <v>0.98</v>
      </c>
      <c r="U3013" s="2" t="str">
        <f>IF(S3013="Reactive", H3013, "")</f>
        <v/>
      </c>
    </row>
    <row r="3014" spans="1:21" x14ac:dyDescent="0.25">
      <c r="A3014" t="s">
        <v>2932</v>
      </c>
      <c r="B3014">
        <v>219300</v>
      </c>
      <c r="C3014" t="s">
        <v>181</v>
      </c>
      <c r="D3014" t="s">
        <v>1644</v>
      </c>
      <c r="E3014" t="s">
        <v>1645</v>
      </c>
      <c r="F3014" s="4">
        <v>46174.32916666667</v>
      </c>
      <c r="G3014" s="4">
        <v>46174.329861111109</v>
      </c>
      <c r="H3014">
        <v>0.02</v>
      </c>
      <c r="I3014" t="s">
        <v>1646</v>
      </c>
      <c r="J3014" t="s">
        <v>29</v>
      </c>
      <c r="K3014" t="s">
        <v>30</v>
      </c>
      <c r="N3014">
        <v>1.43</v>
      </c>
      <c r="O3014" t="s">
        <v>47</v>
      </c>
      <c r="P3014">
        <v>0</v>
      </c>
      <c r="Q3014" s="5">
        <v>46174.977777777778</v>
      </c>
      <c r="R3014" s="2" t="str">
        <f>IF(C3014="", "",
   IF(ISNUMBER(MATCH(TRIM(C3014),
      {"OP","CC","CM","FM","FU","INS","PC","PM","PMCO","SA","SR","ITPR","PMFL"}, 0)),
      "Proactive",
      "")
)</f>
        <v>Proactive</v>
      </c>
      <c r="S3014" s="2" t="str">
        <f>IF(C3014="", "",
   IF(ISNUMBER(MATCH(TRIM(C3014),
      {"MO","U/B","OSRE","TECH","ITRE"}, 0)),
      "Reactive",
      "")
)</f>
        <v/>
      </c>
      <c r="T3014" s="2">
        <f>IF(R3014="Proactive", H3014, "")</f>
        <v>0.02</v>
      </c>
      <c r="U3014" s="2" t="str">
        <f>IF(S3014="Reactive", H3014, "")</f>
        <v/>
      </c>
    </row>
    <row r="3015" spans="1:21" x14ac:dyDescent="0.25">
      <c r="A3015" t="s">
        <v>2932</v>
      </c>
      <c r="B3015">
        <v>216968</v>
      </c>
      <c r="C3015" t="s">
        <v>30</v>
      </c>
      <c r="D3015" t="s">
        <v>1670</v>
      </c>
      <c r="E3015" t="s">
        <v>1684</v>
      </c>
      <c r="F3015" s="4">
        <v>46174.330555555556</v>
      </c>
      <c r="G3015" s="4">
        <v>46174.340277777781</v>
      </c>
      <c r="H3015">
        <v>0.23</v>
      </c>
      <c r="J3015" t="s">
        <v>29</v>
      </c>
      <c r="K3015" t="s">
        <v>30</v>
      </c>
      <c r="N3015">
        <v>1.64</v>
      </c>
      <c r="O3015" t="s">
        <v>47</v>
      </c>
      <c r="P3015">
        <v>0</v>
      </c>
      <c r="Q3015" s="5">
        <v>46174.386111111111</v>
      </c>
      <c r="R3015" s="2" t="str">
        <f>IF(C3015="", "",
   IF(ISNUMBER(MATCH(TRIM(C3015),
      {"OP","CC","CM","FM","FU","INS","PC","PM","PMCO","SA","SR","ITPR","PMFL"}, 0)),
      "Proactive",
      "")
)</f>
        <v>Proactive</v>
      </c>
      <c r="S3015" s="2" t="str">
        <f>IF(C3015="", "",
   IF(ISNUMBER(MATCH(TRIM(C3015),
      {"MO","U/B","OSRE","TECH","ITRE"}, 0)),
      "Reactive",
      "")
)</f>
        <v/>
      </c>
      <c r="T3015" s="2">
        <f>IF(R3015="Proactive", H3015, "")</f>
        <v>0.23</v>
      </c>
      <c r="U3015" s="2" t="str">
        <f>IF(S3015="Reactive", H3015, "")</f>
        <v/>
      </c>
    </row>
    <row r="3016" spans="1:21" x14ac:dyDescent="0.25">
      <c r="A3016" t="s">
        <v>2932</v>
      </c>
      <c r="B3016">
        <v>219300</v>
      </c>
      <c r="C3016" t="s">
        <v>181</v>
      </c>
      <c r="D3016" t="s">
        <v>1644</v>
      </c>
      <c r="E3016" t="s">
        <v>1645</v>
      </c>
      <c r="F3016" s="4">
        <v>46174.340277777781</v>
      </c>
      <c r="G3016" s="4">
        <v>46174.367361111108</v>
      </c>
      <c r="H3016">
        <v>0.65</v>
      </c>
      <c r="I3016" t="s">
        <v>1646</v>
      </c>
      <c r="J3016" t="s">
        <v>29</v>
      </c>
      <c r="K3016" t="s">
        <v>30</v>
      </c>
      <c r="N3016">
        <v>1.43</v>
      </c>
      <c r="O3016" t="s">
        <v>47</v>
      </c>
      <c r="P3016">
        <v>0</v>
      </c>
      <c r="Q3016" s="5">
        <v>46174.977777777778</v>
      </c>
      <c r="R3016" s="2" t="str">
        <f>IF(C3016="", "",
   IF(ISNUMBER(MATCH(TRIM(C3016),
      {"OP","CC","CM","FM","FU","INS","PC","PM","PMCO","SA","SR","ITPR","PMFL"}, 0)),
      "Proactive",
      "")
)</f>
        <v>Proactive</v>
      </c>
      <c r="S3016" s="2" t="str">
        <f>IF(C3016="", "",
   IF(ISNUMBER(MATCH(TRIM(C3016),
      {"MO","U/B","OSRE","TECH","ITRE"}, 0)),
      "Reactive",
      "")
)</f>
        <v/>
      </c>
      <c r="T3016" s="2">
        <f>IF(R3016="Proactive", H3016, "")</f>
        <v>0.65</v>
      </c>
      <c r="U3016" s="2" t="str">
        <f>IF(S3016="Reactive", H3016, "")</f>
        <v/>
      </c>
    </row>
    <row r="3017" spans="1:21" x14ac:dyDescent="0.25">
      <c r="A3017" t="s">
        <v>2932</v>
      </c>
      <c r="B3017">
        <v>216968</v>
      </c>
      <c r="C3017" t="s">
        <v>30</v>
      </c>
      <c r="D3017" t="s">
        <v>1670</v>
      </c>
      <c r="E3017" t="s">
        <v>1684</v>
      </c>
      <c r="F3017" s="4">
        <v>46174.368055555555</v>
      </c>
      <c r="G3017" s="4">
        <v>46174.386111111111</v>
      </c>
      <c r="H3017">
        <v>0.43</v>
      </c>
      <c r="J3017" t="s">
        <v>29</v>
      </c>
      <c r="K3017" t="s">
        <v>30</v>
      </c>
      <c r="N3017">
        <v>1.64</v>
      </c>
      <c r="O3017" t="s">
        <v>47</v>
      </c>
      <c r="P3017">
        <v>0</v>
      </c>
      <c r="Q3017" s="5">
        <v>46174.386111111111</v>
      </c>
      <c r="R3017" s="2" t="str">
        <f>IF(C3017="", "",
   IF(ISNUMBER(MATCH(TRIM(C3017),
      {"OP","CC","CM","FM","FU","INS","PC","PM","PMCO","SA","SR","ITPR","PMFL"}, 0)),
      "Proactive",
      "")
)</f>
        <v>Proactive</v>
      </c>
      <c r="S3017" s="2" t="str">
        <f>IF(C3017="", "",
   IF(ISNUMBER(MATCH(TRIM(C3017),
      {"MO","U/B","OSRE","TECH","ITRE"}, 0)),
      "Reactive",
      "")
)</f>
        <v/>
      </c>
      <c r="T3017" s="2">
        <f>IF(R3017="Proactive", H3017, "")</f>
        <v>0.43</v>
      </c>
      <c r="U3017" s="2" t="str">
        <f>IF(S3017="Reactive", H3017, "")</f>
        <v/>
      </c>
    </row>
    <row r="3018" spans="1:21" x14ac:dyDescent="0.25">
      <c r="A3018" t="s">
        <v>2932</v>
      </c>
      <c r="B3018">
        <v>216988</v>
      </c>
      <c r="C3018" t="s">
        <v>30</v>
      </c>
      <c r="D3018" t="s">
        <v>1670</v>
      </c>
      <c r="E3018" t="s">
        <v>1706</v>
      </c>
      <c r="F3018" s="4">
        <v>46174.381944444445</v>
      </c>
      <c r="G3018" s="4">
        <v>46174.386805555558</v>
      </c>
      <c r="H3018">
        <v>0.12</v>
      </c>
      <c r="I3018" t="s">
        <v>2934</v>
      </c>
      <c r="J3018" t="s">
        <v>29</v>
      </c>
      <c r="K3018" t="s">
        <v>30</v>
      </c>
      <c r="N3018">
        <v>0.12</v>
      </c>
      <c r="O3018" t="s">
        <v>47</v>
      </c>
      <c r="P3018">
        <v>0</v>
      </c>
      <c r="Q3018" s="5">
        <v>46174.959722222222</v>
      </c>
      <c r="R3018" s="2" t="str">
        <f>IF(C3018="", "",
   IF(ISNUMBER(MATCH(TRIM(C3018),
      {"OP","CC","CM","FM","FU","INS","PC","PM","PMCO","SA","SR","ITPR","PMFL"}, 0)),
      "Proactive",
      "")
)</f>
        <v>Proactive</v>
      </c>
      <c r="S3018" s="2" t="str">
        <f>IF(C3018="", "",
   IF(ISNUMBER(MATCH(TRIM(C3018),
      {"MO","U/B","OSRE","TECH","ITRE"}, 0)),
      "Reactive",
      "")
)</f>
        <v/>
      </c>
      <c r="T3018" s="2">
        <f>IF(R3018="Proactive", H3018, "")</f>
        <v>0.12</v>
      </c>
      <c r="U3018" s="2" t="str">
        <f>IF(S3018="Reactive", H3018, "")</f>
        <v/>
      </c>
    </row>
    <row r="3019" spans="1:21" x14ac:dyDescent="0.25">
      <c r="A3019" t="s">
        <v>2932</v>
      </c>
      <c r="B3019">
        <v>217215</v>
      </c>
      <c r="C3019" t="s">
        <v>30</v>
      </c>
      <c r="D3019" t="s">
        <v>2935</v>
      </c>
      <c r="E3019" t="s">
        <v>1530</v>
      </c>
      <c r="F3019" s="4">
        <v>46174.387499999997</v>
      </c>
      <c r="G3019" s="4">
        <v>46174.426388888889</v>
      </c>
      <c r="H3019">
        <v>0.93</v>
      </c>
      <c r="J3019" t="s">
        <v>29</v>
      </c>
      <c r="K3019" t="s">
        <v>30</v>
      </c>
      <c r="N3019">
        <v>0.93</v>
      </c>
      <c r="O3019" t="s">
        <v>47</v>
      </c>
      <c r="P3019">
        <v>0</v>
      </c>
      <c r="Q3019" s="5">
        <v>46178.597916666666</v>
      </c>
      <c r="R3019" s="2" t="str">
        <f>IF(C3019="", "",
   IF(ISNUMBER(MATCH(TRIM(C3019),
      {"OP","CC","CM","FM","FU","INS","PC","PM","PMCO","SA","SR","ITPR","PMFL"}, 0)),
      "Proactive",
      "")
)</f>
        <v>Proactive</v>
      </c>
      <c r="S3019" s="2" t="str">
        <f>IF(C3019="", "",
   IF(ISNUMBER(MATCH(TRIM(C3019),
      {"MO","U/B","OSRE","TECH","ITRE"}, 0)),
      "Reactive",
      "")
)</f>
        <v/>
      </c>
      <c r="T3019" s="2">
        <f>IF(R3019="Proactive", H3019, "")</f>
        <v>0.93</v>
      </c>
      <c r="U3019" s="2" t="str">
        <f>IF(S3019="Reactive", H3019, "")</f>
        <v/>
      </c>
    </row>
    <row r="3020" spans="1:21" x14ac:dyDescent="0.25">
      <c r="A3020" t="s">
        <v>2932</v>
      </c>
      <c r="B3020">
        <v>219300</v>
      </c>
      <c r="C3020" t="s">
        <v>181</v>
      </c>
      <c r="D3020" t="s">
        <v>1644</v>
      </c>
      <c r="E3020" t="s">
        <v>1645</v>
      </c>
      <c r="F3020" s="4">
        <v>46174.440972222219</v>
      </c>
      <c r="G3020" s="4">
        <v>46174.444444444445</v>
      </c>
      <c r="H3020">
        <v>0.08</v>
      </c>
      <c r="I3020" t="s">
        <v>1646</v>
      </c>
      <c r="J3020" t="s">
        <v>29</v>
      </c>
      <c r="K3020" t="s">
        <v>30</v>
      </c>
      <c r="N3020">
        <v>1.43</v>
      </c>
      <c r="O3020" t="s">
        <v>47</v>
      </c>
      <c r="P3020">
        <v>0</v>
      </c>
      <c r="Q3020" s="5">
        <v>46174.977777777778</v>
      </c>
      <c r="R3020" s="2" t="str">
        <f>IF(C3020="", "",
   IF(ISNUMBER(MATCH(TRIM(C3020),
      {"OP","CC","CM","FM","FU","INS","PC","PM","PMCO","SA","SR","ITPR","PMFL"}, 0)),
      "Proactive",
      "")
)</f>
        <v>Proactive</v>
      </c>
      <c r="S3020" s="2" t="str">
        <f>IF(C3020="", "",
   IF(ISNUMBER(MATCH(TRIM(C3020),
      {"MO","U/B","OSRE","TECH","ITRE"}, 0)),
      "Reactive",
      "")
)</f>
        <v/>
      </c>
      <c r="T3020" s="2">
        <f>IF(R3020="Proactive", H3020, "")</f>
        <v>0.08</v>
      </c>
      <c r="U3020" s="2" t="str">
        <f>IF(S3020="Reactive", H3020, "")</f>
        <v/>
      </c>
    </row>
    <row r="3021" spans="1:21" x14ac:dyDescent="0.25">
      <c r="A3021" t="s">
        <v>2932</v>
      </c>
      <c r="B3021">
        <v>221514</v>
      </c>
      <c r="C3021" t="s">
        <v>39</v>
      </c>
      <c r="D3021" t="s">
        <v>2571</v>
      </c>
      <c r="E3021" t="s">
        <v>2936</v>
      </c>
      <c r="F3021" s="4">
        <v>46175.59652777778</v>
      </c>
      <c r="G3021" s="4">
        <v>46175.638194444444</v>
      </c>
      <c r="H3021">
        <v>1</v>
      </c>
      <c r="I3021" t="s">
        <v>2937</v>
      </c>
      <c r="J3021" t="s">
        <v>29</v>
      </c>
      <c r="K3021" t="s">
        <v>81</v>
      </c>
      <c r="L3021" t="s">
        <v>132</v>
      </c>
      <c r="M3021" t="s">
        <v>555</v>
      </c>
      <c r="N3021">
        <v>1</v>
      </c>
      <c r="O3021" t="s">
        <v>47</v>
      </c>
      <c r="P3021">
        <v>0</v>
      </c>
      <c r="Q3021" s="5">
        <v>46175.88958333333</v>
      </c>
      <c r="R3021" s="2" t="str">
        <f>IF(C3021="", "",
   IF(ISNUMBER(MATCH(TRIM(C3021),
      {"OP","CC","CM","FM","FU","INS","PC","PM","PMCO","SA","SR","ITPR","PMFL"}, 0)),
      "Proactive",
      "")
)</f>
        <v/>
      </c>
      <c r="S3021" s="2" t="str">
        <f>IF(C3021="", "",
   IF(ISNUMBER(MATCH(TRIM(C3021),
      {"MO","U/B","OSRE","TECH","ITRE"}, 0)),
      "Reactive",
      "")
)</f>
        <v>Reactive</v>
      </c>
      <c r="T3021" s="2" t="str">
        <f>IF(R3021="Proactive", H3021, "")</f>
        <v/>
      </c>
      <c r="U3021" s="2">
        <f>IF(S3021="Reactive", H3021, "")</f>
        <v>1</v>
      </c>
    </row>
    <row r="3022" spans="1:21" x14ac:dyDescent="0.25">
      <c r="A3022" t="s">
        <v>2932</v>
      </c>
      <c r="B3022">
        <v>216969</v>
      </c>
      <c r="C3022" t="s">
        <v>181</v>
      </c>
      <c r="D3022" t="s">
        <v>2492</v>
      </c>
      <c r="E3022" t="s">
        <v>2493</v>
      </c>
      <c r="F3022" s="4">
        <v>46175.654861111114</v>
      </c>
      <c r="G3022" s="4">
        <v>46175.658333333333</v>
      </c>
      <c r="H3022">
        <v>0.08</v>
      </c>
      <c r="I3022" t="s">
        <v>2494</v>
      </c>
      <c r="J3022" t="s">
        <v>29</v>
      </c>
      <c r="K3022" t="s">
        <v>30</v>
      </c>
      <c r="N3022">
        <v>0.53</v>
      </c>
      <c r="O3022" t="s">
        <v>47</v>
      </c>
      <c r="P3022">
        <v>0</v>
      </c>
      <c r="Q3022" s="5">
        <v>46175.658333333333</v>
      </c>
      <c r="R3022" s="2" t="str">
        <f>IF(C3022="", "",
   IF(ISNUMBER(MATCH(TRIM(C3022),
      {"OP","CC","CM","FM","FU","INS","PC","PM","PMCO","SA","SR","ITPR","PMFL"}, 0)),
      "Proactive",
      "")
)</f>
        <v>Proactive</v>
      </c>
      <c r="S3022" s="2" t="str">
        <f>IF(C3022="", "",
   IF(ISNUMBER(MATCH(TRIM(C3022),
      {"MO","U/B","OSRE","TECH","ITRE"}, 0)),
      "Reactive",
      "")
)</f>
        <v/>
      </c>
      <c r="T3022" s="2">
        <f>IF(R3022="Proactive", H3022, "")</f>
        <v>0.08</v>
      </c>
      <c r="U3022" s="2" t="str">
        <f>IF(S3022="Reactive", H3022, "")</f>
        <v/>
      </c>
    </row>
    <row r="3023" spans="1:21" x14ac:dyDescent="0.25">
      <c r="A3023" t="s">
        <v>2932</v>
      </c>
      <c r="B3023">
        <v>217334</v>
      </c>
      <c r="C3023" t="s">
        <v>26</v>
      </c>
      <c r="D3023" t="s">
        <v>2691</v>
      </c>
      <c r="E3023" t="s">
        <v>2938</v>
      </c>
      <c r="F3023" s="4">
        <v>46175.681944444441</v>
      </c>
      <c r="G3023" s="4">
        <v>46175.72152777778</v>
      </c>
      <c r="H3023">
        <v>0.95</v>
      </c>
      <c r="I3023" t="s">
        <v>2939</v>
      </c>
      <c r="J3023" t="s">
        <v>29</v>
      </c>
      <c r="K3023" t="s">
        <v>30</v>
      </c>
      <c r="N3023">
        <v>0.95</v>
      </c>
      <c r="O3023" t="s">
        <v>47</v>
      </c>
      <c r="P3023">
        <v>0</v>
      </c>
      <c r="Q3023" s="5">
        <v>46175.863194444442</v>
      </c>
      <c r="R3023" s="2" t="str">
        <f>IF(C3023="", "",
   IF(ISNUMBER(MATCH(TRIM(C3023),
      {"OP","CC","CM","FM","FU","INS","PC","PM","PMCO","SA","SR","ITPR","PMFL"}, 0)),
      "Proactive",
      "")
)</f>
        <v>Proactive</v>
      </c>
      <c r="S3023" s="2" t="str">
        <f>IF(C3023="", "",
   IF(ISNUMBER(MATCH(TRIM(C3023),
      {"MO","U/B","OSRE","TECH","ITRE"}, 0)),
      "Reactive",
      "")
)</f>
        <v/>
      </c>
      <c r="T3023" s="2">
        <f>IF(R3023="Proactive", H3023, "")</f>
        <v>0.95</v>
      </c>
      <c r="U3023" s="2" t="str">
        <f>IF(S3023="Reactive", H3023, "")</f>
        <v/>
      </c>
    </row>
    <row r="3024" spans="1:21" x14ac:dyDescent="0.25">
      <c r="A3024" t="s">
        <v>2932</v>
      </c>
      <c r="B3024">
        <v>219498</v>
      </c>
      <c r="C3024" t="s">
        <v>181</v>
      </c>
      <c r="D3024" t="s">
        <v>1711</v>
      </c>
      <c r="E3024" t="s">
        <v>1712</v>
      </c>
      <c r="F3024" s="4">
        <v>46175.698611111111</v>
      </c>
      <c r="G3024" s="4">
        <v>46175.704861111109</v>
      </c>
      <c r="H3024">
        <v>0.15</v>
      </c>
      <c r="J3024" t="s">
        <v>29</v>
      </c>
      <c r="K3024" t="s">
        <v>30</v>
      </c>
      <c r="N3024">
        <v>0.15</v>
      </c>
      <c r="O3024" t="s">
        <v>47</v>
      </c>
      <c r="P3024">
        <v>31.99</v>
      </c>
      <c r="Q3024" s="5">
        <v>46176.611111111109</v>
      </c>
      <c r="R3024" s="2" t="str">
        <f>IF(C3024="", "",
   IF(ISNUMBER(MATCH(TRIM(C3024),
      {"OP","CC","CM","FM","FU","INS","PC","PM","PMCO","SA","SR","ITPR","PMFL"}, 0)),
      "Proactive",
      "")
)</f>
        <v>Proactive</v>
      </c>
      <c r="S3024" s="2" t="str">
        <f>IF(C3024="", "",
   IF(ISNUMBER(MATCH(TRIM(C3024),
      {"MO","U/B","OSRE","TECH","ITRE"}, 0)),
      "Reactive",
      "")
)</f>
        <v/>
      </c>
      <c r="T3024" s="2">
        <f>IF(R3024="Proactive", H3024, "")</f>
        <v>0.15</v>
      </c>
      <c r="U3024" s="2" t="str">
        <f>IF(S3024="Reactive", H3024, "")</f>
        <v/>
      </c>
    </row>
    <row r="3025" spans="1:21" x14ac:dyDescent="0.25">
      <c r="A3025" t="s">
        <v>2932</v>
      </c>
      <c r="B3025">
        <v>216025</v>
      </c>
      <c r="C3025" t="s">
        <v>30</v>
      </c>
      <c r="D3025" t="s">
        <v>2940</v>
      </c>
      <c r="E3025" t="s">
        <v>956</v>
      </c>
      <c r="F3025" s="4">
        <v>46175.71597222222</v>
      </c>
      <c r="G3025" s="4">
        <v>46175.739583333336</v>
      </c>
      <c r="H3025">
        <v>0.56999999999999995</v>
      </c>
      <c r="J3025" t="s">
        <v>29</v>
      </c>
      <c r="K3025" t="s">
        <v>30</v>
      </c>
      <c r="N3025">
        <v>0.56999999999999995</v>
      </c>
      <c r="O3025" t="s">
        <v>47</v>
      </c>
      <c r="P3025">
        <v>0</v>
      </c>
      <c r="Q3025" s="5">
        <v>46175.886805555558</v>
      </c>
      <c r="R3025" s="2" t="str">
        <f>IF(C3025="", "",
   IF(ISNUMBER(MATCH(TRIM(C3025),
      {"OP","CC","CM","FM","FU","INS","PC","PM","PMCO","SA","SR","ITPR","PMFL"}, 0)),
      "Proactive",
      "")
)</f>
        <v>Proactive</v>
      </c>
      <c r="S3025" s="2" t="str">
        <f>IF(C3025="", "",
   IF(ISNUMBER(MATCH(TRIM(C3025),
      {"MO","U/B","OSRE","TECH","ITRE"}, 0)),
      "Reactive",
      "")
)</f>
        <v/>
      </c>
      <c r="T3025" s="2">
        <f>IF(R3025="Proactive", H3025, "")</f>
        <v>0.56999999999999995</v>
      </c>
      <c r="U3025" s="2" t="str">
        <f>IF(S3025="Reactive", H3025, "")</f>
        <v/>
      </c>
    </row>
    <row r="3026" spans="1:21" x14ac:dyDescent="0.25">
      <c r="A3026" t="s">
        <v>2932</v>
      </c>
      <c r="B3026">
        <v>215740</v>
      </c>
      <c r="C3026" t="s">
        <v>30</v>
      </c>
      <c r="D3026" t="s">
        <v>2941</v>
      </c>
      <c r="E3026" t="s">
        <v>541</v>
      </c>
      <c r="F3026" s="4">
        <v>46175.803472222222</v>
      </c>
      <c r="G3026" s="4">
        <v>46175.82708333333</v>
      </c>
      <c r="H3026">
        <v>0.56999999999999995</v>
      </c>
      <c r="J3026" t="s">
        <v>29</v>
      </c>
      <c r="K3026" t="s">
        <v>30</v>
      </c>
      <c r="N3026">
        <v>0.56999999999999995</v>
      </c>
      <c r="O3026" t="s">
        <v>47</v>
      </c>
      <c r="P3026">
        <v>0</v>
      </c>
      <c r="Q3026" s="5">
        <v>46175.887499999997</v>
      </c>
      <c r="R3026" s="2" t="str">
        <f>IF(C3026="", "",
   IF(ISNUMBER(MATCH(TRIM(C3026),
      {"OP","CC","CM","FM","FU","INS","PC","PM","PMCO","SA","SR","ITPR","PMFL"}, 0)),
      "Proactive",
      "")
)</f>
        <v>Proactive</v>
      </c>
      <c r="S3026" s="2" t="str">
        <f>IF(C3026="", "",
   IF(ISNUMBER(MATCH(TRIM(C3026),
      {"MO","U/B","OSRE","TECH","ITRE"}, 0)),
      "Reactive",
      "")
)</f>
        <v/>
      </c>
      <c r="T3026" s="2">
        <f>IF(R3026="Proactive", H3026, "")</f>
        <v>0.56999999999999995</v>
      </c>
      <c r="U3026" s="2" t="str">
        <f>IF(S3026="Reactive", H3026, "")</f>
        <v/>
      </c>
    </row>
    <row r="3027" spans="1:21" x14ac:dyDescent="0.25">
      <c r="A3027" t="s">
        <v>2932</v>
      </c>
      <c r="B3027">
        <v>217080</v>
      </c>
      <c r="C3027" t="s">
        <v>30</v>
      </c>
      <c r="D3027" t="s">
        <v>1670</v>
      </c>
      <c r="E3027" t="s">
        <v>1671</v>
      </c>
      <c r="F3027" s="4">
        <v>46175.947222222225</v>
      </c>
      <c r="G3027" s="4">
        <v>46175.969444444447</v>
      </c>
      <c r="H3027">
        <v>0.53</v>
      </c>
      <c r="J3027" t="s">
        <v>29</v>
      </c>
      <c r="K3027" t="s">
        <v>30</v>
      </c>
      <c r="N3027">
        <v>0.53</v>
      </c>
      <c r="O3027" t="s">
        <v>47</v>
      </c>
      <c r="P3027">
        <v>0</v>
      </c>
      <c r="Q3027" s="5">
        <v>46175.963888888888</v>
      </c>
      <c r="R3027" s="2" t="str">
        <f>IF(C3027="", "",
   IF(ISNUMBER(MATCH(TRIM(C3027),
      {"OP","CC","CM","FM","FU","INS","PC","PM","PMCO","SA","SR","ITPR","PMFL"}, 0)),
      "Proactive",
      "")
)</f>
        <v>Proactive</v>
      </c>
      <c r="S3027" s="2" t="str">
        <f>IF(C3027="", "",
   IF(ISNUMBER(MATCH(TRIM(C3027),
      {"MO","U/B","OSRE","TECH","ITRE"}, 0)),
      "Reactive",
      "")
)</f>
        <v/>
      </c>
      <c r="T3027" s="2">
        <f>IF(R3027="Proactive", H3027, "")</f>
        <v>0.53</v>
      </c>
      <c r="U3027" s="2" t="str">
        <f>IF(S3027="Reactive", H3027, "")</f>
        <v/>
      </c>
    </row>
    <row r="3028" spans="1:21" x14ac:dyDescent="0.25">
      <c r="A3028" t="s">
        <v>2932</v>
      </c>
      <c r="B3028">
        <v>217218</v>
      </c>
      <c r="C3028" t="s">
        <v>30</v>
      </c>
      <c r="D3028" t="s">
        <v>1670</v>
      </c>
      <c r="E3028" t="s">
        <v>1684</v>
      </c>
      <c r="F3028" s="4">
        <v>46176.29791666667</v>
      </c>
      <c r="G3028" s="4">
        <v>46176.339583333334</v>
      </c>
      <c r="H3028">
        <v>1</v>
      </c>
      <c r="J3028" t="s">
        <v>29</v>
      </c>
      <c r="K3028" t="s">
        <v>30</v>
      </c>
      <c r="N3028">
        <v>2.3199999999999998</v>
      </c>
      <c r="O3028" t="s">
        <v>47</v>
      </c>
      <c r="P3028">
        <v>0</v>
      </c>
      <c r="Q3028" s="5">
        <v>46176.410416666666</v>
      </c>
      <c r="R3028" s="2" t="str">
        <f>IF(C3028="", "",
   IF(ISNUMBER(MATCH(TRIM(C3028),
      {"OP","CC","CM","FM","FU","INS","PC","PM","PMCO","SA","SR","ITPR","PMFL"}, 0)),
      "Proactive",
      "")
)</f>
        <v>Proactive</v>
      </c>
      <c r="S3028" s="2" t="str">
        <f>IF(C3028="", "",
   IF(ISNUMBER(MATCH(TRIM(C3028),
      {"MO","U/B","OSRE","TECH","ITRE"}, 0)),
      "Reactive",
      "")
)</f>
        <v/>
      </c>
      <c r="T3028" s="2">
        <f>IF(R3028="Proactive", H3028, "")</f>
        <v>1</v>
      </c>
      <c r="U3028" s="2" t="str">
        <f>IF(S3028="Reactive", H3028, "")</f>
        <v/>
      </c>
    </row>
    <row r="3029" spans="1:21" x14ac:dyDescent="0.25">
      <c r="A3029" t="s">
        <v>2932</v>
      </c>
      <c r="B3029">
        <v>219616</v>
      </c>
      <c r="C3029" t="s">
        <v>181</v>
      </c>
      <c r="D3029" t="s">
        <v>1644</v>
      </c>
      <c r="E3029" t="s">
        <v>1645</v>
      </c>
      <c r="F3029" s="4">
        <v>46176.339583333334</v>
      </c>
      <c r="G3029" s="4">
        <v>46176.344444444447</v>
      </c>
      <c r="H3029">
        <v>0.12</v>
      </c>
      <c r="I3029" t="s">
        <v>2942</v>
      </c>
      <c r="J3029" t="s">
        <v>29</v>
      </c>
      <c r="K3029" t="s">
        <v>30</v>
      </c>
      <c r="N3029">
        <v>0.28999999999999998</v>
      </c>
      <c r="O3029" t="s">
        <v>47</v>
      </c>
      <c r="P3029">
        <v>0</v>
      </c>
      <c r="Q3029" s="5">
        <v>46176.904861111114</v>
      </c>
      <c r="R3029" s="2" t="str">
        <f>IF(C3029="", "",
   IF(ISNUMBER(MATCH(TRIM(C3029),
      {"OP","CC","CM","FM","FU","INS","PC","PM","PMCO","SA","SR","ITPR","PMFL"}, 0)),
      "Proactive",
      "")
)</f>
        <v>Proactive</v>
      </c>
      <c r="S3029" s="2" t="str">
        <f>IF(C3029="", "",
   IF(ISNUMBER(MATCH(TRIM(C3029),
      {"MO","U/B","OSRE","TECH","ITRE"}, 0)),
      "Reactive",
      "")
)</f>
        <v/>
      </c>
      <c r="T3029" s="2">
        <f>IF(R3029="Proactive", H3029, "")</f>
        <v>0.12</v>
      </c>
      <c r="U3029" s="2" t="str">
        <f>IF(S3029="Reactive", H3029, "")</f>
        <v/>
      </c>
    </row>
    <row r="3030" spans="1:21" x14ac:dyDescent="0.25">
      <c r="A3030" t="s">
        <v>2932</v>
      </c>
      <c r="B3030">
        <v>217218</v>
      </c>
      <c r="C3030" t="s">
        <v>30</v>
      </c>
      <c r="D3030" t="s">
        <v>1670</v>
      </c>
      <c r="E3030" t="s">
        <v>1684</v>
      </c>
      <c r="F3030" s="4">
        <v>46176.355555555558</v>
      </c>
      <c r="G3030" s="4">
        <v>46176.410416666666</v>
      </c>
      <c r="H3030">
        <v>1.32</v>
      </c>
      <c r="J3030" t="s">
        <v>29</v>
      </c>
      <c r="K3030" t="s">
        <v>30</v>
      </c>
      <c r="N3030">
        <v>2.3199999999999998</v>
      </c>
      <c r="O3030" t="s">
        <v>47</v>
      </c>
      <c r="P3030">
        <v>0</v>
      </c>
      <c r="Q3030" s="5">
        <v>46176.410416666666</v>
      </c>
      <c r="R3030" s="2" t="str">
        <f>IF(C3030="", "",
   IF(ISNUMBER(MATCH(TRIM(C3030),
      {"OP","CC","CM","FM","FU","INS","PC","PM","PMCO","SA","SR","ITPR","PMFL"}, 0)),
      "Proactive",
      "")
)</f>
        <v>Proactive</v>
      </c>
      <c r="S3030" s="2" t="str">
        <f>IF(C3030="", "",
   IF(ISNUMBER(MATCH(TRIM(C3030),
      {"MO","U/B","OSRE","TECH","ITRE"}, 0)),
      "Reactive",
      "")
)</f>
        <v/>
      </c>
      <c r="T3030" s="2">
        <f>IF(R3030="Proactive", H3030, "")</f>
        <v>1.32</v>
      </c>
      <c r="U3030" s="2" t="str">
        <f>IF(S3030="Reactive", H3030, "")</f>
        <v/>
      </c>
    </row>
    <row r="3031" spans="1:21" x14ac:dyDescent="0.25">
      <c r="A3031" t="s">
        <v>2932</v>
      </c>
      <c r="B3031">
        <v>219617</v>
      </c>
      <c r="C3031" t="s">
        <v>197</v>
      </c>
      <c r="D3031" t="s">
        <v>1644</v>
      </c>
      <c r="E3031" t="s">
        <v>1653</v>
      </c>
      <c r="F3031" s="4">
        <v>46176.411805555559</v>
      </c>
      <c r="G3031" s="4">
        <v>46176.425000000003</v>
      </c>
      <c r="H3031">
        <v>0.32</v>
      </c>
      <c r="I3031" t="s">
        <v>1669</v>
      </c>
      <c r="J3031" t="s">
        <v>29</v>
      </c>
      <c r="K3031" t="s">
        <v>30</v>
      </c>
      <c r="N3031">
        <v>1.22</v>
      </c>
      <c r="O3031" t="s">
        <v>47</v>
      </c>
      <c r="P3031">
        <v>6.28</v>
      </c>
      <c r="Q3031" s="5">
        <v>46176.90347222222</v>
      </c>
      <c r="R3031" s="2" t="str">
        <f>IF(C3031="", "",
   IF(ISNUMBER(MATCH(TRIM(C3031),
      {"OP","CC","CM","FM","FU","INS","PC","PM","PMCO","SA","SR","ITPR","PMFL"}, 0)),
      "Proactive",
      "")
)</f>
        <v/>
      </c>
      <c r="S3031" s="2" t="str">
        <f>IF(C3031="", "",
   IF(ISNUMBER(MATCH(TRIM(C3031),
      {"MO","U/B","OSRE","TECH","ITRE"}, 0)),
      "Reactive",
      "")
)</f>
        <v>Reactive</v>
      </c>
      <c r="T3031" s="2" t="str">
        <f>IF(R3031="Proactive", H3031, "")</f>
        <v/>
      </c>
      <c r="U3031" s="2">
        <f>IF(S3031="Reactive", H3031, "")</f>
        <v>0.32</v>
      </c>
    </row>
    <row r="3032" spans="1:21" x14ac:dyDescent="0.25">
      <c r="A3032" t="s">
        <v>2932</v>
      </c>
      <c r="B3032">
        <v>221617</v>
      </c>
      <c r="C3032" t="s">
        <v>39</v>
      </c>
      <c r="D3032" t="s">
        <v>1658</v>
      </c>
      <c r="E3032" t="s">
        <v>2943</v>
      </c>
      <c r="F3032" s="4">
        <v>46176.424305555556</v>
      </c>
      <c r="G3032" s="4">
        <v>46176.432638888888</v>
      </c>
      <c r="H3032">
        <v>0.2</v>
      </c>
      <c r="I3032" t="s">
        <v>2944</v>
      </c>
      <c r="J3032" t="s">
        <v>29</v>
      </c>
      <c r="K3032" t="s">
        <v>81</v>
      </c>
      <c r="L3032" t="s">
        <v>132</v>
      </c>
      <c r="M3032" t="s">
        <v>555</v>
      </c>
      <c r="N3032">
        <v>0.2</v>
      </c>
      <c r="O3032" t="s">
        <v>47</v>
      </c>
      <c r="P3032">
        <v>0</v>
      </c>
      <c r="Q3032" s="5">
        <v>46176.615972222222</v>
      </c>
      <c r="R3032" s="2" t="str">
        <f>IF(C3032="", "",
   IF(ISNUMBER(MATCH(TRIM(C3032),
      {"OP","CC","CM","FM","FU","INS","PC","PM","PMCO","SA","SR","ITPR","PMFL"}, 0)),
      "Proactive",
      "")
)</f>
        <v/>
      </c>
      <c r="S3032" s="2" t="str">
        <f>IF(C3032="", "",
   IF(ISNUMBER(MATCH(TRIM(C3032),
      {"MO","U/B","OSRE","TECH","ITRE"}, 0)),
      "Reactive",
      "")
)</f>
        <v>Reactive</v>
      </c>
      <c r="T3032" s="2" t="str">
        <f>IF(R3032="Proactive", H3032, "")</f>
        <v/>
      </c>
      <c r="U3032" s="2">
        <f>IF(S3032="Reactive", H3032, "")</f>
        <v>0.2</v>
      </c>
    </row>
    <row r="3033" spans="1:21" x14ac:dyDescent="0.25">
      <c r="A3033" t="s">
        <v>2932</v>
      </c>
      <c r="B3033">
        <v>219616</v>
      </c>
      <c r="C3033" t="s">
        <v>181</v>
      </c>
      <c r="D3033" t="s">
        <v>1644</v>
      </c>
      <c r="E3033" t="s">
        <v>1645</v>
      </c>
      <c r="F3033" s="4">
        <v>46176.425000000003</v>
      </c>
      <c r="G3033" s="4">
        <v>46176.431944444441</v>
      </c>
      <c r="H3033">
        <v>0.17</v>
      </c>
      <c r="I3033" t="s">
        <v>2942</v>
      </c>
      <c r="J3033" t="s">
        <v>29</v>
      </c>
      <c r="K3033" t="s">
        <v>30</v>
      </c>
      <c r="N3033">
        <v>0.28999999999999998</v>
      </c>
      <c r="O3033" t="s">
        <v>47</v>
      </c>
      <c r="P3033">
        <v>0</v>
      </c>
      <c r="Q3033" s="5">
        <v>46176.904861111114</v>
      </c>
      <c r="R3033" s="2" t="str">
        <f>IF(C3033="", "",
   IF(ISNUMBER(MATCH(TRIM(C3033),
      {"OP","CC","CM","FM","FU","INS","PC","PM","PMCO","SA","SR","ITPR","PMFL"}, 0)),
      "Proactive",
      "")
)</f>
        <v>Proactive</v>
      </c>
      <c r="S3033" s="2" t="str">
        <f>IF(C3033="", "",
   IF(ISNUMBER(MATCH(TRIM(C3033),
      {"MO","U/B","OSRE","TECH","ITRE"}, 0)),
      "Reactive",
      "")
)</f>
        <v/>
      </c>
      <c r="T3033" s="2">
        <f>IF(R3033="Proactive", H3033, "")</f>
        <v>0.17</v>
      </c>
      <c r="U3033" s="2" t="str">
        <f>IF(S3033="Reactive", H3033, "")</f>
        <v/>
      </c>
    </row>
    <row r="3034" spans="1:21" x14ac:dyDescent="0.25">
      <c r="A3034" t="s">
        <v>2932</v>
      </c>
      <c r="B3034">
        <v>221618</v>
      </c>
      <c r="C3034" t="s">
        <v>39</v>
      </c>
      <c r="D3034" t="s">
        <v>2503</v>
      </c>
      <c r="E3034" t="s">
        <v>2945</v>
      </c>
      <c r="F3034" s="4">
        <v>46176.433333333334</v>
      </c>
      <c r="G3034" s="4">
        <v>46176.438194444447</v>
      </c>
      <c r="H3034">
        <v>0.12</v>
      </c>
      <c r="I3034" t="s">
        <v>2946</v>
      </c>
      <c r="J3034" t="s">
        <v>29</v>
      </c>
      <c r="K3034" t="s">
        <v>67</v>
      </c>
      <c r="L3034" t="s">
        <v>132</v>
      </c>
      <c r="M3034" t="s">
        <v>555</v>
      </c>
      <c r="N3034">
        <v>0.12</v>
      </c>
      <c r="O3034" t="s">
        <v>47</v>
      </c>
      <c r="P3034">
        <v>0</v>
      </c>
      <c r="Q3034" s="5">
        <v>46176.613888888889</v>
      </c>
      <c r="R3034" s="2" t="str">
        <f>IF(C3034="", "",
   IF(ISNUMBER(MATCH(TRIM(C3034),
      {"OP","CC","CM","FM","FU","INS","PC","PM","PMCO","SA","SR","ITPR","PMFL"}, 0)),
      "Proactive",
      "")
)</f>
        <v/>
      </c>
      <c r="S3034" s="2" t="str">
        <f>IF(C3034="", "",
   IF(ISNUMBER(MATCH(TRIM(C3034),
      {"MO","U/B","OSRE","TECH","ITRE"}, 0)),
      "Reactive",
      "")
)</f>
        <v>Reactive</v>
      </c>
      <c r="T3034" s="2" t="str">
        <f>IF(R3034="Proactive", H3034, "")</f>
        <v/>
      </c>
      <c r="U3034" s="2">
        <f>IF(S3034="Reactive", H3034, "")</f>
        <v>0.12</v>
      </c>
    </row>
    <row r="3035" spans="1:21" x14ac:dyDescent="0.25">
      <c r="A3035" t="s">
        <v>2932</v>
      </c>
      <c r="B3035">
        <v>217259</v>
      </c>
      <c r="C3035" t="s">
        <v>30</v>
      </c>
      <c r="D3035" t="s">
        <v>1670</v>
      </c>
      <c r="E3035" t="s">
        <v>1706</v>
      </c>
      <c r="F3035" s="4">
        <v>46176.435416666667</v>
      </c>
      <c r="G3035" s="4">
        <v>46176.440972222219</v>
      </c>
      <c r="H3035">
        <v>0.13</v>
      </c>
      <c r="I3035" t="s">
        <v>2947</v>
      </c>
      <c r="J3035" t="s">
        <v>29</v>
      </c>
      <c r="K3035" t="s">
        <v>30</v>
      </c>
      <c r="N3035">
        <v>0.13</v>
      </c>
      <c r="O3035" t="s">
        <v>47</v>
      </c>
      <c r="P3035">
        <v>0</v>
      </c>
      <c r="Q3035" s="5">
        <v>46176.905555555553</v>
      </c>
      <c r="R3035" s="2" t="str">
        <f>IF(C3035="", "",
   IF(ISNUMBER(MATCH(TRIM(C3035),
      {"OP","CC","CM","FM","FU","INS","PC","PM","PMCO","SA","SR","ITPR","PMFL"}, 0)),
      "Proactive",
      "")
)</f>
        <v>Proactive</v>
      </c>
      <c r="S3035" s="2" t="str">
        <f>IF(C3035="", "",
   IF(ISNUMBER(MATCH(TRIM(C3035),
      {"MO","U/B","OSRE","TECH","ITRE"}, 0)),
      "Reactive",
      "")
)</f>
        <v/>
      </c>
      <c r="T3035" s="2">
        <f>IF(R3035="Proactive", H3035, "")</f>
        <v>0.13</v>
      </c>
      <c r="U3035" s="2" t="str">
        <f>IF(S3035="Reactive", H3035, "")</f>
        <v/>
      </c>
    </row>
    <row r="3036" spans="1:21" x14ac:dyDescent="0.25">
      <c r="A3036" t="s">
        <v>2932</v>
      </c>
      <c r="B3036">
        <v>221621</v>
      </c>
      <c r="C3036" t="s">
        <v>39</v>
      </c>
      <c r="D3036" t="s">
        <v>2948</v>
      </c>
      <c r="E3036" t="s">
        <v>2949</v>
      </c>
      <c r="F3036" s="4">
        <v>46176.447916666664</v>
      </c>
      <c r="G3036" s="4">
        <v>46176.568055555559</v>
      </c>
      <c r="H3036">
        <v>2.88</v>
      </c>
      <c r="I3036" t="s">
        <v>2950</v>
      </c>
      <c r="J3036" t="s">
        <v>29</v>
      </c>
      <c r="K3036" t="s">
        <v>81</v>
      </c>
      <c r="L3036" t="s">
        <v>132</v>
      </c>
      <c r="M3036" t="s">
        <v>555</v>
      </c>
      <c r="N3036">
        <v>2.88</v>
      </c>
      <c r="O3036" t="s">
        <v>47</v>
      </c>
      <c r="P3036">
        <v>0</v>
      </c>
      <c r="Q3036" s="5">
        <v>46176.590277777781</v>
      </c>
      <c r="R3036" s="2" t="str">
        <f>IF(C3036="", "",
   IF(ISNUMBER(MATCH(TRIM(C3036),
      {"OP","CC","CM","FM","FU","INS","PC","PM","PMCO","SA","SR","ITPR","PMFL"}, 0)),
      "Proactive",
      "")
)</f>
        <v/>
      </c>
      <c r="S3036" s="2" t="str">
        <f>IF(C3036="", "",
   IF(ISNUMBER(MATCH(TRIM(C3036),
      {"MO","U/B","OSRE","TECH","ITRE"}, 0)),
      "Reactive",
      "")
)</f>
        <v>Reactive</v>
      </c>
      <c r="T3036" s="2" t="str">
        <f>IF(R3036="Proactive", H3036, "")</f>
        <v/>
      </c>
      <c r="U3036" s="2">
        <f>IF(S3036="Reactive", H3036, "")</f>
        <v>2.88</v>
      </c>
    </row>
    <row r="3037" spans="1:21" x14ac:dyDescent="0.25">
      <c r="A3037" t="s">
        <v>2932</v>
      </c>
      <c r="B3037">
        <v>217219</v>
      </c>
      <c r="C3037" t="s">
        <v>30</v>
      </c>
      <c r="D3037" t="s">
        <v>2951</v>
      </c>
      <c r="E3037" t="s">
        <v>2952</v>
      </c>
      <c r="F3037" s="4">
        <v>46176.572916666664</v>
      </c>
      <c r="G3037" s="4">
        <v>46176.61041666667</v>
      </c>
      <c r="H3037">
        <v>0.9</v>
      </c>
      <c r="J3037" t="s">
        <v>29</v>
      </c>
      <c r="K3037" t="s">
        <v>30</v>
      </c>
      <c r="N3037">
        <v>0.9</v>
      </c>
      <c r="O3037" t="s">
        <v>47</v>
      </c>
      <c r="P3037">
        <v>0</v>
      </c>
      <c r="Q3037" s="5">
        <v>46176.609027777777</v>
      </c>
      <c r="R3037" s="2" t="str">
        <f>IF(C3037="", "",
   IF(ISNUMBER(MATCH(TRIM(C3037),
      {"OP","CC","CM","FM","FU","INS","PC","PM","PMCO","SA","SR","ITPR","PMFL"}, 0)),
      "Proactive",
      "")
)</f>
        <v>Proactive</v>
      </c>
      <c r="S3037" s="2" t="str">
        <f>IF(C3037="", "",
   IF(ISNUMBER(MATCH(TRIM(C3037),
      {"MO","U/B","OSRE","TECH","ITRE"}, 0)),
      "Reactive",
      "")
)</f>
        <v/>
      </c>
      <c r="T3037" s="2">
        <f>IF(R3037="Proactive", H3037, "")</f>
        <v>0.9</v>
      </c>
      <c r="U3037" s="2" t="str">
        <f>IF(S3037="Reactive", H3037, "")</f>
        <v/>
      </c>
    </row>
    <row r="3038" spans="1:21" x14ac:dyDescent="0.25">
      <c r="A3038" t="s">
        <v>2932</v>
      </c>
      <c r="B3038">
        <v>217079</v>
      </c>
      <c r="C3038" t="s">
        <v>30</v>
      </c>
      <c r="D3038" t="s">
        <v>1670</v>
      </c>
      <c r="E3038" t="s">
        <v>1684</v>
      </c>
      <c r="F3038" s="4">
        <v>46176.611111111109</v>
      </c>
      <c r="G3038" s="4">
        <v>46176.611805555556</v>
      </c>
      <c r="H3038">
        <v>0.02</v>
      </c>
      <c r="J3038" t="s">
        <v>29</v>
      </c>
      <c r="K3038" t="s">
        <v>30</v>
      </c>
      <c r="N3038">
        <v>2.1</v>
      </c>
      <c r="O3038" t="s">
        <v>47</v>
      </c>
      <c r="P3038">
        <v>0</v>
      </c>
      <c r="Q3038" s="5">
        <v>46176.390277777777</v>
      </c>
      <c r="R3038" s="2" t="str">
        <f>IF(C3038="", "",
   IF(ISNUMBER(MATCH(TRIM(C3038),
      {"OP","CC","CM","FM","FU","INS","PC","PM","PMCO","SA","SR","ITPR","PMFL"}, 0)),
      "Proactive",
      "")
)</f>
        <v>Proactive</v>
      </c>
      <c r="S3038" s="2" t="str">
        <f>IF(C3038="", "",
   IF(ISNUMBER(MATCH(TRIM(C3038),
      {"MO","U/B","OSRE","TECH","ITRE"}, 0)),
      "Reactive",
      "")
)</f>
        <v/>
      </c>
      <c r="T3038" s="2">
        <f>IF(R3038="Proactive", H3038, "")</f>
        <v>0.02</v>
      </c>
      <c r="U3038" s="2" t="str">
        <f>IF(S3038="Reactive", H3038, "")</f>
        <v/>
      </c>
    </row>
    <row r="3039" spans="1:21" x14ac:dyDescent="0.25">
      <c r="A3039" t="s">
        <v>2932</v>
      </c>
      <c r="B3039">
        <v>217332</v>
      </c>
      <c r="C3039" t="s">
        <v>30</v>
      </c>
      <c r="D3039" t="s">
        <v>1670</v>
      </c>
      <c r="E3039" t="s">
        <v>1684</v>
      </c>
      <c r="F3039" s="4">
        <v>46177.293055555558</v>
      </c>
      <c r="G3039" s="4">
        <v>46177.304166666669</v>
      </c>
      <c r="H3039">
        <v>0.27</v>
      </c>
      <c r="J3039" t="s">
        <v>29</v>
      </c>
      <c r="K3039" t="s">
        <v>30</v>
      </c>
      <c r="N3039">
        <v>1.7</v>
      </c>
      <c r="O3039" t="s">
        <v>47</v>
      </c>
      <c r="P3039">
        <v>0</v>
      </c>
      <c r="Q3039" s="1">
        <v>46177.373611111114</v>
      </c>
      <c r="R3039" s="2" t="str">
        <f>IF(C3039="", "",
   IF(ISNUMBER(MATCH(TRIM(C3039),
      {"OP","CC","CM","FM","FU","INS","PC","PM","PMCO","SA","SR","ITPR","PMFL"}, 0)),
      "Proactive",
      "")
)</f>
        <v>Proactive</v>
      </c>
      <c r="S3039" s="2" t="str">
        <f>IF(C3039="", "",
   IF(ISNUMBER(MATCH(TRIM(C3039),
      {"MO","U/B","OSRE","TECH","ITRE"}, 0)),
      "Reactive",
      "")
)</f>
        <v/>
      </c>
      <c r="T3039" s="2">
        <f>IF(R3039="Proactive", H3039, "")</f>
        <v>0.27</v>
      </c>
      <c r="U3039" s="2" t="str">
        <f>IF(S3039="Reactive", H3039, "")</f>
        <v/>
      </c>
    </row>
    <row r="3040" spans="1:21" x14ac:dyDescent="0.25">
      <c r="A3040" t="s">
        <v>2932</v>
      </c>
      <c r="B3040">
        <v>217332</v>
      </c>
      <c r="C3040" t="s">
        <v>30</v>
      </c>
      <c r="D3040" t="s">
        <v>1670</v>
      </c>
      <c r="E3040" t="s">
        <v>1684</v>
      </c>
      <c r="F3040" s="4">
        <v>46177.304166666669</v>
      </c>
      <c r="G3040" s="4">
        <v>46177.357638888891</v>
      </c>
      <c r="H3040">
        <v>1.28</v>
      </c>
      <c r="J3040" t="s">
        <v>29</v>
      </c>
      <c r="K3040" t="s">
        <v>30</v>
      </c>
      <c r="N3040">
        <v>1.7</v>
      </c>
      <c r="O3040" t="s">
        <v>47</v>
      </c>
      <c r="P3040">
        <v>0</v>
      </c>
      <c r="Q3040" s="5">
        <v>46177.373611111114</v>
      </c>
      <c r="R3040" s="2" t="str">
        <f>IF(C3040="", "",
   IF(ISNUMBER(MATCH(TRIM(C3040),
      {"OP","CC","CM","FM","FU","INS","PC","PM","PMCO","SA","SR","ITPR","PMFL"}, 0)),
      "Proactive",
      "")
)</f>
        <v>Proactive</v>
      </c>
      <c r="S3040" s="2" t="str">
        <f>IF(C3040="", "",
   IF(ISNUMBER(MATCH(TRIM(C3040),
      {"MO","U/B","OSRE","TECH","ITRE"}, 0)),
      "Reactive",
      "")
)</f>
        <v/>
      </c>
      <c r="T3040" s="2">
        <f>IF(R3040="Proactive", H3040, "")</f>
        <v>1.28</v>
      </c>
      <c r="U3040" s="2" t="str">
        <f>IF(S3040="Reactive", H3040, "")</f>
        <v/>
      </c>
    </row>
    <row r="3041" spans="1:21" x14ac:dyDescent="0.25">
      <c r="A3041" t="s">
        <v>2932</v>
      </c>
      <c r="B3041">
        <v>221750</v>
      </c>
      <c r="C3041" t="s">
        <v>743</v>
      </c>
      <c r="D3041" t="s">
        <v>1641</v>
      </c>
      <c r="E3041" t="s">
        <v>2953</v>
      </c>
      <c r="F3041" s="4">
        <v>46177.359027777777</v>
      </c>
      <c r="G3041" s="4">
        <v>46177.369444444441</v>
      </c>
      <c r="H3041">
        <v>0.25</v>
      </c>
      <c r="I3041" t="s">
        <v>2954</v>
      </c>
      <c r="J3041" t="s">
        <v>29</v>
      </c>
      <c r="K3041" t="s">
        <v>67</v>
      </c>
      <c r="L3041" t="s">
        <v>96</v>
      </c>
      <c r="M3041" t="s">
        <v>97</v>
      </c>
      <c r="N3041">
        <v>0.7</v>
      </c>
      <c r="O3041" t="s">
        <v>47</v>
      </c>
      <c r="P3041">
        <v>0</v>
      </c>
      <c r="Q3041" s="5">
        <v>46177.406944444447</v>
      </c>
      <c r="R3041" s="2" t="str">
        <f>IF(C3041="", "",
   IF(ISNUMBER(MATCH(TRIM(C3041),
      {"OP","CC","CM","FM","FU","INS","PC","PM","PMCO","SA","SR","ITPR","PMFL"}, 0)),
      "Proactive",
      "")
)</f>
        <v>Proactive</v>
      </c>
      <c r="S3041" s="2" t="str">
        <f>IF(C3041="", "",
   IF(ISNUMBER(MATCH(TRIM(C3041),
      {"MO","U/B","OSRE","TECH","ITRE"}, 0)),
      "Reactive",
      "")
)</f>
        <v/>
      </c>
      <c r="T3041" s="2">
        <f>IF(R3041="Proactive", H3041, "")</f>
        <v>0.25</v>
      </c>
      <c r="U3041" s="2" t="str">
        <f>IF(S3041="Reactive", H3041, "")</f>
        <v/>
      </c>
    </row>
    <row r="3042" spans="1:21" x14ac:dyDescent="0.25">
      <c r="A3042" t="s">
        <v>2932</v>
      </c>
      <c r="B3042">
        <v>217332</v>
      </c>
      <c r="C3042" t="s">
        <v>30</v>
      </c>
      <c r="D3042" t="s">
        <v>1670</v>
      </c>
      <c r="E3042" t="s">
        <v>1684</v>
      </c>
      <c r="F3042" s="4">
        <v>46177.369444444441</v>
      </c>
      <c r="G3042" s="4">
        <v>46177.375694444447</v>
      </c>
      <c r="H3042">
        <v>0.15</v>
      </c>
      <c r="J3042" t="s">
        <v>29</v>
      </c>
      <c r="K3042" t="s">
        <v>30</v>
      </c>
      <c r="N3042">
        <v>1.7</v>
      </c>
      <c r="O3042" t="s">
        <v>47</v>
      </c>
      <c r="P3042">
        <v>0</v>
      </c>
      <c r="Q3042" s="5">
        <v>46177.373611111114</v>
      </c>
      <c r="R3042" s="2" t="str">
        <f>IF(C3042="", "",
   IF(ISNUMBER(MATCH(TRIM(C3042),
      {"OP","CC","CM","FM","FU","INS","PC","PM","PMCO","SA","SR","ITPR","PMFL"}, 0)),
      "Proactive",
      "")
)</f>
        <v>Proactive</v>
      </c>
      <c r="S3042" s="2" t="str">
        <f>IF(C3042="", "",
   IF(ISNUMBER(MATCH(TRIM(C3042),
      {"MO","U/B","OSRE","TECH","ITRE"}, 0)),
      "Reactive",
      "")
)</f>
        <v/>
      </c>
      <c r="T3042" s="2">
        <f>IF(R3042="Proactive", H3042, "")</f>
        <v>0.15</v>
      </c>
      <c r="U3042" s="2" t="str">
        <f>IF(S3042="Reactive", H3042, "")</f>
        <v/>
      </c>
    </row>
    <row r="3043" spans="1:21" x14ac:dyDescent="0.25">
      <c r="A3043" t="s">
        <v>2932</v>
      </c>
      <c r="B3043">
        <v>219747</v>
      </c>
      <c r="C3043" t="s">
        <v>181</v>
      </c>
      <c r="D3043" t="s">
        <v>1644</v>
      </c>
      <c r="E3043" t="s">
        <v>1645</v>
      </c>
      <c r="F3043" s="4">
        <v>46177.376388888886</v>
      </c>
      <c r="G3043" s="4">
        <v>46177.386111111111</v>
      </c>
      <c r="H3043">
        <v>0.23</v>
      </c>
      <c r="I3043" t="s">
        <v>2955</v>
      </c>
      <c r="J3043" t="s">
        <v>29</v>
      </c>
      <c r="K3043" t="s">
        <v>30</v>
      </c>
      <c r="N3043">
        <v>0.23</v>
      </c>
      <c r="O3043" t="s">
        <v>47</v>
      </c>
      <c r="P3043">
        <v>0</v>
      </c>
      <c r="Q3043" s="5">
        <v>46178.368750000001</v>
      </c>
      <c r="R3043" s="2" t="str">
        <f>IF(C3043="", "",
   IF(ISNUMBER(MATCH(TRIM(C3043),
      {"OP","CC","CM","FM","FU","INS","PC","PM","PMCO","SA","SR","ITPR","PMFL"}, 0)),
      "Proactive",
      "")
)</f>
        <v>Proactive</v>
      </c>
      <c r="S3043" s="2" t="str">
        <f>IF(C3043="", "",
   IF(ISNUMBER(MATCH(TRIM(C3043),
      {"MO","U/B","OSRE","TECH","ITRE"}, 0)),
      "Reactive",
      "")
)</f>
        <v/>
      </c>
      <c r="T3043" s="2">
        <f>IF(R3043="Proactive", H3043, "")</f>
        <v>0.23</v>
      </c>
      <c r="U3043" s="2" t="str">
        <f>IF(S3043="Reactive", H3043, "")</f>
        <v/>
      </c>
    </row>
    <row r="3044" spans="1:21" x14ac:dyDescent="0.25">
      <c r="A3044" t="s">
        <v>2932</v>
      </c>
      <c r="B3044">
        <v>221750</v>
      </c>
      <c r="C3044" t="s">
        <v>743</v>
      </c>
      <c r="D3044" t="s">
        <v>1641</v>
      </c>
      <c r="E3044" t="s">
        <v>2953</v>
      </c>
      <c r="F3044" s="4">
        <v>46177.388194444444</v>
      </c>
      <c r="G3044" s="4">
        <v>46177.393750000003</v>
      </c>
      <c r="H3044">
        <v>0.13</v>
      </c>
      <c r="I3044" t="s">
        <v>2954</v>
      </c>
      <c r="J3044" t="s">
        <v>29</v>
      </c>
      <c r="K3044" t="s">
        <v>67</v>
      </c>
      <c r="L3044" t="s">
        <v>96</v>
      </c>
      <c r="M3044" t="s">
        <v>97</v>
      </c>
      <c r="N3044">
        <v>0.7</v>
      </c>
      <c r="O3044" t="s">
        <v>47</v>
      </c>
      <c r="P3044">
        <v>0</v>
      </c>
      <c r="Q3044" s="5">
        <v>46177.406944444447</v>
      </c>
      <c r="R3044" s="2" t="str">
        <f>IF(C3044="", "",
   IF(ISNUMBER(MATCH(TRIM(C3044),
      {"OP","CC","CM","FM","FU","INS","PC","PM","PMCO","SA","SR","ITPR","PMFL"}, 0)),
      "Proactive",
      "")
)</f>
        <v>Proactive</v>
      </c>
      <c r="S3044" s="2" t="str">
        <f>IF(C3044="", "",
   IF(ISNUMBER(MATCH(TRIM(C3044),
      {"MO","U/B","OSRE","TECH","ITRE"}, 0)),
      "Reactive",
      "")
)</f>
        <v/>
      </c>
      <c r="T3044" s="2">
        <f>IF(R3044="Proactive", H3044, "")</f>
        <v>0.13</v>
      </c>
      <c r="U3044" s="2" t="str">
        <f>IF(S3044="Reactive", H3044, "")</f>
        <v/>
      </c>
    </row>
    <row r="3045" spans="1:21" x14ac:dyDescent="0.25">
      <c r="A3045" t="s">
        <v>2932</v>
      </c>
      <c r="B3045">
        <v>221750</v>
      </c>
      <c r="C3045" t="s">
        <v>743</v>
      </c>
      <c r="D3045" t="s">
        <v>1641</v>
      </c>
      <c r="E3045" t="s">
        <v>2953</v>
      </c>
      <c r="F3045" s="4">
        <v>46177.393750000003</v>
      </c>
      <c r="G3045" s="4">
        <v>46177.406944444447</v>
      </c>
      <c r="H3045">
        <v>0.32</v>
      </c>
      <c r="I3045" t="s">
        <v>2954</v>
      </c>
      <c r="J3045" t="s">
        <v>29</v>
      </c>
      <c r="K3045" t="s">
        <v>67</v>
      </c>
      <c r="L3045" t="s">
        <v>96</v>
      </c>
      <c r="M3045" t="s">
        <v>97</v>
      </c>
      <c r="N3045">
        <v>0.7</v>
      </c>
      <c r="O3045" t="s">
        <v>47</v>
      </c>
      <c r="P3045">
        <v>0</v>
      </c>
      <c r="Q3045" s="5">
        <v>46177.406944444447</v>
      </c>
      <c r="R3045" s="2" t="str">
        <f>IF(C3045="", "",
   IF(ISNUMBER(MATCH(TRIM(C3045),
      {"OP","CC","CM","FM","FU","INS","PC","PM","PMCO","SA","SR","ITPR","PMFL"}, 0)),
      "Proactive",
      "")
)</f>
        <v>Proactive</v>
      </c>
      <c r="S3045" s="2" t="str">
        <f>IF(C3045="", "",
   IF(ISNUMBER(MATCH(TRIM(C3045),
      {"MO","U/B","OSRE","TECH","ITRE"}, 0)),
      "Reactive",
      "")
)</f>
        <v/>
      </c>
      <c r="T3045" s="2">
        <f>IF(R3045="Proactive", H3045, "")</f>
        <v>0.32</v>
      </c>
      <c r="U3045" s="2" t="str">
        <f>IF(S3045="Reactive", H3045, "")</f>
        <v/>
      </c>
    </row>
    <row r="3046" spans="1:21" x14ac:dyDescent="0.25">
      <c r="A3046" t="s">
        <v>2932</v>
      </c>
      <c r="B3046">
        <v>219748</v>
      </c>
      <c r="C3046" t="s">
        <v>197</v>
      </c>
      <c r="D3046" t="s">
        <v>1644</v>
      </c>
      <c r="E3046" t="s">
        <v>1653</v>
      </c>
      <c r="F3046" s="4">
        <v>46177.419444444444</v>
      </c>
      <c r="G3046" s="4">
        <v>46177.429166666669</v>
      </c>
      <c r="H3046">
        <v>0.23</v>
      </c>
      <c r="I3046" t="s">
        <v>2956</v>
      </c>
      <c r="J3046" t="s">
        <v>29</v>
      </c>
      <c r="K3046" t="s">
        <v>30</v>
      </c>
      <c r="N3046">
        <v>0.78</v>
      </c>
      <c r="O3046" t="s">
        <v>47</v>
      </c>
      <c r="P3046">
        <v>0</v>
      </c>
      <c r="Q3046" s="5">
        <v>46178.368750000001</v>
      </c>
      <c r="R3046" s="2" t="str">
        <f>IF(C3046="", "",
   IF(ISNUMBER(MATCH(TRIM(C3046),
      {"OP","CC","CM","FM","FU","INS","PC","PM","PMCO","SA","SR","ITPR","PMFL"}, 0)),
      "Proactive",
      "")
)</f>
        <v/>
      </c>
      <c r="S3046" s="2" t="str">
        <f>IF(C3046="", "",
   IF(ISNUMBER(MATCH(TRIM(C3046),
      {"MO","U/B","OSRE","TECH","ITRE"}, 0)),
      "Reactive",
      "")
)</f>
        <v>Reactive</v>
      </c>
      <c r="T3046" s="2" t="str">
        <f>IF(R3046="Proactive", H3046, "")</f>
        <v/>
      </c>
      <c r="U3046" s="2">
        <f>IF(S3046="Reactive", H3046, "")</f>
        <v>0.23</v>
      </c>
    </row>
    <row r="3047" spans="1:21" x14ac:dyDescent="0.25">
      <c r="A3047" t="s">
        <v>2932</v>
      </c>
      <c r="B3047">
        <v>219778</v>
      </c>
      <c r="C3047" t="s">
        <v>181</v>
      </c>
      <c r="D3047" t="s">
        <v>1711</v>
      </c>
      <c r="E3047" t="s">
        <v>1712</v>
      </c>
      <c r="F3047" s="4">
        <v>46177.429861111108</v>
      </c>
      <c r="G3047" s="4">
        <v>46177.432638888888</v>
      </c>
      <c r="H3047">
        <v>7.0000000000000007E-2</v>
      </c>
      <c r="J3047" t="s">
        <v>29</v>
      </c>
      <c r="K3047" t="s">
        <v>30</v>
      </c>
      <c r="N3047">
        <v>7.0000000000000007E-2</v>
      </c>
      <c r="O3047" t="s">
        <v>47</v>
      </c>
      <c r="P3047">
        <v>31.99</v>
      </c>
      <c r="Q3047" s="5">
        <v>46178.368055555555</v>
      </c>
      <c r="R3047" s="2" t="str">
        <f>IF(C3047="", "",
   IF(ISNUMBER(MATCH(TRIM(C3047),
      {"OP","CC","CM","FM","FU","INS","PC","PM","PMCO","SA","SR","ITPR","PMFL"}, 0)),
      "Proactive",
      "")
)</f>
        <v>Proactive</v>
      </c>
      <c r="S3047" s="2" t="str">
        <f>IF(C3047="", "",
   IF(ISNUMBER(MATCH(TRIM(C3047),
      {"MO","U/B","OSRE","TECH","ITRE"}, 0)),
      "Reactive",
      "")
)</f>
        <v/>
      </c>
      <c r="T3047" s="2">
        <f>IF(R3047="Proactive", H3047, "")</f>
        <v>7.0000000000000007E-2</v>
      </c>
      <c r="U3047" s="2" t="str">
        <f>IF(S3047="Reactive", H3047, "")</f>
        <v/>
      </c>
    </row>
    <row r="3048" spans="1:21" x14ac:dyDescent="0.25">
      <c r="A3048" t="s">
        <v>2932</v>
      </c>
      <c r="B3048">
        <v>221611</v>
      </c>
      <c r="C3048" t="s">
        <v>30</v>
      </c>
      <c r="D3048" t="s">
        <v>1658</v>
      </c>
      <c r="E3048" t="s">
        <v>1659</v>
      </c>
      <c r="F3048" s="4">
        <v>46177.439583333333</v>
      </c>
      <c r="G3048" s="4">
        <v>46177.445833333331</v>
      </c>
      <c r="H3048">
        <v>0.15</v>
      </c>
      <c r="I3048" t="s">
        <v>1672</v>
      </c>
      <c r="J3048" t="s">
        <v>29</v>
      </c>
      <c r="K3048" t="s">
        <v>30</v>
      </c>
      <c r="N3048">
        <v>1.78</v>
      </c>
      <c r="O3048" t="s">
        <v>47</v>
      </c>
      <c r="P3048">
        <v>0</v>
      </c>
      <c r="Q3048" s="5">
        <v>46178.368055555555</v>
      </c>
      <c r="R3048" s="2" t="str">
        <f>IF(C3048="", "",
   IF(ISNUMBER(MATCH(TRIM(C3048),
      {"OP","CC","CM","FM","FU","INS","PC","PM","PMCO","SA","SR","ITPR","PMFL"}, 0)),
      "Proactive",
      "")
)</f>
        <v>Proactive</v>
      </c>
      <c r="S3048" s="2" t="str">
        <f>IF(C3048="", "",
   IF(ISNUMBER(MATCH(TRIM(C3048),
      {"MO","U/B","OSRE","TECH","ITRE"}, 0)),
      "Reactive",
      "")
)</f>
        <v/>
      </c>
      <c r="T3048" s="2">
        <f>IF(R3048="Proactive", H3048, "")</f>
        <v>0.15</v>
      </c>
      <c r="U3048" s="2" t="str">
        <f>IF(S3048="Reactive", H3048, "")</f>
        <v/>
      </c>
    </row>
    <row r="3049" spans="1:21" x14ac:dyDescent="0.25">
      <c r="A3049" t="s">
        <v>2932</v>
      </c>
      <c r="B3049">
        <v>219748</v>
      </c>
      <c r="C3049" t="s">
        <v>197</v>
      </c>
      <c r="D3049" t="s">
        <v>1644</v>
      </c>
      <c r="E3049" t="s">
        <v>1653</v>
      </c>
      <c r="F3049" s="4">
        <v>46177.453472222223</v>
      </c>
      <c r="G3049" s="4">
        <v>46177.466666666667</v>
      </c>
      <c r="H3049">
        <v>0.32</v>
      </c>
      <c r="I3049" t="s">
        <v>2956</v>
      </c>
      <c r="J3049" t="s">
        <v>29</v>
      </c>
      <c r="K3049" t="s">
        <v>30</v>
      </c>
      <c r="N3049">
        <v>0.78</v>
      </c>
      <c r="O3049" t="s">
        <v>47</v>
      </c>
      <c r="P3049">
        <v>0</v>
      </c>
      <c r="Q3049" s="5">
        <v>46178.368750000001</v>
      </c>
      <c r="R3049" s="2" t="str">
        <f>IF(C3049="", "",
   IF(ISNUMBER(MATCH(TRIM(C3049),
      {"OP","CC","CM","FM","FU","INS","PC","PM","PMCO","SA","SR","ITPR","PMFL"}, 0)),
      "Proactive",
      "")
)</f>
        <v/>
      </c>
      <c r="S3049" s="2" t="str">
        <f>IF(C3049="", "",
   IF(ISNUMBER(MATCH(TRIM(C3049),
      {"MO","U/B","OSRE","TECH","ITRE"}, 0)),
      "Reactive",
      "")
)</f>
        <v>Reactive</v>
      </c>
      <c r="T3049" s="2" t="str">
        <f>IF(R3049="Proactive", H3049, "")</f>
        <v/>
      </c>
      <c r="U3049" s="2">
        <f>IF(S3049="Reactive", H3049, "")</f>
        <v>0.32</v>
      </c>
    </row>
    <row r="3050" spans="1:21" x14ac:dyDescent="0.25">
      <c r="A3050" t="s">
        <v>2932</v>
      </c>
      <c r="B3050">
        <v>217216</v>
      </c>
      <c r="C3050" t="s">
        <v>30</v>
      </c>
      <c r="D3050" t="s">
        <v>2495</v>
      </c>
      <c r="E3050" t="s">
        <v>2496</v>
      </c>
      <c r="F3050" s="4">
        <v>46177.47152777778</v>
      </c>
      <c r="G3050" s="4">
        <v>46177.506944444445</v>
      </c>
      <c r="H3050">
        <v>0.85</v>
      </c>
      <c r="J3050" t="s">
        <v>29</v>
      </c>
      <c r="K3050" t="s">
        <v>30</v>
      </c>
      <c r="N3050">
        <v>0.85</v>
      </c>
      <c r="O3050" t="s">
        <v>47</v>
      </c>
      <c r="P3050">
        <v>0</v>
      </c>
      <c r="Q3050" s="5">
        <v>46177.88958333333</v>
      </c>
      <c r="R3050" s="2" t="str">
        <f>IF(C3050="", "",
   IF(ISNUMBER(MATCH(TRIM(C3050),
      {"OP","CC","CM","FM","FU","INS","PC","PM","PMCO","SA","SR","ITPR","PMFL"}, 0)),
      "Proactive",
      "")
)</f>
        <v>Proactive</v>
      </c>
      <c r="S3050" s="2" t="str">
        <f>IF(C3050="", "",
   IF(ISNUMBER(MATCH(TRIM(C3050),
      {"MO","U/B","OSRE","TECH","ITRE"}, 0)),
      "Reactive",
      "")
)</f>
        <v/>
      </c>
      <c r="T3050" s="2">
        <f>IF(R3050="Proactive", H3050, "")</f>
        <v>0.85</v>
      </c>
      <c r="U3050" s="2" t="str">
        <f>IF(S3050="Reactive", H3050, "")</f>
        <v/>
      </c>
    </row>
    <row r="3051" spans="1:21" x14ac:dyDescent="0.25">
      <c r="A3051" t="s">
        <v>2932</v>
      </c>
      <c r="B3051">
        <v>219748</v>
      </c>
      <c r="C3051" t="s">
        <v>197</v>
      </c>
      <c r="D3051" t="s">
        <v>1644</v>
      </c>
      <c r="E3051" t="s">
        <v>1653</v>
      </c>
      <c r="F3051">
        <v>46177.478472222225</v>
      </c>
      <c r="G3051">
        <v>46177.488194444442</v>
      </c>
      <c r="H3051">
        <v>0.23</v>
      </c>
      <c r="I3051" t="s">
        <v>2956</v>
      </c>
      <c r="J3051" t="s">
        <v>29</v>
      </c>
      <c r="K3051" t="s">
        <v>30</v>
      </c>
      <c r="N3051">
        <v>0.78</v>
      </c>
      <c r="O3051" t="s">
        <v>47</v>
      </c>
      <c r="P3051">
        <v>0</v>
      </c>
      <c r="Q3051" s="5">
        <v>46178.368750000001</v>
      </c>
      <c r="R3051" s="2" t="str">
        <f>IF(C3051="", "",
   IF(ISNUMBER(MATCH(TRIM(C3051),
      {"OP","CC","CM","FM","FU","INS","PC","PM","PMCO","SA","SR","ITPR","PMFL"}, 0)),
      "Proactive",
      "")
)</f>
        <v/>
      </c>
      <c r="S3051" s="2" t="str">
        <f>IF(C3051="", "",
   IF(ISNUMBER(MATCH(TRIM(C3051),
      {"MO","U/B","OSRE","TECH","ITRE"}, 0)),
      "Reactive",
      "")
)</f>
        <v>Reactive</v>
      </c>
      <c r="T3051" s="2" t="str">
        <f>IF(R3051="Proactive", H3051, "")</f>
        <v/>
      </c>
      <c r="U3051" s="2">
        <f>IF(S3051="Reactive", H3051, "")</f>
        <v>0.23</v>
      </c>
    </row>
    <row r="3052" spans="1:21" x14ac:dyDescent="0.25">
      <c r="A3052" t="s">
        <v>2932</v>
      </c>
      <c r="B3052">
        <v>221611</v>
      </c>
      <c r="C3052" t="s">
        <v>30</v>
      </c>
      <c r="D3052" t="s">
        <v>1658</v>
      </c>
      <c r="E3052" t="s">
        <v>1659</v>
      </c>
      <c r="F3052">
        <v>46177.493750000001</v>
      </c>
      <c r="G3052">
        <v>46177.5</v>
      </c>
      <c r="H3052">
        <v>0.15</v>
      </c>
      <c r="I3052" t="s">
        <v>1672</v>
      </c>
      <c r="J3052" t="s">
        <v>29</v>
      </c>
      <c r="K3052" t="s">
        <v>30</v>
      </c>
      <c r="N3052">
        <v>1.78</v>
      </c>
      <c r="O3052" t="s">
        <v>47</v>
      </c>
      <c r="P3052">
        <v>0</v>
      </c>
      <c r="Q3052" s="5">
        <v>46178.368055555555</v>
      </c>
      <c r="R3052" s="2" t="str">
        <f>IF(C3052="", "",
   IF(ISNUMBER(MATCH(TRIM(C3052),
      {"OP","CC","CM","FM","FU","INS","PC","PM","PMCO","SA","SR","ITPR","PMFL"}, 0)),
      "Proactive",
      "")
)</f>
        <v>Proactive</v>
      </c>
      <c r="S3052" s="2" t="str">
        <f>IF(C3052="", "",
   IF(ISNUMBER(MATCH(TRIM(C3052),
      {"MO","U/B","OSRE","TECH","ITRE"}, 0)),
      "Reactive",
      "")
)</f>
        <v/>
      </c>
      <c r="T3052" s="2">
        <f>IF(R3052="Proactive", H3052, "")</f>
        <v>0.15</v>
      </c>
      <c r="U3052" s="2" t="str">
        <f>IF(S3052="Reactive", H3052, "")</f>
        <v/>
      </c>
    </row>
    <row r="3053" spans="1:21" x14ac:dyDescent="0.25">
      <c r="A3053" t="s">
        <v>2932</v>
      </c>
      <c r="B3053">
        <v>217217</v>
      </c>
      <c r="C3053" t="s">
        <v>30</v>
      </c>
      <c r="D3053" t="s">
        <v>2497</v>
      </c>
      <c r="E3053" t="s">
        <v>2496</v>
      </c>
      <c r="F3053">
        <v>46177.683333333334</v>
      </c>
      <c r="G3053">
        <v>46177.713888888888</v>
      </c>
      <c r="H3053">
        <v>0.73</v>
      </c>
      <c r="J3053" t="s">
        <v>29</v>
      </c>
      <c r="K3053" t="s">
        <v>30</v>
      </c>
      <c r="N3053">
        <v>0.73</v>
      </c>
      <c r="O3053" t="s">
        <v>47</v>
      </c>
      <c r="P3053">
        <v>0</v>
      </c>
      <c r="Q3053" s="5">
        <v>46177.809027777781</v>
      </c>
      <c r="R3053" s="2" t="str">
        <f>IF(C3053="", "",
   IF(ISNUMBER(MATCH(TRIM(C3053),
      {"OP","CC","CM","FM","FU","INS","PC","PM","PMCO","SA","SR","ITPR","PMFL"}, 0)),
      "Proactive",
      "")
)</f>
        <v>Proactive</v>
      </c>
      <c r="S3053" s="2" t="str">
        <f>IF(C3053="", "",
   IF(ISNUMBER(MATCH(TRIM(C3053),
      {"MO","U/B","OSRE","TECH","ITRE"}, 0)),
      "Reactive",
      "")
)</f>
        <v/>
      </c>
      <c r="T3053" s="2">
        <f>IF(R3053="Proactive", H3053, "")</f>
        <v>0.73</v>
      </c>
      <c r="U3053" s="2" t="str">
        <f>IF(S3053="Reactive", H3053, "")</f>
        <v/>
      </c>
    </row>
    <row r="3054" spans="1:21" x14ac:dyDescent="0.25">
      <c r="A3054" t="s">
        <v>2932</v>
      </c>
      <c r="B3054">
        <v>217496</v>
      </c>
      <c r="C3054" t="s">
        <v>30</v>
      </c>
      <c r="D3054" t="s">
        <v>1670</v>
      </c>
      <c r="E3054" t="s">
        <v>1684</v>
      </c>
      <c r="F3054">
        <v>46178.298611111109</v>
      </c>
      <c r="G3054">
        <v>46178.322916666664</v>
      </c>
      <c r="H3054">
        <v>0.57999999999999996</v>
      </c>
      <c r="J3054" t="s">
        <v>29</v>
      </c>
      <c r="K3054" t="s">
        <v>30</v>
      </c>
      <c r="N3054">
        <v>1.55</v>
      </c>
      <c r="O3054" t="s">
        <v>47</v>
      </c>
      <c r="P3054">
        <v>0</v>
      </c>
      <c r="Q3054" s="1">
        <v>46178.366666666669</v>
      </c>
      <c r="R3054" s="2" t="str">
        <f>IF(C3054="", "",
   IF(ISNUMBER(MATCH(TRIM(C3054),
      {"OP","CC","CM","FM","FU","INS","PC","PM","PMCO","SA","SR","ITPR","PMFL"}, 0)),
      "Proactive",
      "")
)</f>
        <v>Proactive</v>
      </c>
      <c r="S3054" s="2" t="str">
        <f>IF(C3054="", "",
   IF(ISNUMBER(MATCH(TRIM(C3054),
      {"MO","U/B","OSRE","TECH","ITRE"}, 0)),
      "Reactive",
      "")
)</f>
        <v/>
      </c>
      <c r="T3054" s="2">
        <f>IF(R3054="Proactive", H3054, "")</f>
        <v>0.57999999999999996</v>
      </c>
      <c r="U3054" s="2" t="str">
        <f>IF(S3054="Reactive", H3054, "")</f>
        <v/>
      </c>
    </row>
    <row r="3055" spans="1:21" x14ac:dyDescent="0.25">
      <c r="A3055" t="s">
        <v>2932</v>
      </c>
      <c r="B3055">
        <v>217496</v>
      </c>
      <c r="C3055" t="s">
        <v>30</v>
      </c>
      <c r="D3055" t="s">
        <v>1670</v>
      </c>
      <c r="E3055" t="s">
        <v>1684</v>
      </c>
      <c r="F3055">
        <v>46178.322916666664</v>
      </c>
      <c r="G3055">
        <v>46178.363194444442</v>
      </c>
      <c r="H3055">
        <v>0.97</v>
      </c>
      <c r="J3055" t="s">
        <v>29</v>
      </c>
      <c r="K3055" t="s">
        <v>30</v>
      </c>
      <c r="N3055">
        <v>1.55</v>
      </c>
      <c r="O3055" t="s">
        <v>47</v>
      </c>
      <c r="P3055">
        <v>0</v>
      </c>
      <c r="Q3055" s="5">
        <v>46178.366666666669</v>
      </c>
      <c r="R3055" s="2" t="str">
        <f>IF(C3055="", "",
   IF(ISNUMBER(MATCH(TRIM(C3055),
      {"OP","CC","CM","FM","FU","INS","PC","PM","PMCO","SA","SR","ITPR","PMFL"}, 0)),
      "Proactive",
      "")
)</f>
        <v>Proactive</v>
      </c>
      <c r="S3055" s="2" t="str">
        <f>IF(C3055="", "",
   IF(ISNUMBER(MATCH(TRIM(C3055),
      {"MO","U/B","OSRE","TECH","ITRE"}, 0)),
      "Reactive",
      "")
)</f>
        <v/>
      </c>
      <c r="T3055" s="2">
        <f>IF(R3055="Proactive", H3055, "")</f>
        <v>0.97</v>
      </c>
      <c r="U3055" s="2" t="str">
        <f>IF(S3055="Reactive", H3055, "")</f>
        <v/>
      </c>
    </row>
    <row r="3056" spans="1:21" x14ac:dyDescent="0.25">
      <c r="A3056" t="s">
        <v>2932</v>
      </c>
      <c r="B3056">
        <v>221612</v>
      </c>
      <c r="C3056" t="s">
        <v>181</v>
      </c>
      <c r="D3056" t="s">
        <v>1675</v>
      </c>
      <c r="E3056" t="s">
        <v>1676</v>
      </c>
      <c r="F3056">
        <v>46178.413194444445</v>
      </c>
      <c r="G3056">
        <v>46178.423611111109</v>
      </c>
      <c r="H3056">
        <v>0.25</v>
      </c>
      <c r="I3056" t="s">
        <v>2524</v>
      </c>
      <c r="J3056" t="s">
        <v>29</v>
      </c>
      <c r="K3056" t="s">
        <v>30</v>
      </c>
      <c r="N3056">
        <v>0.53</v>
      </c>
      <c r="O3056" t="s">
        <v>47</v>
      </c>
      <c r="P3056">
        <v>0</v>
      </c>
      <c r="Q3056" s="1">
        <v>46178.88958333333</v>
      </c>
      <c r="R3056" s="2" t="str">
        <f>IF(C3056="", "",
   IF(ISNUMBER(MATCH(TRIM(C3056),
      {"OP","CC","CM","FM","FU","INS","PC","PM","PMCO","SA","SR","ITPR","PMFL"}, 0)),
      "Proactive",
      "")
)</f>
        <v>Proactive</v>
      </c>
      <c r="S3056" s="2" t="str">
        <f>IF(C3056="", "",
   IF(ISNUMBER(MATCH(TRIM(C3056),
      {"MO","U/B","OSRE","TECH","ITRE"}, 0)),
      "Reactive",
      "")
)</f>
        <v/>
      </c>
      <c r="T3056" s="2">
        <f>IF(R3056="Proactive", H3056, "")</f>
        <v>0.25</v>
      </c>
      <c r="U3056" s="2" t="str">
        <f>IF(S3056="Reactive", H3056, "")</f>
        <v/>
      </c>
    </row>
    <row r="3057" spans="1:21" x14ac:dyDescent="0.25">
      <c r="A3057" t="s">
        <v>2932</v>
      </c>
      <c r="B3057">
        <v>221949</v>
      </c>
      <c r="C3057" t="s">
        <v>39</v>
      </c>
      <c r="D3057" t="s">
        <v>2957</v>
      </c>
      <c r="E3057" t="s">
        <v>2958</v>
      </c>
      <c r="F3057">
        <v>46178.436111111114</v>
      </c>
      <c r="G3057">
        <v>46178.444444444445</v>
      </c>
      <c r="H3057">
        <v>0.2</v>
      </c>
      <c r="I3057" t="s">
        <v>2959</v>
      </c>
      <c r="J3057" t="s">
        <v>29</v>
      </c>
      <c r="K3057" t="s">
        <v>702</v>
      </c>
      <c r="L3057" t="s">
        <v>96</v>
      </c>
      <c r="M3057" t="s">
        <v>97</v>
      </c>
      <c r="N3057">
        <v>0.35</v>
      </c>
      <c r="O3057" t="s">
        <v>47</v>
      </c>
      <c r="P3057">
        <v>0</v>
      </c>
      <c r="Q3057" s="5">
        <v>46178.526388888888</v>
      </c>
      <c r="R3057" s="2" t="str">
        <f>IF(C3057="", "",
   IF(ISNUMBER(MATCH(TRIM(C3057),
      {"OP","CC","CM","FM","FU","INS","PC","PM","PMCO","SA","SR","ITPR","PMFL"}, 0)),
      "Proactive",
      "")
)</f>
        <v/>
      </c>
      <c r="S3057" s="2" t="str">
        <f>IF(C3057="", "",
   IF(ISNUMBER(MATCH(TRIM(C3057),
      {"MO","U/B","OSRE","TECH","ITRE"}, 0)),
      "Reactive",
      "")
)</f>
        <v>Reactive</v>
      </c>
      <c r="T3057" s="2" t="str">
        <f>IF(R3057="Proactive", H3057, "")</f>
        <v/>
      </c>
      <c r="U3057" s="2">
        <f>IF(S3057="Reactive", H3057, "")</f>
        <v>0.2</v>
      </c>
    </row>
    <row r="3058" spans="1:21" x14ac:dyDescent="0.25">
      <c r="A3058" t="s">
        <v>2932</v>
      </c>
      <c r="B3058">
        <v>221949</v>
      </c>
      <c r="C3058" t="s">
        <v>39</v>
      </c>
      <c r="D3058" t="s">
        <v>2957</v>
      </c>
      <c r="E3058" t="s">
        <v>2958</v>
      </c>
      <c r="F3058">
        <v>46178.447916666664</v>
      </c>
      <c r="G3058">
        <v>46178.45416666667</v>
      </c>
      <c r="H3058">
        <v>0.15</v>
      </c>
      <c r="I3058" t="s">
        <v>2959</v>
      </c>
      <c r="J3058" t="s">
        <v>29</v>
      </c>
      <c r="K3058" t="s">
        <v>702</v>
      </c>
      <c r="L3058" t="s">
        <v>96</v>
      </c>
      <c r="M3058" t="s">
        <v>97</v>
      </c>
      <c r="N3058">
        <v>0.35</v>
      </c>
      <c r="O3058" t="s">
        <v>47</v>
      </c>
      <c r="P3058">
        <v>0</v>
      </c>
      <c r="Q3058" s="5">
        <v>46178.526388888888</v>
      </c>
      <c r="R3058" s="2" t="str">
        <f>IF(C3058="", "",
   IF(ISNUMBER(MATCH(TRIM(C3058),
      {"OP","CC","CM","FM","FU","INS","PC","PM","PMCO","SA","SR","ITPR","PMFL"}, 0)),
      "Proactive",
      "")
)</f>
        <v/>
      </c>
      <c r="S3058" s="2" t="str">
        <f>IF(C3058="", "",
   IF(ISNUMBER(MATCH(TRIM(C3058),
      {"MO","U/B","OSRE","TECH","ITRE"}, 0)),
      "Reactive",
      "")
)</f>
        <v>Reactive</v>
      </c>
      <c r="T3058" s="2" t="str">
        <f>IF(R3058="Proactive", H3058, "")</f>
        <v/>
      </c>
      <c r="U3058" s="2">
        <f>IF(S3058="Reactive", H3058, "")</f>
        <v>0.15</v>
      </c>
    </row>
    <row r="3059" spans="1:21" x14ac:dyDescent="0.25">
      <c r="A3059" t="s">
        <v>2932</v>
      </c>
      <c r="B3059">
        <v>221612</v>
      </c>
      <c r="C3059" t="s">
        <v>181</v>
      </c>
      <c r="D3059" t="s">
        <v>1675</v>
      </c>
      <c r="E3059" t="s">
        <v>1676</v>
      </c>
      <c r="F3059">
        <v>46178.455555555556</v>
      </c>
      <c r="G3059">
        <v>46178.461111111108</v>
      </c>
      <c r="H3059">
        <v>0.13</v>
      </c>
      <c r="I3059" t="s">
        <v>2524</v>
      </c>
      <c r="J3059" t="s">
        <v>29</v>
      </c>
      <c r="K3059" t="s">
        <v>30</v>
      </c>
      <c r="N3059">
        <v>0.53</v>
      </c>
      <c r="O3059" t="s">
        <v>47</v>
      </c>
      <c r="P3059">
        <v>0</v>
      </c>
      <c r="Q3059" s="5">
        <v>46178.88958333333</v>
      </c>
      <c r="R3059" s="2" t="str">
        <f>IF(C3059="", "",
   IF(ISNUMBER(MATCH(TRIM(C3059),
      {"OP","CC","CM","FM","FU","INS","PC","PM","PMCO","SA","SR","ITPR","PMFL"}, 0)),
      "Proactive",
      "")
)</f>
        <v>Proactive</v>
      </c>
      <c r="S3059" s="2" t="str">
        <f>IF(C3059="", "",
   IF(ISNUMBER(MATCH(TRIM(C3059),
      {"MO","U/B","OSRE","TECH","ITRE"}, 0)),
      "Reactive",
      "")
)</f>
        <v/>
      </c>
      <c r="T3059" s="2">
        <f>IF(R3059="Proactive", H3059, "")</f>
        <v>0.13</v>
      </c>
      <c r="U3059" s="2" t="str">
        <f>IF(S3059="Reactive", H3059, "")</f>
        <v/>
      </c>
    </row>
    <row r="3060" spans="1:21" x14ac:dyDescent="0.25">
      <c r="A3060" t="s">
        <v>2932</v>
      </c>
      <c r="B3060">
        <v>221613</v>
      </c>
      <c r="C3060" t="s">
        <v>30</v>
      </c>
      <c r="D3060" t="s">
        <v>1658</v>
      </c>
      <c r="E3060" t="s">
        <v>1659</v>
      </c>
      <c r="F3060">
        <v>46178.461111111108</v>
      </c>
      <c r="G3060">
        <v>46178.468055555553</v>
      </c>
      <c r="H3060">
        <v>0.17</v>
      </c>
      <c r="I3060" t="s">
        <v>2523</v>
      </c>
      <c r="J3060" t="s">
        <v>29</v>
      </c>
      <c r="K3060" t="s">
        <v>30</v>
      </c>
      <c r="N3060">
        <v>0.91</v>
      </c>
      <c r="O3060" t="s">
        <v>47</v>
      </c>
      <c r="P3060">
        <v>0</v>
      </c>
      <c r="Q3060" s="5">
        <v>46178.890277777777</v>
      </c>
      <c r="R3060" s="2" t="str">
        <f>IF(C3060="", "",
   IF(ISNUMBER(MATCH(TRIM(C3060),
      {"OP","CC","CM","FM","FU","INS","PC","PM","PMCO","SA","SR","ITPR","PMFL"}, 0)),
      "Proactive",
      "")
)</f>
        <v>Proactive</v>
      </c>
      <c r="S3060" s="2" t="str">
        <f>IF(C3060="", "",
   IF(ISNUMBER(MATCH(TRIM(C3060),
      {"MO","U/B","OSRE","TECH","ITRE"}, 0)),
      "Reactive",
      "")
)</f>
        <v/>
      </c>
      <c r="T3060" s="2">
        <f>IF(R3060="Proactive", H3060, "")</f>
        <v>0.17</v>
      </c>
      <c r="U3060" s="2" t="str">
        <f>IF(S3060="Reactive", H3060, "")</f>
        <v/>
      </c>
    </row>
    <row r="3061" spans="1:21" x14ac:dyDescent="0.25">
      <c r="A3061" t="s">
        <v>2932</v>
      </c>
      <c r="B3061">
        <v>221613</v>
      </c>
      <c r="C3061" t="s">
        <v>30</v>
      </c>
      <c r="D3061" t="s">
        <v>1658</v>
      </c>
      <c r="E3061" t="s">
        <v>1659</v>
      </c>
      <c r="F3061" s="4">
        <v>46178.463194444441</v>
      </c>
      <c r="G3061" s="4">
        <v>46178.484722222223</v>
      </c>
      <c r="H3061">
        <v>0.52</v>
      </c>
      <c r="I3061" t="s">
        <v>2523</v>
      </c>
      <c r="J3061" t="s">
        <v>29</v>
      </c>
      <c r="K3061" t="s">
        <v>30</v>
      </c>
      <c r="N3061">
        <v>0.91</v>
      </c>
      <c r="O3061" t="s">
        <v>47</v>
      </c>
      <c r="P3061">
        <v>0</v>
      </c>
      <c r="Q3061" s="5">
        <v>46178.890277777777</v>
      </c>
      <c r="R3061" s="2" t="str">
        <f>IF(C3061="", "",
   IF(ISNUMBER(MATCH(TRIM(C3061),
      {"OP","CC","CM","FM","FU","INS","PC","PM","PMCO","SA","SR","ITPR","PMFL"}, 0)),
      "Proactive",
      "")
)</f>
        <v>Proactive</v>
      </c>
      <c r="S3061" s="2" t="str">
        <f>IF(C3061="", "",
   IF(ISNUMBER(MATCH(TRIM(C3061),
      {"MO","U/B","OSRE","TECH","ITRE"}, 0)),
      "Reactive",
      "")
)</f>
        <v/>
      </c>
      <c r="T3061" s="2">
        <f>IF(R3061="Proactive", H3061, "")</f>
        <v>0.52</v>
      </c>
      <c r="U3061" s="2" t="str">
        <f>IF(S3061="Reactive", H3061, "")</f>
        <v/>
      </c>
    </row>
    <row r="3062" spans="1:21" x14ac:dyDescent="0.25">
      <c r="A3062" t="s">
        <v>2932</v>
      </c>
      <c r="B3062">
        <v>217525</v>
      </c>
      <c r="C3062" t="s">
        <v>30</v>
      </c>
      <c r="D3062" t="s">
        <v>2583</v>
      </c>
      <c r="E3062" t="s">
        <v>2584</v>
      </c>
      <c r="F3062" s="4">
        <v>46178.482638888891</v>
      </c>
      <c r="G3062" s="4">
        <v>46178.500694444447</v>
      </c>
      <c r="H3062">
        <v>0.43</v>
      </c>
      <c r="J3062" t="s">
        <v>29</v>
      </c>
      <c r="K3062" t="s">
        <v>30</v>
      </c>
      <c r="N3062">
        <v>0.43</v>
      </c>
      <c r="O3062" t="s">
        <v>47</v>
      </c>
      <c r="P3062">
        <v>0</v>
      </c>
      <c r="Q3062" s="5">
        <v>46178.500694444447</v>
      </c>
      <c r="R3062" s="2" t="str">
        <f>IF(C3062="", "",
   IF(ISNUMBER(MATCH(TRIM(C3062),
      {"OP","CC","CM","FM","FU","INS","PC","PM","PMCO","SA","SR","ITPR","PMFL"}, 0)),
      "Proactive",
      "")
)</f>
        <v>Proactive</v>
      </c>
      <c r="S3062" s="2" t="str">
        <f>IF(C3062="", "",
   IF(ISNUMBER(MATCH(TRIM(C3062),
      {"MO","U/B","OSRE","TECH","ITRE"}, 0)),
      "Reactive",
      "")
)</f>
        <v/>
      </c>
      <c r="T3062" s="2">
        <f>IF(R3062="Proactive", H3062, "")</f>
        <v>0.43</v>
      </c>
      <c r="U3062" s="2" t="str">
        <f>IF(S3062="Reactive", H3062, "")</f>
        <v/>
      </c>
    </row>
    <row r="3063" spans="1:21" x14ac:dyDescent="0.25">
      <c r="A3063" t="s">
        <v>2932</v>
      </c>
      <c r="B3063">
        <v>221969</v>
      </c>
      <c r="C3063" t="s">
        <v>39</v>
      </c>
      <c r="D3063" t="s">
        <v>1633</v>
      </c>
      <c r="E3063" t="s">
        <v>1634</v>
      </c>
      <c r="F3063" s="4">
        <v>46178.515972222223</v>
      </c>
      <c r="G3063" s="4">
        <v>46178.599305555559</v>
      </c>
      <c r="H3063">
        <v>2</v>
      </c>
      <c r="I3063" t="s">
        <v>1635</v>
      </c>
      <c r="J3063" t="s">
        <v>29</v>
      </c>
      <c r="K3063" t="s">
        <v>50</v>
      </c>
      <c r="L3063" t="s">
        <v>55</v>
      </c>
      <c r="M3063" t="s">
        <v>533</v>
      </c>
      <c r="N3063">
        <v>4</v>
      </c>
      <c r="O3063" t="s">
        <v>47</v>
      </c>
      <c r="P3063">
        <v>0</v>
      </c>
      <c r="Q3063" s="5">
        <v>46178.6</v>
      </c>
      <c r="R3063" s="2" t="str">
        <f>IF(C3063="", "",
   IF(ISNUMBER(MATCH(TRIM(C3063),
      {"OP","CC","CM","FM","FU","INS","PC","PM","PMCO","SA","SR","ITPR","PMFL"}, 0)),
      "Proactive",
      "")
)</f>
        <v/>
      </c>
      <c r="S3063" s="2" t="str">
        <f>IF(C3063="", "",
   IF(ISNUMBER(MATCH(TRIM(C3063),
      {"MO","U/B","OSRE","TECH","ITRE"}, 0)),
      "Reactive",
      "")
)</f>
        <v>Reactive</v>
      </c>
      <c r="T3063" s="2" t="str">
        <f>IF(R3063="Proactive", H3063, "")</f>
        <v/>
      </c>
      <c r="U3063" s="2">
        <f>IF(S3063="Reactive", H3063, "")</f>
        <v>2</v>
      </c>
    </row>
    <row r="3064" spans="1:21" x14ac:dyDescent="0.25">
      <c r="A3064" t="s">
        <v>2932</v>
      </c>
      <c r="B3064">
        <v>211690</v>
      </c>
      <c r="C3064" t="s">
        <v>30</v>
      </c>
      <c r="D3064" t="s">
        <v>2960</v>
      </c>
      <c r="E3064" t="s">
        <v>2961</v>
      </c>
      <c r="F3064" s="4">
        <v>46178.55</v>
      </c>
      <c r="G3064" s="4">
        <v>46178.591666666667</v>
      </c>
      <c r="H3064">
        <v>1</v>
      </c>
      <c r="I3064" t="s">
        <v>2962</v>
      </c>
      <c r="J3064" t="s">
        <v>29</v>
      </c>
      <c r="K3064" t="s">
        <v>30</v>
      </c>
      <c r="N3064">
        <v>1</v>
      </c>
      <c r="O3064" t="s">
        <v>47</v>
      </c>
      <c r="P3064">
        <v>0</v>
      </c>
      <c r="Q3064" s="5">
        <v>46178.926388888889</v>
      </c>
      <c r="R3064" s="2" t="str">
        <f>IF(C3064="", "",
   IF(ISNUMBER(MATCH(TRIM(C3064),
      {"OP","CC","CM","FM","FU","INS","PC","PM","PMCO","SA","SR","ITPR","PMFL"}, 0)),
      "Proactive",
      "")
)</f>
        <v>Proactive</v>
      </c>
      <c r="S3064" s="2" t="str">
        <f>IF(C3064="", "",
   IF(ISNUMBER(MATCH(TRIM(C3064),
      {"MO","U/B","OSRE","TECH","ITRE"}, 0)),
      "Reactive",
      "")
)</f>
        <v/>
      </c>
      <c r="T3064" s="2">
        <f>IF(R3064="Proactive", H3064, "")</f>
        <v>1</v>
      </c>
      <c r="U3064" s="2" t="str">
        <f>IF(S3064="Reactive", H3064, "")</f>
        <v/>
      </c>
    </row>
    <row r="3065" spans="1:21" x14ac:dyDescent="0.25">
      <c r="A3065" t="s">
        <v>2932</v>
      </c>
      <c r="B3065">
        <v>211689</v>
      </c>
      <c r="C3065" t="s">
        <v>30</v>
      </c>
      <c r="D3065" t="s">
        <v>2963</v>
      </c>
      <c r="E3065" t="s">
        <v>2961</v>
      </c>
      <c r="F3065" s="4">
        <v>46178.590277777781</v>
      </c>
      <c r="G3065" s="4">
        <v>46178.632638888892</v>
      </c>
      <c r="H3065">
        <v>1.02</v>
      </c>
      <c r="I3065" t="s">
        <v>2962</v>
      </c>
      <c r="J3065" t="s">
        <v>29</v>
      </c>
      <c r="K3065" t="s">
        <v>30</v>
      </c>
      <c r="N3065">
        <v>1.02</v>
      </c>
      <c r="O3065" t="s">
        <v>47</v>
      </c>
      <c r="P3065">
        <v>0</v>
      </c>
      <c r="Q3065" s="5">
        <v>46178.529166666667</v>
      </c>
      <c r="R3065" s="2" t="str">
        <f>IF(C3065="", "",
   IF(ISNUMBER(MATCH(TRIM(C3065),
      {"OP","CC","CM","FM","FU","INS","PC","PM","PMCO","SA","SR","ITPR","PMFL"}, 0)),
      "Proactive",
      "")
)</f>
        <v>Proactive</v>
      </c>
      <c r="S3065" s="2" t="str">
        <f>IF(C3065="", "",
   IF(ISNUMBER(MATCH(TRIM(C3065),
      {"MO","U/B","OSRE","TECH","ITRE"}, 0)),
      "Reactive",
      "")
)</f>
        <v/>
      </c>
      <c r="T3065" s="2">
        <f>IF(R3065="Proactive", H3065, "")</f>
        <v>1.02</v>
      </c>
      <c r="U3065" s="2" t="str">
        <f>IF(S3065="Reactive", H3065, "")</f>
        <v/>
      </c>
    </row>
    <row r="3066" spans="1:21" x14ac:dyDescent="0.25">
      <c r="A3066" t="s">
        <v>2932</v>
      </c>
      <c r="B3066">
        <v>221925</v>
      </c>
      <c r="C3066" t="s">
        <v>30</v>
      </c>
      <c r="D3066" t="s">
        <v>2510</v>
      </c>
      <c r="E3066" t="s">
        <v>2511</v>
      </c>
      <c r="F3066" s="4">
        <v>46181.601388888892</v>
      </c>
      <c r="G3066" s="4">
        <v>46181.609722222223</v>
      </c>
      <c r="H3066">
        <v>0.2</v>
      </c>
      <c r="J3066" t="s">
        <v>29</v>
      </c>
      <c r="K3066" t="s">
        <v>30</v>
      </c>
      <c r="N3066">
        <v>0.2</v>
      </c>
      <c r="O3066" t="s">
        <v>47</v>
      </c>
      <c r="P3066">
        <v>0</v>
      </c>
      <c r="Q3066" s="5">
        <v>46181.904861111114</v>
      </c>
      <c r="R3066" s="2" t="str">
        <f>IF(C3066="", "",
   IF(ISNUMBER(MATCH(TRIM(C3066),
      {"OP","CC","CM","FM","FU","INS","PC","PM","PMCO","SA","SR","ITPR","PMFL"}, 0)),
      "Proactive",
      "")
)</f>
        <v>Proactive</v>
      </c>
      <c r="S3066" s="2" t="str">
        <f>IF(C3066="", "",
   IF(ISNUMBER(MATCH(TRIM(C3066),
      {"MO","U/B","OSRE","TECH","ITRE"}, 0)),
      "Reactive",
      "")
)</f>
        <v/>
      </c>
      <c r="T3066" s="2">
        <f>IF(R3066="Proactive", H3066, "")</f>
        <v>0.2</v>
      </c>
      <c r="U3066" s="2" t="str">
        <f>IF(S3066="Reactive", H3066, "")</f>
        <v/>
      </c>
    </row>
    <row r="3067" spans="1:21" x14ac:dyDescent="0.25">
      <c r="A3067" t="s">
        <v>2932</v>
      </c>
      <c r="B3067">
        <v>222087</v>
      </c>
      <c r="C3067" t="s">
        <v>30</v>
      </c>
      <c r="D3067" t="s">
        <v>1708</v>
      </c>
      <c r="E3067" t="s">
        <v>1709</v>
      </c>
      <c r="F3067" s="4">
        <v>46181.630555555559</v>
      </c>
      <c r="G3067" s="4">
        <v>46181.674305555556</v>
      </c>
      <c r="H3067">
        <v>1.05</v>
      </c>
      <c r="I3067" t="s">
        <v>2964</v>
      </c>
      <c r="J3067" t="s">
        <v>29</v>
      </c>
      <c r="K3067" t="s">
        <v>30</v>
      </c>
      <c r="N3067">
        <v>1.05</v>
      </c>
      <c r="O3067" t="s">
        <v>47</v>
      </c>
      <c r="P3067">
        <v>0</v>
      </c>
      <c r="Q3067" s="5">
        <v>46181.906944444447</v>
      </c>
      <c r="R3067" s="2" t="str">
        <f>IF(C3067="", "",
   IF(ISNUMBER(MATCH(TRIM(C3067),
      {"OP","CC","CM","FM","FU","INS","PC","PM","PMCO","SA","SR","ITPR","PMFL"}, 0)),
      "Proactive",
      "")
)</f>
        <v>Proactive</v>
      </c>
      <c r="S3067" s="2" t="str">
        <f>IF(C3067="", "",
   IF(ISNUMBER(MATCH(TRIM(C3067),
      {"MO","U/B","OSRE","TECH","ITRE"}, 0)),
      "Reactive",
      "")
)</f>
        <v/>
      </c>
      <c r="T3067" s="2">
        <f>IF(R3067="Proactive", H3067, "")</f>
        <v>1.05</v>
      </c>
      <c r="U3067" s="2" t="str">
        <f>IF(S3067="Reactive", H3067, "")</f>
        <v/>
      </c>
    </row>
    <row r="3068" spans="1:21" x14ac:dyDescent="0.25">
      <c r="A3068" t="s">
        <v>2932</v>
      </c>
      <c r="B3068">
        <v>221937</v>
      </c>
      <c r="C3068" t="s">
        <v>30</v>
      </c>
      <c r="D3068" t="s">
        <v>1658</v>
      </c>
      <c r="E3068" t="s">
        <v>1659</v>
      </c>
      <c r="F3068" s="4">
        <v>46181.896527777775</v>
      </c>
      <c r="G3068" s="4">
        <v>46181.908333333333</v>
      </c>
      <c r="H3068">
        <v>0.28000000000000003</v>
      </c>
      <c r="I3068" t="s">
        <v>2534</v>
      </c>
      <c r="J3068" t="s">
        <v>29</v>
      </c>
      <c r="K3068" t="s">
        <v>30</v>
      </c>
      <c r="N3068">
        <v>0.46</v>
      </c>
      <c r="O3068" t="s">
        <v>47</v>
      </c>
      <c r="P3068">
        <v>0</v>
      </c>
      <c r="Q3068" s="5">
        <v>46181.90902777778</v>
      </c>
      <c r="R3068" s="2" t="str">
        <f>IF(C3068="", "",
   IF(ISNUMBER(MATCH(TRIM(C3068),
      {"OP","CC","CM","FM","FU","INS","PC","PM","PMCO","SA","SR","ITPR","PMFL"}, 0)),
      "Proactive",
      "")
)</f>
        <v>Proactive</v>
      </c>
      <c r="S3068" s="2" t="str">
        <f>IF(C3068="", "",
   IF(ISNUMBER(MATCH(TRIM(C3068),
      {"MO","U/B","OSRE","TECH","ITRE"}, 0)),
      "Reactive",
      "")
)</f>
        <v/>
      </c>
      <c r="T3068" s="2">
        <f>IF(R3068="Proactive", H3068, "")</f>
        <v>0.28000000000000003</v>
      </c>
      <c r="U3068" s="2" t="str">
        <f>IF(S3068="Reactive", H3068, "")</f>
        <v/>
      </c>
    </row>
    <row r="3069" spans="1:21" x14ac:dyDescent="0.25">
      <c r="A3069" t="s">
        <v>2932</v>
      </c>
      <c r="B3069">
        <v>217989</v>
      </c>
      <c r="C3069" t="s">
        <v>30</v>
      </c>
      <c r="D3069" t="s">
        <v>1670</v>
      </c>
      <c r="E3069" t="s">
        <v>1671</v>
      </c>
      <c r="F3069" s="4">
        <v>46181.90902777778</v>
      </c>
      <c r="G3069" s="4">
        <v>46181.94027777778</v>
      </c>
      <c r="H3069">
        <v>0.75</v>
      </c>
      <c r="J3069" t="s">
        <v>29</v>
      </c>
      <c r="K3069" t="s">
        <v>30</v>
      </c>
      <c r="N3069">
        <v>0.75</v>
      </c>
      <c r="O3069" t="s">
        <v>47</v>
      </c>
      <c r="P3069">
        <v>0</v>
      </c>
      <c r="Q3069" s="5">
        <v>46181.950694444444</v>
      </c>
      <c r="R3069" s="2" t="str">
        <f>IF(C3069="", "",
   IF(ISNUMBER(MATCH(TRIM(C3069),
      {"OP","CC","CM","FM","FU","INS","PC","PM","PMCO","SA","SR","ITPR","PMFL"}, 0)),
      "Proactive",
      "")
)</f>
        <v>Proactive</v>
      </c>
      <c r="S3069" s="2" t="str">
        <f>IF(C3069="", "",
   IF(ISNUMBER(MATCH(TRIM(C3069),
      {"MO","U/B","OSRE","TECH","ITRE"}, 0)),
      "Reactive",
      "")
)</f>
        <v/>
      </c>
      <c r="T3069" s="2">
        <f>IF(R3069="Proactive", H3069, "")</f>
        <v>0.75</v>
      </c>
      <c r="U3069" s="2" t="str">
        <f>IF(S3069="Reactive", H3069, "")</f>
        <v/>
      </c>
    </row>
    <row r="3070" spans="1:21" x14ac:dyDescent="0.25">
      <c r="A3070" t="s">
        <v>2932</v>
      </c>
      <c r="B3070">
        <v>218377</v>
      </c>
      <c r="C3070" t="s">
        <v>30</v>
      </c>
      <c r="D3070" t="s">
        <v>2965</v>
      </c>
      <c r="E3070" t="s">
        <v>2966</v>
      </c>
      <c r="F3070" s="4">
        <v>46182.612500000003</v>
      </c>
      <c r="G3070" s="4">
        <v>46182.631944444445</v>
      </c>
      <c r="H3070">
        <v>0.47</v>
      </c>
      <c r="J3070" t="s">
        <v>29</v>
      </c>
      <c r="K3070" t="s">
        <v>30</v>
      </c>
      <c r="N3070">
        <v>0.47</v>
      </c>
      <c r="O3070" t="s">
        <v>47</v>
      </c>
      <c r="P3070">
        <v>0</v>
      </c>
      <c r="Q3070" s="5">
        <v>46182.632638888892</v>
      </c>
      <c r="R3070" s="2" t="str">
        <f>IF(C3070="", "",
   IF(ISNUMBER(MATCH(TRIM(C3070),
      {"OP","CC","CM","FM","FU","INS","PC","PM","PMCO","SA","SR","ITPR","PMFL"}, 0)),
      "Proactive",
      "")
)</f>
        <v>Proactive</v>
      </c>
      <c r="S3070" s="2" t="str">
        <f>IF(C3070="", "",
   IF(ISNUMBER(MATCH(TRIM(C3070),
      {"MO","U/B","OSRE","TECH","ITRE"}, 0)),
      "Reactive",
      "")
)</f>
        <v/>
      </c>
      <c r="T3070" s="2">
        <f>IF(R3070="Proactive", H3070, "")</f>
        <v>0.47</v>
      </c>
      <c r="U3070" s="2" t="str">
        <f>IF(S3070="Reactive", H3070, "")</f>
        <v/>
      </c>
    </row>
    <row r="3071" spans="1:21" x14ac:dyDescent="0.25">
      <c r="A3071" t="s">
        <v>2932</v>
      </c>
      <c r="B3071">
        <v>218378</v>
      </c>
      <c r="C3071" t="s">
        <v>30</v>
      </c>
      <c r="D3071" t="s">
        <v>2967</v>
      </c>
      <c r="E3071" t="s">
        <v>2966</v>
      </c>
      <c r="F3071" s="4">
        <v>46182.632638888892</v>
      </c>
      <c r="G3071" s="4">
        <v>46182.651388888888</v>
      </c>
      <c r="H3071">
        <v>0.45</v>
      </c>
      <c r="J3071" t="s">
        <v>29</v>
      </c>
      <c r="K3071" t="s">
        <v>30</v>
      </c>
      <c r="N3071">
        <v>0.45</v>
      </c>
      <c r="O3071" t="s">
        <v>47</v>
      </c>
      <c r="P3071">
        <v>0</v>
      </c>
      <c r="Q3071" s="5">
        <v>46182.681250000001</v>
      </c>
      <c r="R3071" s="2" t="str">
        <f>IF(C3071="", "",
   IF(ISNUMBER(MATCH(TRIM(C3071),
      {"OP","CC","CM","FM","FU","INS","PC","PM","PMCO","SA","SR","ITPR","PMFL"}, 0)),
      "Proactive",
      "")
)</f>
        <v>Proactive</v>
      </c>
      <c r="S3071" s="2" t="str">
        <f>IF(C3071="", "",
   IF(ISNUMBER(MATCH(TRIM(C3071),
      {"MO","U/B","OSRE","TECH","ITRE"}, 0)),
      "Reactive",
      "")
)</f>
        <v/>
      </c>
      <c r="T3071" s="2">
        <f>IF(R3071="Proactive", H3071, "")</f>
        <v>0.45</v>
      </c>
      <c r="U3071" s="2" t="str">
        <f>IF(S3071="Reactive", H3071, "")</f>
        <v/>
      </c>
    </row>
    <row r="3072" spans="1:21" x14ac:dyDescent="0.25">
      <c r="A3072" t="s">
        <v>2932</v>
      </c>
      <c r="B3072">
        <v>222618</v>
      </c>
      <c r="C3072" t="s">
        <v>39</v>
      </c>
      <c r="D3072" t="s">
        <v>2495</v>
      </c>
      <c r="E3072" t="s">
        <v>2968</v>
      </c>
      <c r="F3072" s="4">
        <v>46182.738888888889</v>
      </c>
      <c r="G3072" s="4">
        <v>46182.780555555553</v>
      </c>
      <c r="H3072">
        <v>1</v>
      </c>
      <c r="I3072" t="s">
        <v>2969</v>
      </c>
      <c r="J3072" t="s">
        <v>29</v>
      </c>
      <c r="K3072" t="s">
        <v>81</v>
      </c>
      <c r="L3072" t="s">
        <v>132</v>
      </c>
      <c r="M3072" t="s">
        <v>56</v>
      </c>
      <c r="N3072">
        <v>1</v>
      </c>
      <c r="O3072" t="s">
        <v>47</v>
      </c>
      <c r="P3072">
        <v>0</v>
      </c>
      <c r="Q3072" s="5">
        <v>46182.839583333334</v>
      </c>
      <c r="R3072" s="2" t="str">
        <f>IF(C3072="", "",
   IF(ISNUMBER(MATCH(TRIM(C3072),
      {"OP","CC","CM","FM","FU","INS","PC","PM","PMCO","SA","SR","ITPR","PMFL"}, 0)),
      "Proactive",
      "")
)</f>
        <v/>
      </c>
      <c r="S3072" s="2" t="str">
        <f>IF(C3072="", "",
   IF(ISNUMBER(MATCH(TRIM(C3072),
      {"MO","U/B","OSRE","TECH","ITRE"}, 0)),
      "Reactive",
      "")
)</f>
        <v>Reactive</v>
      </c>
      <c r="T3072" s="2" t="str">
        <f>IF(R3072="Proactive", H3072, "")</f>
        <v/>
      </c>
      <c r="U3072" s="2">
        <f>IF(S3072="Reactive", H3072, "")</f>
        <v>1</v>
      </c>
    </row>
    <row r="3073" spans="1:21" x14ac:dyDescent="0.25">
      <c r="A3073" t="s">
        <v>2932</v>
      </c>
      <c r="B3073">
        <v>222082</v>
      </c>
      <c r="C3073" t="s">
        <v>30</v>
      </c>
      <c r="D3073" t="s">
        <v>1658</v>
      </c>
      <c r="E3073" t="s">
        <v>1659</v>
      </c>
      <c r="F3073" s="4">
        <v>46182.816666666666</v>
      </c>
      <c r="G3073" s="4">
        <v>46182.847222222219</v>
      </c>
      <c r="H3073">
        <v>0.73</v>
      </c>
      <c r="I3073" t="s">
        <v>2543</v>
      </c>
      <c r="J3073" t="s">
        <v>29</v>
      </c>
      <c r="K3073" t="s">
        <v>30</v>
      </c>
      <c r="N3073">
        <v>1.01</v>
      </c>
      <c r="O3073" t="s">
        <v>47</v>
      </c>
      <c r="P3073">
        <v>0</v>
      </c>
      <c r="Q3073" s="5">
        <v>46182.928472222222</v>
      </c>
      <c r="R3073" s="2" t="str">
        <f>IF(C3073="", "",
   IF(ISNUMBER(MATCH(TRIM(C3073),
      {"OP","CC","CM","FM","FU","INS","PC","PM","PMCO","SA","SR","ITPR","PMFL"}, 0)),
      "Proactive",
      "")
)</f>
        <v>Proactive</v>
      </c>
      <c r="S3073" s="2" t="str">
        <f>IF(C3073="", "",
   IF(ISNUMBER(MATCH(TRIM(C3073),
      {"MO","U/B","OSRE","TECH","ITRE"}, 0)),
      "Reactive",
      "")
)</f>
        <v/>
      </c>
      <c r="T3073" s="2">
        <f>IF(R3073="Proactive", H3073, "")</f>
        <v>0.73</v>
      </c>
      <c r="U3073" s="2" t="str">
        <f>IF(S3073="Reactive", H3073, "")</f>
        <v/>
      </c>
    </row>
    <row r="3074" spans="1:21" x14ac:dyDescent="0.25">
      <c r="A3074" t="s">
        <v>2932</v>
      </c>
      <c r="B3074">
        <v>222091</v>
      </c>
      <c r="C3074" t="s">
        <v>30</v>
      </c>
      <c r="D3074" t="s">
        <v>2571</v>
      </c>
      <c r="E3074" t="s">
        <v>2572</v>
      </c>
      <c r="F3074" s="4">
        <v>46182.847222222219</v>
      </c>
      <c r="G3074" s="4">
        <v>46182.868750000001</v>
      </c>
      <c r="H3074">
        <v>0.52</v>
      </c>
      <c r="I3074" t="s">
        <v>2970</v>
      </c>
      <c r="J3074" t="s">
        <v>29</v>
      </c>
      <c r="K3074" t="s">
        <v>30</v>
      </c>
      <c r="N3074">
        <v>0.52</v>
      </c>
      <c r="O3074" t="s">
        <v>47</v>
      </c>
      <c r="P3074">
        <v>0</v>
      </c>
      <c r="Q3074" s="5">
        <v>46182.930555555555</v>
      </c>
      <c r="R3074" s="2" t="str">
        <f>IF(C3074="", "",
   IF(ISNUMBER(MATCH(TRIM(C3074),
      {"OP","CC","CM","FM","FU","INS","PC","PM","PMCO","SA","SR","ITPR","PMFL"}, 0)),
      "Proactive",
      "")
)</f>
        <v>Proactive</v>
      </c>
      <c r="S3074" s="2" t="str">
        <f>IF(C3074="", "",
   IF(ISNUMBER(MATCH(TRIM(C3074),
      {"MO","U/B","OSRE","TECH","ITRE"}, 0)),
      "Reactive",
      "")
)</f>
        <v/>
      </c>
      <c r="T3074" s="2">
        <f>IF(R3074="Proactive", H3074, "")</f>
        <v>0.52</v>
      </c>
      <c r="U3074" s="2" t="str">
        <f>IF(S3074="Reactive", H3074, "")</f>
        <v/>
      </c>
    </row>
    <row r="3075" spans="1:21" x14ac:dyDescent="0.25">
      <c r="A3075" t="s">
        <v>2932</v>
      </c>
      <c r="B3075">
        <v>222626</v>
      </c>
      <c r="C3075" t="s">
        <v>39</v>
      </c>
      <c r="D3075" t="s">
        <v>1721</v>
      </c>
      <c r="E3075" t="s">
        <v>2971</v>
      </c>
      <c r="F3075" s="4">
        <v>46182.854166666664</v>
      </c>
      <c r="G3075" s="4">
        <v>46182.87777777778</v>
      </c>
      <c r="H3075">
        <v>0.56999999999999995</v>
      </c>
      <c r="I3075" t="s">
        <v>2972</v>
      </c>
      <c r="J3075" t="s">
        <v>29</v>
      </c>
      <c r="K3075" t="s">
        <v>42</v>
      </c>
      <c r="L3075" t="s">
        <v>55</v>
      </c>
      <c r="M3075" t="s">
        <v>533</v>
      </c>
      <c r="N3075">
        <v>1.04</v>
      </c>
      <c r="O3075" t="s">
        <v>47</v>
      </c>
      <c r="P3075">
        <v>0</v>
      </c>
      <c r="Q3075" s="5">
        <v>46182.897916666669</v>
      </c>
      <c r="R3075" s="2" t="str">
        <f>IF(C3075="", "",
   IF(ISNUMBER(MATCH(TRIM(C3075),
      {"OP","CC","CM","FM","FU","INS","PC","PM","PMCO","SA","SR","ITPR","PMFL"}, 0)),
      "Proactive",
      "")
)</f>
        <v/>
      </c>
      <c r="S3075" s="2" t="str">
        <f>IF(C3075="", "",
   IF(ISNUMBER(MATCH(TRIM(C3075),
      {"MO","U/B","OSRE","TECH","ITRE"}, 0)),
      "Reactive",
      "")
)</f>
        <v>Reactive</v>
      </c>
      <c r="T3075" s="2" t="str">
        <f>IF(R3075="Proactive", H3075, "")</f>
        <v/>
      </c>
      <c r="U3075" s="2">
        <f>IF(S3075="Reactive", H3075, "")</f>
        <v>0.56999999999999995</v>
      </c>
    </row>
    <row r="3076" spans="1:21" x14ac:dyDescent="0.25">
      <c r="A3076" t="s">
        <v>2932</v>
      </c>
      <c r="B3076">
        <v>222626</v>
      </c>
      <c r="C3076" t="s">
        <v>39</v>
      </c>
      <c r="D3076" t="s">
        <v>1721</v>
      </c>
      <c r="E3076" t="s">
        <v>2971</v>
      </c>
      <c r="F3076" s="4">
        <v>46182.87777777778</v>
      </c>
      <c r="G3076" s="4">
        <v>46182.897222222222</v>
      </c>
      <c r="H3076">
        <v>0.47</v>
      </c>
      <c r="I3076" t="s">
        <v>2972</v>
      </c>
      <c r="J3076" t="s">
        <v>29</v>
      </c>
      <c r="K3076" t="s">
        <v>42</v>
      </c>
      <c r="L3076" t="s">
        <v>55</v>
      </c>
      <c r="M3076" t="s">
        <v>533</v>
      </c>
      <c r="N3076">
        <v>1.04</v>
      </c>
      <c r="O3076" t="s">
        <v>47</v>
      </c>
      <c r="P3076">
        <v>0</v>
      </c>
      <c r="Q3076" s="5">
        <v>46182.897916666669</v>
      </c>
      <c r="R3076" s="2" t="str">
        <f>IF(C3076="", "",
   IF(ISNUMBER(MATCH(TRIM(C3076),
      {"OP","CC","CM","FM","FU","INS","PC","PM","PMCO","SA","SR","ITPR","PMFL"}, 0)),
      "Proactive",
      "")
)</f>
        <v/>
      </c>
      <c r="S3076" s="2" t="str">
        <f>IF(C3076="", "",
   IF(ISNUMBER(MATCH(TRIM(C3076),
      {"MO","U/B","OSRE","TECH","ITRE"}, 0)),
      "Reactive",
      "")
)</f>
        <v>Reactive</v>
      </c>
      <c r="T3076" s="2" t="str">
        <f>IF(R3076="Proactive", H3076, "")</f>
        <v/>
      </c>
      <c r="U3076" s="2">
        <f>IF(S3076="Reactive", H3076, "")</f>
        <v>0.47</v>
      </c>
    </row>
    <row r="3077" spans="1:21" x14ac:dyDescent="0.25">
      <c r="A3077" t="s">
        <v>2932</v>
      </c>
      <c r="B3077">
        <v>218070</v>
      </c>
      <c r="C3077" t="s">
        <v>30</v>
      </c>
      <c r="D3077" t="s">
        <v>1670</v>
      </c>
      <c r="E3077" t="s">
        <v>1671</v>
      </c>
      <c r="F3077" s="4">
        <v>46182.92083333333</v>
      </c>
      <c r="G3077" s="4">
        <v>46182.939583333333</v>
      </c>
      <c r="H3077">
        <v>0.45</v>
      </c>
      <c r="J3077" t="s">
        <v>29</v>
      </c>
      <c r="K3077" t="s">
        <v>30</v>
      </c>
      <c r="N3077">
        <v>0.45</v>
      </c>
      <c r="O3077" t="s">
        <v>47</v>
      </c>
      <c r="P3077">
        <v>0</v>
      </c>
      <c r="Q3077" s="5">
        <v>46182.943749999999</v>
      </c>
      <c r="R3077" s="2" t="str">
        <f>IF(C3077="", "",
   IF(ISNUMBER(MATCH(TRIM(C3077),
      {"OP","CC","CM","FM","FU","INS","PC","PM","PMCO","SA","SR","ITPR","PMFL"}, 0)),
      "Proactive",
      "")
)</f>
        <v>Proactive</v>
      </c>
      <c r="S3077" s="2" t="str">
        <f>IF(C3077="", "",
   IF(ISNUMBER(MATCH(TRIM(C3077),
      {"MO","U/B","OSRE","TECH","ITRE"}, 0)),
      "Reactive",
      "")
)</f>
        <v/>
      </c>
      <c r="T3077" s="2">
        <f>IF(R3077="Proactive", H3077, "")</f>
        <v>0.45</v>
      </c>
      <c r="U3077" s="2" t="str">
        <f>IF(S3077="Reactive", H3077, "")</f>
        <v/>
      </c>
    </row>
    <row r="3078" spans="1:21" x14ac:dyDescent="0.25">
      <c r="A3078" t="s">
        <v>2932</v>
      </c>
      <c r="B3078">
        <v>222741</v>
      </c>
      <c r="C3078" t="s">
        <v>39</v>
      </c>
      <c r="D3078" t="s">
        <v>2973</v>
      </c>
      <c r="E3078" t="s">
        <v>2974</v>
      </c>
      <c r="F3078" s="4">
        <v>46183.604861111111</v>
      </c>
      <c r="G3078" s="4">
        <v>46183.613888888889</v>
      </c>
      <c r="H3078">
        <v>0.22</v>
      </c>
      <c r="J3078" t="s">
        <v>29</v>
      </c>
      <c r="K3078" t="s">
        <v>67</v>
      </c>
      <c r="L3078" t="s">
        <v>96</v>
      </c>
      <c r="M3078" t="s">
        <v>97</v>
      </c>
      <c r="N3078">
        <v>0.22</v>
      </c>
      <c r="O3078" t="s">
        <v>47</v>
      </c>
      <c r="P3078">
        <v>0</v>
      </c>
      <c r="Q3078" s="5">
        <v>46183.613888888889</v>
      </c>
      <c r="R3078" s="2" t="str">
        <f>IF(C3078="", "",
   IF(ISNUMBER(MATCH(TRIM(C3078),
      {"OP","CC","CM","FM","FU","INS","PC","PM","PMCO","SA","SR","ITPR","PMFL"}, 0)),
      "Proactive",
      "")
)</f>
        <v/>
      </c>
      <c r="S3078" s="2" t="str">
        <f>IF(C3078="", "",
   IF(ISNUMBER(MATCH(TRIM(C3078),
      {"MO","U/B","OSRE","TECH","ITRE"}, 0)),
      "Reactive",
      "")
)</f>
        <v>Reactive</v>
      </c>
      <c r="T3078" s="2" t="str">
        <f>IF(R3078="Proactive", H3078, "")</f>
        <v/>
      </c>
      <c r="U3078" s="2">
        <f>IF(S3078="Reactive", H3078, "")</f>
        <v>0.22</v>
      </c>
    </row>
    <row r="3079" spans="1:21" x14ac:dyDescent="0.25">
      <c r="A3079" t="s">
        <v>2932</v>
      </c>
      <c r="B3079">
        <v>222742</v>
      </c>
      <c r="C3079" t="s">
        <v>561</v>
      </c>
      <c r="D3079" t="s">
        <v>2530</v>
      </c>
      <c r="E3079" t="s">
        <v>2975</v>
      </c>
      <c r="F3079" s="4">
        <v>46183.614583333336</v>
      </c>
      <c r="G3079" s="4">
        <v>46183.660416666666</v>
      </c>
      <c r="H3079">
        <v>1.1000000000000001</v>
      </c>
      <c r="I3079" t="s">
        <v>2976</v>
      </c>
      <c r="J3079" t="s">
        <v>2977</v>
      </c>
      <c r="K3079" t="s">
        <v>702</v>
      </c>
      <c r="N3079">
        <v>1.1000000000000001</v>
      </c>
      <c r="O3079" t="s">
        <v>47</v>
      </c>
      <c r="P3079">
        <v>0</v>
      </c>
      <c r="Q3079" s="5"/>
      <c r="R3079" s="2" t="str">
        <f>IF(C3079="", "",
   IF(ISNUMBER(MATCH(TRIM(C3079),
      {"OP","CC","CM","FM","FU","INS","PC","PM","PMCO","SA","SR","ITPR","PMFL"}, 0)),
      "Proactive",
      "")
)</f>
        <v>Proactive</v>
      </c>
      <c r="S3079" s="2" t="str">
        <f>IF(C3079="", "",
   IF(ISNUMBER(MATCH(TRIM(C3079),
      {"MO","U/B","OSRE","TECH","ITRE"}, 0)),
      "Reactive",
      "")
)</f>
        <v/>
      </c>
      <c r="T3079" s="2">
        <f>IF(R3079="Proactive", H3079, "")</f>
        <v>1.1000000000000001</v>
      </c>
      <c r="U3079" s="2" t="str">
        <f>IF(S3079="Reactive", H3079, "")</f>
        <v/>
      </c>
    </row>
    <row r="3080" spans="1:21" x14ac:dyDescent="0.25">
      <c r="A3080" t="s">
        <v>2932</v>
      </c>
      <c r="B3080">
        <v>218210</v>
      </c>
      <c r="C3080" t="s">
        <v>30</v>
      </c>
      <c r="D3080" t="s">
        <v>2978</v>
      </c>
      <c r="E3080" t="s">
        <v>2979</v>
      </c>
      <c r="F3080" s="4">
        <v>46183.663194444445</v>
      </c>
      <c r="G3080" s="4">
        <v>46183.679166666669</v>
      </c>
      <c r="H3080">
        <v>0.38</v>
      </c>
      <c r="I3080" t="s">
        <v>2980</v>
      </c>
      <c r="J3080" t="s">
        <v>29</v>
      </c>
      <c r="K3080" t="s">
        <v>30</v>
      </c>
      <c r="N3080">
        <v>1.78</v>
      </c>
      <c r="O3080" t="s">
        <v>47</v>
      </c>
      <c r="P3080">
        <v>0</v>
      </c>
      <c r="Q3080" s="1">
        <v>46183.745138888888</v>
      </c>
      <c r="R3080" s="2" t="str">
        <f>IF(C3080="", "",
   IF(ISNUMBER(MATCH(TRIM(C3080),
      {"OP","CC","CM","FM","FU","INS","PC","PM","PMCO","SA","SR","ITPR","PMFL"}, 0)),
      "Proactive",
      "")
)</f>
        <v>Proactive</v>
      </c>
      <c r="S3080" s="2" t="str">
        <f>IF(C3080="", "",
   IF(ISNUMBER(MATCH(TRIM(C3080),
      {"MO","U/B","OSRE","TECH","ITRE"}, 0)),
      "Reactive",
      "")
)</f>
        <v/>
      </c>
      <c r="T3080" s="2">
        <f>IF(R3080="Proactive", H3080, "")</f>
        <v>0.38</v>
      </c>
      <c r="U3080" s="2" t="str">
        <f>IF(S3080="Reactive", H3080, "")</f>
        <v/>
      </c>
    </row>
    <row r="3081" spans="1:21" x14ac:dyDescent="0.25">
      <c r="A3081" t="s">
        <v>2932</v>
      </c>
      <c r="B3081">
        <v>218212</v>
      </c>
      <c r="C3081" t="s">
        <v>26</v>
      </c>
      <c r="D3081" t="s">
        <v>2981</v>
      </c>
      <c r="E3081" t="s">
        <v>1668</v>
      </c>
      <c r="F3081" s="4">
        <v>46183.680555555555</v>
      </c>
      <c r="G3081" s="4">
        <v>46183.6875</v>
      </c>
      <c r="H3081">
        <v>0.17</v>
      </c>
      <c r="J3081" t="s">
        <v>29</v>
      </c>
      <c r="K3081" t="s">
        <v>30</v>
      </c>
      <c r="N3081">
        <v>0.17</v>
      </c>
      <c r="O3081" t="s">
        <v>47</v>
      </c>
      <c r="P3081">
        <v>0</v>
      </c>
      <c r="Q3081" s="5">
        <v>46183.706250000003</v>
      </c>
      <c r="R3081" s="2" t="str">
        <f>IF(C3081="", "",
   IF(ISNUMBER(MATCH(TRIM(C3081),
      {"OP","CC","CM","FM","FU","INS","PC","PM","PMCO","SA","SR","ITPR","PMFL"}, 0)),
      "Proactive",
      "")
)</f>
        <v>Proactive</v>
      </c>
      <c r="S3081" s="2" t="str">
        <f>IF(C3081="", "",
   IF(ISNUMBER(MATCH(TRIM(C3081),
      {"MO","U/B","OSRE","TECH","ITRE"}, 0)),
      "Reactive",
      "")
)</f>
        <v/>
      </c>
      <c r="T3081" s="2">
        <f>IF(R3081="Proactive", H3081, "")</f>
        <v>0.17</v>
      </c>
      <c r="U3081" s="2" t="str">
        <f>IF(S3081="Reactive", H3081, "")</f>
        <v/>
      </c>
    </row>
    <row r="3082" spans="1:21" x14ac:dyDescent="0.25">
      <c r="A3082" t="s">
        <v>2932</v>
      </c>
      <c r="B3082">
        <v>218210</v>
      </c>
      <c r="C3082" t="s">
        <v>30</v>
      </c>
      <c r="D3082" t="s">
        <v>2978</v>
      </c>
      <c r="E3082" t="s">
        <v>2979</v>
      </c>
      <c r="F3082" s="4">
        <v>46183.686805555553</v>
      </c>
      <c r="G3082" s="4">
        <v>46183.706944444442</v>
      </c>
      <c r="H3082">
        <v>0.48</v>
      </c>
      <c r="I3082" t="s">
        <v>2980</v>
      </c>
      <c r="J3082" t="s">
        <v>29</v>
      </c>
      <c r="K3082" t="s">
        <v>30</v>
      </c>
      <c r="N3082">
        <v>1.78</v>
      </c>
      <c r="O3082" t="s">
        <v>47</v>
      </c>
      <c r="P3082">
        <v>0</v>
      </c>
      <c r="Q3082" s="5">
        <v>46183.745138888888</v>
      </c>
      <c r="R3082" s="2" t="str">
        <f>IF(C3082="", "",
   IF(ISNUMBER(MATCH(TRIM(C3082),
      {"OP","CC","CM","FM","FU","INS","PC","PM","PMCO","SA","SR","ITPR","PMFL"}, 0)),
      "Proactive",
      "")
)</f>
        <v>Proactive</v>
      </c>
      <c r="S3082" s="2" t="str">
        <f>IF(C3082="", "",
   IF(ISNUMBER(MATCH(TRIM(C3082),
      {"MO","U/B","OSRE","TECH","ITRE"}, 0)),
      "Reactive",
      "")
)</f>
        <v/>
      </c>
      <c r="T3082" s="2">
        <f>IF(R3082="Proactive", H3082, "")</f>
        <v>0.48</v>
      </c>
      <c r="U3082" s="2" t="str">
        <f>IF(S3082="Reactive", H3082, "")</f>
        <v/>
      </c>
    </row>
    <row r="3083" spans="1:21" x14ac:dyDescent="0.25">
      <c r="A3083" t="s">
        <v>2932</v>
      </c>
      <c r="B3083">
        <v>218210</v>
      </c>
      <c r="C3083" t="s">
        <v>30</v>
      </c>
      <c r="D3083" t="s">
        <v>2978</v>
      </c>
      <c r="E3083" t="s">
        <v>2979</v>
      </c>
      <c r="F3083" s="4">
        <v>46183.706944444442</v>
      </c>
      <c r="G3083" s="4">
        <v>46183.745138888888</v>
      </c>
      <c r="H3083">
        <v>0.92</v>
      </c>
      <c r="I3083" t="s">
        <v>2980</v>
      </c>
      <c r="J3083" t="s">
        <v>29</v>
      </c>
      <c r="K3083" t="s">
        <v>30</v>
      </c>
      <c r="N3083">
        <v>1.78</v>
      </c>
      <c r="O3083" t="s">
        <v>47</v>
      </c>
      <c r="P3083">
        <v>0</v>
      </c>
      <c r="Q3083" s="5">
        <v>46183.745138888888</v>
      </c>
      <c r="R3083" s="2" t="str">
        <f>IF(C3083="", "",
   IF(ISNUMBER(MATCH(TRIM(C3083),
      {"OP","CC","CM","FM","FU","INS","PC","PM","PMCO","SA","SR","ITPR","PMFL"}, 0)),
      "Proactive",
      "")
)</f>
        <v>Proactive</v>
      </c>
      <c r="S3083" s="2" t="str">
        <f>IF(C3083="", "",
   IF(ISNUMBER(MATCH(TRIM(C3083),
      {"MO","U/B","OSRE","TECH","ITRE"}, 0)),
      "Reactive",
      "")
)</f>
        <v/>
      </c>
      <c r="T3083" s="2">
        <f>IF(R3083="Proactive", H3083, "")</f>
        <v>0.92</v>
      </c>
      <c r="U3083" s="2" t="str">
        <f>IF(S3083="Reactive", H3083, "")</f>
        <v/>
      </c>
    </row>
    <row r="3084" spans="1:21" x14ac:dyDescent="0.25">
      <c r="A3084" t="s">
        <v>2932</v>
      </c>
      <c r="B3084">
        <v>218208</v>
      </c>
      <c r="C3084" t="s">
        <v>30</v>
      </c>
      <c r="D3084" t="s">
        <v>2497</v>
      </c>
      <c r="E3084" t="s">
        <v>2496</v>
      </c>
      <c r="F3084" s="4">
        <v>46183.718055555553</v>
      </c>
      <c r="G3084" s="4">
        <v>46183.720138888886</v>
      </c>
      <c r="H3084">
        <v>0.05</v>
      </c>
      <c r="I3084" t="s">
        <v>2982</v>
      </c>
      <c r="J3084" t="s">
        <v>29</v>
      </c>
      <c r="K3084" t="s">
        <v>30</v>
      </c>
      <c r="N3084">
        <v>0.05</v>
      </c>
      <c r="O3084" t="s">
        <v>47</v>
      </c>
      <c r="P3084">
        <v>0</v>
      </c>
      <c r="Q3084" s="5">
        <v>46183.885416666664</v>
      </c>
      <c r="R3084" s="2" t="str">
        <f>IF(C3084="", "",
   IF(ISNUMBER(MATCH(TRIM(C3084),
      {"OP","CC","CM","FM","FU","INS","PC","PM","PMCO","SA","SR","ITPR","PMFL"}, 0)),
      "Proactive",
      "")
)</f>
        <v>Proactive</v>
      </c>
      <c r="S3084" s="2" t="str">
        <f>IF(C3084="", "",
   IF(ISNUMBER(MATCH(TRIM(C3084),
      {"MO","U/B","OSRE","TECH","ITRE"}, 0)),
      "Reactive",
      "")
)</f>
        <v/>
      </c>
      <c r="T3084" s="2">
        <f>IF(R3084="Proactive", H3084, "")</f>
        <v>0.05</v>
      </c>
      <c r="U3084" s="2" t="str">
        <f>IF(S3084="Reactive", H3084, "")</f>
        <v/>
      </c>
    </row>
    <row r="3085" spans="1:21" x14ac:dyDescent="0.25">
      <c r="A3085" t="s">
        <v>2932</v>
      </c>
      <c r="B3085">
        <v>222203</v>
      </c>
      <c r="C3085" t="s">
        <v>30</v>
      </c>
      <c r="D3085" t="s">
        <v>2571</v>
      </c>
      <c r="E3085" t="s">
        <v>2572</v>
      </c>
      <c r="F3085" s="4">
        <v>46183.745138888888</v>
      </c>
      <c r="G3085" s="4">
        <v>46183.751388888886</v>
      </c>
      <c r="H3085">
        <v>0.15</v>
      </c>
      <c r="I3085" t="s">
        <v>2983</v>
      </c>
      <c r="J3085" t="s">
        <v>29</v>
      </c>
      <c r="K3085" t="s">
        <v>30</v>
      </c>
      <c r="N3085">
        <v>0.42</v>
      </c>
      <c r="O3085" t="s">
        <v>47</v>
      </c>
      <c r="P3085">
        <v>0</v>
      </c>
      <c r="Q3085" s="5">
        <v>46183.900694444441</v>
      </c>
      <c r="R3085" s="2" t="str">
        <f>IF(C3085="", "",
   IF(ISNUMBER(MATCH(TRIM(C3085),
      {"OP","CC","CM","FM","FU","INS","PC","PM","PMCO","SA","SR","ITPR","PMFL"}, 0)),
      "Proactive",
      "")
)</f>
        <v>Proactive</v>
      </c>
      <c r="S3085" s="2" t="str">
        <f>IF(C3085="", "",
   IF(ISNUMBER(MATCH(TRIM(C3085),
      {"MO","U/B","OSRE","TECH","ITRE"}, 0)),
      "Reactive",
      "")
)</f>
        <v/>
      </c>
      <c r="T3085" s="2">
        <f>IF(R3085="Proactive", H3085, "")</f>
        <v>0.15</v>
      </c>
      <c r="U3085" s="2" t="str">
        <f>IF(S3085="Reactive", H3085, "")</f>
        <v/>
      </c>
    </row>
    <row r="3086" spans="1:21" x14ac:dyDescent="0.25">
      <c r="A3086" t="s">
        <v>2932</v>
      </c>
      <c r="B3086">
        <v>222202</v>
      </c>
      <c r="C3086" t="s">
        <v>30</v>
      </c>
      <c r="D3086" t="s">
        <v>1708</v>
      </c>
      <c r="E3086" t="s">
        <v>1709</v>
      </c>
      <c r="F3086" s="4">
        <v>46183.754166666666</v>
      </c>
      <c r="G3086" s="4">
        <v>46183.757638888892</v>
      </c>
      <c r="H3086">
        <v>0.08</v>
      </c>
      <c r="I3086" t="s">
        <v>2984</v>
      </c>
      <c r="J3086" t="s">
        <v>29</v>
      </c>
      <c r="K3086" t="s">
        <v>30</v>
      </c>
      <c r="N3086">
        <v>0.08</v>
      </c>
      <c r="O3086" t="s">
        <v>47</v>
      </c>
      <c r="P3086">
        <v>0</v>
      </c>
      <c r="Q3086" s="5">
        <v>46183.884027777778</v>
      </c>
      <c r="R3086" s="2" t="str">
        <f>IF(C3086="", "",
   IF(ISNUMBER(MATCH(TRIM(C3086),
      {"OP","CC","CM","FM","FU","INS","PC","PM","PMCO","SA","SR","ITPR","PMFL"}, 0)),
      "Proactive",
      "")
)</f>
        <v>Proactive</v>
      </c>
      <c r="S3086" s="2" t="str">
        <f>IF(C3086="", "",
   IF(ISNUMBER(MATCH(TRIM(C3086),
      {"MO","U/B","OSRE","TECH","ITRE"}, 0)),
      "Reactive",
      "")
)</f>
        <v/>
      </c>
      <c r="T3086" s="2">
        <f>IF(R3086="Proactive", H3086, "")</f>
        <v>0.08</v>
      </c>
      <c r="U3086" s="2" t="str">
        <f>IF(S3086="Reactive", H3086, "")</f>
        <v/>
      </c>
    </row>
    <row r="3087" spans="1:21" x14ac:dyDescent="0.25">
      <c r="A3087" t="s">
        <v>2932</v>
      </c>
      <c r="B3087">
        <v>222753</v>
      </c>
      <c r="C3087" t="s">
        <v>39</v>
      </c>
      <c r="D3087" t="s">
        <v>2985</v>
      </c>
      <c r="E3087" t="s">
        <v>2986</v>
      </c>
      <c r="F3087" s="4">
        <v>46183.78125</v>
      </c>
      <c r="G3087" s="4">
        <v>46183.801388888889</v>
      </c>
      <c r="H3087">
        <v>0.48</v>
      </c>
      <c r="I3087" t="s">
        <v>2987</v>
      </c>
      <c r="J3087" t="s">
        <v>29</v>
      </c>
      <c r="K3087" t="s">
        <v>81</v>
      </c>
      <c r="L3087" t="s">
        <v>132</v>
      </c>
      <c r="M3087" t="s">
        <v>555</v>
      </c>
      <c r="N3087">
        <v>0.48</v>
      </c>
      <c r="O3087" t="s">
        <v>47</v>
      </c>
      <c r="P3087">
        <v>0</v>
      </c>
      <c r="Q3087" s="5">
        <v>46183.836111111108</v>
      </c>
      <c r="R3087" s="2" t="str">
        <f>IF(C3087="", "",
   IF(ISNUMBER(MATCH(TRIM(C3087),
      {"OP","CC","CM","FM","FU","INS","PC","PM","PMCO","SA","SR","ITPR","PMFL"}, 0)),
      "Proactive",
      "")
)</f>
        <v/>
      </c>
      <c r="S3087" s="2" t="str">
        <f>IF(C3087="", "",
   IF(ISNUMBER(MATCH(TRIM(C3087),
      {"MO","U/B","OSRE","TECH","ITRE"}, 0)),
      "Reactive",
      "")
)</f>
        <v>Reactive</v>
      </c>
      <c r="T3087" s="2" t="str">
        <f>IF(R3087="Proactive", H3087, "")</f>
        <v/>
      </c>
      <c r="U3087" s="2">
        <f>IF(S3087="Reactive", H3087, "")</f>
        <v>0.48</v>
      </c>
    </row>
    <row r="3088" spans="1:21" x14ac:dyDescent="0.25">
      <c r="A3088" t="s">
        <v>2932</v>
      </c>
      <c r="B3088">
        <v>222754</v>
      </c>
      <c r="C3088" t="s">
        <v>561</v>
      </c>
      <c r="D3088" t="s">
        <v>2988</v>
      </c>
      <c r="E3088" t="s">
        <v>2989</v>
      </c>
      <c r="F3088" s="4">
        <v>46183.803472222222</v>
      </c>
      <c r="G3088" s="4">
        <v>46183.836805555555</v>
      </c>
      <c r="H3088">
        <v>0.8</v>
      </c>
      <c r="I3088" t="s">
        <v>2990</v>
      </c>
      <c r="J3088" t="s">
        <v>29</v>
      </c>
      <c r="K3088" t="s">
        <v>81</v>
      </c>
      <c r="N3088">
        <v>4.75</v>
      </c>
      <c r="O3088" t="s">
        <v>47</v>
      </c>
      <c r="P3088">
        <v>61.32</v>
      </c>
      <c r="Q3088" s="5">
        <v>46185.758333333331</v>
      </c>
      <c r="R3088" s="2" t="str">
        <f>IF(C3088="", "",
   IF(ISNUMBER(MATCH(TRIM(C3088),
      {"OP","CC","CM","FM","FU","INS","PC","PM","PMCO","SA","SR","ITPR","PMFL"}, 0)),
      "Proactive",
      "")
)</f>
        <v>Proactive</v>
      </c>
      <c r="S3088" s="2" t="str">
        <f>IF(C3088="", "",
   IF(ISNUMBER(MATCH(TRIM(C3088),
      {"MO","U/B","OSRE","TECH","ITRE"}, 0)),
      "Reactive",
      "")
)</f>
        <v/>
      </c>
      <c r="T3088" s="2">
        <f>IF(R3088="Proactive", H3088, "")</f>
        <v>0.8</v>
      </c>
      <c r="U3088" s="2" t="str">
        <f>IF(S3088="Reactive", H3088, "")</f>
        <v/>
      </c>
    </row>
    <row r="3089" spans="1:21" x14ac:dyDescent="0.25">
      <c r="A3089" t="s">
        <v>2932</v>
      </c>
      <c r="B3089">
        <v>220598</v>
      </c>
      <c r="C3089" t="s">
        <v>181</v>
      </c>
      <c r="D3089" t="s">
        <v>1711</v>
      </c>
      <c r="E3089" t="s">
        <v>1712</v>
      </c>
      <c r="F3089" s="4">
        <v>46183.854166666664</v>
      </c>
      <c r="G3089" s="4">
        <v>46183.862500000003</v>
      </c>
      <c r="H3089">
        <v>0.2</v>
      </c>
      <c r="I3089" t="s">
        <v>2553</v>
      </c>
      <c r="J3089" t="s">
        <v>29</v>
      </c>
      <c r="K3089" t="s">
        <v>30</v>
      </c>
      <c r="N3089">
        <v>0.33</v>
      </c>
      <c r="O3089" t="s">
        <v>47</v>
      </c>
      <c r="P3089">
        <v>63.98</v>
      </c>
      <c r="Q3089" s="5">
        <v>46183.883333333331</v>
      </c>
      <c r="R3089" s="2" t="str">
        <f>IF(C3089="", "",
   IF(ISNUMBER(MATCH(TRIM(C3089),
      {"OP","CC","CM","FM","FU","INS","PC","PM","PMCO","SA","SR","ITPR","PMFL"}, 0)),
      "Proactive",
      "")
)</f>
        <v>Proactive</v>
      </c>
      <c r="S3089" s="2" t="str">
        <f>IF(C3089="", "",
   IF(ISNUMBER(MATCH(TRIM(C3089),
      {"MO","U/B","OSRE","TECH","ITRE"}, 0)),
      "Reactive",
      "")
)</f>
        <v/>
      </c>
      <c r="T3089" s="2">
        <f>IF(R3089="Proactive", H3089, "")</f>
        <v>0.2</v>
      </c>
      <c r="U3089" s="2" t="str">
        <f>IF(S3089="Reactive", H3089, "")</f>
        <v/>
      </c>
    </row>
    <row r="3090" spans="1:21" x14ac:dyDescent="0.25">
      <c r="A3090" t="s">
        <v>2932</v>
      </c>
      <c r="B3090">
        <v>222203</v>
      </c>
      <c r="C3090" t="s">
        <v>30</v>
      </c>
      <c r="D3090" t="s">
        <v>2571</v>
      </c>
      <c r="E3090" t="s">
        <v>2572</v>
      </c>
      <c r="F3090" s="4">
        <v>46183.886111111111</v>
      </c>
      <c r="G3090" s="4">
        <v>46183.897222222222</v>
      </c>
      <c r="H3090">
        <v>0.27</v>
      </c>
      <c r="I3090" t="s">
        <v>2983</v>
      </c>
      <c r="J3090" t="s">
        <v>29</v>
      </c>
      <c r="K3090" t="s">
        <v>30</v>
      </c>
      <c r="N3090">
        <v>0.42</v>
      </c>
      <c r="O3090" t="s">
        <v>47</v>
      </c>
      <c r="P3090">
        <v>0</v>
      </c>
      <c r="Q3090" s="5">
        <v>46183.900694444441</v>
      </c>
      <c r="R3090" s="2" t="str">
        <f>IF(C3090="", "",
   IF(ISNUMBER(MATCH(TRIM(C3090),
      {"OP","CC","CM","FM","FU","INS","PC","PM","PMCO","SA","SR","ITPR","PMFL"}, 0)),
      "Proactive",
      "")
)</f>
        <v>Proactive</v>
      </c>
      <c r="S3090" s="2" t="str">
        <f>IF(C3090="", "",
   IF(ISNUMBER(MATCH(TRIM(C3090),
      {"MO","U/B","OSRE","TECH","ITRE"}, 0)),
      "Reactive",
      "")
)</f>
        <v/>
      </c>
      <c r="T3090" s="2">
        <f>IF(R3090="Proactive", H3090, "")</f>
        <v>0.27</v>
      </c>
      <c r="U3090" s="2" t="str">
        <f>IF(S3090="Reactive", H3090, "")</f>
        <v/>
      </c>
    </row>
    <row r="3091" spans="1:21" x14ac:dyDescent="0.25">
      <c r="A3091" t="s">
        <v>2932</v>
      </c>
      <c r="B3091">
        <v>218213</v>
      </c>
      <c r="C3091" t="s">
        <v>30</v>
      </c>
      <c r="D3091" t="s">
        <v>1670</v>
      </c>
      <c r="E3091" t="s">
        <v>1671</v>
      </c>
      <c r="F3091" s="4">
        <v>46183.895833333336</v>
      </c>
      <c r="G3091" s="4">
        <v>46183.915277777778</v>
      </c>
      <c r="H3091">
        <v>0.47</v>
      </c>
      <c r="J3091" t="s">
        <v>29</v>
      </c>
      <c r="K3091" t="s">
        <v>30</v>
      </c>
      <c r="N3091">
        <v>0.47</v>
      </c>
      <c r="O3091" t="s">
        <v>47</v>
      </c>
      <c r="P3091">
        <v>0</v>
      </c>
      <c r="Q3091" s="5">
        <v>46183.953472222223</v>
      </c>
      <c r="R3091" s="2" t="str">
        <f>IF(C3091="", "",
   IF(ISNUMBER(MATCH(TRIM(C3091),
      {"OP","CC","CM","FM","FU","INS","PC","PM","PMCO","SA","SR","ITPR","PMFL"}, 0)),
      "Proactive",
      "")
)</f>
        <v>Proactive</v>
      </c>
      <c r="S3091" s="2" t="str">
        <f>IF(C3091="", "",
   IF(ISNUMBER(MATCH(TRIM(C3091),
      {"MO","U/B","OSRE","TECH","ITRE"}, 0)),
      "Reactive",
      "")
)</f>
        <v/>
      </c>
      <c r="T3091" s="2">
        <f>IF(R3091="Proactive", H3091, "")</f>
        <v>0.47</v>
      </c>
      <c r="U3091" s="2" t="str">
        <f>IF(S3091="Reactive", H3091, "")</f>
        <v/>
      </c>
    </row>
    <row r="3092" spans="1:21" x14ac:dyDescent="0.25">
      <c r="A3092" t="s">
        <v>2932</v>
      </c>
      <c r="B3092">
        <v>222865</v>
      </c>
      <c r="C3092" t="s">
        <v>30</v>
      </c>
      <c r="D3092" t="s">
        <v>2991</v>
      </c>
      <c r="E3092" t="s">
        <v>2992</v>
      </c>
      <c r="F3092" s="4">
        <v>46184.591666666667</v>
      </c>
      <c r="G3092" s="4">
        <v>46184.640972222223</v>
      </c>
      <c r="H3092">
        <v>1.18</v>
      </c>
      <c r="J3092" t="s">
        <v>29</v>
      </c>
      <c r="K3092" t="s">
        <v>67</v>
      </c>
      <c r="L3092" t="s">
        <v>96</v>
      </c>
      <c r="M3092" t="s">
        <v>97</v>
      </c>
      <c r="N3092">
        <v>1.18</v>
      </c>
      <c r="O3092" t="s">
        <v>47</v>
      </c>
      <c r="P3092">
        <v>0</v>
      </c>
      <c r="Q3092" s="5">
        <v>46184.711805555555</v>
      </c>
      <c r="R3092" s="2" t="str">
        <f>IF(C3092="", "",
   IF(ISNUMBER(MATCH(TRIM(C3092),
      {"OP","CC","CM","FM","FU","INS","PC","PM","PMCO","SA","SR","ITPR","PMFL"}, 0)),
      "Proactive",
      "")
)</f>
        <v>Proactive</v>
      </c>
      <c r="S3092" s="2" t="str">
        <f>IF(C3092="", "",
   IF(ISNUMBER(MATCH(TRIM(C3092),
      {"MO","U/B","OSRE","TECH","ITRE"}, 0)),
      "Reactive",
      "")
)</f>
        <v/>
      </c>
      <c r="T3092" s="2">
        <f>IF(R3092="Proactive", H3092, "")</f>
        <v>1.18</v>
      </c>
      <c r="U3092" s="2" t="str">
        <f>IF(S3092="Reactive", H3092, "")</f>
        <v/>
      </c>
    </row>
    <row r="3093" spans="1:21" x14ac:dyDescent="0.25">
      <c r="A3093" t="s">
        <v>2932</v>
      </c>
      <c r="B3093">
        <v>215943</v>
      </c>
      <c r="C3093" t="s">
        <v>30</v>
      </c>
      <c r="D3093" t="s">
        <v>1699</v>
      </c>
      <c r="E3093" t="s">
        <v>1494</v>
      </c>
      <c r="F3093" s="4">
        <v>46184.656944444447</v>
      </c>
      <c r="G3093" s="4">
        <v>46184.681944444441</v>
      </c>
      <c r="H3093">
        <v>0.6</v>
      </c>
      <c r="J3093" t="s">
        <v>29</v>
      </c>
      <c r="K3093" t="s">
        <v>30</v>
      </c>
      <c r="N3093">
        <v>0.6</v>
      </c>
      <c r="O3093" t="s">
        <v>47</v>
      </c>
      <c r="P3093">
        <v>0</v>
      </c>
      <c r="Q3093" s="5">
        <v>46184.713194444441</v>
      </c>
      <c r="R3093" s="2" t="str">
        <f>IF(C3093="", "",
   IF(ISNUMBER(MATCH(TRIM(C3093),
      {"OP","CC","CM","FM","FU","INS","PC","PM","PMCO","SA","SR","ITPR","PMFL"}, 0)),
      "Proactive",
      "")
)</f>
        <v>Proactive</v>
      </c>
      <c r="S3093" s="2" t="str">
        <f>IF(C3093="", "",
   IF(ISNUMBER(MATCH(TRIM(C3093),
      {"MO","U/B","OSRE","TECH","ITRE"}, 0)),
      "Reactive",
      "")
)</f>
        <v/>
      </c>
      <c r="T3093" s="2">
        <f>IF(R3093="Proactive", H3093, "")</f>
        <v>0.6</v>
      </c>
      <c r="U3093" s="2" t="str">
        <f>IF(S3093="Reactive", H3093, "")</f>
        <v/>
      </c>
    </row>
    <row r="3094" spans="1:21" x14ac:dyDescent="0.25">
      <c r="A3094" t="s">
        <v>2932</v>
      </c>
      <c r="B3094">
        <v>215944</v>
      </c>
      <c r="C3094" t="s">
        <v>30</v>
      </c>
      <c r="D3094" t="s">
        <v>2993</v>
      </c>
      <c r="E3094" t="s">
        <v>1494</v>
      </c>
      <c r="F3094" s="4">
        <v>46184.690972222219</v>
      </c>
      <c r="G3094" s="4">
        <v>46184.713194444441</v>
      </c>
      <c r="H3094">
        <v>0.53</v>
      </c>
      <c r="J3094" t="s">
        <v>29</v>
      </c>
      <c r="K3094" t="s">
        <v>30</v>
      </c>
      <c r="N3094">
        <v>0.53</v>
      </c>
      <c r="O3094" t="s">
        <v>47</v>
      </c>
      <c r="P3094">
        <v>0</v>
      </c>
      <c r="Q3094" s="5">
        <v>46184.713888888888</v>
      </c>
      <c r="R3094" s="2" t="str">
        <f>IF(C3094="", "",
   IF(ISNUMBER(MATCH(TRIM(C3094),
      {"OP","CC","CM","FM","FU","INS","PC","PM","PMCO","SA","SR","ITPR","PMFL"}, 0)),
      "Proactive",
      "")
)</f>
        <v>Proactive</v>
      </c>
      <c r="S3094" s="2" t="str">
        <f>IF(C3094="", "",
   IF(ISNUMBER(MATCH(TRIM(C3094),
      {"MO","U/B","OSRE","TECH","ITRE"}, 0)),
      "Reactive",
      "")
)</f>
        <v/>
      </c>
      <c r="T3094" s="2">
        <f>IF(R3094="Proactive", H3094, "")</f>
        <v>0.53</v>
      </c>
      <c r="U3094" s="2" t="str">
        <f>IF(S3094="Reactive", H3094, "")</f>
        <v/>
      </c>
    </row>
    <row r="3095" spans="1:21" x14ac:dyDescent="0.25">
      <c r="A3095" t="s">
        <v>2932</v>
      </c>
      <c r="B3095">
        <v>222871</v>
      </c>
      <c r="C3095" t="s">
        <v>561</v>
      </c>
      <c r="D3095" t="s">
        <v>2994</v>
      </c>
      <c r="E3095" t="s">
        <v>2995</v>
      </c>
      <c r="F3095" s="4">
        <v>46184.728472222225</v>
      </c>
      <c r="G3095" s="4">
        <v>46184.770138888889</v>
      </c>
      <c r="H3095">
        <v>1</v>
      </c>
      <c r="I3095" t="s">
        <v>2996</v>
      </c>
      <c r="J3095" t="s">
        <v>29</v>
      </c>
      <c r="K3095" t="s">
        <v>67</v>
      </c>
      <c r="L3095" t="s">
        <v>241</v>
      </c>
      <c r="M3095" t="s">
        <v>202</v>
      </c>
      <c r="N3095">
        <v>1</v>
      </c>
      <c r="O3095" t="s">
        <v>47</v>
      </c>
      <c r="P3095">
        <v>0</v>
      </c>
      <c r="Q3095" s="5">
        <v>46184.895833333336</v>
      </c>
      <c r="R3095" s="2" t="str">
        <f>IF(C3095="", "",
   IF(ISNUMBER(MATCH(TRIM(C3095),
      {"OP","CC","CM","FM","FU","INS","PC","PM","PMCO","SA","SR","ITPR","PMFL"}, 0)),
      "Proactive",
      "")
)</f>
        <v>Proactive</v>
      </c>
      <c r="S3095" s="2" t="str">
        <f>IF(C3095="", "",
   IF(ISNUMBER(MATCH(TRIM(C3095),
      {"MO","U/B","OSRE","TECH","ITRE"}, 0)),
      "Reactive",
      "")
)</f>
        <v/>
      </c>
      <c r="T3095" s="2">
        <f>IF(R3095="Proactive", H3095, "")</f>
        <v>1</v>
      </c>
      <c r="U3095" s="2" t="str">
        <f>IF(S3095="Reactive", H3095, "")</f>
        <v/>
      </c>
    </row>
    <row r="3096" spans="1:21" x14ac:dyDescent="0.25">
      <c r="A3096" t="s">
        <v>2932</v>
      </c>
      <c r="B3096">
        <v>215945</v>
      </c>
      <c r="C3096" t="s">
        <v>30</v>
      </c>
      <c r="D3096" t="s">
        <v>2997</v>
      </c>
      <c r="E3096" t="s">
        <v>1494</v>
      </c>
      <c r="F3096" s="4">
        <v>46184.771527777775</v>
      </c>
      <c r="G3096" s="4">
        <v>46184.786111111112</v>
      </c>
      <c r="H3096">
        <v>0.35</v>
      </c>
      <c r="J3096" t="s">
        <v>29</v>
      </c>
      <c r="K3096" t="s">
        <v>30</v>
      </c>
      <c r="N3096">
        <v>0.35</v>
      </c>
      <c r="O3096" t="s">
        <v>47</v>
      </c>
      <c r="P3096">
        <v>0</v>
      </c>
      <c r="Q3096" s="5">
        <v>46184.818055555559</v>
      </c>
      <c r="R3096" s="2" t="str">
        <f>IF(C3096="", "",
   IF(ISNUMBER(MATCH(TRIM(C3096),
      {"OP","CC","CM","FM","FU","INS","PC","PM","PMCO","SA","SR","ITPR","PMFL"}, 0)),
      "Proactive",
      "")
)</f>
        <v>Proactive</v>
      </c>
      <c r="S3096" s="2" t="str">
        <f>IF(C3096="", "",
   IF(ISNUMBER(MATCH(TRIM(C3096),
      {"MO","U/B","OSRE","TECH","ITRE"}, 0)),
      "Reactive",
      "")
)</f>
        <v/>
      </c>
      <c r="T3096" s="2">
        <f>IF(R3096="Proactive", H3096, "")</f>
        <v>0.35</v>
      </c>
      <c r="U3096" s="2" t="str">
        <f>IF(S3096="Reactive", H3096, "")</f>
        <v/>
      </c>
    </row>
    <row r="3097" spans="1:21" x14ac:dyDescent="0.25">
      <c r="A3097" t="s">
        <v>2932</v>
      </c>
      <c r="B3097">
        <v>215946</v>
      </c>
      <c r="C3097" t="s">
        <v>30</v>
      </c>
      <c r="D3097" t="s">
        <v>2998</v>
      </c>
      <c r="E3097" t="s">
        <v>1494</v>
      </c>
      <c r="F3097" s="4">
        <v>46184.818055555559</v>
      </c>
      <c r="G3097" s="4">
        <v>46184.834027777775</v>
      </c>
      <c r="H3097">
        <v>0.38</v>
      </c>
      <c r="J3097" t="s">
        <v>29</v>
      </c>
      <c r="K3097" t="s">
        <v>30</v>
      </c>
      <c r="N3097">
        <v>0.38</v>
      </c>
      <c r="O3097" t="s">
        <v>47</v>
      </c>
      <c r="P3097">
        <v>0</v>
      </c>
      <c r="Q3097" s="5">
        <v>46184.834027777775</v>
      </c>
      <c r="R3097" s="2" t="str">
        <f>IF(C3097="", "",
   IF(ISNUMBER(MATCH(TRIM(C3097),
      {"OP","CC","CM","FM","FU","INS","PC","PM","PMCO","SA","SR","ITPR","PMFL"}, 0)),
      "Proactive",
      "")
)</f>
        <v>Proactive</v>
      </c>
      <c r="S3097" s="2" t="str">
        <f>IF(C3097="", "",
   IF(ISNUMBER(MATCH(TRIM(C3097),
      {"MO","U/B","OSRE","TECH","ITRE"}, 0)),
      "Reactive",
      "")
)</f>
        <v/>
      </c>
      <c r="T3097" s="2">
        <f>IF(R3097="Proactive", H3097, "")</f>
        <v>0.38</v>
      </c>
      <c r="U3097" s="2" t="str">
        <f>IF(S3097="Reactive", H3097, "")</f>
        <v/>
      </c>
    </row>
    <row r="3098" spans="1:21" x14ac:dyDescent="0.25">
      <c r="A3098" t="s">
        <v>2932</v>
      </c>
      <c r="B3098">
        <v>222356</v>
      </c>
      <c r="C3098" t="s">
        <v>181</v>
      </c>
      <c r="D3098" t="s">
        <v>1675</v>
      </c>
      <c r="E3098" t="s">
        <v>1676</v>
      </c>
      <c r="F3098" s="4">
        <v>46184.847222222219</v>
      </c>
      <c r="G3098" s="4">
        <v>46184.856249999997</v>
      </c>
      <c r="H3098">
        <v>0.22</v>
      </c>
      <c r="I3098" t="s">
        <v>2569</v>
      </c>
      <c r="J3098" t="s">
        <v>29</v>
      </c>
      <c r="K3098" t="s">
        <v>30</v>
      </c>
      <c r="N3098">
        <v>0.35</v>
      </c>
      <c r="O3098" t="s">
        <v>47</v>
      </c>
      <c r="P3098">
        <v>0</v>
      </c>
      <c r="Q3098" s="5">
        <v>46184.895833333336</v>
      </c>
      <c r="R3098" s="2" t="str">
        <f>IF(C3098="", "",
   IF(ISNUMBER(MATCH(TRIM(C3098),
      {"OP","CC","CM","FM","FU","INS","PC","PM","PMCO","SA","SR","ITPR","PMFL"}, 0)),
      "Proactive",
      "")
)</f>
        <v>Proactive</v>
      </c>
      <c r="S3098" s="2" t="str">
        <f>IF(C3098="", "",
   IF(ISNUMBER(MATCH(TRIM(C3098),
      {"MO","U/B","OSRE","TECH","ITRE"}, 0)),
      "Reactive",
      "")
)</f>
        <v/>
      </c>
      <c r="T3098" s="2">
        <f>IF(R3098="Proactive", H3098, "")</f>
        <v>0.22</v>
      </c>
      <c r="U3098" s="2" t="str">
        <f>IF(S3098="Reactive", H3098, "")</f>
        <v/>
      </c>
    </row>
    <row r="3099" spans="1:21" x14ac:dyDescent="0.25">
      <c r="A3099" t="s">
        <v>2932</v>
      </c>
      <c r="B3099">
        <v>222357</v>
      </c>
      <c r="C3099" t="s">
        <v>30</v>
      </c>
      <c r="D3099" t="s">
        <v>1658</v>
      </c>
      <c r="E3099" t="s">
        <v>1659</v>
      </c>
      <c r="F3099" s="4">
        <v>46184.859722222223</v>
      </c>
      <c r="G3099" s="4">
        <v>46184.866666666669</v>
      </c>
      <c r="H3099">
        <v>0.17</v>
      </c>
      <c r="I3099" t="s">
        <v>2563</v>
      </c>
      <c r="J3099" t="s">
        <v>29</v>
      </c>
      <c r="K3099" t="s">
        <v>30</v>
      </c>
      <c r="N3099">
        <v>0.34</v>
      </c>
      <c r="O3099" t="s">
        <v>47</v>
      </c>
      <c r="P3099">
        <v>0</v>
      </c>
      <c r="Q3099" s="5">
        <v>46184.893750000003</v>
      </c>
      <c r="R3099" s="2" t="str">
        <f>IF(C3099="", "",
   IF(ISNUMBER(MATCH(TRIM(C3099),
      {"OP","CC","CM","FM","FU","INS","PC","PM","PMCO","SA","SR","ITPR","PMFL"}, 0)),
      "Proactive",
      "")
)</f>
        <v>Proactive</v>
      </c>
      <c r="S3099" s="2" t="str">
        <f>IF(C3099="", "",
   IF(ISNUMBER(MATCH(TRIM(C3099),
      {"MO","U/B","OSRE","TECH","ITRE"}, 0)),
      "Reactive",
      "")
)</f>
        <v/>
      </c>
      <c r="T3099" s="2">
        <f>IF(R3099="Proactive", H3099, "")</f>
        <v>0.17</v>
      </c>
      <c r="U3099" s="2" t="str">
        <f>IF(S3099="Reactive", H3099, "")</f>
        <v/>
      </c>
    </row>
    <row r="3100" spans="1:21" x14ac:dyDescent="0.25">
      <c r="A3100" t="s">
        <v>2932</v>
      </c>
      <c r="B3100">
        <v>220720</v>
      </c>
      <c r="C3100" t="s">
        <v>181</v>
      </c>
      <c r="D3100" t="s">
        <v>1711</v>
      </c>
      <c r="E3100" t="s">
        <v>1712</v>
      </c>
      <c r="F3100" s="4">
        <v>46184.871527777781</v>
      </c>
      <c r="G3100" s="4">
        <v>46184.887499999997</v>
      </c>
      <c r="H3100">
        <v>0.38</v>
      </c>
      <c r="I3100" t="s">
        <v>2999</v>
      </c>
      <c r="J3100" t="s">
        <v>29</v>
      </c>
      <c r="K3100" t="s">
        <v>30</v>
      </c>
      <c r="N3100">
        <v>0.38</v>
      </c>
      <c r="O3100" t="s">
        <v>47</v>
      </c>
      <c r="P3100">
        <v>31.99</v>
      </c>
      <c r="Q3100" s="5">
        <v>46184.888194444444</v>
      </c>
      <c r="R3100" s="2" t="str">
        <f>IF(C3100="", "",
   IF(ISNUMBER(MATCH(TRIM(C3100),
      {"OP","CC","CM","FM","FU","INS","PC","PM","PMCO","SA","SR","ITPR","PMFL"}, 0)),
      "Proactive",
      "")
)</f>
        <v>Proactive</v>
      </c>
      <c r="S3100" s="2" t="str">
        <f>IF(C3100="", "",
   IF(ISNUMBER(MATCH(TRIM(C3100),
      {"MO","U/B","OSRE","TECH","ITRE"}, 0)),
      "Reactive",
      "")
)</f>
        <v/>
      </c>
      <c r="T3100" s="2">
        <f>IF(R3100="Proactive", H3100, "")</f>
        <v>0.38</v>
      </c>
      <c r="U3100" s="2" t="str">
        <f>IF(S3100="Reactive", H3100, "")</f>
        <v/>
      </c>
    </row>
    <row r="3101" spans="1:21" x14ac:dyDescent="0.25">
      <c r="A3101" t="s">
        <v>2932</v>
      </c>
      <c r="B3101">
        <v>218380</v>
      </c>
      <c r="C3101" t="s">
        <v>30</v>
      </c>
      <c r="D3101" t="s">
        <v>1670</v>
      </c>
      <c r="E3101" t="s">
        <v>1671</v>
      </c>
      <c r="F3101" s="4">
        <v>46184.888888888891</v>
      </c>
      <c r="G3101" s="4">
        <v>46184.912499999999</v>
      </c>
      <c r="H3101">
        <v>0.56999999999999995</v>
      </c>
      <c r="J3101" t="s">
        <v>29</v>
      </c>
      <c r="K3101" t="s">
        <v>30</v>
      </c>
      <c r="N3101">
        <v>0.56999999999999995</v>
      </c>
      <c r="O3101" t="s">
        <v>47</v>
      </c>
      <c r="P3101">
        <v>0</v>
      </c>
      <c r="Q3101" s="5">
        <v>46184.912499999999</v>
      </c>
      <c r="R3101" s="2" t="str">
        <f>IF(C3101="", "",
   IF(ISNUMBER(MATCH(TRIM(C3101),
      {"OP","CC","CM","FM","FU","INS","PC","PM","PMCO","SA","SR","ITPR","PMFL"}, 0)),
      "Proactive",
      "")
)</f>
        <v>Proactive</v>
      </c>
      <c r="S3101" s="2" t="str">
        <f>IF(C3101="", "",
   IF(ISNUMBER(MATCH(TRIM(C3101),
      {"MO","U/B","OSRE","TECH","ITRE"}, 0)),
      "Reactive",
      "")
)</f>
        <v/>
      </c>
      <c r="T3101" s="2">
        <f>IF(R3101="Proactive", H3101, "")</f>
        <v>0.56999999999999995</v>
      </c>
      <c r="U3101" s="2" t="str">
        <f>IF(S3101="Reactive", H3101, "")</f>
        <v/>
      </c>
    </row>
    <row r="3102" spans="1:21" x14ac:dyDescent="0.25">
      <c r="A3102" t="s">
        <v>2932</v>
      </c>
      <c r="B3102">
        <v>218582</v>
      </c>
      <c r="C3102" t="s">
        <v>30</v>
      </c>
      <c r="D3102" t="s">
        <v>1670</v>
      </c>
      <c r="E3102" t="s">
        <v>1671</v>
      </c>
      <c r="F3102" s="4">
        <v>46185.350694444445</v>
      </c>
      <c r="G3102" s="4">
        <v>46185.388888888891</v>
      </c>
      <c r="H3102">
        <v>0.92</v>
      </c>
      <c r="J3102" t="s">
        <v>29</v>
      </c>
      <c r="K3102" t="s">
        <v>30</v>
      </c>
      <c r="N3102">
        <v>1.29</v>
      </c>
      <c r="O3102" t="s">
        <v>47</v>
      </c>
      <c r="P3102">
        <v>0</v>
      </c>
      <c r="Q3102" s="5">
        <v>46202.454861111109</v>
      </c>
      <c r="R3102" s="2" t="str">
        <f>IF(C3102="", "",
   IF(ISNUMBER(MATCH(TRIM(C3102),
      {"OP","CC","CM","FM","FU","INS","PC","PM","PMCO","SA","SR","ITPR","PMFL"}, 0)),
      "Proactive",
      "")
)</f>
        <v>Proactive</v>
      </c>
      <c r="S3102" s="2" t="str">
        <f>IF(C3102="", "",
   IF(ISNUMBER(MATCH(TRIM(C3102),
      {"MO","U/B","OSRE","TECH","ITRE"}, 0)),
      "Reactive",
      "")
)</f>
        <v/>
      </c>
      <c r="T3102" s="2">
        <f>IF(R3102="Proactive", H3102, "")</f>
        <v>0.92</v>
      </c>
      <c r="U3102" s="2" t="str">
        <f>IF(S3102="Reactive", H3102, "")</f>
        <v/>
      </c>
    </row>
    <row r="3103" spans="1:21" x14ac:dyDescent="0.25">
      <c r="A3103" t="s">
        <v>2932</v>
      </c>
      <c r="B3103">
        <v>222754</v>
      </c>
      <c r="C3103" t="s">
        <v>561</v>
      </c>
      <c r="D3103" t="s">
        <v>2988</v>
      </c>
      <c r="E3103" t="s">
        <v>2989</v>
      </c>
      <c r="F3103" s="4">
        <v>46185.591666666667</v>
      </c>
      <c r="G3103" s="4">
        <v>46185.756249999999</v>
      </c>
      <c r="H3103">
        <v>3.95</v>
      </c>
      <c r="I3103" t="s">
        <v>2990</v>
      </c>
      <c r="J3103" t="s">
        <v>29</v>
      </c>
      <c r="K3103" t="s">
        <v>81</v>
      </c>
      <c r="N3103">
        <v>4.75</v>
      </c>
      <c r="O3103" t="s">
        <v>47</v>
      </c>
      <c r="P3103">
        <v>61.32</v>
      </c>
      <c r="Q3103" s="5">
        <v>46185.758333333331</v>
      </c>
      <c r="R3103" s="2" t="str">
        <f>IF(C3103="", "",
   IF(ISNUMBER(MATCH(TRIM(C3103),
      {"OP","CC","CM","FM","FU","INS","PC","PM","PMCO","SA","SR","ITPR","PMFL"}, 0)),
      "Proactive",
      "")
)</f>
        <v>Proactive</v>
      </c>
      <c r="S3103" s="2" t="str">
        <f>IF(C3103="", "",
   IF(ISNUMBER(MATCH(TRIM(C3103),
      {"MO","U/B","OSRE","TECH","ITRE"}, 0)),
      "Reactive",
      "")
)</f>
        <v/>
      </c>
      <c r="T3103" s="2">
        <f>IF(R3103="Proactive", H3103, "")</f>
        <v>3.95</v>
      </c>
      <c r="U3103" s="2" t="str">
        <f>IF(S3103="Reactive", H3103, "")</f>
        <v/>
      </c>
    </row>
    <row r="3104" spans="1:21" x14ac:dyDescent="0.25">
      <c r="A3104" t="s">
        <v>2932</v>
      </c>
      <c r="B3104">
        <v>220866</v>
      </c>
      <c r="C3104" t="s">
        <v>181</v>
      </c>
      <c r="D3104" t="s">
        <v>1644</v>
      </c>
      <c r="E3104" t="s">
        <v>1645</v>
      </c>
      <c r="F3104" s="4">
        <v>46185.74722222222</v>
      </c>
      <c r="G3104" s="4">
        <v>46185.841666666667</v>
      </c>
      <c r="H3104">
        <v>2.27</v>
      </c>
      <c r="I3104" t="s">
        <v>2578</v>
      </c>
      <c r="J3104" t="s">
        <v>29</v>
      </c>
      <c r="K3104" t="s">
        <v>30</v>
      </c>
      <c r="N3104">
        <v>2.5</v>
      </c>
      <c r="O3104" t="s">
        <v>47</v>
      </c>
      <c r="P3104">
        <v>0</v>
      </c>
      <c r="Q3104" s="5">
        <v>46185.842361111114</v>
      </c>
      <c r="R3104" s="2" t="str">
        <f>IF(C3104="", "",
   IF(ISNUMBER(MATCH(TRIM(C3104),
      {"OP","CC","CM","FM","FU","INS","PC","PM","PMCO","SA","SR","ITPR","PMFL"}, 0)),
      "Proactive",
      "")
)</f>
        <v>Proactive</v>
      </c>
      <c r="S3104" s="2" t="str">
        <f>IF(C3104="", "",
   IF(ISNUMBER(MATCH(TRIM(C3104),
      {"MO","U/B","OSRE","TECH","ITRE"}, 0)),
      "Reactive",
      "")
)</f>
        <v/>
      </c>
      <c r="T3104" s="2">
        <f>IF(R3104="Proactive", H3104, "")</f>
        <v>2.27</v>
      </c>
      <c r="U3104" s="2" t="str">
        <f>IF(S3104="Reactive", H3104, "")</f>
        <v/>
      </c>
    </row>
    <row r="3105" spans="1:21" x14ac:dyDescent="0.25">
      <c r="A3105" t="s">
        <v>2932</v>
      </c>
      <c r="B3105">
        <v>220867</v>
      </c>
      <c r="C3105" t="s">
        <v>197</v>
      </c>
      <c r="D3105" t="s">
        <v>1644</v>
      </c>
      <c r="E3105" t="s">
        <v>1653</v>
      </c>
      <c r="F3105" s="4">
        <v>46185.759027777778</v>
      </c>
      <c r="G3105" s="4">
        <v>46185.842361111114</v>
      </c>
      <c r="H3105">
        <v>2</v>
      </c>
      <c r="I3105" t="s">
        <v>2581</v>
      </c>
      <c r="J3105" t="s">
        <v>29</v>
      </c>
      <c r="K3105" t="s">
        <v>30</v>
      </c>
      <c r="N3105">
        <v>2.2000000000000002</v>
      </c>
      <c r="O3105" t="s">
        <v>47</v>
      </c>
      <c r="P3105">
        <v>0</v>
      </c>
      <c r="Q3105" s="5">
        <v>46185.843055555553</v>
      </c>
      <c r="R3105" s="2" t="str">
        <f>IF(C3105="", "",
   IF(ISNUMBER(MATCH(TRIM(C3105),
      {"OP","CC","CM","FM","FU","INS","PC","PM","PMCO","SA","SR","ITPR","PMFL"}, 0)),
      "Proactive",
      "")
)</f>
        <v/>
      </c>
      <c r="S3105" s="2" t="str">
        <f>IF(C3105="", "",
   IF(ISNUMBER(MATCH(TRIM(C3105),
      {"MO","U/B","OSRE","TECH","ITRE"}, 0)),
      "Reactive",
      "")
)</f>
        <v>Reactive</v>
      </c>
      <c r="T3105" s="2" t="str">
        <f>IF(R3105="Proactive", H3105, "")</f>
        <v/>
      </c>
      <c r="U3105" s="2">
        <f>IF(S3105="Reactive", H3105, "")</f>
        <v>2</v>
      </c>
    </row>
    <row r="3106" spans="1:21" x14ac:dyDescent="0.25">
      <c r="A3106" t="s">
        <v>2932</v>
      </c>
      <c r="B3106">
        <v>221012</v>
      </c>
      <c r="C3106" t="s">
        <v>30</v>
      </c>
      <c r="D3106" t="s">
        <v>1670</v>
      </c>
      <c r="E3106" t="s">
        <v>1684</v>
      </c>
      <c r="F3106" s="4">
        <v>46202.291666666664</v>
      </c>
      <c r="G3106" s="4">
        <v>46202.370138888888</v>
      </c>
      <c r="H3106">
        <v>1.88</v>
      </c>
      <c r="J3106" t="s">
        <v>29</v>
      </c>
      <c r="K3106" t="s">
        <v>30</v>
      </c>
      <c r="N3106">
        <v>1.88</v>
      </c>
      <c r="O3106" t="s">
        <v>47</v>
      </c>
      <c r="P3106">
        <v>0</v>
      </c>
      <c r="Q3106" s="5">
        <v>46202.5</v>
      </c>
      <c r="R3106" s="2" t="str">
        <f>IF(C3106="", "",
   IF(ISNUMBER(MATCH(TRIM(C3106),
      {"OP","CC","CM","FM","FU","INS","PC","PM","PMCO","SA","SR","ITPR","PMFL"}, 0)),
      "Proactive",
      "")
)</f>
        <v>Proactive</v>
      </c>
      <c r="S3106" s="2" t="str">
        <f>IF(C3106="", "",
   IF(ISNUMBER(MATCH(TRIM(C3106),
      {"MO","U/B","OSRE","TECH","ITRE"}, 0)),
      "Reactive",
      "")
)</f>
        <v/>
      </c>
      <c r="T3106" s="2">
        <f>IF(R3106="Proactive", H3106, "")</f>
        <v>1.88</v>
      </c>
      <c r="U3106" s="2" t="str">
        <f>IF(S3106="Reactive", H3106, "")</f>
        <v/>
      </c>
    </row>
    <row r="3107" spans="1:21" x14ac:dyDescent="0.25">
      <c r="A3107" t="s">
        <v>2932</v>
      </c>
      <c r="B3107">
        <v>225456</v>
      </c>
      <c r="C3107" t="s">
        <v>39</v>
      </c>
      <c r="D3107" t="s">
        <v>3000</v>
      </c>
      <c r="E3107" t="s">
        <v>3001</v>
      </c>
      <c r="F3107" s="4">
        <v>46202.508333333331</v>
      </c>
      <c r="G3107" s="4">
        <v>46202.550694444442</v>
      </c>
      <c r="H3107">
        <v>1.02</v>
      </c>
      <c r="I3107" t="s">
        <v>3002</v>
      </c>
      <c r="J3107" t="s">
        <v>29</v>
      </c>
      <c r="K3107" t="s">
        <v>81</v>
      </c>
      <c r="L3107" t="s">
        <v>132</v>
      </c>
      <c r="M3107" t="s">
        <v>436</v>
      </c>
      <c r="N3107">
        <v>1.02</v>
      </c>
      <c r="O3107" t="s">
        <v>47</v>
      </c>
      <c r="P3107">
        <v>0</v>
      </c>
      <c r="Q3107" s="5">
        <v>46202.59375</v>
      </c>
      <c r="R3107" s="2" t="str">
        <f>IF(C3107="", "",
   IF(ISNUMBER(MATCH(TRIM(C3107),
      {"OP","CC","CM","FM","FU","INS","PC","PM","PMCO","SA","SR","ITPR","PMFL"}, 0)),
      "Proactive",
      "")
)</f>
        <v/>
      </c>
      <c r="S3107" s="2" t="str">
        <f>IF(C3107="", "",
   IF(ISNUMBER(MATCH(TRIM(C3107),
      {"MO","U/B","OSRE","TECH","ITRE"}, 0)),
      "Reactive",
      "")
)</f>
        <v>Reactive</v>
      </c>
      <c r="T3107" s="2" t="str">
        <f>IF(R3107="Proactive", H3107, "")</f>
        <v/>
      </c>
      <c r="U3107" s="2">
        <f>IF(S3107="Reactive", H3107, "")</f>
        <v>1.02</v>
      </c>
    </row>
    <row r="3108" spans="1:21" x14ac:dyDescent="0.25">
      <c r="A3108" t="s">
        <v>2932</v>
      </c>
      <c r="B3108">
        <v>221010</v>
      </c>
      <c r="C3108" t="s">
        <v>30</v>
      </c>
      <c r="D3108" t="s">
        <v>2495</v>
      </c>
      <c r="E3108" t="s">
        <v>2496</v>
      </c>
      <c r="F3108" s="4">
        <v>46202.881944444445</v>
      </c>
      <c r="G3108" s="4">
        <v>46202.897916666669</v>
      </c>
      <c r="H3108">
        <v>0.38</v>
      </c>
      <c r="J3108" t="s">
        <v>29</v>
      </c>
      <c r="K3108" t="s">
        <v>30</v>
      </c>
      <c r="N3108">
        <v>0.88</v>
      </c>
      <c r="O3108" t="s">
        <v>47</v>
      </c>
      <c r="P3108">
        <v>0</v>
      </c>
      <c r="Q3108" s="5">
        <v>46202.738194444442</v>
      </c>
      <c r="R3108" s="2" t="str">
        <f>IF(C3108="", "",
   IF(ISNUMBER(MATCH(TRIM(C3108),
      {"OP","CC","CM","FM","FU","INS","PC","PM","PMCO","SA","SR","ITPR","PMFL"}, 0)),
      "Proactive",
      "")
)</f>
        <v>Proactive</v>
      </c>
      <c r="S3108" s="2" t="str">
        <f>IF(C3108="", "",
   IF(ISNUMBER(MATCH(TRIM(C3108),
      {"MO","U/B","OSRE","TECH","ITRE"}, 0)),
      "Reactive",
      "")
)</f>
        <v/>
      </c>
      <c r="T3108" s="2">
        <f>IF(R3108="Proactive", H3108, "")</f>
        <v>0.38</v>
      </c>
      <c r="U3108" s="2" t="str">
        <f>IF(S3108="Reactive", H3108, "")</f>
        <v/>
      </c>
    </row>
    <row r="3109" spans="1:21" x14ac:dyDescent="0.25">
      <c r="A3109" t="s">
        <v>2932</v>
      </c>
      <c r="B3109">
        <v>225443</v>
      </c>
      <c r="C3109" t="s">
        <v>39</v>
      </c>
      <c r="D3109" t="s">
        <v>1661</v>
      </c>
      <c r="E3109" t="s">
        <v>3003</v>
      </c>
      <c r="F3109" s="4">
        <v>46202.930555555555</v>
      </c>
      <c r="G3109" s="4">
        <v>46202.977083333331</v>
      </c>
      <c r="H3109">
        <v>1.1200000000000001</v>
      </c>
      <c r="I3109" t="s">
        <v>3004</v>
      </c>
      <c r="J3109" t="s">
        <v>29</v>
      </c>
      <c r="K3109" t="s">
        <v>42</v>
      </c>
      <c r="L3109" t="s">
        <v>55</v>
      </c>
      <c r="M3109" t="s">
        <v>56</v>
      </c>
      <c r="N3109">
        <v>1.1200000000000001</v>
      </c>
      <c r="O3109" t="s">
        <v>47</v>
      </c>
      <c r="P3109">
        <v>187.75</v>
      </c>
      <c r="Q3109" s="5">
        <v>46202.57916666667</v>
      </c>
      <c r="R3109" s="2" t="str">
        <f>IF(C3109="", "",
   IF(ISNUMBER(MATCH(TRIM(C3109),
      {"OP","CC","CM","FM","FU","INS","PC","PM","PMCO","SA","SR","ITPR","PMFL"}, 0)),
      "Proactive",
      "")
)</f>
        <v/>
      </c>
      <c r="S3109" s="2" t="str">
        <f>IF(C3109="", "",
   IF(ISNUMBER(MATCH(TRIM(C3109),
      {"MO","U/B","OSRE","TECH","ITRE"}, 0)),
      "Reactive",
      "")
)</f>
        <v>Reactive</v>
      </c>
      <c r="T3109" s="2" t="str">
        <f>IF(R3109="Proactive", H3109, "")</f>
        <v/>
      </c>
      <c r="U3109" s="2">
        <f>IF(S3109="Reactive", H3109, "")</f>
        <v>1.1200000000000001</v>
      </c>
    </row>
    <row r="3110" spans="1:21" x14ac:dyDescent="0.25">
      <c r="A3110" t="s">
        <v>2932</v>
      </c>
      <c r="B3110">
        <v>223384</v>
      </c>
      <c r="C3110" t="s">
        <v>181</v>
      </c>
      <c r="D3110" t="s">
        <v>1711</v>
      </c>
      <c r="E3110" t="s">
        <v>1712</v>
      </c>
      <c r="F3110" s="4">
        <v>46202.977777777778</v>
      </c>
      <c r="G3110" s="4">
        <v>46202.998611111114</v>
      </c>
      <c r="H3110">
        <v>0.5</v>
      </c>
      <c r="I3110" t="s">
        <v>2699</v>
      </c>
      <c r="J3110" t="s">
        <v>29</v>
      </c>
      <c r="K3110" t="s">
        <v>30</v>
      </c>
      <c r="N3110">
        <v>0.7</v>
      </c>
      <c r="O3110" t="s">
        <v>47</v>
      </c>
      <c r="P3110">
        <v>63.98</v>
      </c>
      <c r="Q3110" s="5">
        <v>46202.902777777781</v>
      </c>
      <c r="R3110" s="2" t="str">
        <f>IF(C3110="", "",
   IF(ISNUMBER(MATCH(TRIM(C3110),
      {"OP","CC","CM","FM","FU","INS","PC","PM","PMCO","SA","SR","ITPR","PMFL"}, 0)),
      "Proactive",
      "")
)</f>
        <v>Proactive</v>
      </c>
      <c r="S3110" s="2" t="str">
        <f>IF(C3110="", "",
   IF(ISNUMBER(MATCH(TRIM(C3110),
      {"MO","U/B","OSRE","TECH","ITRE"}, 0)),
      "Reactive",
      "")
)</f>
        <v/>
      </c>
      <c r="T3110" s="2">
        <f>IF(R3110="Proactive", H3110, "")</f>
        <v>0.5</v>
      </c>
      <c r="U3110" s="2" t="str">
        <f>IF(S3110="Reactive", H3110, "")</f>
        <v/>
      </c>
    </row>
    <row r="3111" spans="1:21" x14ac:dyDescent="0.25">
      <c r="A3111" t="s">
        <v>2932</v>
      </c>
      <c r="B3111">
        <v>221085</v>
      </c>
      <c r="C3111" t="s">
        <v>30</v>
      </c>
      <c r="D3111" t="s">
        <v>1670</v>
      </c>
      <c r="E3111" t="s">
        <v>1684</v>
      </c>
      <c r="F3111" s="4">
        <v>46203.297222222223</v>
      </c>
      <c r="G3111" s="4">
        <v>46203.382638888892</v>
      </c>
      <c r="H3111">
        <v>2.0499999999999998</v>
      </c>
      <c r="J3111" t="s">
        <v>29</v>
      </c>
      <c r="K3111" t="s">
        <v>30</v>
      </c>
      <c r="N3111">
        <v>2.0499999999999998</v>
      </c>
      <c r="O3111" t="s">
        <v>47</v>
      </c>
      <c r="P3111">
        <v>0</v>
      </c>
      <c r="Q3111" s="5">
        <v>46203.491666666669</v>
      </c>
      <c r="R3111" s="2" t="str">
        <f>IF(C3111="", "",
   IF(ISNUMBER(MATCH(TRIM(C3111),
      {"OP","CC","CM","FM","FU","INS","PC","PM","PMCO","SA","SR","ITPR","PMFL"}, 0)),
      "Proactive",
      "")
)</f>
        <v>Proactive</v>
      </c>
      <c r="S3111" s="2" t="str">
        <f>IF(C3111="", "",
   IF(ISNUMBER(MATCH(TRIM(C3111),
      {"MO","U/B","OSRE","TECH","ITRE"}, 0)),
      "Reactive",
      "")
)</f>
        <v/>
      </c>
      <c r="T3111" s="2">
        <f>IF(R3111="Proactive", H3111, "")</f>
        <v>2.0499999999999998</v>
      </c>
      <c r="U3111" s="2" t="str">
        <f>IF(S3111="Reactive", H3111, "")</f>
        <v/>
      </c>
    </row>
    <row r="3112" spans="1:21" x14ac:dyDescent="0.25">
      <c r="A3112" t="s">
        <v>2932</v>
      </c>
      <c r="B3112">
        <v>225589</v>
      </c>
      <c r="C3112" t="s">
        <v>39</v>
      </c>
      <c r="D3112" t="s">
        <v>3000</v>
      </c>
      <c r="E3112" t="s">
        <v>3005</v>
      </c>
      <c r="F3112" s="4">
        <v>46203.381944444445</v>
      </c>
      <c r="G3112" s="4">
        <v>46203.449305555558</v>
      </c>
      <c r="H3112">
        <v>1.62</v>
      </c>
      <c r="I3112" t="s">
        <v>3006</v>
      </c>
      <c r="J3112" t="s">
        <v>29</v>
      </c>
      <c r="K3112" t="s">
        <v>81</v>
      </c>
      <c r="L3112" t="s">
        <v>55</v>
      </c>
      <c r="M3112" t="s">
        <v>436</v>
      </c>
      <c r="N3112">
        <v>1.62</v>
      </c>
      <c r="O3112" t="s">
        <v>47</v>
      </c>
      <c r="P3112">
        <v>0</v>
      </c>
      <c r="Q3112" s="5">
        <v>46203.611805555556</v>
      </c>
      <c r="R3112" s="2" t="str">
        <f>IF(C3112="", "",
   IF(ISNUMBER(MATCH(TRIM(C3112),
      {"OP","CC","CM","FM","FU","INS","PC","PM","PMCO","SA","SR","ITPR","PMFL"}, 0)),
      "Proactive",
      "")
)</f>
        <v/>
      </c>
      <c r="S3112" s="2" t="str">
        <f>IF(C3112="", "",
   IF(ISNUMBER(MATCH(TRIM(C3112),
      {"MO","U/B","OSRE","TECH","ITRE"}, 0)),
      "Reactive",
      "")
)</f>
        <v>Reactive</v>
      </c>
      <c r="T3112" s="2" t="str">
        <f>IF(R3112="Proactive", H3112, "")</f>
        <v/>
      </c>
      <c r="U3112" s="2">
        <f>IF(S3112="Reactive", H3112, "")</f>
        <v>1.62</v>
      </c>
    </row>
    <row r="3113" spans="1:21" x14ac:dyDescent="0.25">
      <c r="A3113" t="s">
        <v>2932</v>
      </c>
      <c r="B3113">
        <v>222552</v>
      </c>
      <c r="C3113" t="s">
        <v>30</v>
      </c>
      <c r="D3113" t="s">
        <v>2571</v>
      </c>
      <c r="E3113" t="s">
        <v>2572</v>
      </c>
      <c r="F3113" s="4">
        <v>46203.49722222222</v>
      </c>
      <c r="G3113" s="4">
        <v>46203.506944444445</v>
      </c>
      <c r="H3113">
        <v>0.23</v>
      </c>
      <c r="I3113" t="s">
        <v>2708</v>
      </c>
      <c r="J3113" t="s">
        <v>29</v>
      </c>
      <c r="K3113" t="s">
        <v>30</v>
      </c>
      <c r="N3113">
        <v>0.51</v>
      </c>
      <c r="O3113" t="s">
        <v>47</v>
      </c>
      <c r="P3113">
        <v>0</v>
      </c>
      <c r="Q3113" s="5">
        <v>46203.890277777777</v>
      </c>
      <c r="R3113" s="2" t="str">
        <f>IF(C3113="", "",
   IF(ISNUMBER(MATCH(TRIM(C3113),
      {"OP","CC","CM","FM","FU","INS","PC","PM","PMCO","SA","SR","ITPR","PMFL"}, 0)),
      "Proactive",
      "")
)</f>
        <v>Proactive</v>
      </c>
      <c r="S3113" s="2" t="str">
        <f>IF(C3113="", "",
   IF(ISNUMBER(MATCH(TRIM(C3113),
      {"MO","U/B","OSRE","TECH","ITRE"}, 0)),
      "Reactive",
      "")
)</f>
        <v/>
      </c>
      <c r="T3113" s="2">
        <f>IF(R3113="Proactive", H3113, "")</f>
        <v>0.23</v>
      </c>
      <c r="U3113" s="2" t="str">
        <f>IF(S3113="Reactive", H3113, "")</f>
        <v/>
      </c>
    </row>
    <row r="3114" spans="1:21" x14ac:dyDescent="0.25">
      <c r="A3114" t="s">
        <v>2932</v>
      </c>
      <c r="B3114">
        <v>222104</v>
      </c>
      <c r="C3114" t="s">
        <v>30</v>
      </c>
      <c r="D3114" t="s">
        <v>1641</v>
      </c>
      <c r="E3114" t="s">
        <v>1689</v>
      </c>
      <c r="F3114" s="4">
        <v>46203.871527777781</v>
      </c>
      <c r="G3114" s="4">
        <v>46203.887499999997</v>
      </c>
      <c r="H3114">
        <v>0.38</v>
      </c>
      <c r="I3114" t="s">
        <v>1741</v>
      </c>
      <c r="J3114" t="s">
        <v>29</v>
      </c>
      <c r="K3114" t="s">
        <v>30</v>
      </c>
      <c r="N3114">
        <v>1.85</v>
      </c>
      <c r="O3114" t="s">
        <v>47</v>
      </c>
      <c r="P3114">
        <v>0</v>
      </c>
      <c r="Q3114" s="5">
        <v>46203.901388888888</v>
      </c>
      <c r="R3114" s="2" t="str">
        <f>IF(C3114="", "",
   IF(ISNUMBER(MATCH(TRIM(C3114),
      {"OP","CC","CM","FM","FU","INS","PC","PM","PMCO","SA","SR","ITPR","PMFL"}, 0)),
      "Proactive",
      "")
)</f>
        <v>Proactive</v>
      </c>
      <c r="S3114" s="2" t="str">
        <f>IF(C3114="", "",
   IF(ISNUMBER(MATCH(TRIM(C3114),
      {"MO","U/B","OSRE","TECH","ITRE"}, 0)),
      "Reactive",
      "")
)</f>
        <v/>
      </c>
      <c r="T3114" s="2">
        <f>IF(R3114="Proactive", H3114, "")</f>
        <v>0.38</v>
      </c>
      <c r="U3114" s="2" t="str">
        <f>IF(S3114="Reactive", H3114, "")</f>
        <v/>
      </c>
    </row>
    <row r="3115" spans="1:21" x14ac:dyDescent="0.25">
      <c r="A3115" t="s">
        <v>2932</v>
      </c>
      <c r="B3115">
        <v>225614</v>
      </c>
      <c r="C3115" t="s">
        <v>39</v>
      </c>
      <c r="D3115" t="s">
        <v>3007</v>
      </c>
      <c r="E3115" t="s">
        <v>3008</v>
      </c>
      <c r="F3115" s="4">
        <v>46203.946527777778</v>
      </c>
      <c r="G3115" s="4">
        <v>46203.993055555555</v>
      </c>
      <c r="H3115">
        <v>1.1200000000000001</v>
      </c>
      <c r="I3115" t="s">
        <v>3009</v>
      </c>
      <c r="J3115" t="s">
        <v>29</v>
      </c>
      <c r="K3115" t="s">
        <v>42</v>
      </c>
      <c r="L3115" t="s">
        <v>1402</v>
      </c>
      <c r="M3115" t="s">
        <v>436</v>
      </c>
      <c r="N3115">
        <v>1.1200000000000001</v>
      </c>
      <c r="O3115" t="s">
        <v>47</v>
      </c>
      <c r="P3115">
        <v>0</v>
      </c>
      <c r="Q3115" s="5">
        <v>46203.618750000001</v>
      </c>
      <c r="R3115" s="2" t="str">
        <f>IF(C3115="", "",
   IF(ISNUMBER(MATCH(TRIM(C3115),
      {"OP","CC","CM","FM","FU","INS","PC","PM","PMCO","SA","SR","ITPR","PMFL"}, 0)),
      "Proactive",
      "")
)</f>
        <v/>
      </c>
      <c r="S3115" s="2" t="str">
        <f>IF(C3115="", "",
   IF(ISNUMBER(MATCH(TRIM(C3115),
      {"MO","U/B","OSRE","TECH","ITRE"}, 0)),
      "Reactive",
      "")
)</f>
        <v>Reactive</v>
      </c>
      <c r="T3115" s="2" t="str">
        <f>IF(R3115="Proactive", H3115, "")</f>
        <v/>
      </c>
      <c r="U3115" s="2">
        <f>IF(S3115="Reactive", H3115, "")</f>
        <v>1.1200000000000001</v>
      </c>
    </row>
    <row r="3116" spans="1:21" x14ac:dyDescent="0.25">
      <c r="A3116" t="s">
        <v>3010</v>
      </c>
      <c r="B3116">
        <v>221344</v>
      </c>
      <c r="C3116" t="s">
        <v>39</v>
      </c>
      <c r="D3116" t="s">
        <v>3011</v>
      </c>
      <c r="E3116" t="s">
        <v>3012</v>
      </c>
      <c r="F3116" s="4"/>
      <c r="G3116" s="4"/>
      <c r="H3116">
        <v>0.8</v>
      </c>
      <c r="I3116" t="s">
        <v>3012</v>
      </c>
      <c r="J3116" t="s">
        <v>29</v>
      </c>
      <c r="N3116">
        <v>0.8</v>
      </c>
      <c r="O3116" t="s">
        <v>38</v>
      </c>
      <c r="P3116">
        <v>0</v>
      </c>
      <c r="Q3116" s="5">
        <v>46174.888888888891</v>
      </c>
      <c r="R3116" s="2" t="str">
        <f>IF(C3116="", "",
   IF(ISNUMBER(MATCH(TRIM(C3116),
      {"OP","CC","CM","FM","FU","INS","PC","PM","PMCO","SA","SR","ITPR","PMFL"}, 0)),
      "Proactive",
      "")
)</f>
        <v/>
      </c>
      <c r="S3116" s="2" t="str">
        <f>IF(C3116="", "",
   IF(ISNUMBER(MATCH(TRIM(C3116),
      {"MO","U/B","OSRE","TECH","ITRE"}, 0)),
      "Reactive",
      "")
)</f>
        <v>Reactive</v>
      </c>
      <c r="T3116" s="2" t="str">
        <f>IF(R3116="Proactive", H3116, "")</f>
        <v/>
      </c>
      <c r="U3116" s="2">
        <f>IF(S3116="Reactive", H3116, "")</f>
        <v>0.8</v>
      </c>
    </row>
    <row r="3117" spans="1:21" x14ac:dyDescent="0.25">
      <c r="A3117" t="s">
        <v>3010</v>
      </c>
      <c r="B3117">
        <v>219237</v>
      </c>
      <c r="C3117" t="s">
        <v>26</v>
      </c>
      <c r="D3117" t="s">
        <v>2428</v>
      </c>
      <c r="E3117" t="s">
        <v>2371</v>
      </c>
      <c r="F3117" s="4"/>
      <c r="G3117" s="4"/>
      <c r="H3117">
        <v>1</v>
      </c>
      <c r="J3117" t="s">
        <v>29</v>
      </c>
      <c r="K3117" t="s">
        <v>30</v>
      </c>
      <c r="N3117">
        <v>1.4</v>
      </c>
      <c r="O3117" t="s">
        <v>38</v>
      </c>
      <c r="P3117">
        <v>0</v>
      </c>
      <c r="Q3117" s="5">
        <v>46190.509027777778</v>
      </c>
      <c r="R3117" s="2" t="str">
        <f>IF(C3117="", "",
   IF(ISNUMBER(MATCH(TRIM(C3117),
      {"OP","CC","CM","FM","FU","INS","PC","PM","PMCO","SA","SR","ITPR","PMFL"}, 0)),
      "Proactive",
      "")
)</f>
        <v>Proactive</v>
      </c>
      <c r="S3117" s="2" t="str">
        <f>IF(C3117="", "",
   IF(ISNUMBER(MATCH(TRIM(C3117),
      {"MO","U/B","OSRE","TECH","ITRE"}, 0)),
      "Reactive",
      "")
)</f>
        <v/>
      </c>
      <c r="T3117" s="2">
        <f>IF(R3117="Proactive", H3117, "")</f>
        <v>1</v>
      </c>
      <c r="U3117" s="2" t="str">
        <f>IF(S3117="Reactive", H3117, "")</f>
        <v/>
      </c>
    </row>
    <row r="3118" spans="1:21" x14ac:dyDescent="0.25">
      <c r="A3118" t="s">
        <v>3010</v>
      </c>
      <c r="B3118">
        <v>217309</v>
      </c>
      <c r="C3118" t="s">
        <v>30</v>
      </c>
      <c r="D3118" t="s">
        <v>2400</v>
      </c>
      <c r="E3118" t="s">
        <v>2401</v>
      </c>
      <c r="F3118" s="4">
        <v>46174.59652777778</v>
      </c>
      <c r="G3118" s="4">
        <v>46174.646527777775</v>
      </c>
      <c r="H3118">
        <v>1.2</v>
      </c>
      <c r="I3118" t="s">
        <v>3013</v>
      </c>
      <c r="J3118" t="s">
        <v>29</v>
      </c>
      <c r="K3118" t="s">
        <v>30</v>
      </c>
      <c r="N3118">
        <v>1.2</v>
      </c>
      <c r="O3118" t="s">
        <v>38</v>
      </c>
      <c r="P3118">
        <v>0</v>
      </c>
      <c r="Q3118" s="5">
        <v>46174.647916666669</v>
      </c>
      <c r="R3118" s="2" t="str">
        <f>IF(C3118="", "",
   IF(ISNUMBER(MATCH(TRIM(C3118),
      {"OP","CC","CM","FM","FU","INS","PC","PM","PMCO","SA","SR","ITPR","PMFL"}, 0)),
      "Proactive",
      "")
)</f>
        <v>Proactive</v>
      </c>
      <c r="S3118" s="2" t="str">
        <f>IF(C3118="", "",
   IF(ISNUMBER(MATCH(TRIM(C3118),
      {"MO","U/B","OSRE","TECH","ITRE"}, 0)),
      "Reactive",
      "")
)</f>
        <v/>
      </c>
      <c r="T3118" s="2">
        <f>IF(R3118="Proactive", H3118, "")</f>
        <v>1.2</v>
      </c>
      <c r="U3118" s="2" t="str">
        <f>IF(S3118="Reactive", H3118, "")</f>
        <v/>
      </c>
    </row>
    <row r="3119" spans="1:21" x14ac:dyDescent="0.25">
      <c r="A3119" t="s">
        <v>3010</v>
      </c>
      <c r="B3119">
        <v>217310</v>
      </c>
      <c r="C3119" t="s">
        <v>30</v>
      </c>
      <c r="D3119" t="s">
        <v>2402</v>
      </c>
      <c r="E3119" t="s">
        <v>2401</v>
      </c>
      <c r="F3119" s="4">
        <v>46174.652777777781</v>
      </c>
      <c r="G3119" s="4">
        <v>46174.700694444444</v>
      </c>
      <c r="H3119">
        <v>1.1499999999999999</v>
      </c>
      <c r="I3119" t="s">
        <v>3013</v>
      </c>
      <c r="J3119" t="s">
        <v>29</v>
      </c>
      <c r="K3119" t="s">
        <v>30</v>
      </c>
      <c r="N3119">
        <v>1.1499999999999999</v>
      </c>
      <c r="O3119" t="s">
        <v>38</v>
      </c>
      <c r="P3119">
        <v>0</v>
      </c>
      <c r="Q3119" s="5">
        <v>46174.702777777777</v>
      </c>
      <c r="R3119" s="2" t="str">
        <f>IF(C3119="", "",
   IF(ISNUMBER(MATCH(TRIM(C3119),
      {"OP","CC","CM","FM","FU","INS","PC","PM","PMCO","SA","SR","ITPR","PMFL"}, 0)),
      "Proactive",
      "")
)</f>
        <v>Proactive</v>
      </c>
      <c r="S3119" s="2" t="str">
        <f>IF(C3119="", "",
   IF(ISNUMBER(MATCH(TRIM(C3119),
      {"MO","U/B","OSRE","TECH","ITRE"}, 0)),
      "Reactive",
      "")
)</f>
        <v/>
      </c>
      <c r="T3119" s="2">
        <f>IF(R3119="Proactive", H3119, "")</f>
        <v>1.1499999999999999</v>
      </c>
      <c r="U3119" s="2" t="str">
        <f>IF(S3119="Reactive", H3119, "")</f>
        <v/>
      </c>
    </row>
    <row r="3120" spans="1:21" x14ac:dyDescent="0.25">
      <c r="A3120" t="s">
        <v>3010</v>
      </c>
      <c r="B3120">
        <v>221345</v>
      </c>
      <c r="C3120" t="s">
        <v>181</v>
      </c>
      <c r="D3120" t="s">
        <v>3011</v>
      </c>
      <c r="E3120" t="s">
        <v>3012</v>
      </c>
      <c r="F3120" s="4">
        <v>46174.711111111108</v>
      </c>
      <c r="G3120" s="4">
        <v>46174.751388888886</v>
      </c>
      <c r="H3120">
        <v>0.97</v>
      </c>
      <c r="I3120" t="s">
        <v>3014</v>
      </c>
      <c r="J3120" t="s">
        <v>29</v>
      </c>
      <c r="N3120">
        <v>0.97</v>
      </c>
      <c r="O3120" t="s">
        <v>38</v>
      </c>
      <c r="P3120">
        <v>0</v>
      </c>
      <c r="Q3120" s="5">
        <v>46174.85</v>
      </c>
      <c r="R3120" s="2" t="str">
        <f>IF(C3120="", "",
   IF(ISNUMBER(MATCH(TRIM(C3120),
      {"OP","CC","CM","FM","FU","INS","PC","PM","PMCO","SA","SR","ITPR","PMFL"}, 0)),
      "Proactive",
      "")
)</f>
        <v>Proactive</v>
      </c>
      <c r="S3120" s="2" t="str">
        <f>IF(C3120="", "",
   IF(ISNUMBER(MATCH(TRIM(C3120),
      {"MO","U/B","OSRE","TECH","ITRE"}, 0)),
      "Reactive",
      "")
)</f>
        <v/>
      </c>
      <c r="T3120" s="2">
        <f>IF(R3120="Proactive", H3120, "")</f>
        <v>0.97</v>
      </c>
      <c r="U3120" s="2" t="str">
        <f>IF(S3120="Reactive", H3120, "")</f>
        <v/>
      </c>
    </row>
    <row r="3121" spans="1:21" x14ac:dyDescent="0.25">
      <c r="A3121" t="s">
        <v>3010</v>
      </c>
      <c r="B3121">
        <v>219313</v>
      </c>
      <c r="C3121" t="s">
        <v>181</v>
      </c>
      <c r="D3121" t="s">
        <v>2379</v>
      </c>
      <c r="E3121" t="s">
        <v>2380</v>
      </c>
      <c r="F3121" s="4">
        <v>46174.767361111109</v>
      </c>
      <c r="G3121" s="4">
        <v>46174.804166666669</v>
      </c>
      <c r="H3121">
        <v>0.88</v>
      </c>
      <c r="I3121" t="s">
        <v>2381</v>
      </c>
      <c r="J3121" t="s">
        <v>29</v>
      </c>
      <c r="K3121" t="s">
        <v>30</v>
      </c>
      <c r="N3121">
        <v>1.78</v>
      </c>
      <c r="O3121" t="s">
        <v>38</v>
      </c>
      <c r="P3121">
        <v>0</v>
      </c>
      <c r="Q3121" s="5">
        <v>46182.584027777775</v>
      </c>
      <c r="R3121" s="2" t="str">
        <f>IF(C3121="", "",
   IF(ISNUMBER(MATCH(TRIM(C3121),
      {"OP","CC","CM","FM","FU","INS","PC","PM","PMCO","SA","SR","ITPR","PMFL"}, 0)),
      "Proactive",
      "")
)</f>
        <v>Proactive</v>
      </c>
      <c r="S3121" s="2" t="str">
        <f>IF(C3121="", "",
   IF(ISNUMBER(MATCH(TRIM(C3121),
      {"MO","U/B","OSRE","TECH","ITRE"}, 0)),
      "Reactive",
      "")
)</f>
        <v/>
      </c>
      <c r="T3121" s="2">
        <f>IF(R3121="Proactive", H3121, "")</f>
        <v>0.88</v>
      </c>
      <c r="U3121" s="2" t="str">
        <f>IF(S3121="Reactive", H3121, "")</f>
        <v/>
      </c>
    </row>
    <row r="3122" spans="1:21" x14ac:dyDescent="0.25">
      <c r="A3122" t="s">
        <v>3010</v>
      </c>
      <c r="B3122">
        <v>219312</v>
      </c>
      <c r="C3122" t="s">
        <v>197</v>
      </c>
      <c r="D3122" t="s">
        <v>2379</v>
      </c>
      <c r="E3122" t="s">
        <v>2392</v>
      </c>
      <c r="F3122" s="4">
        <v>46174.8125</v>
      </c>
      <c r="G3122" s="4">
        <v>46174.847222222219</v>
      </c>
      <c r="H3122">
        <v>0.83</v>
      </c>
      <c r="I3122" t="s">
        <v>1598</v>
      </c>
      <c r="J3122" t="s">
        <v>29</v>
      </c>
      <c r="K3122" t="s">
        <v>30</v>
      </c>
      <c r="N3122">
        <v>0.83</v>
      </c>
      <c r="O3122" t="s">
        <v>38</v>
      </c>
      <c r="P3122">
        <v>0</v>
      </c>
      <c r="Q3122" s="5">
        <v>46177.642361111109</v>
      </c>
      <c r="R3122" s="2" t="str">
        <f>IF(C3122="", "",
   IF(ISNUMBER(MATCH(TRIM(C3122),
      {"OP","CC","CM","FM","FU","INS","PC","PM","PMCO","SA","SR","ITPR","PMFL"}, 0)),
      "Proactive",
      "")
)</f>
        <v/>
      </c>
      <c r="S3122" s="2" t="str">
        <f>IF(C3122="", "",
   IF(ISNUMBER(MATCH(TRIM(C3122),
      {"MO","U/B","OSRE","TECH","ITRE"}, 0)),
      "Reactive",
      "")
)</f>
        <v>Reactive</v>
      </c>
      <c r="T3122" s="2" t="str">
        <f>IF(R3122="Proactive", H3122, "")</f>
        <v/>
      </c>
      <c r="U3122" s="2">
        <f>IF(S3122="Reactive", H3122, "")</f>
        <v>0.83</v>
      </c>
    </row>
    <row r="3123" spans="1:21" x14ac:dyDescent="0.25">
      <c r="A3123" t="s">
        <v>3010</v>
      </c>
      <c r="B3123">
        <v>221346</v>
      </c>
      <c r="C3123" t="s">
        <v>39</v>
      </c>
      <c r="D3123" t="s">
        <v>2402</v>
      </c>
      <c r="E3123" t="s">
        <v>3015</v>
      </c>
      <c r="F3123" s="4">
        <v>46174.852777777778</v>
      </c>
      <c r="G3123" s="4">
        <v>46174.85833333333</v>
      </c>
      <c r="H3123">
        <v>0.13</v>
      </c>
      <c r="I3123" t="s">
        <v>3016</v>
      </c>
      <c r="J3123" t="s">
        <v>29</v>
      </c>
      <c r="K3123" t="s">
        <v>702</v>
      </c>
      <c r="L3123" t="s">
        <v>2413</v>
      </c>
      <c r="M3123" t="s">
        <v>56</v>
      </c>
      <c r="N3123">
        <v>0.13</v>
      </c>
      <c r="O3123" t="s">
        <v>38</v>
      </c>
      <c r="P3123">
        <v>0</v>
      </c>
      <c r="Q3123" s="5">
        <v>46174.859027777777</v>
      </c>
      <c r="R3123" s="2" t="str">
        <f>IF(C3123="", "",
   IF(ISNUMBER(MATCH(TRIM(C3123),
      {"OP","CC","CM","FM","FU","INS","PC","PM","PMCO","SA","SR","ITPR","PMFL"}, 0)),
      "Proactive",
      "")
)</f>
        <v/>
      </c>
      <c r="S3123" s="2" t="str">
        <f>IF(C3123="", "",
   IF(ISNUMBER(MATCH(TRIM(C3123),
      {"MO","U/B","OSRE","TECH","ITRE"}, 0)),
      "Reactive",
      "")
)</f>
        <v>Reactive</v>
      </c>
      <c r="T3123" s="2" t="str">
        <f>IF(R3123="Proactive", H3123, "")</f>
        <v/>
      </c>
      <c r="U3123" s="2">
        <f>IF(S3123="Reactive", H3123, "")</f>
        <v>0.13</v>
      </c>
    </row>
    <row r="3124" spans="1:21" x14ac:dyDescent="0.25">
      <c r="A3124" t="s">
        <v>3010</v>
      </c>
      <c r="B3124">
        <v>216944</v>
      </c>
      <c r="C3124" t="s">
        <v>26</v>
      </c>
      <c r="D3124" t="s">
        <v>2363</v>
      </c>
      <c r="E3124" t="s">
        <v>2391</v>
      </c>
      <c r="F3124" s="4">
        <v>46174.859027777777</v>
      </c>
      <c r="G3124" s="4">
        <v>46174.878472222219</v>
      </c>
      <c r="H3124">
        <v>0.47</v>
      </c>
      <c r="I3124" t="s">
        <v>3013</v>
      </c>
      <c r="J3124" t="s">
        <v>29</v>
      </c>
      <c r="K3124" t="s">
        <v>30</v>
      </c>
      <c r="N3124">
        <v>0.47</v>
      </c>
      <c r="O3124" t="s">
        <v>38</v>
      </c>
      <c r="P3124">
        <v>0</v>
      </c>
      <c r="Q3124" s="5">
        <v>46174.879166666666</v>
      </c>
      <c r="R3124" s="2" t="str">
        <f>IF(C3124="", "",
   IF(ISNUMBER(MATCH(TRIM(C3124),
      {"OP","CC","CM","FM","FU","INS","PC","PM","PMCO","SA","SR","ITPR","PMFL"}, 0)),
      "Proactive",
      "")
)</f>
        <v>Proactive</v>
      </c>
      <c r="S3124" s="2" t="str">
        <f>IF(C3124="", "",
   IF(ISNUMBER(MATCH(TRIM(C3124),
      {"MO","U/B","OSRE","TECH","ITRE"}, 0)),
      "Reactive",
      "")
)</f>
        <v/>
      </c>
      <c r="T3124" s="2">
        <f>IF(R3124="Proactive", H3124, "")</f>
        <v>0.47</v>
      </c>
      <c r="U3124" s="2" t="str">
        <f>IF(S3124="Reactive", H3124, "")</f>
        <v/>
      </c>
    </row>
    <row r="3125" spans="1:21" x14ac:dyDescent="0.25">
      <c r="A3125" t="s">
        <v>3010</v>
      </c>
      <c r="B3125">
        <v>216946</v>
      </c>
      <c r="C3125" t="s">
        <v>26</v>
      </c>
      <c r="D3125" t="s">
        <v>2363</v>
      </c>
      <c r="E3125" t="s">
        <v>2364</v>
      </c>
      <c r="F3125" s="4">
        <v>46174.879861111112</v>
      </c>
      <c r="G3125" s="4">
        <v>46174.907638888886</v>
      </c>
      <c r="H3125">
        <v>0.67</v>
      </c>
      <c r="I3125" t="s">
        <v>3013</v>
      </c>
      <c r="J3125" t="s">
        <v>29</v>
      </c>
      <c r="K3125" t="s">
        <v>30</v>
      </c>
      <c r="N3125">
        <v>0.67</v>
      </c>
      <c r="O3125" t="s">
        <v>38</v>
      </c>
      <c r="P3125">
        <v>0</v>
      </c>
      <c r="Q3125" s="5">
        <v>46174.907638888886</v>
      </c>
      <c r="R3125" s="2" t="str">
        <f>IF(C3125="", "",
   IF(ISNUMBER(MATCH(TRIM(C3125),
      {"OP","CC","CM","FM","FU","INS","PC","PM","PMCO","SA","SR","ITPR","PMFL"}, 0)),
      "Proactive",
      "")
)</f>
        <v>Proactive</v>
      </c>
      <c r="S3125" s="2" t="str">
        <f>IF(C3125="", "",
   IF(ISNUMBER(MATCH(TRIM(C3125),
      {"MO","U/B","OSRE","TECH","ITRE"}, 0)),
      "Reactive",
      "")
)</f>
        <v/>
      </c>
      <c r="T3125" s="2">
        <f>IF(R3125="Proactive", H3125, "")</f>
        <v>0.67</v>
      </c>
      <c r="U3125" s="2" t="str">
        <f>IF(S3125="Reactive", H3125, "")</f>
        <v/>
      </c>
    </row>
    <row r="3126" spans="1:21" x14ac:dyDescent="0.25">
      <c r="A3126" t="s">
        <v>3010</v>
      </c>
      <c r="B3126">
        <v>205776</v>
      </c>
      <c r="C3126" t="s">
        <v>30</v>
      </c>
      <c r="D3126" t="s">
        <v>3017</v>
      </c>
      <c r="E3126" t="s">
        <v>3018</v>
      </c>
      <c r="F3126" s="4">
        <v>46175.59375</v>
      </c>
      <c r="G3126" s="4">
        <v>46175.618055555555</v>
      </c>
      <c r="H3126">
        <v>0.57999999999999996</v>
      </c>
      <c r="I3126" t="s">
        <v>3019</v>
      </c>
      <c r="J3126" t="s">
        <v>29</v>
      </c>
      <c r="K3126" t="s">
        <v>30</v>
      </c>
      <c r="N3126">
        <v>0.57999999999999996</v>
      </c>
      <c r="O3126" t="s">
        <v>38</v>
      </c>
      <c r="P3126">
        <v>0</v>
      </c>
      <c r="Q3126" s="5">
        <v>46175.618750000001</v>
      </c>
      <c r="R3126" s="2" t="str">
        <f>IF(C3126="", "",
   IF(ISNUMBER(MATCH(TRIM(C3126),
      {"OP","CC","CM","FM","FU","INS","PC","PM","PMCO","SA","SR","ITPR","PMFL"}, 0)),
      "Proactive",
      "")
)</f>
        <v>Proactive</v>
      </c>
      <c r="S3126" s="2" t="str">
        <f>IF(C3126="", "",
   IF(ISNUMBER(MATCH(TRIM(C3126),
      {"MO","U/B","OSRE","TECH","ITRE"}, 0)),
      "Reactive",
      "")
)</f>
        <v/>
      </c>
      <c r="T3126" s="2">
        <f>IF(R3126="Proactive", H3126, "")</f>
        <v>0.57999999999999996</v>
      </c>
      <c r="U3126" s="2" t="str">
        <f>IF(S3126="Reactive", H3126, "")</f>
        <v/>
      </c>
    </row>
    <row r="3127" spans="1:21" x14ac:dyDescent="0.25">
      <c r="A3127" t="s">
        <v>3010</v>
      </c>
      <c r="B3127">
        <v>221505</v>
      </c>
      <c r="C3127" t="s">
        <v>561</v>
      </c>
      <c r="D3127" t="s">
        <v>3020</v>
      </c>
      <c r="E3127" t="s">
        <v>3021</v>
      </c>
      <c r="F3127" s="4">
        <v>46175.628472222219</v>
      </c>
      <c r="G3127" s="4">
        <v>46175.672222222223</v>
      </c>
      <c r="H3127">
        <v>1.05</v>
      </c>
      <c r="I3127" t="s">
        <v>3022</v>
      </c>
      <c r="J3127" t="s">
        <v>29</v>
      </c>
      <c r="K3127" t="s">
        <v>172</v>
      </c>
      <c r="L3127" t="s">
        <v>55</v>
      </c>
      <c r="M3127" t="s">
        <v>533</v>
      </c>
      <c r="N3127">
        <v>1.05</v>
      </c>
      <c r="O3127" t="s">
        <v>38</v>
      </c>
      <c r="P3127">
        <v>0</v>
      </c>
      <c r="Q3127" s="5">
        <v>46175.674305555556</v>
      </c>
      <c r="R3127" s="2" t="str">
        <f>IF(C3127="", "",
   IF(ISNUMBER(MATCH(TRIM(C3127),
      {"OP","CC","CM","FM","FU","INS","PC","PM","PMCO","SA","SR","ITPR","PMFL"}, 0)),
      "Proactive",
      "")
)</f>
        <v>Proactive</v>
      </c>
      <c r="S3127" s="2" t="str">
        <f>IF(C3127="", "",
   IF(ISNUMBER(MATCH(TRIM(C3127),
      {"MO","U/B","OSRE","TECH","ITRE"}, 0)),
      "Reactive",
      "")
)</f>
        <v/>
      </c>
      <c r="T3127" s="2">
        <f>IF(R3127="Proactive", H3127, "")</f>
        <v>1.05</v>
      </c>
      <c r="U3127" s="2" t="str">
        <f>IF(S3127="Reactive", H3127, "")</f>
        <v/>
      </c>
    </row>
    <row r="3128" spans="1:21" x14ac:dyDescent="0.25">
      <c r="A3128" t="s">
        <v>3010</v>
      </c>
      <c r="B3128">
        <v>221506</v>
      </c>
      <c r="C3128" t="s">
        <v>39</v>
      </c>
      <c r="D3128" t="s">
        <v>3023</v>
      </c>
      <c r="E3128" t="s">
        <v>3024</v>
      </c>
      <c r="F3128" s="4">
        <v>46175.6875</v>
      </c>
      <c r="G3128" s="4">
        <v>46175.708333333336</v>
      </c>
      <c r="H3128">
        <v>0.5</v>
      </c>
      <c r="I3128" t="s">
        <v>3025</v>
      </c>
      <c r="J3128" t="s">
        <v>29</v>
      </c>
      <c r="K3128" t="s">
        <v>466</v>
      </c>
      <c r="L3128" t="s">
        <v>1402</v>
      </c>
      <c r="M3128" t="s">
        <v>3026</v>
      </c>
      <c r="N3128">
        <v>0.5</v>
      </c>
      <c r="O3128" t="s">
        <v>38</v>
      </c>
      <c r="P3128">
        <v>0</v>
      </c>
      <c r="Q3128" s="5">
        <v>46175.710416666669</v>
      </c>
      <c r="R3128" s="2" t="str">
        <f>IF(C3128="", "",
   IF(ISNUMBER(MATCH(TRIM(C3128),
      {"OP","CC","CM","FM","FU","INS","PC","PM","PMCO","SA","SR","ITPR","PMFL"}, 0)),
      "Proactive",
      "")
)</f>
        <v/>
      </c>
      <c r="S3128" s="2" t="str">
        <f>IF(C3128="", "",
   IF(ISNUMBER(MATCH(TRIM(C3128),
      {"MO","U/B","OSRE","TECH","ITRE"}, 0)),
      "Reactive",
      "")
)</f>
        <v>Reactive</v>
      </c>
      <c r="T3128" s="2" t="str">
        <f>IF(R3128="Proactive", H3128, "")</f>
        <v/>
      </c>
      <c r="U3128" s="2">
        <f>IF(S3128="Reactive", H3128, "")</f>
        <v>0.5</v>
      </c>
    </row>
    <row r="3129" spans="1:21" x14ac:dyDescent="0.25">
      <c r="A3129" t="s">
        <v>3010</v>
      </c>
      <c r="B3129">
        <v>221507</v>
      </c>
      <c r="C3129" t="s">
        <v>39</v>
      </c>
      <c r="D3129" t="s">
        <v>2418</v>
      </c>
      <c r="E3129" t="s">
        <v>3027</v>
      </c>
      <c r="F3129" s="4">
        <v>46175.724305555559</v>
      </c>
      <c r="G3129" s="4">
        <v>46175.740972222222</v>
      </c>
      <c r="H3129">
        <v>0.4</v>
      </c>
      <c r="I3129" t="s">
        <v>3028</v>
      </c>
      <c r="J3129" t="s">
        <v>29</v>
      </c>
      <c r="K3129" t="s">
        <v>50</v>
      </c>
      <c r="L3129" t="s">
        <v>55</v>
      </c>
      <c r="M3129" t="s">
        <v>533</v>
      </c>
      <c r="N3129">
        <v>0.4</v>
      </c>
      <c r="O3129" t="s">
        <v>38</v>
      </c>
      <c r="P3129">
        <v>0</v>
      </c>
      <c r="Q3129" s="5">
        <v>46175.743055555555</v>
      </c>
      <c r="R3129" s="2" t="str">
        <f>IF(C3129="", "",
   IF(ISNUMBER(MATCH(TRIM(C3129),
      {"OP","CC","CM","FM","FU","INS","PC","PM","PMCO","SA","SR","ITPR","PMFL"}, 0)),
      "Proactive",
      "")
)</f>
        <v/>
      </c>
      <c r="S3129" s="2" t="str">
        <f>IF(C3129="", "",
   IF(ISNUMBER(MATCH(TRIM(C3129),
      {"MO","U/B","OSRE","TECH","ITRE"}, 0)),
      "Reactive",
      "")
)</f>
        <v>Reactive</v>
      </c>
      <c r="T3129" s="2" t="str">
        <f>IF(R3129="Proactive", H3129, "")</f>
        <v/>
      </c>
      <c r="U3129" s="2">
        <f>IF(S3129="Reactive", H3129, "")</f>
        <v>0.4</v>
      </c>
    </row>
    <row r="3130" spans="1:21" x14ac:dyDescent="0.25">
      <c r="A3130" t="s">
        <v>3010</v>
      </c>
      <c r="B3130">
        <v>221509</v>
      </c>
      <c r="C3130" t="s">
        <v>39</v>
      </c>
      <c r="D3130" t="s">
        <v>3029</v>
      </c>
      <c r="E3130" t="s">
        <v>3030</v>
      </c>
      <c r="F3130" s="4">
        <v>46175.750694444447</v>
      </c>
      <c r="G3130" s="4">
        <v>46175.770833333336</v>
      </c>
      <c r="H3130">
        <v>0.48</v>
      </c>
      <c r="I3130" t="s">
        <v>3031</v>
      </c>
      <c r="J3130" t="s">
        <v>29</v>
      </c>
      <c r="K3130" t="s">
        <v>551</v>
      </c>
      <c r="L3130" t="s">
        <v>2413</v>
      </c>
      <c r="M3130" t="s">
        <v>56</v>
      </c>
      <c r="N3130">
        <v>0.48</v>
      </c>
      <c r="O3130" t="s">
        <v>38</v>
      </c>
      <c r="P3130">
        <v>0</v>
      </c>
      <c r="Q3130" s="5">
        <v>46175.771527777775</v>
      </c>
      <c r="R3130" s="2" t="str">
        <f>IF(C3130="", "",
   IF(ISNUMBER(MATCH(TRIM(C3130),
      {"OP","CC","CM","FM","FU","INS","PC","PM","PMCO","SA","SR","ITPR","PMFL"}, 0)),
      "Proactive",
      "")
)</f>
        <v/>
      </c>
      <c r="S3130" s="2" t="str">
        <f>IF(C3130="", "",
   IF(ISNUMBER(MATCH(TRIM(C3130),
      {"MO","U/B","OSRE","TECH","ITRE"}, 0)),
      "Reactive",
      "")
)</f>
        <v>Reactive</v>
      </c>
      <c r="T3130" s="2" t="str">
        <f>IF(R3130="Proactive", H3130, "")</f>
        <v/>
      </c>
      <c r="U3130" s="2">
        <f>IF(S3130="Reactive", H3130, "")</f>
        <v>0.48</v>
      </c>
    </row>
    <row r="3131" spans="1:21" x14ac:dyDescent="0.25">
      <c r="A3131" t="s">
        <v>3010</v>
      </c>
      <c r="B3131">
        <v>219468</v>
      </c>
      <c r="C3131" t="s">
        <v>197</v>
      </c>
      <c r="D3131" t="s">
        <v>2379</v>
      </c>
      <c r="E3131" t="s">
        <v>2392</v>
      </c>
      <c r="F3131" s="4">
        <v>46175.777777777781</v>
      </c>
      <c r="G3131" s="4">
        <v>46175.802777777775</v>
      </c>
      <c r="H3131">
        <v>0.6</v>
      </c>
      <c r="I3131" t="s">
        <v>3032</v>
      </c>
      <c r="J3131" t="s">
        <v>29</v>
      </c>
      <c r="K3131" t="s">
        <v>30</v>
      </c>
      <c r="N3131">
        <v>1.18</v>
      </c>
      <c r="O3131" t="s">
        <v>38</v>
      </c>
      <c r="P3131">
        <v>0</v>
      </c>
      <c r="Q3131" s="5">
        <v>46182.584722222222</v>
      </c>
      <c r="R3131" s="2" t="str">
        <f>IF(C3131="", "",
   IF(ISNUMBER(MATCH(TRIM(C3131),
      {"OP","CC","CM","FM","FU","INS","PC","PM","PMCO","SA","SR","ITPR","PMFL"}, 0)),
      "Proactive",
      "")
)</f>
        <v/>
      </c>
      <c r="S3131" s="2" t="str">
        <f>IF(C3131="", "",
   IF(ISNUMBER(MATCH(TRIM(C3131),
      {"MO","U/B","OSRE","TECH","ITRE"}, 0)),
      "Reactive",
      "")
)</f>
        <v>Reactive</v>
      </c>
      <c r="T3131" s="2" t="str">
        <f>IF(R3131="Proactive", H3131, "")</f>
        <v/>
      </c>
      <c r="U3131" s="2">
        <f>IF(S3131="Reactive", H3131, "")</f>
        <v>0.6</v>
      </c>
    </row>
    <row r="3132" spans="1:21" x14ac:dyDescent="0.25">
      <c r="A3132" t="s">
        <v>3010</v>
      </c>
      <c r="B3132">
        <v>219469</v>
      </c>
      <c r="C3132" t="s">
        <v>181</v>
      </c>
      <c r="D3132" t="s">
        <v>2379</v>
      </c>
      <c r="E3132" t="s">
        <v>2380</v>
      </c>
      <c r="F3132" s="4">
        <v>46175.819444444445</v>
      </c>
      <c r="G3132" s="4">
        <v>46175.847916666666</v>
      </c>
      <c r="H3132">
        <v>0.68</v>
      </c>
      <c r="J3132" t="s">
        <v>29</v>
      </c>
      <c r="K3132" t="s">
        <v>30</v>
      </c>
      <c r="N3132">
        <v>0.68</v>
      </c>
      <c r="O3132" t="s">
        <v>38</v>
      </c>
      <c r="P3132">
        <v>0</v>
      </c>
      <c r="Q3132" s="5">
        <v>46182.584722222222</v>
      </c>
      <c r="R3132" s="2" t="str">
        <f>IF(C3132="", "",
   IF(ISNUMBER(MATCH(TRIM(C3132),
      {"OP","CC","CM","FM","FU","INS","PC","PM","PMCO","SA","SR","ITPR","PMFL"}, 0)),
      "Proactive",
      "")
)</f>
        <v>Proactive</v>
      </c>
      <c r="S3132" s="2" t="str">
        <f>IF(C3132="", "",
   IF(ISNUMBER(MATCH(TRIM(C3132),
      {"MO","U/B","OSRE","TECH","ITRE"}, 0)),
      "Reactive",
      "")
)</f>
        <v/>
      </c>
      <c r="T3132" s="2">
        <f>IF(R3132="Proactive", H3132, "")</f>
        <v>0.68</v>
      </c>
      <c r="U3132" s="2" t="str">
        <f>IF(S3132="Reactive", H3132, "")</f>
        <v/>
      </c>
    </row>
    <row r="3133" spans="1:21" x14ac:dyDescent="0.25">
      <c r="A3133" t="s">
        <v>3010</v>
      </c>
      <c r="B3133">
        <v>217054</v>
      </c>
      <c r="C3133" t="s">
        <v>26</v>
      </c>
      <c r="D3133" t="s">
        <v>2363</v>
      </c>
      <c r="E3133" t="s">
        <v>2391</v>
      </c>
      <c r="F3133" s="4">
        <v>46175.854166666664</v>
      </c>
      <c r="G3133" s="4">
        <v>46175.87222222222</v>
      </c>
      <c r="H3133">
        <v>0.43</v>
      </c>
      <c r="I3133" t="s">
        <v>3019</v>
      </c>
      <c r="J3133" t="s">
        <v>29</v>
      </c>
      <c r="K3133" t="s">
        <v>30</v>
      </c>
      <c r="N3133">
        <v>0.43</v>
      </c>
      <c r="O3133" t="s">
        <v>38</v>
      </c>
      <c r="P3133">
        <v>0</v>
      </c>
      <c r="Q3133" s="5">
        <v>46175.873611111114</v>
      </c>
      <c r="R3133" s="2" t="str">
        <f>IF(C3133="", "",
   IF(ISNUMBER(MATCH(TRIM(C3133),
      {"OP","CC","CM","FM","FU","INS","PC","PM","PMCO","SA","SR","ITPR","PMFL"}, 0)),
      "Proactive",
      "")
)</f>
        <v>Proactive</v>
      </c>
      <c r="S3133" s="2" t="str">
        <f>IF(C3133="", "",
   IF(ISNUMBER(MATCH(TRIM(C3133),
      {"MO","U/B","OSRE","TECH","ITRE"}, 0)),
      "Reactive",
      "")
)</f>
        <v/>
      </c>
      <c r="T3133" s="2">
        <f>IF(R3133="Proactive", H3133, "")</f>
        <v>0.43</v>
      </c>
      <c r="U3133" s="2" t="str">
        <f>IF(S3133="Reactive", H3133, "")</f>
        <v/>
      </c>
    </row>
    <row r="3134" spans="1:21" x14ac:dyDescent="0.25">
      <c r="A3134" t="s">
        <v>3010</v>
      </c>
      <c r="B3134">
        <v>221515</v>
      </c>
      <c r="C3134" t="s">
        <v>181</v>
      </c>
      <c r="D3134" t="s">
        <v>3033</v>
      </c>
      <c r="E3134" t="s">
        <v>3034</v>
      </c>
      <c r="F3134" s="4">
        <v>46175.875694444447</v>
      </c>
      <c r="G3134" s="4">
        <v>46175.892361111109</v>
      </c>
      <c r="H3134">
        <v>0.4</v>
      </c>
      <c r="I3134" t="s">
        <v>3035</v>
      </c>
      <c r="J3134" t="s">
        <v>29</v>
      </c>
      <c r="N3134">
        <v>0.4</v>
      </c>
      <c r="O3134" t="s">
        <v>38</v>
      </c>
      <c r="P3134">
        <v>0</v>
      </c>
      <c r="Q3134" s="5">
        <v>46175.892361111109</v>
      </c>
      <c r="R3134" s="2" t="str">
        <f>IF(C3134="", "",
   IF(ISNUMBER(MATCH(TRIM(C3134),
      {"OP","CC","CM","FM","FU","INS","PC","PM","PMCO","SA","SR","ITPR","PMFL"}, 0)),
      "Proactive",
      "")
)</f>
        <v>Proactive</v>
      </c>
      <c r="S3134" s="2" t="str">
        <f>IF(C3134="", "",
   IF(ISNUMBER(MATCH(TRIM(C3134),
      {"MO","U/B","OSRE","TECH","ITRE"}, 0)),
      "Reactive",
      "")
)</f>
        <v/>
      </c>
      <c r="T3134" s="2">
        <f>IF(R3134="Proactive", H3134, "")</f>
        <v>0.4</v>
      </c>
      <c r="U3134" s="2" t="str">
        <f>IF(S3134="Reactive", H3134, "")</f>
        <v/>
      </c>
    </row>
    <row r="3135" spans="1:21" x14ac:dyDescent="0.25">
      <c r="A3135" t="s">
        <v>3010</v>
      </c>
      <c r="B3135">
        <v>217056</v>
      </c>
      <c r="C3135" t="s">
        <v>26</v>
      </c>
      <c r="D3135" t="s">
        <v>2363</v>
      </c>
      <c r="E3135" t="s">
        <v>2364</v>
      </c>
      <c r="F3135" s="4">
        <v>46175.894444444442</v>
      </c>
      <c r="G3135" s="4">
        <v>46175.913194444445</v>
      </c>
      <c r="H3135">
        <v>0.45</v>
      </c>
      <c r="I3135" t="s">
        <v>3019</v>
      </c>
      <c r="J3135" t="s">
        <v>29</v>
      </c>
      <c r="K3135" t="s">
        <v>30</v>
      </c>
      <c r="N3135">
        <v>0.45</v>
      </c>
      <c r="O3135" t="s">
        <v>38</v>
      </c>
      <c r="P3135">
        <v>0</v>
      </c>
      <c r="Q3135" s="5">
        <v>46175.913194444445</v>
      </c>
      <c r="R3135" s="2" t="str">
        <f>IF(C3135="", "",
   IF(ISNUMBER(MATCH(TRIM(C3135),
      {"OP","CC","CM","FM","FU","INS","PC","PM","PMCO","SA","SR","ITPR","PMFL"}, 0)),
      "Proactive",
      "")
)</f>
        <v>Proactive</v>
      </c>
      <c r="S3135" s="2" t="str">
        <f>IF(C3135="", "",
   IF(ISNUMBER(MATCH(TRIM(C3135),
      {"MO","U/B","OSRE","TECH","ITRE"}, 0)),
      "Reactive",
      "")
)</f>
        <v/>
      </c>
      <c r="T3135" s="2">
        <f>IF(R3135="Proactive", H3135, "")</f>
        <v>0.45</v>
      </c>
      <c r="U3135" s="2" t="str">
        <f>IF(S3135="Reactive", H3135, "")</f>
        <v/>
      </c>
    </row>
    <row r="3136" spans="1:21" x14ac:dyDescent="0.25">
      <c r="A3136" t="s">
        <v>3010</v>
      </c>
      <c r="B3136">
        <v>217159</v>
      </c>
      <c r="C3136" t="s">
        <v>30</v>
      </c>
      <c r="D3136" t="s">
        <v>2379</v>
      </c>
      <c r="E3136" t="s">
        <v>1066</v>
      </c>
      <c r="F3136" s="4">
        <v>46176.592361111114</v>
      </c>
      <c r="G3136" s="4">
        <v>46176.684027777781</v>
      </c>
      <c r="H3136">
        <v>2.2000000000000002</v>
      </c>
      <c r="I3136" t="s">
        <v>3036</v>
      </c>
      <c r="J3136" t="s">
        <v>29</v>
      </c>
      <c r="K3136" t="s">
        <v>30</v>
      </c>
      <c r="N3136">
        <v>2.2000000000000002</v>
      </c>
      <c r="O3136" t="s">
        <v>38</v>
      </c>
      <c r="P3136">
        <v>0</v>
      </c>
      <c r="Q3136" s="5">
        <v>46176.686111111114</v>
      </c>
      <c r="R3136" s="2" t="str">
        <f>IF(C3136="", "",
   IF(ISNUMBER(MATCH(TRIM(C3136),
      {"OP","CC","CM","FM","FU","INS","PC","PM","PMCO","SA","SR","ITPR","PMFL"}, 0)),
      "Proactive",
      "")
)</f>
        <v>Proactive</v>
      </c>
      <c r="S3136" s="2" t="str">
        <f>IF(C3136="", "",
   IF(ISNUMBER(MATCH(TRIM(C3136),
      {"MO","U/B","OSRE","TECH","ITRE"}, 0)),
      "Reactive",
      "")
)</f>
        <v/>
      </c>
      <c r="T3136" s="2">
        <f>IF(R3136="Proactive", H3136, "")</f>
        <v>2.2000000000000002</v>
      </c>
      <c r="U3136" s="2" t="str">
        <f>IF(S3136="Reactive", H3136, "")</f>
        <v/>
      </c>
    </row>
    <row r="3137" spans="1:21" x14ac:dyDescent="0.25">
      <c r="A3137" t="s">
        <v>3010</v>
      </c>
      <c r="B3137">
        <v>219628</v>
      </c>
      <c r="C3137" t="s">
        <v>197</v>
      </c>
      <c r="D3137" t="s">
        <v>2379</v>
      </c>
      <c r="E3137" t="s">
        <v>2392</v>
      </c>
      <c r="F3137" s="4">
        <v>46176.696527777778</v>
      </c>
      <c r="G3137" s="4">
        <v>46176.726388888892</v>
      </c>
      <c r="H3137">
        <v>0.72</v>
      </c>
      <c r="J3137" t="s">
        <v>29</v>
      </c>
      <c r="K3137" t="s">
        <v>30</v>
      </c>
      <c r="N3137">
        <v>0.72</v>
      </c>
      <c r="O3137" t="s">
        <v>38</v>
      </c>
      <c r="P3137">
        <v>0</v>
      </c>
      <c r="Q3137" s="5">
        <v>46182.585416666669</v>
      </c>
      <c r="R3137" s="2" t="str">
        <f>IF(C3137="", "",
   IF(ISNUMBER(MATCH(TRIM(C3137),
      {"OP","CC","CM","FM","FU","INS","PC","PM","PMCO","SA","SR","ITPR","PMFL"}, 0)),
      "Proactive",
      "")
)</f>
        <v/>
      </c>
      <c r="S3137" s="2" t="str">
        <f>IF(C3137="", "",
   IF(ISNUMBER(MATCH(TRIM(C3137),
      {"MO","U/B","OSRE","TECH","ITRE"}, 0)),
      "Reactive",
      "")
)</f>
        <v>Reactive</v>
      </c>
      <c r="T3137" s="2" t="str">
        <f>IF(R3137="Proactive", H3137, "")</f>
        <v/>
      </c>
      <c r="U3137" s="2">
        <f>IF(S3137="Reactive", H3137, "")</f>
        <v>0.72</v>
      </c>
    </row>
    <row r="3138" spans="1:21" x14ac:dyDescent="0.25">
      <c r="A3138" t="s">
        <v>3010</v>
      </c>
      <c r="B3138">
        <v>217164</v>
      </c>
      <c r="C3138" t="s">
        <v>26</v>
      </c>
      <c r="D3138" t="s">
        <v>3037</v>
      </c>
      <c r="E3138" t="s">
        <v>2399</v>
      </c>
      <c r="F3138" s="4">
        <v>46176.744444444441</v>
      </c>
      <c r="G3138" s="4">
        <v>46176.756944444445</v>
      </c>
      <c r="H3138">
        <v>0.3</v>
      </c>
      <c r="I3138" t="s">
        <v>3036</v>
      </c>
      <c r="J3138" t="s">
        <v>29</v>
      </c>
      <c r="K3138" t="s">
        <v>30</v>
      </c>
      <c r="N3138">
        <v>0.3</v>
      </c>
      <c r="O3138" t="s">
        <v>38</v>
      </c>
      <c r="P3138">
        <v>0</v>
      </c>
      <c r="Q3138" s="5">
        <v>46176.759027777778</v>
      </c>
      <c r="R3138" s="2" t="str">
        <f>IF(C3138="", "",
   IF(ISNUMBER(MATCH(TRIM(C3138),
      {"OP","CC","CM","FM","FU","INS","PC","PM","PMCO","SA","SR","ITPR","PMFL"}, 0)),
      "Proactive",
      "")
)</f>
        <v>Proactive</v>
      </c>
      <c r="S3138" s="2" t="str">
        <f>IF(C3138="", "",
   IF(ISNUMBER(MATCH(TRIM(C3138),
      {"MO","U/B","OSRE","TECH","ITRE"}, 0)),
      "Reactive",
      "")
)</f>
        <v/>
      </c>
      <c r="T3138" s="2">
        <f>IF(R3138="Proactive", H3138, "")</f>
        <v>0.3</v>
      </c>
      <c r="U3138" s="2" t="str">
        <f>IF(S3138="Reactive", H3138, "")</f>
        <v/>
      </c>
    </row>
    <row r="3139" spans="1:21" x14ac:dyDescent="0.25">
      <c r="A3139" t="s">
        <v>3010</v>
      </c>
      <c r="B3139">
        <v>219629</v>
      </c>
      <c r="C3139" t="s">
        <v>181</v>
      </c>
      <c r="D3139" t="s">
        <v>2379</v>
      </c>
      <c r="E3139" t="s">
        <v>2380</v>
      </c>
      <c r="F3139" s="4">
        <v>46176.770138888889</v>
      </c>
      <c r="G3139" s="4">
        <v>46176.804166666669</v>
      </c>
      <c r="H3139">
        <v>0.82</v>
      </c>
      <c r="J3139" t="s">
        <v>29</v>
      </c>
      <c r="K3139" t="s">
        <v>30</v>
      </c>
      <c r="N3139">
        <v>0.82</v>
      </c>
      <c r="O3139" t="s">
        <v>38</v>
      </c>
      <c r="P3139">
        <v>0</v>
      </c>
      <c r="Q3139" s="5">
        <v>46182.585416666669</v>
      </c>
      <c r="R3139" s="2" t="str">
        <f>IF(C3139="", "",
   IF(ISNUMBER(MATCH(TRIM(C3139),
      {"OP","CC","CM","FM","FU","INS","PC","PM","PMCO","SA","SR","ITPR","PMFL"}, 0)),
      "Proactive",
      "")
)</f>
        <v>Proactive</v>
      </c>
      <c r="S3139" s="2" t="str">
        <f>IF(C3139="", "",
   IF(ISNUMBER(MATCH(TRIM(C3139),
      {"MO","U/B","OSRE","TECH","ITRE"}, 0)),
      "Reactive",
      "")
)</f>
        <v/>
      </c>
      <c r="T3139" s="2">
        <f>IF(R3139="Proactive", H3139, "")</f>
        <v>0.82</v>
      </c>
      <c r="U3139" s="2" t="str">
        <f>IF(S3139="Reactive", H3139, "")</f>
        <v/>
      </c>
    </row>
    <row r="3140" spans="1:21" x14ac:dyDescent="0.25">
      <c r="A3140" t="s">
        <v>3010</v>
      </c>
      <c r="B3140">
        <v>217161</v>
      </c>
      <c r="C3140" t="s">
        <v>26</v>
      </c>
      <c r="D3140" t="s">
        <v>2363</v>
      </c>
      <c r="E3140" t="s">
        <v>2391</v>
      </c>
      <c r="F3140" s="4">
        <v>46176.813888888886</v>
      </c>
      <c r="G3140" s="4">
        <v>46176.834027777775</v>
      </c>
      <c r="H3140">
        <v>0.48</v>
      </c>
      <c r="I3140" t="s">
        <v>3036</v>
      </c>
      <c r="J3140" t="s">
        <v>29</v>
      </c>
      <c r="K3140" t="s">
        <v>30</v>
      </c>
      <c r="N3140">
        <v>0.48</v>
      </c>
      <c r="O3140" t="s">
        <v>38</v>
      </c>
      <c r="P3140">
        <v>0</v>
      </c>
      <c r="Q3140" s="5">
        <v>46176.836111111108</v>
      </c>
      <c r="R3140" s="2" t="str">
        <f>IF(C3140="", "",
   IF(ISNUMBER(MATCH(TRIM(C3140),
      {"OP","CC","CM","FM","FU","INS","PC","PM","PMCO","SA","SR","ITPR","PMFL"}, 0)),
      "Proactive",
      "")
)</f>
        <v>Proactive</v>
      </c>
      <c r="S3140" s="2" t="str">
        <f>IF(C3140="", "",
   IF(ISNUMBER(MATCH(TRIM(C3140),
      {"MO","U/B","OSRE","TECH","ITRE"}, 0)),
      "Reactive",
      "")
)</f>
        <v/>
      </c>
      <c r="T3140" s="2">
        <f>IF(R3140="Proactive", H3140, "")</f>
        <v>0.48</v>
      </c>
      <c r="U3140" s="2" t="str">
        <f>IF(S3140="Reactive", H3140, "")</f>
        <v/>
      </c>
    </row>
    <row r="3141" spans="1:21" x14ac:dyDescent="0.25">
      <c r="A3141" t="s">
        <v>3010</v>
      </c>
      <c r="B3141">
        <v>217166</v>
      </c>
      <c r="C3141" t="s">
        <v>26</v>
      </c>
      <c r="D3141" t="s">
        <v>2363</v>
      </c>
      <c r="E3141" t="s">
        <v>2364</v>
      </c>
      <c r="F3141" s="4">
        <v>46176.868055555555</v>
      </c>
      <c r="G3141" s="4">
        <v>46176.893055555556</v>
      </c>
      <c r="H3141">
        <v>0.6</v>
      </c>
      <c r="I3141" t="s">
        <v>3036</v>
      </c>
      <c r="J3141" t="s">
        <v>29</v>
      </c>
      <c r="K3141" t="s">
        <v>30</v>
      </c>
      <c r="N3141">
        <v>0.6</v>
      </c>
      <c r="O3141" t="s">
        <v>38</v>
      </c>
      <c r="P3141">
        <v>0</v>
      </c>
      <c r="Q3141" s="5">
        <v>46176.904861111114</v>
      </c>
      <c r="R3141" s="2" t="str">
        <f>IF(C3141="", "",
   IF(ISNUMBER(MATCH(TRIM(C3141),
      {"OP","CC","CM","FM","FU","INS","PC","PM","PMCO","SA","SR","ITPR","PMFL"}, 0)),
      "Proactive",
      "")
)</f>
        <v>Proactive</v>
      </c>
      <c r="S3141" s="2" t="str">
        <f>IF(C3141="", "",
   IF(ISNUMBER(MATCH(TRIM(C3141),
      {"MO","U/B","OSRE","TECH","ITRE"}, 0)),
      "Reactive",
      "")
)</f>
        <v/>
      </c>
      <c r="T3141" s="2">
        <f>IF(R3141="Proactive", H3141, "")</f>
        <v>0.6</v>
      </c>
      <c r="U3141" s="2" t="str">
        <f>IF(S3141="Reactive", H3141, "")</f>
        <v/>
      </c>
    </row>
    <row r="3142" spans="1:21" x14ac:dyDescent="0.25">
      <c r="A3142" t="s">
        <v>3010</v>
      </c>
      <c r="B3142">
        <v>216658</v>
      </c>
      <c r="C3142" t="s">
        <v>30</v>
      </c>
      <c r="D3142" t="s">
        <v>3038</v>
      </c>
      <c r="E3142" t="s">
        <v>2346</v>
      </c>
      <c r="F3142" s="4">
        <v>46177.590277777781</v>
      </c>
      <c r="G3142" s="4">
        <v>46177.684027777781</v>
      </c>
      <c r="H3142">
        <v>2.25</v>
      </c>
      <c r="I3142" t="s">
        <v>3039</v>
      </c>
      <c r="J3142" t="s">
        <v>29</v>
      </c>
      <c r="K3142" t="s">
        <v>30</v>
      </c>
      <c r="N3142">
        <v>2.25</v>
      </c>
      <c r="O3142" t="s">
        <v>38</v>
      </c>
      <c r="P3142">
        <v>0</v>
      </c>
      <c r="Q3142" s="5">
        <v>46177.68472222222</v>
      </c>
      <c r="R3142" s="2" t="str">
        <f>IF(C3142="", "",
   IF(ISNUMBER(MATCH(TRIM(C3142),
      {"OP","CC","CM","FM","FU","INS","PC","PM","PMCO","SA","SR","ITPR","PMFL"}, 0)),
      "Proactive",
      "")
)</f>
        <v>Proactive</v>
      </c>
      <c r="S3142" s="2" t="str">
        <f>IF(C3142="", "",
   IF(ISNUMBER(MATCH(TRIM(C3142),
      {"MO","U/B","OSRE","TECH","ITRE"}, 0)),
      "Reactive",
      "")
)</f>
        <v/>
      </c>
      <c r="T3142" s="2">
        <f>IF(R3142="Proactive", H3142, "")</f>
        <v>2.25</v>
      </c>
      <c r="U3142" s="2" t="str">
        <f>IF(S3142="Reactive", H3142, "")</f>
        <v/>
      </c>
    </row>
    <row r="3143" spans="1:21" x14ac:dyDescent="0.25">
      <c r="A3143" t="s">
        <v>3010</v>
      </c>
      <c r="B3143">
        <v>219760</v>
      </c>
      <c r="C3143" t="s">
        <v>181</v>
      </c>
      <c r="D3143" t="s">
        <v>2379</v>
      </c>
      <c r="E3143" t="s">
        <v>2380</v>
      </c>
      <c r="F3143" s="4">
        <v>46177.685416666667</v>
      </c>
      <c r="G3143" s="4">
        <v>46177.731944444444</v>
      </c>
      <c r="H3143">
        <v>1.1200000000000001</v>
      </c>
      <c r="I3143" t="s">
        <v>2381</v>
      </c>
      <c r="J3143" t="s">
        <v>29</v>
      </c>
      <c r="K3143" t="s">
        <v>30</v>
      </c>
      <c r="N3143">
        <v>2.92</v>
      </c>
      <c r="O3143" t="s">
        <v>38</v>
      </c>
      <c r="P3143">
        <v>0</v>
      </c>
      <c r="Q3143" s="5">
        <v>46182.586111111108</v>
      </c>
      <c r="R3143" s="2" t="str">
        <f>IF(C3143="", "",
   IF(ISNUMBER(MATCH(TRIM(C3143),
      {"OP","CC","CM","FM","FU","INS","PC","PM","PMCO","SA","SR","ITPR","PMFL"}, 0)),
      "Proactive",
      "")
)</f>
        <v>Proactive</v>
      </c>
      <c r="S3143" s="2" t="str">
        <f>IF(C3143="", "",
   IF(ISNUMBER(MATCH(TRIM(C3143),
      {"MO","U/B","OSRE","TECH","ITRE"}, 0)),
      "Reactive",
      "")
)</f>
        <v/>
      </c>
      <c r="T3143" s="2">
        <f>IF(R3143="Proactive", H3143, "")</f>
        <v>1.1200000000000001</v>
      </c>
      <c r="U3143" s="2" t="str">
        <f>IF(S3143="Reactive", H3143, "")</f>
        <v/>
      </c>
    </row>
    <row r="3144" spans="1:21" x14ac:dyDescent="0.25">
      <c r="A3144" t="s">
        <v>3010</v>
      </c>
      <c r="B3144">
        <v>217402</v>
      </c>
      <c r="C3144" t="s">
        <v>181</v>
      </c>
      <c r="D3144" t="s">
        <v>2002</v>
      </c>
      <c r="E3144" t="s">
        <v>3040</v>
      </c>
      <c r="F3144" s="4">
        <v>46177.73333333333</v>
      </c>
      <c r="G3144" s="4">
        <v>46177.753472222219</v>
      </c>
      <c r="H3144">
        <v>0.48</v>
      </c>
      <c r="I3144" t="s">
        <v>3041</v>
      </c>
      <c r="J3144" t="s">
        <v>159</v>
      </c>
      <c r="N3144">
        <v>1.1499999999999999</v>
      </c>
      <c r="O3144" t="s">
        <v>43</v>
      </c>
      <c r="P3144">
        <v>0</v>
      </c>
      <c r="Q3144" s="5">
        <v>46147.6875</v>
      </c>
      <c r="R3144" s="2" t="str">
        <f>IF(C3144="", "",
   IF(ISNUMBER(MATCH(TRIM(C3144),
      {"OP","CC","CM","FM","FU","INS","PC","PM","PMCO","SA","SR","ITPR","PMFL"}, 0)),
      "Proactive",
      "")
)</f>
        <v>Proactive</v>
      </c>
      <c r="S3144" s="2" t="str">
        <f>IF(C3144="", "",
   IF(ISNUMBER(MATCH(TRIM(C3144),
      {"MO","U/B","OSRE","TECH","ITRE"}, 0)),
      "Reactive",
      "")
)</f>
        <v/>
      </c>
      <c r="T3144" s="2">
        <f>IF(R3144="Proactive", H3144, "")</f>
        <v>0.48</v>
      </c>
      <c r="U3144" s="2" t="str">
        <f>IF(S3144="Reactive", H3144, "")</f>
        <v/>
      </c>
    </row>
    <row r="3145" spans="1:21" x14ac:dyDescent="0.25">
      <c r="A3145" t="s">
        <v>3010</v>
      </c>
      <c r="B3145">
        <v>220835</v>
      </c>
      <c r="C3145" t="s">
        <v>30</v>
      </c>
      <c r="D3145" t="s">
        <v>3042</v>
      </c>
      <c r="E3145" t="s">
        <v>956</v>
      </c>
      <c r="F3145" s="4">
        <v>46177.757638888892</v>
      </c>
      <c r="G3145" s="4">
        <v>46177.770833333336</v>
      </c>
      <c r="H3145">
        <v>0.32</v>
      </c>
      <c r="I3145" t="s">
        <v>3039</v>
      </c>
      <c r="J3145" t="s">
        <v>29</v>
      </c>
      <c r="K3145" t="s">
        <v>30</v>
      </c>
      <c r="N3145">
        <v>0.32</v>
      </c>
      <c r="O3145" t="s">
        <v>38</v>
      </c>
      <c r="P3145">
        <v>0</v>
      </c>
      <c r="Q3145" s="5">
        <v>46177.771527777775</v>
      </c>
      <c r="R3145" s="2" t="str">
        <f>IF(C3145="", "",
   IF(ISNUMBER(MATCH(TRIM(C3145),
      {"OP","CC","CM","FM","FU","INS","PC","PM","PMCO","SA","SR","ITPR","PMFL"}, 0)),
      "Proactive",
      "")
)</f>
        <v>Proactive</v>
      </c>
      <c r="S3145" s="2" t="str">
        <f>IF(C3145="", "",
   IF(ISNUMBER(MATCH(TRIM(C3145),
      {"MO","U/B","OSRE","TECH","ITRE"}, 0)),
      "Reactive",
      "")
)</f>
        <v/>
      </c>
      <c r="T3145" s="2">
        <f>IF(R3145="Proactive", H3145, "")</f>
        <v>0.32</v>
      </c>
      <c r="U3145" s="2" t="str">
        <f>IF(S3145="Reactive", H3145, "")</f>
        <v/>
      </c>
    </row>
    <row r="3146" spans="1:21" x14ac:dyDescent="0.25">
      <c r="A3146" t="s">
        <v>3010</v>
      </c>
      <c r="B3146">
        <v>220836</v>
      </c>
      <c r="C3146" t="s">
        <v>30</v>
      </c>
      <c r="D3146" t="s">
        <v>3043</v>
      </c>
      <c r="E3146" t="s">
        <v>956</v>
      </c>
      <c r="F3146" s="4">
        <v>46177.771527777775</v>
      </c>
      <c r="G3146" s="4">
        <v>46177.786805555559</v>
      </c>
      <c r="H3146">
        <v>0.37</v>
      </c>
      <c r="I3146" t="s">
        <v>3039</v>
      </c>
      <c r="J3146" t="s">
        <v>29</v>
      </c>
      <c r="K3146" t="s">
        <v>30</v>
      </c>
      <c r="N3146">
        <v>0.37</v>
      </c>
      <c r="O3146" t="s">
        <v>38</v>
      </c>
      <c r="P3146">
        <v>0</v>
      </c>
      <c r="Q3146" s="5">
        <v>46177.786805555559</v>
      </c>
      <c r="R3146" s="2" t="str">
        <f>IF(C3146="", "",
   IF(ISNUMBER(MATCH(TRIM(C3146),
      {"OP","CC","CM","FM","FU","INS","PC","PM","PMCO","SA","SR","ITPR","PMFL"}, 0)),
      "Proactive",
      "")
)</f>
        <v>Proactive</v>
      </c>
      <c r="S3146" s="2" t="str">
        <f>IF(C3146="", "",
   IF(ISNUMBER(MATCH(TRIM(C3146),
      {"MO","U/B","OSRE","TECH","ITRE"}, 0)),
      "Reactive",
      "")
)</f>
        <v/>
      </c>
      <c r="T3146" s="2">
        <f>IF(R3146="Proactive", H3146, "")</f>
        <v>0.37</v>
      </c>
      <c r="U3146" s="2" t="str">
        <f>IF(S3146="Reactive", H3146, "")</f>
        <v/>
      </c>
    </row>
    <row r="3147" spans="1:21" x14ac:dyDescent="0.25">
      <c r="A3147" t="s">
        <v>3010</v>
      </c>
      <c r="B3147">
        <v>217312</v>
      </c>
      <c r="C3147" t="s">
        <v>26</v>
      </c>
      <c r="D3147" t="s">
        <v>2363</v>
      </c>
      <c r="E3147" t="s">
        <v>2391</v>
      </c>
      <c r="F3147" s="4">
        <v>46177.786805555559</v>
      </c>
      <c r="G3147" s="4">
        <v>46177.8125</v>
      </c>
      <c r="H3147">
        <v>0.62</v>
      </c>
      <c r="I3147" t="s">
        <v>3039</v>
      </c>
      <c r="J3147" t="s">
        <v>29</v>
      </c>
      <c r="K3147" t="s">
        <v>30</v>
      </c>
      <c r="N3147">
        <v>0.62</v>
      </c>
      <c r="O3147" t="s">
        <v>38</v>
      </c>
      <c r="P3147">
        <v>0</v>
      </c>
      <c r="Q3147" s="5">
        <v>46177.813194444447</v>
      </c>
      <c r="R3147" s="2" t="str">
        <f>IF(C3147="", "",
   IF(ISNUMBER(MATCH(TRIM(C3147),
      {"OP","CC","CM","FM","FU","INS","PC","PM","PMCO","SA","SR","ITPR","PMFL"}, 0)),
      "Proactive",
      "")
)</f>
        <v>Proactive</v>
      </c>
      <c r="S3147" s="2" t="str">
        <f>IF(C3147="", "",
   IF(ISNUMBER(MATCH(TRIM(C3147),
      {"MO","U/B","OSRE","TECH","ITRE"}, 0)),
      "Reactive",
      "")
)</f>
        <v/>
      </c>
      <c r="T3147" s="2">
        <f>IF(R3147="Proactive", H3147, "")</f>
        <v>0.62</v>
      </c>
      <c r="U3147" s="2" t="str">
        <f>IF(S3147="Reactive", H3147, "")</f>
        <v/>
      </c>
    </row>
    <row r="3148" spans="1:21" x14ac:dyDescent="0.25">
      <c r="A3148" t="s">
        <v>3010</v>
      </c>
      <c r="B3148">
        <v>217314</v>
      </c>
      <c r="C3148" t="s">
        <v>26</v>
      </c>
      <c r="D3148" t="s">
        <v>2363</v>
      </c>
      <c r="E3148" t="s">
        <v>2364</v>
      </c>
      <c r="F3148" s="4">
        <v>46177.868750000001</v>
      </c>
      <c r="G3148" s="4">
        <v>46177.893750000003</v>
      </c>
      <c r="H3148">
        <v>0.6</v>
      </c>
      <c r="I3148" t="s">
        <v>3039</v>
      </c>
      <c r="J3148" t="s">
        <v>29</v>
      </c>
      <c r="K3148" t="s">
        <v>30</v>
      </c>
      <c r="N3148">
        <v>0.6</v>
      </c>
      <c r="O3148" t="s">
        <v>38</v>
      </c>
      <c r="P3148">
        <v>0</v>
      </c>
      <c r="Q3148" s="5">
        <v>46177.906944444447</v>
      </c>
      <c r="R3148" s="2" t="str">
        <f>IF(C3148="", "",
   IF(ISNUMBER(MATCH(TRIM(C3148),
      {"OP","CC","CM","FM","FU","INS","PC","PM","PMCO","SA","SR","ITPR","PMFL"}, 0)),
      "Proactive",
      "")
)</f>
        <v>Proactive</v>
      </c>
      <c r="S3148" s="2" t="str">
        <f>IF(C3148="", "",
   IF(ISNUMBER(MATCH(TRIM(C3148),
      {"MO","U/B","OSRE","TECH","ITRE"}, 0)),
      "Reactive",
      "")
)</f>
        <v/>
      </c>
      <c r="T3148" s="2">
        <f>IF(R3148="Proactive", H3148, "")</f>
        <v>0.6</v>
      </c>
      <c r="U3148" s="2" t="str">
        <f>IF(S3148="Reactive", H3148, "")</f>
        <v/>
      </c>
    </row>
    <row r="3149" spans="1:21" x14ac:dyDescent="0.25">
      <c r="A3149" t="s">
        <v>3010</v>
      </c>
      <c r="B3149">
        <v>210373</v>
      </c>
      <c r="C3149" t="s">
        <v>30</v>
      </c>
      <c r="D3149" t="s">
        <v>3044</v>
      </c>
      <c r="E3149" t="s">
        <v>2438</v>
      </c>
      <c r="F3149" s="4">
        <v>46178.59097222222</v>
      </c>
      <c r="G3149" s="4">
        <v>46178.709027777775</v>
      </c>
      <c r="H3149">
        <v>2.83</v>
      </c>
      <c r="I3149" t="s">
        <v>3045</v>
      </c>
      <c r="J3149" t="s">
        <v>29</v>
      </c>
      <c r="K3149" t="s">
        <v>30</v>
      </c>
      <c r="N3149">
        <v>2.83</v>
      </c>
      <c r="O3149" t="s">
        <v>38</v>
      </c>
      <c r="P3149">
        <v>0</v>
      </c>
      <c r="Q3149" s="5">
        <v>46178.710416666669</v>
      </c>
      <c r="R3149" s="2" t="str">
        <f>IF(C3149="", "",
   IF(ISNUMBER(MATCH(TRIM(C3149),
      {"OP","CC","CM","FM","FU","INS","PC","PM","PMCO","SA","SR","ITPR","PMFL"}, 0)),
      "Proactive",
      "")
)</f>
        <v>Proactive</v>
      </c>
      <c r="S3149" s="2" t="str">
        <f>IF(C3149="", "",
   IF(ISNUMBER(MATCH(TRIM(C3149),
      {"MO","U/B","OSRE","TECH","ITRE"}, 0)),
      "Reactive",
      "")
)</f>
        <v/>
      </c>
      <c r="T3149" s="2">
        <f>IF(R3149="Proactive", H3149, "")</f>
        <v>2.83</v>
      </c>
      <c r="U3149" s="2" t="str">
        <f>IF(S3149="Reactive", H3149, "")</f>
        <v/>
      </c>
    </row>
    <row r="3150" spans="1:21" x14ac:dyDescent="0.25">
      <c r="A3150" t="s">
        <v>3010</v>
      </c>
      <c r="B3150">
        <v>221988</v>
      </c>
      <c r="C3150" t="s">
        <v>181</v>
      </c>
      <c r="D3150" t="s">
        <v>3011</v>
      </c>
      <c r="E3150" t="s">
        <v>3046</v>
      </c>
      <c r="F3150" s="4">
        <v>46178.716666666667</v>
      </c>
      <c r="G3150" s="4">
        <v>46178.750694444447</v>
      </c>
      <c r="H3150">
        <v>0.82</v>
      </c>
      <c r="I3150" t="s">
        <v>3047</v>
      </c>
      <c r="J3150" t="s">
        <v>29</v>
      </c>
      <c r="N3150">
        <v>0.82</v>
      </c>
      <c r="O3150" t="s">
        <v>38</v>
      </c>
      <c r="P3150">
        <v>0</v>
      </c>
      <c r="Q3150" s="5">
        <v>46178.752083333333</v>
      </c>
      <c r="R3150" s="2" t="str">
        <f>IF(C3150="", "",
   IF(ISNUMBER(MATCH(TRIM(C3150),
      {"OP","CC","CM","FM","FU","INS","PC","PM","PMCO","SA","SR","ITPR","PMFL"}, 0)),
      "Proactive",
      "")
)</f>
        <v>Proactive</v>
      </c>
      <c r="S3150" s="2" t="str">
        <f>IF(C3150="", "",
   IF(ISNUMBER(MATCH(TRIM(C3150),
      {"MO","U/B","OSRE","TECH","ITRE"}, 0)),
      "Reactive",
      "")
)</f>
        <v/>
      </c>
      <c r="T3150" s="2">
        <f>IF(R3150="Proactive", H3150, "")</f>
        <v>0.82</v>
      </c>
      <c r="U3150" s="2" t="str">
        <f>IF(S3150="Reactive", H3150, "")</f>
        <v/>
      </c>
    </row>
    <row r="3151" spans="1:21" x14ac:dyDescent="0.25">
      <c r="A3151" t="s">
        <v>3010</v>
      </c>
      <c r="B3151">
        <v>219928</v>
      </c>
      <c r="C3151" t="s">
        <v>181</v>
      </c>
      <c r="D3151" t="s">
        <v>2379</v>
      </c>
      <c r="E3151" t="s">
        <v>2380</v>
      </c>
      <c r="F3151" s="4">
        <v>46178.772916666669</v>
      </c>
      <c r="G3151" s="4">
        <v>46178.799305555556</v>
      </c>
      <c r="H3151">
        <v>0.63</v>
      </c>
      <c r="I3151" t="s">
        <v>3048</v>
      </c>
      <c r="J3151" t="s">
        <v>29</v>
      </c>
      <c r="K3151" t="s">
        <v>30</v>
      </c>
      <c r="N3151">
        <v>1.45</v>
      </c>
      <c r="O3151" t="s">
        <v>38</v>
      </c>
      <c r="P3151">
        <v>0</v>
      </c>
      <c r="Q3151" s="5">
        <v>46178.873611111114</v>
      </c>
      <c r="R3151" s="2" t="str">
        <f>IF(C3151="", "",
   IF(ISNUMBER(MATCH(TRIM(C3151),
      {"OP","CC","CM","FM","FU","INS","PC","PM","PMCO","SA","SR","ITPR","PMFL"}, 0)),
      "Proactive",
      "")
)</f>
        <v>Proactive</v>
      </c>
      <c r="S3151" s="2" t="str">
        <f>IF(C3151="", "",
   IF(ISNUMBER(MATCH(TRIM(C3151),
      {"MO","U/B","OSRE","TECH","ITRE"}, 0)),
      "Reactive",
      "")
)</f>
        <v/>
      </c>
      <c r="T3151" s="2">
        <f>IF(R3151="Proactive", H3151, "")</f>
        <v>0.63</v>
      </c>
      <c r="U3151" s="2" t="str">
        <f>IF(S3151="Reactive", H3151, "")</f>
        <v/>
      </c>
    </row>
    <row r="3152" spans="1:21" x14ac:dyDescent="0.25">
      <c r="A3152" t="s">
        <v>3010</v>
      </c>
      <c r="B3152">
        <v>217476</v>
      </c>
      <c r="C3152" t="s">
        <v>26</v>
      </c>
      <c r="D3152" t="s">
        <v>2363</v>
      </c>
      <c r="E3152" t="s">
        <v>2391</v>
      </c>
      <c r="F3152" s="4">
        <v>46178.811111111114</v>
      </c>
      <c r="G3152" s="4">
        <v>46178.832638888889</v>
      </c>
      <c r="H3152">
        <v>0.52</v>
      </c>
      <c r="I3152" t="s">
        <v>3045</v>
      </c>
      <c r="J3152" t="s">
        <v>29</v>
      </c>
      <c r="K3152" t="s">
        <v>30</v>
      </c>
      <c r="N3152">
        <v>0.52</v>
      </c>
      <c r="O3152" t="s">
        <v>38</v>
      </c>
      <c r="P3152">
        <v>0</v>
      </c>
      <c r="Q3152" s="5">
        <v>46178.833333333336</v>
      </c>
      <c r="R3152" s="2" t="str">
        <f>IF(C3152="", "",
   IF(ISNUMBER(MATCH(TRIM(C3152),
      {"OP","CC","CM","FM","FU","INS","PC","PM","PMCO","SA","SR","ITPR","PMFL"}, 0)),
      "Proactive",
      "")
)</f>
        <v>Proactive</v>
      </c>
      <c r="S3152" s="2" t="str">
        <f>IF(C3152="", "",
   IF(ISNUMBER(MATCH(TRIM(C3152),
      {"MO","U/B","OSRE","TECH","ITRE"}, 0)),
      "Reactive",
      "")
)</f>
        <v/>
      </c>
      <c r="T3152" s="2">
        <f>IF(R3152="Proactive", H3152, "")</f>
        <v>0.52</v>
      </c>
      <c r="U3152" s="2" t="str">
        <f>IF(S3152="Reactive", H3152, "")</f>
        <v/>
      </c>
    </row>
    <row r="3153" spans="1:21" x14ac:dyDescent="0.25">
      <c r="A3153" t="s">
        <v>3010</v>
      </c>
      <c r="B3153">
        <v>217478</v>
      </c>
      <c r="C3153" t="s">
        <v>26</v>
      </c>
      <c r="D3153" t="s">
        <v>2363</v>
      </c>
      <c r="E3153" t="s">
        <v>2364</v>
      </c>
      <c r="F3153" s="4">
        <v>46178.840277777781</v>
      </c>
      <c r="G3153" s="4">
        <v>46178.863194444442</v>
      </c>
      <c r="H3153">
        <v>0.55000000000000004</v>
      </c>
      <c r="I3153" t="s">
        <v>3045</v>
      </c>
      <c r="J3153" t="s">
        <v>29</v>
      </c>
      <c r="K3153" t="s">
        <v>30</v>
      </c>
      <c r="N3153">
        <v>0.55000000000000004</v>
      </c>
      <c r="O3153" t="s">
        <v>38</v>
      </c>
      <c r="P3153">
        <v>0</v>
      </c>
      <c r="Q3153" s="5">
        <v>46178.864583333336</v>
      </c>
      <c r="R3153" s="2" t="str">
        <f>IF(C3153="", "",
   IF(ISNUMBER(MATCH(TRIM(C3153),
      {"OP","CC","CM","FM","FU","INS","PC","PM","PMCO","SA","SR","ITPR","PMFL"}, 0)),
      "Proactive",
      "")
)</f>
        <v>Proactive</v>
      </c>
      <c r="S3153" s="2" t="str">
        <f>IF(C3153="", "",
   IF(ISNUMBER(MATCH(TRIM(C3153),
      {"MO","U/B","OSRE","TECH","ITRE"}, 0)),
      "Reactive",
      "")
)</f>
        <v/>
      </c>
      <c r="T3153" s="2">
        <f>IF(R3153="Proactive", H3153, "")</f>
        <v>0.55000000000000004</v>
      </c>
      <c r="U3153" s="2" t="str">
        <f>IF(S3153="Reactive", H3153, "")</f>
        <v/>
      </c>
    </row>
    <row r="3154" spans="1:21" x14ac:dyDescent="0.25">
      <c r="A3154" t="s">
        <v>3010</v>
      </c>
      <c r="B3154">
        <v>223240</v>
      </c>
      <c r="C3154" t="s">
        <v>181</v>
      </c>
      <c r="D3154" t="s">
        <v>2352</v>
      </c>
      <c r="E3154" t="s">
        <v>3049</v>
      </c>
      <c r="F3154" s="4">
        <v>46187.31527777778</v>
      </c>
      <c r="G3154" s="4">
        <v>46187.46875</v>
      </c>
      <c r="H3154">
        <v>3.68</v>
      </c>
      <c r="I3154" t="s">
        <v>3050</v>
      </c>
      <c r="J3154" t="s">
        <v>29</v>
      </c>
      <c r="N3154">
        <v>3.68</v>
      </c>
      <c r="O3154" t="s">
        <v>38</v>
      </c>
      <c r="P3154">
        <v>0</v>
      </c>
      <c r="Q3154" s="5">
        <v>46187.46875</v>
      </c>
      <c r="R3154" s="2" t="str">
        <f>IF(C3154="", "",
   IF(ISNUMBER(MATCH(TRIM(C3154),
      {"OP","CC","CM","FM","FU","INS","PC","PM","PMCO","SA","SR","ITPR","PMFL"}, 0)),
      "Proactive",
      "")
)</f>
        <v>Proactive</v>
      </c>
      <c r="S3154" s="2" t="str">
        <f>IF(C3154="", "",
   IF(ISNUMBER(MATCH(TRIM(C3154),
      {"MO","U/B","OSRE","TECH","ITRE"}, 0)),
      "Reactive",
      "")
)</f>
        <v/>
      </c>
      <c r="T3154" s="2">
        <f>IF(R3154="Proactive", H3154, "")</f>
        <v>3.68</v>
      </c>
      <c r="U3154" s="2" t="str">
        <f>IF(S3154="Reactive", H3154, "")</f>
        <v/>
      </c>
    </row>
    <row r="3155" spans="1:21" x14ac:dyDescent="0.25">
      <c r="A3155" t="s">
        <v>3010</v>
      </c>
      <c r="B3155">
        <v>219053</v>
      </c>
      <c r="C3155" t="s">
        <v>26</v>
      </c>
      <c r="D3155" t="s">
        <v>2352</v>
      </c>
      <c r="E3155" t="s">
        <v>2354</v>
      </c>
      <c r="F3155" s="4">
        <v>46188.259027777778</v>
      </c>
      <c r="G3155" s="4">
        <v>46188.347916666666</v>
      </c>
      <c r="H3155">
        <v>2.13</v>
      </c>
      <c r="I3155" t="s">
        <v>3051</v>
      </c>
      <c r="J3155" t="s">
        <v>29</v>
      </c>
      <c r="K3155" t="s">
        <v>30</v>
      </c>
      <c r="N3155">
        <v>2.13</v>
      </c>
      <c r="O3155" t="s">
        <v>38</v>
      </c>
      <c r="P3155">
        <v>0</v>
      </c>
      <c r="Q3155" s="5">
        <v>46188.352777777778</v>
      </c>
      <c r="R3155" s="2" t="str">
        <f>IF(C3155="", "",
   IF(ISNUMBER(MATCH(TRIM(C3155),
      {"OP","CC","CM","FM","FU","INS","PC","PM","PMCO","SA","SR","ITPR","PMFL"}, 0)),
      "Proactive",
      "")
)</f>
        <v>Proactive</v>
      </c>
      <c r="S3155" s="2" t="str">
        <f>IF(C3155="", "",
   IF(ISNUMBER(MATCH(TRIM(C3155),
      {"MO","U/B","OSRE","TECH","ITRE"}, 0)),
      "Reactive",
      "")
)</f>
        <v/>
      </c>
      <c r="T3155" s="2">
        <f>IF(R3155="Proactive", H3155, "")</f>
        <v>2.13</v>
      </c>
      <c r="U3155" s="2" t="str">
        <f>IF(S3155="Reactive", H3155, "")</f>
        <v/>
      </c>
    </row>
    <row r="3156" spans="1:21" x14ac:dyDescent="0.25">
      <c r="A3156" t="s">
        <v>3010</v>
      </c>
      <c r="B3156">
        <v>219120</v>
      </c>
      <c r="C3156" t="s">
        <v>30</v>
      </c>
      <c r="D3156" t="s">
        <v>3052</v>
      </c>
      <c r="E3156" t="s">
        <v>664</v>
      </c>
      <c r="F3156" s="4">
        <v>46188.364583333336</v>
      </c>
      <c r="G3156" s="4">
        <v>46188.427083333336</v>
      </c>
      <c r="H3156">
        <v>1.5</v>
      </c>
      <c r="I3156" t="s">
        <v>3051</v>
      </c>
      <c r="J3156" t="s">
        <v>29</v>
      </c>
      <c r="K3156" t="s">
        <v>30</v>
      </c>
      <c r="N3156">
        <v>1.5</v>
      </c>
      <c r="O3156" t="s">
        <v>38</v>
      </c>
      <c r="P3156">
        <v>0</v>
      </c>
      <c r="Q3156" s="5">
        <v>46188.427777777775</v>
      </c>
      <c r="R3156" s="2" t="str">
        <f>IF(C3156="", "",
   IF(ISNUMBER(MATCH(TRIM(C3156),
      {"OP","CC","CM","FM","FU","INS","PC","PM","PMCO","SA","SR","ITPR","PMFL"}, 0)),
      "Proactive",
      "")
)</f>
        <v>Proactive</v>
      </c>
      <c r="S3156" s="2" t="str">
        <f>IF(C3156="", "",
   IF(ISNUMBER(MATCH(TRIM(C3156),
      {"MO","U/B","OSRE","TECH","ITRE"}, 0)),
      "Reactive",
      "")
)</f>
        <v/>
      </c>
      <c r="T3156" s="2">
        <f>IF(R3156="Proactive", H3156, "")</f>
        <v>1.5</v>
      </c>
      <c r="U3156" s="2" t="str">
        <f>IF(S3156="Reactive", H3156, "")</f>
        <v/>
      </c>
    </row>
    <row r="3157" spans="1:21" x14ac:dyDescent="0.25">
      <c r="A3157" t="s">
        <v>3010</v>
      </c>
      <c r="B3157">
        <v>221242</v>
      </c>
      <c r="C3157" t="s">
        <v>197</v>
      </c>
      <c r="D3157" t="s">
        <v>2379</v>
      </c>
      <c r="E3157" t="s">
        <v>2392</v>
      </c>
      <c r="F3157" s="4">
        <v>46188.427777777775</v>
      </c>
      <c r="G3157" s="4">
        <v>46188.459722222222</v>
      </c>
      <c r="H3157">
        <v>0.77</v>
      </c>
      <c r="J3157" t="s">
        <v>29</v>
      </c>
      <c r="K3157" t="s">
        <v>30</v>
      </c>
      <c r="N3157">
        <v>0.77</v>
      </c>
      <c r="O3157" t="s">
        <v>38</v>
      </c>
      <c r="P3157">
        <v>0</v>
      </c>
      <c r="Q3157" s="5">
        <v>46203.3</v>
      </c>
      <c r="R3157" s="2" t="str">
        <f>IF(C3157="", "",
   IF(ISNUMBER(MATCH(TRIM(C3157),
      {"OP","CC","CM","FM","FU","INS","PC","PM","PMCO","SA","SR","ITPR","PMFL"}, 0)),
      "Proactive",
      "")
)</f>
        <v/>
      </c>
      <c r="S3157" s="2" t="str">
        <f>IF(C3157="", "",
   IF(ISNUMBER(MATCH(TRIM(C3157),
      {"MO","U/B","OSRE","TECH","ITRE"}, 0)),
      "Reactive",
      "")
)</f>
        <v>Reactive</v>
      </c>
      <c r="T3157" s="2" t="str">
        <f>IF(R3157="Proactive", H3157, "")</f>
        <v/>
      </c>
      <c r="U3157" s="2">
        <f>IF(S3157="Reactive", H3157, "")</f>
        <v>0.77</v>
      </c>
    </row>
    <row r="3158" spans="1:21" x14ac:dyDescent="0.25">
      <c r="A3158" t="s">
        <v>3010</v>
      </c>
      <c r="B3158">
        <v>223415</v>
      </c>
      <c r="C3158" t="s">
        <v>39</v>
      </c>
      <c r="D3158" t="s">
        <v>2471</v>
      </c>
      <c r="E3158" t="s">
        <v>3053</v>
      </c>
      <c r="F3158" s="4">
        <v>46188.503472222219</v>
      </c>
      <c r="G3158" s="4">
        <v>46188.526388888888</v>
      </c>
      <c r="H3158">
        <v>0.55000000000000004</v>
      </c>
      <c r="I3158" t="s">
        <v>3054</v>
      </c>
      <c r="J3158" t="s">
        <v>29</v>
      </c>
      <c r="K3158" t="s">
        <v>443</v>
      </c>
      <c r="L3158" t="s">
        <v>55</v>
      </c>
      <c r="M3158" t="s">
        <v>533</v>
      </c>
      <c r="N3158">
        <v>0.55000000000000004</v>
      </c>
      <c r="O3158" t="s">
        <v>38</v>
      </c>
      <c r="P3158">
        <v>0</v>
      </c>
      <c r="Q3158" s="5">
        <v>46188.525694444441</v>
      </c>
      <c r="R3158" s="2" t="str">
        <f>IF(C3158="", "",
   IF(ISNUMBER(MATCH(TRIM(C3158),
      {"OP","CC","CM","FM","FU","INS","PC","PM","PMCO","SA","SR","ITPR","PMFL"}, 0)),
      "Proactive",
      "")
)</f>
        <v/>
      </c>
      <c r="S3158" s="2" t="str">
        <f>IF(C3158="", "",
   IF(ISNUMBER(MATCH(TRIM(C3158),
      {"MO","U/B","OSRE","TECH","ITRE"}, 0)),
      "Reactive",
      "")
)</f>
        <v>Reactive</v>
      </c>
      <c r="T3158" s="2" t="str">
        <f>IF(R3158="Proactive", H3158, "")</f>
        <v/>
      </c>
      <c r="U3158" s="2">
        <f>IF(S3158="Reactive", H3158, "")</f>
        <v>0.55000000000000004</v>
      </c>
    </row>
    <row r="3159" spans="1:21" x14ac:dyDescent="0.25">
      <c r="A3159" t="s">
        <v>3010</v>
      </c>
      <c r="B3159">
        <v>219057</v>
      </c>
      <c r="C3159" t="s">
        <v>26</v>
      </c>
      <c r="D3159" t="s">
        <v>2363</v>
      </c>
      <c r="E3159" t="s">
        <v>2364</v>
      </c>
      <c r="F3159" s="4">
        <v>46188.530555555553</v>
      </c>
      <c r="G3159" s="4">
        <v>46188.553472222222</v>
      </c>
      <c r="H3159">
        <v>0.55000000000000004</v>
      </c>
      <c r="I3159" t="s">
        <v>3051</v>
      </c>
      <c r="J3159" t="s">
        <v>29</v>
      </c>
      <c r="K3159" t="s">
        <v>30</v>
      </c>
      <c r="N3159">
        <v>0.55000000000000004</v>
      </c>
      <c r="O3159" t="s">
        <v>38</v>
      </c>
      <c r="P3159">
        <v>0</v>
      </c>
      <c r="Q3159" s="5">
        <v>46188.55972222222</v>
      </c>
      <c r="R3159" s="2" t="str">
        <f>IF(C3159="", "",
   IF(ISNUMBER(MATCH(TRIM(C3159),
      {"OP","CC","CM","FM","FU","INS","PC","PM","PMCO","SA","SR","ITPR","PMFL"}, 0)),
      "Proactive",
      "")
)</f>
        <v>Proactive</v>
      </c>
      <c r="S3159" s="2" t="str">
        <f>IF(C3159="", "",
   IF(ISNUMBER(MATCH(TRIM(C3159),
      {"MO","U/B","OSRE","TECH","ITRE"}, 0)),
      "Reactive",
      "")
)</f>
        <v/>
      </c>
      <c r="T3159" s="2">
        <f>IF(R3159="Proactive", H3159, "")</f>
        <v>0.55000000000000004</v>
      </c>
      <c r="U3159" s="2" t="str">
        <f>IF(S3159="Reactive", H3159, "")</f>
        <v/>
      </c>
    </row>
    <row r="3160" spans="1:21" x14ac:dyDescent="0.25">
      <c r="A3160" t="s">
        <v>3010</v>
      </c>
      <c r="B3160">
        <v>223414</v>
      </c>
      <c r="C3160" t="s">
        <v>39</v>
      </c>
      <c r="D3160" t="s">
        <v>3029</v>
      </c>
      <c r="E3160" t="s">
        <v>3055</v>
      </c>
      <c r="F3160" s="4">
        <v>46188.973611111112</v>
      </c>
      <c r="G3160" s="4">
        <v>46188.993055555555</v>
      </c>
      <c r="H3160">
        <v>0.47</v>
      </c>
      <c r="I3160" t="s">
        <v>3056</v>
      </c>
      <c r="J3160" t="s">
        <v>29</v>
      </c>
      <c r="K3160" t="s">
        <v>443</v>
      </c>
      <c r="L3160" t="s">
        <v>1009</v>
      </c>
      <c r="M3160" t="s">
        <v>468</v>
      </c>
      <c r="N3160">
        <v>0.47</v>
      </c>
      <c r="O3160" t="s">
        <v>38</v>
      </c>
      <c r="P3160">
        <v>0</v>
      </c>
      <c r="Q3160" s="5">
        <v>46188.579861111109</v>
      </c>
      <c r="R3160" s="2" t="str">
        <f>IF(C3160="", "",
   IF(ISNUMBER(MATCH(TRIM(C3160),
      {"OP","CC","CM","FM","FU","INS","PC","PM","PMCO","SA","SR","ITPR","PMFL"}, 0)),
      "Proactive",
      "")
)</f>
        <v/>
      </c>
      <c r="S3160" s="2" t="str">
        <f>IF(C3160="", "",
   IF(ISNUMBER(MATCH(TRIM(C3160),
      {"MO","U/B","OSRE","TECH","ITRE"}, 0)),
      "Reactive",
      "")
)</f>
        <v>Reactive</v>
      </c>
      <c r="T3160" s="2" t="str">
        <f>IF(R3160="Proactive", H3160, "")</f>
        <v/>
      </c>
      <c r="U3160" s="2">
        <f>IF(S3160="Reactive", H3160, "")</f>
        <v>0.47</v>
      </c>
    </row>
    <row r="3161" spans="1:21" x14ac:dyDescent="0.25">
      <c r="A3161" t="s">
        <v>3010</v>
      </c>
      <c r="B3161">
        <v>219121</v>
      </c>
      <c r="C3161" t="s">
        <v>30</v>
      </c>
      <c r="D3161" t="s">
        <v>3057</v>
      </c>
      <c r="E3161" t="s">
        <v>664</v>
      </c>
      <c r="F3161" s="4">
        <v>46189.257638888892</v>
      </c>
      <c r="G3161" s="4">
        <v>46189.314583333333</v>
      </c>
      <c r="H3161">
        <v>1.37</v>
      </c>
      <c r="I3161" t="s">
        <v>3058</v>
      </c>
      <c r="J3161" t="s">
        <v>29</v>
      </c>
      <c r="K3161" t="s">
        <v>30</v>
      </c>
      <c r="N3161">
        <v>1.37</v>
      </c>
      <c r="O3161" t="s">
        <v>38</v>
      </c>
      <c r="P3161">
        <v>0</v>
      </c>
      <c r="Q3161" s="5">
        <v>46189.377083333333</v>
      </c>
      <c r="R3161" s="2" t="str">
        <f>IF(C3161="", "",
   IF(ISNUMBER(MATCH(TRIM(C3161),
      {"OP","CC","CM","FM","FU","INS","PC","PM","PMCO","SA","SR","ITPR","PMFL"}, 0)),
      "Proactive",
      "")
)</f>
        <v>Proactive</v>
      </c>
      <c r="S3161" s="2" t="str">
        <f>IF(C3161="", "",
   IF(ISNUMBER(MATCH(TRIM(C3161),
      {"MO","U/B","OSRE","TECH","ITRE"}, 0)),
      "Reactive",
      "")
)</f>
        <v/>
      </c>
      <c r="T3161" s="2">
        <f>IF(R3161="Proactive", H3161, "")</f>
        <v>1.37</v>
      </c>
      <c r="U3161" s="2" t="str">
        <f>IF(S3161="Reactive", H3161, "")</f>
        <v/>
      </c>
    </row>
    <row r="3162" spans="1:21" x14ac:dyDescent="0.25">
      <c r="A3162" t="s">
        <v>3010</v>
      </c>
      <c r="B3162">
        <v>219141</v>
      </c>
      <c r="C3162" t="s">
        <v>30</v>
      </c>
      <c r="D3162" t="s">
        <v>3017</v>
      </c>
      <c r="E3162" t="s">
        <v>3059</v>
      </c>
      <c r="F3162" s="4">
        <v>46189.321527777778</v>
      </c>
      <c r="G3162" s="4">
        <v>46189.42083333333</v>
      </c>
      <c r="H3162">
        <v>2.38</v>
      </c>
      <c r="I3162" t="s">
        <v>3058</v>
      </c>
      <c r="J3162" t="s">
        <v>29</v>
      </c>
      <c r="K3162" t="s">
        <v>30</v>
      </c>
      <c r="N3162">
        <v>2.38</v>
      </c>
      <c r="O3162" t="s">
        <v>38</v>
      </c>
      <c r="P3162">
        <v>0</v>
      </c>
      <c r="Q3162" s="5">
        <v>46189.429861111108</v>
      </c>
      <c r="R3162" s="2" t="str">
        <f>IF(C3162="", "",
   IF(ISNUMBER(MATCH(TRIM(C3162),
      {"OP","CC","CM","FM","FU","INS","PC","PM","PMCO","SA","SR","ITPR","PMFL"}, 0)),
      "Proactive",
      "")
)</f>
        <v>Proactive</v>
      </c>
      <c r="S3162" s="2" t="str">
        <f>IF(C3162="", "",
   IF(ISNUMBER(MATCH(TRIM(C3162),
      {"MO","U/B","OSRE","TECH","ITRE"}, 0)),
      "Reactive",
      "")
)</f>
        <v/>
      </c>
      <c r="T3162" s="2">
        <f>IF(R3162="Proactive", H3162, "")</f>
        <v>2.38</v>
      </c>
      <c r="U3162" s="2" t="str">
        <f>IF(S3162="Reactive", H3162, "")</f>
        <v/>
      </c>
    </row>
    <row r="3163" spans="1:21" x14ac:dyDescent="0.25">
      <c r="A3163" t="s">
        <v>3010</v>
      </c>
      <c r="B3163">
        <v>219139</v>
      </c>
      <c r="C3163" t="s">
        <v>30</v>
      </c>
      <c r="D3163" t="s">
        <v>2394</v>
      </c>
      <c r="E3163" t="s">
        <v>2395</v>
      </c>
      <c r="F3163" s="4">
        <v>46189.438194444447</v>
      </c>
      <c r="G3163" s="4">
        <v>46189.462500000001</v>
      </c>
      <c r="H3163">
        <v>0.57999999999999996</v>
      </c>
      <c r="I3163" t="s">
        <v>3058</v>
      </c>
      <c r="J3163" t="s">
        <v>29</v>
      </c>
      <c r="K3163" t="s">
        <v>30</v>
      </c>
      <c r="N3163">
        <v>0.57999999999999996</v>
      </c>
      <c r="O3163" t="s">
        <v>38</v>
      </c>
      <c r="P3163">
        <v>0</v>
      </c>
      <c r="Q3163" s="5">
        <v>46189.462500000001</v>
      </c>
      <c r="R3163" s="2" t="str">
        <f>IF(C3163="", "",
   IF(ISNUMBER(MATCH(TRIM(C3163),
      {"OP","CC","CM","FM","FU","INS","PC","PM","PMCO","SA","SR","ITPR","PMFL"}, 0)),
      "Proactive",
      "")
)</f>
        <v>Proactive</v>
      </c>
      <c r="S3163" s="2" t="str">
        <f>IF(C3163="", "",
   IF(ISNUMBER(MATCH(TRIM(C3163),
      {"MO","U/B","OSRE","TECH","ITRE"}, 0)),
      "Reactive",
      "")
)</f>
        <v/>
      </c>
      <c r="T3163" s="2">
        <f>IF(R3163="Proactive", H3163, "")</f>
        <v>0.57999999999999996</v>
      </c>
      <c r="U3163" s="2" t="str">
        <f>IF(S3163="Reactive", H3163, "")</f>
        <v/>
      </c>
    </row>
    <row r="3164" spans="1:21" x14ac:dyDescent="0.25">
      <c r="A3164" t="s">
        <v>3010</v>
      </c>
      <c r="B3164">
        <v>219234</v>
      </c>
      <c r="C3164" t="s">
        <v>26</v>
      </c>
      <c r="D3164" t="s">
        <v>2352</v>
      </c>
      <c r="E3164" t="s">
        <v>2354</v>
      </c>
      <c r="F3164" s="4">
        <v>46190.25</v>
      </c>
      <c r="G3164" s="4">
        <v>46190.342361111114</v>
      </c>
      <c r="H3164">
        <v>2.2200000000000002</v>
      </c>
      <c r="I3164" t="s">
        <v>3060</v>
      </c>
      <c r="J3164" t="s">
        <v>29</v>
      </c>
      <c r="K3164" t="s">
        <v>30</v>
      </c>
      <c r="N3164">
        <v>2.2200000000000002</v>
      </c>
      <c r="O3164" t="s">
        <v>38</v>
      </c>
      <c r="P3164">
        <v>0</v>
      </c>
      <c r="Q3164" s="5">
        <v>46190.344444444447</v>
      </c>
      <c r="R3164" s="2" t="str">
        <f>IF(C3164="", "",
   IF(ISNUMBER(MATCH(TRIM(C3164),
      {"OP","CC","CM","FM","FU","INS","PC","PM","PMCO","SA","SR","ITPR","PMFL"}, 0)),
      "Proactive",
      "")
)</f>
        <v>Proactive</v>
      </c>
      <c r="S3164" s="2" t="str">
        <f>IF(C3164="", "",
   IF(ISNUMBER(MATCH(TRIM(C3164),
      {"MO","U/B","OSRE","TECH","ITRE"}, 0)),
      "Reactive",
      "")
)</f>
        <v/>
      </c>
      <c r="T3164" s="2">
        <f>IF(R3164="Proactive", H3164, "")</f>
        <v>2.2200000000000002</v>
      </c>
      <c r="U3164" s="2" t="str">
        <f>IF(S3164="Reactive", H3164, "")</f>
        <v/>
      </c>
    </row>
    <row r="3165" spans="1:21" x14ac:dyDescent="0.25">
      <c r="A3165" t="s">
        <v>3010</v>
      </c>
      <c r="B3165">
        <v>219122</v>
      </c>
      <c r="C3165" t="s">
        <v>30</v>
      </c>
      <c r="D3165" t="s">
        <v>3061</v>
      </c>
      <c r="E3165" t="s">
        <v>664</v>
      </c>
      <c r="F3165" s="4">
        <v>46190.351388888892</v>
      </c>
      <c r="G3165" s="4">
        <v>46190.419444444444</v>
      </c>
      <c r="H3165">
        <v>1.63</v>
      </c>
      <c r="I3165" t="s">
        <v>3060</v>
      </c>
      <c r="J3165" t="s">
        <v>29</v>
      </c>
      <c r="K3165" t="s">
        <v>30</v>
      </c>
      <c r="N3165">
        <v>1.63</v>
      </c>
      <c r="O3165" t="s">
        <v>38</v>
      </c>
      <c r="P3165">
        <v>0</v>
      </c>
      <c r="Q3165" s="5">
        <v>46190.420138888891</v>
      </c>
      <c r="R3165" s="2" t="str">
        <f>IF(C3165="", "",
   IF(ISNUMBER(MATCH(TRIM(C3165),
      {"OP","CC","CM","FM","FU","INS","PC","PM","PMCO","SA","SR","ITPR","PMFL"}, 0)),
      "Proactive",
      "")
)</f>
        <v>Proactive</v>
      </c>
      <c r="S3165" s="2" t="str">
        <f>IF(C3165="", "",
   IF(ISNUMBER(MATCH(TRIM(C3165),
      {"MO","U/B","OSRE","TECH","ITRE"}, 0)),
      "Reactive",
      "")
)</f>
        <v/>
      </c>
      <c r="T3165" s="2">
        <f>IF(R3165="Proactive", H3165, "")</f>
        <v>1.63</v>
      </c>
      <c r="U3165" s="2" t="str">
        <f>IF(S3165="Reactive", H3165, "")</f>
        <v/>
      </c>
    </row>
    <row r="3166" spans="1:21" x14ac:dyDescent="0.25">
      <c r="A3166" t="s">
        <v>3010</v>
      </c>
      <c r="B3166">
        <v>221579</v>
      </c>
      <c r="C3166" t="s">
        <v>181</v>
      </c>
      <c r="D3166" t="s">
        <v>2379</v>
      </c>
      <c r="E3166" t="s">
        <v>2380</v>
      </c>
      <c r="F3166" s="4">
        <v>46190.420138888891</v>
      </c>
      <c r="G3166" s="4">
        <v>46190.459027777775</v>
      </c>
      <c r="H3166">
        <v>0.93</v>
      </c>
      <c r="I3166" t="s">
        <v>2381</v>
      </c>
      <c r="J3166" t="s">
        <v>29</v>
      </c>
      <c r="K3166" t="s">
        <v>30</v>
      </c>
      <c r="N3166">
        <v>2.57</v>
      </c>
      <c r="O3166" t="s">
        <v>38</v>
      </c>
      <c r="P3166">
        <v>0</v>
      </c>
      <c r="Q3166" s="5">
        <v>46190.872916666667</v>
      </c>
      <c r="R3166" s="2" t="str">
        <f>IF(C3166="", "",
   IF(ISNUMBER(MATCH(TRIM(C3166),
      {"OP","CC","CM","FM","FU","INS","PC","PM","PMCO","SA","SR","ITPR","PMFL"}, 0)),
      "Proactive",
      "")
)</f>
        <v>Proactive</v>
      </c>
      <c r="S3166" s="2" t="str">
        <f>IF(C3166="", "",
   IF(ISNUMBER(MATCH(TRIM(C3166),
      {"MO","U/B","OSRE","TECH","ITRE"}, 0)),
      "Reactive",
      "")
)</f>
        <v/>
      </c>
      <c r="T3166" s="2">
        <f>IF(R3166="Proactive", H3166, "")</f>
        <v>0.93</v>
      </c>
      <c r="U3166" s="2" t="str">
        <f>IF(S3166="Reactive", H3166, "")</f>
        <v/>
      </c>
    </row>
    <row r="3167" spans="1:21" x14ac:dyDescent="0.25">
      <c r="A3167" t="s">
        <v>3010</v>
      </c>
      <c r="B3167">
        <v>223741</v>
      </c>
      <c r="C3167" t="s">
        <v>26</v>
      </c>
      <c r="D3167" t="s">
        <v>3062</v>
      </c>
      <c r="E3167" t="s">
        <v>3063</v>
      </c>
      <c r="F3167" s="4">
        <v>46190.490972222222</v>
      </c>
      <c r="G3167" s="4">
        <v>46190.525694444441</v>
      </c>
      <c r="H3167">
        <v>0.83</v>
      </c>
      <c r="I3167" t="s">
        <v>3064</v>
      </c>
      <c r="J3167" t="s">
        <v>29</v>
      </c>
      <c r="N3167">
        <v>0.83</v>
      </c>
      <c r="O3167" t="s">
        <v>38</v>
      </c>
      <c r="P3167">
        <v>0</v>
      </c>
      <c r="Q3167" s="5">
        <v>46190.533333333333</v>
      </c>
      <c r="R3167" s="2" t="str">
        <f>IF(C3167="", "",
   IF(ISNUMBER(MATCH(TRIM(C3167),
      {"OP","CC","CM","FM","FU","INS","PC","PM","PMCO","SA","SR","ITPR","PMFL"}, 0)),
      "Proactive",
      "")
)</f>
        <v>Proactive</v>
      </c>
      <c r="S3167" s="2" t="str">
        <f>IF(C3167="", "",
   IF(ISNUMBER(MATCH(TRIM(C3167),
      {"MO","U/B","OSRE","TECH","ITRE"}, 0)),
      "Reactive",
      "")
)</f>
        <v/>
      </c>
      <c r="T3167" s="2">
        <f>IF(R3167="Proactive", H3167, "")</f>
        <v>0.83</v>
      </c>
      <c r="U3167" s="2" t="str">
        <f>IF(S3167="Reactive", H3167, "")</f>
        <v/>
      </c>
    </row>
    <row r="3168" spans="1:21" x14ac:dyDescent="0.25">
      <c r="A3168" t="s">
        <v>3010</v>
      </c>
      <c r="B3168">
        <v>219241</v>
      </c>
      <c r="C3168" t="s">
        <v>26</v>
      </c>
      <c r="D3168" t="s">
        <v>2363</v>
      </c>
      <c r="E3168" t="s">
        <v>2364</v>
      </c>
      <c r="F3168" s="4">
        <v>46190.53402777778</v>
      </c>
      <c r="G3168" s="4">
        <v>46190.555555555555</v>
      </c>
      <c r="H3168">
        <v>0.52</v>
      </c>
      <c r="I3168" t="s">
        <v>3060</v>
      </c>
      <c r="J3168" t="s">
        <v>29</v>
      </c>
      <c r="K3168" t="s">
        <v>30</v>
      </c>
      <c r="N3168">
        <v>0.52</v>
      </c>
      <c r="O3168" t="s">
        <v>38</v>
      </c>
      <c r="P3168">
        <v>0</v>
      </c>
      <c r="Q3168" s="5">
        <v>46190.561111111114</v>
      </c>
      <c r="R3168" s="2" t="str">
        <f>IF(C3168="", "",
   IF(ISNUMBER(MATCH(TRIM(C3168),
      {"OP","CC","CM","FM","FU","INS","PC","PM","PMCO","SA","SR","ITPR","PMFL"}, 0)),
      "Proactive",
      "")
)</f>
        <v>Proactive</v>
      </c>
      <c r="S3168" s="2" t="str">
        <f>IF(C3168="", "",
   IF(ISNUMBER(MATCH(TRIM(C3168),
      {"MO","U/B","OSRE","TECH","ITRE"}, 0)),
      "Reactive",
      "")
)</f>
        <v/>
      </c>
      <c r="T3168" s="2">
        <f>IF(R3168="Proactive", H3168, "")</f>
        <v>0.52</v>
      </c>
      <c r="U3168" s="2" t="str">
        <f>IF(S3168="Reactive", H3168, "")</f>
        <v/>
      </c>
    </row>
    <row r="3169" spans="1:21" x14ac:dyDescent="0.25">
      <c r="A3169" t="s">
        <v>3010</v>
      </c>
      <c r="B3169">
        <v>223749</v>
      </c>
      <c r="C3169" t="s">
        <v>39</v>
      </c>
      <c r="D3169" t="s">
        <v>3065</v>
      </c>
      <c r="E3169" t="s">
        <v>3066</v>
      </c>
      <c r="F3169" s="4">
        <v>46190.564583333333</v>
      </c>
      <c r="G3169" s="4">
        <v>46190.578472222223</v>
      </c>
      <c r="H3169">
        <v>0.33</v>
      </c>
      <c r="I3169" t="s">
        <v>3067</v>
      </c>
      <c r="J3169" t="s">
        <v>29</v>
      </c>
      <c r="K3169" t="s">
        <v>702</v>
      </c>
      <c r="L3169" t="s">
        <v>132</v>
      </c>
      <c r="M3169" t="s">
        <v>555</v>
      </c>
      <c r="N3169">
        <v>0.33</v>
      </c>
      <c r="O3169" t="s">
        <v>38</v>
      </c>
      <c r="P3169">
        <v>0</v>
      </c>
      <c r="Q3169" s="5">
        <v>46190.57708333333</v>
      </c>
      <c r="R3169" s="2" t="str">
        <f>IF(C3169="", "",
   IF(ISNUMBER(MATCH(TRIM(C3169),
      {"OP","CC","CM","FM","FU","INS","PC","PM","PMCO","SA","SR","ITPR","PMFL"}, 0)),
      "Proactive",
      "")
)</f>
        <v/>
      </c>
      <c r="S3169" s="2" t="str">
        <f>IF(C3169="", "",
   IF(ISNUMBER(MATCH(TRIM(C3169),
      {"MO","U/B","OSRE","TECH","ITRE"}, 0)),
      "Reactive",
      "")
)</f>
        <v>Reactive</v>
      </c>
      <c r="T3169" s="2" t="str">
        <f>IF(R3169="Proactive", H3169, "")</f>
        <v/>
      </c>
      <c r="U3169" s="2">
        <f>IF(S3169="Reactive", H3169, "")</f>
        <v>0.33</v>
      </c>
    </row>
    <row r="3170" spans="1:21" x14ac:dyDescent="0.25">
      <c r="A3170" t="s">
        <v>3010</v>
      </c>
      <c r="B3170">
        <v>219432</v>
      </c>
      <c r="C3170" t="s">
        <v>30</v>
      </c>
      <c r="D3170" t="s">
        <v>2400</v>
      </c>
      <c r="E3170" t="s">
        <v>2401</v>
      </c>
      <c r="F3170" s="4">
        <v>46191.254861111112</v>
      </c>
      <c r="G3170" s="4">
        <v>46191.306944444441</v>
      </c>
      <c r="H3170">
        <v>1.25</v>
      </c>
      <c r="I3170" t="s">
        <v>3068</v>
      </c>
      <c r="J3170" t="s">
        <v>29</v>
      </c>
      <c r="K3170" t="s">
        <v>30</v>
      </c>
      <c r="N3170">
        <v>1.25</v>
      </c>
      <c r="O3170" t="s">
        <v>38</v>
      </c>
      <c r="P3170">
        <v>0</v>
      </c>
      <c r="Q3170" s="5">
        <v>46191.308333333334</v>
      </c>
      <c r="R3170" s="2" t="str">
        <f>IF(C3170="", "",
   IF(ISNUMBER(MATCH(TRIM(C3170),
      {"OP","CC","CM","FM","FU","INS","PC","PM","PMCO","SA","SR","ITPR","PMFL"}, 0)),
      "Proactive",
      "")
)</f>
        <v>Proactive</v>
      </c>
      <c r="S3170" s="2" t="str">
        <f>IF(C3170="", "",
   IF(ISNUMBER(MATCH(TRIM(C3170),
      {"MO","U/B","OSRE","TECH","ITRE"}, 0)),
      "Reactive",
      "")
)</f>
        <v/>
      </c>
      <c r="T3170" s="2">
        <f>IF(R3170="Proactive", H3170, "")</f>
        <v>1.25</v>
      </c>
      <c r="U3170" s="2" t="str">
        <f>IF(S3170="Reactive", H3170, "")</f>
        <v/>
      </c>
    </row>
    <row r="3171" spans="1:21" x14ac:dyDescent="0.25">
      <c r="A3171" t="s">
        <v>3010</v>
      </c>
      <c r="B3171">
        <v>219433</v>
      </c>
      <c r="C3171" t="s">
        <v>30</v>
      </c>
      <c r="D3171" t="s">
        <v>2402</v>
      </c>
      <c r="E3171" t="s">
        <v>2401</v>
      </c>
      <c r="F3171" s="4">
        <v>46191.313888888886</v>
      </c>
      <c r="G3171" s="4">
        <v>46191.359722222223</v>
      </c>
      <c r="H3171">
        <v>1.1000000000000001</v>
      </c>
      <c r="I3171" t="s">
        <v>3068</v>
      </c>
      <c r="J3171" t="s">
        <v>29</v>
      </c>
      <c r="K3171" t="s">
        <v>30</v>
      </c>
      <c r="N3171">
        <v>1.1000000000000001</v>
      </c>
      <c r="O3171" t="s">
        <v>38</v>
      </c>
      <c r="P3171">
        <v>0</v>
      </c>
      <c r="Q3171" s="5">
        <v>46191.364583333336</v>
      </c>
      <c r="R3171" s="2" t="str">
        <f>IF(C3171="", "",
   IF(ISNUMBER(MATCH(TRIM(C3171),
      {"OP","CC","CM","FM","FU","INS","PC","PM","PMCO","SA","SR","ITPR","PMFL"}, 0)),
      "Proactive",
      "")
)</f>
        <v>Proactive</v>
      </c>
      <c r="S3171" s="2" t="str">
        <f>IF(C3171="", "",
   IF(ISNUMBER(MATCH(TRIM(C3171),
      {"MO","U/B","OSRE","TECH","ITRE"}, 0)),
      "Reactive",
      "")
)</f>
        <v/>
      </c>
      <c r="T3171" s="2">
        <f>IF(R3171="Proactive", H3171, "")</f>
        <v>1.1000000000000001</v>
      </c>
      <c r="U3171" s="2" t="str">
        <f>IF(S3171="Reactive", H3171, "")</f>
        <v/>
      </c>
    </row>
    <row r="3172" spans="1:21" x14ac:dyDescent="0.25">
      <c r="A3172" t="s">
        <v>3010</v>
      </c>
      <c r="B3172">
        <v>221727</v>
      </c>
      <c r="C3172" t="s">
        <v>181</v>
      </c>
      <c r="D3172" t="s">
        <v>2379</v>
      </c>
      <c r="E3172" t="s">
        <v>2380</v>
      </c>
      <c r="F3172" s="4">
        <v>46191.378472222219</v>
      </c>
      <c r="G3172" s="4">
        <v>46191.406944444447</v>
      </c>
      <c r="H3172">
        <v>0.68</v>
      </c>
      <c r="I3172" t="s">
        <v>2410</v>
      </c>
      <c r="J3172" t="s">
        <v>29</v>
      </c>
      <c r="K3172" t="s">
        <v>30</v>
      </c>
      <c r="N3172">
        <v>1.98</v>
      </c>
      <c r="O3172" t="s">
        <v>38</v>
      </c>
      <c r="P3172">
        <v>0</v>
      </c>
      <c r="Q3172" s="5">
        <v>46203.301388888889</v>
      </c>
      <c r="R3172" s="2" t="str">
        <f>IF(C3172="", "",
   IF(ISNUMBER(MATCH(TRIM(C3172),
      {"OP","CC","CM","FM","FU","INS","PC","PM","PMCO","SA","SR","ITPR","PMFL"}, 0)),
      "Proactive",
      "")
)</f>
        <v>Proactive</v>
      </c>
      <c r="S3172" s="2" t="str">
        <f>IF(C3172="", "",
   IF(ISNUMBER(MATCH(TRIM(C3172),
      {"MO","U/B","OSRE","TECH","ITRE"}, 0)),
      "Reactive",
      "")
)</f>
        <v/>
      </c>
      <c r="T3172" s="2">
        <f>IF(R3172="Proactive", H3172, "")</f>
        <v>0.68</v>
      </c>
      <c r="U3172" s="2" t="str">
        <f>IF(S3172="Reactive", H3172, "")</f>
        <v/>
      </c>
    </row>
    <row r="3173" spans="1:21" x14ac:dyDescent="0.25">
      <c r="A3173" t="s">
        <v>3010</v>
      </c>
      <c r="B3173">
        <v>221726</v>
      </c>
      <c r="C3173" t="s">
        <v>197</v>
      </c>
      <c r="D3173" t="s">
        <v>2379</v>
      </c>
      <c r="E3173" t="s">
        <v>2392</v>
      </c>
      <c r="F3173" s="4">
        <v>46191.4375</v>
      </c>
      <c r="G3173" s="4">
        <v>46191.466666666667</v>
      </c>
      <c r="H3173">
        <v>0.7</v>
      </c>
      <c r="J3173" t="s">
        <v>29</v>
      </c>
      <c r="K3173" t="s">
        <v>30</v>
      </c>
      <c r="N3173">
        <v>0.7</v>
      </c>
      <c r="O3173" t="s">
        <v>38</v>
      </c>
      <c r="P3173">
        <v>0</v>
      </c>
      <c r="Q3173" s="5">
        <v>46203.301388888889</v>
      </c>
      <c r="R3173" s="2" t="str">
        <f>IF(C3173="", "",
   IF(ISNUMBER(MATCH(TRIM(C3173),
      {"OP","CC","CM","FM","FU","INS","PC","PM","PMCO","SA","SR","ITPR","PMFL"}, 0)),
      "Proactive",
      "")
)</f>
        <v/>
      </c>
      <c r="S3173" s="2" t="str">
        <f>IF(C3173="", "",
   IF(ISNUMBER(MATCH(TRIM(C3173),
      {"MO","U/B","OSRE","TECH","ITRE"}, 0)),
      "Reactive",
      "")
)</f>
        <v>Reactive</v>
      </c>
      <c r="T3173" s="2" t="str">
        <f>IF(R3173="Proactive", H3173, "")</f>
        <v/>
      </c>
      <c r="U3173" s="2">
        <f>IF(S3173="Reactive", H3173, "")</f>
        <v>0.7</v>
      </c>
    </row>
    <row r="3174" spans="1:21" x14ac:dyDescent="0.25">
      <c r="A3174" t="s">
        <v>3010</v>
      </c>
      <c r="B3174">
        <v>223861</v>
      </c>
      <c r="C3174" t="s">
        <v>39</v>
      </c>
      <c r="D3174" t="s">
        <v>3069</v>
      </c>
      <c r="E3174" t="s">
        <v>3070</v>
      </c>
      <c r="F3174" s="4">
        <v>46191.526388888888</v>
      </c>
      <c r="G3174" s="4">
        <v>46191.54791666667</v>
      </c>
      <c r="H3174">
        <v>0.52</v>
      </c>
      <c r="I3174" t="s">
        <v>3071</v>
      </c>
      <c r="J3174" t="s">
        <v>29</v>
      </c>
      <c r="K3174" t="s">
        <v>702</v>
      </c>
      <c r="L3174" t="s">
        <v>821</v>
      </c>
      <c r="M3174" t="s">
        <v>555</v>
      </c>
      <c r="N3174">
        <v>0.52</v>
      </c>
      <c r="O3174" t="s">
        <v>38</v>
      </c>
      <c r="P3174">
        <v>0</v>
      </c>
      <c r="Q3174" s="5">
        <v>46191.57916666667</v>
      </c>
      <c r="R3174" s="2" t="str">
        <f>IF(C3174="", "",
   IF(ISNUMBER(MATCH(TRIM(C3174),
      {"OP","CC","CM","FM","FU","INS","PC","PM","PMCO","SA","SR","ITPR","PMFL"}, 0)),
      "Proactive",
      "")
)</f>
        <v/>
      </c>
      <c r="S3174" s="2" t="str">
        <f>IF(C3174="", "",
   IF(ISNUMBER(MATCH(TRIM(C3174),
      {"MO","U/B","OSRE","TECH","ITRE"}, 0)),
      "Reactive",
      "")
)</f>
        <v>Reactive</v>
      </c>
      <c r="T3174" s="2" t="str">
        <f>IF(R3174="Proactive", H3174, "")</f>
        <v/>
      </c>
      <c r="U3174" s="2">
        <f>IF(S3174="Reactive", H3174, "")</f>
        <v>0.52</v>
      </c>
    </row>
    <row r="3175" spans="1:21" x14ac:dyDescent="0.25">
      <c r="A3175" t="s">
        <v>3010</v>
      </c>
      <c r="B3175">
        <v>221727</v>
      </c>
      <c r="C3175" t="s">
        <v>181</v>
      </c>
      <c r="D3175" t="s">
        <v>2379</v>
      </c>
      <c r="E3175" t="s">
        <v>2380</v>
      </c>
      <c r="F3175" s="4">
        <v>46191.554861111108</v>
      </c>
      <c r="G3175" s="4">
        <v>46191.574305555558</v>
      </c>
      <c r="H3175">
        <v>0.47</v>
      </c>
      <c r="I3175" t="s">
        <v>2410</v>
      </c>
      <c r="J3175" t="s">
        <v>29</v>
      </c>
      <c r="K3175" t="s">
        <v>30</v>
      </c>
      <c r="N3175">
        <v>1.98</v>
      </c>
      <c r="O3175" t="s">
        <v>38</v>
      </c>
      <c r="P3175">
        <v>0</v>
      </c>
      <c r="Q3175" s="5">
        <v>46203.301388888889</v>
      </c>
      <c r="R3175" s="2" t="str">
        <f>IF(C3175="", "",
   IF(ISNUMBER(MATCH(TRIM(C3175),
      {"OP","CC","CM","FM","FU","INS","PC","PM","PMCO","SA","SR","ITPR","PMFL"}, 0)),
      "Proactive",
      "")
)</f>
        <v>Proactive</v>
      </c>
      <c r="S3175" s="2" t="str">
        <f>IF(C3175="", "",
   IF(ISNUMBER(MATCH(TRIM(C3175),
      {"MO","U/B","OSRE","TECH","ITRE"}, 0)),
      "Reactive",
      "")
)</f>
        <v/>
      </c>
      <c r="T3175" s="2">
        <f>IF(R3175="Proactive", H3175, "")</f>
        <v>0.47</v>
      </c>
      <c r="U3175" s="2" t="str">
        <f>IF(S3175="Reactive", H3175, "")</f>
        <v/>
      </c>
    </row>
    <row r="3176" spans="1:21" x14ac:dyDescent="0.25">
      <c r="A3176" t="s">
        <v>3010</v>
      </c>
      <c r="B3176">
        <v>219595</v>
      </c>
      <c r="C3176" t="s">
        <v>26</v>
      </c>
      <c r="D3176" t="s">
        <v>2352</v>
      </c>
      <c r="E3176" t="s">
        <v>2354</v>
      </c>
      <c r="F3176" s="4">
        <v>46192.252083333333</v>
      </c>
      <c r="G3176" s="4">
        <v>46192.333333333336</v>
      </c>
      <c r="H3176">
        <v>1.95</v>
      </c>
      <c r="I3176" t="s">
        <v>3072</v>
      </c>
      <c r="J3176" t="s">
        <v>29</v>
      </c>
      <c r="K3176" t="s">
        <v>30</v>
      </c>
      <c r="N3176">
        <v>1.95</v>
      </c>
      <c r="O3176" t="s">
        <v>38</v>
      </c>
      <c r="P3176">
        <v>0</v>
      </c>
      <c r="Q3176" s="5">
        <v>46192.333333333336</v>
      </c>
      <c r="R3176" s="2" t="str">
        <f>IF(C3176="", "",
   IF(ISNUMBER(MATCH(TRIM(C3176),
      {"OP","CC","CM","FM","FU","INS","PC","PM","PMCO","SA","SR","ITPR","PMFL"}, 0)),
      "Proactive",
      "")
)</f>
        <v>Proactive</v>
      </c>
      <c r="S3176" s="2" t="str">
        <f>IF(C3176="", "",
   IF(ISNUMBER(MATCH(TRIM(C3176),
      {"MO","U/B","OSRE","TECH","ITRE"}, 0)),
      "Reactive",
      "")
)</f>
        <v/>
      </c>
      <c r="T3176" s="2">
        <f>IF(R3176="Proactive", H3176, "")</f>
        <v>1.95</v>
      </c>
      <c r="U3176" s="2" t="str">
        <f>IF(S3176="Reactive", H3176, "")</f>
        <v/>
      </c>
    </row>
    <row r="3177" spans="1:21" x14ac:dyDescent="0.25">
      <c r="A3177" t="s">
        <v>3010</v>
      </c>
      <c r="B3177">
        <v>221181</v>
      </c>
      <c r="C3177" t="s">
        <v>30</v>
      </c>
      <c r="D3177" t="s">
        <v>3073</v>
      </c>
      <c r="E3177" t="s">
        <v>2346</v>
      </c>
      <c r="F3177" s="4">
        <v>46192.340277777781</v>
      </c>
      <c r="G3177" s="4">
        <v>46192.418749999997</v>
      </c>
      <c r="H3177">
        <v>1.88</v>
      </c>
      <c r="I3177" t="s">
        <v>3072</v>
      </c>
      <c r="J3177" t="s">
        <v>29</v>
      </c>
      <c r="K3177" t="s">
        <v>30</v>
      </c>
      <c r="N3177">
        <v>1.88</v>
      </c>
      <c r="O3177" t="s">
        <v>38</v>
      </c>
      <c r="P3177">
        <v>0</v>
      </c>
      <c r="Q3177" s="5">
        <v>46192.34097222222</v>
      </c>
      <c r="R3177" s="2" t="str">
        <f>IF(C3177="", "",
   IF(ISNUMBER(MATCH(TRIM(C3177),
      {"OP","CC","CM","FM","FU","INS","PC","PM","PMCO","SA","SR","ITPR","PMFL"}, 0)),
      "Proactive",
      "")
)</f>
        <v>Proactive</v>
      </c>
      <c r="S3177" s="2" t="str">
        <f>IF(C3177="", "",
   IF(ISNUMBER(MATCH(TRIM(C3177),
      {"MO","U/B","OSRE","TECH","ITRE"}, 0)),
      "Reactive",
      "")
)</f>
        <v/>
      </c>
      <c r="T3177" s="2">
        <f>IF(R3177="Proactive", H3177, "")</f>
        <v>1.88</v>
      </c>
      <c r="U3177" s="2" t="str">
        <f>IF(S3177="Reactive", H3177, "")</f>
        <v/>
      </c>
    </row>
    <row r="3178" spans="1:21" x14ac:dyDescent="0.25">
      <c r="A3178" t="s">
        <v>3010</v>
      </c>
      <c r="B3178">
        <v>219123</v>
      </c>
      <c r="C3178" t="s">
        <v>30</v>
      </c>
      <c r="D3178" t="s">
        <v>3074</v>
      </c>
      <c r="E3178" t="s">
        <v>664</v>
      </c>
      <c r="F3178" s="4">
        <v>46192.435416666667</v>
      </c>
      <c r="G3178" s="4">
        <v>46192.492361111108</v>
      </c>
      <c r="H3178">
        <v>1.37</v>
      </c>
      <c r="I3178" t="s">
        <v>3072</v>
      </c>
      <c r="J3178" t="s">
        <v>29</v>
      </c>
      <c r="K3178" t="s">
        <v>30</v>
      </c>
      <c r="N3178">
        <v>1.37</v>
      </c>
      <c r="O3178" t="s">
        <v>38</v>
      </c>
      <c r="P3178">
        <v>0</v>
      </c>
      <c r="Q3178" s="5">
        <v>46192.493055555555</v>
      </c>
      <c r="R3178" s="2" t="str">
        <f>IF(C3178="", "",
   IF(ISNUMBER(MATCH(TRIM(C3178),
      {"OP","CC","CM","FM","FU","INS","PC","PM","PMCO","SA","SR","ITPR","PMFL"}, 0)),
      "Proactive",
      "")
)</f>
        <v>Proactive</v>
      </c>
      <c r="S3178" s="2" t="str">
        <f>IF(C3178="", "",
   IF(ISNUMBER(MATCH(TRIM(C3178),
      {"MO","U/B","OSRE","TECH","ITRE"}, 0)),
      "Reactive",
      "")
)</f>
        <v/>
      </c>
      <c r="T3178" s="2">
        <f>IF(R3178="Proactive", H3178, "")</f>
        <v>1.37</v>
      </c>
      <c r="U3178" s="2" t="str">
        <f>IF(S3178="Reactive", H3178, "")</f>
        <v/>
      </c>
    </row>
    <row r="3179" spans="1:21" x14ac:dyDescent="0.25">
      <c r="A3179" t="s">
        <v>3010</v>
      </c>
      <c r="B3179">
        <v>219598</v>
      </c>
      <c r="C3179" t="s">
        <v>26</v>
      </c>
      <c r="D3179" t="s">
        <v>2363</v>
      </c>
      <c r="E3179" t="s">
        <v>2364</v>
      </c>
      <c r="F3179" s="4">
        <v>46192.546527777777</v>
      </c>
      <c r="G3179" s="4">
        <v>46192.568055555559</v>
      </c>
      <c r="H3179">
        <v>0.52</v>
      </c>
      <c r="I3179" t="s">
        <v>3072</v>
      </c>
      <c r="J3179" t="s">
        <v>29</v>
      </c>
      <c r="K3179" t="s">
        <v>30</v>
      </c>
      <c r="N3179">
        <v>0.52</v>
      </c>
      <c r="O3179" t="s">
        <v>38</v>
      </c>
      <c r="P3179">
        <v>0</v>
      </c>
      <c r="Q3179" s="5">
        <v>46192.568055555559</v>
      </c>
      <c r="R3179" s="2" t="str">
        <f>IF(C3179="", "",
   IF(ISNUMBER(MATCH(TRIM(C3179),
      {"OP","CC","CM","FM","FU","INS","PC","PM","PMCO","SA","SR","ITPR","PMFL"}, 0)),
      "Proactive",
      "")
)</f>
        <v>Proactive</v>
      </c>
      <c r="S3179" s="2" t="str">
        <f>IF(C3179="", "",
   IF(ISNUMBER(MATCH(TRIM(C3179),
      {"MO","U/B","OSRE","TECH","ITRE"}, 0)),
      "Reactive",
      "")
)</f>
        <v/>
      </c>
      <c r="T3179" s="2">
        <f>IF(R3179="Proactive", H3179, "")</f>
        <v>0.52</v>
      </c>
      <c r="U3179" s="2" t="str">
        <f>IF(S3179="Reactive", H3179, "")</f>
        <v/>
      </c>
    </row>
    <row r="3180" spans="1:21" x14ac:dyDescent="0.25">
      <c r="A3180" t="s">
        <v>3010</v>
      </c>
      <c r="B3180">
        <v>220538</v>
      </c>
      <c r="C3180" t="s">
        <v>30</v>
      </c>
      <c r="D3180" t="s">
        <v>3075</v>
      </c>
      <c r="E3180" t="s">
        <v>2401</v>
      </c>
      <c r="F3180" s="4">
        <v>46195.26666666667</v>
      </c>
      <c r="G3180" s="4">
        <v>46195.318055555559</v>
      </c>
      <c r="H3180">
        <v>1.23</v>
      </c>
      <c r="I3180" t="s">
        <v>3076</v>
      </c>
      <c r="J3180" t="s">
        <v>29</v>
      </c>
      <c r="K3180" t="s">
        <v>30</v>
      </c>
      <c r="N3180">
        <v>1.23</v>
      </c>
      <c r="O3180" t="s">
        <v>38</v>
      </c>
      <c r="P3180">
        <v>0</v>
      </c>
      <c r="Q3180" s="5">
        <v>46195.322916666664</v>
      </c>
      <c r="R3180" s="2" t="str">
        <f>IF(C3180="", "",
   IF(ISNUMBER(MATCH(TRIM(C3180),
      {"OP","CC","CM","FM","FU","INS","PC","PM","PMCO","SA","SR","ITPR","PMFL"}, 0)),
      "Proactive",
      "")
)</f>
        <v>Proactive</v>
      </c>
      <c r="S3180" s="2" t="str">
        <f>IF(C3180="", "",
   IF(ISNUMBER(MATCH(TRIM(C3180),
      {"MO","U/B","OSRE","TECH","ITRE"}, 0)),
      "Reactive",
      "")
)</f>
        <v/>
      </c>
      <c r="T3180" s="2">
        <f>IF(R3180="Proactive", H3180, "")</f>
        <v>1.23</v>
      </c>
      <c r="U3180" s="2" t="str">
        <f>IF(S3180="Reactive", H3180, "")</f>
        <v/>
      </c>
    </row>
    <row r="3181" spans="1:21" x14ac:dyDescent="0.25">
      <c r="A3181" t="s">
        <v>3010</v>
      </c>
      <c r="B3181">
        <v>220060</v>
      </c>
      <c r="C3181" t="s">
        <v>26</v>
      </c>
      <c r="D3181" t="s">
        <v>3077</v>
      </c>
      <c r="E3181" t="s">
        <v>3078</v>
      </c>
      <c r="F3181" s="4">
        <v>46195.355555555558</v>
      </c>
      <c r="G3181" s="4">
        <v>46195.51458333333</v>
      </c>
      <c r="H3181">
        <v>3.82</v>
      </c>
      <c r="I3181" t="s">
        <v>3076</v>
      </c>
      <c r="J3181" t="s">
        <v>29</v>
      </c>
      <c r="K3181" t="s">
        <v>30</v>
      </c>
      <c r="N3181">
        <v>3.82</v>
      </c>
      <c r="O3181" t="s">
        <v>38</v>
      </c>
      <c r="P3181">
        <v>0</v>
      </c>
      <c r="Q3181" s="5">
        <v>46195.517361111109</v>
      </c>
      <c r="R3181" s="2" t="str">
        <f>IF(C3181="", "",
   IF(ISNUMBER(MATCH(TRIM(C3181),
      {"OP","CC","CM","FM","FU","INS","PC","PM","PMCO","SA","SR","ITPR","PMFL"}, 0)),
      "Proactive",
      "")
)</f>
        <v>Proactive</v>
      </c>
      <c r="S3181" s="2" t="str">
        <f>IF(C3181="", "",
   IF(ISNUMBER(MATCH(TRIM(C3181),
      {"MO","U/B","OSRE","TECH","ITRE"}, 0)),
      "Reactive",
      "")
)</f>
        <v/>
      </c>
      <c r="T3181" s="2">
        <f>IF(R3181="Proactive", H3181, "")</f>
        <v>3.82</v>
      </c>
      <c r="U3181" s="2" t="str">
        <f>IF(S3181="Reactive", H3181, "")</f>
        <v/>
      </c>
    </row>
    <row r="3182" spans="1:21" x14ac:dyDescent="0.25">
      <c r="A3182" t="s">
        <v>3010</v>
      </c>
      <c r="B3182">
        <v>220125</v>
      </c>
      <c r="C3182" t="s">
        <v>26</v>
      </c>
      <c r="D3182" t="s">
        <v>2352</v>
      </c>
      <c r="E3182" t="s">
        <v>2354</v>
      </c>
      <c r="F3182" s="4">
        <v>46196.254166666666</v>
      </c>
      <c r="G3182" s="4">
        <v>46196.35833333333</v>
      </c>
      <c r="H3182">
        <v>2.5</v>
      </c>
      <c r="I3182" t="s">
        <v>3079</v>
      </c>
      <c r="J3182" t="s">
        <v>29</v>
      </c>
      <c r="K3182" t="s">
        <v>30</v>
      </c>
      <c r="N3182">
        <v>2.5</v>
      </c>
      <c r="O3182" t="s">
        <v>38</v>
      </c>
      <c r="P3182">
        <v>0</v>
      </c>
      <c r="Q3182" s="5">
        <v>46196.35833333333</v>
      </c>
      <c r="R3182" s="2" t="str">
        <f>IF(C3182="", "",
   IF(ISNUMBER(MATCH(TRIM(C3182),
      {"OP","CC","CM","FM","FU","INS","PC","PM","PMCO","SA","SR","ITPR","PMFL"}, 0)),
      "Proactive",
      "")
)</f>
        <v>Proactive</v>
      </c>
      <c r="S3182" s="2" t="str">
        <f>IF(C3182="", "",
   IF(ISNUMBER(MATCH(TRIM(C3182),
      {"MO","U/B","OSRE","TECH","ITRE"}, 0)),
      "Reactive",
      "")
)</f>
        <v/>
      </c>
      <c r="T3182" s="2">
        <f>IF(R3182="Proactive", H3182, "")</f>
        <v>2.5</v>
      </c>
      <c r="U3182" s="2" t="str">
        <f>IF(S3182="Reactive", H3182, "")</f>
        <v/>
      </c>
    </row>
    <row r="3183" spans="1:21" x14ac:dyDescent="0.25">
      <c r="A3183" t="s">
        <v>3010</v>
      </c>
      <c r="B3183">
        <v>220123</v>
      </c>
      <c r="C3183" t="s">
        <v>30</v>
      </c>
      <c r="D3183" t="s">
        <v>3023</v>
      </c>
      <c r="E3183" t="s">
        <v>3080</v>
      </c>
      <c r="F3183" s="4">
        <v>46196.35833333333</v>
      </c>
      <c r="G3183" s="4">
        <v>46196.418749999997</v>
      </c>
      <c r="H3183">
        <v>1.45</v>
      </c>
      <c r="I3183" t="s">
        <v>3079</v>
      </c>
      <c r="J3183" t="s">
        <v>29</v>
      </c>
      <c r="K3183" t="s">
        <v>30</v>
      </c>
      <c r="N3183">
        <v>1.45</v>
      </c>
      <c r="O3183" t="s">
        <v>38</v>
      </c>
      <c r="P3183">
        <v>0</v>
      </c>
      <c r="Q3183" s="5">
        <v>46196.418749999997</v>
      </c>
      <c r="R3183" s="2" t="str">
        <f>IF(C3183="", "",
   IF(ISNUMBER(MATCH(TRIM(C3183),
      {"OP","CC","CM","FM","FU","INS","PC","PM","PMCO","SA","SR","ITPR","PMFL"}, 0)),
      "Proactive",
      "")
)</f>
        <v>Proactive</v>
      </c>
      <c r="S3183" s="2" t="str">
        <f>IF(C3183="", "",
   IF(ISNUMBER(MATCH(TRIM(C3183),
      {"MO","U/B","OSRE","TECH","ITRE"}, 0)),
      "Reactive",
      "")
)</f>
        <v/>
      </c>
      <c r="T3183" s="2">
        <f>IF(R3183="Proactive", H3183, "")</f>
        <v>1.45</v>
      </c>
      <c r="U3183" s="2" t="str">
        <f>IF(S3183="Reactive", H3183, "")</f>
        <v/>
      </c>
    </row>
    <row r="3184" spans="1:21" x14ac:dyDescent="0.25">
      <c r="A3184" t="s">
        <v>3010</v>
      </c>
      <c r="B3184">
        <v>220124</v>
      </c>
      <c r="C3184" t="s">
        <v>30</v>
      </c>
      <c r="D3184" t="s">
        <v>2471</v>
      </c>
      <c r="E3184" t="s">
        <v>3080</v>
      </c>
      <c r="F3184" s="4">
        <v>46196.438888888886</v>
      </c>
      <c r="G3184" s="4">
        <v>46196.486805555556</v>
      </c>
      <c r="H3184">
        <v>1.1499999999999999</v>
      </c>
      <c r="I3184" t="s">
        <v>3079</v>
      </c>
      <c r="J3184" t="s">
        <v>29</v>
      </c>
      <c r="K3184" t="s">
        <v>30</v>
      </c>
      <c r="N3184">
        <v>1.1499999999999999</v>
      </c>
      <c r="O3184" t="s">
        <v>38</v>
      </c>
      <c r="P3184">
        <v>0</v>
      </c>
      <c r="Q3184" s="5">
        <v>46196.486805555556</v>
      </c>
      <c r="R3184" s="2" t="str">
        <f>IF(C3184="", "",
   IF(ISNUMBER(MATCH(TRIM(C3184),
      {"OP","CC","CM","FM","FU","INS","PC","PM","PMCO","SA","SR","ITPR","PMFL"}, 0)),
      "Proactive",
      "")
)</f>
        <v>Proactive</v>
      </c>
      <c r="S3184" s="2" t="str">
        <f>IF(C3184="", "",
   IF(ISNUMBER(MATCH(TRIM(C3184),
      {"MO","U/B","OSRE","TECH","ITRE"}, 0)),
      "Reactive",
      "")
)</f>
        <v/>
      </c>
      <c r="T3184" s="2">
        <f>IF(R3184="Proactive", H3184, "")</f>
        <v>1.1499999999999999</v>
      </c>
      <c r="U3184" s="2" t="str">
        <f>IF(S3184="Reactive", H3184, "")</f>
        <v/>
      </c>
    </row>
    <row r="3185" spans="1:21" x14ac:dyDescent="0.25">
      <c r="A3185" t="s">
        <v>3010</v>
      </c>
      <c r="B3185">
        <v>222486</v>
      </c>
      <c r="C3185" t="s">
        <v>181</v>
      </c>
      <c r="D3185" t="s">
        <v>2379</v>
      </c>
      <c r="E3185" t="s">
        <v>2380</v>
      </c>
      <c r="F3185" s="4">
        <v>46196.505555555559</v>
      </c>
      <c r="G3185" s="4">
        <v>46196.524305555555</v>
      </c>
      <c r="H3185">
        <v>0.45</v>
      </c>
      <c r="I3185" t="s">
        <v>2381</v>
      </c>
      <c r="J3185" t="s">
        <v>29</v>
      </c>
      <c r="K3185" t="s">
        <v>30</v>
      </c>
      <c r="N3185">
        <v>2.1</v>
      </c>
      <c r="O3185" t="s">
        <v>38</v>
      </c>
      <c r="P3185">
        <v>0</v>
      </c>
      <c r="Q3185" s="5">
        <v>46203.303472222222</v>
      </c>
      <c r="R3185" s="2" t="str">
        <f>IF(C3185="", "",
   IF(ISNUMBER(MATCH(TRIM(C3185),
      {"OP","CC","CM","FM","FU","INS","PC","PM","PMCO","SA","SR","ITPR","PMFL"}, 0)),
      "Proactive",
      "")
)</f>
        <v>Proactive</v>
      </c>
      <c r="S3185" s="2" t="str">
        <f>IF(C3185="", "",
   IF(ISNUMBER(MATCH(TRIM(C3185),
      {"MO","U/B","OSRE","TECH","ITRE"}, 0)),
      "Reactive",
      "")
)</f>
        <v/>
      </c>
      <c r="T3185" s="2">
        <f>IF(R3185="Proactive", H3185, "")</f>
        <v>0.45</v>
      </c>
      <c r="U3185" s="2" t="str">
        <f>IF(S3185="Reactive", H3185, "")</f>
        <v/>
      </c>
    </row>
    <row r="3186" spans="1:21" x14ac:dyDescent="0.25">
      <c r="A3186" t="s">
        <v>3010</v>
      </c>
      <c r="B3186">
        <v>220129</v>
      </c>
      <c r="C3186" t="s">
        <v>26</v>
      </c>
      <c r="D3186" t="s">
        <v>2363</v>
      </c>
      <c r="E3186" t="s">
        <v>2364</v>
      </c>
      <c r="F3186" s="4">
        <v>46196.538888888892</v>
      </c>
      <c r="G3186" s="4">
        <v>46196.561111111114</v>
      </c>
      <c r="H3186">
        <v>0.53</v>
      </c>
      <c r="I3186" t="s">
        <v>3079</v>
      </c>
      <c r="J3186" t="s">
        <v>29</v>
      </c>
      <c r="K3186" t="s">
        <v>30</v>
      </c>
      <c r="N3186">
        <v>0.53</v>
      </c>
      <c r="O3186" t="s">
        <v>38</v>
      </c>
      <c r="P3186">
        <v>0</v>
      </c>
      <c r="Q3186" s="5">
        <v>46196.566666666666</v>
      </c>
      <c r="R3186" s="2" t="str">
        <f>IF(C3186="", "",
   IF(ISNUMBER(MATCH(TRIM(C3186),
      {"OP","CC","CM","FM","FU","INS","PC","PM","PMCO","SA","SR","ITPR","PMFL"}, 0)),
      "Proactive",
      "")
)</f>
        <v>Proactive</v>
      </c>
      <c r="S3186" s="2" t="str">
        <f>IF(C3186="", "",
   IF(ISNUMBER(MATCH(TRIM(C3186),
      {"MO","U/B","OSRE","TECH","ITRE"}, 0)),
      "Reactive",
      "")
)</f>
        <v/>
      </c>
      <c r="T3186" s="2">
        <f>IF(R3186="Proactive", H3186, "")</f>
        <v>0.53</v>
      </c>
      <c r="U3186" s="2" t="str">
        <f>IF(S3186="Reactive", H3186, "")</f>
        <v/>
      </c>
    </row>
    <row r="3187" spans="1:21" x14ac:dyDescent="0.25">
      <c r="A3187" t="s">
        <v>3010</v>
      </c>
      <c r="B3187">
        <v>220537</v>
      </c>
      <c r="C3187" t="s">
        <v>30</v>
      </c>
      <c r="D3187" t="s">
        <v>3081</v>
      </c>
      <c r="E3187" t="s">
        <v>2401</v>
      </c>
      <c r="F3187" s="4">
        <v>46197.256249999999</v>
      </c>
      <c r="G3187" s="4">
        <v>46197.29583333333</v>
      </c>
      <c r="H3187">
        <v>0.95</v>
      </c>
      <c r="I3187" t="s">
        <v>3082</v>
      </c>
      <c r="J3187" t="s">
        <v>29</v>
      </c>
      <c r="K3187" t="s">
        <v>30</v>
      </c>
      <c r="N3187">
        <v>0.95</v>
      </c>
      <c r="O3187" t="s">
        <v>38</v>
      </c>
      <c r="P3187">
        <v>0</v>
      </c>
      <c r="Q3187" s="5">
        <v>46197.296527777777</v>
      </c>
      <c r="R3187" s="2" t="str">
        <f>IF(C3187="", "",
   IF(ISNUMBER(MATCH(TRIM(C3187),
      {"OP","CC","CM","FM","FU","INS","PC","PM","PMCO","SA","SR","ITPR","PMFL"}, 0)),
      "Proactive",
      "")
)</f>
        <v>Proactive</v>
      </c>
      <c r="S3187" s="2" t="str">
        <f>IF(C3187="", "",
   IF(ISNUMBER(MATCH(TRIM(C3187),
      {"MO","U/B","OSRE","TECH","ITRE"}, 0)),
      "Reactive",
      "")
)</f>
        <v/>
      </c>
      <c r="T3187" s="2">
        <f>IF(R3187="Proactive", H3187, "")</f>
        <v>0.95</v>
      </c>
      <c r="U3187" s="2" t="str">
        <f>IF(S3187="Reactive", H3187, "")</f>
        <v/>
      </c>
    </row>
    <row r="3188" spans="1:21" x14ac:dyDescent="0.25">
      <c r="A3188" t="s">
        <v>3010</v>
      </c>
      <c r="B3188">
        <v>220230</v>
      </c>
      <c r="C3188" t="s">
        <v>26</v>
      </c>
      <c r="D3188" t="s">
        <v>2367</v>
      </c>
      <c r="E3188" t="s">
        <v>2368</v>
      </c>
      <c r="F3188" s="4">
        <v>46197.297222222223</v>
      </c>
      <c r="G3188" s="4">
        <v>46197.331250000003</v>
      </c>
      <c r="H3188">
        <v>0.82</v>
      </c>
      <c r="I3188" t="s">
        <v>3082</v>
      </c>
      <c r="J3188" t="s">
        <v>29</v>
      </c>
      <c r="K3188" t="s">
        <v>30</v>
      </c>
      <c r="N3188">
        <v>0.82</v>
      </c>
      <c r="O3188" t="s">
        <v>38</v>
      </c>
      <c r="P3188">
        <v>0</v>
      </c>
      <c r="Q3188" s="5">
        <v>46197.331250000003</v>
      </c>
      <c r="R3188" s="2" t="str">
        <f>IF(C3188="", "",
   IF(ISNUMBER(MATCH(TRIM(C3188),
      {"OP","CC","CM","FM","FU","INS","PC","PM","PMCO","SA","SR","ITPR","PMFL"}, 0)),
      "Proactive",
      "")
)</f>
        <v>Proactive</v>
      </c>
      <c r="S3188" s="2" t="str">
        <f>IF(C3188="", "",
   IF(ISNUMBER(MATCH(TRIM(C3188),
      {"MO","U/B","OSRE","TECH","ITRE"}, 0)),
      "Reactive",
      "")
)</f>
        <v/>
      </c>
      <c r="T3188" s="2">
        <f>IF(R3188="Proactive", H3188, "")</f>
        <v>0.82</v>
      </c>
      <c r="U3188" s="2" t="str">
        <f>IF(S3188="Reactive", H3188, "")</f>
        <v/>
      </c>
    </row>
    <row r="3189" spans="1:21" x14ac:dyDescent="0.25">
      <c r="A3189" t="s">
        <v>3010</v>
      </c>
      <c r="B3189">
        <v>220227</v>
      </c>
      <c r="C3189" t="s">
        <v>26</v>
      </c>
      <c r="D3189" t="s">
        <v>2365</v>
      </c>
      <c r="E3189" t="s">
        <v>2366</v>
      </c>
      <c r="F3189" s="4">
        <v>46197.331944444442</v>
      </c>
      <c r="G3189" s="4">
        <v>46197.395138888889</v>
      </c>
      <c r="H3189">
        <v>1.52</v>
      </c>
      <c r="I3189" t="s">
        <v>3082</v>
      </c>
      <c r="J3189" t="s">
        <v>29</v>
      </c>
      <c r="K3189" t="s">
        <v>30</v>
      </c>
      <c r="N3189">
        <v>1.52</v>
      </c>
      <c r="O3189" t="s">
        <v>38</v>
      </c>
      <c r="P3189">
        <v>0</v>
      </c>
      <c r="Q3189" s="5">
        <v>46197.395833333336</v>
      </c>
      <c r="R3189" s="2" t="str">
        <f>IF(C3189="", "",
   IF(ISNUMBER(MATCH(TRIM(C3189),
      {"OP","CC","CM","FM","FU","INS","PC","PM","PMCO","SA","SR","ITPR","PMFL"}, 0)),
      "Proactive",
      "")
)</f>
        <v>Proactive</v>
      </c>
      <c r="S3189" s="2" t="str">
        <f>IF(C3189="", "",
   IF(ISNUMBER(MATCH(TRIM(C3189),
      {"MO","U/B","OSRE","TECH","ITRE"}, 0)),
      "Reactive",
      "")
)</f>
        <v/>
      </c>
      <c r="T3189" s="2">
        <f>IF(R3189="Proactive", H3189, "")</f>
        <v>1.52</v>
      </c>
      <c r="U3189" s="2" t="str">
        <f>IF(S3189="Reactive", H3189, "")</f>
        <v/>
      </c>
    </row>
    <row r="3190" spans="1:21" x14ac:dyDescent="0.25">
      <c r="A3190" t="s">
        <v>3010</v>
      </c>
      <c r="B3190">
        <v>224733</v>
      </c>
      <c r="C3190" t="s">
        <v>39</v>
      </c>
      <c r="D3190" t="s">
        <v>3077</v>
      </c>
      <c r="E3190" t="s">
        <v>3083</v>
      </c>
      <c r="F3190" s="4">
        <v>46197.4</v>
      </c>
      <c r="G3190" s="4">
        <v>46197.430555555555</v>
      </c>
      <c r="H3190">
        <v>0.73</v>
      </c>
      <c r="I3190" t="s">
        <v>3084</v>
      </c>
      <c r="J3190" t="s">
        <v>29</v>
      </c>
      <c r="K3190" t="s">
        <v>172</v>
      </c>
      <c r="L3190" t="s">
        <v>55</v>
      </c>
      <c r="M3190" t="s">
        <v>56</v>
      </c>
      <c r="N3190">
        <v>0.73</v>
      </c>
      <c r="O3190" t="s">
        <v>38</v>
      </c>
      <c r="P3190">
        <v>0</v>
      </c>
      <c r="Q3190" s="5">
        <v>46197.432638888888</v>
      </c>
      <c r="R3190" s="2" t="str">
        <f>IF(C3190="", "",
   IF(ISNUMBER(MATCH(TRIM(C3190),
      {"OP","CC","CM","FM","FU","INS","PC","PM","PMCO","SA","SR","ITPR","PMFL"}, 0)),
      "Proactive",
      "")
)</f>
        <v/>
      </c>
      <c r="S3190" s="2" t="str">
        <f>IF(C3190="", "",
   IF(ISNUMBER(MATCH(TRIM(C3190),
      {"MO","U/B","OSRE","TECH","ITRE"}, 0)),
      "Reactive",
      "")
)</f>
        <v>Reactive</v>
      </c>
      <c r="T3190" s="2" t="str">
        <f>IF(R3190="Proactive", H3190, "")</f>
        <v/>
      </c>
      <c r="U3190" s="2">
        <f>IF(S3190="Reactive", H3190, "")</f>
        <v>0.73</v>
      </c>
    </row>
    <row r="3191" spans="1:21" x14ac:dyDescent="0.25">
      <c r="A3191" t="s">
        <v>3010</v>
      </c>
      <c r="B3191">
        <v>220228</v>
      </c>
      <c r="C3191" t="s">
        <v>26</v>
      </c>
      <c r="D3191" t="s">
        <v>3085</v>
      </c>
      <c r="E3191" t="s">
        <v>2371</v>
      </c>
      <c r="F3191" s="4">
        <v>46197.447916666664</v>
      </c>
      <c r="G3191" s="4">
        <v>46197.465277777781</v>
      </c>
      <c r="H3191">
        <v>0.42</v>
      </c>
      <c r="I3191" t="s">
        <v>3082</v>
      </c>
      <c r="J3191" t="s">
        <v>29</v>
      </c>
      <c r="K3191" t="s">
        <v>30</v>
      </c>
      <c r="N3191">
        <v>0.42</v>
      </c>
      <c r="O3191" t="s">
        <v>38</v>
      </c>
      <c r="P3191">
        <v>0</v>
      </c>
      <c r="Q3191" s="5">
        <v>46197.465277777781</v>
      </c>
      <c r="R3191" s="2" t="str">
        <f>IF(C3191="", "",
   IF(ISNUMBER(MATCH(TRIM(C3191),
      {"OP","CC","CM","FM","FU","INS","PC","PM","PMCO","SA","SR","ITPR","PMFL"}, 0)),
      "Proactive",
      "")
)</f>
        <v>Proactive</v>
      </c>
      <c r="S3191" s="2" t="str">
        <f>IF(C3191="", "",
   IF(ISNUMBER(MATCH(TRIM(C3191),
      {"MO","U/B","OSRE","TECH","ITRE"}, 0)),
      "Reactive",
      "")
)</f>
        <v/>
      </c>
      <c r="T3191" s="2">
        <f>IF(R3191="Proactive", H3191, "")</f>
        <v>0.42</v>
      </c>
      <c r="U3191" s="2" t="str">
        <f>IF(S3191="Reactive", H3191, "")</f>
        <v/>
      </c>
    </row>
    <row r="3192" spans="1:21" x14ac:dyDescent="0.25">
      <c r="A3192" t="s">
        <v>3010</v>
      </c>
      <c r="B3192">
        <v>224744</v>
      </c>
      <c r="C3192" t="s">
        <v>39</v>
      </c>
      <c r="D3192" t="s">
        <v>3086</v>
      </c>
      <c r="E3192" t="s">
        <v>3087</v>
      </c>
      <c r="F3192" s="4">
        <v>46197.529861111114</v>
      </c>
      <c r="G3192" s="4">
        <v>46197.561111111114</v>
      </c>
      <c r="H3192">
        <v>0.75</v>
      </c>
      <c r="I3192" t="s">
        <v>3088</v>
      </c>
      <c r="J3192" t="s">
        <v>29</v>
      </c>
      <c r="K3192" t="s">
        <v>466</v>
      </c>
      <c r="N3192">
        <v>0.75</v>
      </c>
      <c r="O3192" t="s">
        <v>38</v>
      </c>
      <c r="P3192">
        <v>0</v>
      </c>
      <c r="Q3192" s="5">
        <v>46197.561111111114</v>
      </c>
      <c r="R3192" s="2" t="str">
        <f>IF(C3192="", "",
   IF(ISNUMBER(MATCH(TRIM(C3192),
      {"OP","CC","CM","FM","FU","INS","PC","PM","PMCO","SA","SR","ITPR","PMFL"}, 0)),
      "Proactive",
      "")
)</f>
        <v/>
      </c>
      <c r="S3192" s="2" t="str">
        <f>IF(C3192="", "",
   IF(ISNUMBER(MATCH(TRIM(C3192),
      {"MO","U/B","OSRE","TECH","ITRE"}, 0)),
      "Reactive",
      "")
)</f>
        <v>Reactive</v>
      </c>
      <c r="T3192" s="2" t="str">
        <f>IF(R3192="Proactive", H3192, "")</f>
        <v/>
      </c>
      <c r="U3192" s="2">
        <f>IF(S3192="Reactive", H3192, "")</f>
        <v>0.75</v>
      </c>
    </row>
    <row r="3193" spans="1:21" x14ac:dyDescent="0.25">
      <c r="A3193" t="s">
        <v>3010</v>
      </c>
      <c r="B3193">
        <v>224406</v>
      </c>
      <c r="C3193" t="s">
        <v>30</v>
      </c>
      <c r="D3193" t="s">
        <v>2357</v>
      </c>
      <c r="E3193" t="s">
        <v>2358</v>
      </c>
      <c r="F3193" s="4">
        <v>46198.255555555559</v>
      </c>
      <c r="G3193" s="4">
        <v>46198.286805555559</v>
      </c>
      <c r="H3193">
        <v>0.75</v>
      </c>
      <c r="I3193" t="s">
        <v>3089</v>
      </c>
      <c r="J3193" t="s">
        <v>29</v>
      </c>
      <c r="K3193" t="s">
        <v>30</v>
      </c>
      <c r="N3193">
        <v>0.75</v>
      </c>
      <c r="O3193" t="s">
        <v>38</v>
      </c>
      <c r="P3193">
        <v>0</v>
      </c>
      <c r="Q3193" s="5">
        <v>46198.287499999999</v>
      </c>
      <c r="R3193" s="2" t="str">
        <f>IF(C3193="", "",
   IF(ISNUMBER(MATCH(TRIM(C3193),
      {"OP","CC","CM","FM","FU","INS","PC","PM","PMCO","SA","SR","ITPR","PMFL"}, 0)),
      "Proactive",
      "")
)</f>
        <v>Proactive</v>
      </c>
      <c r="S3193" s="2" t="str">
        <f>IF(C3193="", "",
   IF(ISNUMBER(MATCH(TRIM(C3193),
      {"MO","U/B","OSRE","TECH","ITRE"}, 0)),
      "Reactive",
      "")
)</f>
        <v/>
      </c>
      <c r="T3193" s="2">
        <f>IF(R3193="Proactive", H3193, "")</f>
        <v>0.75</v>
      </c>
      <c r="U3193" s="2" t="str">
        <f>IF(S3193="Reactive", H3193, "")</f>
        <v/>
      </c>
    </row>
    <row r="3194" spans="1:21" x14ac:dyDescent="0.25">
      <c r="A3194" t="s">
        <v>3010</v>
      </c>
      <c r="B3194">
        <v>220377</v>
      </c>
      <c r="C3194" t="s">
        <v>26</v>
      </c>
      <c r="D3194" t="s">
        <v>2352</v>
      </c>
      <c r="E3194" t="s">
        <v>2354</v>
      </c>
      <c r="F3194" s="4">
        <v>46198.287499999999</v>
      </c>
      <c r="G3194" s="4">
        <v>46198.378472222219</v>
      </c>
      <c r="H3194">
        <v>2.1800000000000002</v>
      </c>
      <c r="I3194" t="s">
        <v>3089</v>
      </c>
      <c r="J3194" t="s">
        <v>29</v>
      </c>
      <c r="K3194" t="s">
        <v>30</v>
      </c>
      <c r="N3194">
        <v>2.1800000000000002</v>
      </c>
      <c r="O3194" t="s">
        <v>38</v>
      </c>
      <c r="P3194">
        <v>0</v>
      </c>
      <c r="Q3194" s="5">
        <v>46198.42083333333</v>
      </c>
      <c r="R3194" s="2" t="str">
        <f>IF(C3194="", "",
   IF(ISNUMBER(MATCH(TRIM(C3194),
      {"OP","CC","CM","FM","FU","INS","PC","PM","PMCO","SA","SR","ITPR","PMFL"}, 0)),
      "Proactive",
      "")
)</f>
        <v>Proactive</v>
      </c>
      <c r="S3194" s="2" t="str">
        <f>IF(C3194="", "",
   IF(ISNUMBER(MATCH(TRIM(C3194),
      {"MO","U/B","OSRE","TECH","ITRE"}, 0)),
      "Reactive",
      "")
)</f>
        <v/>
      </c>
      <c r="T3194" s="2">
        <f>IF(R3194="Proactive", H3194, "")</f>
        <v>2.1800000000000002</v>
      </c>
      <c r="U3194" s="2" t="str">
        <f>IF(S3194="Reactive", H3194, "")</f>
        <v/>
      </c>
    </row>
    <row r="3195" spans="1:21" x14ac:dyDescent="0.25">
      <c r="A3195" t="s">
        <v>3010</v>
      </c>
      <c r="B3195">
        <v>224871</v>
      </c>
      <c r="C3195" t="s">
        <v>743</v>
      </c>
      <c r="D3195" t="s">
        <v>2355</v>
      </c>
      <c r="E3195" t="s">
        <v>3090</v>
      </c>
      <c r="F3195" s="4">
        <v>46198.397916666669</v>
      </c>
      <c r="G3195" s="4">
        <v>46198.415277777778</v>
      </c>
      <c r="H3195">
        <v>0.42</v>
      </c>
      <c r="I3195" t="s">
        <v>3091</v>
      </c>
      <c r="J3195" t="s">
        <v>29</v>
      </c>
      <c r="N3195">
        <v>0.42</v>
      </c>
      <c r="O3195" t="s">
        <v>38</v>
      </c>
      <c r="P3195">
        <v>0</v>
      </c>
      <c r="Q3195" s="5">
        <v>46198.457638888889</v>
      </c>
      <c r="R3195" s="2" t="str">
        <f>IF(C3195="", "",
   IF(ISNUMBER(MATCH(TRIM(C3195),
      {"OP","CC","CM","FM","FU","INS","PC","PM","PMCO","SA","SR","ITPR","PMFL"}, 0)),
      "Proactive",
      "")
)</f>
        <v>Proactive</v>
      </c>
      <c r="S3195" s="2" t="str">
        <f>IF(C3195="", "",
   IF(ISNUMBER(MATCH(TRIM(C3195),
      {"MO","U/B","OSRE","TECH","ITRE"}, 0)),
      "Reactive",
      "")
)</f>
        <v/>
      </c>
      <c r="T3195" s="2">
        <f>IF(R3195="Proactive", H3195, "")</f>
        <v>0.42</v>
      </c>
      <c r="U3195" s="2" t="str">
        <f>IF(S3195="Reactive", H3195, "")</f>
        <v/>
      </c>
    </row>
    <row r="3196" spans="1:21" x14ac:dyDescent="0.25">
      <c r="A3196" t="s">
        <v>3010</v>
      </c>
      <c r="B3196">
        <v>219140</v>
      </c>
      <c r="C3196" t="s">
        <v>30</v>
      </c>
      <c r="D3196" t="s">
        <v>3092</v>
      </c>
      <c r="E3196" t="s">
        <v>541</v>
      </c>
      <c r="F3196" s="4">
        <v>46198.42083333333</v>
      </c>
      <c r="G3196" s="4">
        <v>46198.44027777778</v>
      </c>
      <c r="H3196">
        <v>0.47</v>
      </c>
      <c r="I3196" t="s">
        <v>3089</v>
      </c>
      <c r="J3196" t="s">
        <v>29</v>
      </c>
      <c r="K3196" t="s">
        <v>30</v>
      </c>
      <c r="N3196">
        <v>0.47</v>
      </c>
      <c r="O3196" t="s">
        <v>38</v>
      </c>
      <c r="P3196">
        <v>0</v>
      </c>
      <c r="Q3196" s="5">
        <v>46198.44027777778</v>
      </c>
      <c r="R3196" s="2" t="str">
        <f>IF(C3196="", "",
   IF(ISNUMBER(MATCH(TRIM(C3196),
      {"OP","CC","CM","FM","FU","INS","PC","PM","PMCO","SA","SR","ITPR","PMFL"}, 0)),
      "Proactive",
      "")
)</f>
        <v>Proactive</v>
      </c>
      <c r="S3196" s="2" t="str">
        <f>IF(C3196="", "",
   IF(ISNUMBER(MATCH(TRIM(C3196),
      {"MO","U/B","OSRE","TECH","ITRE"}, 0)),
      "Reactive",
      "")
)</f>
        <v/>
      </c>
      <c r="T3196" s="2">
        <f>IF(R3196="Proactive", H3196, "")</f>
        <v>0.47</v>
      </c>
      <c r="U3196" s="2" t="str">
        <f>IF(S3196="Reactive", H3196, "")</f>
        <v/>
      </c>
    </row>
    <row r="3197" spans="1:21" x14ac:dyDescent="0.25">
      <c r="A3197" t="s">
        <v>3010</v>
      </c>
      <c r="B3197">
        <v>222810</v>
      </c>
      <c r="C3197" t="s">
        <v>181</v>
      </c>
      <c r="D3197" t="s">
        <v>2379</v>
      </c>
      <c r="E3197" t="s">
        <v>2380</v>
      </c>
      <c r="F3197" s="4">
        <v>46198.440972222219</v>
      </c>
      <c r="G3197" s="4">
        <v>46198.456250000003</v>
      </c>
      <c r="H3197">
        <v>0.37</v>
      </c>
      <c r="J3197" t="s">
        <v>29</v>
      </c>
      <c r="K3197" t="s">
        <v>30</v>
      </c>
      <c r="N3197">
        <v>0.82</v>
      </c>
      <c r="O3197" t="s">
        <v>38</v>
      </c>
      <c r="P3197">
        <v>0</v>
      </c>
      <c r="Q3197" s="5">
        <v>46203.304166666669</v>
      </c>
      <c r="R3197" s="2" t="str">
        <f>IF(C3197="", "",
   IF(ISNUMBER(MATCH(TRIM(C3197),
      {"OP","CC","CM","FM","FU","INS","PC","PM","PMCO","SA","SR","ITPR","PMFL"}, 0)),
      "Proactive",
      "")
)</f>
        <v>Proactive</v>
      </c>
      <c r="S3197" s="2" t="str">
        <f>IF(C3197="", "",
   IF(ISNUMBER(MATCH(TRIM(C3197),
      {"MO","U/B","OSRE","TECH","ITRE"}, 0)),
      "Reactive",
      "")
)</f>
        <v/>
      </c>
      <c r="T3197" s="2">
        <f>IF(R3197="Proactive", H3197, "")</f>
        <v>0.37</v>
      </c>
      <c r="U3197" s="2" t="str">
        <f>IF(S3197="Reactive", H3197, "")</f>
        <v/>
      </c>
    </row>
    <row r="3198" spans="1:21" x14ac:dyDescent="0.25">
      <c r="A3198" t="s">
        <v>3010</v>
      </c>
      <c r="B3198">
        <v>224874</v>
      </c>
      <c r="C3198" t="s">
        <v>39</v>
      </c>
      <c r="D3198" t="s">
        <v>3093</v>
      </c>
      <c r="E3198" t="s">
        <v>3094</v>
      </c>
      <c r="F3198" s="4">
        <v>46198.459027777775</v>
      </c>
      <c r="G3198" s="4">
        <v>46198.487500000003</v>
      </c>
      <c r="H3198">
        <v>0.68</v>
      </c>
      <c r="I3198" t="s">
        <v>3095</v>
      </c>
      <c r="J3198" t="s">
        <v>29</v>
      </c>
      <c r="K3198" t="s">
        <v>702</v>
      </c>
      <c r="L3198" t="s">
        <v>1232</v>
      </c>
      <c r="M3198" t="s">
        <v>133</v>
      </c>
      <c r="N3198">
        <v>0.68</v>
      </c>
      <c r="O3198" t="s">
        <v>38</v>
      </c>
      <c r="P3198">
        <v>0</v>
      </c>
      <c r="Q3198" s="5">
        <v>46198.517361111109</v>
      </c>
      <c r="R3198" s="2" t="str">
        <f>IF(C3198="", "",
   IF(ISNUMBER(MATCH(TRIM(C3198),
      {"OP","CC","CM","FM","FU","INS","PC","PM","PMCO","SA","SR","ITPR","PMFL"}, 0)),
      "Proactive",
      "")
)</f>
        <v/>
      </c>
      <c r="S3198" s="2" t="str">
        <f>IF(C3198="", "",
   IF(ISNUMBER(MATCH(TRIM(C3198),
      {"MO","U/B","OSRE","TECH","ITRE"}, 0)),
      "Reactive",
      "")
)</f>
        <v>Reactive</v>
      </c>
      <c r="T3198" s="2" t="str">
        <f>IF(R3198="Proactive", H3198, "")</f>
        <v/>
      </c>
      <c r="U3198" s="2">
        <f>IF(S3198="Reactive", H3198, "")</f>
        <v>0.68</v>
      </c>
    </row>
    <row r="3199" spans="1:21" x14ac:dyDescent="0.25">
      <c r="A3199" t="s">
        <v>3010</v>
      </c>
      <c r="B3199">
        <v>220380</v>
      </c>
      <c r="C3199" t="s">
        <v>26</v>
      </c>
      <c r="D3199" t="s">
        <v>2363</v>
      </c>
      <c r="E3199" t="s">
        <v>2364</v>
      </c>
      <c r="F3199" s="4">
        <v>46198.517361111109</v>
      </c>
      <c r="G3199" s="4">
        <v>46198.538194444445</v>
      </c>
      <c r="H3199">
        <v>0.5</v>
      </c>
      <c r="I3199" t="s">
        <v>3089</v>
      </c>
      <c r="J3199" t="s">
        <v>29</v>
      </c>
      <c r="K3199" t="s">
        <v>30</v>
      </c>
      <c r="N3199">
        <v>0.5</v>
      </c>
      <c r="O3199" t="s">
        <v>38</v>
      </c>
      <c r="P3199">
        <v>0</v>
      </c>
      <c r="Q3199" s="5">
        <v>46198.563888888886</v>
      </c>
      <c r="R3199" s="2" t="str">
        <f>IF(C3199="", "",
   IF(ISNUMBER(MATCH(TRIM(C3199),
      {"OP","CC","CM","FM","FU","INS","PC","PM","PMCO","SA","SR","ITPR","PMFL"}, 0)),
      "Proactive",
      "")
)</f>
        <v>Proactive</v>
      </c>
      <c r="S3199" s="2" t="str">
        <f>IF(C3199="", "",
   IF(ISNUMBER(MATCH(TRIM(C3199),
      {"MO","U/B","OSRE","TECH","ITRE"}, 0)),
      "Reactive",
      "")
)</f>
        <v/>
      </c>
      <c r="T3199" s="2">
        <f>IF(R3199="Proactive", H3199, "")</f>
        <v>0.5</v>
      </c>
      <c r="U3199" s="2" t="str">
        <f>IF(S3199="Reactive", H3199, "")</f>
        <v/>
      </c>
    </row>
    <row r="3200" spans="1:21" x14ac:dyDescent="0.25">
      <c r="A3200" t="s">
        <v>3010</v>
      </c>
      <c r="B3200">
        <v>224551</v>
      </c>
      <c r="C3200" t="s">
        <v>30</v>
      </c>
      <c r="D3200" t="s">
        <v>2357</v>
      </c>
      <c r="E3200" t="s">
        <v>2358</v>
      </c>
      <c r="F3200" s="4">
        <v>46199.259027777778</v>
      </c>
      <c r="G3200" s="4">
        <v>46199.28125</v>
      </c>
      <c r="H3200">
        <v>0.53</v>
      </c>
      <c r="I3200" t="s">
        <v>3096</v>
      </c>
      <c r="J3200" t="s">
        <v>29</v>
      </c>
      <c r="K3200" t="s">
        <v>30</v>
      </c>
      <c r="N3200">
        <v>0.53</v>
      </c>
      <c r="O3200" t="s">
        <v>38</v>
      </c>
      <c r="P3200">
        <v>0</v>
      </c>
      <c r="Q3200" s="5">
        <v>46199.28125</v>
      </c>
      <c r="R3200" s="2" t="str">
        <f>IF(C3200="", "",
   IF(ISNUMBER(MATCH(TRIM(C3200),
      {"OP","CC","CM","FM","FU","INS","PC","PM","PMCO","SA","SR","ITPR","PMFL"}, 0)),
      "Proactive",
      "")
)</f>
        <v>Proactive</v>
      </c>
      <c r="S3200" s="2" t="str">
        <f>IF(C3200="", "",
   IF(ISNUMBER(MATCH(TRIM(C3200),
      {"MO","U/B","OSRE","TECH","ITRE"}, 0)),
      "Reactive",
      "")
)</f>
        <v/>
      </c>
      <c r="T3200" s="2">
        <f>IF(R3200="Proactive", H3200, "")</f>
        <v>0.53</v>
      </c>
      <c r="U3200" s="2" t="str">
        <f>IF(S3200="Reactive", H3200, "")</f>
        <v/>
      </c>
    </row>
    <row r="3201" spans="1:21" x14ac:dyDescent="0.25">
      <c r="A3201" t="s">
        <v>3010</v>
      </c>
      <c r="B3201">
        <v>220539</v>
      </c>
      <c r="C3201" t="s">
        <v>26</v>
      </c>
      <c r="D3201" t="s">
        <v>2352</v>
      </c>
      <c r="E3201" t="s">
        <v>2354</v>
      </c>
      <c r="F3201" s="4">
        <v>46199.28125</v>
      </c>
      <c r="G3201" s="4">
        <v>46199.375694444447</v>
      </c>
      <c r="H3201">
        <v>2.27</v>
      </c>
      <c r="I3201" t="s">
        <v>3096</v>
      </c>
      <c r="J3201" t="s">
        <v>29</v>
      </c>
      <c r="K3201" t="s">
        <v>30</v>
      </c>
      <c r="N3201">
        <v>2.27</v>
      </c>
      <c r="O3201" t="s">
        <v>38</v>
      </c>
      <c r="P3201">
        <v>0</v>
      </c>
      <c r="Q3201" s="5">
        <v>46199.385416666664</v>
      </c>
      <c r="R3201" s="2" t="str">
        <f>IF(C3201="", "",
   IF(ISNUMBER(MATCH(TRIM(C3201),
      {"OP","CC","CM","FM","FU","INS","PC","PM","PMCO","SA","SR","ITPR","PMFL"}, 0)),
      "Proactive",
      "")
)</f>
        <v>Proactive</v>
      </c>
      <c r="S3201" s="2" t="str">
        <f>IF(C3201="", "",
   IF(ISNUMBER(MATCH(TRIM(C3201),
      {"MO","U/B","OSRE","TECH","ITRE"}, 0)),
      "Reactive",
      "")
)</f>
        <v/>
      </c>
      <c r="T3201" s="2">
        <f>IF(R3201="Proactive", H3201, "")</f>
        <v>2.27</v>
      </c>
      <c r="U3201" s="2" t="str">
        <f>IF(S3201="Reactive", H3201, "")</f>
        <v/>
      </c>
    </row>
    <row r="3202" spans="1:21" x14ac:dyDescent="0.25">
      <c r="A3202" t="s">
        <v>3010</v>
      </c>
      <c r="B3202">
        <v>220375</v>
      </c>
      <c r="C3202" t="s">
        <v>30</v>
      </c>
      <c r="D3202" t="s">
        <v>2400</v>
      </c>
      <c r="E3202" t="s">
        <v>2401</v>
      </c>
      <c r="F3202" s="4">
        <v>46199.385416666664</v>
      </c>
      <c r="G3202" s="4">
        <v>46199.429861111108</v>
      </c>
      <c r="H3202">
        <v>1.07</v>
      </c>
      <c r="I3202" t="s">
        <v>3096</v>
      </c>
      <c r="J3202" t="s">
        <v>29</v>
      </c>
      <c r="K3202" t="s">
        <v>30</v>
      </c>
      <c r="N3202">
        <v>1.07</v>
      </c>
      <c r="O3202" t="s">
        <v>38</v>
      </c>
      <c r="P3202">
        <v>0</v>
      </c>
      <c r="Q3202" s="5">
        <v>46199.455555555556</v>
      </c>
      <c r="R3202" s="2" t="str">
        <f>IF(C3202="", "",
   IF(ISNUMBER(MATCH(TRIM(C3202),
      {"OP","CC","CM","FM","FU","INS","PC","PM","PMCO","SA","SR","ITPR","PMFL"}, 0)),
      "Proactive",
      "")
)</f>
        <v>Proactive</v>
      </c>
      <c r="S3202" s="2" t="str">
        <f>IF(C3202="", "",
   IF(ISNUMBER(MATCH(TRIM(C3202),
      {"MO","U/B","OSRE","TECH","ITRE"}, 0)),
      "Reactive",
      "")
)</f>
        <v/>
      </c>
      <c r="T3202" s="2">
        <f>IF(R3202="Proactive", H3202, "")</f>
        <v>1.07</v>
      </c>
      <c r="U3202" s="2" t="str">
        <f>IF(S3202="Reactive", H3202, "")</f>
        <v/>
      </c>
    </row>
    <row r="3203" spans="1:21" x14ac:dyDescent="0.25">
      <c r="A3203" t="s">
        <v>3010</v>
      </c>
      <c r="B3203">
        <v>220376</v>
      </c>
      <c r="C3203" t="s">
        <v>30</v>
      </c>
      <c r="D3203" t="s">
        <v>2402</v>
      </c>
      <c r="E3203" t="s">
        <v>2401</v>
      </c>
      <c r="F3203" s="4">
        <v>46199.430555555555</v>
      </c>
      <c r="G3203" s="4">
        <v>46199.474305555559</v>
      </c>
      <c r="H3203">
        <v>1.05</v>
      </c>
      <c r="I3203" t="s">
        <v>3096</v>
      </c>
      <c r="J3203" t="s">
        <v>29</v>
      </c>
      <c r="K3203" t="s">
        <v>30</v>
      </c>
      <c r="N3203">
        <v>1.05</v>
      </c>
      <c r="O3203" t="s">
        <v>38</v>
      </c>
      <c r="P3203">
        <v>0</v>
      </c>
      <c r="Q3203" s="5">
        <v>46199.474999999999</v>
      </c>
      <c r="R3203" s="2" t="str">
        <f>IF(C3203="", "",
   IF(ISNUMBER(MATCH(TRIM(C3203),
      {"OP","CC","CM","FM","FU","INS","PC","PM","PMCO","SA","SR","ITPR","PMFL"}, 0)),
      "Proactive",
      "")
)</f>
        <v>Proactive</v>
      </c>
      <c r="S3203" s="2" t="str">
        <f>IF(C3203="", "",
   IF(ISNUMBER(MATCH(TRIM(C3203),
      {"MO","U/B","OSRE","TECH","ITRE"}, 0)),
      "Reactive",
      "")
)</f>
        <v/>
      </c>
      <c r="T3203" s="2">
        <f>IF(R3203="Proactive", H3203, "")</f>
        <v>1.05</v>
      </c>
      <c r="U3203" s="2" t="str">
        <f>IF(S3203="Reactive", H3203, "")</f>
        <v/>
      </c>
    </row>
    <row r="3204" spans="1:21" x14ac:dyDescent="0.25">
      <c r="A3204" t="s">
        <v>3010</v>
      </c>
      <c r="B3204">
        <v>222967</v>
      </c>
      <c r="C3204" t="s">
        <v>197</v>
      </c>
      <c r="D3204" t="s">
        <v>2379</v>
      </c>
      <c r="E3204" t="s">
        <v>2392</v>
      </c>
      <c r="F3204" s="4">
        <v>46199.474999999999</v>
      </c>
      <c r="G3204" s="4">
        <v>46199.490277777775</v>
      </c>
      <c r="H3204">
        <v>0.37</v>
      </c>
      <c r="J3204" t="s">
        <v>29</v>
      </c>
      <c r="K3204" t="s">
        <v>30</v>
      </c>
      <c r="N3204">
        <v>0.37</v>
      </c>
      <c r="O3204" t="s">
        <v>38</v>
      </c>
      <c r="P3204">
        <v>0</v>
      </c>
      <c r="Q3204" s="5">
        <v>46203.304861111108</v>
      </c>
      <c r="R3204" s="2" t="str">
        <f>IF(C3204="", "",
   IF(ISNUMBER(MATCH(TRIM(C3204),
      {"OP","CC","CM","FM","FU","INS","PC","PM","PMCO","SA","SR","ITPR","PMFL"}, 0)),
      "Proactive",
      "")
)</f>
        <v/>
      </c>
      <c r="S3204" s="2" t="str">
        <f>IF(C3204="", "",
   IF(ISNUMBER(MATCH(TRIM(C3204),
      {"MO","U/B","OSRE","TECH","ITRE"}, 0)),
      "Reactive",
      "")
)</f>
        <v>Reactive</v>
      </c>
      <c r="T3204" s="2" t="str">
        <f>IF(R3204="Proactive", H3204, "")</f>
        <v/>
      </c>
      <c r="U3204" s="2">
        <f>IF(S3204="Reactive", H3204, "")</f>
        <v>0.37</v>
      </c>
    </row>
    <row r="3205" spans="1:21" x14ac:dyDescent="0.25">
      <c r="A3205" t="s">
        <v>3010</v>
      </c>
      <c r="B3205">
        <v>225074</v>
      </c>
      <c r="C3205" t="s">
        <v>39</v>
      </c>
      <c r="D3205" t="s">
        <v>3029</v>
      </c>
      <c r="E3205" t="s">
        <v>3097</v>
      </c>
      <c r="F3205" s="4">
        <v>46199.493055555555</v>
      </c>
      <c r="G3205" s="4">
        <v>46199.517361111109</v>
      </c>
      <c r="H3205">
        <v>0.57999999999999996</v>
      </c>
      <c r="I3205" t="s">
        <v>3098</v>
      </c>
      <c r="J3205" t="s">
        <v>29</v>
      </c>
      <c r="K3205" t="s">
        <v>42</v>
      </c>
      <c r="L3205" t="s">
        <v>3099</v>
      </c>
      <c r="M3205" t="s">
        <v>56</v>
      </c>
      <c r="N3205">
        <v>0.57999999999999996</v>
      </c>
      <c r="O3205" t="s">
        <v>38</v>
      </c>
      <c r="P3205">
        <v>0</v>
      </c>
      <c r="Q3205" s="5">
        <v>46199.566666666666</v>
      </c>
      <c r="R3205" s="2" t="str">
        <f>IF(C3205="", "",
   IF(ISNUMBER(MATCH(TRIM(C3205),
      {"OP","CC","CM","FM","FU","INS","PC","PM","PMCO","SA","SR","ITPR","PMFL"}, 0)),
      "Proactive",
      "")
)</f>
        <v/>
      </c>
      <c r="S3205" s="2" t="str">
        <f>IF(C3205="", "",
   IF(ISNUMBER(MATCH(TRIM(C3205),
      {"MO","U/B","OSRE","TECH","ITRE"}, 0)),
      "Reactive",
      "")
)</f>
        <v>Reactive</v>
      </c>
      <c r="T3205" s="2" t="str">
        <f>IF(R3205="Proactive", H3205, "")</f>
        <v/>
      </c>
      <c r="U3205" s="2">
        <f>IF(S3205="Reactive", H3205, "")</f>
        <v>0.57999999999999996</v>
      </c>
    </row>
    <row r="3206" spans="1:21" x14ac:dyDescent="0.25">
      <c r="A3206" t="s">
        <v>3010</v>
      </c>
      <c r="B3206">
        <v>225075</v>
      </c>
      <c r="C3206" t="s">
        <v>39</v>
      </c>
      <c r="D3206" t="s">
        <v>3029</v>
      </c>
      <c r="E3206" t="s">
        <v>3100</v>
      </c>
      <c r="F3206" s="4">
        <v>46199.525000000001</v>
      </c>
      <c r="G3206" s="4">
        <v>46199.540972222225</v>
      </c>
      <c r="H3206">
        <v>0.38</v>
      </c>
      <c r="I3206" t="s">
        <v>3101</v>
      </c>
      <c r="J3206" t="s">
        <v>29</v>
      </c>
      <c r="K3206" t="s">
        <v>42</v>
      </c>
      <c r="L3206" t="s">
        <v>2413</v>
      </c>
      <c r="M3206" t="s">
        <v>56</v>
      </c>
      <c r="N3206">
        <v>0.38</v>
      </c>
      <c r="O3206" t="s">
        <v>38</v>
      </c>
      <c r="P3206">
        <v>0</v>
      </c>
      <c r="Q3206" s="5">
        <v>46199.568055555559</v>
      </c>
      <c r="R3206" s="2" t="str">
        <f>IF(C3206="", "",
   IF(ISNUMBER(MATCH(TRIM(C3206),
      {"OP","CC","CM","FM","FU","INS","PC","PM","PMCO","SA","SR","ITPR","PMFL"}, 0)),
      "Proactive",
      "")
)</f>
        <v/>
      </c>
      <c r="S3206" s="2" t="str">
        <f>IF(C3206="", "",
   IF(ISNUMBER(MATCH(TRIM(C3206),
      {"MO","U/B","OSRE","TECH","ITRE"}, 0)),
      "Reactive",
      "")
)</f>
        <v>Reactive</v>
      </c>
      <c r="T3206" s="2" t="str">
        <f>IF(R3206="Proactive", H3206, "")</f>
        <v/>
      </c>
      <c r="U3206" s="2">
        <f>IF(S3206="Reactive", H3206, "")</f>
        <v>0.38</v>
      </c>
    </row>
    <row r="3207" spans="1:21" x14ac:dyDescent="0.25">
      <c r="A3207" t="s">
        <v>3010</v>
      </c>
      <c r="B3207">
        <v>225076</v>
      </c>
      <c r="C3207" t="s">
        <v>39</v>
      </c>
      <c r="D3207" t="s">
        <v>3093</v>
      </c>
      <c r="E3207" t="s">
        <v>3102</v>
      </c>
      <c r="F3207" s="4">
        <v>46199.543055555558</v>
      </c>
      <c r="G3207" s="4">
        <v>46199.557638888888</v>
      </c>
      <c r="H3207">
        <v>0.35</v>
      </c>
      <c r="I3207" t="s">
        <v>3103</v>
      </c>
      <c r="J3207" t="s">
        <v>29</v>
      </c>
      <c r="K3207" t="s">
        <v>81</v>
      </c>
      <c r="L3207" t="s">
        <v>132</v>
      </c>
      <c r="M3207" t="s">
        <v>648</v>
      </c>
      <c r="N3207">
        <v>0.35</v>
      </c>
      <c r="O3207" t="s">
        <v>38</v>
      </c>
      <c r="P3207">
        <v>0</v>
      </c>
      <c r="Q3207" s="5">
        <v>46199.569444444445</v>
      </c>
      <c r="R3207" s="2" t="str">
        <f>IF(C3207="", "",
   IF(ISNUMBER(MATCH(TRIM(C3207),
      {"OP","CC","CM","FM","FU","INS","PC","PM","PMCO","SA","SR","ITPR","PMFL"}, 0)),
      "Proactive",
      "")
)</f>
        <v/>
      </c>
      <c r="S3207" s="2" t="str">
        <f>IF(C3207="", "",
   IF(ISNUMBER(MATCH(TRIM(C3207),
      {"MO","U/B","OSRE","TECH","ITRE"}, 0)),
      "Reactive",
      "")
)</f>
        <v>Reactive</v>
      </c>
      <c r="T3207" s="2" t="str">
        <f>IF(R3207="Proactive", H3207, "")</f>
        <v/>
      </c>
      <c r="U3207" s="2">
        <f>IF(S3207="Reactive", H3207, "")</f>
        <v>0.35</v>
      </c>
    </row>
    <row r="3208" spans="1:21" x14ac:dyDescent="0.25">
      <c r="A3208" t="s">
        <v>3010</v>
      </c>
      <c r="B3208">
        <v>220542</v>
      </c>
      <c r="C3208" t="s">
        <v>26</v>
      </c>
      <c r="D3208" t="s">
        <v>2363</v>
      </c>
      <c r="E3208" t="s">
        <v>2364</v>
      </c>
      <c r="F3208" s="4">
        <v>46199.560416666667</v>
      </c>
      <c r="G3208" s="4">
        <v>46199.580555555556</v>
      </c>
      <c r="H3208">
        <v>0.48</v>
      </c>
      <c r="I3208" t="s">
        <v>3096</v>
      </c>
      <c r="J3208" t="s">
        <v>29</v>
      </c>
      <c r="K3208" t="s">
        <v>30</v>
      </c>
      <c r="N3208">
        <v>0.48</v>
      </c>
      <c r="O3208" t="s">
        <v>38</v>
      </c>
      <c r="P3208">
        <v>0</v>
      </c>
      <c r="Q3208" s="5">
        <v>46199.580555555556</v>
      </c>
      <c r="R3208" s="2" t="str">
        <f>IF(C3208="", "",
   IF(ISNUMBER(MATCH(TRIM(C3208),
      {"OP","CC","CM","FM","FU","INS","PC","PM","PMCO","SA","SR","ITPR","PMFL"}, 0)),
      "Proactive",
      "")
)</f>
        <v>Proactive</v>
      </c>
      <c r="S3208" s="2" t="str">
        <f>IF(C3208="", "",
   IF(ISNUMBER(MATCH(TRIM(C3208),
      {"MO","U/B","OSRE","TECH","ITRE"}, 0)),
      "Reactive",
      "")
)</f>
        <v/>
      </c>
      <c r="T3208" s="2">
        <f>IF(R3208="Proactive", H3208, "")</f>
        <v>0.48</v>
      </c>
      <c r="U3208" s="2" t="str">
        <f>IF(S3208="Reactive", H3208, "")</f>
        <v/>
      </c>
    </row>
    <row r="3209" spans="1:21" x14ac:dyDescent="0.25">
      <c r="A3209" t="s">
        <v>3010</v>
      </c>
      <c r="B3209">
        <v>221056</v>
      </c>
      <c r="C3209" t="s">
        <v>30</v>
      </c>
      <c r="D3209" t="s">
        <v>3023</v>
      </c>
      <c r="E3209" t="s">
        <v>3080</v>
      </c>
      <c r="F3209" s="4">
        <v>46202.6</v>
      </c>
      <c r="G3209" s="4">
        <v>46202.645833333336</v>
      </c>
      <c r="H3209">
        <v>1.1000000000000001</v>
      </c>
      <c r="I3209" t="s">
        <v>3104</v>
      </c>
      <c r="J3209" t="s">
        <v>29</v>
      </c>
      <c r="K3209" t="s">
        <v>30</v>
      </c>
      <c r="N3209">
        <v>1.1000000000000001</v>
      </c>
      <c r="O3209" t="s">
        <v>38</v>
      </c>
      <c r="P3209">
        <v>0</v>
      </c>
      <c r="Q3209" s="5">
        <v>46202.646527777775</v>
      </c>
      <c r="R3209" s="2" t="str">
        <f>IF(C3209="", "",
   IF(ISNUMBER(MATCH(TRIM(C3209),
      {"OP","CC","CM","FM","FU","INS","PC","PM","PMCO","SA","SR","ITPR","PMFL"}, 0)),
      "Proactive",
      "")
)</f>
        <v>Proactive</v>
      </c>
      <c r="S3209" s="2" t="str">
        <f>IF(C3209="", "",
   IF(ISNUMBER(MATCH(TRIM(C3209),
      {"MO","U/B","OSRE","TECH","ITRE"}, 0)),
      "Reactive",
      "")
)</f>
        <v/>
      </c>
      <c r="T3209" s="2">
        <f>IF(R3209="Proactive", H3209, "")</f>
        <v>1.1000000000000001</v>
      </c>
      <c r="U3209" s="2" t="str">
        <f>IF(S3209="Reactive", H3209, "")</f>
        <v/>
      </c>
    </row>
    <row r="3210" spans="1:21" x14ac:dyDescent="0.25">
      <c r="A3210" t="s">
        <v>3010</v>
      </c>
      <c r="B3210">
        <v>225464</v>
      </c>
      <c r="C3210" t="s">
        <v>39</v>
      </c>
      <c r="D3210" t="s">
        <v>3020</v>
      </c>
      <c r="E3210" t="s">
        <v>3105</v>
      </c>
      <c r="F3210" s="4">
        <v>46202.654166666667</v>
      </c>
      <c r="G3210" s="4">
        <v>46202.688888888886</v>
      </c>
      <c r="H3210">
        <v>0.83</v>
      </c>
      <c r="I3210" t="s">
        <v>3106</v>
      </c>
      <c r="J3210" t="s">
        <v>29</v>
      </c>
      <c r="K3210" t="s">
        <v>172</v>
      </c>
      <c r="L3210" t="s">
        <v>55</v>
      </c>
      <c r="M3210" t="s">
        <v>533</v>
      </c>
      <c r="N3210">
        <v>0.83</v>
      </c>
      <c r="O3210" t="s">
        <v>38</v>
      </c>
      <c r="P3210">
        <v>0</v>
      </c>
      <c r="Q3210" s="5">
        <v>46202.690972222219</v>
      </c>
      <c r="R3210" s="2" t="str">
        <f>IF(C3210="", "",
   IF(ISNUMBER(MATCH(TRIM(C3210),
      {"OP","CC","CM","FM","FU","INS","PC","PM","PMCO","SA","SR","ITPR","PMFL"}, 0)),
      "Proactive",
      "")
)</f>
        <v/>
      </c>
      <c r="S3210" s="2" t="str">
        <f>IF(C3210="", "",
   IF(ISNUMBER(MATCH(TRIM(C3210),
      {"MO","U/B","OSRE","TECH","ITRE"}, 0)),
      "Reactive",
      "")
)</f>
        <v>Reactive</v>
      </c>
      <c r="T3210" s="2" t="str">
        <f>IF(R3210="Proactive", H3210, "")</f>
        <v/>
      </c>
      <c r="U3210" s="2">
        <f>IF(S3210="Reactive", H3210, "")</f>
        <v>0.83</v>
      </c>
    </row>
    <row r="3211" spans="1:21" x14ac:dyDescent="0.25">
      <c r="A3211" t="s">
        <v>3010</v>
      </c>
      <c r="B3211">
        <v>225465</v>
      </c>
      <c r="C3211" t="s">
        <v>39</v>
      </c>
      <c r="D3211" t="s">
        <v>2400</v>
      </c>
      <c r="E3211" t="s">
        <v>3107</v>
      </c>
      <c r="F3211" s="4">
        <v>46202.697916666664</v>
      </c>
      <c r="G3211" s="4">
        <v>46202.706944444442</v>
      </c>
      <c r="H3211">
        <v>0.22</v>
      </c>
      <c r="I3211" t="s">
        <v>3108</v>
      </c>
      <c r="J3211" t="s">
        <v>29</v>
      </c>
      <c r="K3211" t="s">
        <v>702</v>
      </c>
      <c r="L3211" t="s">
        <v>2413</v>
      </c>
      <c r="M3211" t="s">
        <v>1237</v>
      </c>
      <c r="N3211">
        <v>0.22</v>
      </c>
      <c r="O3211" t="s">
        <v>38</v>
      </c>
      <c r="P3211">
        <v>0</v>
      </c>
      <c r="Q3211" s="5">
        <v>46202.707638888889</v>
      </c>
      <c r="R3211" s="2" t="str">
        <f>IF(C3211="", "",
   IF(ISNUMBER(MATCH(TRIM(C3211),
      {"OP","CC","CM","FM","FU","INS","PC","PM","PMCO","SA","SR","ITPR","PMFL"}, 0)),
      "Proactive",
      "")
)</f>
        <v/>
      </c>
      <c r="S3211" s="2" t="str">
        <f>IF(C3211="", "",
   IF(ISNUMBER(MATCH(TRIM(C3211),
      {"MO","U/B","OSRE","TECH","ITRE"}, 0)),
      "Reactive",
      "")
)</f>
        <v>Reactive</v>
      </c>
      <c r="T3211" s="2" t="str">
        <f>IF(R3211="Proactive", H3211, "")</f>
        <v/>
      </c>
      <c r="U3211" s="2">
        <f>IF(S3211="Reactive", H3211, "")</f>
        <v>0.22</v>
      </c>
    </row>
    <row r="3212" spans="1:21" x14ac:dyDescent="0.25">
      <c r="A3212" t="s">
        <v>3010</v>
      </c>
      <c r="B3212">
        <v>225466</v>
      </c>
      <c r="C3212" t="s">
        <v>39</v>
      </c>
      <c r="D3212" t="s">
        <v>3109</v>
      </c>
      <c r="E3212" t="s">
        <v>3110</v>
      </c>
      <c r="F3212" s="4">
        <v>46202.714583333334</v>
      </c>
      <c r="G3212" s="4">
        <v>46202.738194444442</v>
      </c>
      <c r="H3212">
        <v>0.56999999999999995</v>
      </c>
      <c r="I3212" t="s">
        <v>3111</v>
      </c>
      <c r="J3212" t="s">
        <v>29</v>
      </c>
      <c r="L3212" t="s">
        <v>821</v>
      </c>
      <c r="M3212" t="s">
        <v>555</v>
      </c>
      <c r="N3212">
        <v>0.56999999999999995</v>
      </c>
      <c r="O3212" t="s">
        <v>38</v>
      </c>
      <c r="P3212">
        <v>0</v>
      </c>
      <c r="Q3212" s="5">
        <v>46202.741666666669</v>
      </c>
      <c r="R3212" s="2" t="str">
        <f>IF(C3212="", "",
   IF(ISNUMBER(MATCH(TRIM(C3212),
      {"OP","CC","CM","FM","FU","INS","PC","PM","PMCO","SA","SR","ITPR","PMFL"}, 0)),
      "Proactive",
      "")
)</f>
        <v/>
      </c>
      <c r="S3212" s="2" t="str">
        <f>IF(C3212="", "",
   IF(ISNUMBER(MATCH(TRIM(C3212),
      {"MO","U/B","OSRE","TECH","ITRE"}, 0)),
      "Reactive",
      "")
)</f>
        <v>Reactive</v>
      </c>
      <c r="T3212" s="2" t="str">
        <f>IF(R3212="Proactive", H3212, "")</f>
        <v/>
      </c>
      <c r="U3212" s="2">
        <f>IF(S3212="Reactive", H3212, "")</f>
        <v>0.56999999999999995</v>
      </c>
    </row>
    <row r="3213" spans="1:21" x14ac:dyDescent="0.25">
      <c r="A3213" t="s">
        <v>3010</v>
      </c>
      <c r="B3213">
        <v>225467</v>
      </c>
      <c r="C3213" t="s">
        <v>181</v>
      </c>
      <c r="D3213" t="s">
        <v>3011</v>
      </c>
      <c r="E3213" t="s">
        <v>3012</v>
      </c>
      <c r="F3213" s="4">
        <v>46202.759027777778</v>
      </c>
      <c r="G3213" s="4">
        <v>46202.797222222223</v>
      </c>
      <c r="H3213">
        <v>0.92</v>
      </c>
      <c r="I3213" t="s">
        <v>3112</v>
      </c>
      <c r="J3213" t="s">
        <v>29</v>
      </c>
      <c r="K3213" t="s">
        <v>67</v>
      </c>
      <c r="L3213" t="s">
        <v>2413</v>
      </c>
      <c r="M3213" t="s">
        <v>1237</v>
      </c>
      <c r="N3213">
        <v>0.92</v>
      </c>
      <c r="O3213" t="s">
        <v>38</v>
      </c>
      <c r="P3213">
        <v>0</v>
      </c>
      <c r="Q3213" s="5">
        <v>46202.798611111109</v>
      </c>
      <c r="R3213" s="2" t="str">
        <f>IF(C3213="", "",
   IF(ISNUMBER(MATCH(TRIM(C3213),
      {"OP","CC","CM","FM","FU","INS","PC","PM","PMCO","SA","SR","ITPR","PMFL"}, 0)),
      "Proactive",
      "")
)</f>
        <v>Proactive</v>
      </c>
      <c r="S3213" s="2" t="str">
        <f>IF(C3213="", "",
   IF(ISNUMBER(MATCH(TRIM(C3213),
      {"MO","U/B","OSRE","TECH","ITRE"}, 0)),
      "Reactive",
      "")
)</f>
        <v/>
      </c>
      <c r="T3213" s="2">
        <f>IF(R3213="Proactive", H3213, "")</f>
        <v>0.92</v>
      </c>
      <c r="U3213" s="2" t="str">
        <f>IF(S3213="Reactive", H3213, "")</f>
        <v/>
      </c>
    </row>
    <row r="3214" spans="1:21" x14ac:dyDescent="0.25">
      <c r="A3214" t="s">
        <v>3010</v>
      </c>
      <c r="B3214">
        <v>223350</v>
      </c>
      <c r="C3214" t="s">
        <v>181</v>
      </c>
      <c r="D3214" t="s">
        <v>2379</v>
      </c>
      <c r="E3214" t="s">
        <v>2380</v>
      </c>
      <c r="F3214" s="4">
        <v>46202.810416666667</v>
      </c>
      <c r="G3214" s="4">
        <v>46202.828472222223</v>
      </c>
      <c r="H3214">
        <v>0.43</v>
      </c>
      <c r="I3214" t="s">
        <v>2381</v>
      </c>
      <c r="J3214" t="s">
        <v>29</v>
      </c>
      <c r="K3214" t="s">
        <v>30</v>
      </c>
      <c r="N3214">
        <v>1.66</v>
      </c>
      <c r="O3214" t="s">
        <v>38</v>
      </c>
      <c r="P3214">
        <v>0</v>
      </c>
      <c r="Q3214" s="5">
        <v>46212.261805555558</v>
      </c>
      <c r="R3214" s="2" t="str">
        <f>IF(C3214="", "",
   IF(ISNUMBER(MATCH(TRIM(C3214),
      {"OP","CC","CM","FM","FU","INS","PC","PM","PMCO","SA","SR","ITPR","PMFL"}, 0)),
      "Proactive",
      "")
)</f>
        <v>Proactive</v>
      </c>
      <c r="S3214" s="2" t="str">
        <f>IF(C3214="", "",
   IF(ISNUMBER(MATCH(TRIM(C3214),
      {"MO","U/B","OSRE","TECH","ITRE"}, 0)),
      "Reactive",
      "")
)</f>
        <v/>
      </c>
      <c r="T3214" s="2">
        <f>IF(R3214="Proactive", H3214, "")</f>
        <v>0.43</v>
      </c>
      <c r="U3214" s="2" t="str">
        <f>IF(S3214="Reactive", H3214, "")</f>
        <v/>
      </c>
    </row>
    <row r="3215" spans="1:21" x14ac:dyDescent="0.25">
      <c r="A3215" t="s">
        <v>3010</v>
      </c>
      <c r="B3215">
        <v>220992</v>
      </c>
      <c r="C3215" t="s">
        <v>26</v>
      </c>
      <c r="D3215" t="s">
        <v>2363</v>
      </c>
      <c r="E3215" t="s">
        <v>2364</v>
      </c>
      <c r="F3215" s="4">
        <v>46202.828472222223</v>
      </c>
      <c r="G3215" s="4">
        <v>46202.84652777778</v>
      </c>
      <c r="H3215">
        <v>0.43</v>
      </c>
      <c r="I3215" t="s">
        <v>3104</v>
      </c>
      <c r="J3215" t="s">
        <v>29</v>
      </c>
      <c r="K3215" t="s">
        <v>30</v>
      </c>
      <c r="N3215">
        <v>0.43</v>
      </c>
      <c r="O3215" t="s">
        <v>38</v>
      </c>
      <c r="P3215">
        <v>0</v>
      </c>
      <c r="Q3215" s="5">
        <v>46202.84652777778</v>
      </c>
      <c r="R3215" s="2" t="str">
        <f>IF(C3215="", "",
   IF(ISNUMBER(MATCH(TRIM(C3215),
      {"OP","CC","CM","FM","FU","INS","PC","PM","PMCO","SA","SR","ITPR","PMFL"}, 0)),
      "Proactive",
      "")
)</f>
        <v>Proactive</v>
      </c>
      <c r="S3215" s="2" t="str">
        <f>IF(C3215="", "",
   IF(ISNUMBER(MATCH(TRIM(C3215),
      {"MO","U/B","OSRE","TECH","ITRE"}, 0)),
      "Reactive",
      "")
)</f>
        <v/>
      </c>
      <c r="T3215" s="2">
        <f>IF(R3215="Proactive", H3215, "")</f>
        <v>0.43</v>
      </c>
      <c r="U3215" s="2" t="str">
        <f>IF(S3215="Reactive", H3215, "")</f>
        <v/>
      </c>
    </row>
    <row r="3216" spans="1:21" x14ac:dyDescent="0.25">
      <c r="A3216" t="s">
        <v>3010</v>
      </c>
      <c r="B3216">
        <v>220991</v>
      </c>
      <c r="C3216" t="s">
        <v>26</v>
      </c>
      <c r="D3216" t="s">
        <v>2363</v>
      </c>
      <c r="E3216" t="s">
        <v>2391</v>
      </c>
      <c r="F3216" s="4">
        <v>46202.852777777778</v>
      </c>
      <c r="G3216" s="4">
        <v>46202.875</v>
      </c>
      <c r="H3216">
        <v>0.53</v>
      </c>
      <c r="I3216" t="s">
        <v>3104</v>
      </c>
      <c r="J3216" t="s">
        <v>29</v>
      </c>
      <c r="K3216" t="s">
        <v>30</v>
      </c>
      <c r="N3216">
        <v>0.53</v>
      </c>
      <c r="O3216" t="s">
        <v>38</v>
      </c>
      <c r="P3216">
        <v>0</v>
      </c>
      <c r="Q3216" s="5">
        <v>46202.875694444447</v>
      </c>
      <c r="R3216" s="2" t="str">
        <f>IF(C3216="", "",
   IF(ISNUMBER(MATCH(TRIM(C3216),
      {"OP","CC","CM","FM","FU","INS","PC","PM","PMCO","SA","SR","ITPR","PMFL"}, 0)),
      "Proactive",
      "")
)</f>
        <v>Proactive</v>
      </c>
      <c r="S3216" s="2" t="str">
        <f>IF(C3216="", "",
   IF(ISNUMBER(MATCH(TRIM(C3216),
      {"MO","U/B","OSRE","TECH","ITRE"}, 0)),
      "Reactive",
      "")
)</f>
        <v/>
      </c>
      <c r="T3216" s="2">
        <f>IF(R3216="Proactive", H3216, "")</f>
        <v>0.53</v>
      </c>
      <c r="U3216" s="2" t="str">
        <f>IF(S3216="Reactive", H3216, "")</f>
        <v/>
      </c>
    </row>
    <row r="3217" spans="1:21" x14ac:dyDescent="0.25">
      <c r="A3217" t="s">
        <v>3010</v>
      </c>
      <c r="B3217">
        <v>225621</v>
      </c>
      <c r="C3217" t="s">
        <v>39</v>
      </c>
      <c r="D3217" t="s">
        <v>3113</v>
      </c>
      <c r="E3217" t="s">
        <v>3114</v>
      </c>
      <c r="F3217" s="4">
        <v>46203.590277777781</v>
      </c>
      <c r="G3217" s="4">
        <v>46203.629861111112</v>
      </c>
      <c r="H3217">
        <v>0.95</v>
      </c>
      <c r="I3217" t="s">
        <v>3115</v>
      </c>
      <c r="J3217" t="s">
        <v>29</v>
      </c>
      <c r="K3217" t="s">
        <v>42</v>
      </c>
      <c r="L3217" t="s">
        <v>703</v>
      </c>
      <c r="M3217" t="s">
        <v>3116</v>
      </c>
      <c r="N3217">
        <v>0.95</v>
      </c>
      <c r="O3217" t="s">
        <v>38</v>
      </c>
      <c r="P3217">
        <v>0</v>
      </c>
      <c r="Q3217" s="5">
        <v>46203.630555555559</v>
      </c>
      <c r="R3217" s="2" t="str">
        <f>IF(C3217="", "",
   IF(ISNUMBER(MATCH(TRIM(C3217),
      {"OP","CC","CM","FM","FU","INS","PC","PM","PMCO","SA","SR","ITPR","PMFL"}, 0)),
      "Proactive",
      "")
)</f>
        <v/>
      </c>
      <c r="S3217" s="2" t="str">
        <f>IF(C3217="", "",
   IF(ISNUMBER(MATCH(TRIM(C3217),
      {"MO","U/B","OSRE","TECH","ITRE"}, 0)),
      "Reactive",
      "")
)</f>
        <v>Reactive</v>
      </c>
      <c r="T3217" s="2" t="str">
        <f>IF(R3217="Proactive", H3217, "")</f>
        <v/>
      </c>
      <c r="U3217" s="2">
        <f>IF(S3217="Reactive", H3217, "")</f>
        <v>0.95</v>
      </c>
    </row>
    <row r="3218" spans="1:21" x14ac:dyDescent="0.25">
      <c r="A3218" t="s">
        <v>3010</v>
      </c>
      <c r="B3218">
        <v>221057</v>
      </c>
      <c r="C3218" t="s">
        <v>30</v>
      </c>
      <c r="D3218" t="s">
        <v>2471</v>
      </c>
      <c r="E3218" t="s">
        <v>3080</v>
      </c>
      <c r="F3218" s="4">
        <v>46203.628472222219</v>
      </c>
      <c r="G3218" s="4">
        <v>46203.681250000001</v>
      </c>
      <c r="H3218">
        <v>1.27</v>
      </c>
      <c r="I3218" t="s">
        <v>3117</v>
      </c>
      <c r="J3218" t="s">
        <v>29</v>
      </c>
      <c r="K3218" t="s">
        <v>30</v>
      </c>
      <c r="N3218">
        <v>1.27</v>
      </c>
      <c r="O3218" t="s">
        <v>38</v>
      </c>
      <c r="P3218">
        <v>0</v>
      </c>
      <c r="Q3218" s="5">
        <v>46203.682638888888</v>
      </c>
      <c r="R3218" s="2" t="str">
        <f>IF(C3218="", "",
   IF(ISNUMBER(MATCH(TRIM(C3218),
      {"OP","CC","CM","FM","FU","INS","PC","PM","PMCO","SA","SR","ITPR","PMFL"}, 0)),
      "Proactive",
      "")
)</f>
        <v>Proactive</v>
      </c>
      <c r="S3218" s="2" t="str">
        <f>IF(C3218="", "",
   IF(ISNUMBER(MATCH(TRIM(C3218),
      {"MO","U/B","OSRE","TECH","ITRE"}, 0)),
      "Reactive",
      "")
)</f>
        <v/>
      </c>
      <c r="T3218" s="2">
        <f>IF(R3218="Proactive", H3218, "")</f>
        <v>1.27</v>
      </c>
      <c r="U3218" s="2" t="str">
        <f>IF(S3218="Reactive", H3218, "")</f>
        <v/>
      </c>
    </row>
    <row r="3219" spans="1:21" x14ac:dyDescent="0.25">
      <c r="A3219" t="s">
        <v>3010</v>
      </c>
      <c r="B3219">
        <v>223511</v>
      </c>
      <c r="C3219" t="s">
        <v>197</v>
      </c>
      <c r="D3219" t="s">
        <v>2379</v>
      </c>
      <c r="E3219" t="s">
        <v>2392</v>
      </c>
      <c r="F3219" s="4">
        <v>46203.710416666669</v>
      </c>
      <c r="G3219" s="4">
        <v>46203.727777777778</v>
      </c>
      <c r="H3219">
        <v>0.42</v>
      </c>
      <c r="I3219" t="s">
        <v>3117</v>
      </c>
      <c r="J3219" t="s">
        <v>29</v>
      </c>
      <c r="K3219" t="s">
        <v>30</v>
      </c>
      <c r="N3219">
        <v>0.42</v>
      </c>
      <c r="O3219" t="s">
        <v>38</v>
      </c>
      <c r="P3219">
        <v>0</v>
      </c>
      <c r="Q3219" s="5">
        <v>46203.848611111112</v>
      </c>
      <c r="R3219" s="2" t="str">
        <f>IF(C3219="", "",
   IF(ISNUMBER(MATCH(TRIM(C3219),
      {"OP","CC","CM","FM","FU","INS","PC","PM","PMCO","SA","SR","ITPR","PMFL"}, 0)),
      "Proactive",
      "")
)</f>
        <v/>
      </c>
      <c r="S3219" s="2" t="str">
        <f>IF(C3219="", "",
   IF(ISNUMBER(MATCH(TRIM(C3219),
      {"MO","U/B","OSRE","TECH","ITRE"}, 0)),
      "Reactive",
      "")
)</f>
        <v>Reactive</v>
      </c>
      <c r="T3219" s="2" t="str">
        <f>IF(R3219="Proactive", H3219, "")</f>
        <v/>
      </c>
      <c r="U3219" s="2">
        <f>IF(S3219="Reactive", H3219, "")</f>
        <v>0.42</v>
      </c>
    </row>
    <row r="3220" spans="1:21" x14ac:dyDescent="0.25">
      <c r="A3220" t="s">
        <v>3010</v>
      </c>
      <c r="B3220">
        <v>225622</v>
      </c>
      <c r="C3220" t="s">
        <v>181</v>
      </c>
      <c r="D3220" t="s">
        <v>3011</v>
      </c>
      <c r="E3220" t="s">
        <v>3046</v>
      </c>
      <c r="F3220" s="4">
        <v>46203.722222222219</v>
      </c>
      <c r="G3220" s="4">
        <v>46203.815972222219</v>
      </c>
      <c r="H3220">
        <v>2.25</v>
      </c>
      <c r="I3220" t="s">
        <v>3118</v>
      </c>
      <c r="J3220" t="s">
        <v>29</v>
      </c>
      <c r="L3220" t="s">
        <v>96</v>
      </c>
      <c r="M3220" t="s">
        <v>1237</v>
      </c>
      <c r="N3220">
        <v>2.25</v>
      </c>
      <c r="O3220" t="s">
        <v>38</v>
      </c>
      <c r="P3220">
        <v>0</v>
      </c>
      <c r="Q3220" s="5">
        <v>46203.816666666666</v>
      </c>
      <c r="R3220" s="2" t="str">
        <f>IF(C3220="", "",
   IF(ISNUMBER(MATCH(TRIM(C3220),
      {"OP","CC","CM","FM","FU","INS","PC","PM","PMCO","SA","SR","ITPR","PMFL"}, 0)),
      "Proactive",
      "")
)</f>
        <v>Proactive</v>
      </c>
      <c r="S3220" s="2" t="str">
        <f>IF(C3220="", "",
   IF(ISNUMBER(MATCH(TRIM(C3220),
      {"MO","U/B","OSRE","TECH","ITRE"}, 0)),
      "Reactive",
      "")
)</f>
        <v/>
      </c>
      <c r="T3220" s="2">
        <f>IF(R3220="Proactive", H3220, "")</f>
        <v>2.25</v>
      </c>
      <c r="U3220" s="2" t="str">
        <f>IF(S3220="Reactive", H3220, "")</f>
        <v/>
      </c>
    </row>
    <row r="3221" spans="1:21" x14ac:dyDescent="0.25">
      <c r="A3221" t="s">
        <v>3010</v>
      </c>
      <c r="B3221">
        <v>223512</v>
      </c>
      <c r="C3221" t="s">
        <v>181</v>
      </c>
      <c r="D3221" t="s">
        <v>2379</v>
      </c>
      <c r="E3221" t="s">
        <v>2380</v>
      </c>
      <c r="F3221" s="4">
        <v>46203.818055555559</v>
      </c>
      <c r="G3221" s="4">
        <v>46203.847916666666</v>
      </c>
      <c r="H3221">
        <v>0.72</v>
      </c>
      <c r="I3221" t="s">
        <v>3119</v>
      </c>
      <c r="J3221" t="s">
        <v>29</v>
      </c>
      <c r="K3221" t="s">
        <v>30</v>
      </c>
      <c r="N3221">
        <v>1.84</v>
      </c>
      <c r="O3221" t="s">
        <v>38</v>
      </c>
      <c r="P3221">
        <v>0</v>
      </c>
      <c r="Q3221" s="5">
        <v>46203.848611111112</v>
      </c>
      <c r="R3221" s="2" t="str">
        <f>IF(C3221="", "",
   IF(ISNUMBER(MATCH(TRIM(C3221),
      {"OP","CC","CM","FM","FU","INS","PC","PM","PMCO","SA","SR","ITPR","PMFL"}, 0)),
      "Proactive",
      "")
)</f>
        <v>Proactive</v>
      </c>
      <c r="S3221" s="2" t="str">
        <f>IF(C3221="", "",
   IF(ISNUMBER(MATCH(TRIM(C3221),
      {"MO","U/B","OSRE","TECH","ITRE"}, 0)),
      "Reactive",
      "")
)</f>
        <v/>
      </c>
      <c r="T3221" s="2">
        <f>IF(R3221="Proactive", H3221, "")</f>
        <v>0.72</v>
      </c>
      <c r="U3221" s="2" t="str">
        <f>IF(S3221="Reactive", H3221, "")</f>
        <v/>
      </c>
    </row>
    <row r="3222" spans="1:21" x14ac:dyDescent="0.25">
      <c r="A3222" t="s">
        <v>3010</v>
      </c>
      <c r="B3222">
        <v>221059</v>
      </c>
      <c r="C3222" t="s">
        <v>26</v>
      </c>
      <c r="D3222" t="s">
        <v>2363</v>
      </c>
      <c r="E3222" t="s">
        <v>2391</v>
      </c>
      <c r="F3222" s="4">
        <v>46203.848611111112</v>
      </c>
      <c r="G3222" s="4">
        <v>46203.870138888888</v>
      </c>
      <c r="H3222">
        <v>0.52</v>
      </c>
      <c r="I3222" t="s">
        <v>3117</v>
      </c>
      <c r="J3222" t="s">
        <v>29</v>
      </c>
      <c r="K3222" t="s">
        <v>30</v>
      </c>
      <c r="N3222">
        <v>0.52</v>
      </c>
      <c r="O3222" t="s">
        <v>38</v>
      </c>
      <c r="P3222">
        <v>0</v>
      </c>
      <c r="Q3222" s="5">
        <v>46203.871527777781</v>
      </c>
      <c r="R3222" s="2" t="str">
        <f>IF(C3222="", "",
   IF(ISNUMBER(MATCH(TRIM(C3222),
      {"OP","CC","CM","FM","FU","INS","PC","PM","PMCO","SA","SR","ITPR","PMFL"}, 0)),
      "Proactive",
      "")
)</f>
        <v>Proactive</v>
      </c>
      <c r="S3222" s="2" t="str">
        <f>IF(C3222="", "",
   IF(ISNUMBER(MATCH(TRIM(C3222),
      {"MO","U/B","OSRE","TECH","ITRE"}, 0)),
      "Reactive",
      "")
)</f>
        <v/>
      </c>
      <c r="T3222" s="2">
        <f>IF(R3222="Proactive", H3222, "")</f>
        <v>0.52</v>
      </c>
      <c r="U3222" s="2" t="str">
        <f>IF(S3222="Reactive", H3222, "")</f>
        <v/>
      </c>
    </row>
    <row r="3223" spans="1:21" x14ac:dyDescent="0.25">
      <c r="A3223" t="s">
        <v>3010</v>
      </c>
      <c r="B3223">
        <v>221061</v>
      </c>
      <c r="C3223" t="s">
        <v>26</v>
      </c>
      <c r="D3223" t="s">
        <v>2363</v>
      </c>
      <c r="E3223" t="s">
        <v>2364</v>
      </c>
      <c r="F3223" s="4">
        <v>46203.875</v>
      </c>
      <c r="G3223" s="4">
        <v>46203.893750000003</v>
      </c>
      <c r="H3223">
        <v>0.45</v>
      </c>
      <c r="I3223" t="s">
        <v>3117</v>
      </c>
      <c r="J3223" t="s">
        <v>29</v>
      </c>
      <c r="K3223" t="s">
        <v>30</v>
      </c>
      <c r="N3223">
        <v>0.45</v>
      </c>
      <c r="O3223" t="s">
        <v>38</v>
      </c>
      <c r="P3223">
        <v>0</v>
      </c>
      <c r="Q3223" s="5">
        <v>46203.893750000003</v>
      </c>
      <c r="R3223" s="2" t="str">
        <f>IF(C3223="", "",
   IF(ISNUMBER(MATCH(TRIM(C3223),
      {"OP","CC","CM","FM","FU","INS","PC","PM","PMCO","SA","SR","ITPR","PMFL"}, 0)),
      "Proactive",
      "")
)</f>
        <v>Proactive</v>
      </c>
      <c r="S3223" s="2" t="str">
        <f>IF(C3223="", "",
   IF(ISNUMBER(MATCH(TRIM(C3223),
      {"MO","U/B","OSRE","TECH","ITRE"}, 0)),
      "Reactive",
      "")
)</f>
        <v/>
      </c>
      <c r="T3223" s="2">
        <f>IF(R3223="Proactive", H3223, "")</f>
        <v>0.45</v>
      </c>
      <c r="U3223" s="2" t="str">
        <f>IF(S3223="Reactive", H3223, "")</f>
        <v/>
      </c>
    </row>
    <row r="3224" spans="1:21" x14ac:dyDescent="0.25">
      <c r="A3224" t="s">
        <v>3120</v>
      </c>
      <c r="B3224">
        <v>221319</v>
      </c>
      <c r="C3224" t="s">
        <v>561</v>
      </c>
      <c r="D3224" t="s">
        <v>3121</v>
      </c>
      <c r="E3224" t="s">
        <v>3122</v>
      </c>
      <c r="F3224" s="4">
        <v>46174.585416666669</v>
      </c>
      <c r="G3224" s="4">
        <v>46174.60833333333</v>
      </c>
      <c r="H3224">
        <v>0.55000000000000004</v>
      </c>
      <c r="I3224" t="s">
        <v>3123</v>
      </c>
      <c r="J3224" t="s">
        <v>29</v>
      </c>
      <c r="K3224" t="s">
        <v>67</v>
      </c>
      <c r="L3224" t="s">
        <v>96</v>
      </c>
      <c r="M3224" t="s">
        <v>3124</v>
      </c>
      <c r="N3224">
        <v>0.73</v>
      </c>
      <c r="O3224" t="s">
        <v>58</v>
      </c>
      <c r="P3224">
        <v>0</v>
      </c>
      <c r="Q3224" s="5">
        <v>46198.302083333336</v>
      </c>
      <c r="R3224" s="2" t="str">
        <f>IF(C3224="", "",
   IF(ISNUMBER(MATCH(TRIM(C3224),
      {"OP","CC","CM","FM","FU","INS","PC","PM","PMCO","SA","SR","ITPR","PMFL"}, 0)),
      "Proactive",
      "")
)</f>
        <v>Proactive</v>
      </c>
      <c r="S3224" s="2" t="str">
        <f>IF(C3224="", "",
   IF(ISNUMBER(MATCH(TRIM(C3224),
      {"MO","U/B","OSRE","TECH","ITRE"}, 0)),
      "Reactive",
      "")
)</f>
        <v/>
      </c>
      <c r="T3224" s="2">
        <f>IF(R3224="Proactive", H3224, "")</f>
        <v>0.55000000000000004</v>
      </c>
      <c r="U3224" s="2" t="str">
        <f>IF(S3224="Reactive", H3224, "")</f>
        <v/>
      </c>
    </row>
    <row r="3225" spans="1:21" x14ac:dyDescent="0.25">
      <c r="A3225" t="s">
        <v>3120</v>
      </c>
      <c r="B3225">
        <v>221320</v>
      </c>
      <c r="C3225" t="s">
        <v>561</v>
      </c>
      <c r="D3225" t="s">
        <v>3125</v>
      </c>
      <c r="E3225" t="s">
        <v>3126</v>
      </c>
      <c r="F3225" s="4">
        <v>46174.609027777777</v>
      </c>
      <c r="G3225" s="4">
        <v>46174.673611111109</v>
      </c>
      <c r="H3225">
        <v>1.55</v>
      </c>
      <c r="J3225" t="s">
        <v>159</v>
      </c>
      <c r="K3225" t="s">
        <v>1577</v>
      </c>
      <c r="N3225">
        <v>2.65</v>
      </c>
      <c r="O3225" t="s">
        <v>58</v>
      </c>
      <c r="P3225">
        <v>0</v>
      </c>
      <c r="Q3225" s="5"/>
      <c r="R3225" s="2" t="str">
        <f>IF(C3225="", "",
   IF(ISNUMBER(MATCH(TRIM(C3225),
      {"OP","CC","CM","FM","FU","INS","PC","PM","PMCO","SA","SR","ITPR","PMFL"}, 0)),
      "Proactive",
      "")
)</f>
        <v>Proactive</v>
      </c>
      <c r="S3225" s="2" t="str">
        <f>IF(C3225="", "",
   IF(ISNUMBER(MATCH(TRIM(C3225),
      {"MO","U/B","OSRE","TECH","ITRE"}, 0)),
      "Reactive",
      "")
)</f>
        <v/>
      </c>
      <c r="T3225" s="2">
        <f>IF(R3225="Proactive", H3225, "")</f>
        <v>1.55</v>
      </c>
      <c r="U3225" s="2" t="str">
        <f>IF(S3225="Reactive", H3225, "")</f>
        <v/>
      </c>
    </row>
    <row r="3226" spans="1:21" x14ac:dyDescent="0.25">
      <c r="A3226" t="s">
        <v>3120</v>
      </c>
      <c r="B3226">
        <v>221334</v>
      </c>
      <c r="C3226" t="s">
        <v>561</v>
      </c>
      <c r="D3226" t="s">
        <v>3127</v>
      </c>
      <c r="E3226" t="s">
        <v>3128</v>
      </c>
      <c r="F3226" s="4">
        <v>46174.675694444442</v>
      </c>
      <c r="G3226" s="4">
        <v>46174.750694444447</v>
      </c>
      <c r="H3226">
        <v>1.8</v>
      </c>
      <c r="J3226" t="s">
        <v>159</v>
      </c>
      <c r="K3226" t="s">
        <v>67</v>
      </c>
      <c r="N3226">
        <v>1.8</v>
      </c>
      <c r="O3226" t="s">
        <v>58</v>
      </c>
      <c r="P3226">
        <v>0</v>
      </c>
      <c r="Q3226" s="5"/>
      <c r="R3226" s="2" t="str">
        <f>IF(C3226="", "",
   IF(ISNUMBER(MATCH(TRIM(C3226),
      {"OP","CC","CM","FM","FU","INS","PC","PM","PMCO","SA","SR","ITPR","PMFL"}, 0)),
      "Proactive",
      "")
)</f>
        <v>Proactive</v>
      </c>
      <c r="S3226" s="2" t="str">
        <f>IF(C3226="", "",
   IF(ISNUMBER(MATCH(TRIM(C3226),
      {"MO","U/B","OSRE","TECH","ITRE"}, 0)),
      "Reactive",
      "")
)</f>
        <v/>
      </c>
      <c r="T3226" s="2">
        <f>IF(R3226="Proactive", H3226, "")</f>
        <v>1.8</v>
      </c>
      <c r="U3226" s="2" t="str">
        <f>IF(S3226="Reactive", H3226, "")</f>
        <v/>
      </c>
    </row>
    <row r="3227" spans="1:21" x14ac:dyDescent="0.25">
      <c r="A3227" t="s">
        <v>3120</v>
      </c>
      <c r="B3227">
        <v>221338</v>
      </c>
      <c r="C3227" t="s">
        <v>561</v>
      </c>
      <c r="D3227" t="s">
        <v>3129</v>
      </c>
      <c r="E3227" t="s">
        <v>3130</v>
      </c>
      <c r="F3227" s="4">
        <v>46174.772222222222</v>
      </c>
      <c r="G3227" s="4">
        <v>46174.880555555559</v>
      </c>
      <c r="H3227">
        <v>2.6</v>
      </c>
      <c r="I3227" t="s">
        <v>3131</v>
      </c>
      <c r="J3227" t="s">
        <v>29</v>
      </c>
      <c r="K3227" t="s">
        <v>50</v>
      </c>
      <c r="L3227" t="s">
        <v>55</v>
      </c>
      <c r="M3227" t="s">
        <v>1237</v>
      </c>
      <c r="N3227">
        <v>6.97</v>
      </c>
      <c r="O3227" t="s">
        <v>58</v>
      </c>
      <c r="P3227">
        <v>0</v>
      </c>
      <c r="Q3227" s="5">
        <v>46178.803472222222</v>
      </c>
      <c r="R3227" s="2" t="str">
        <f>IF(C3227="", "",
   IF(ISNUMBER(MATCH(TRIM(C3227),
      {"OP","CC","CM","FM","FU","INS","PC","PM","PMCO","SA","SR","ITPR","PMFL"}, 0)),
      "Proactive",
      "")
)</f>
        <v>Proactive</v>
      </c>
      <c r="S3227" s="2" t="str">
        <f>IF(C3227="", "",
   IF(ISNUMBER(MATCH(TRIM(C3227),
      {"MO","U/B","OSRE","TECH","ITRE"}, 0)),
      "Reactive",
      "")
)</f>
        <v/>
      </c>
      <c r="T3227" s="2">
        <f>IF(R3227="Proactive", H3227, "")</f>
        <v>2.6</v>
      </c>
      <c r="U3227" s="2" t="str">
        <f>IF(S3227="Reactive", H3227, "")</f>
        <v/>
      </c>
    </row>
    <row r="3228" spans="1:21" x14ac:dyDescent="0.25">
      <c r="A3228" t="s">
        <v>3120</v>
      </c>
      <c r="B3228">
        <v>221347</v>
      </c>
      <c r="C3228" t="s">
        <v>1253</v>
      </c>
      <c r="D3228" t="s">
        <v>3132</v>
      </c>
      <c r="E3228" t="s">
        <v>3133</v>
      </c>
      <c r="F3228" s="4">
        <v>46174.881944444445</v>
      </c>
      <c r="G3228" s="4">
        <v>46174.905555555553</v>
      </c>
      <c r="H3228">
        <v>0.56999999999999995</v>
      </c>
      <c r="I3228" t="s">
        <v>3134</v>
      </c>
      <c r="J3228" t="s">
        <v>29</v>
      </c>
      <c r="K3228" t="s">
        <v>1577</v>
      </c>
      <c r="L3228" t="s">
        <v>96</v>
      </c>
      <c r="M3228" t="s">
        <v>859</v>
      </c>
      <c r="N3228">
        <v>2.1</v>
      </c>
      <c r="O3228" t="s">
        <v>58</v>
      </c>
      <c r="P3228">
        <v>0</v>
      </c>
      <c r="Q3228" s="5">
        <v>46178.905555555553</v>
      </c>
      <c r="R3228" s="2" t="str">
        <f>IF(C3228="", "",
   IF(ISNUMBER(MATCH(TRIM(C3228),
      {"OP","CC","CM","FM","FU","INS","PC","PM","PMCO","SA","SR","ITPR","PMFL"}, 0)),
      "Proactive",
      "")
)</f>
        <v>Proactive</v>
      </c>
      <c r="S3228" s="2" t="str">
        <f>IF(C3228="", "",
   IF(ISNUMBER(MATCH(TRIM(C3228),
      {"MO","U/B","OSRE","TECH","ITRE"}, 0)),
      "Reactive",
      "")
)</f>
        <v/>
      </c>
      <c r="T3228" s="2">
        <f>IF(R3228="Proactive", H3228, "")</f>
        <v>0.56999999999999995</v>
      </c>
      <c r="U3228" s="2" t="str">
        <f>IF(S3228="Reactive", H3228, "")</f>
        <v/>
      </c>
    </row>
    <row r="3229" spans="1:21" x14ac:dyDescent="0.25">
      <c r="A3229" t="s">
        <v>3120</v>
      </c>
      <c r="B3229">
        <v>221490</v>
      </c>
      <c r="C3229" t="s">
        <v>561</v>
      </c>
      <c r="D3229" t="s">
        <v>3135</v>
      </c>
      <c r="E3229" t="s">
        <v>3136</v>
      </c>
      <c r="F3229" s="4">
        <v>46175.586111111108</v>
      </c>
      <c r="G3229" s="4">
        <v>46175.613194444442</v>
      </c>
      <c r="H3229">
        <v>0.65</v>
      </c>
      <c r="I3229" t="s">
        <v>3137</v>
      </c>
      <c r="J3229" t="s">
        <v>29</v>
      </c>
      <c r="K3229" t="s">
        <v>67</v>
      </c>
      <c r="L3229" t="s">
        <v>96</v>
      </c>
      <c r="M3229" t="s">
        <v>859</v>
      </c>
      <c r="N3229">
        <v>1.3</v>
      </c>
      <c r="O3229" t="s">
        <v>58</v>
      </c>
      <c r="P3229">
        <v>0</v>
      </c>
      <c r="Q3229" s="5">
        <v>46175.613194444442</v>
      </c>
      <c r="R3229" s="2" t="str">
        <f>IF(C3229="", "",
   IF(ISNUMBER(MATCH(TRIM(C3229),
      {"OP","CC","CM","FM","FU","INS","PC","PM","PMCO","SA","SR","ITPR","PMFL"}, 0)),
      "Proactive",
      "")
)</f>
        <v>Proactive</v>
      </c>
      <c r="S3229" s="2" t="str">
        <f>IF(C3229="", "",
   IF(ISNUMBER(MATCH(TRIM(C3229),
      {"MO","U/B","OSRE","TECH","ITRE"}, 0)),
      "Reactive",
      "")
)</f>
        <v/>
      </c>
      <c r="T3229" s="2">
        <f>IF(R3229="Proactive", H3229, "")</f>
        <v>0.65</v>
      </c>
      <c r="U3229" s="2" t="str">
        <f>IF(S3229="Reactive", H3229, "")</f>
        <v/>
      </c>
    </row>
    <row r="3230" spans="1:21" x14ac:dyDescent="0.25">
      <c r="A3230" t="s">
        <v>3120</v>
      </c>
      <c r="B3230">
        <v>221033</v>
      </c>
      <c r="C3230" t="s">
        <v>30</v>
      </c>
      <c r="D3230" t="s">
        <v>3138</v>
      </c>
      <c r="E3230" t="s">
        <v>3139</v>
      </c>
      <c r="F3230" s="4">
        <v>46175.613888888889</v>
      </c>
      <c r="G3230" s="4">
        <v>46175.645833333336</v>
      </c>
      <c r="H3230">
        <v>0.77</v>
      </c>
      <c r="I3230" t="s">
        <v>3140</v>
      </c>
      <c r="J3230" t="s">
        <v>29</v>
      </c>
      <c r="K3230" t="s">
        <v>30</v>
      </c>
      <c r="N3230">
        <v>1.32</v>
      </c>
      <c r="O3230" t="s">
        <v>58</v>
      </c>
      <c r="P3230">
        <v>0</v>
      </c>
      <c r="Q3230" s="5">
        <v>46175.332638888889</v>
      </c>
      <c r="R3230" s="2" t="str">
        <f>IF(C3230="", "",
   IF(ISNUMBER(MATCH(TRIM(C3230),
      {"OP","CC","CM","FM","FU","INS","PC","PM","PMCO","SA","SR","ITPR","PMFL"}, 0)),
      "Proactive",
      "")
)</f>
        <v>Proactive</v>
      </c>
      <c r="S3230" s="2" t="str">
        <f>IF(C3230="", "",
   IF(ISNUMBER(MATCH(TRIM(C3230),
      {"MO","U/B","OSRE","TECH","ITRE"}, 0)),
      "Reactive",
      "")
)</f>
        <v/>
      </c>
      <c r="T3230" s="2">
        <f>IF(R3230="Proactive", H3230, "")</f>
        <v>0.77</v>
      </c>
      <c r="U3230" s="2" t="str">
        <f>IF(S3230="Reactive", H3230, "")</f>
        <v/>
      </c>
    </row>
    <row r="3231" spans="1:21" x14ac:dyDescent="0.25">
      <c r="A3231" t="s">
        <v>3120</v>
      </c>
      <c r="B3231">
        <v>221338</v>
      </c>
      <c r="C3231" t="s">
        <v>561</v>
      </c>
      <c r="D3231" t="s">
        <v>3129</v>
      </c>
      <c r="E3231" t="s">
        <v>3130</v>
      </c>
      <c r="F3231" s="4">
        <v>46175.647222222222</v>
      </c>
      <c r="G3231" s="4">
        <v>46175.675694444442</v>
      </c>
      <c r="H3231">
        <v>0.68</v>
      </c>
      <c r="I3231" t="s">
        <v>3131</v>
      </c>
      <c r="J3231" t="s">
        <v>29</v>
      </c>
      <c r="K3231" t="s">
        <v>50</v>
      </c>
      <c r="L3231" t="s">
        <v>55</v>
      </c>
      <c r="M3231" t="s">
        <v>1237</v>
      </c>
      <c r="N3231">
        <v>6.97</v>
      </c>
      <c r="O3231" t="s">
        <v>58</v>
      </c>
      <c r="P3231">
        <v>0</v>
      </c>
      <c r="Q3231" s="5">
        <v>46178.803472222222</v>
      </c>
      <c r="R3231" s="2" t="str">
        <f>IF(C3231="", "",
   IF(ISNUMBER(MATCH(TRIM(C3231),
      {"OP","CC","CM","FM","FU","INS","PC","PM","PMCO","SA","SR","ITPR","PMFL"}, 0)),
      "Proactive",
      "")
)</f>
        <v>Proactive</v>
      </c>
      <c r="S3231" s="2" t="str">
        <f>IF(C3231="", "",
   IF(ISNUMBER(MATCH(TRIM(C3231),
      {"MO","U/B","OSRE","TECH","ITRE"}, 0)),
      "Reactive",
      "")
)</f>
        <v/>
      </c>
      <c r="T3231" s="2">
        <f>IF(R3231="Proactive", H3231, "")</f>
        <v>0.68</v>
      </c>
      <c r="U3231" s="2" t="str">
        <f>IF(S3231="Reactive", H3231, "")</f>
        <v/>
      </c>
    </row>
    <row r="3232" spans="1:21" x14ac:dyDescent="0.25">
      <c r="A3232" t="s">
        <v>3120</v>
      </c>
      <c r="B3232">
        <v>221497</v>
      </c>
      <c r="C3232" t="s">
        <v>561</v>
      </c>
      <c r="D3232" t="s">
        <v>3141</v>
      </c>
      <c r="E3232" t="s">
        <v>3142</v>
      </c>
      <c r="F3232" s="4">
        <v>46175.677083333336</v>
      </c>
      <c r="G3232" s="4">
        <v>46175.771527777775</v>
      </c>
      <c r="H3232">
        <v>2.27</v>
      </c>
      <c r="J3232" t="s">
        <v>159</v>
      </c>
      <c r="K3232" t="s">
        <v>67</v>
      </c>
      <c r="N3232">
        <v>17.190000000000001</v>
      </c>
      <c r="O3232" t="s">
        <v>58</v>
      </c>
      <c r="P3232">
        <v>0</v>
      </c>
      <c r="Q3232" s="5"/>
      <c r="R3232" s="2" t="str">
        <f>IF(C3232="", "",
   IF(ISNUMBER(MATCH(TRIM(C3232),
      {"OP","CC","CM","FM","FU","INS","PC","PM","PMCO","SA","SR","ITPR","PMFL"}, 0)),
      "Proactive",
      "")
)</f>
        <v>Proactive</v>
      </c>
      <c r="S3232" s="2" t="str">
        <f>IF(C3232="", "",
   IF(ISNUMBER(MATCH(TRIM(C3232),
      {"MO","U/B","OSRE","TECH","ITRE"}, 0)),
      "Reactive",
      "")
)</f>
        <v/>
      </c>
      <c r="T3232" s="2">
        <f>IF(R3232="Proactive", H3232, "")</f>
        <v>2.27</v>
      </c>
      <c r="U3232" s="2" t="str">
        <f>IF(S3232="Reactive", H3232, "")</f>
        <v/>
      </c>
    </row>
    <row r="3233" spans="1:21" x14ac:dyDescent="0.25">
      <c r="A3233" t="s">
        <v>3120</v>
      </c>
      <c r="B3233">
        <v>221497</v>
      </c>
      <c r="C3233" t="s">
        <v>561</v>
      </c>
      <c r="D3233" t="s">
        <v>3141</v>
      </c>
      <c r="E3233" t="s">
        <v>3142</v>
      </c>
      <c r="F3233" s="4">
        <v>46175.792361111111</v>
      </c>
      <c r="G3233" s="4">
        <v>46175.905555555553</v>
      </c>
      <c r="H3233">
        <v>2.72</v>
      </c>
      <c r="J3233" t="s">
        <v>159</v>
      </c>
      <c r="K3233" t="s">
        <v>67</v>
      </c>
      <c r="N3233">
        <v>17.190000000000001</v>
      </c>
      <c r="O3233" t="s">
        <v>58</v>
      </c>
      <c r="P3233">
        <v>0</v>
      </c>
      <c r="Q3233" s="5"/>
      <c r="R3233" s="2" t="str">
        <f>IF(C3233="", "",
   IF(ISNUMBER(MATCH(TRIM(C3233),
      {"OP","CC","CM","FM","FU","INS","PC","PM","PMCO","SA","SR","ITPR","PMFL"}, 0)),
      "Proactive",
      "")
)</f>
        <v>Proactive</v>
      </c>
      <c r="S3233" s="2" t="str">
        <f>IF(C3233="", "",
   IF(ISNUMBER(MATCH(TRIM(C3233),
      {"MO","U/B","OSRE","TECH","ITRE"}, 0)),
      "Reactive",
      "")
)</f>
        <v/>
      </c>
      <c r="T3233" s="2">
        <f>IF(R3233="Proactive", H3233, "")</f>
        <v>2.72</v>
      </c>
      <c r="U3233" s="2" t="str">
        <f>IF(S3233="Reactive", H3233, "")</f>
        <v/>
      </c>
    </row>
    <row r="3234" spans="1:21" x14ac:dyDescent="0.25">
      <c r="A3234" t="s">
        <v>3120</v>
      </c>
      <c r="B3234">
        <v>221490</v>
      </c>
      <c r="C3234" t="s">
        <v>561</v>
      </c>
      <c r="D3234" t="s">
        <v>3135</v>
      </c>
      <c r="E3234" t="s">
        <v>3136</v>
      </c>
      <c r="F3234" s="4">
        <v>46176.585416666669</v>
      </c>
      <c r="G3234" s="4">
        <v>46176.612500000003</v>
      </c>
      <c r="H3234">
        <v>0.65</v>
      </c>
      <c r="I3234" t="s">
        <v>3137</v>
      </c>
      <c r="J3234" t="s">
        <v>29</v>
      </c>
      <c r="K3234" t="s">
        <v>67</v>
      </c>
      <c r="L3234" t="s">
        <v>96</v>
      </c>
      <c r="M3234" t="s">
        <v>859</v>
      </c>
      <c r="N3234">
        <v>1.3</v>
      </c>
      <c r="O3234" t="s">
        <v>58</v>
      </c>
      <c r="P3234">
        <v>0</v>
      </c>
      <c r="Q3234" s="5">
        <v>46175.613194444442</v>
      </c>
      <c r="R3234" s="2" t="str">
        <f>IF(C3234="", "",
   IF(ISNUMBER(MATCH(TRIM(C3234),
      {"OP","CC","CM","FM","FU","INS","PC","PM","PMCO","SA","SR","ITPR","PMFL"}, 0)),
      "Proactive",
      "")
)</f>
        <v>Proactive</v>
      </c>
      <c r="S3234" s="2" t="str">
        <f>IF(C3234="", "",
   IF(ISNUMBER(MATCH(TRIM(C3234),
      {"MO","U/B","OSRE","TECH","ITRE"}, 0)),
      "Reactive",
      "")
)</f>
        <v/>
      </c>
      <c r="T3234" s="2">
        <f>IF(R3234="Proactive", H3234, "")</f>
        <v>0.65</v>
      </c>
      <c r="U3234" s="2" t="str">
        <f>IF(S3234="Reactive", H3234, "")</f>
        <v/>
      </c>
    </row>
    <row r="3235" spans="1:21" x14ac:dyDescent="0.25">
      <c r="A3235" t="s">
        <v>3120</v>
      </c>
      <c r="B3235">
        <v>221497</v>
      </c>
      <c r="C3235" t="s">
        <v>561</v>
      </c>
      <c r="D3235" t="s">
        <v>3141</v>
      </c>
      <c r="E3235" t="s">
        <v>3142</v>
      </c>
      <c r="F3235" s="4">
        <v>46176.612500000003</v>
      </c>
      <c r="G3235" s="4">
        <v>46176.750694444447</v>
      </c>
      <c r="H3235">
        <v>3.32</v>
      </c>
      <c r="J3235" t="s">
        <v>159</v>
      </c>
      <c r="K3235" t="s">
        <v>67</v>
      </c>
      <c r="N3235">
        <v>17.190000000000001</v>
      </c>
      <c r="O3235" t="s">
        <v>58</v>
      </c>
      <c r="P3235">
        <v>0</v>
      </c>
      <c r="Q3235" s="5"/>
      <c r="R3235" s="2" t="str">
        <f>IF(C3235="", "",
   IF(ISNUMBER(MATCH(TRIM(C3235),
      {"OP","CC","CM","FM","FU","INS","PC","PM","PMCO","SA","SR","ITPR","PMFL"}, 0)),
      "Proactive",
      "")
)</f>
        <v>Proactive</v>
      </c>
      <c r="S3235" s="2" t="str">
        <f>IF(C3235="", "",
   IF(ISNUMBER(MATCH(TRIM(C3235),
      {"MO","U/B","OSRE","TECH","ITRE"}, 0)),
      "Reactive",
      "")
)</f>
        <v/>
      </c>
      <c r="T3235" s="2">
        <f>IF(R3235="Proactive", H3235, "")</f>
        <v>3.32</v>
      </c>
      <c r="U3235" s="2" t="str">
        <f>IF(S3235="Reactive", H3235, "")</f>
        <v/>
      </c>
    </row>
    <row r="3236" spans="1:21" x14ac:dyDescent="0.25">
      <c r="A3236" t="s">
        <v>3120</v>
      </c>
      <c r="B3236">
        <v>217146</v>
      </c>
      <c r="C3236" t="s">
        <v>26</v>
      </c>
      <c r="D3236" t="s">
        <v>3143</v>
      </c>
      <c r="E3236" t="s">
        <v>3144</v>
      </c>
      <c r="F3236" s="4">
        <v>46176.770833333336</v>
      </c>
      <c r="G3236" s="4">
        <v>46176.829861111109</v>
      </c>
      <c r="H3236">
        <v>1.42</v>
      </c>
      <c r="I3236" t="s">
        <v>3145</v>
      </c>
      <c r="J3236" t="s">
        <v>29</v>
      </c>
      <c r="K3236" t="s">
        <v>30</v>
      </c>
      <c r="N3236">
        <v>1.42</v>
      </c>
      <c r="O3236" t="s">
        <v>58</v>
      </c>
      <c r="P3236">
        <v>0</v>
      </c>
      <c r="Q3236" s="5">
        <v>46176.829861111109</v>
      </c>
      <c r="R3236" s="2" t="str">
        <f>IF(C3236="", "",
   IF(ISNUMBER(MATCH(TRIM(C3236),
      {"OP","CC","CM","FM","FU","INS","PC","PM","PMCO","SA","SR","ITPR","PMFL"}, 0)),
      "Proactive",
      "")
)</f>
        <v>Proactive</v>
      </c>
      <c r="S3236" s="2" t="str">
        <f>IF(C3236="", "",
   IF(ISNUMBER(MATCH(TRIM(C3236),
      {"MO","U/B","OSRE","TECH","ITRE"}, 0)),
      "Reactive",
      "")
)</f>
        <v/>
      </c>
      <c r="T3236" s="2">
        <f>IF(R3236="Proactive", H3236, "")</f>
        <v>1.42</v>
      </c>
      <c r="U3236" s="2" t="str">
        <f>IF(S3236="Reactive", H3236, "")</f>
        <v/>
      </c>
    </row>
    <row r="3237" spans="1:21" x14ac:dyDescent="0.25">
      <c r="A3237" t="s">
        <v>3120</v>
      </c>
      <c r="B3237">
        <v>221497</v>
      </c>
      <c r="C3237" t="s">
        <v>561</v>
      </c>
      <c r="D3237" t="s">
        <v>3141</v>
      </c>
      <c r="E3237" t="s">
        <v>3142</v>
      </c>
      <c r="F3237" s="4">
        <v>46176.829861111109</v>
      </c>
      <c r="G3237" s="4">
        <v>46176.905555555553</v>
      </c>
      <c r="H3237">
        <v>1.82</v>
      </c>
      <c r="J3237" t="s">
        <v>159</v>
      </c>
      <c r="K3237" t="s">
        <v>67</v>
      </c>
      <c r="N3237">
        <v>17.190000000000001</v>
      </c>
      <c r="O3237" t="s">
        <v>58</v>
      </c>
      <c r="P3237">
        <v>0</v>
      </c>
      <c r="Q3237" s="5"/>
      <c r="R3237" s="2" t="str">
        <f>IF(C3237="", "",
   IF(ISNUMBER(MATCH(TRIM(C3237),
      {"OP","CC","CM","FM","FU","INS","PC","PM","PMCO","SA","SR","ITPR","PMFL"}, 0)),
      "Proactive",
      "")
)</f>
        <v>Proactive</v>
      </c>
      <c r="S3237" s="2" t="str">
        <f>IF(C3237="", "",
   IF(ISNUMBER(MATCH(TRIM(C3237),
      {"MO","U/B","OSRE","TECH","ITRE"}, 0)),
      "Reactive",
      "")
)</f>
        <v/>
      </c>
      <c r="T3237" s="2">
        <f>IF(R3237="Proactive", H3237, "")</f>
        <v>1.82</v>
      </c>
      <c r="U3237" s="2" t="str">
        <f>IF(S3237="Reactive", H3237, "")</f>
        <v/>
      </c>
    </row>
    <row r="3238" spans="1:21" x14ac:dyDescent="0.25">
      <c r="A3238" t="s">
        <v>3120</v>
      </c>
      <c r="B3238">
        <v>221275</v>
      </c>
      <c r="C3238" t="s">
        <v>30</v>
      </c>
      <c r="D3238" t="s">
        <v>3138</v>
      </c>
      <c r="E3238" t="s">
        <v>3139</v>
      </c>
      <c r="F3238" s="4">
        <v>46177.586805555555</v>
      </c>
      <c r="G3238" s="4">
        <v>46177.613888888889</v>
      </c>
      <c r="H3238">
        <v>0.65</v>
      </c>
      <c r="I3238" t="s">
        <v>3146</v>
      </c>
      <c r="J3238" t="s">
        <v>29</v>
      </c>
      <c r="K3238" t="s">
        <v>30</v>
      </c>
      <c r="N3238">
        <v>1.1499999999999999</v>
      </c>
      <c r="O3238" t="s">
        <v>58</v>
      </c>
      <c r="P3238">
        <v>0</v>
      </c>
      <c r="Q3238" s="5">
        <v>46177.330555555556</v>
      </c>
      <c r="R3238" s="2" t="str">
        <f>IF(C3238="", "",
   IF(ISNUMBER(MATCH(TRIM(C3238),
      {"OP","CC","CM","FM","FU","INS","PC","PM","PMCO","SA","SR","ITPR","PMFL"}, 0)),
      "Proactive",
      "")
)</f>
        <v>Proactive</v>
      </c>
      <c r="S3238" s="2" t="str">
        <f>IF(C3238="", "",
   IF(ISNUMBER(MATCH(TRIM(C3238),
      {"MO","U/B","OSRE","TECH","ITRE"}, 0)),
      "Reactive",
      "")
)</f>
        <v/>
      </c>
      <c r="T3238" s="2">
        <f>IF(R3238="Proactive", H3238, "")</f>
        <v>0.65</v>
      </c>
      <c r="U3238" s="2" t="str">
        <f>IF(S3238="Reactive", H3238, "")</f>
        <v/>
      </c>
    </row>
    <row r="3239" spans="1:21" x14ac:dyDescent="0.25">
      <c r="A3239" t="s">
        <v>3120</v>
      </c>
      <c r="B3239">
        <v>221775</v>
      </c>
      <c r="C3239" t="s">
        <v>561</v>
      </c>
      <c r="D3239" t="s">
        <v>3147</v>
      </c>
      <c r="E3239" t="s">
        <v>3148</v>
      </c>
      <c r="F3239" s="4">
        <v>46177.615277777775</v>
      </c>
      <c r="G3239" s="4">
        <v>46177.772222222222</v>
      </c>
      <c r="H3239">
        <v>3.77</v>
      </c>
      <c r="J3239" t="s">
        <v>159</v>
      </c>
      <c r="K3239" t="s">
        <v>50</v>
      </c>
      <c r="N3239">
        <v>3.77</v>
      </c>
      <c r="O3239" t="s">
        <v>58</v>
      </c>
      <c r="P3239">
        <v>0</v>
      </c>
      <c r="Q3239" s="5"/>
      <c r="R3239" s="2" t="str">
        <f>IF(C3239="", "",
   IF(ISNUMBER(MATCH(TRIM(C3239),
      {"OP","CC","CM","FM","FU","INS","PC","PM","PMCO","SA","SR","ITPR","PMFL"}, 0)),
      "Proactive",
      "")
)</f>
        <v>Proactive</v>
      </c>
      <c r="S3239" s="2" t="str">
        <f>IF(C3239="", "",
   IF(ISNUMBER(MATCH(TRIM(C3239),
      {"MO","U/B","OSRE","TECH","ITRE"}, 0)),
      "Reactive",
      "")
)</f>
        <v/>
      </c>
      <c r="T3239" s="2">
        <f>IF(R3239="Proactive", H3239, "")</f>
        <v>3.77</v>
      </c>
      <c r="U3239" s="2" t="str">
        <f>IF(S3239="Reactive", H3239, "")</f>
        <v/>
      </c>
    </row>
    <row r="3240" spans="1:21" x14ac:dyDescent="0.25">
      <c r="A3240" t="s">
        <v>3120</v>
      </c>
      <c r="B3240">
        <v>221786</v>
      </c>
      <c r="C3240" t="s">
        <v>1253</v>
      </c>
      <c r="D3240" t="s">
        <v>3143</v>
      </c>
      <c r="E3240" t="s">
        <v>3149</v>
      </c>
      <c r="F3240" s="4">
        <v>46177.792361111111</v>
      </c>
      <c r="G3240" s="4">
        <v>46177.814583333333</v>
      </c>
      <c r="H3240">
        <v>0.53</v>
      </c>
      <c r="I3240" t="s">
        <v>3150</v>
      </c>
      <c r="J3240" t="s">
        <v>29</v>
      </c>
      <c r="K3240" t="s">
        <v>551</v>
      </c>
      <c r="L3240" t="s">
        <v>96</v>
      </c>
      <c r="M3240" t="s">
        <v>648</v>
      </c>
      <c r="N3240">
        <v>0.53</v>
      </c>
      <c r="O3240" t="s">
        <v>58</v>
      </c>
      <c r="P3240">
        <v>0</v>
      </c>
      <c r="Q3240" s="5">
        <v>46177.814583333333</v>
      </c>
      <c r="R3240" s="2" t="str">
        <f>IF(C3240="", "",
   IF(ISNUMBER(MATCH(TRIM(C3240),
      {"OP","CC","CM","FM","FU","INS","PC","PM","PMCO","SA","SR","ITPR","PMFL"}, 0)),
      "Proactive",
      "")
)</f>
        <v>Proactive</v>
      </c>
      <c r="S3240" s="2" t="str">
        <f>IF(C3240="", "",
   IF(ISNUMBER(MATCH(TRIM(C3240),
      {"MO","U/B","OSRE","TECH","ITRE"}, 0)),
      "Reactive",
      "")
)</f>
        <v/>
      </c>
      <c r="T3240" s="2">
        <f>IF(R3240="Proactive", H3240, "")</f>
        <v>0.53</v>
      </c>
      <c r="U3240" s="2" t="str">
        <f>IF(S3240="Reactive", H3240, "")</f>
        <v/>
      </c>
    </row>
    <row r="3241" spans="1:21" x14ac:dyDescent="0.25">
      <c r="A3241" t="s">
        <v>3120</v>
      </c>
      <c r="B3241">
        <v>221497</v>
      </c>
      <c r="C3241" t="s">
        <v>561</v>
      </c>
      <c r="D3241" t="s">
        <v>3141</v>
      </c>
      <c r="E3241" t="s">
        <v>3142</v>
      </c>
      <c r="F3241" s="4">
        <v>46177.81527777778</v>
      </c>
      <c r="G3241" s="4">
        <v>46177.875694444447</v>
      </c>
      <c r="H3241">
        <v>1.45</v>
      </c>
      <c r="J3241" t="s">
        <v>159</v>
      </c>
      <c r="K3241" t="s">
        <v>67</v>
      </c>
      <c r="N3241">
        <v>17.190000000000001</v>
      </c>
      <c r="O3241" t="s">
        <v>58</v>
      </c>
      <c r="P3241">
        <v>0</v>
      </c>
      <c r="Q3241" s="5"/>
      <c r="R3241" s="2" t="str">
        <f>IF(C3241="", "",
   IF(ISNUMBER(MATCH(TRIM(C3241),
      {"OP","CC","CM","FM","FU","INS","PC","PM","PMCO","SA","SR","ITPR","PMFL"}, 0)),
      "Proactive",
      "")
)</f>
        <v>Proactive</v>
      </c>
      <c r="S3241" s="2" t="str">
        <f>IF(C3241="", "",
   IF(ISNUMBER(MATCH(TRIM(C3241),
      {"MO","U/B","OSRE","TECH","ITRE"}, 0)),
      "Reactive",
      "")
)</f>
        <v/>
      </c>
      <c r="T3241" s="2">
        <f>IF(R3241="Proactive", H3241, "")</f>
        <v>1.45</v>
      </c>
      <c r="U3241" s="2" t="str">
        <f>IF(S3241="Reactive", H3241, "")</f>
        <v/>
      </c>
    </row>
    <row r="3242" spans="1:21" x14ac:dyDescent="0.25">
      <c r="A3242" t="s">
        <v>3120</v>
      </c>
      <c r="B3242">
        <v>221347</v>
      </c>
      <c r="C3242" t="s">
        <v>1253</v>
      </c>
      <c r="D3242" t="s">
        <v>3132</v>
      </c>
      <c r="E3242" t="s">
        <v>3133</v>
      </c>
      <c r="F3242" s="4">
        <v>46177.877083333333</v>
      </c>
      <c r="G3242" s="4">
        <v>46177.905555555553</v>
      </c>
      <c r="H3242">
        <v>0.68</v>
      </c>
      <c r="I3242" t="s">
        <v>3134</v>
      </c>
      <c r="J3242" t="s">
        <v>29</v>
      </c>
      <c r="K3242" t="s">
        <v>1577</v>
      </c>
      <c r="L3242" t="s">
        <v>96</v>
      </c>
      <c r="M3242" t="s">
        <v>859</v>
      </c>
      <c r="N3242">
        <v>2.1</v>
      </c>
      <c r="O3242" t="s">
        <v>58</v>
      </c>
      <c r="P3242">
        <v>0</v>
      </c>
      <c r="Q3242" s="5">
        <v>46178.905555555553</v>
      </c>
      <c r="R3242" s="2" t="str">
        <f>IF(C3242="", "",
   IF(ISNUMBER(MATCH(TRIM(C3242),
      {"OP","CC","CM","FM","FU","INS","PC","PM","PMCO","SA","SR","ITPR","PMFL"}, 0)),
      "Proactive",
      "")
)</f>
        <v>Proactive</v>
      </c>
      <c r="S3242" s="2" t="str">
        <f>IF(C3242="", "",
   IF(ISNUMBER(MATCH(TRIM(C3242),
      {"MO","U/B","OSRE","TECH","ITRE"}, 0)),
      "Reactive",
      "")
)</f>
        <v/>
      </c>
      <c r="T3242" s="2">
        <f>IF(R3242="Proactive", H3242, "")</f>
        <v>0.68</v>
      </c>
      <c r="U3242" s="2" t="str">
        <f>IF(S3242="Reactive", H3242, "")</f>
        <v/>
      </c>
    </row>
    <row r="3243" spans="1:21" x14ac:dyDescent="0.25">
      <c r="A3243" t="s">
        <v>3120</v>
      </c>
      <c r="B3243">
        <v>221338</v>
      </c>
      <c r="C3243" t="s">
        <v>561</v>
      </c>
      <c r="D3243" t="s">
        <v>3129</v>
      </c>
      <c r="E3243" t="s">
        <v>3130</v>
      </c>
      <c r="F3243" s="4">
        <v>46178.586805555555</v>
      </c>
      <c r="G3243" s="4">
        <v>46178.710416666669</v>
      </c>
      <c r="H3243">
        <v>2.97</v>
      </c>
      <c r="I3243" t="s">
        <v>3131</v>
      </c>
      <c r="J3243" t="s">
        <v>29</v>
      </c>
      <c r="K3243" t="s">
        <v>50</v>
      </c>
      <c r="L3243" t="s">
        <v>55</v>
      </c>
      <c r="M3243" t="s">
        <v>1237</v>
      </c>
      <c r="N3243">
        <v>6.97</v>
      </c>
      <c r="O3243" t="s">
        <v>58</v>
      </c>
      <c r="P3243">
        <v>0</v>
      </c>
      <c r="Q3243" s="5">
        <v>46178.803472222222</v>
      </c>
      <c r="R3243" s="2" t="str">
        <f>IF(C3243="", "",
   IF(ISNUMBER(MATCH(TRIM(C3243),
      {"OP","CC","CM","FM","FU","INS","PC","PM","PMCO","SA","SR","ITPR","PMFL"}, 0)),
      "Proactive",
      "")
)</f>
        <v>Proactive</v>
      </c>
      <c r="S3243" s="2" t="str">
        <f>IF(C3243="", "",
   IF(ISNUMBER(MATCH(TRIM(C3243),
      {"MO","U/B","OSRE","TECH","ITRE"}, 0)),
      "Reactive",
      "")
)</f>
        <v/>
      </c>
      <c r="T3243" s="2">
        <f>IF(R3243="Proactive", H3243, "")</f>
        <v>2.97</v>
      </c>
      <c r="U3243" s="2" t="str">
        <f>IF(S3243="Reactive", H3243, "")</f>
        <v/>
      </c>
    </row>
    <row r="3244" spans="1:21" x14ac:dyDescent="0.25">
      <c r="A3244" t="s">
        <v>3120</v>
      </c>
      <c r="B3244">
        <v>221973</v>
      </c>
      <c r="C3244" t="s">
        <v>561</v>
      </c>
      <c r="D3244" t="s">
        <v>3151</v>
      </c>
      <c r="E3244" t="s">
        <v>3152</v>
      </c>
      <c r="F3244" s="4">
        <v>46178.711111111108</v>
      </c>
      <c r="G3244" s="4">
        <v>46178.751388888886</v>
      </c>
      <c r="H3244">
        <v>0.97</v>
      </c>
      <c r="I3244" t="s">
        <v>3153</v>
      </c>
      <c r="J3244" t="s">
        <v>29</v>
      </c>
      <c r="K3244" t="s">
        <v>50</v>
      </c>
      <c r="L3244" t="s">
        <v>55</v>
      </c>
      <c r="M3244" t="s">
        <v>533</v>
      </c>
      <c r="N3244">
        <v>0.97</v>
      </c>
      <c r="O3244" t="s">
        <v>58</v>
      </c>
      <c r="P3244">
        <v>0</v>
      </c>
      <c r="Q3244" s="5">
        <v>46178.75277777778</v>
      </c>
      <c r="R3244" s="2" t="str">
        <f>IF(C3244="", "",
   IF(ISNUMBER(MATCH(TRIM(C3244),
      {"OP","CC","CM","FM","FU","INS","PC","PM","PMCO","SA","SR","ITPR","PMFL"}, 0)),
      "Proactive",
      "")
)</f>
        <v>Proactive</v>
      </c>
      <c r="S3244" s="2" t="str">
        <f>IF(C3244="", "",
   IF(ISNUMBER(MATCH(TRIM(C3244),
      {"MO","U/B","OSRE","TECH","ITRE"}, 0)),
      "Reactive",
      "")
)</f>
        <v/>
      </c>
      <c r="T3244" s="2">
        <f>IF(R3244="Proactive", H3244, "")</f>
        <v>0.97</v>
      </c>
      <c r="U3244" s="2" t="str">
        <f>IF(S3244="Reactive", H3244, "")</f>
        <v/>
      </c>
    </row>
    <row r="3245" spans="1:21" x14ac:dyDescent="0.25">
      <c r="A3245" t="s">
        <v>3120</v>
      </c>
      <c r="B3245">
        <v>221338</v>
      </c>
      <c r="C3245" t="s">
        <v>561</v>
      </c>
      <c r="D3245" t="s">
        <v>3129</v>
      </c>
      <c r="E3245" t="s">
        <v>3130</v>
      </c>
      <c r="F3245" s="4">
        <v>46178.772222222222</v>
      </c>
      <c r="G3245" s="4">
        <v>46178.802083333336</v>
      </c>
      <c r="H3245">
        <v>0.72</v>
      </c>
      <c r="I3245" t="s">
        <v>3131</v>
      </c>
      <c r="J3245" t="s">
        <v>29</v>
      </c>
      <c r="K3245" t="s">
        <v>50</v>
      </c>
      <c r="L3245" t="s">
        <v>55</v>
      </c>
      <c r="M3245" t="s">
        <v>1237</v>
      </c>
      <c r="N3245">
        <v>6.97</v>
      </c>
      <c r="O3245" t="s">
        <v>58</v>
      </c>
      <c r="P3245">
        <v>0</v>
      </c>
      <c r="Q3245" s="5">
        <v>46178.803472222222</v>
      </c>
      <c r="R3245" s="2" t="str">
        <f>IF(C3245="", "",
   IF(ISNUMBER(MATCH(TRIM(C3245),
      {"OP","CC","CM","FM","FU","INS","PC","PM","PMCO","SA","SR","ITPR","PMFL"}, 0)),
      "Proactive",
      "")
)</f>
        <v>Proactive</v>
      </c>
      <c r="S3245" s="2" t="str">
        <f>IF(C3245="", "",
   IF(ISNUMBER(MATCH(TRIM(C3245),
      {"MO","U/B","OSRE","TECH","ITRE"}, 0)),
      "Reactive",
      "")
)</f>
        <v/>
      </c>
      <c r="T3245" s="2">
        <f>IF(R3245="Proactive", H3245, "")</f>
        <v>0.72</v>
      </c>
      <c r="U3245" s="2" t="str">
        <f>IF(S3245="Reactive", H3245, "")</f>
        <v/>
      </c>
    </row>
    <row r="3246" spans="1:21" x14ac:dyDescent="0.25">
      <c r="A3246" t="s">
        <v>3120</v>
      </c>
      <c r="B3246">
        <v>221497</v>
      </c>
      <c r="C3246" t="s">
        <v>561</v>
      </c>
      <c r="D3246" t="s">
        <v>3141</v>
      </c>
      <c r="E3246" t="s">
        <v>3142</v>
      </c>
      <c r="F3246" s="4">
        <v>46178.803472222222</v>
      </c>
      <c r="G3246" s="4">
        <v>46178.870138888888</v>
      </c>
      <c r="H3246">
        <v>1.6</v>
      </c>
      <c r="J3246" t="s">
        <v>159</v>
      </c>
      <c r="K3246" t="s">
        <v>67</v>
      </c>
      <c r="N3246">
        <v>17.190000000000001</v>
      </c>
      <c r="O3246" t="s">
        <v>58</v>
      </c>
      <c r="P3246">
        <v>0</v>
      </c>
      <c r="Q3246" s="5"/>
      <c r="R3246" s="2" t="str">
        <f>IF(C3246="", "",
   IF(ISNUMBER(MATCH(TRIM(C3246),
      {"OP","CC","CM","FM","FU","INS","PC","PM","PMCO","SA","SR","ITPR","PMFL"}, 0)),
      "Proactive",
      "")
)</f>
        <v>Proactive</v>
      </c>
      <c r="S3246" s="2" t="str">
        <f>IF(C3246="", "",
   IF(ISNUMBER(MATCH(TRIM(C3246),
      {"MO","U/B","OSRE","TECH","ITRE"}, 0)),
      "Reactive",
      "")
)</f>
        <v/>
      </c>
      <c r="T3246" s="2">
        <f>IF(R3246="Proactive", H3246, "")</f>
        <v>1.6</v>
      </c>
      <c r="U3246" s="2" t="str">
        <f>IF(S3246="Reactive", H3246, "")</f>
        <v/>
      </c>
    </row>
    <row r="3247" spans="1:21" x14ac:dyDescent="0.25">
      <c r="A3247" t="s">
        <v>3120</v>
      </c>
      <c r="B3247">
        <v>221347</v>
      </c>
      <c r="C3247" t="s">
        <v>1253</v>
      </c>
      <c r="D3247" t="s">
        <v>3132</v>
      </c>
      <c r="E3247" t="s">
        <v>3133</v>
      </c>
      <c r="F3247" s="4">
        <v>46178.870138888888</v>
      </c>
      <c r="G3247" s="4">
        <v>46178.905555555553</v>
      </c>
      <c r="H3247">
        <v>0.85</v>
      </c>
      <c r="I3247" t="s">
        <v>3134</v>
      </c>
      <c r="J3247" t="s">
        <v>29</v>
      </c>
      <c r="K3247" t="s">
        <v>1577</v>
      </c>
      <c r="L3247" t="s">
        <v>96</v>
      </c>
      <c r="M3247" t="s">
        <v>859</v>
      </c>
      <c r="N3247">
        <v>2.1</v>
      </c>
      <c r="O3247" t="s">
        <v>58</v>
      </c>
      <c r="P3247">
        <v>0</v>
      </c>
      <c r="Q3247" s="5">
        <v>46178.905555555553</v>
      </c>
      <c r="R3247" s="2" t="str">
        <f>IF(C3247="", "",
   IF(ISNUMBER(MATCH(TRIM(C3247),
      {"OP","CC","CM","FM","FU","INS","PC","PM","PMCO","SA","SR","ITPR","PMFL"}, 0)),
      "Proactive",
      "")
)</f>
        <v>Proactive</v>
      </c>
      <c r="S3247" s="2" t="str">
        <f>IF(C3247="", "",
   IF(ISNUMBER(MATCH(TRIM(C3247),
      {"MO","U/B","OSRE","TECH","ITRE"}, 0)),
      "Reactive",
      "")
)</f>
        <v/>
      </c>
      <c r="T3247" s="2">
        <f>IF(R3247="Proactive", H3247, "")</f>
        <v>0.85</v>
      </c>
      <c r="U3247" s="2" t="str">
        <f>IF(S3247="Reactive", H3247, "")</f>
        <v/>
      </c>
    </row>
    <row r="3248" spans="1:21" x14ac:dyDescent="0.25">
      <c r="A3248" t="s">
        <v>3120</v>
      </c>
      <c r="B3248">
        <v>222365</v>
      </c>
      <c r="C3248" t="s">
        <v>561</v>
      </c>
      <c r="D3248" t="s">
        <v>3154</v>
      </c>
      <c r="E3248" t="s">
        <v>3155</v>
      </c>
      <c r="F3248" s="4">
        <v>46181.293749999997</v>
      </c>
      <c r="G3248" s="4">
        <v>46181.331944444442</v>
      </c>
      <c r="H3248">
        <v>0.92</v>
      </c>
      <c r="I3248" t="s">
        <v>3156</v>
      </c>
      <c r="J3248" t="s">
        <v>29</v>
      </c>
      <c r="K3248" t="s">
        <v>220</v>
      </c>
      <c r="L3248" t="s">
        <v>672</v>
      </c>
      <c r="M3248" t="s">
        <v>555</v>
      </c>
      <c r="N3248">
        <v>0.92</v>
      </c>
      <c r="O3248" t="s">
        <v>58</v>
      </c>
      <c r="P3248">
        <v>0</v>
      </c>
      <c r="Q3248" s="5">
        <v>46181.331944444442</v>
      </c>
      <c r="R3248" s="2" t="str">
        <f>IF(C3248="", "",
   IF(ISNUMBER(MATCH(TRIM(C3248),
      {"OP","CC","CM","FM","FU","INS","PC","PM","PMCO","SA","SR","ITPR","PMFL"}, 0)),
      "Proactive",
      "")
)</f>
        <v>Proactive</v>
      </c>
      <c r="S3248" s="2" t="str">
        <f>IF(C3248="", "",
   IF(ISNUMBER(MATCH(TRIM(C3248),
      {"MO","U/B","OSRE","TECH","ITRE"}, 0)),
      "Reactive",
      "")
)</f>
        <v/>
      </c>
      <c r="T3248" s="2">
        <f>IF(R3248="Proactive", H3248, "")</f>
        <v>0.92</v>
      </c>
      <c r="U3248" s="2" t="str">
        <f>IF(S3248="Reactive", H3248, "")</f>
        <v/>
      </c>
    </row>
    <row r="3249" spans="1:21" x14ac:dyDescent="0.25">
      <c r="A3249" t="s">
        <v>3120</v>
      </c>
      <c r="B3249">
        <v>222366</v>
      </c>
      <c r="C3249" t="s">
        <v>561</v>
      </c>
      <c r="D3249" t="s">
        <v>3141</v>
      </c>
      <c r="E3249" t="s">
        <v>3157</v>
      </c>
      <c r="F3249" s="4">
        <v>46181.334027777775</v>
      </c>
      <c r="G3249" s="4">
        <v>46181.390972222223</v>
      </c>
      <c r="H3249">
        <v>1.37</v>
      </c>
      <c r="I3249" t="s">
        <v>3158</v>
      </c>
      <c r="J3249" t="s">
        <v>29</v>
      </c>
      <c r="K3249" t="s">
        <v>67</v>
      </c>
      <c r="L3249" t="s">
        <v>96</v>
      </c>
      <c r="M3249" t="s">
        <v>473</v>
      </c>
      <c r="N3249">
        <v>1.37</v>
      </c>
      <c r="O3249" t="s">
        <v>58</v>
      </c>
      <c r="P3249">
        <v>0</v>
      </c>
      <c r="Q3249" s="5">
        <v>46181.390972222223</v>
      </c>
      <c r="R3249" s="2" t="str">
        <f>IF(C3249="", "",
   IF(ISNUMBER(MATCH(TRIM(C3249),
      {"OP","CC","CM","FM","FU","INS","PC","PM","PMCO","SA","SR","ITPR","PMFL"}, 0)),
      "Proactive",
      "")
)</f>
        <v>Proactive</v>
      </c>
      <c r="S3249" s="2" t="str">
        <f>IF(C3249="", "",
   IF(ISNUMBER(MATCH(TRIM(C3249),
      {"MO","U/B","OSRE","TECH","ITRE"}, 0)),
      "Reactive",
      "")
)</f>
        <v/>
      </c>
      <c r="T3249" s="2">
        <f>IF(R3249="Proactive", H3249, "")</f>
        <v>1.37</v>
      </c>
      <c r="U3249" s="2" t="str">
        <f>IF(S3249="Reactive", H3249, "")</f>
        <v/>
      </c>
    </row>
    <row r="3250" spans="1:21" x14ac:dyDescent="0.25">
      <c r="A3250" t="s">
        <v>3120</v>
      </c>
      <c r="B3250">
        <v>222373</v>
      </c>
      <c r="C3250" t="s">
        <v>743</v>
      </c>
      <c r="D3250" t="s">
        <v>3159</v>
      </c>
      <c r="E3250" t="s">
        <v>3160</v>
      </c>
      <c r="F3250" s="4">
        <v>46181.393055555556</v>
      </c>
      <c r="G3250" s="4">
        <v>46181.416666666664</v>
      </c>
      <c r="H3250">
        <v>0.56999999999999995</v>
      </c>
      <c r="I3250" t="s">
        <v>3161</v>
      </c>
      <c r="J3250" t="s">
        <v>29</v>
      </c>
      <c r="K3250" t="s">
        <v>67</v>
      </c>
      <c r="L3250" t="s">
        <v>96</v>
      </c>
      <c r="M3250" t="s">
        <v>859</v>
      </c>
      <c r="N3250">
        <v>1.54</v>
      </c>
      <c r="O3250" t="s">
        <v>58</v>
      </c>
      <c r="P3250">
        <v>0</v>
      </c>
      <c r="Q3250" s="5">
        <v>46184.590277777781</v>
      </c>
      <c r="R3250" s="2" t="str">
        <f>IF(C3250="", "",
   IF(ISNUMBER(MATCH(TRIM(C3250),
      {"OP","CC","CM","FM","FU","INS","PC","PM","PMCO","SA","SR","ITPR","PMFL"}, 0)),
      "Proactive",
      "")
)</f>
        <v>Proactive</v>
      </c>
      <c r="S3250" s="2" t="str">
        <f>IF(C3250="", "",
   IF(ISNUMBER(MATCH(TRIM(C3250),
      {"MO","U/B","OSRE","TECH","ITRE"}, 0)),
      "Reactive",
      "")
)</f>
        <v/>
      </c>
      <c r="T3250" s="2">
        <f>IF(R3250="Proactive", H3250, "")</f>
        <v>0.56999999999999995</v>
      </c>
      <c r="U3250" s="2" t="str">
        <f>IF(S3250="Reactive", H3250, "")</f>
        <v/>
      </c>
    </row>
    <row r="3251" spans="1:21" x14ac:dyDescent="0.25">
      <c r="A3251" t="s">
        <v>3120</v>
      </c>
      <c r="B3251">
        <v>221497</v>
      </c>
      <c r="C3251" t="s">
        <v>561</v>
      </c>
      <c r="D3251" t="s">
        <v>3141</v>
      </c>
      <c r="E3251" t="s">
        <v>3142</v>
      </c>
      <c r="F3251" s="4">
        <v>46181.419444444444</v>
      </c>
      <c r="G3251" s="4">
        <v>46181.458333333336</v>
      </c>
      <c r="H3251">
        <v>0.93</v>
      </c>
      <c r="J3251" t="s">
        <v>159</v>
      </c>
      <c r="K3251" t="s">
        <v>67</v>
      </c>
      <c r="N3251">
        <v>17.190000000000001</v>
      </c>
      <c r="O3251" t="s">
        <v>58</v>
      </c>
      <c r="P3251">
        <v>0</v>
      </c>
      <c r="Q3251" s="5"/>
      <c r="R3251" s="2" t="str">
        <f>IF(C3251="", "",
   IF(ISNUMBER(MATCH(TRIM(C3251),
      {"OP","CC","CM","FM","FU","INS","PC","PM","PMCO","SA","SR","ITPR","PMFL"}, 0)),
      "Proactive",
      "")
)</f>
        <v>Proactive</v>
      </c>
      <c r="S3251" s="2" t="str">
        <f>IF(C3251="", "",
   IF(ISNUMBER(MATCH(TRIM(C3251),
      {"MO","U/B","OSRE","TECH","ITRE"}, 0)),
      "Reactive",
      "")
)</f>
        <v/>
      </c>
      <c r="T3251" s="2">
        <f>IF(R3251="Proactive", H3251, "")</f>
        <v>0.93</v>
      </c>
      <c r="U3251" s="2" t="str">
        <f>IF(S3251="Reactive", H3251, "")</f>
        <v/>
      </c>
    </row>
    <row r="3252" spans="1:21" x14ac:dyDescent="0.25">
      <c r="A3252" t="s">
        <v>3120</v>
      </c>
      <c r="B3252">
        <v>221497</v>
      </c>
      <c r="C3252" t="s">
        <v>561</v>
      </c>
      <c r="D3252" t="s">
        <v>3141</v>
      </c>
      <c r="E3252" t="s">
        <v>3142</v>
      </c>
      <c r="F3252" s="4">
        <v>46181.479861111111</v>
      </c>
      <c r="G3252" s="4">
        <v>46181.529166666667</v>
      </c>
      <c r="H3252">
        <v>1.18</v>
      </c>
      <c r="J3252" t="s">
        <v>159</v>
      </c>
      <c r="K3252" t="s">
        <v>67</v>
      </c>
      <c r="N3252">
        <v>17.190000000000001</v>
      </c>
      <c r="O3252" t="s">
        <v>58</v>
      </c>
      <c r="P3252">
        <v>0</v>
      </c>
      <c r="Q3252" s="5"/>
      <c r="R3252" s="2" t="str">
        <f>IF(C3252="", "",
   IF(ISNUMBER(MATCH(TRIM(C3252),
      {"OP","CC","CM","FM","FU","INS","PC","PM","PMCO","SA","SR","ITPR","PMFL"}, 0)),
      "Proactive",
      "")
)</f>
        <v>Proactive</v>
      </c>
      <c r="S3252" s="2" t="str">
        <f>IF(C3252="", "",
   IF(ISNUMBER(MATCH(TRIM(C3252),
      {"MO","U/B","OSRE","TECH","ITRE"}, 0)),
      "Reactive",
      "")
)</f>
        <v/>
      </c>
      <c r="T3252" s="2">
        <f>IF(R3252="Proactive", H3252, "")</f>
        <v>1.18</v>
      </c>
      <c r="U3252" s="2" t="str">
        <f>IF(S3252="Reactive", H3252, "")</f>
        <v/>
      </c>
    </row>
    <row r="3253" spans="1:21" x14ac:dyDescent="0.25">
      <c r="A3253" t="s">
        <v>3120</v>
      </c>
      <c r="B3253">
        <v>220208</v>
      </c>
      <c r="C3253" t="s">
        <v>26</v>
      </c>
      <c r="D3253" t="s">
        <v>3162</v>
      </c>
      <c r="E3253" t="s">
        <v>3163</v>
      </c>
      <c r="F3253" s="4">
        <v>46181.529166666667</v>
      </c>
      <c r="G3253" s="4">
        <v>46181.551388888889</v>
      </c>
      <c r="H3253">
        <v>0.53</v>
      </c>
      <c r="I3253" t="s">
        <v>3164</v>
      </c>
      <c r="J3253" t="s">
        <v>29</v>
      </c>
      <c r="K3253" t="s">
        <v>30</v>
      </c>
      <c r="N3253">
        <v>0.53</v>
      </c>
      <c r="O3253" t="s">
        <v>58</v>
      </c>
      <c r="P3253">
        <v>0</v>
      </c>
      <c r="Q3253" s="5">
        <v>46181.552083333336</v>
      </c>
      <c r="R3253" s="2" t="str">
        <f>IF(C3253="", "",
   IF(ISNUMBER(MATCH(TRIM(C3253),
      {"OP","CC","CM","FM","FU","INS","PC","PM","PMCO","SA","SR","ITPR","PMFL"}, 0)),
      "Proactive",
      "")
)</f>
        <v>Proactive</v>
      </c>
      <c r="S3253" s="2" t="str">
        <f>IF(C3253="", "",
   IF(ISNUMBER(MATCH(TRIM(C3253),
      {"MO","U/B","OSRE","TECH","ITRE"}, 0)),
      "Reactive",
      "")
)</f>
        <v/>
      </c>
      <c r="T3253" s="2">
        <f>IF(R3253="Proactive", H3253, "")</f>
        <v>0.53</v>
      </c>
      <c r="U3253" s="2" t="str">
        <f>IF(S3253="Reactive", H3253, "")</f>
        <v/>
      </c>
    </row>
    <row r="3254" spans="1:21" x14ac:dyDescent="0.25">
      <c r="A3254" t="s">
        <v>3120</v>
      </c>
      <c r="B3254">
        <v>220205</v>
      </c>
      <c r="C3254" t="s">
        <v>26</v>
      </c>
      <c r="D3254" t="s">
        <v>3165</v>
      </c>
      <c r="E3254" t="s">
        <v>3166</v>
      </c>
      <c r="F3254" s="4">
        <v>46181.552083333336</v>
      </c>
      <c r="G3254" s="4">
        <v>46181.588194444441</v>
      </c>
      <c r="H3254">
        <v>0.87</v>
      </c>
      <c r="I3254" t="s">
        <v>3167</v>
      </c>
      <c r="J3254" t="s">
        <v>29</v>
      </c>
      <c r="K3254" t="s">
        <v>30</v>
      </c>
      <c r="N3254">
        <v>0.87</v>
      </c>
      <c r="O3254" t="s">
        <v>58</v>
      </c>
      <c r="P3254">
        <v>0</v>
      </c>
      <c r="Q3254" s="5">
        <v>46181.588194444441</v>
      </c>
      <c r="R3254" s="2" t="str">
        <f>IF(C3254="", "",
   IF(ISNUMBER(MATCH(TRIM(C3254),
      {"OP","CC","CM","FM","FU","INS","PC","PM","PMCO","SA","SR","ITPR","PMFL"}, 0)),
      "Proactive",
      "")
)</f>
        <v>Proactive</v>
      </c>
      <c r="S3254" s="2" t="str">
        <f>IF(C3254="", "",
   IF(ISNUMBER(MATCH(TRIM(C3254),
      {"MO","U/B","OSRE","TECH","ITRE"}, 0)),
      "Reactive",
      "")
)</f>
        <v/>
      </c>
      <c r="T3254" s="2">
        <f>IF(R3254="Proactive", H3254, "")</f>
        <v>0.87</v>
      </c>
      <c r="U3254" s="2" t="str">
        <f>IF(S3254="Reactive", H3254, "")</f>
        <v/>
      </c>
    </row>
    <row r="3255" spans="1:21" x14ac:dyDescent="0.25">
      <c r="A3255" t="s">
        <v>3120</v>
      </c>
      <c r="B3255">
        <v>222394</v>
      </c>
      <c r="C3255" t="s">
        <v>561</v>
      </c>
      <c r="D3255" t="s">
        <v>3125</v>
      </c>
      <c r="E3255" t="s">
        <v>3168</v>
      </c>
      <c r="F3255" s="4">
        <v>46181.588888888888</v>
      </c>
      <c r="G3255" s="4">
        <v>46181.613888888889</v>
      </c>
      <c r="H3255">
        <v>0.6</v>
      </c>
      <c r="I3255" t="s">
        <v>3169</v>
      </c>
      <c r="J3255" t="s">
        <v>29</v>
      </c>
      <c r="K3255" t="s">
        <v>67</v>
      </c>
      <c r="L3255" t="s">
        <v>2421</v>
      </c>
      <c r="M3255" t="s">
        <v>648</v>
      </c>
      <c r="N3255">
        <v>1.35</v>
      </c>
      <c r="O3255" t="s">
        <v>58</v>
      </c>
      <c r="P3255">
        <v>0</v>
      </c>
      <c r="Q3255" s="5">
        <v>46181.618055555555</v>
      </c>
      <c r="R3255" s="2" t="str">
        <f>IF(C3255="", "",
   IF(ISNUMBER(MATCH(TRIM(C3255),
      {"OP","CC","CM","FM","FU","INS","PC","PM","PMCO","SA","SR","ITPR","PMFL"}, 0)),
      "Proactive",
      "")
)</f>
        <v>Proactive</v>
      </c>
      <c r="S3255" s="2" t="str">
        <f>IF(C3255="", "",
   IF(ISNUMBER(MATCH(TRIM(C3255),
      {"MO","U/B","OSRE","TECH","ITRE"}, 0)),
      "Reactive",
      "")
)</f>
        <v/>
      </c>
      <c r="T3255" s="2">
        <f>IF(R3255="Proactive", H3255, "")</f>
        <v>0.6</v>
      </c>
      <c r="U3255" s="2" t="str">
        <f>IF(S3255="Reactive", H3255, "")</f>
        <v/>
      </c>
    </row>
    <row r="3256" spans="1:21" x14ac:dyDescent="0.25">
      <c r="A3256" t="s">
        <v>3120</v>
      </c>
      <c r="B3256">
        <v>222568</v>
      </c>
      <c r="C3256" t="s">
        <v>561</v>
      </c>
      <c r="D3256" t="s">
        <v>3147</v>
      </c>
      <c r="E3256" t="s">
        <v>3170</v>
      </c>
      <c r="F3256" s="4">
        <v>46182.294444444444</v>
      </c>
      <c r="G3256" s="4">
        <v>46182.418055555558</v>
      </c>
      <c r="H3256">
        <v>2.97</v>
      </c>
      <c r="I3256" t="s">
        <v>3171</v>
      </c>
      <c r="J3256" t="s">
        <v>29</v>
      </c>
      <c r="K3256" t="s">
        <v>1577</v>
      </c>
      <c r="L3256" t="s">
        <v>3172</v>
      </c>
      <c r="M3256" t="s">
        <v>533</v>
      </c>
      <c r="N3256">
        <v>2.97</v>
      </c>
      <c r="O3256" t="s">
        <v>58</v>
      </c>
      <c r="P3256">
        <v>0</v>
      </c>
      <c r="Q3256" s="5">
        <v>46182.418055555558</v>
      </c>
      <c r="R3256" s="2" t="str">
        <f>IF(C3256="", "",
   IF(ISNUMBER(MATCH(TRIM(C3256),
      {"OP","CC","CM","FM","FU","INS","PC","PM","PMCO","SA","SR","ITPR","PMFL"}, 0)),
      "Proactive",
      "")
)</f>
        <v>Proactive</v>
      </c>
      <c r="S3256" s="2" t="str">
        <f>IF(C3256="", "",
   IF(ISNUMBER(MATCH(TRIM(C3256),
      {"MO","U/B","OSRE","TECH","ITRE"}, 0)),
      "Reactive",
      "")
)</f>
        <v/>
      </c>
      <c r="T3256" s="2">
        <f>IF(R3256="Proactive", H3256, "")</f>
        <v>2.97</v>
      </c>
      <c r="U3256" s="2" t="str">
        <f>IF(S3256="Reactive", H3256, "")</f>
        <v/>
      </c>
    </row>
    <row r="3257" spans="1:21" x14ac:dyDescent="0.25">
      <c r="A3257" t="s">
        <v>3120</v>
      </c>
      <c r="B3257">
        <v>222574</v>
      </c>
      <c r="C3257" t="s">
        <v>1222</v>
      </c>
      <c r="D3257" t="s">
        <v>3173</v>
      </c>
      <c r="E3257" t="s">
        <v>3174</v>
      </c>
      <c r="F3257" s="4">
        <v>46182.419444444444</v>
      </c>
      <c r="G3257" s="4">
        <v>46182.440972222219</v>
      </c>
      <c r="H3257">
        <v>0.52</v>
      </c>
      <c r="I3257" t="s">
        <v>3175</v>
      </c>
      <c r="J3257" t="s">
        <v>29</v>
      </c>
      <c r="K3257" t="s">
        <v>551</v>
      </c>
      <c r="L3257" t="s">
        <v>188</v>
      </c>
      <c r="M3257" t="s">
        <v>127</v>
      </c>
      <c r="N3257">
        <v>0.52</v>
      </c>
      <c r="O3257" t="s">
        <v>58</v>
      </c>
      <c r="P3257">
        <v>0</v>
      </c>
      <c r="Q3257" s="5">
        <v>46182.441666666666</v>
      </c>
      <c r="R3257" s="2" t="str">
        <f>IF(C3257="", "",
   IF(ISNUMBER(MATCH(TRIM(C3257),
      {"OP","CC","CM","FM","FU","INS","PC","PM","PMCO","SA","SR","ITPR","PMFL"}, 0)),
      "Proactive",
      "")
)</f>
        <v>Proactive</v>
      </c>
      <c r="S3257" s="2" t="str">
        <f>IF(C3257="", "",
   IF(ISNUMBER(MATCH(TRIM(C3257),
      {"MO","U/B","OSRE","TECH","ITRE"}, 0)),
      "Reactive",
      "")
)</f>
        <v/>
      </c>
      <c r="T3257" s="2">
        <f>IF(R3257="Proactive", H3257, "")</f>
        <v>0.52</v>
      </c>
      <c r="U3257" s="2" t="str">
        <f>IF(S3257="Reactive", H3257, "")</f>
        <v/>
      </c>
    </row>
    <row r="3258" spans="1:21" x14ac:dyDescent="0.25">
      <c r="A3258" t="s">
        <v>3120</v>
      </c>
      <c r="B3258">
        <v>220365</v>
      </c>
      <c r="C3258" t="s">
        <v>26</v>
      </c>
      <c r="D3258" t="s">
        <v>3162</v>
      </c>
      <c r="E3258" t="s">
        <v>3163</v>
      </c>
      <c r="F3258" s="4">
        <v>46182.442361111112</v>
      </c>
      <c r="G3258" s="4">
        <v>46182.470833333333</v>
      </c>
      <c r="H3258">
        <v>0.68</v>
      </c>
      <c r="I3258" t="s">
        <v>3176</v>
      </c>
      <c r="J3258" t="s">
        <v>29</v>
      </c>
      <c r="K3258" t="s">
        <v>30</v>
      </c>
      <c r="N3258">
        <v>0.68</v>
      </c>
      <c r="O3258" t="s">
        <v>58</v>
      </c>
      <c r="P3258">
        <v>0</v>
      </c>
      <c r="Q3258" s="5">
        <v>46182.470833333333</v>
      </c>
      <c r="R3258" s="2" t="str">
        <f>IF(C3258="", "",
   IF(ISNUMBER(MATCH(TRIM(C3258),
      {"OP","CC","CM","FM","FU","INS","PC","PM","PMCO","SA","SR","ITPR","PMFL"}, 0)),
      "Proactive",
      "")
)</f>
        <v>Proactive</v>
      </c>
      <c r="S3258" s="2" t="str">
        <f>IF(C3258="", "",
   IF(ISNUMBER(MATCH(TRIM(C3258),
      {"MO","U/B","OSRE","TECH","ITRE"}, 0)),
      "Reactive",
      "")
)</f>
        <v/>
      </c>
      <c r="T3258" s="2">
        <f>IF(R3258="Proactive", H3258, "")</f>
        <v>0.68</v>
      </c>
      <c r="U3258" s="2" t="str">
        <f>IF(S3258="Reactive", H3258, "")</f>
        <v/>
      </c>
    </row>
    <row r="3259" spans="1:21" x14ac:dyDescent="0.25">
      <c r="A3259" t="s">
        <v>3120</v>
      </c>
      <c r="B3259">
        <v>220364</v>
      </c>
      <c r="C3259" t="s">
        <v>26</v>
      </c>
      <c r="D3259" t="s">
        <v>3165</v>
      </c>
      <c r="E3259" t="s">
        <v>3166</v>
      </c>
      <c r="F3259" s="4">
        <v>46182.470833333333</v>
      </c>
      <c r="G3259" s="4">
        <v>46182.510416666664</v>
      </c>
      <c r="H3259">
        <v>0.95</v>
      </c>
      <c r="I3259" t="s">
        <v>3177</v>
      </c>
      <c r="J3259" t="s">
        <v>29</v>
      </c>
      <c r="K3259" t="s">
        <v>30</v>
      </c>
      <c r="N3259">
        <v>0.95</v>
      </c>
      <c r="O3259" t="s">
        <v>58</v>
      </c>
      <c r="P3259">
        <v>0</v>
      </c>
      <c r="Q3259" s="5">
        <v>46182.510416666664</v>
      </c>
      <c r="R3259" s="2" t="str">
        <f>IF(C3259="", "",
   IF(ISNUMBER(MATCH(TRIM(C3259),
      {"OP","CC","CM","FM","FU","INS","PC","PM","PMCO","SA","SR","ITPR","PMFL"}, 0)),
      "Proactive",
      "")
)</f>
        <v>Proactive</v>
      </c>
      <c r="S3259" s="2" t="str">
        <f>IF(C3259="", "",
   IF(ISNUMBER(MATCH(TRIM(C3259),
      {"MO","U/B","OSRE","TECH","ITRE"}, 0)),
      "Reactive",
      "")
)</f>
        <v/>
      </c>
      <c r="T3259" s="2">
        <f>IF(R3259="Proactive", H3259, "")</f>
        <v>0.95</v>
      </c>
      <c r="U3259" s="2" t="str">
        <f>IF(S3259="Reactive", H3259, "")</f>
        <v/>
      </c>
    </row>
    <row r="3260" spans="1:21" x14ac:dyDescent="0.25">
      <c r="A3260" t="s">
        <v>3120</v>
      </c>
      <c r="B3260">
        <v>222079</v>
      </c>
      <c r="C3260" t="s">
        <v>30</v>
      </c>
      <c r="D3260" t="s">
        <v>3138</v>
      </c>
      <c r="E3260" t="s">
        <v>3139</v>
      </c>
      <c r="F3260" s="4">
        <v>46182.532638888886</v>
      </c>
      <c r="G3260" s="4">
        <v>46182.556250000001</v>
      </c>
      <c r="H3260">
        <v>0.56999999999999995</v>
      </c>
      <c r="I3260" t="s">
        <v>3178</v>
      </c>
      <c r="J3260" t="s">
        <v>29</v>
      </c>
      <c r="K3260" t="s">
        <v>30</v>
      </c>
      <c r="N3260">
        <v>1.07</v>
      </c>
      <c r="O3260" t="s">
        <v>58</v>
      </c>
      <c r="P3260">
        <v>0</v>
      </c>
      <c r="Q3260" s="5">
        <v>46182.65347222222</v>
      </c>
      <c r="R3260" s="2" t="str">
        <f>IF(C3260="", "",
   IF(ISNUMBER(MATCH(TRIM(C3260),
      {"OP","CC","CM","FM","FU","INS","PC","PM","PMCO","SA","SR","ITPR","PMFL"}, 0)),
      "Proactive",
      "")
)</f>
        <v>Proactive</v>
      </c>
      <c r="S3260" s="2" t="str">
        <f>IF(C3260="", "",
   IF(ISNUMBER(MATCH(TRIM(C3260),
      {"MO","U/B","OSRE","TECH","ITRE"}, 0)),
      "Reactive",
      "")
)</f>
        <v/>
      </c>
      <c r="T3260" s="2">
        <f>IF(R3260="Proactive", H3260, "")</f>
        <v>0.56999999999999995</v>
      </c>
      <c r="U3260" s="2" t="str">
        <f>IF(S3260="Reactive", H3260, "")</f>
        <v/>
      </c>
    </row>
    <row r="3261" spans="1:21" x14ac:dyDescent="0.25">
      <c r="A3261" t="s">
        <v>3120</v>
      </c>
      <c r="B3261">
        <v>222593</v>
      </c>
      <c r="C3261" t="s">
        <v>561</v>
      </c>
      <c r="D3261" t="s">
        <v>3165</v>
      </c>
      <c r="E3261" t="s">
        <v>3179</v>
      </c>
      <c r="F3261" s="4">
        <v>46182.556944444441</v>
      </c>
      <c r="G3261" s="4">
        <v>46182.581944444442</v>
      </c>
      <c r="H3261">
        <v>0.6</v>
      </c>
      <c r="I3261" t="s">
        <v>3180</v>
      </c>
      <c r="J3261" t="s">
        <v>29</v>
      </c>
      <c r="K3261" t="s">
        <v>50</v>
      </c>
      <c r="L3261" t="s">
        <v>55</v>
      </c>
      <c r="M3261" t="s">
        <v>473</v>
      </c>
      <c r="N3261">
        <v>0.6</v>
      </c>
      <c r="O3261" t="s">
        <v>58</v>
      </c>
      <c r="P3261">
        <v>0</v>
      </c>
      <c r="Q3261" s="5">
        <v>46182.582638888889</v>
      </c>
      <c r="R3261" s="2" t="str">
        <f>IF(C3261="", "",
   IF(ISNUMBER(MATCH(TRIM(C3261),
      {"OP","CC","CM","FM","FU","INS","PC","PM","PMCO","SA","SR","ITPR","PMFL"}, 0)),
      "Proactive",
      "")
)</f>
        <v>Proactive</v>
      </c>
      <c r="S3261" s="2" t="str">
        <f>IF(C3261="", "",
   IF(ISNUMBER(MATCH(TRIM(C3261),
      {"MO","U/B","OSRE","TECH","ITRE"}, 0)),
      "Reactive",
      "")
)</f>
        <v/>
      </c>
      <c r="T3261" s="2">
        <f>IF(R3261="Proactive", H3261, "")</f>
        <v>0.6</v>
      </c>
      <c r="U3261" s="2" t="str">
        <f>IF(S3261="Reactive", H3261, "")</f>
        <v/>
      </c>
    </row>
    <row r="3262" spans="1:21" x14ac:dyDescent="0.25">
      <c r="A3262" t="s">
        <v>3120</v>
      </c>
      <c r="B3262">
        <v>222594</v>
      </c>
      <c r="C3262" t="s">
        <v>561</v>
      </c>
      <c r="D3262" t="s">
        <v>3127</v>
      </c>
      <c r="E3262" t="s">
        <v>3181</v>
      </c>
      <c r="F3262" s="4">
        <v>46182.586805555555</v>
      </c>
      <c r="G3262" s="4">
        <v>46182.613888888889</v>
      </c>
      <c r="H3262">
        <v>0.65</v>
      </c>
      <c r="I3262" t="s">
        <v>3182</v>
      </c>
      <c r="J3262" t="s">
        <v>29</v>
      </c>
      <c r="K3262" t="s">
        <v>220</v>
      </c>
      <c r="L3262" t="s">
        <v>672</v>
      </c>
      <c r="M3262" t="s">
        <v>555</v>
      </c>
      <c r="N3262">
        <v>1.3</v>
      </c>
      <c r="O3262" t="s">
        <v>58</v>
      </c>
      <c r="P3262">
        <v>0</v>
      </c>
      <c r="Q3262" s="5">
        <v>46182.613888888889</v>
      </c>
      <c r="R3262" s="2" t="str">
        <f>IF(C3262="", "",
   IF(ISNUMBER(MATCH(TRIM(C3262),
      {"OP","CC","CM","FM","FU","INS","PC","PM","PMCO","SA","SR","ITPR","PMFL"}, 0)),
      "Proactive",
      "")
)</f>
        <v>Proactive</v>
      </c>
      <c r="S3262" s="2" t="str">
        <f>IF(C3262="", "",
   IF(ISNUMBER(MATCH(TRIM(C3262),
      {"MO","U/B","OSRE","TECH","ITRE"}, 0)),
      "Reactive",
      "")
)</f>
        <v/>
      </c>
      <c r="T3262" s="2">
        <f>IF(R3262="Proactive", H3262, "")</f>
        <v>0.65</v>
      </c>
      <c r="U3262" s="2" t="str">
        <f>IF(S3262="Reactive", H3262, "")</f>
        <v/>
      </c>
    </row>
    <row r="3263" spans="1:21" x14ac:dyDescent="0.25">
      <c r="A3263" t="s">
        <v>3120</v>
      </c>
      <c r="B3263">
        <v>221497</v>
      </c>
      <c r="C3263" t="s">
        <v>561</v>
      </c>
      <c r="D3263" t="s">
        <v>3141</v>
      </c>
      <c r="E3263" t="s">
        <v>3142</v>
      </c>
      <c r="F3263" s="4">
        <v>46183.294444444444</v>
      </c>
      <c r="G3263" s="4">
        <v>46183.341666666667</v>
      </c>
      <c r="H3263">
        <v>1.1299999999999999</v>
      </c>
      <c r="J3263" t="s">
        <v>159</v>
      </c>
      <c r="K3263" t="s">
        <v>67</v>
      </c>
      <c r="N3263">
        <v>17.190000000000001</v>
      </c>
      <c r="O3263" t="s">
        <v>58</v>
      </c>
      <c r="P3263">
        <v>0</v>
      </c>
      <c r="Q3263" s="5"/>
      <c r="R3263" s="2" t="str">
        <f>IF(C3263="", "",
   IF(ISNUMBER(MATCH(TRIM(C3263),
      {"OP","CC","CM","FM","FU","INS","PC","PM","PMCO","SA","SR","ITPR","PMFL"}, 0)),
      "Proactive",
      "")
)</f>
        <v>Proactive</v>
      </c>
      <c r="S3263" s="2" t="str">
        <f>IF(C3263="", "",
   IF(ISNUMBER(MATCH(TRIM(C3263),
      {"MO","U/B","OSRE","TECH","ITRE"}, 0)),
      "Reactive",
      "")
)</f>
        <v/>
      </c>
      <c r="T3263" s="2">
        <f>IF(R3263="Proactive", H3263, "")</f>
        <v>1.1299999999999999</v>
      </c>
      <c r="U3263" s="2" t="str">
        <f>IF(S3263="Reactive", H3263, "")</f>
        <v/>
      </c>
    </row>
    <row r="3264" spans="1:21" x14ac:dyDescent="0.25">
      <c r="A3264" t="s">
        <v>3120</v>
      </c>
      <c r="B3264">
        <v>221320</v>
      </c>
      <c r="C3264" t="s">
        <v>561</v>
      </c>
      <c r="D3264" t="s">
        <v>3125</v>
      </c>
      <c r="E3264" t="s">
        <v>3126</v>
      </c>
      <c r="F3264" s="4">
        <v>46183.342361111114</v>
      </c>
      <c r="G3264" s="4">
        <v>46183.388194444444</v>
      </c>
      <c r="H3264">
        <v>1.1000000000000001</v>
      </c>
      <c r="J3264" t="s">
        <v>159</v>
      </c>
      <c r="K3264" t="s">
        <v>1577</v>
      </c>
      <c r="N3264">
        <v>2.65</v>
      </c>
      <c r="O3264" t="s">
        <v>58</v>
      </c>
      <c r="P3264">
        <v>0</v>
      </c>
      <c r="Q3264" s="5"/>
      <c r="R3264" s="2" t="str">
        <f>IF(C3264="", "",
   IF(ISNUMBER(MATCH(TRIM(C3264),
      {"OP","CC","CM","FM","FU","INS","PC","PM","PMCO","SA","SR","ITPR","PMFL"}, 0)),
      "Proactive",
      "")
)</f>
        <v>Proactive</v>
      </c>
      <c r="S3264" s="2" t="str">
        <f>IF(C3264="", "",
   IF(ISNUMBER(MATCH(TRIM(C3264),
      {"MO","U/B","OSRE","TECH","ITRE"}, 0)),
      "Reactive",
      "")
)</f>
        <v/>
      </c>
      <c r="T3264" s="2">
        <f>IF(R3264="Proactive", H3264, "")</f>
        <v>1.1000000000000001</v>
      </c>
      <c r="U3264" s="2" t="str">
        <f>IF(S3264="Reactive", H3264, "")</f>
        <v/>
      </c>
    </row>
    <row r="3265" spans="1:21" x14ac:dyDescent="0.25">
      <c r="A3265" t="s">
        <v>3120</v>
      </c>
      <c r="B3265">
        <v>222373</v>
      </c>
      <c r="C3265" t="s">
        <v>743</v>
      </c>
      <c r="D3265" t="s">
        <v>3159</v>
      </c>
      <c r="E3265" t="s">
        <v>3160</v>
      </c>
      <c r="F3265" s="4">
        <v>46183.388888888891</v>
      </c>
      <c r="G3265" s="4">
        <v>46183.401388888888</v>
      </c>
      <c r="H3265">
        <v>0.3</v>
      </c>
      <c r="I3265" t="s">
        <v>3161</v>
      </c>
      <c r="J3265" t="s">
        <v>29</v>
      </c>
      <c r="K3265" t="s">
        <v>67</v>
      </c>
      <c r="L3265" t="s">
        <v>96</v>
      </c>
      <c r="M3265" t="s">
        <v>859</v>
      </c>
      <c r="N3265">
        <v>1.54</v>
      </c>
      <c r="O3265" t="s">
        <v>58</v>
      </c>
      <c r="P3265">
        <v>0</v>
      </c>
      <c r="Q3265" s="1">
        <v>46184.590277777781</v>
      </c>
      <c r="R3265" s="2" t="str">
        <f>IF(C3265="", "",
   IF(ISNUMBER(MATCH(TRIM(C3265),
      {"OP","CC","CM","FM","FU","INS","PC","PM","PMCO","SA","SR","ITPR","PMFL"}, 0)),
      "Proactive",
      "")
)</f>
        <v>Proactive</v>
      </c>
      <c r="S3265" s="2" t="str">
        <f>IF(C3265="", "",
   IF(ISNUMBER(MATCH(TRIM(C3265),
      {"MO","U/B","OSRE","TECH","ITRE"}, 0)),
      "Reactive",
      "")
)</f>
        <v/>
      </c>
      <c r="T3265" s="2">
        <f>IF(R3265="Proactive", H3265, "")</f>
        <v>0.3</v>
      </c>
      <c r="U3265" s="2" t="str">
        <f>IF(S3265="Reactive", H3265, "")</f>
        <v/>
      </c>
    </row>
    <row r="3266" spans="1:21" x14ac:dyDescent="0.25">
      <c r="A3266" t="s">
        <v>3120</v>
      </c>
      <c r="B3266">
        <v>222728</v>
      </c>
      <c r="C3266" t="s">
        <v>561</v>
      </c>
      <c r="D3266" t="s">
        <v>3125</v>
      </c>
      <c r="E3266" t="s">
        <v>3183</v>
      </c>
      <c r="F3266" s="4">
        <v>46183.402777777781</v>
      </c>
      <c r="G3266" s="4">
        <v>46183.434027777781</v>
      </c>
      <c r="H3266">
        <v>0.75</v>
      </c>
      <c r="J3266" t="s">
        <v>159</v>
      </c>
      <c r="K3266" t="s">
        <v>1577</v>
      </c>
      <c r="N3266">
        <v>1.33</v>
      </c>
      <c r="O3266" t="s">
        <v>58</v>
      </c>
      <c r="P3266">
        <v>0</v>
      </c>
      <c r="Q3266" s="5"/>
      <c r="R3266" s="2" t="str">
        <f>IF(C3266="", "",
   IF(ISNUMBER(MATCH(TRIM(C3266),
      {"OP","CC","CM","FM","FU","INS","PC","PM","PMCO","SA","SR","ITPR","PMFL"}, 0)),
      "Proactive",
      "")
)</f>
        <v>Proactive</v>
      </c>
      <c r="S3266" s="2" t="str">
        <f>IF(C3266="", "",
   IF(ISNUMBER(MATCH(TRIM(C3266),
      {"MO","U/B","OSRE","TECH","ITRE"}, 0)),
      "Reactive",
      "")
)</f>
        <v/>
      </c>
      <c r="T3266" s="2">
        <f>IF(R3266="Proactive", H3266, "")</f>
        <v>0.75</v>
      </c>
      <c r="U3266" s="2" t="str">
        <f>IF(S3266="Reactive", H3266, "")</f>
        <v/>
      </c>
    </row>
    <row r="3267" spans="1:21" x14ac:dyDescent="0.25">
      <c r="A3267" t="s">
        <v>3120</v>
      </c>
      <c r="B3267">
        <v>218133</v>
      </c>
      <c r="C3267" t="s">
        <v>26</v>
      </c>
      <c r="D3267" t="s">
        <v>3184</v>
      </c>
      <c r="E3267" t="s">
        <v>3185</v>
      </c>
      <c r="F3267" s="4">
        <v>46183.43472222222</v>
      </c>
      <c r="G3267" s="4">
        <v>46183.479861111111</v>
      </c>
      <c r="H3267">
        <v>1.08</v>
      </c>
      <c r="I3267" t="s">
        <v>3186</v>
      </c>
      <c r="J3267" t="s">
        <v>29</v>
      </c>
      <c r="K3267" t="s">
        <v>30</v>
      </c>
      <c r="N3267">
        <v>1.08</v>
      </c>
      <c r="O3267" t="s">
        <v>58</v>
      </c>
      <c r="P3267">
        <v>0</v>
      </c>
      <c r="Q3267" s="5">
        <v>46183.479861111111</v>
      </c>
      <c r="R3267" s="2" t="str">
        <f>IF(C3267="", "",
   IF(ISNUMBER(MATCH(TRIM(C3267),
      {"OP","CC","CM","FM","FU","INS","PC","PM","PMCO","SA","SR","ITPR","PMFL"}, 0)),
      "Proactive",
      "")
)</f>
        <v>Proactive</v>
      </c>
      <c r="S3267" s="2" t="str">
        <f>IF(C3267="", "",
   IF(ISNUMBER(MATCH(TRIM(C3267),
      {"MO","U/B","OSRE","TECH","ITRE"}, 0)),
      "Reactive",
      "")
)</f>
        <v/>
      </c>
      <c r="T3267" s="2">
        <f>IF(R3267="Proactive", H3267, "")</f>
        <v>1.08</v>
      </c>
      <c r="U3267" s="2" t="str">
        <f>IF(S3267="Reactive", H3267, "")</f>
        <v/>
      </c>
    </row>
    <row r="3268" spans="1:21" x14ac:dyDescent="0.25">
      <c r="A3268" t="s">
        <v>3120</v>
      </c>
      <c r="B3268">
        <v>222192</v>
      </c>
      <c r="C3268" t="s">
        <v>30</v>
      </c>
      <c r="D3268" t="s">
        <v>3138</v>
      </c>
      <c r="E3268" t="s">
        <v>3139</v>
      </c>
      <c r="F3268" s="4">
        <v>46183.509027777778</v>
      </c>
      <c r="G3268" s="4">
        <v>46183.543055555558</v>
      </c>
      <c r="H3268">
        <v>0.82</v>
      </c>
      <c r="I3268" t="s">
        <v>3187</v>
      </c>
      <c r="J3268" t="s">
        <v>29</v>
      </c>
      <c r="K3268" t="s">
        <v>30</v>
      </c>
      <c r="N3268">
        <v>1.34</v>
      </c>
      <c r="O3268" t="s">
        <v>58</v>
      </c>
      <c r="P3268">
        <v>0</v>
      </c>
      <c r="Q3268" s="5">
        <v>46183.724305555559</v>
      </c>
      <c r="R3268" s="2" t="str">
        <f>IF(C3268="", "",
   IF(ISNUMBER(MATCH(TRIM(C3268),
      {"OP","CC","CM","FM","FU","INS","PC","PM","PMCO","SA","SR","ITPR","PMFL"}, 0)),
      "Proactive",
      "")
)</f>
        <v>Proactive</v>
      </c>
      <c r="S3268" s="2" t="str">
        <f>IF(C3268="", "",
   IF(ISNUMBER(MATCH(TRIM(C3268),
      {"MO","U/B","OSRE","TECH","ITRE"}, 0)),
      "Reactive",
      "")
)</f>
        <v/>
      </c>
      <c r="T3268" s="2">
        <f>IF(R3268="Proactive", H3268, "")</f>
        <v>0.82</v>
      </c>
      <c r="U3268" s="2" t="str">
        <f>IF(S3268="Reactive", H3268, "")</f>
        <v/>
      </c>
    </row>
    <row r="3269" spans="1:21" x14ac:dyDescent="0.25">
      <c r="A3269" t="s">
        <v>3120</v>
      </c>
      <c r="B3269">
        <v>222734</v>
      </c>
      <c r="C3269" t="s">
        <v>561</v>
      </c>
      <c r="D3269" t="s">
        <v>3188</v>
      </c>
      <c r="E3269" t="s">
        <v>3189</v>
      </c>
      <c r="F3269" s="4">
        <v>46183.544444444444</v>
      </c>
      <c r="G3269" s="4">
        <v>46183.586805555555</v>
      </c>
      <c r="H3269">
        <v>1.02</v>
      </c>
      <c r="I3269" t="s">
        <v>3190</v>
      </c>
      <c r="J3269" t="s">
        <v>29</v>
      </c>
      <c r="K3269" t="s">
        <v>50</v>
      </c>
      <c r="L3269" t="s">
        <v>55</v>
      </c>
      <c r="M3269" t="s">
        <v>1237</v>
      </c>
      <c r="N3269">
        <v>1.02</v>
      </c>
      <c r="O3269" t="s">
        <v>58</v>
      </c>
      <c r="P3269">
        <v>0</v>
      </c>
      <c r="Q3269" s="5">
        <v>46183.586805555555</v>
      </c>
      <c r="R3269" s="2" t="str">
        <f>IF(C3269="", "",
   IF(ISNUMBER(MATCH(TRIM(C3269),
      {"OP","CC","CM","FM","FU","INS","PC","PM","PMCO","SA","SR","ITPR","PMFL"}, 0)),
      "Proactive",
      "")
)</f>
        <v>Proactive</v>
      </c>
      <c r="S3269" s="2" t="str">
        <f>IF(C3269="", "",
   IF(ISNUMBER(MATCH(TRIM(C3269),
      {"MO","U/B","OSRE","TECH","ITRE"}, 0)),
      "Reactive",
      "")
)</f>
        <v/>
      </c>
      <c r="T3269" s="2">
        <f>IF(R3269="Proactive", H3269, "")</f>
        <v>1.02</v>
      </c>
      <c r="U3269" s="2" t="str">
        <f>IF(S3269="Reactive", H3269, "")</f>
        <v/>
      </c>
    </row>
    <row r="3270" spans="1:21" x14ac:dyDescent="0.25">
      <c r="A3270" t="s">
        <v>3120</v>
      </c>
      <c r="B3270">
        <v>222739</v>
      </c>
      <c r="C3270" t="s">
        <v>561</v>
      </c>
      <c r="D3270" t="s">
        <v>3191</v>
      </c>
      <c r="E3270" t="s">
        <v>3192</v>
      </c>
      <c r="F3270" s="4">
        <v>46183.586805555555</v>
      </c>
      <c r="G3270" s="4">
        <v>46183.607638888891</v>
      </c>
      <c r="H3270">
        <v>0.5</v>
      </c>
      <c r="I3270" t="s">
        <v>3193</v>
      </c>
      <c r="J3270" t="s">
        <v>29</v>
      </c>
      <c r="K3270" t="s">
        <v>42</v>
      </c>
      <c r="L3270" t="s">
        <v>2421</v>
      </c>
      <c r="M3270" t="s">
        <v>648</v>
      </c>
      <c r="N3270">
        <v>1</v>
      </c>
      <c r="O3270" t="s">
        <v>58</v>
      </c>
      <c r="P3270">
        <v>0</v>
      </c>
      <c r="Q3270" s="5">
        <v>46183.607638888891</v>
      </c>
      <c r="R3270" s="2" t="str">
        <f>IF(C3270="", "",
   IF(ISNUMBER(MATCH(TRIM(C3270),
      {"OP","CC","CM","FM","FU","INS","PC","PM","PMCO","SA","SR","ITPR","PMFL"}, 0)),
      "Proactive",
      "")
)</f>
        <v>Proactive</v>
      </c>
      <c r="S3270" s="2" t="str">
        <f>IF(C3270="", "",
   IF(ISNUMBER(MATCH(TRIM(C3270),
      {"MO","U/B","OSRE","TECH","ITRE"}, 0)),
      "Reactive",
      "")
)</f>
        <v/>
      </c>
      <c r="T3270" s="2">
        <f>IF(R3270="Proactive", H3270, "")</f>
        <v>0.5</v>
      </c>
      <c r="U3270" s="2" t="str">
        <f>IF(S3270="Reactive", H3270, "")</f>
        <v/>
      </c>
    </row>
    <row r="3271" spans="1:21" x14ac:dyDescent="0.25">
      <c r="A3271" t="s">
        <v>3120</v>
      </c>
      <c r="B3271">
        <v>222831</v>
      </c>
      <c r="C3271" t="s">
        <v>561</v>
      </c>
      <c r="D3271" t="s">
        <v>3147</v>
      </c>
      <c r="E3271" t="s">
        <v>3194</v>
      </c>
      <c r="F3271" s="4">
        <v>46184.294444444444</v>
      </c>
      <c r="G3271" s="4">
        <v>46184.35833333333</v>
      </c>
      <c r="H3271">
        <v>1.53</v>
      </c>
      <c r="I3271" t="s">
        <v>3195</v>
      </c>
      <c r="J3271" t="s">
        <v>29</v>
      </c>
      <c r="K3271" t="s">
        <v>67</v>
      </c>
      <c r="L3271" t="s">
        <v>96</v>
      </c>
      <c r="M3271" t="s">
        <v>555</v>
      </c>
      <c r="N3271">
        <v>1.53</v>
      </c>
      <c r="O3271" t="s">
        <v>58</v>
      </c>
      <c r="P3271">
        <v>0</v>
      </c>
      <c r="Q3271" s="5">
        <v>46184.35833333333</v>
      </c>
      <c r="R3271" s="2" t="str">
        <f>IF(C3271="", "",
   IF(ISNUMBER(MATCH(TRIM(C3271),
      {"OP","CC","CM","FM","FU","INS","PC","PM","PMCO","SA","SR","ITPR","PMFL"}, 0)),
      "Proactive",
      "")
)</f>
        <v>Proactive</v>
      </c>
      <c r="S3271" s="2" t="str">
        <f>IF(C3271="", "",
   IF(ISNUMBER(MATCH(TRIM(C3271),
      {"MO","U/B","OSRE","TECH","ITRE"}, 0)),
      "Reactive",
      "")
)</f>
        <v/>
      </c>
      <c r="T3271" s="2">
        <f>IF(R3271="Proactive", H3271, "")</f>
        <v>1.53</v>
      </c>
      <c r="U3271" s="2" t="str">
        <f>IF(S3271="Reactive", H3271, "")</f>
        <v/>
      </c>
    </row>
    <row r="3272" spans="1:21" x14ac:dyDescent="0.25">
      <c r="A3272" t="s">
        <v>3120</v>
      </c>
      <c r="B3272">
        <v>222836</v>
      </c>
      <c r="C3272" t="s">
        <v>561</v>
      </c>
      <c r="D3272" t="s">
        <v>3125</v>
      </c>
      <c r="E3272" t="s">
        <v>3196</v>
      </c>
      <c r="F3272" s="4">
        <v>46184.36041666667</v>
      </c>
      <c r="G3272" s="4">
        <v>46184.387499999997</v>
      </c>
      <c r="H3272">
        <v>0.65</v>
      </c>
      <c r="I3272" t="s">
        <v>3197</v>
      </c>
      <c r="J3272" t="s">
        <v>29</v>
      </c>
      <c r="K3272" t="s">
        <v>50</v>
      </c>
      <c r="L3272" t="s">
        <v>55</v>
      </c>
      <c r="M3272" t="s">
        <v>533</v>
      </c>
      <c r="N3272">
        <v>0.65</v>
      </c>
      <c r="O3272" t="s">
        <v>58</v>
      </c>
      <c r="P3272">
        <v>0</v>
      </c>
      <c r="Q3272" s="5">
        <v>46184.38958333333</v>
      </c>
      <c r="R3272" s="2" t="str">
        <f>IF(C3272="", "",
   IF(ISNUMBER(MATCH(TRIM(C3272),
      {"OP","CC","CM","FM","FU","INS","PC","PM","PMCO","SA","SR","ITPR","PMFL"}, 0)),
      "Proactive",
      "")
)</f>
        <v>Proactive</v>
      </c>
      <c r="S3272" s="2" t="str">
        <f>IF(C3272="", "",
   IF(ISNUMBER(MATCH(TRIM(C3272),
      {"MO","U/B","OSRE","TECH","ITRE"}, 0)),
      "Reactive",
      "")
)</f>
        <v/>
      </c>
      <c r="T3272" s="2">
        <f>IF(R3272="Proactive", H3272, "")</f>
        <v>0.65</v>
      </c>
      <c r="U3272" s="2" t="str">
        <f>IF(S3272="Reactive", H3272, "")</f>
        <v/>
      </c>
    </row>
    <row r="3273" spans="1:21" x14ac:dyDescent="0.25">
      <c r="A3273" t="s">
        <v>3120</v>
      </c>
      <c r="B3273">
        <v>222349</v>
      </c>
      <c r="C3273" t="s">
        <v>30</v>
      </c>
      <c r="D3273" t="s">
        <v>3138</v>
      </c>
      <c r="E3273" t="s">
        <v>3139</v>
      </c>
      <c r="F3273" s="4">
        <v>46184.390277777777</v>
      </c>
      <c r="G3273" s="4">
        <v>46184.404861111114</v>
      </c>
      <c r="H3273">
        <v>0.35</v>
      </c>
      <c r="I3273" t="s">
        <v>3198</v>
      </c>
      <c r="J3273" t="s">
        <v>29</v>
      </c>
      <c r="K3273" t="s">
        <v>30</v>
      </c>
      <c r="N3273">
        <v>1.7</v>
      </c>
      <c r="O3273" t="s">
        <v>58</v>
      </c>
      <c r="P3273">
        <v>0</v>
      </c>
      <c r="Q3273" s="5">
        <v>46184.855555555558</v>
      </c>
      <c r="R3273" s="2" t="str">
        <f>IF(C3273="", "",
   IF(ISNUMBER(MATCH(TRIM(C3273),
      {"OP","CC","CM","FM","FU","INS","PC","PM","PMCO","SA","SR","ITPR","PMFL"}, 0)),
      "Proactive",
      "")
)</f>
        <v>Proactive</v>
      </c>
      <c r="S3273" s="2" t="str">
        <f>IF(C3273="", "",
   IF(ISNUMBER(MATCH(TRIM(C3273),
      {"MO","U/B","OSRE","TECH","ITRE"}, 0)),
      "Reactive",
      "")
)</f>
        <v/>
      </c>
      <c r="T3273" s="2">
        <f>IF(R3273="Proactive", H3273, "")</f>
        <v>0.35</v>
      </c>
      <c r="U3273" s="2" t="str">
        <f>IF(S3273="Reactive", H3273, "")</f>
        <v/>
      </c>
    </row>
    <row r="3274" spans="1:21" x14ac:dyDescent="0.25">
      <c r="A3274" t="s">
        <v>3120</v>
      </c>
      <c r="B3274">
        <v>220664</v>
      </c>
      <c r="C3274" t="s">
        <v>26</v>
      </c>
      <c r="D3274" t="s">
        <v>3162</v>
      </c>
      <c r="E3274" t="s">
        <v>3163</v>
      </c>
      <c r="F3274" s="4">
        <v>46184.405555555553</v>
      </c>
      <c r="G3274" s="4">
        <v>46184.441666666666</v>
      </c>
      <c r="H3274">
        <v>0.87</v>
      </c>
      <c r="I3274" t="s">
        <v>3199</v>
      </c>
      <c r="J3274" t="s">
        <v>29</v>
      </c>
      <c r="K3274" t="s">
        <v>30</v>
      </c>
      <c r="N3274">
        <v>0.87</v>
      </c>
      <c r="O3274" t="s">
        <v>58</v>
      </c>
      <c r="P3274">
        <v>0</v>
      </c>
      <c r="Q3274" s="1">
        <v>46184.441666666666</v>
      </c>
      <c r="R3274" s="2" t="str">
        <f>IF(C3274="", "",
   IF(ISNUMBER(MATCH(TRIM(C3274),
      {"OP","CC","CM","FM","FU","INS","PC","PM","PMCO","SA","SR","ITPR","PMFL"}, 0)),
      "Proactive",
      "")
)</f>
        <v>Proactive</v>
      </c>
      <c r="S3274" s="2" t="str">
        <f>IF(C3274="", "",
   IF(ISNUMBER(MATCH(TRIM(C3274),
      {"MO","U/B","OSRE","TECH","ITRE"}, 0)),
      "Reactive",
      "")
)</f>
        <v/>
      </c>
      <c r="T3274" s="2">
        <f>IF(R3274="Proactive", H3274, "")</f>
        <v>0.87</v>
      </c>
      <c r="U3274" s="2" t="str">
        <f>IF(S3274="Reactive", H3274, "")</f>
        <v/>
      </c>
    </row>
    <row r="3275" spans="1:21" x14ac:dyDescent="0.25">
      <c r="A3275" t="s">
        <v>3120</v>
      </c>
      <c r="B3275">
        <v>220661</v>
      </c>
      <c r="C3275" t="s">
        <v>26</v>
      </c>
      <c r="D3275" t="s">
        <v>3165</v>
      </c>
      <c r="E3275" t="s">
        <v>3166</v>
      </c>
      <c r="F3275" s="4">
        <v>46184.442361111112</v>
      </c>
      <c r="G3275" s="4">
        <v>46184.478472222225</v>
      </c>
      <c r="H3275">
        <v>0.87</v>
      </c>
      <c r="I3275" t="s">
        <v>3200</v>
      </c>
      <c r="J3275" t="s">
        <v>29</v>
      </c>
      <c r="K3275" t="s">
        <v>30</v>
      </c>
      <c r="N3275">
        <v>0.87</v>
      </c>
      <c r="O3275" t="s">
        <v>58</v>
      </c>
      <c r="P3275">
        <v>0</v>
      </c>
      <c r="Q3275" s="5">
        <v>46184.479166666664</v>
      </c>
      <c r="R3275" s="2" t="str">
        <f>IF(C3275="", "",
   IF(ISNUMBER(MATCH(TRIM(C3275),
      {"OP","CC","CM","FM","FU","INS","PC","PM","PMCO","SA","SR","ITPR","PMFL"}, 0)),
      "Proactive",
      "")
)</f>
        <v>Proactive</v>
      </c>
      <c r="S3275" s="2" t="str">
        <f>IF(C3275="", "",
   IF(ISNUMBER(MATCH(TRIM(C3275),
      {"MO","U/B","OSRE","TECH","ITRE"}, 0)),
      "Reactive",
      "")
)</f>
        <v/>
      </c>
      <c r="T3275" s="2">
        <f>IF(R3275="Proactive", H3275, "")</f>
        <v>0.87</v>
      </c>
      <c r="U3275" s="2" t="str">
        <f>IF(S3275="Reactive", H3275, "")</f>
        <v/>
      </c>
    </row>
    <row r="3276" spans="1:21" x14ac:dyDescent="0.25">
      <c r="A3276" t="s">
        <v>3120</v>
      </c>
      <c r="B3276">
        <v>220662</v>
      </c>
      <c r="C3276" t="s">
        <v>26</v>
      </c>
      <c r="D3276" t="s">
        <v>3201</v>
      </c>
      <c r="E3276" t="s">
        <v>3202</v>
      </c>
      <c r="F3276" s="4">
        <v>46184.500694444447</v>
      </c>
      <c r="G3276" s="4">
        <v>46184.529166666667</v>
      </c>
      <c r="H3276">
        <v>0.68</v>
      </c>
      <c r="I3276" t="s">
        <v>3203</v>
      </c>
      <c r="J3276" t="s">
        <v>29</v>
      </c>
      <c r="K3276" t="s">
        <v>30</v>
      </c>
      <c r="N3276">
        <v>0.68</v>
      </c>
      <c r="O3276" t="s">
        <v>58</v>
      </c>
      <c r="P3276">
        <v>0</v>
      </c>
      <c r="Q3276" s="5">
        <v>46184.529861111114</v>
      </c>
      <c r="R3276" s="2" t="str">
        <f>IF(C3276="", "",
   IF(ISNUMBER(MATCH(TRIM(C3276),
      {"OP","CC","CM","FM","FU","INS","PC","PM","PMCO","SA","SR","ITPR","PMFL"}, 0)),
      "Proactive",
      "")
)</f>
        <v>Proactive</v>
      </c>
      <c r="S3276" s="2" t="str">
        <f>IF(C3276="", "",
   IF(ISNUMBER(MATCH(TRIM(C3276),
      {"MO","U/B","OSRE","TECH","ITRE"}, 0)),
      "Reactive",
      "")
)</f>
        <v/>
      </c>
      <c r="T3276" s="2">
        <f>IF(R3276="Proactive", H3276, "")</f>
        <v>0.68</v>
      </c>
      <c r="U3276" s="2" t="str">
        <f>IF(S3276="Reactive", H3276, "")</f>
        <v/>
      </c>
    </row>
    <row r="3277" spans="1:21" x14ac:dyDescent="0.25">
      <c r="A3277" t="s">
        <v>3120</v>
      </c>
      <c r="B3277">
        <v>222349</v>
      </c>
      <c r="C3277" t="s">
        <v>30</v>
      </c>
      <c r="D3277" t="s">
        <v>3138</v>
      </c>
      <c r="E3277" t="s">
        <v>3139</v>
      </c>
      <c r="F3277" s="4">
        <v>46184.529861111114</v>
      </c>
      <c r="G3277" s="4">
        <v>46184.561111111114</v>
      </c>
      <c r="H3277">
        <v>0.75</v>
      </c>
      <c r="I3277" t="s">
        <v>3198</v>
      </c>
      <c r="J3277" t="s">
        <v>29</v>
      </c>
      <c r="K3277" t="s">
        <v>30</v>
      </c>
      <c r="N3277">
        <v>1.7</v>
      </c>
      <c r="O3277" t="s">
        <v>58</v>
      </c>
      <c r="P3277">
        <v>0</v>
      </c>
      <c r="Q3277" s="5">
        <v>46184.855555555558</v>
      </c>
      <c r="R3277" s="2" t="str">
        <f>IF(C3277="", "",
   IF(ISNUMBER(MATCH(TRIM(C3277),
      {"OP","CC","CM","FM","FU","INS","PC","PM","PMCO","SA","SR","ITPR","PMFL"}, 0)),
      "Proactive",
      "")
)</f>
        <v>Proactive</v>
      </c>
      <c r="S3277" s="2" t="str">
        <f>IF(C3277="", "",
   IF(ISNUMBER(MATCH(TRIM(C3277),
      {"MO","U/B","OSRE","TECH","ITRE"}, 0)),
      "Reactive",
      "")
)</f>
        <v/>
      </c>
      <c r="T3277" s="2">
        <f>IF(R3277="Proactive", H3277, "")</f>
        <v>0.75</v>
      </c>
      <c r="U3277" s="2" t="str">
        <f>IF(S3277="Reactive", H3277, "")</f>
        <v/>
      </c>
    </row>
    <row r="3278" spans="1:21" x14ac:dyDescent="0.25">
      <c r="A3278" t="s">
        <v>3120</v>
      </c>
      <c r="B3278">
        <v>222373</v>
      </c>
      <c r="C3278" t="s">
        <v>743</v>
      </c>
      <c r="D3278" t="s">
        <v>3159</v>
      </c>
      <c r="E3278" t="s">
        <v>3160</v>
      </c>
      <c r="F3278" s="4">
        <v>46184.561805555553</v>
      </c>
      <c r="G3278" s="4">
        <v>46184.589583333334</v>
      </c>
      <c r="H3278">
        <v>0.67</v>
      </c>
      <c r="I3278" t="s">
        <v>3161</v>
      </c>
      <c r="J3278" t="s">
        <v>29</v>
      </c>
      <c r="K3278" t="s">
        <v>67</v>
      </c>
      <c r="L3278" t="s">
        <v>96</v>
      </c>
      <c r="M3278" t="s">
        <v>859</v>
      </c>
      <c r="N3278">
        <v>1.54</v>
      </c>
      <c r="O3278" t="s">
        <v>58</v>
      </c>
      <c r="P3278">
        <v>0</v>
      </c>
      <c r="Q3278" s="1">
        <v>46184.590277777781</v>
      </c>
      <c r="R3278" s="2" t="str">
        <f>IF(C3278="", "",
   IF(ISNUMBER(MATCH(TRIM(C3278),
      {"OP","CC","CM","FM","FU","INS","PC","PM","PMCO","SA","SR","ITPR","PMFL"}, 0)),
      "Proactive",
      "")
)</f>
        <v>Proactive</v>
      </c>
      <c r="S3278" s="2" t="str">
        <f>IF(C3278="", "",
   IF(ISNUMBER(MATCH(TRIM(C3278),
      {"MO","U/B","OSRE","TECH","ITRE"}, 0)),
      "Reactive",
      "")
)</f>
        <v/>
      </c>
      <c r="T3278" s="2">
        <f>IF(R3278="Proactive", H3278, "")</f>
        <v>0.67</v>
      </c>
      <c r="U3278" s="2" t="str">
        <f>IF(S3278="Reactive", H3278, "")</f>
        <v/>
      </c>
    </row>
    <row r="3279" spans="1:21" x14ac:dyDescent="0.25">
      <c r="A3279" t="s">
        <v>3120</v>
      </c>
      <c r="B3279">
        <v>222728</v>
      </c>
      <c r="C3279" t="s">
        <v>561</v>
      </c>
      <c r="D3279" t="s">
        <v>3125</v>
      </c>
      <c r="E3279" t="s">
        <v>3183</v>
      </c>
      <c r="F3279" s="4">
        <v>46184.590277777781</v>
      </c>
      <c r="G3279" s="4">
        <v>46184.614583333336</v>
      </c>
      <c r="H3279">
        <v>0.57999999999999996</v>
      </c>
      <c r="J3279" t="s">
        <v>159</v>
      </c>
      <c r="K3279" t="s">
        <v>1577</v>
      </c>
      <c r="N3279">
        <v>1.33</v>
      </c>
      <c r="O3279" t="s">
        <v>58</v>
      </c>
      <c r="P3279">
        <v>0</v>
      </c>
      <c r="Q3279" s="5"/>
      <c r="R3279" s="2" t="str">
        <f>IF(C3279="", "",
   IF(ISNUMBER(MATCH(TRIM(C3279),
      {"OP","CC","CM","FM","FU","INS","PC","PM","PMCO","SA","SR","ITPR","PMFL"}, 0)),
      "Proactive",
      "")
)</f>
        <v>Proactive</v>
      </c>
      <c r="S3279" s="2" t="str">
        <f>IF(C3279="", "",
   IF(ISNUMBER(MATCH(TRIM(C3279),
      {"MO","U/B","OSRE","TECH","ITRE"}, 0)),
      "Reactive",
      "")
)</f>
        <v/>
      </c>
      <c r="T3279" s="2">
        <f>IF(R3279="Proactive", H3279, "")</f>
        <v>0.57999999999999996</v>
      </c>
      <c r="U3279" s="2" t="str">
        <f>IF(S3279="Reactive", H3279, "")</f>
        <v/>
      </c>
    </row>
    <row r="3280" spans="1:21" x14ac:dyDescent="0.25">
      <c r="A3280" t="s">
        <v>3120</v>
      </c>
      <c r="B3280">
        <v>223004</v>
      </c>
      <c r="C3280" t="s">
        <v>561</v>
      </c>
      <c r="D3280" t="s">
        <v>3147</v>
      </c>
      <c r="E3280" t="s">
        <v>3204</v>
      </c>
      <c r="F3280" s="4">
        <v>46185.294444444444</v>
      </c>
      <c r="G3280" s="4">
        <v>46185.353472222225</v>
      </c>
      <c r="H3280">
        <v>1.42</v>
      </c>
      <c r="I3280" t="s">
        <v>3205</v>
      </c>
      <c r="J3280" t="s">
        <v>29</v>
      </c>
      <c r="K3280" t="s">
        <v>81</v>
      </c>
      <c r="L3280" t="s">
        <v>672</v>
      </c>
      <c r="M3280" t="s">
        <v>834</v>
      </c>
      <c r="N3280">
        <v>1.42</v>
      </c>
      <c r="O3280" t="s">
        <v>58</v>
      </c>
      <c r="P3280">
        <v>0</v>
      </c>
      <c r="Q3280" s="5">
        <v>46185.354166666664</v>
      </c>
      <c r="R3280" s="2" t="str">
        <f>IF(C3280="", "",
   IF(ISNUMBER(MATCH(TRIM(C3280),
      {"OP","CC","CM","FM","FU","INS","PC","PM","PMCO","SA","SR","ITPR","PMFL"}, 0)),
      "Proactive",
      "")
)</f>
        <v>Proactive</v>
      </c>
      <c r="S3280" s="2" t="str">
        <f>IF(C3280="", "",
   IF(ISNUMBER(MATCH(TRIM(C3280),
      {"MO","U/B","OSRE","TECH","ITRE"}, 0)),
      "Reactive",
      "")
)</f>
        <v/>
      </c>
      <c r="T3280" s="2">
        <f>IF(R3280="Proactive", H3280, "")</f>
        <v>1.42</v>
      </c>
      <c r="U3280" s="2" t="str">
        <f>IF(S3280="Reactive", H3280, "")</f>
        <v/>
      </c>
    </row>
    <row r="3281" spans="1:21" x14ac:dyDescent="0.25">
      <c r="A3281" t="s">
        <v>3120</v>
      </c>
      <c r="B3281">
        <v>223006</v>
      </c>
      <c r="C3281" t="s">
        <v>561</v>
      </c>
      <c r="D3281" t="s">
        <v>3162</v>
      </c>
      <c r="E3281" t="s">
        <v>3206</v>
      </c>
      <c r="F3281" s="4">
        <v>46185.354861111111</v>
      </c>
      <c r="G3281" s="4">
        <v>46185.395833333336</v>
      </c>
      <c r="H3281">
        <v>0.98</v>
      </c>
      <c r="I3281" t="s">
        <v>3207</v>
      </c>
      <c r="J3281" t="s">
        <v>29</v>
      </c>
      <c r="K3281" t="s">
        <v>1577</v>
      </c>
      <c r="L3281" t="s">
        <v>96</v>
      </c>
      <c r="M3281" t="s">
        <v>473</v>
      </c>
      <c r="N3281">
        <v>3.2</v>
      </c>
      <c r="O3281" t="s">
        <v>58</v>
      </c>
      <c r="P3281">
        <v>0</v>
      </c>
      <c r="Q3281" s="5">
        <v>46185.613888888889</v>
      </c>
      <c r="R3281" s="2" t="str">
        <f>IF(C3281="", "",
   IF(ISNUMBER(MATCH(TRIM(C3281),
      {"OP","CC","CM","FM","FU","INS","PC","PM","PMCO","SA","SR","ITPR","PMFL"}, 0)),
      "Proactive",
      "")
)</f>
        <v>Proactive</v>
      </c>
      <c r="S3281" s="2" t="str">
        <f>IF(C3281="", "",
   IF(ISNUMBER(MATCH(TRIM(C3281),
      {"MO","U/B","OSRE","TECH","ITRE"}, 0)),
      "Reactive",
      "")
)</f>
        <v/>
      </c>
      <c r="T3281" s="2">
        <f>IF(R3281="Proactive", H3281, "")</f>
        <v>0.98</v>
      </c>
      <c r="U3281" s="2" t="str">
        <f>IF(S3281="Reactive", H3281, "")</f>
        <v/>
      </c>
    </row>
    <row r="3282" spans="1:21" x14ac:dyDescent="0.25">
      <c r="A3282" t="s">
        <v>3120</v>
      </c>
      <c r="B3282">
        <v>223017</v>
      </c>
      <c r="C3282" t="s">
        <v>561</v>
      </c>
      <c r="D3282" t="s">
        <v>3125</v>
      </c>
      <c r="E3282" t="s">
        <v>3208</v>
      </c>
      <c r="F3282" s="4">
        <v>46185.402083333334</v>
      </c>
      <c r="G3282" s="4">
        <v>46185.496527777781</v>
      </c>
      <c r="H3282">
        <v>2.27</v>
      </c>
      <c r="I3282" t="s">
        <v>3209</v>
      </c>
      <c r="J3282" t="s">
        <v>29</v>
      </c>
      <c r="K3282" t="s">
        <v>67</v>
      </c>
      <c r="L3282" t="s">
        <v>96</v>
      </c>
      <c r="M3282" t="s">
        <v>859</v>
      </c>
      <c r="N3282">
        <v>2.27</v>
      </c>
      <c r="O3282" t="s">
        <v>58</v>
      </c>
      <c r="P3282">
        <v>0</v>
      </c>
      <c r="Q3282" s="5">
        <v>46185.498611111114</v>
      </c>
      <c r="R3282" s="2" t="str">
        <f>IF(C3282="", "",
   IF(ISNUMBER(MATCH(TRIM(C3282),
      {"OP","CC","CM","FM","FU","INS","PC","PM","PMCO","SA","SR","ITPR","PMFL"}, 0)),
      "Proactive",
      "")
)</f>
        <v>Proactive</v>
      </c>
      <c r="S3282" s="2" t="str">
        <f>IF(C3282="", "",
   IF(ISNUMBER(MATCH(TRIM(C3282),
      {"MO","U/B","OSRE","TECH","ITRE"}, 0)),
      "Reactive",
      "")
)</f>
        <v/>
      </c>
      <c r="T3282" s="2">
        <f>IF(R3282="Proactive", H3282, "")</f>
        <v>2.27</v>
      </c>
      <c r="U3282" s="2" t="str">
        <f>IF(S3282="Reactive", H3282, "")</f>
        <v/>
      </c>
    </row>
    <row r="3283" spans="1:21" x14ac:dyDescent="0.25">
      <c r="A3283" t="s">
        <v>3120</v>
      </c>
      <c r="B3283">
        <v>223006</v>
      </c>
      <c r="C3283" t="s">
        <v>561</v>
      </c>
      <c r="D3283" t="s">
        <v>3162</v>
      </c>
      <c r="E3283" t="s">
        <v>3206</v>
      </c>
      <c r="F3283" s="4">
        <v>46185.520833333336</v>
      </c>
      <c r="G3283" s="4">
        <v>46185.613194444442</v>
      </c>
      <c r="H3283">
        <v>2.2200000000000002</v>
      </c>
      <c r="I3283" t="s">
        <v>3207</v>
      </c>
      <c r="J3283" t="s">
        <v>29</v>
      </c>
      <c r="K3283" t="s">
        <v>1577</v>
      </c>
      <c r="L3283" t="s">
        <v>96</v>
      </c>
      <c r="M3283" t="s">
        <v>473</v>
      </c>
      <c r="N3283">
        <v>3.2</v>
      </c>
      <c r="O3283" t="s">
        <v>58</v>
      </c>
      <c r="P3283">
        <v>0</v>
      </c>
      <c r="Q3283" s="5">
        <v>46185.613888888889</v>
      </c>
      <c r="R3283" s="2" t="str">
        <f>IF(C3283="", "",
   IF(ISNUMBER(MATCH(TRIM(C3283),
      {"OP","CC","CM","FM","FU","INS","PC","PM","PMCO","SA","SR","ITPR","PMFL"}, 0)),
      "Proactive",
      "")
)</f>
        <v>Proactive</v>
      </c>
      <c r="S3283" s="2" t="str">
        <f>IF(C3283="", "",
   IF(ISNUMBER(MATCH(TRIM(C3283),
      {"MO","U/B","OSRE","TECH","ITRE"}, 0)),
      "Reactive",
      "")
)</f>
        <v/>
      </c>
      <c r="T3283" s="2">
        <f>IF(R3283="Proactive", H3283, "")</f>
        <v>2.2200000000000002</v>
      </c>
      <c r="U3283" s="2" t="str">
        <f>IF(S3283="Reactive", H3283, "")</f>
        <v/>
      </c>
    </row>
    <row r="3284" spans="1:21" x14ac:dyDescent="0.25">
      <c r="A3284" t="s">
        <v>3120</v>
      </c>
      <c r="B3284">
        <v>223417</v>
      </c>
      <c r="C3284" t="s">
        <v>561</v>
      </c>
      <c r="D3284" t="s">
        <v>3147</v>
      </c>
      <c r="E3284" t="s">
        <v>3210</v>
      </c>
      <c r="F3284" s="4">
        <v>46188.586111111108</v>
      </c>
      <c r="G3284" s="4">
        <v>46188.630555555559</v>
      </c>
      <c r="H3284">
        <v>1.07</v>
      </c>
      <c r="J3284" t="s">
        <v>159</v>
      </c>
      <c r="K3284" t="s">
        <v>220</v>
      </c>
      <c r="N3284">
        <v>1.07</v>
      </c>
      <c r="O3284" t="s">
        <v>58</v>
      </c>
      <c r="P3284">
        <v>0</v>
      </c>
      <c r="R3284" s="2" t="str">
        <f>IF(C3284="", "",
   IF(ISNUMBER(MATCH(TRIM(C3284),
      {"OP","CC","CM","FM","FU","INS","PC","PM","PMCO","SA","SR","ITPR","PMFL"}, 0)),
      "Proactive",
      "")
)</f>
        <v>Proactive</v>
      </c>
      <c r="S3284" s="2" t="str">
        <f>IF(C3284="", "",
   IF(ISNUMBER(MATCH(TRIM(C3284),
      {"MO","U/B","OSRE","TECH","ITRE"}, 0)),
      "Reactive",
      "")
)</f>
        <v/>
      </c>
      <c r="T3284" s="2">
        <f>IF(R3284="Proactive", H3284, "")</f>
        <v>1.07</v>
      </c>
      <c r="U3284" s="2" t="str">
        <f>IF(S3284="Reactive", H3284, "")</f>
        <v/>
      </c>
    </row>
    <row r="3285" spans="1:21" x14ac:dyDescent="0.25">
      <c r="A3285" t="s">
        <v>3120</v>
      </c>
      <c r="B3285">
        <v>223426</v>
      </c>
      <c r="C3285" t="s">
        <v>561</v>
      </c>
      <c r="D3285" t="s">
        <v>3147</v>
      </c>
      <c r="E3285" t="s">
        <v>3211</v>
      </c>
      <c r="F3285" s="4">
        <v>46188.631944444445</v>
      </c>
      <c r="G3285" s="4">
        <v>46188.750694444447</v>
      </c>
      <c r="H3285">
        <v>2.85</v>
      </c>
      <c r="J3285" t="s">
        <v>159</v>
      </c>
      <c r="K3285" t="s">
        <v>220</v>
      </c>
      <c r="N3285">
        <v>2.85</v>
      </c>
      <c r="O3285" t="s">
        <v>58</v>
      </c>
      <c r="P3285">
        <v>0</v>
      </c>
      <c r="R3285" s="2" t="str">
        <f>IF(C3285="", "",
   IF(ISNUMBER(MATCH(TRIM(C3285),
      {"OP","CC","CM","FM","FU","INS","PC","PM","PMCO","SA","SR","ITPR","PMFL"}, 0)),
      "Proactive",
      "")
)</f>
        <v>Proactive</v>
      </c>
      <c r="S3285" s="2" t="str">
        <f>IF(C3285="", "",
   IF(ISNUMBER(MATCH(TRIM(C3285),
      {"MO","U/B","OSRE","TECH","ITRE"}, 0)),
      "Reactive",
      "")
)</f>
        <v/>
      </c>
      <c r="T3285" s="2">
        <f>IF(R3285="Proactive", H3285, "")</f>
        <v>2.85</v>
      </c>
      <c r="U3285" s="2" t="str">
        <f>IF(S3285="Reactive", H3285, "")</f>
        <v/>
      </c>
    </row>
    <row r="3286" spans="1:21" x14ac:dyDescent="0.25">
      <c r="A3286" t="s">
        <v>3120</v>
      </c>
      <c r="B3286">
        <v>218858</v>
      </c>
      <c r="C3286" t="s">
        <v>26</v>
      </c>
      <c r="D3286" t="s">
        <v>3212</v>
      </c>
      <c r="E3286" t="s">
        <v>3213</v>
      </c>
      <c r="F3286" s="4">
        <v>46188.772222222222</v>
      </c>
      <c r="G3286" s="4">
        <v>46188.861805555556</v>
      </c>
      <c r="H3286">
        <v>2.15</v>
      </c>
      <c r="I3286" t="s">
        <v>3214</v>
      </c>
      <c r="J3286" t="s">
        <v>29</v>
      </c>
      <c r="K3286" t="s">
        <v>30</v>
      </c>
      <c r="N3286">
        <v>2.15</v>
      </c>
      <c r="O3286" t="s">
        <v>58</v>
      </c>
      <c r="P3286">
        <v>0</v>
      </c>
      <c r="Q3286" s="1">
        <v>46188.862500000003</v>
      </c>
      <c r="R3286" s="2" t="str">
        <f>IF(C3286="", "",
   IF(ISNUMBER(MATCH(TRIM(C3286),
      {"OP","CC","CM","FM","FU","INS","PC","PM","PMCO","SA","SR","ITPR","PMFL"}, 0)),
      "Proactive",
      "")
)</f>
        <v>Proactive</v>
      </c>
      <c r="S3286" s="2" t="str">
        <f>IF(C3286="", "",
   IF(ISNUMBER(MATCH(TRIM(C3286),
      {"MO","U/B","OSRE","TECH","ITRE"}, 0)),
      "Reactive",
      "")
)</f>
        <v/>
      </c>
      <c r="T3286" s="2">
        <f>IF(R3286="Proactive", H3286, "")</f>
        <v>2.15</v>
      </c>
      <c r="U3286" s="2" t="str">
        <f>IF(S3286="Reactive", H3286, "")</f>
        <v/>
      </c>
    </row>
    <row r="3287" spans="1:21" x14ac:dyDescent="0.25">
      <c r="A3287" t="s">
        <v>3120</v>
      </c>
      <c r="B3287">
        <v>223447</v>
      </c>
      <c r="C3287" t="s">
        <v>561</v>
      </c>
      <c r="D3287" t="s">
        <v>3215</v>
      </c>
      <c r="E3287" t="s">
        <v>3216</v>
      </c>
      <c r="F3287" s="4">
        <v>46188.864583333336</v>
      </c>
      <c r="G3287" s="4">
        <v>46188.904861111114</v>
      </c>
      <c r="H3287">
        <v>0.97</v>
      </c>
      <c r="I3287" t="s">
        <v>3217</v>
      </c>
      <c r="J3287" t="s">
        <v>29</v>
      </c>
      <c r="K3287" t="s">
        <v>50</v>
      </c>
      <c r="L3287" t="s">
        <v>55</v>
      </c>
      <c r="M3287" t="s">
        <v>533</v>
      </c>
      <c r="N3287">
        <v>0.97</v>
      </c>
      <c r="O3287" t="s">
        <v>58</v>
      </c>
      <c r="P3287">
        <v>0</v>
      </c>
      <c r="Q3287" s="1">
        <v>46188.905555555553</v>
      </c>
      <c r="R3287" s="2" t="str">
        <f>IF(C3287="", "",
   IF(ISNUMBER(MATCH(TRIM(C3287),
      {"OP","CC","CM","FM","FU","INS","PC","PM","PMCO","SA","SR","ITPR","PMFL"}, 0)),
      "Proactive",
      "")
)</f>
        <v>Proactive</v>
      </c>
      <c r="S3287" s="2" t="str">
        <f>IF(C3287="", "",
   IF(ISNUMBER(MATCH(TRIM(C3287),
      {"MO","U/B","OSRE","TECH","ITRE"}, 0)),
      "Reactive",
      "")
)</f>
        <v/>
      </c>
      <c r="T3287" s="2">
        <f>IF(R3287="Proactive", H3287, "")</f>
        <v>0.97</v>
      </c>
      <c r="U3287" s="2" t="str">
        <f>IF(S3287="Reactive", H3287, "")</f>
        <v/>
      </c>
    </row>
    <row r="3288" spans="1:21" x14ac:dyDescent="0.25">
      <c r="A3288" t="s">
        <v>3120</v>
      </c>
      <c r="B3288">
        <v>223587</v>
      </c>
      <c r="C3288" t="s">
        <v>561</v>
      </c>
      <c r="D3288" t="s">
        <v>3147</v>
      </c>
      <c r="E3288" t="s">
        <v>3218</v>
      </c>
      <c r="F3288" s="4">
        <v>46189.586111111108</v>
      </c>
      <c r="G3288" s="4">
        <v>46189.638194444444</v>
      </c>
      <c r="H3288">
        <v>1.25</v>
      </c>
      <c r="J3288" t="s">
        <v>159</v>
      </c>
      <c r="K3288" t="s">
        <v>67</v>
      </c>
      <c r="N3288">
        <v>5</v>
      </c>
      <c r="O3288" t="s">
        <v>58</v>
      </c>
      <c r="P3288">
        <v>0</v>
      </c>
      <c r="R3288" s="2" t="str">
        <f>IF(C3288="", "",
   IF(ISNUMBER(MATCH(TRIM(C3288),
      {"OP","CC","CM","FM","FU","INS","PC","PM","PMCO","SA","SR","ITPR","PMFL"}, 0)),
      "Proactive",
      "")
)</f>
        <v>Proactive</v>
      </c>
      <c r="S3288" s="2" t="str">
        <f>IF(C3288="", "",
   IF(ISNUMBER(MATCH(TRIM(C3288),
      {"MO","U/B","OSRE","TECH","ITRE"}, 0)),
      "Reactive",
      "")
)</f>
        <v/>
      </c>
      <c r="T3288" s="2">
        <f>IF(R3288="Proactive", H3288, "")</f>
        <v>1.25</v>
      </c>
      <c r="U3288" s="2" t="str">
        <f>IF(S3288="Reactive", H3288, "")</f>
        <v/>
      </c>
    </row>
    <row r="3289" spans="1:21" x14ac:dyDescent="0.25">
      <c r="A3289" t="s">
        <v>3120</v>
      </c>
      <c r="B3289">
        <v>223595</v>
      </c>
      <c r="C3289" t="s">
        <v>561</v>
      </c>
      <c r="D3289" t="s">
        <v>3219</v>
      </c>
      <c r="E3289" t="s">
        <v>3220</v>
      </c>
      <c r="F3289" s="4">
        <v>46189.63958333333</v>
      </c>
      <c r="G3289" s="4">
        <v>46189.661111111112</v>
      </c>
      <c r="H3289">
        <v>0.52</v>
      </c>
      <c r="I3289" t="s">
        <v>3221</v>
      </c>
      <c r="J3289" t="s">
        <v>159</v>
      </c>
      <c r="K3289" t="s">
        <v>551</v>
      </c>
      <c r="N3289">
        <v>0.52</v>
      </c>
      <c r="O3289" t="s">
        <v>58</v>
      </c>
      <c r="P3289">
        <v>0</v>
      </c>
      <c r="R3289" s="2" t="str">
        <f>IF(C3289="", "",
   IF(ISNUMBER(MATCH(TRIM(C3289),
      {"OP","CC","CM","FM","FU","INS","PC","PM","PMCO","SA","SR","ITPR","PMFL"}, 0)),
      "Proactive",
      "")
)</f>
        <v>Proactive</v>
      </c>
      <c r="S3289" s="2" t="str">
        <f>IF(C3289="", "",
   IF(ISNUMBER(MATCH(TRIM(C3289),
      {"MO","U/B","OSRE","TECH","ITRE"}, 0)),
      "Reactive",
      "")
)</f>
        <v/>
      </c>
      <c r="T3289" s="2">
        <f>IF(R3289="Proactive", H3289, "")</f>
        <v>0.52</v>
      </c>
      <c r="U3289" s="2" t="str">
        <f>IF(S3289="Reactive", H3289, "")</f>
        <v/>
      </c>
    </row>
    <row r="3290" spans="1:21" x14ac:dyDescent="0.25">
      <c r="A3290" t="s">
        <v>3120</v>
      </c>
      <c r="B3290">
        <v>223596</v>
      </c>
      <c r="C3290" t="s">
        <v>561</v>
      </c>
      <c r="D3290" t="s">
        <v>3121</v>
      </c>
      <c r="E3290" t="s">
        <v>3222</v>
      </c>
      <c r="F3290" s="4">
        <v>46189.661805555559</v>
      </c>
      <c r="G3290" s="4">
        <v>46189.678472222222</v>
      </c>
      <c r="H3290">
        <v>0.4</v>
      </c>
      <c r="I3290" t="s">
        <v>3223</v>
      </c>
      <c r="J3290" t="s">
        <v>29</v>
      </c>
      <c r="K3290" t="s">
        <v>50</v>
      </c>
      <c r="L3290" t="s">
        <v>55</v>
      </c>
      <c r="M3290" t="s">
        <v>834</v>
      </c>
      <c r="N3290">
        <v>0.4</v>
      </c>
      <c r="O3290" t="s">
        <v>58</v>
      </c>
      <c r="P3290">
        <v>0</v>
      </c>
      <c r="Q3290" s="5">
        <v>46189.679861111108</v>
      </c>
      <c r="R3290" s="2" t="str">
        <f>IF(C3290="", "",
   IF(ISNUMBER(MATCH(TRIM(C3290),
      {"OP","CC","CM","FM","FU","INS","PC","PM","PMCO","SA","SR","ITPR","PMFL"}, 0)),
      "Proactive",
      "")
)</f>
        <v>Proactive</v>
      </c>
      <c r="S3290" s="2" t="str">
        <f>IF(C3290="", "",
   IF(ISNUMBER(MATCH(TRIM(C3290),
      {"MO","U/B","OSRE","TECH","ITRE"}, 0)),
      "Reactive",
      "")
)</f>
        <v/>
      </c>
      <c r="T3290" s="2">
        <f>IF(R3290="Proactive", H3290, "")</f>
        <v>0.4</v>
      </c>
      <c r="U3290" s="2" t="str">
        <f>IF(S3290="Reactive", H3290, "")</f>
        <v/>
      </c>
    </row>
    <row r="3291" spans="1:21" x14ac:dyDescent="0.25">
      <c r="A3291" t="s">
        <v>3120</v>
      </c>
      <c r="B3291">
        <v>223587</v>
      </c>
      <c r="C3291" t="s">
        <v>561</v>
      </c>
      <c r="D3291" t="s">
        <v>3147</v>
      </c>
      <c r="E3291" t="s">
        <v>3218</v>
      </c>
      <c r="F3291" s="4">
        <v>46189.681250000001</v>
      </c>
      <c r="G3291" s="4">
        <v>46189.72152777778</v>
      </c>
      <c r="H3291">
        <v>0.97</v>
      </c>
      <c r="J3291" t="s">
        <v>159</v>
      </c>
      <c r="K3291" t="s">
        <v>67</v>
      </c>
      <c r="N3291">
        <v>5</v>
      </c>
      <c r="O3291" t="s">
        <v>58</v>
      </c>
      <c r="P3291">
        <v>0</v>
      </c>
      <c r="R3291" s="2" t="str">
        <f>IF(C3291="", "",
   IF(ISNUMBER(MATCH(TRIM(C3291),
      {"OP","CC","CM","FM","FU","INS","PC","PM","PMCO","SA","SR","ITPR","PMFL"}, 0)),
      "Proactive",
      "")
)</f>
        <v>Proactive</v>
      </c>
      <c r="S3291" s="2" t="str">
        <f>IF(C3291="", "",
   IF(ISNUMBER(MATCH(TRIM(C3291),
      {"MO","U/B","OSRE","TECH","ITRE"}, 0)),
      "Reactive",
      "")
)</f>
        <v/>
      </c>
      <c r="T3291" s="2">
        <f>IF(R3291="Proactive", H3291, "")</f>
        <v>0.97</v>
      </c>
      <c r="U3291" s="2" t="str">
        <f>IF(S3291="Reactive", H3291, "")</f>
        <v/>
      </c>
    </row>
    <row r="3292" spans="1:21" x14ac:dyDescent="0.25">
      <c r="A3292" t="s">
        <v>3120</v>
      </c>
      <c r="B3292">
        <v>223598</v>
      </c>
      <c r="C3292" t="s">
        <v>561</v>
      </c>
      <c r="D3292" t="s">
        <v>3224</v>
      </c>
      <c r="E3292" t="s">
        <v>3225</v>
      </c>
      <c r="F3292" s="4">
        <v>46189.722916666666</v>
      </c>
      <c r="G3292" s="4">
        <v>46189.750694444447</v>
      </c>
      <c r="H3292">
        <v>0.67</v>
      </c>
      <c r="I3292" t="s">
        <v>3226</v>
      </c>
      <c r="J3292" t="s">
        <v>29</v>
      </c>
      <c r="K3292" t="s">
        <v>50</v>
      </c>
      <c r="L3292" t="s">
        <v>55</v>
      </c>
      <c r="M3292" t="s">
        <v>473</v>
      </c>
      <c r="N3292">
        <v>2.85</v>
      </c>
      <c r="O3292" t="s">
        <v>58</v>
      </c>
      <c r="P3292">
        <v>0</v>
      </c>
      <c r="Q3292" s="5">
        <v>46189.863194444442</v>
      </c>
      <c r="R3292" s="2" t="str">
        <f>IF(C3292="", "",
   IF(ISNUMBER(MATCH(TRIM(C3292),
      {"OP","CC","CM","FM","FU","INS","PC","PM","PMCO","SA","SR","ITPR","PMFL"}, 0)),
      "Proactive",
      "")
)</f>
        <v>Proactive</v>
      </c>
      <c r="S3292" s="2" t="str">
        <f>IF(C3292="", "",
   IF(ISNUMBER(MATCH(TRIM(C3292),
      {"MO","U/B","OSRE","TECH","ITRE"}, 0)),
      "Reactive",
      "")
)</f>
        <v/>
      </c>
      <c r="T3292" s="2">
        <f>IF(R3292="Proactive", H3292, "")</f>
        <v>0.67</v>
      </c>
      <c r="U3292" s="2" t="str">
        <f>IF(S3292="Reactive", H3292, "")</f>
        <v/>
      </c>
    </row>
    <row r="3293" spans="1:21" x14ac:dyDescent="0.25">
      <c r="A3293" t="s">
        <v>3120</v>
      </c>
      <c r="B3293">
        <v>223598</v>
      </c>
      <c r="C3293" t="s">
        <v>561</v>
      </c>
      <c r="D3293" t="s">
        <v>3224</v>
      </c>
      <c r="E3293" t="s">
        <v>3225</v>
      </c>
      <c r="F3293" s="4">
        <v>46189.771527777775</v>
      </c>
      <c r="G3293" s="4">
        <v>46189.862500000003</v>
      </c>
      <c r="H3293">
        <v>2.1800000000000002</v>
      </c>
      <c r="I3293" t="s">
        <v>3226</v>
      </c>
      <c r="J3293" t="s">
        <v>29</v>
      </c>
      <c r="K3293" t="s">
        <v>50</v>
      </c>
      <c r="L3293" t="s">
        <v>55</v>
      </c>
      <c r="M3293" t="s">
        <v>473</v>
      </c>
      <c r="N3293">
        <v>2.85</v>
      </c>
      <c r="O3293" t="s">
        <v>58</v>
      </c>
      <c r="P3293">
        <v>0</v>
      </c>
      <c r="Q3293" s="5">
        <v>46189.863194444442</v>
      </c>
      <c r="R3293" s="2" t="str">
        <f>IF(C3293="", "",
   IF(ISNUMBER(MATCH(TRIM(C3293),
      {"OP","CC","CM","FM","FU","INS","PC","PM","PMCO","SA","SR","ITPR","PMFL"}, 0)),
      "Proactive",
      "")
)</f>
        <v>Proactive</v>
      </c>
      <c r="S3293" s="2" t="str">
        <f>IF(C3293="", "",
   IF(ISNUMBER(MATCH(TRIM(C3293),
      {"MO","U/B","OSRE","TECH","ITRE"}, 0)),
      "Reactive",
      "")
)</f>
        <v/>
      </c>
      <c r="T3293" s="2">
        <f>IF(R3293="Proactive", H3293, "")</f>
        <v>2.1800000000000002</v>
      </c>
      <c r="U3293" s="2" t="str">
        <f>IF(S3293="Reactive", H3293, "")</f>
        <v/>
      </c>
    </row>
    <row r="3294" spans="1:21" x14ac:dyDescent="0.25">
      <c r="A3294" t="s">
        <v>3120</v>
      </c>
      <c r="B3294">
        <v>223623</v>
      </c>
      <c r="C3294" t="s">
        <v>561</v>
      </c>
      <c r="D3294" t="s">
        <v>3132</v>
      </c>
      <c r="E3294" t="s">
        <v>3227</v>
      </c>
      <c r="F3294" s="4">
        <v>46189.863888888889</v>
      </c>
      <c r="G3294" s="4">
        <v>46189.890972222223</v>
      </c>
      <c r="H3294">
        <v>0.65</v>
      </c>
      <c r="I3294" t="s">
        <v>3228</v>
      </c>
      <c r="J3294" t="s">
        <v>29</v>
      </c>
      <c r="K3294" t="s">
        <v>67</v>
      </c>
      <c r="L3294" t="s">
        <v>96</v>
      </c>
      <c r="M3294" t="s">
        <v>859</v>
      </c>
      <c r="N3294">
        <v>0.65</v>
      </c>
      <c r="O3294" t="s">
        <v>58</v>
      </c>
      <c r="P3294">
        <v>0</v>
      </c>
      <c r="Q3294" s="5">
        <v>46189.892361111109</v>
      </c>
      <c r="R3294" s="2" t="str">
        <f>IF(C3294="", "",
   IF(ISNUMBER(MATCH(TRIM(C3294),
      {"OP","CC","CM","FM","FU","INS","PC","PM","PMCO","SA","SR","ITPR","PMFL"}, 0)),
      "Proactive",
      "")
)</f>
        <v>Proactive</v>
      </c>
      <c r="S3294" s="2" t="str">
        <f>IF(C3294="", "",
   IF(ISNUMBER(MATCH(TRIM(C3294),
      {"MO","U/B","OSRE","TECH","ITRE"}, 0)),
      "Reactive",
      "")
)</f>
        <v/>
      </c>
      <c r="T3294" s="2">
        <f>IF(R3294="Proactive", H3294, "")</f>
        <v>0.65</v>
      </c>
      <c r="U3294" s="2" t="str">
        <f>IF(S3294="Reactive", H3294, "")</f>
        <v/>
      </c>
    </row>
    <row r="3295" spans="1:21" x14ac:dyDescent="0.25">
      <c r="A3295" t="s">
        <v>3120</v>
      </c>
      <c r="B3295">
        <v>223624</v>
      </c>
      <c r="C3295" t="s">
        <v>561</v>
      </c>
      <c r="D3295" t="s">
        <v>3229</v>
      </c>
      <c r="E3295" t="s">
        <v>3230</v>
      </c>
      <c r="F3295" s="4">
        <v>46189.893750000003</v>
      </c>
      <c r="G3295" s="4">
        <v>46189.905555555553</v>
      </c>
      <c r="H3295">
        <v>0.28000000000000003</v>
      </c>
      <c r="I3295" t="s">
        <v>3231</v>
      </c>
      <c r="J3295" t="s">
        <v>29</v>
      </c>
      <c r="K3295" t="s">
        <v>67</v>
      </c>
      <c r="L3295" t="s">
        <v>96</v>
      </c>
      <c r="M3295" t="s">
        <v>3124</v>
      </c>
      <c r="N3295">
        <v>1.1499999999999999</v>
      </c>
      <c r="O3295" t="s">
        <v>58</v>
      </c>
      <c r="P3295">
        <v>0</v>
      </c>
      <c r="Q3295" s="5">
        <v>46189.905555555553</v>
      </c>
      <c r="R3295" s="2" t="str">
        <f>IF(C3295="", "",
   IF(ISNUMBER(MATCH(TRIM(C3295),
      {"OP","CC","CM","FM","FU","INS","PC","PM","PMCO","SA","SR","ITPR","PMFL"}, 0)),
      "Proactive",
      "")
)</f>
        <v>Proactive</v>
      </c>
      <c r="S3295" s="2" t="str">
        <f>IF(C3295="", "",
   IF(ISNUMBER(MATCH(TRIM(C3295),
      {"MO","U/B","OSRE","TECH","ITRE"}, 0)),
      "Reactive",
      "")
)</f>
        <v/>
      </c>
      <c r="T3295" s="2">
        <f>IF(R3295="Proactive", H3295, "")</f>
        <v>0.28000000000000003</v>
      </c>
      <c r="U3295" s="2" t="str">
        <f>IF(S3295="Reactive", H3295, "")</f>
        <v/>
      </c>
    </row>
    <row r="3296" spans="1:21" x14ac:dyDescent="0.25">
      <c r="A3296" t="s">
        <v>3120</v>
      </c>
      <c r="B3296">
        <v>223751</v>
      </c>
      <c r="C3296" t="s">
        <v>561</v>
      </c>
      <c r="D3296" t="s">
        <v>3229</v>
      </c>
      <c r="E3296" t="s">
        <v>3232</v>
      </c>
      <c r="F3296" s="4">
        <v>46190.584722222222</v>
      </c>
      <c r="G3296" s="4">
        <v>46190.592361111114</v>
      </c>
      <c r="H3296">
        <v>0.18</v>
      </c>
      <c r="J3296" t="s">
        <v>159</v>
      </c>
      <c r="K3296" t="s">
        <v>67</v>
      </c>
      <c r="N3296">
        <v>0.18</v>
      </c>
      <c r="O3296" t="s">
        <v>58</v>
      </c>
      <c r="P3296">
        <v>0</v>
      </c>
      <c r="Q3296" s="5"/>
      <c r="R3296" s="2" t="str">
        <f>IF(C3296="", "",
   IF(ISNUMBER(MATCH(TRIM(C3296),
      {"OP","CC","CM","FM","FU","INS","PC","PM","PMCO","SA","SR","ITPR","PMFL"}, 0)),
      "Proactive",
      "")
)</f>
        <v>Proactive</v>
      </c>
      <c r="S3296" s="2" t="str">
        <f>IF(C3296="", "",
   IF(ISNUMBER(MATCH(TRIM(C3296),
      {"MO","U/B","OSRE","TECH","ITRE"}, 0)),
      "Reactive",
      "")
)</f>
        <v/>
      </c>
      <c r="T3296" s="2">
        <f>IF(R3296="Proactive", H3296, "")</f>
        <v>0.18</v>
      </c>
      <c r="U3296" s="2" t="str">
        <f>IF(S3296="Reactive", H3296, "")</f>
        <v/>
      </c>
    </row>
    <row r="3297" spans="1:21" x14ac:dyDescent="0.25">
      <c r="A3297" t="s">
        <v>3120</v>
      </c>
      <c r="B3297">
        <v>223756</v>
      </c>
      <c r="C3297" t="s">
        <v>743</v>
      </c>
      <c r="D3297" t="s">
        <v>3159</v>
      </c>
      <c r="E3297" t="s">
        <v>3233</v>
      </c>
      <c r="F3297" s="4">
        <v>46190.59375</v>
      </c>
      <c r="G3297" s="4">
        <v>46190.616666666669</v>
      </c>
      <c r="H3297">
        <v>0.55000000000000004</v>
      </c>
      <c r="I3297" t="s">
        <v>3234</v>
      </c>
      <c r="J3297" t="s">
        <v>29</v>
      </c>
      <c r="K3297" t="s">
        <v>1577</v>
      </c>
      <c r="L3297" t="s">
        <v>96</v>
      </c>
      <c r="M3297" t="s">
        <v>859</v>
      </c>
      <c r="N3297">
        <v>0.55000000000000004</v>
      </c>
      <c r="O3297" t="s">
        <v>58</v>
      </c>
      <c r="P3297">
        <v>0</v>
      </c>
      <c r="Q3297" s="5">
        <v>46190.856944444444</v>
      </c>
      <c r="R3297" s="2" t="str">
        <f>IF(C3297="", "",
   IF(ISNUMBER(MATCH(TRIM(C3297),
      {"OP","CC","CM","FM","FU","INS","PC","PM","PMCO","SA","SR","ITPR","PMFL"}, 0)),
      "Proactive",
      "")
)</f>
        <v>Proactive</v>
      </c>
      <c r="S3297" s="2" t="str">
        <f>IF(C3297="", "",
   IF(ISNUMBER(MATCH(TRIM(C3297),
      {"MO","U/B","OSRE","TECH","ITRE"}, 0)),
      "Reactive",
      "")
)</f>
        <v/>
      </c>
      <c r="T3297" s="2">
        <f>IF(R3297="Proactive", H3297, "")</f>
        <v>0.55000000000000004</v>
      </c>
      <c r="U3297" s="2" t="str">
        <f>IF(S3297="Reactive", H3297, "")</f>
        <v/>
      </c>
    </row>
    <row r="3298" spans="1:21" x14ac:dyDescent="0.25">
      <c r="A3298" t="s">
        <v>3120</v>
      </c>
      <c r="B3298">
        <v>223757</v>
      </c>
      <c r="C3298" t="s">
        <v>561</v>
      </c>
      <c r="D3298" t="s">
        <v>3235</v>
      </c>
      <c r="E3298" t="s">
        <v>3236</v>
      </c>
      <c r="F3298" s="4">
        <v>46190.617361111108</v>
      </c>
      <c r="G3298" s="4">
        <v>46190.633333333331</v>
      </c>
      <c r="H3298">
        <v>0.38</v>
      </c>
      <c r="I3298" t="s">
        <v>3237</v>
      </c>
      <c r="J3298" t="s">
        <v>29</v>
      </c>
      <c r="K3298" t="s">
        <v>67</v>
      </c>
      <c r="L3298" t="s">
        <v>96</v>
      </c>
      <c r="M3298" t="s">
        <v>859</v>
      </c>
      <c r="N3298">
        <v>0.38</v>
      </c>
      <c r="O3298" t="s">
        <v>58</v>
      </c>
      <c r="P3298">
        <v>0</v>
      </c>
      <c r="Q3298" s="5">
        <v>46190.634722222225</v>
      </c>
      <c r="R3298" s="2" t="str">
        <f>IF(C3298="", "",
   IF(ISNUMBER(MATCH(TRIM(C3298),
      {"OP","CC","CM","FM","FU","INS","PC","PM","PMCO","SA","SR","ITPR","PMFL"}, 0)),
      "Proactive",
      "")
)</f>
        <v>Proactive</v>
      </c>
      <c r="S3298" s="2" t="str">
        <f>IF(C3298="", "",
   IF(ISNUMBER(MATCH(TRIM(C3298),
      {"MO","U/B","OSRE","TECH","ITRE"}, 0)),
      "Reactive",
      "")
)</f>
        <v/>
      </c>
      <c r="T3298" s="2">
        <f>IF(R3298="Proactive", H3298, "")</f>
        <v>0.38</v>
      </c>
      <c r="U3298" s="2" t="str">
        <f>IF(S3298="Reactive", H3298, "")</f>
        <v/>
      </c>
    </row>
    <row r="3299" spans="1:21" x14ac:dyDescent="0.25">
      <c r="A3299" t="s">
        <v>3120</v>
      </c>
      <c r="B3299">
        <v>223587</v>
      </c>
      <c r="C3299" t="s">
        <v>561</v>
      </c>
      <c r="D3299" t="s">
        <v>3147</v>
      </c>
      <c r="E3299" t="s">
        <v>3218</v>
      </c>
      <c r="F3299" s="4">
        <v>46190.634722222225</v>
      </c>
      <c r="G3299" s="4">
        <v>46190.661805555559</v>
      </c>
      <c r="H3299">
        <v>0.65</v>
      </c>
      <c r="J3299" t="s">
        <v>159</v>
      </c>
      <c r="K3299" t="s">
        <v>67</v>
      </c>
      <c r="N3299">
        <v>5</v>
      </c>
      <c r="O3299" t="s">
        <v>58</v>
      </c>
      <c r="P3299">
        <v>0</v>
      </c>
      <c r="Q3299" s="5"/>
      <c r="R3299" s="2" t="str">
        <f>IF(C3299="", "",
   IF(ISNUMBER(MATCH(TRIM(C3299),
      {"OP","CC","CM","FM","FU","INS","PC","PM","PMCO","SA","SR","ITPR","PMFL"}, 0)),
      "Proactive",
      "")
)</f>
        <v>Proactive</v>
      </c>
      <c r="S3299" s="2" t="str">
        <f>IF(C3299="", "",
   IF(ISNUMBER(MATCH(TRIM(C3299),
      {"MO","U/B","OSRE","TECH","ITRE"}, 0)),
      "Reactive",
      "")
)</f>
        <v/>
      </c>
      <c r="T3299" s="2">
        <f>IF(R3299="Proactive", H3299, "")</f>
        <v>0.65</v>
      </c>
      <c r="U3299" s="2" t="str">
        <f>IF(S3299="Reactive", H3299, "")</f>
        <v/>
      </c>
    </row>
    <row r="3300" spans="1:21" x14ac:dyDescent="0.25">
      <c r="A3300" t="s">
        <v>3120</v>
      </c>
      <c r="B3300">
        <v>223758</v>
      </c>
      <c r="C3300" t="s">
        <v>743</v>
      </c>
      <c r="D3300" t="s">
        <v>3159</v>
      </c>
      <c r="E3300" t="s">
        <v>3238</v>
      </c>
      <c r="F3300" s="4">
        <v>46190.663888888892</v>
      </c>
      <c r="G3300" s="4">
        <v>46190.683333333334</v>
      </c>
      <c r="H3300">
        <v>0.47</v>
      </c>
      <c r="I3300" t="s">
        <v>3239</v>
      </c>
      <c r="J3300" t="s">
        <v>29</v>
      </c>
      <c r="K3300" t="s">
        <v>42</v>
      </c>
      <c r="L3300" t="s">
        <v>3240</v>
      </c>
      <c r="M3300" t="s">
        <v>859</v>
      </c>
      <c r="N3300">
        <v>0.75</v>
      </c>
      <c r="O3300" t="s">
        <v>58</v>
      </c>
      <c r="P3300">
        <v>0</v>
      </c>
      <c r="Q3300" s="5">
        <v>46190.749305555553</v>
      </c>
      <c r="R3300" s="2" t="str">
        <f>IF(C3300="", "",
   IF(ISNUMBER(MATCH(TRIM(C3300),
      {"OP","CC","CM","FM","FU","INS","PC","PM","PMCO","SA","SR","ITPR","PMFL"}, 0)),
      "Proactive",
      "")
)</f>
        <v>Proactive</v>
      </c>
      <c r="S3300" s="2" t="str">
        <f>IF(C3300="", "",
   IF(ISNUMBER(MATCH(TRIM(C3300),
      {"MO","U/B","OSRE","TECH","ITRE"}, 0)),
      "Reactive",
      "")
)</f>
        <v/>
      </c>
      <c r="T3300" s="2">
        <f>IF(R3300="Proactive", H3300, "")</f>
        <v>0.47</v>
      </c>
      <c r="U3300" s="2" t="str">
        <f>IF(S3300="Reactive", H3300, "")</f>
        <v/>
      </c>
    </row>
    <row r="3301" spans="1:21" x14ac:dyDescent="0.25">
      <c r="A3301" t="s">
        <v>3120</v>
      </c>
      <c r="B3301">
        <v>223759</v>
      </c>
      <c r="C3301" t="s">
        <v>561</v>
      </c>
      <c r="D3301" t="s">
        <v>3125</v>
      </c>
      <c r="E3301" t="s">
        <v>3241</v>
      </c>
      <c r="F3301" s="4">
        <v>46190.68472222222</v>
      </c>
      <c r="G3301" s="4">
        <v>46190.699305555558</v>
      </c>
      <c r="H3301">
        <v>0.35</v>
      </c>
      <c r="I3301" t="s">
        <v>3242</v>
      </c>
      <c r="J3301" t="s">
        <v>29</v>
      </c>
      <c r="K3301" t="s">
        <v>443</v>
      </c>
      <c r="L3301" t="s">
        <v>229</v>
      </c>
      <c r="M3301" t="s">
        <v>473</v>
      </c>
      <c r="N3301">
        <v>0.35</v>
      </c>
      <c r="O3301" t="s">
        <v>58</v>
      </c>
      <c r="P3301">
        <v>0</v>
      </c>
      <c r="Q3301" s="5">
        <v>46190.699305555558</v>
      </c>
      <c r="R3301" s="2" t="str">
        <f>IF(C3301="", "",
   IF(ISNUMBER(MATCH(TRIM(C3301),
      {"OP","CC","CM","FM","FU","INS","PC","PM","PMCO","SA","SR","ITPR","PMFL"}, 0)),
      "Proactive",
      "")
)</f>
        <v>Proactive</v>
      </c>
      <c r="S3301" s="2" t="str">
        <f>IF(C3301="", "",
   IF(ISNUMBER(MATCH(TRIM(C3301),
      {"MO","U/B","OSRE","TECH","ITRE"}, 0)),
      "Reactive",
      "")
)</f>
        <v/>
      </c>
      <c r="T3301" s="2">
        <f>IF(R3301="Proactive", H3301, "")</f>
        <v>0.35</v>
      </c>
      <c r="U3301" s="2" t="str">
        <f>IF(S3301="Reactive", H3301, "")</f>
        <v/>
      </c>
    </row>
    <row r="3302" spans="1:21" x14ac:dyDescent="0.25">
      <c r="A3302" t="s">
        <v>3120</v>
      </c>
      <c r="B3302">
        <v>223587</v>
      </c>
      <c r="C3302" t="s">
        <v>561</v>
      </c>
      <c r="D3302" t="s">
        <v>3147</v>
      </c>
      <c r="E3302" t="s">
        <v>3218</v>
      </c>
      <c r="F3302" s="4">
        <v>46190.7</v>
      </c>
      <c r="G3302" s="4">
        <v>46190.737500000003</v>
      </c>
      <c r="H3302">
        <v>0.9</v>
      </c>
      <c r="J3302" t="s">
        <v>159</v>
      </c>
      <c r="K3302" t="s">
        <v>67</v>
      </c>
      <c r="N3302">
        <v>5</v>
      </c>
      <c r="O3302" t="s">
        <v>58</v>
      </c>
      <c r="P3302">
        <v>0</v>
      </c>
      <c r="Q3302" s="5"/>
      <c r="R3302" s="2" t="str">
        <f>IF(C3302="", "",
   IF(ISNUMBER(MATCH(TRIM(C3302),
      {"OP","CC","CM","FM","FU","INS","PC","PM","PMCO","SA","SR","ITPR","PMFL"}, 0)),
      "Proactive",
      "")
)</f>
        <v>Proactive</v>
      </c>
      <c r="S3302" s="2" t="str">
        <f>IF(C3302="", "",
   IF(ISNUMBER(MATCH(TRIM(C3302),
      {"MO","U/B","OSRE","TECH","ITRE"}, 0)),
      "Reactive",
      "")
)</f>
        <v/>
      </c>
      <c r="T3302" s="2">
        <f>IF(R3302="Proactive", H3302, "")</f>
        <v>0.9</v>
      </c>
      <c r="U3302" s="2" t="str">
        <f>IF(S3302="Reactive", H3302, "")</f>
        <v/>
      </c>
    </row>
    <row r="3303" spans="1:21" x14ac:dyDescent="0.25">
      <c r="A3303" t="s">
        <v>3120</v>
      </c>
      <c r="B3303">
        <v>223758</v>
      </c>
      <c r="C3303" t="s">
        <v>743</v>
      </c>
      <c r="D3303" t="s">
        <v>3159</v>
      </c>
      <c r="E3303" t="s">
        <v>3238</v>
      </c>
      <c r="F3303" s="4">
        <v>46190.737500000003</v>
      </c>
      <c r="G3303" s="4">
        <v>46190.749305555553</v>
      </c>
      <c r="H3303">
        <v>0.28000000000000003</v>
      </c>
      <c r="I3303" t="s">
        <v>3239</v>
      </c>
      <c r="J3303" t="s">
        <v>29</v>
      </c>
      <c r="K3303" t="s">
        <v>42</v>
      </c>
      <c r="L3303" t="s">
        <v>3240</v>
      </c>
      <c r="M3303" t="s">
        <v>859</v>
      </c>
      <c r="N3303">
        <v>0.75</v>
      </c>
      <c r="O3303" t="s">
        <v>58</v>
      </c>
      <c r="P3303">
        <v>0</v>
      </c>
      <c r="Q3303" s="5">
        <v>46190.749305555553</v>
      </c>
      <c r="R3303" s="2" t="str">
        <f>IF(C3303="", "",
   IF(ISNUMBER(MATCH(TRIM(C3303),
      {"OP","CC","CM","FM","FU","INS","PC","PM","PMCO","SA","SR","ITPR","PMFL"}, 0)),
      "Proactive",
      "")
)</f>
        <v>Proactive</v>
      </c>
      <c r="S3303" s="2" t="str">
        <f>IF(C3303="", "",
   IF(ISNUMBER(MATCH(TRIM(C3303),
      {"MO","U/B","OSRE","TECH","ITRE"}, 0)),
      "Reactive",
      "")
)</f>
        <v/>
      </c>
      <c r="T3303" s="2">
        <f>IF(R3303="Proactive", H3303, "")</f>
        <v>0.28000000000000003</v>
      </c>
      <c r="U3303" s="2" t="str">
        <f>IF(S3303="Reactive", H3303, "")</f>
        <v/>
      </c>
    </row>
    <row r="3304" spans="1:21" x14ac:dyDescent="0.25">
      <c r="A3304" t="s">
        <v>3120</v>
      </c>
      <c r="B3304">
        <v>219220</v>
      </c>
      <c r="C3304" t="s">
        <v>26</v>
      </c>
      <c r="D3304" t="s">
        <v>3143</v>
      </c>
      <c r="E3304" t="s">
        <v>3144</v>
      </c>
      <c r="F3304" s="4">
        <v>46190.772916666669</v>
      </c>
      <c r="G3304" s="4">
        <v>46190.831250000003</v>
      </c>
      <c r="H3304">
        <v>1.4</v>
      </c>
      <c r="I3304" t="s">
        <v>3243</v>
      </c>
      <c r="J3304" t="s">
        <v>29</v>
      </c>
      <c r="K3304" t="s">
        <v>30</v>
      </c>
      <c r="N3304">
        <v>1.4</v>
      </c>
      <c r="O3304" t="s">
        <v>58</v>
      </c>
      <c r="P3304">
        <v>0</v>
      </c>
      <c r="Q3304" s="5">
        <v>46190.831250000003</v>
      </c>
      <c r="R3304" s="2" t="str">
        <f>IF(C3304="", "",
   IF(ISNUMBER(MATCH(TRIM(C3304),
      {"OP","CC","CM","FM","FU","INS","PC","PM","PMCO","SA","SR","ITPR","PMFL"}, 0)),
      "Proactive",
      "")
)</f>
        <v>Proactive</v>
      </c>
      <c r="S3304" s="2" t="str">
        <f>IF(C3304="", "",
   IF(ISNUMBER(MATCH(TRIM(C3304),
      {"MO","U/B","OSRE","TECH","ITRE"}, 0)),
      "Reactive",
      "")
)</f>
        <v/>
      </c>
      <c r="T3304" s="2">
        <f>IF(R3304="Proactive", H3304, "")</f>
        <v>1.4</v>
      </c>
      <c r="U3304" s="2" t="str">
        <f>IF(S3304="Reactive", H3304, "")</f>
        <v/>
      </c>
    </row>
    <row r="3305" spans="1:21" x14ac:dyDescent="0.25">
      <c r="A3305" t="s">
        <v>3120</v>
      </c>
      <c r="B3305">
        <v>223624</v>
      </c>
      <c r="C3305" t="s">
        <v>561</v>
      </c>
      <c r="D3305" t="s">
        <v>3229</v>
      </c>
      <c r="E3305" t="s">
        <v>3230</v>
      </c>
      <c r="F3305" s="4">
        <v>46190.831944444442</v>
      </c>
      <c r="G3305" s="4">
        <v>46190.856944444444</v>
      </c>
      <c r="H3305">
        <v>0.6</v>
      </c>
      <c r="I3305" t="s">
        <v>3231</v>
      </c>
      <c r="J3305" t="s">
        <v>29</v>
      </c>
      <c r="K3305" t="s">
        <v>67</v>
      </c>
      <c r="L3305" t="s">
        <v>96</v>
      </c>
      <c r="M3305" t="s">
        <v>3124</v>
      </c>
      <c r="N3305">
        <v>1.1499999999999999</v>
      </c>
      <c r="O3305" t="s">
        <v>58</v>
      </c>
      <c r="P3305">
        <v>0</v>
      </c>
      <c r="Q3305" s="5">
        <v>46189.905555555553</v>
      </c>
      <c r="R3305" s="2" t="str">
        <f>IF(C3305="", "",
   IF(ISNUMBER(MATCH(TRIM(C3305),
      {"OP","CC","CM","FM","FU","INS","PC","PM","PMCO","SA","SR","ITPR","PMFL"}, 0)),
      "Proactive",
      "")
)</f>
        <v>Proactive</v>
      </c>
      <c r="S3305" s="2" t="str">
        <f>IF(C3305="", "",
   IF(ISNUMBER(MATCH(TRIM(C3305),
      {"MO","U/B","OSRE","TECH","ITRE"}, 0)),
      "Reactive",
      "")
)</f>
        <v/>
      </c>
      <c r="T3305" s="2">
        <f>IF(R3305="Proactive", H3305, "")</f>
        <v>0.6</v>
      </c>
      <c r="U3305" s="2" t="str">
        <f>IF(S3305="Reactive", H3305, "")</f>
        <v/>
      </c>
    </row>
    <row r="3306" spans="1:21" x14ac:dyDescent="0.25">
      <c r="A3306" t="s">
        <v>3120</v>
      </c>
      <c r="B3306">
        <v>223771</v>
      </c>
      <c r="C3306" t="s">
        <v>561</v>
      </c>
      <c r="D3306" t="s">
        <v>3229</v>
      </c>
      <c r="E3306" t="s">
        <v>3244</v>
      </c>
      <c r="F3306" s="4">
        <v>46190.857638888891</v>
      </c>
      <c r="G3306" s="4">
        <v>46190.894444444442</v>
      </c>
      <c r="H3306">
        <v>0.88</v>
      </c>
      <c r="I3306" t="s">
        <v>3245</v>
      </c>
      <c r="J3306" t="s">
        <v>29</v>
      </c>
      <c r="K3306" t="s">
        <v>67</v>
      </c>
      <c r="L3306" t="s">
        <v>96</v>
      </c>
      <c r="M3306" t="s">
        <v>218</v>
      </c>
      <c r="N3306">
        <v>0.88</v>
      </c>
      <c r="O3306" t="s">
        <v>58</v>
      </c>
      <c r="P3306">
        <v>0</v>
      </c>
      <c r="Q3306" s="1">
        <v>46190.895833333336</v>
      </c>
      <c r="R3306" s="2" t="str">
        <f>IF(C3306="", "",
   IF(ISNUMBER(MATCH(TRIM(C3306),
      {"OP","CC","CM","FM","FU","INS","PC","PM","PMCO","SA","SR","ITPR","PMFL"}, 0)),
      "Proactive",
      "")
)</f>
        <v>Proactive</v>
      </c>
      <c r="S3306" s="2" t="str">
        <f>IF(C3306="", "",
   IF(ISNUMBER(MATCH(TRIM(C3306),
      {"MO","U/B","OSRE","TECH","ITRE"}, 0)),
      "Reactive",
      "")
)</f>
        <v/>
      </c>
      <c r="T3306" s="2">
        <f>IF(R3306="Proactive", H3306, "")</f>
        <v>0.88</v>
      </c>
      <c r="U3306" s="2" t="str">
        <f>IF(S3306="Reactive", H3306, "")</f>
        <v/>
      </c>
    </row>
    <row r="3307" spans="1:21" x14ac:dyDescent="0.25">
      <c r="A3307" t="s">
        <v>3120</v>
      </c>
      <c r="B3307">
        <v>223868</v>
      </c>
      <c r="C3307" t="s">
        <v>561</v>
      </c>
      <c r="D3307" t="s">
        <v>3229</v>
      </c>
      <c r="E3307" t="s">
        <v>3246</v>
      </c>
      <c r="F3307" s="4">
        <v>46191.586111111108</v>
      </c>
      <c r="G3307" s="4">
        <v>46191.613194444442</v>
      </c>
      <c r="H3307">
        <v>0.65</v>
      </c>
      <c r="I3307" t="s">
        <v>3247</v>
      </c>
      <c r="J3307" t="s">
        <v>29</v>
      </c>
      <c r="K3307" t="s">
        <v>67</v>
      </c>
      <c r="L3307" t="s">
        <v>96</v>
      </c>
      <c r="M3307" t="s">
        <v>859</v>
      </c>
      <c r="N3307">
        <v>0.65</v>
      </c>
      <c r="O3307" t="s">
        <v>58</v>
      </c>
      <c r="P3307">
        <v>0</v>
      </c>
      <c r="Q3307" s="5">
        <v>46191.613194444442</v>
      </c>
      <c r="R3307" s="2" t="str">
        <f>IF(C3307="", "",
   IF(ISNUMBER(MATCH(TRIM(C3307),
      {"OP","CC","CM","FM","FU","INS","PC","PM","PMCO","SA","SR","ITPR","PMFL"}, 0)),
      "Proactive",
      "")
)</f>
        <v>Proactive</v>
      </c>
      <c r="S3307" s="2" t="str">
        <f>IF(C3307="", "",
   IF(ISNUMBER(MATCH(TRIM(C3307),
      {"MO","U/B","OSRE","TECH","ITRE"}, 0)),
      "Reactive",
      "")
)</f>
        <v/>
      </c>
      <c r="T3307" s="2">
        <f>IF(R3307="Proactive", H3307, "")</f>
        <v>0.65</v>
      </c>
      <c r="U3307" s="2" t="str">
        <f>IF(S3307="Reactive", H3307, "")</f>
        <v/>
      </c>
    </row>
    <row r="3308" spans="1:21" x14ac:dyDescent="0.25">
      <c r="A3308" t="s">
        <v>3120</v>
      </c>
      <c r="B3308">
        <v>223869</v>
      </c>
      <c r="C3308" t="s">
        <v>561</v>
      </c>
      <c r="D3308" t="s">
        <v>3229</v>
      </c>
      <c r="E3308" t="s">
        <v>3248</v>
      </c>
      <c r="F3308" s="4">
        <v>46191.614583333336</v>
      </c>
      <c r="G3308" s="4">
        <v>46191.636111111111</v>
      </c>
      <c r="H3308">
        <v>0.52</v>
      </c>
      <c r="I3308" t="s">
        <v>3249</v>
      </c>
      <c r="J3308" t="s">
        <v>29</v>
      </c>
      <c r="K3308" t="s">
        <v>220</v>
      </c>
      <c r="L3308" t="s">
        <v>672</v>
      </c>
      <c r="M3308" t="s">
        <v>859</v>
      </c>
      <c r="N3308">
        <v>0.52</v>
      </c>
      <c r="O3308" t="s">
        <v>58</v>
      </c>
      <c r="P3308">
        <v>0</v>
      </c>
      <c r="Q3308" s="5">
        <v>46191.636805555558</v>
      </c>
      <c r="R3308" s="2" t="str">
        <f>IF(C3308="", "",
   IF(ISNUMBER(MATCH(TRIM(C3308),
      {"OP","CC","CM","FM","FU","INS","PC","PM","PMCO","SA","SR","ITPR","PMFL"}, 0)),
      "Proactive",
      "")
)</f>
        <v>Proactive</v>
      </c>
      <c r="S3308" s="2" t="str">
        <f>IF(C3308="", "",
   IF(ISNUMBER(MATCH(TRIM(C3308),
      {"MO","U/B","OSRE","TECH","ITRE"}, 0)),
      "Reactive",
      "")
)</f>
        <v/>
      </c>
      <c r="T3308" s="2">
        <f>IF(R3308="Proactive", H3308, "")</f>
        <v>0.52</v>
      </c>
      <c r="U3308" s="2" t="str">
        <f>IF(S3308="Reactive", H3308, "")</f>
        <v/>
      </c>
    </row>
    <row r="3309" spans="1:21" x14ac:dyDescent="0.25">
      <c r="A3309" t="s">
        <v>3120</v>
      </c>
      <c r="B3309">
        <v>223877</v>
      </c>
      <c r="C3309" t="s">
        <v>561</v>
      </c>
      <c r="D3309" t="s">
        <v>3250</v>
      </c>
      <c r="E3309" t="s">
        <v>3251</v>
      </c>
      <c r="F3309" s="4">
        <v>46191.63958333333</v>
      </c>
      <c r="G3309" s="4">
        <v>46191.749305555553</v>
      </c>
      <c r="H3309">
        <v>2.63</v>
      </c>
      <c r="I3309" t="s">
        <v>3252</v>
      </c>
      <c r="J3309" t="s">
        <v>29</v>
      </c>
      <c r="K3309" t="s">
        <v>50</v>
      </c>
      <c r="L3309" t="s">
        <v>55</v>
      </c>
      <c r="M3309" t="s">
        <v>473</v>
      </c>
      <c r="N3309">
        <v>2.85</v>
      </c>
      <c r="O3309" t="s">
        <v>58</v>
      </c>
      <c r="P3309">
        <v>0</v>
      </c>
      <c r="Q3309" s="5">
        <v>46191.78125</v>
      </c>
      <c r="R3309" s="2" t="str">
        <f>IF(C3309="", "",
   IF(ISNUMBER(MATCH(TRIM(C3309),
      {"OP","CC","CM","FM","FU","INS","PC","PM","PMCO","SA","SR","ITPR","PMFL"}, 0)),
      "Proactive",
      "")
)</f>
        <v>Proactive</v>
      </c>
      <c r="S3309" s="2" t="str">
        <f>IF(C3309="", "",
   IF(ISNUMBER(MATCH(TRIM(C3309),
      {"MO","U/B","OSRE","TECH","ITRE"}, 0)),
      "Reactive",
      "")
)</f>
        <v/>
      </c>
      <c r="T3309" s="2">
        <f>IF(R3309="Proactive", H3309, "")</f>
        <v>2.63</v>
      </c>
      <c r="U3309" s="2" t="str">
        <f>IF(S3309="Reactive", H3309, "")</f>
        <v/>
      </c>
    </row>
    <row r="3310" spans="1:21" x14ac:dyDescent="0.25">
      <c r="A3310" t="s">
        <v>3120</v>
      </c>
      <c r="B3310">
        <v>223877</v>
      </c>
      <c r="C3310" t="s">
        <v>561</v>
      </c>
      <c r="D3310" t="s">
        <v>3250</v>
      </c>
      <c r="E3310" t="s">
        <v>3251</v>
      </c>
      <c r="F3310" s="4">
        <v>46191.772222222222</v>
      </c>
      <c r="G3310" s="4">
        <v>46191.78125</v>
      </c>
      <c r="H3310">
        <v>0.22</v>
      </c>
      <c r="I3310" t="s">
        <v>3252</v>
      </c>
      <c r="J3310" t="s">
        <v>29</v>
      </c>
      <c r="K3310" t="s">
        <v>50</v>
      </c>
      <c r="L3310" t="s">
        <v>55</v>
      </c>
      <c r="M3310" t="s">
        <v>473</v>
      </c>
      <c r="N3310">
        <v>2.85</v>
      </c>
      <c r="O3310" t="s">
        <v>58</v>
      </c>
      <c r="P3310">
        <v>0</v>
      </c>
      <c r="Q3310" s="5">
        <v>46191.78125</v>
      </c>
      <c r="R3310" s="2" t="str">
        <f>IF(C3310="", "",
   IF(ISNUMBER(MATCH(TRIM(C3310),
      {"OP","CC","CM","FM","FU","INS","PC","PM","PMCO","SA","SR","ITPR","PMFL"}, 0)),
      "Proactive",
      "")
)</f>
        <v>Proactive</v>
      </c>
      <c r="S3310" s="2" t="str">
        <f>IF(C3310="", "",
   IF(ISNUMBER(MATCH(TRIM(C3310),
      {"MO","U/B","OSRE","TECH","ITRE"}, 0)),
      "Reactive",
      "")
)</f>
        <v/>
      </c>
      <c r="T3310" s="2">
        <f>IF(R3310="Proactive", H3310, "")</f>
        <v>0.22</v>
      </c>
      <c r="U3310" s="2" t="str">
        <f>IF(S3310="Reactive", H3310, "")</f>
        <v/>
      </c>
    </row>
    <row r="3311" spans="1:21" x14ac:dyDescent="0.25">
      <c r="A3311" t="s">
        <v>3120</v>
      </c>
      <c r="B3311">
        <v>223624</v>
      </c>
      <c r="C3311" t="s">
        <v>561</v>
      </c>
      <c r="D3311" t="s">
        <v>3229</v>
      </c>
      <c r="E3311" t="s">
        <v>3230</v>
      </c>
      <c r="F3311" s="4">
        <v>46191.782638888886</v>
      </c>
      <c r="G3311" s="4">
        <v>46191.793749999997</v>
      </c>
      <c r="H3311">
        <v>0.27</v>
      </c>
      <c r="I3311" t="s">
        <v>3231</v>
      </c>
      <c r="J3311" t="s">
        <v>29</v>
      </c>
      <c r="K3311" t="s">
        <v>67</v>
      </c>
      <c r="L3311" t="s">
        <v>96</v>
      </c>
      <c r="M3311" t="s">
        <v>3124</v>
      </c>
      <c r="N3311">
        <v>1.1499999999999999</v>
      </c>
      <c r="O3311" t="s">
        <v>58</v>
      </c>
      <c r="P3311">
        <v>0</v>
      </c>
      <c r="Q3311" s="5">
        <v>46189.905555555553</v>
      </c>
      <c r="R3311" s="2" t="str">
        <f>IF(C3311="", "",
   IF(ISNUMBER(MATCH(TRIM(C3311),
      {"OP","CC","CM","FM","FU","INS","PC","PM","PMCO","SA","SR","ITPR","PMFL"}, 0)),
      "Proactive",
      "")
)</f>
        <v>Proactive</v>
      </c>
      <c r="S3311" s="2" t="str">
        <f>IF(C3311="", "",
   IF(ISNUMBER(MATCH(TRIM(C3311),
      {"MO","U/B","OSRE","TECH","ITRE"}, 0)),
      "Reactive",
      "")
)</f>
        <v/>
      </c>
      <c r="T3311" s="2">
        <f>IF(R3311="Proactive", H3311, "")</f>
        <v>0.27</v>
      </c>
      <c r="U3311" s="2" t="str">
        <f>IF(S3311="Reactive", H3311, "")</f>
        <v/>
      </c>
    </row>
    <row r="3312" spans="1:21" x14ac:dyDescent="0.25">
      <c r="A3312" t="s">
        <v>3120</v>
      </c>
      <c r="B3312">
        <v>221497</v>
      </c>
      <c r="C3312" t="s">
        <v>561</v>
      </c>
      <c r="D3312" t="s">
        <v>3141</v>
      </c>
      <c r="E3312" t="s">
        <v>3142</v>
      </c>
      <c r="F3312" s="4">
        <v>46191.794444444444</v>
      </c>
      <c r="G3312" s="4">
        <v>46191.826388888891</v>
      </c>
      <c r="H3312">
        <v>0.77</v>
      </c>
      <c r="J3312" t="s">
        <v>159</v>
      </c>
      <c r="K3312" t="s">
        <v>67</v>
      </c>
      <c r="N3312">
        <v>17.190000000000001</v>
      </c>
      <c r="O3312" t="s">
        <v>58</v>
      </c>
      <c r="P3312">
        <v>0</v>
      </c>
      <c r="Q3312" s="5"/>
      <c r="R3312" s="2" t="str">
        <f>IF(C3312="", "",
   IF(ISNUMBER(MATCH(TRIM(C3312),
      {"OP","CC","CM","FM","FU","INS","PC","PM","PMCO","SA","SR","ITPR","PMFL"}, 0)),
      "Proactive",
      "")
)</f>
        <v>Proactive</v>
      </c>
      <c r="S3312" s="2" t="str">
        <f>IF(C3312="", "",
   IF(ISNUMBER(MATCH(TRIM(C3312),
      {"MO","U/B","OSRE","TECH","ITRE"}, 0)),
      "Reactive",
      "")
)</f>
        <v/>
      </c>
      <c r="T3312" s="2">
        <f>IF(R3312="Proactive", H3312, "")</f>
        <v>0.77</v>
      </c>
      <c r="U3312" s="2" t="str">
        <f>IF(S3312="Reactive", H3312, "")</f>
        <v/>
      </c>
    </row>
    <row r="3313" spans="1:21" x14ac:dyDescent="0.25">
      <c r="A3313" t="s">
        <v>3120</v>
      </c>
      <c r="B3313">
        <v>223587</v>
      </c>
      <c r="C3313" t="s">
        <v>561</v>
      </c>
      <c r="D3313" t="s">
        <v>3147</v>
      </c>
      <c r="E3313" t="s">
        <v>3218</v>
      </c>
      <c r="F3313" s="4">
        <v>46191.82708333333</v>
      </c>
      <c r="G3313" s="4">
        <v>46191.878472222219</v>
      </c>
      <c r="H3313">
        <v>1.23</v>
      </c>
      <c r="J3313" t="s">
        <v>159</v>
      </c>
      <c r="K3313" t="s">
        <v>67</v>
      </c>
      <c r="N3313">
        <v>5</v>
      </c>
      <c r="O3313" t="s">
        <v>58</v>
      </c>
      <c r="P3313">
        <v>0</v>
      </c>
      <c r="Q3313" s="5"/>
      <c r="R3313" s="2" t="str">
        <f>IF(C3313="", "",
   IF(ISNUMBER(MATCH(TRIM(C3313),
      {"OP","CC","CM","FM","FU","INS","PC","PM","PMCO","SA","SR","ITPR","PMFL"}, 0)),
      "Proactive",
      "")
)</f>
        <v>Proactive</v>
      </c>
      <c r="S3313" s="2" t="str">
        <f>IF(C3313="", "",
   IF(ISNUMBER(MATCH(TRIM(C3313),
      {"MO","U/B","OSRE","TECH","ITRE"}, 0)),
      "Reactive",
      "")
)</f>
        <v/>
      </c>
      <c r="T3313" s="2">
        <f>IF(R3313="Proactive", H3313, "")</f>
        <v>1.23</v>
      </c>
      <c r="U3313" s="2" t="str">
        <f>IF(S3313="Reactive", H3313, "")</f>
        <v/>
      </c>
    </row>
    <row r="3314" spans="1:21" x14ac:dyDescent="0.25">
      <c r="A3314" t="s">
        <v>3120</v>
      </c>
      <c r="B3314">
        <v>223893</v>
      </c>
      <c r="C3314" t="s">
        <v>561</v>
      </c>
      <c r="D3314" t="s">
        <v>3229</v>
      </c>
      <c r="E3314" t="s">
        <v>3253</v>
      </c>
      <c r="F3314" s="4">
        <v>46191.879861111112</v>
      </c>
      <c r="G3314" s="4">
        <v>46191.905555555553</v>
      </c>
      <c r="H3314">
        <v>0.62</v>
      </c>
      <c r="I3314" t="s">
        <v>3254</v>
      </c>
      <c r="J3314" t="s">
        <v>29</v>
      </c>
      <c r="K3314" t="s">
        <v>50</v>
      </c>
      <c r="L3314" t="s">
        <v>55</v>
      </c>
      <c r="M3314" t="s">
        <v>834</v>
      </c>
      <c r="N3314">
        <v>1.85</v>
      </c>
      <c r="O3314" t="s">
        <v>58</v>
      </c>
      <c r="P3314">
        <v>0</v>
      </c>
      <c r="Q3314" s="5">
        <v>46192.669444444444</v>
      </c>
      <c r="R3314" s="2" t="str">
        <f>IF(C3314="", "",
   IF(ISNUMBER(MATCH(TRIM(C3314),
      {"OP","CC","CM","FM","FU","INS","PC","PM","PMCO","SA","SR","ITPR","PMFL"}, 0)),
      "Proactive",
      "")
)</f>
        <v>Proactive</v>
      </c>
      <c r="S3314" s="2" t="str">
        <f>IF(C3314="", "",
   IF(ISNUMBER(MATCH(TRIM(C3314),
      {"MO","U/B","OSRE","TECH","ITRE"}, 0)),
      "Reactive",
      "")
)</f>
        <v/>
      </c>
      <c r="T3314" s="2">
        <f>IF(R3314="Proactive", H3314, "")</f>
        <v>0.62</v>
      </c>
      <c r="U3314" s="2" t="str">
        <f>IF(S3314="Reactive", H3314, "")</f>
        <v/>
      </c>
    </row>
    <row r="3315" spans="1:21" x14ac:dyDescent="0.25">
      <c r="A3315" t="s">
        <v>3120</v>
      </c>
      <c r="B3315">
        <v>224035</v>
      </c>
      <c r="C3315" t="s">
        <v>817</v>
      </c>
      <c r="D3315" t="s">
        <v>3255</v>
      </c>
      <c r="E3315" t="s">
        <v>3256</v>
      </c>
      <c r="F3315" s="4">
        <v>46192.586111111108</v>
      </c>
      <c r="G3315" s="4">
        <v>46192.613888888889</v>
      </c>
      <c r="H3315">
        <v>0.67</v>
      </c>
      <c r="I3315" t="s">
        <v>3257</v>
      </c>
      <c r="J3315" t="s">
        <v>29</v>
      </c>
      <c r="K3315" t="s">
        <v>220</v>
      </c>
      <c r="L3315" t="s">
        <v>672</v>
      </c>
      <c r="M3315" t="s">
        <v>555</v>
      </c>
      <c r="N3315">
        <v>1.86</v>
      </c>
      <c r="O3315" t="s">
        <v>58</v>
      </c>
      <c r="P3315">
        <v>0</v>
      </c>
      <c r="Q3315" s="5">
        <v>46192.530555555553</v>
      </c>
      <c r="R3315" s="2" t="str">
        <f>IF(C3315="", "",
   IF(ISNUMBER(MATCH(TRIM(C3315),
      {"OP","CC","CM","FM","FU","INS","PC","PM","PMCO","SA","SR","ITPR","PMFL"}, 0)),
      "Proactive",
      "")
)</f>
        <v/>
      </c>
      <c r="S3315" s="2" t="str">
        <f>IF(C3315="", "",
   IF(ISNUMBER(MATCH(TRIM(C3315),
      {"MO","U/B","OSRE","TECH","ITRE"}, 0)),
      "Reactive",
      "")
)</f>
        <v>Reactive</v>
      </c>
      <c r="T3315" s="2" t="str">
        <f>IF(R3315="Proactive", H3315, "")</f>
        <v/>
      </c>
      <c r="U3315" s="2">
        <f>IF(S3315="Reactive", H3315, "")</f>
        <v>0.67</v>
      </c>
    </row>
    <row r="3316" spans="1:21" x14ac:dyDescent="0.25">
      <c r="A3316" t="s">
        <v>3120</v>
      </c>
      <c r="B3316">
        <v>223893</v>
      </c>
      <c r="C3316" t="s">
        <v>561</v>
      </c>
      <c r="D3316" t="s">
        <v>3229</v>
      </c>
      <c r="E3316" t="s">
        <v>3253</v>
      </c>
      <c r="F3316" s="4">
        <v>46192.615277777775</v>
      </c>
      <c r="G3316" s="4">
        <v>46192.666666666664</v>
      </c>
      <c r="H3316">
        <v>1.23</v>
      </c>
      <c r="I3316" t="s">
        <v>3254</v>
      </c>
      <c r="J3316" t="s">
        <v>29</v>
      </c>
      <c r="K3316" t="s">
        <v>50</v>
      </c>
      <c r="L3316" t="s">
        <v>55</v>
      </c>
      <c r="M3316" t="s">
        <v>834</v>
      </c>
      <c r="N3316">
        <v>1.85</v>
      </c>
      <c r="O3316" t="s">
        <v>58</v>
      </c>
      <c r="P3316">
        <v>0</v>
      </c>
      <c r="Q3316" s="5">
        <v>46192.669444444444</v>
      </c>
      <c r="R3316" s="2" t="str">
        <f>IF(C3316="", "",
   IF(ISNUMBER(MATCH(TRIM(C3316),
      {"OP","CC","CM","FM","FU","INS","PC","PM","PMCO","SA","SR","ITPR","PMFL"}, 0)),
      "Proactive",
      "")
)</f>
        <v>Proactive</v>
      </c>
      <c r="S3316" s="2" t="str">
        <f>IF(C3316="", "",
   IF(ISNUMBER(MATCH(TRIM(C3316),
      {"MO","U/B","OSRE","TECH","ITRE"}, 0)),
      "Reactive",
      "")
)</f>
        <v/>
      </c>
      <c r="T3316" s="2">
        <f>IF(R3316="Proactive", H3316, "")</f>
        <v>1.23</v>
      </c>
      <c r="U3316" s="2" t="str">
        <f>IF(S3316="Reactive", H3316, "")</f>
        <v/>
      </c>
    </row>
    <row r="3317" spans="1:21" x14ac:dyDescent="0.25">
      <c r="A3317" t="s">
        <v>3120</v>
      </c>
      <c r="B3317">
        <v>224062</v>
      </c>
      <c r="C3317" t="s">
        <v>561</v>
      </c>
      <c r="D3317" t="s">
        <v>3258</v>
      </c>
      <c r="E3317" t="s">
        <v>3259</v>
      </c>
      <c r="F3317" s="4">
        <v>46192.67083333333</v>
      </c>
      <c r="G3317" s="4">
        <v>46192.698611111111</v>
      </c>
      <c r="H3317">
        <v>0.67</v>
      </c>
      <c r="I3317" t="s">
        <v>3260</v>
      </c>
      <c r="J3317" t="s">
        <v>29</v>
      </c>
      <c r="K3317" t="s">
        <v>67</v>
      </c>
      <c r="L3317" t="s">
        <v>96</v>
      </c>
      <c r="M3317" t="s">
        <v>859</v>
      </c>
      <c r="N3317">
        <v>0.67</v>
      </c>
      <c r="O3317" t="s">
        <v>58</v>
      </c>
      <c r="P3317">
        <v>0</v>
      </c>
      <c r="Q3317" s="5">
        <v>46192.698611111111</v>
      </c>
      <c r="R3317" s="2" t="str">
        <f>IF(C3317="", "",
   IF(ISNUMBER(MATCH(TRIM(C3317),
      {"OP","CC","CM","FM","FU","INS","PC","PM","PMCO","SA","SR","ITPR","PMFL"}, 0)),
      "Proactive",
      "")
)</f>
        <v>Proactive</v>
      </c>
      <c r="S3317" s="2" t="str">
        <f>IF(C3317="", "",
   IF(ISNUMBER(MATCH(TRIM(C3317),
      {"MO","U/B","OSRE","TECH","ITRE"}, 0)),
      "Reactive",
      "")
)</f>
        <v/>
      </c>
      <c r="T3317" s="2">
        <f>IF(R3317="Proactive", H3317, "")</f>
        <v>0.67</v>
      </c>
      <c r="U3317" s="2" t="str">
        <f>IF(S3317="Reactive", H3317, "")</f>
        <v/>
      </c>
    </row>
    <row r="3318" spans="1:21" x14ac:dyDescent="0.25">
      <c r="A3318" t="s">
        <v>3120</v>
      </c>
      <c r="B3318">
        <v>224071</v>
      </c>
      <c r="C3318" t="s">
        <v>561</v>
      </c>
      <c r="D3318" t="s">
        <v>3261</v>
      </c>
      <c r="E3318" t="s">
        <v>3262</v>
      </c>
      <c r="F3318" s="4">
        <v>46192.699305555558</v>
      </c>
      <c r="G3318" s="4">
        <v>46192.750694444447</v>
      </c>
      <c r="H3318">
        <v>1.23</v>
      </c>
      <c r="I3318" t="s">
        <v>3263</v>
      </c>
      <c r="J3318" t="s">
        <v>29</v>
      </c>
      <c r="K3318" t="s">
        <v>42</v>
      </c>
      <c r="L3318" t="s">
        <v>55</v>
      </c>
      <c r="M3318" t="s">
        <v>533</v>
      </c>
      <c r="N3318">
        <v>2.85</v>
      </c>
      <c r="O3318" t="s">
        <v>58</v>
      </c>
      <c r="P3318">
        <v>0</v>
      </c>
      <c r="Q3318" s="5">
        <v>46192.839583333334</v>
      </c>
      <c r="R3318" s="2" t="str">
        <f>IF(C3318="", "",
   IF(ISNUMBER(MATCH(TRIM(C3318),
      {"OP","CC","CM","FM","FU","INS","PC","PM","PMCO","SA","SR","ITPR","PMFL"}, 0)),
      "Proactive",
      "")
)</f>
        <v>Proactive</v>
      </c>
      <c r="S3318" s="2" t="str">
        <f>IF(C3318="", "",
   IF(ISNUMBER(MATCH(TRIM(C3318),
      {"MO","U/B","OSRE","TECH","ITRE"}, 0)),
      "Reactive",
      "")
)</f>
        <v/>
      </c>
      <c r="T3318" s="2">
        <f>IF(R3318="Proactive", H3318, "")</f>
        <v>1.23</v>
      </c>
      <c r="U3318" s="2" t="str">
        <f>IF(S3318="Reactive", H3318, "")</f>
        <v/>
      </c>
    </row>
    <row r="3319" spans="1:21" x14ac:dyDescent="0.25">
      <c r="A3319" t="s">
        <v>3120</v>
      </c>
      <c r="B3319">
        <v>224071</v>
      </c>
      <c r="C3319" t="s">
        <v>561</v>
      </c>
      <c r="D3319" t="s">
        <v>3261</v>
      </c>
      <c r="E3319" t="s">
        <v>3262</v>
      </c>
      <c r="F3319" s="4">
        <v>46192.772222222222</v>
      </c>
      <c r="G3319" s="4">
        <v>46192.839583333334</v>
      </c>
      <c r="H3319">
        <v>1.62</v>
      </c>
      <c r="I3319" t="s">
        <v>3263</v>
      </c>
      <c r="J3319" t="s">
        <v>29</v>
      </c>
      <c r="K3319" t="s">
        <v>42</v>
      </c>
      <c r="L3319" t="s">
        <v>55</v>
      </c>
      <c r="M3319" t="s">
        <v>533</v>
      </c>
      <c r="N3319">
        <v>2.85</v>
      </c>
      <c r="O3319" t="s">
        <v>58</v>
      </c>
      <c r="P3319">
        <v>0</v>
      </c>
      <c r="Q3319" s="5">
        <v>46192.839583333334</v>
      </c>
      <c r="R3319" s="2" t="str">
        <f>IF(C3319="", "",
   IF(ISNUMBER(MATCH(TRIM(C3319),
      {"OP","CC","CM","FM","FU","INS","PC","PM","PMCO","SA","SR","ITPR","PMFL"}, 0)),
      "Proactive",
      "")
)</f>
        <v>Proactive</v>
      </c>
      <c r="S3319" s="2" t="str">
        <f>IF(C3319="", "",
   IF(ISNUMBER(MATCH(TRIM(C3319),
      {"MO","U/B","OSRE","TECH","ITRE"}, 0)),
      "Reactive",
      "")
)</f>
        <v/>
      </c>
      <c r="T3319" s="2">
        <f>IF(R3319="Proactive", H3319, "")</f>
        <v>1.62</v>
      </c>
      <c r="U3319" s="2" t="str">
        <f>IF(S3319="Reactive", H3319, "")</f>
        <v/>
      </c>
    </row>
    <row r="3320" spans="1:21" x14ac:dyDescent="0.25">
      <c r="A3320" t="s">
        <v>3120</v>
      </c>
      <c r="B3320">
        <v>224078</v>
      </c>
      <c r="C3320" t="s">
        <v>561</v>
      </c>
      <c r="D3320" t="s">
        <v>3229</v>
      </c>
      <c r="E3320" t="s">
        <v>3264</v>
      </c>
      <c r="F3320" s="4">
        <v>46192.84097222222</v>
      </c>
      <c r="G3320" s="4">
        <v>46192.875694444447</v>
      </c>
      <c r="H3320">
        <v>0.83</v>
      </c>
      <c r="I3320" t="s">
        <v>3265</v>
      </c>
      <c r="J3320" t="s">
        <v>29</v>
      </c>
      <c r="K3320" t="s">
        <v>67</v>
      </c>
      <c r="L3320" t="s">
        <v>96</v>
      </c>
      <c r="M3320" t="s">
        <v>218</v>
      </c>
      <c r="N3320">
        <v>0.83</v>
      </c>
      <c r="O3320" t="s">
        <v>58</v>
      </c>
      <c r="P3320">
        <v>0</v>
      </c>
      <c r="Q3320" s="5">
        <v>46192.876388888886</v>
      </c>
      <c r="R3320" s="2" t="str">
        <f>IF(C3320="", "",
   IF(ISNUMBER(MATCH(TRIM(C3320),
      {"OP","CC","CM","FM","FU","INS","PC","PM","PMCO","SA","SR","ITPR","PMFL"}, 0)),
      "Proactive",
      "")
)</f>
        <v>Proactive</v>
      </c>
      <c r="S3320" s="2" t="str">
        <f>IF(C3320="", "",
   IF(ISNUMBER(MATCH(TRIM(C3320),
      {"MO","U/B","OSRE","TECH","ITRE"}, 0)),
      "Reactive",
      "")
)</f>
        <v/>
      </c>
      <c r="T3320" s="2">
        <f>IF(R3320="Proactive", H3320, "")</f>
        <v>0.83</v>
      </c>
      <c r="U3320" s="2" t="str">
        <f>IF(S3320="Reactive", H3320, "")</f>
        <v/>
      </c>
    </row>
    <row r="3321" spans="1:21" x14ac:dyDescent="0.25">
      <c r="A3321" t="s">
        <v>3120</v>
      </c>
      <c r="B3321">
        <v>224079</v>
      </c>
      <c r="C3321" t="s">
        <v>561</v>
      </c>
      <c r="D3321" t="s">
        <v>3266</v>
      </c>
      <c r="E3321" t="s">
        <v>3267</v>
      </c>
      <c r="F3321" s="4">
        <v>46192.878472222219</v>
      </c>
      <c r="G3321" s="4">
        <v>46192.905555555553</v>
      </c>
      <c r="H3321">
        <v>0.65</v>
      </c>
      <c r="I3321" t="s">
        <v>3268</v>
      </c>
      <c r="J3321" t="s">
        <v>29</v>
      </c>
      <c r="K3321" t="s">
        <v>1577</v>
      </c>
      <c r="L3321" t="s">
        <v>96</v>
      </c>
      <c r="M3321" t="s">
        <v>859</v>
      </c>
      <c r="N3321">
        <v>0.65</v>
      </c>
      <c r="O3321" t="s">
        <v>58</v>
      </c>
      <c r="P3321">
        <v>0</v>
      </c>
      <c r="Q3321" s="5">
        <v>46192.905555555553</v>
      </c>
      <c r="R3321" s="2" t="str">
        <f>IF(C3321="", "",
   IF(ISNUMBER(MATCH(TRIM(C3321),
      {"OP","CC","CM","FM","FU","INS","PC","PM","PMCO","SA","SR","ITPR","PMFL"}, 0)),
      "Proactive",
      "")
)</f>
        <v>Proactive</v>
      </c>
      <c r="S3321" s="2" t="str">
        <f>IF(C3321="", "",
   IF(ISNUMBER(MATCH(TRIM(C3321),
      {"MO","U/B","OSRE","TECH","ITRE"}, 0)),
      "Reactive",
      "")
)</f>
        <v/>
      </c>
      <c r="T3321" s="2">
        <f>IF(R3321="Proactive", H3321, "")</f>
        <v>0.65</v>
      </c>
      <c r="U3321" s="2" t="str">
        <f>IF(S3321="Reactive", H3321, "")</f>
        <v/>
      </c>
    </row>
    <row r="3322" spans="1:21" x14ac:dyDescent="0.25">
      <c r="A3322" t="s">
        <v>3120</v>
      </c>
      <c r="B3322">
        <v>224262</v>
      </c>
      <c r="C3322" t="s">
        <v>30</v>
      </c>
      <c r="D3322" t="s">
        <v>3138</v>
      </c>
      <c r="E3322" t="s">
        <v>3139</v>
      </c>
      <c r="F3322" s="4">
        <v>46197.293749999997</v>
      </c>
      <c r="G3322" s="4">
        <v>46197.306944444441</v>
      </c>
      <c r="H3322">
        <v>0.32</v>
      </c>
      <c r="I3322" t="s">
        <v>3269</v>
      </c>
      <c r="J3322" t="s">
        <v>29</v>
      </c>
      <c r="K3322" t="s">
        <v>30</v>
      </c>
      <c r="N3322">
        <v>0.95</v>
      </c>
      <c r="O3322" t="s">
        <v>58</v>
      </c>
      <c r="P3322">
        <v>0</v>
      </c>
      <c r="Q3322" s="5">
        <v>46197.871527777781</v>
      </c>
      <c r="R3322" s="2" t="str">
        <f>IF(C3322="", "",
   IF(ISNUMBER(MATCH(TRIM(C3322),
      {"OP","CC","CM","FM","FU","INS","PC","PM","PMCO","SA","SR","ITPR","PMFL"}, 0)),
      "Proactive",
      "")
)</f>
        <v>Proactive</v>
      </c>
      <c r="S3322" s="2" t="str">
        <f>IF(C3322="", "",
   IF(ISNUMBER(MATCH(TRIM(C3322),
      {"MO","U/B","OSRE","TECH","ITRE"}, 0)),
      "Reactive",
      "")
)</f>
        <v/>
      </c>
      <c r="T3322" s="2">
        <f>IF(R3322="Proactive", H3322, "")</f>
        <v>0.32</v>
      </c>
      <c r="U3322" s="2" t="str">
        <f>IF(S3322="Reactive", H3322, "")</f>
        <v/>
      </c>
    </row>
    <row r="3323" spans="1:21" x14ac:dyDescent="0.25">
      <c r="A3323" t="s">
        <v>3120</v>
      </c>
      <c r="B3323">
        <v>222644</v>
      </c>
      <c r="C3323" t="s">
        <v>26</v>
      </c>
      <c r="D3323" t="s">
        <v>3162</v>
      </c>
      <c r="E3323" t="s">
        <v>3163</v>
      </c>
      <c r="F3323" s="4">
        <v>46197.306944444441</v>
      </c>
      <c r="G3323" s="4">
        <v>46197.32916666667</v>
      </c>
      <c r="H3323">
        <v>0.53</v>
      </c>
      <c r="I3323" t="s">
        <v>3270</v>
      </c>
      <c r="J3323" t="s">
        <v>29</v>
      </c>
      <c r="K3323" t="s">
        <v>30</v>
      </c>
      <c r="N3323">
        <v>0.53</v>
      </c>
      <c r="O3323" t="s">
        <v>58</v>
      </c>
      <c r="P3323">
        <v>0</v>
      </c>
      <c r="Q3323" s="5">
        <v>46197.32916666667</v>
      </c>
      <c r="R3323" s="2" t="str">
        <f>IF(C3323="", "",
   IF(ISNUMBER(MATCH(TRIM(C3323),
      {"OP","CC","CM","FM","FU","INS","PC","PM","PMCO","SA","SR","ITPR","PMFL"}, 0)),
      "Proactive",
      "")
)</f>
        <v>Proactive</v>
      </c>
      <c r="S3323" s="2" t="str">
        <f>IF(C3323="", "",
   IF(ISNUMBER(MATCH(TRIM(C3323),
      {"MO","U/B","OSRE","TECH","ITRE"}, 0)),
      "Reactive",
      "")
)</f>
        <v/>
      </c>
      <c r="T3323" s="2">
        <f>IF(R3323="Proactive", H3323, "")</f>
        <v>0.53</v>
      </c>
      <c r="U3323" s="2" t="str">
        <f>IF(S3323="Reactive", H3323, "")</f>
        <v/>
      </c>
    </row>
    <row r="3324" spans="1:21" x14ac:dyDescent="0.25">
      <c r="A3324" t="s">
        <v>3120</v>
      </c>
      <c r="B3324">
        <v>222640</v>
      </c>
      <c r="C3324" t="s">
        <v>26</v>
      </c>
      <c r="D3324" t="s">
        <v>3165</v>
      </c>
      <c r="E3324" t="s">
        <v>3166</v>
      </c>
      <c r="F3324" s="4">
        <v>46197.32916666667</v>
      </c>
      <c r="G3324" s="4">
        <v>46197.372916666667</v>
      </c>
      <c r="H3324">
        <v>1.05</v>
      </c>
      <c r="I3324" t="s">
        <v>3271</v>
      </c>
      <c r="J3324" t="s">
        <v>29</v>
      </c>
      <c r="K3324" t="s">
        <v>30</v>
      </c>
      <c r="N3324">
        <v>1.05</v>
      </c>
      <c r="O3324" t="s">
        <v>58</v>
      </c>
      <c r="P3324">
        <v>0</v>
      </c>
      <c r="Q3324" s="5">
        <v>46197.372916666667</v>
      </c>
      <c r="R3324" s="2" t="str">
        <f>IF(C3324="", "",
   IF(ISNUMBER(MATCH(TRIM(C3324),
      {"OP","CC","CM","FM","FU","INS","PC","PM","PMCO","SA","SR","ITPR","PMFL"}, 0)),
      "Proactive",
      "")
)</f>
        <v>Proactive</v>
      </c>
      <c r="S3324" s="2" t="str">
        <f>IF(C3324="", "",
   IF(ISNUMBER(MATCH(TRIM(C3324),
      {"MO","U/B","OSRE","TECH","ITRE"}, 0)),
      "Reactive",
      "")
)</f>
        <v/>
      </c>
      <c r="T3324" s="2">
        <f>IF(R3324="Proactive", H3324, "")</f>
        <v>1.05</v>
      </c>
      <c r="U3324" s="2" t="str">
        <f>IF(S3324="Reactive", H3324, "")</f>
        <v/>
      </c>
    </row>
    <row r="3325" spans="1:21" x14ac:dyDescent="0.25">
      <c r="A3325" t="s">
        <v>3120</v>
      </c>
      <c r="B3325">
        <v>222641</v>
      </c>
      <c r="C3325" t="s">
        <v>26</v>
      </c>
      <c r="D3325" t="s">
        <v>3272</v>
      </c>
      <c r="E3325" t="s">
        <v>3273</v>
      </c>
      <c r="F3325" s="4">
        <v>46197.372916666667</v>
      </c>
      <c r="G3325" s="4">
        <v>46197.395138888889</v>
      </c>
      <c r="H3325">
        <v>0.53</v>
      </c>
      <c r="I3325" t="s">
        <v>3274</v>
      </c>
      <c r="J3325" t="s">
        <v>29</v>
      </c>
      <c r="K3325" t="s">
        <v>30</v>
      </c>
      <c r="N3325">
        <v>0.53</v>
      </c>
      <c r="O3325" t="s">
        <v>58</v>
      </c>
      <c r="P3325">
        <v>0</v>
      </c>
      <c r="Q3325" s="5">
        <v>46197.395138888889</v>
      </c>
      <c r="R3325" s="2" t="str">
        <f>IF(C3325="", "",
   IF(ISNUMBER(MATCH(TRIM(C3325),
      {"OP","CC","CM","FM","FU","INS","PC","PM","PMCO","SA","SR","ITPR","PMFL"}, 0)),
      "Proactive",
      "")
)</f>
        <v>Proactive</v>
      </c>
      <c r="S3325" s="2" t="str">
        <f>IF(C3325="", "",
   IF(ISNUMBER(MATCH(TRIM(C3325),
      {"MO","U/B","OSRE","TECH","ITRE"}, 0)),
      "Reactive",
      "")
)</f>
        <v/>
      </c>
      <c r="T3325" s="2">
        <f>IF(R3325="Proactive", H3325, "")</f>
        <v>0.53</v>
      </c>
      <c r="U3325" s="2" t="str">
        <f>IF(S3325="Reactive", H3325, "")</f>
        <v/>
      </c>
    </row>
    <row r="3326" spans="1:21" x14ac:dyDescent="0.25">
      <c r="A3326" t="s">
        <v>3120</v>
      </c>
      <c r="B3326">
        <v>224728</v>
      </c>
      <c r="C3326" t="s">
        <v>561</v>
      </c>
      <c r="D3326" t="s">
        <v>3275</v>
      </c>
      <c r="E3326" t="s">
        <v>3276</v>
      </c>
      <c r="F3326" s="4">
        <v>46197.398611111108</v>
      </c>
      <c r="G3326" s="4">
        <v>46197.420138888891</v>
      </c>
      <c r="H3326">
        <v>0.52</v>
      </c>
      <c r="I3326" t="s">
        <v>3277</v>
      </c>
      <c r="J3326" t="s">
        <v>29</v>
      </c>
      <c r="K3326" t="s">
        <v>1577</v>
      </c>
      <c r="L3326" t="s">
        <v>96</v>
      </c>
      <c r="M3326" t="s">
        <v>3278</v>
      </c>
      <c r="N3326">
        <v>0.97</v>
      </c>
      <c r="O3326" t="s">
        <v>58</v>
      </c>
      <c r="P3326">
        <v>0</v>
      </c>
      <c r="Q3326" s="5">
        <v>46197.519444444442</v>
      </c>
      <c r="R3326" s="2" t="str">
        <f>IF(C3326="", "",
   IF(ISNUMBER(MATCH(TRIM(C3326),
      {"OP","CC","CM","FM","FU","INS","PC","PM","PMCO","SA","SR","ITPR","PMFL"}, 0)),
      "Proactive",
      "")
)</f>
        <v>Proactive</v>
      </c>
      <c r="S3326" s="2" t="str">
        <f>IF(C3326="", "",
   IF(ISNUMBER(MATCH(TRIM(C3326),
      {"MO","U/B","OSRE","TECH","ITRE"}, 0)),
      "Reactive",
      "")
)</f>
        <v/>
      </c>
      <c r="T3326" s="2">
        <f>IF(R3326="Proactive", H3326, "")</f>
        <v>0.52</v>
      </c>
      <c r="U3326" s="2" t="str">
        <f>IF(S3326="Reactive", H3326, "")</f>
        <v/>
      </c>
    </row>
    <row r="3327" spans="1:21" x14ac:dyDescent="0.25">
      <c r="A3327" t="s">
        <v>3120</v>
      </c>
      <c r="B3327">
        <v>224729</v>
      </c>
      <c r="C3327" t="s">
        <v>743</v>
      </c>
      <c r="D3327" t="s">
        <v>3159</v>
      </c>
      <c r="E3327" t="s">
        <v>3279</v>
      </c>
      <c r="F3327" s="4">
        <v>46197.420138888891</v>
      </c>
      <c r="G3327" s="4">
        <v>46197.443055555559</v>
      </c>
      <c r="H3327">
        <v>0.55000000000000004</v>
      </c>
      <c r="I3327" t="s">
        <v>3280</v>
      </c>
      <c r="J3327" t="s">
        <v>29</v>
      </c>
      <c r="K3327" t="s">
        <v>67</v>
      </c>
      <c r="L3327" t="s">
        <v>96</v>
      </c>
      <c r="M3327" t="s">
        <v>859</v>
      </c>
      <c r="N3327">
        <v>0.78</v>
      </c>
      <c r="O3327" t="s">
        <v>58</v>
      </c>
      <c r="P3327">
        <v>0</v>
      </c>
      <c r="Q3327" s="5">
        <v>46197.557638888888</v>
      </c>
      <c r="R3327" s="2" t="str">
        <f>IF(C3327="", "",
   IF(ISNUMBER(MATCH(TRIM(C3327),
      {"OP","CC","CM","FM","FU","INS","PC","PM","PMCO","SA","SR","ITPR","PMFL"}, 0)),
      "Proactive",
      "")
)</f>
        <v>Proactive</v>
      </c>
      <c r="S3327" s="2" t="str">
        <f>IF(C3327="", "",
   IF(ISNUMBER(MATCH(TRIM(C3327),
      {"MO","U/B","OSRE","TECH","ITRE"}, 0)),
      "Reactive",
      "")
)</f>
        <v/>
      </c>
      <c r="T3327" s="2">
        <f>IF(R3327="Proactive", H3327, "")</f>
        <v>0.55000000000000004</v>
      </c>
      <c r="U3327" s="2" t="str">
        <f>IF(S3327="Reactive", H3327, "")</f>
        <v/>
      </c>
    </row>
    <row r="3328" spans="1:21" x14ac:dyDescent="0.25">
      <c r="A3328" t="s">
        <v>3120</v>
      </c>
      <c r="B3328">
        <v>220206</v>
      </c>
      <c r="C3328" t="s">
        <v>26</v>
      </c>
      <c r="D3328" t="s">
        <v>3184</v>
      </c>
      <c r="E3328" t="s">
        <v>3185</v>
      </c>
      <c r="F3328" s="4">
        <v>46197.443055555559</v>
      </c>
      <c r="G3328" s="4">
        <v>46197.478472222225</v>
      </c>
      <c r="H3328">
        <v>0.85</v>
      </c>
      <c r="I3328" t="s">
        <v>3281</v>
      </c>
      <c r="J3328" t="s">
        <v>29</v>
      </c>
      <c r="K3328" t="s">
        <v>30</v>
      </c>
      <c r="N3328">
        <v>0.85</v>
      </c>
      <c r="O3328" t="s">
        <v>58</v>
      </c>
      <c r="P3328">
        <v>0</v>
      </c>
      <c r="Q3328" s="5">
        <v>46197.479166666664</v>
      </c>
      <c r="R3328" s="2" t="str">
        <f>IF(C3328="", "",
   IF(ISNUMBER(MATCH(TRIM(C3328),
      {"OP","CC","CM","FM","FU","INS","PC","PM","PMCO","SA","SR","ITPR","PMFL"}, 0)),
      "Proactive",
      "")
)</f>
        <v>Proactive</v>
      </c>
      <c r="S3328" s="2" t="str">
        <f>IF(C3328="", "",
   IF(ISNUMBER(MATCH(TRIM(C3328),
      {"MO","U/B","OSRE","TECH","ITRE"}, 0)),
      "Reactive",
      "")
)</f>
        <v/>
      </c>
      <c r="T3328" s="2">
        <f>IF(R3328="Proactive", H3328, "")</f>
        <v>0.85</v>
      </c>
      <c r="U3328" s="2" t="str">
        <f>IF(S3328="Reactive", H3328, "")</f>
        <v/>
      </c>
    </row>
    <row r="3329" spans="1:21" x14ac:dyDescent="0.25">
      <c r="A3329" t="s">
        <v>3120</v>
      </c>
      <c r="B3329">
        <v>224728</v>
      </c>
      <c r="C3329" t="s">
        <v>561</v>
      </c>
      <c r="D3329" t="s">
        <v>3275</v>
      </c>
      <c r="E3329" t="s">
        <v>3276</v>
      </c>
      <c r="F3329" s="4">
        <v>46197.499305555553</v>
      </c>
      <c r="G3329" s="4">
        <v>46197.518055555556</v>
      </c>
      <c r="H3329">
        <v>0.45</v>
      </c>
      <c r="I3329" t="s">
        <v>3277</v>
      </c>
      <c r="J3329" t="s">
        <v>29</v>
      </c>
      <c r="K3329" t="s">
        <v>1577</v>
      </c>
      <c r="L3329" t="s">
        <v>96</v>
      </c>
      <c r="M3329" t="s">
        <v>3278</v>
      </c>
      <c r="N3329">
        <v>0.97</v>
      </c>
      <c r="O3329" t="s">
        <v>58</v>
      </c>
      <c r="P3329">
        <v>0</v>
      </c>
      <c r="Q3329" s="5">
        <v>46197.519444444442</v>
      </c>
      <c r="R3329" s="2" t="str">
        <f>IF(C3329="", "",
   IF(ISNUMBER(MATCH(TRIM(C3329),
      {"OP","CC","CM","FM","FU","INS","PC","PM","PMCO","SA","SR","ITPR","PMFL"}, 0)),
      "Proactive",
      "")
)</f>
        <v>Proactive</v>
      </c>
      <c r="S3329" s="2" t="str">
        <f>IF(C3329="", "",
   IF(ISNUMBER(MATCH(TRIM(C3329),
      {"MO","U/B","OSRE","TECH","ITRE"}, 0)),
      "Reactive",
      "")
)</f>
        <v/>
      </c>
      <c r="T3329" s="2">
        <f>IF(R3329="Proactive", H3329, "")</f>
        <v>0.45</v>
      </c>
      <c r="U3329" s="2" t="str">
        <f>IF(S3329="Reactive", H3329, "")</f>
        <v/>
      </c>
    </row>
    <row r="3330" spans="1:21" x14ac:dyDescent="0.25">
      <c r="A3330" t="s">
        <v>3120</v>
      </c>
      <c r="B3330">
        <v>224740</v>
      </c>
      <c r="C3330" t="s">
        <v>561</v>
      </c>
      <c r="D3330" t="s">
        <v>3135</v>
      </c>
      <c r="E3330" t="s">
        <v>3282</v>
      </c>
      <c r="F3330" s="4">
        <v>46197.520833333336</v>
      </c>
      <c r="G3330" s="4">
        <v>46197.54583333333</v>
      </c>
      <c r="H3330">
        <v>0.6</v>
      </c>
      <c r="I3330" t="s">
        <v>3283</v>
      </c>
      <c r="J3330" t="s">
        <v>29</v>
      </c>
      <c r="K3330" t="s">
        <v>1577</v>
      </c>
      <c r="L3330" t="s">
        <v>96</v>
      </c>
      <c r="M3330" t="s">
        <v>3124</v>
      </c>
      <c r="N3330">
        <v>0.6</v>
      </c>
      <c r="O3330" t="s">
        <v>58</v>
      </c>
      <c r="P3330">
        <v>0</v>
      </c>
      <c r="Q3330" s="5">
        <v>46197.54583333333</v>
      </c>
      <c r="R3330" s="2" t="str">
        <f>IF(C3330="", "",
   IF(ISNUMBER(MATCH(TRIM(C3330),
      {"OP","CC","CM","FM","FU","INS","PC","PM","PMCO","SA","SR","ITPR","PMFL"}, 0)),
      "Proactive",
      "")
)</f>
        <v>Proactive</v>
      </c>
      <c r="S3330" s="2" t="str">
        <f>IF(C3330="", "",
   IF(ISNUMBER(MATCH(TRIM(C3330),
      {"MO","U/B","OSRE","TECH","ITRE"}, 0)),
      "Reactive",
      "")
)</f>
        <v/>
      </c>
      <c r="T3330" s="2">
        <f>IF(R3330="Proactive", H3330, "")</f>
        <v>0.6</v>
      </c>
      <c r="U3330" s="2" t="str">
        <f>IF(S3330="Reactive", H3330, "")</f>
        <v/>
      </c>
    </row>
    <row r="3331" spans="1:21" x14ac:dyDescent="0.25">
      <c r="A3331" t="s">
        <v>3120</v>
      </c>
      <c r="B3331">
        <v>224729</v>
      </c>
      <c r="C3331" t="s">
        <v>743</v>
      </c>
      <c r="D3331" t="s">
        <v>3159</v>
      </c>
      <c r="E3331" t="s">
        <v>3279</v>
      </c>
      <c r="F3331" s="4">
        <v>46197.54791666667</v>
      </c>
      <c r="G3331" s="4">
        <v>46197.557638888888</v>
      </c>
      <c r="H3331">
        <v>0.23</v>
      </c>
      <c r="I3331" t="s">
        <v>3280</v>
      </c>
      <c r="J3331" t="s">
        <v>29</v>
      </c>
      <c r="K3331" t="s">
        <v>67</v>
      </c>
      <c r="L3331" t="s">
        <v>96</v>
      </c>
      <c r="M3331" t="s">
        <v>859</v>
      </c>
      <c r="N3331">
        <v>0.78</v>
      </c>
      <c r="O3331" t="s">
        <v>58</v>
      </c>
      <c r="P3331">
        <v>0</v>
      </c>
      <c r="Q3331" s="5">
        <v>46197.557638888888</v>
      </c>
      <c r="R3331" s="2" t="str">
        <f>IF(C3331="", "",
   IF(ISNUMBER(MATCH(TRIM(C3331),
      {"OP","CC","CM","FM","FU","INS","PC","PM","PMCO","SA","SR","ITPR","PMFL"}, 0)),
      "Proactive",
      "")
)</f>
        <v>Proactive</v>
      </c>
      <c r="S3331" s="2" t="str">
        <f>IF(C3331="", "",
   IF(ISNUMBER(MATCH(TRIM(C3331),
      {"MO","U/B","OSRE","TECH","ITRE"}, 0)),
      "Reactive",
      "")
)</f>
        <v/>
      </c>
      <c r="T3331" s="2">
        <f>IF(R3331="Proactive", H3331, "")</f>
        <v>0.23</v>
      </c>
      <c r="U3331" s="2" t="str">
        <f>IF(S3331="Reactive", H3331, "")</f>
        <v/>
      </c>
    </row>
    <row r="3332" spans="1:21" x14ac:dyDescent="0.25">
      <c r="A3332" t="s">
        <v>3120</v>
      </c>
      <c r="B3332">
        <v>224750</v>
      </c>
      <c r="C3332" t="s">
        <v>561</v>
      </c>
      <c r="D3332" t="s">
        <v>3266</v>
      </c>
      <c r="E3332" t="s">
        <v>3284</v>
      </c>
      <c r="F3332" s="4">
        <v>46197.559027777781</v>
      </c>
      <c r="G3332" s="4">
        <v>46197.586111111108</v>
      </c>
      <c r="H3332">
        <v>0.65</v>
      </c>
      <c r="I3332" t="s">
        <v>3285</v>
      </c>
      <c r="J3332" t="s">
        <v>29</v>
      </c>
      <c r="K3332" t="s">
        <v>67</v>
      </c>
      <c r="L3332" t="s">
        <v>96</v>
      </c>
      <c r="M3332" t="s">
        <v>859</v>
      </c>
      <c r="N3332">
        <v>0.65</v>
      </c>
      <c r="O3332" t="s">
        <v>58</v>
      </c>
      <c r="P3332">
        <v>0</v>
      </c>
      <c r="Q3332" s="5">
        <v>46197.586111111108</v>
      </c>
      <c r="R3332" s="2" t="str">
        <f>IF(C3332="", "",
   IF(ISNUMBER(MATCH(TRIM(C3332),
      {"OP","CC","CM","FM","FU","INS","PC","PM","PMCO","SA","SR","ITPR","PMFL"}, 0)),
      "Proactive",
      "")
)</f>
        <v>Proactive</v>
      </c>
      <c r="S3332" s="2" t="str">
        <f>IF(C3332="", "",
   IF(ISNUMBER(MATCH(TRIM(C3332),
      {"MO","U/B","OSRE","TECH","ITRE"}, 0)),
      "Reactive",
      "")
)</f>
        <v/>
      </c>
      <c r="T3332" s="2">
        <f>IF(R3332="Proactive", H3332, "")</f>
        <v>0.65</v>
      </c>
      <c r="U3332" s="2" t="str">
        <f>IF(S3332="Reactive", H3332, "")</f>
        <v/>
      </c>
    </row>
    <row r="3333" spans="1:21" x14ac:dyDescent="0.25">
      <c r="A3333" t="s">
        <v>3120</v>
      </c>
      <c r="B3333">
        <v>224752</v>
      </c>
      <c r="C3333" t="s">
        <v>561</v>
      </c>
      <c r="D3333" t="s">
        <v>3135</v>
      </c>
      <c r="E3333" t="s">
        <v>3286</v>
      </c>
      <c r="F3333" s="4">
        <v>46197.588194444441</v>
      </c>
      <c r="G3333" s="4">
        <v>46197.613194444442</v>
      </c>
      <c r="H3333">
        <v>0.6</v>
      </c>
      <c r="I3333" t="s">
        <v>3287</v>
      </c>
      <c r="J3333" t="s">
        <v>29</v>
      </c>
      <c r="K3333" t="s">
        <v>67</v>
      </c>
      <c r="L3333" t="s">
        <v>96</v>
      </c>
      <c r="M3333" t="s">
        <v>3124</v>
      </c>
      <c r="N3333">
        <v>0.6</v>
      </c>
      <c r="O3333" t="s">
        <v>58</v>
      </c>
      <c r="P3333">
        <v>0</v>
      </c>
      <c r="Q3333" s="5">
        <v>46197.613194444442</v>
      </c>
      <c r="R3333" s="2" t="str">
        <f>IF(C3333="", "",
   IF(ISNUMBER(MATCH(TRIM(C3333),
      {"OP","CC","CM","FM","FU","INS","PC","PM","PMCO","SA","SR","ITPR","PMFL"}, 0)),
      "Proactive",
      "")
)</f>
        <v>Proactive</v>
      </c>
      <c r="S3333" s="2" t="str">
        <f>IF(C3333="", "",
   IF(ISNUMBER(MATCH(TRIM(C3333),
      {"MO","U/B","OSRE","TECH","ITRE"}, 0)),
      "Reactive",
      "")
)</f>
        <v/>
      </c>
      <c r="T3333" s="2">
        <f>IF(R3333="Proactive", H3333, "")</f>
        <v>0.6</v>
      </c>
      <c r="U3333" s="2" t="str">
        <f>IF(S3333="Reactive", H3333, "")</f>
        <v/>
      </c>
    </row>
    <row r="3334" spans="1:21" x14ac:dyDescent="0.25">
      <c r="A3334" t="s">
        <v>3120</v>
      </c>
      <c r="B3334">
        <v>221319</v>
      </c>
      <c r="C3334" t="s">
        <v>561</v>
      </c>
      <c r="D3334" t="s">
        <v>3121</v>
      </c>
      <c r="E3334" t="s">
        <v>3122</v>
      </c>
      <c r="F3334" s="4">
        <v>46198.293749999997</v>
      </c>
      <c r="G3334" s="4">
        <v>46198.301388888889</v>
      </c>
      <c r="H3334">
        <v>0.18</v>
      </c>
      <c r="I3334" t="s">
        <v>3123</v>
      </c>
      <c r="J3334" t="s">
        <v>29</v>
      </c>
      <c r="K3334" t="s">
        <v>67</v>
      </c>
      <c r="L3334" t="s">
        <v>96</v>
      </c>
      <c r="M3334" t="s">
        <v>3124</v>
      </c>
      <c r="N3334">
        <v>0.73</v>
      </c>
      <c r="O3334" t="s">
        <v>58</v>
      </c>
      <c r="P3334">
        <v>0</v>
      </c>
      <c r="Q3334" s="5">
        <v>46198.302083333336</v>
      </c>
      <c r="R3334" s="2" t="str">
        <f>IF(C3334="", "",
   IF(ISNUMBER(MATCH(TRIM(C3334),
      {"OP","CC","CM","FM","FU","INS","PC","PM","PMCO","SA","SR","ITPR","PMFL"}, 0)),
      "Proactive",
      "")
)</f>
        <v>Proactive</v>
      </c>
      <c r="S3334" s="2" t="str">
        <f>IF(C3334="", "",
   IF(ISNUMBER(MATCH(TRIM(C3334),
      {"MO","U/B","OSRE","TECH","ITRE"}, 0)),
      "Reactive",
      "")
)</f>
        <v/>
      </c>
      <c r="T3334" s="2">
        <f>IF(R3334="Proactive", H3334, "")</f>
        <v>0.18</v>
      </c>
      <c r="U3334" s="2" t="str">
        <f>IF(S3334="Reactive", H3334, "")</f>
        <v/>
      </c>
    </row>
    <row r="3335" spans="1:21" x14ac:dyDescent="0.25">
      <c r="A3335" t="s">
        <v>3120</v>
      </c>
      <c r="B3335">
        <v>224410</v>
      </c>
      <c r="C3335" t="s">
        <v>30</v>
      </c>
      <c r="D3335" t="s">
        <v>3138</v>
      </c>
      <c r="E3335" t="s">
        <v>3139</v>
      </c>
      <c r="F3335" s="4">
        <v>46198.302777777775</v>
      </c>
      <c r="G3335" s="4">
        <v>46198.320138888892</v>
      </c>
      <c r="H3335">
        <v>0.42</v>
      </c>
      <c r="I3335" t="s">
        <v>3288</v>
      </c>
      <c r="J3335" t="s">
        <v>29</v>
      </c>
      <c r="K3335" t="s">
        <v>30</v>
      </c>
      <c r="N3335">
        <v>1.0900000000000001</v>
      </c>
      <c r="O3335" t="s">
        <v>58</v>
      </c>
      <c r="P3335">
        <v>0</v>
      </c>
      <c r="Q3335" s="5">
        <v>46198.798611111109</v>
      </c>
      <c r="R3335" s="2" t="str">
        <f>IF(C3335="", "",
   IF(ISNUMBER(MATCH(TRIM(C3335),
      {"OP","CC","CM","FM","FU","INS","PC","PM","PMCO","SA","SR","ITPR","PMFL"}, 0)),
      "Proactive",
      "")
)</f>
        <v>Proactive</v>
      </c>
      <c r="S3335" s="2" t="str">
        <f>IF(C3335="", "",
   IF(ISNUMBER(MATCH(TRIM(C3335),
      {"MO","U/B","OSRE","TECH","ITRE"}, 0)),
      "Reactive",
      "")
)</f>
        <v/>
      </c>
      <c r="T3335" s="2">
        <f>IF(R3335="Proactive", H3335, "")</f>
        <v>0.42</v>
      </c>
      <c r="U3335" s="2" t="str">
        <f>IF(S3335="Reactive", H3335, "")</f>
        <v/>
      </c>
    </row>
    <row r="3336" spans="1:21" x14ac:dyDescent="0.25">
      <c r="A3336" t="s">
        <v>3120</v>
      </c>
      <c r="B3336">
        <v>224865</v>
      </c>
      <c r="C3336" t="s">
        <v>561</v>
      </c>
      <c r="D3336" t="s">
        <v>3289</v>
      </c>
      <c r="E3336" t="s">
        <v>3290</v>
      </c>
      <c r="F3336" s="4">
        <v>46198.332638888889</v>
      </c>
      <c r="G3336" s="4">
        <v>46198.357638888891</v>
      </c>
      <c r="H3336">
        <v>0.6</v>
      </c>
      <c r="I3336" t="s">
        <v>3291</v>
      </c>
      <c r="J3336" t="s">
        <v>29</v>
      </c>
      <c r="K3336" t="s">
        <v>50</v>
      </c>
      <c r="L3336" t="s">
        <v>55</v>
      </c>
      <c r="M3336" t="s">
        <v>533</v>
      </c>
      <c r="N3336">
        <v>0.6</v>
      </c>
      <c r="O3336" t="s">
        <v>58</v>
      </c>
      <c r="P3336">
        <v>0</v>
      </c>
      <c r="Q3336" s="5">
        <v>46198.357638888891</v>
      </c>
      <c r="R3336" s="2" t="str">
        <f>IF(C3336="", "",
   IF(ISNUMBER(MATCH(TRIM(C3336),
      {"OP","CC","CM","FM","FU","INS","PC","PM","PMCO","SA","SR","ITPR","PMFL"}, 0)),
      "Proactive",
      "")
)</f>
        <v>Proactive</v>
      </c>
      <c r="S3336" s="2" t="str">
        <f>IF(C3336="", "",
   IF(ISNUMBER(MATCH(TRIM(C3336),
      {"MO","U/B","OSRE","TECH","ITRE"}, 0)),
      "Reactive",
      "")
)</f>
        <v/>
      </c>
      <c r="T3336" s="2">
        <f>IF(R3336="Proactive", H3336, "")</f>
        <v>0.6</v>
      </c>
      <c r="U3336" s="2" t="str">
        <f>IF(S3336="Reactive", H3336, "")</f>
        <v/>
      </c>
    </row>
    <row r="3337" spans="1:21" x14ac:dyDescent="0.25">
      <c r="A3337" t="s">
        <v>3120</v>
      </c>
      <c r="B3337">
        <v>222772</v>
      </c>
      <c r="C3337" t="s">
        <v>26</v>
      </c>
      <c r="D3337" t="s">
        <v>3162</v>
      </c>
      <c r="E3337" t="s">
        <v>3163</v>
      </c>
      <c r="F3337" s="4">
        <v>46198.35833333333</v>
      </c>
      <c r="G3337" s="4">
        <v>46198.382638888892</v>
      </c>
      <c r="H3337">
        <v>0.57999999999999996</v>
      </c>
      <c r="I3337" t="s">
        <v>3292</v>
      </c>
      <c r="J3337" t="s">
        <v>29</v>
      </c>
      <c r="K3337" t="s">
        <v>30</v>
      </c>
      <c r="N3337">
        <v>0.57999999999999996</v>
      </c>
      <c r="O3337" t="s">
        <v>58</v>
      </c>
      <c r="P3337">
        <v>0</v>
      </c>
      <c r="Q3337" s="5">
        <v>46198.382638888892</v>
      </c>
      <c r="R3337" s="2" t="str">
        <f>IF(C3337="", "",
   IF(ISNUMBER(MATCH(TRIM(C3337),
      {"OP","CC","CM","FM","FU","INS","PC","PM","PMCO","SA","SR","ITPR","PMFL"}, 0)),
      "Proactive",
      "")
)</f>
        <v>Proactive</v>
      </c>
      <c r="S3337" s="2" t="str">
        <f>IF(C3337="", "",
   IF(ISNUMBER(MATCH(TRIM(C3337),
      {"MO","U/B","OSRE","TECH","ITRE"}, 0)),
      "Reactive",
      "")
)</f>
        <v/>
      </c>
      <c r="T3337" s="2">
        <f>IF(R3337="Proactive", H3337, "")</f>
        <v>0.57999999999999996</v>
      </c>
      <c r="U3337" s="2" t="str">
        <f>IF(S3337="Reactive", H3337, "")</f>
        <v/>
      </c>
    </row>
    <row r="3338" spans="1:21" x14ac:dyDescent="0.25">
      <c r="A3338" t="s">
        <v>3120</v>
      </c>
      <c r="B3338">
        <v>222769</v>
      </c>
      <c r="C3338" t="s">
        <v>26</v>
      </c>
      <c r="D3338" t="s">
        <v>3165</v>
      </c>
      <c r="E3338" t="s">
        <v>3166</v>
      </c>
      <c r="F3338" s="4">
        <v>46198.383333333331</v>
      </c>
      <c r="G3338" s="4">
        <v>46198.42083333333</v>
      </c>
      <c r="H3338">
        <v>0.9</v>
      </c>
      <c r="I3338" t="s">
        <v>3293</v>
      </c>
      <c r="J3338" t="s">
        <v>29</v>
      </c>
      <c r="K3338" t="s">
        <v>30</v>
      </c>
      <c r="N3338">
        <v>0.9</v>
      </c>
      <c r="O3338" t="s">
        <v>58</v>
      </c>
      <c r="P3338">
        <v>0</v>
      </c>
      <c r="Q3338" s="5">
        <v>46198.421527777777</v>
      </c>
      <c r="R3338" s="2" t="str">
        <f>IF(C3338="", "",
   IF(ISNUMBER(MATCH(TRIM(C3338),
      {"OP","CC","CM","FM","FU","INS","PC","PM","PMCO","SA","SR","ITPR","PMFL"}, 0)),
      "Proactive",
      "")
)</f>
        <v>Proactive</v>
      </c>
      <c r="S3338" s="2" t="str">
        <f>IF(C3338="", "",
   IF(ISNUMBER(MATCH(TRIM(C3338),
      {"MO","U/B","OSRE","TECH","ITRE"}, 0)),
      "Reactive",
      "")
)</f>
        <v/>
      </c>
      <c r="T3338" s="2">
        <f>IF(R3338="Proactive", H3338, "")</f>
        <v>0.9</v>
      </c>
      <c r="U3338" s="2" t="str">
        <f>IF(S3338="Reactive", H3338, "")</f>
        <v/>
      </c>
    </row>
    <row r="3339" spans="1:21" x14ac:dyDescent="0.25">
      <c r="A3339" t="s">
        <v>3120</v>
      </c>
      <c r="B3339">
        <v>222770</v>
      </c>
      <c r="C3339" t="s">
        <v>26</v>
      </c>
      <c r="D3339" t="s">
        <v>3201</v>
      </c>
      <c r="E3339" t="s">
        <v>3202</v>
      </c>
      <c r="F3339" s="4">
        <v>46198.421527777777</v>
      </c>
      <c r="G3339" s="4">
        <v>46198.447916666664</v>
      </c>
      <c r="H3339">
        <v>0.63</v>
      </c>
      <c r="I3339" t="s">
        <v>3294</v>
      </c>
      <c r="J3339" t="s">
        <v>29</v>
      </c>
      <c r="K3339" t="s">
        <v>30</v>
      </c>
      <c r="N3339">
        <v>0.63</v>
      </c>
      <c r="O3339" t="s">
        <v>58</v>
      </c>
      <c r="P3339">
        <v>0</v>
      </c>
      <c r="Q3339" s="5">
        <v>46198.447916666664</v>
      </c>
      <c r="R3339" s="2" t="str">
        <f>IF(C3339="", "",
   IF(ISNUMBER(MATCH(TRIM(C3339),
      {"OP","CC","CM","FM","FU","INS","PC","PM","PMCO","SA","SR","ITPR","PMFL"}, 0)),
      "Proactive",
      "")
)</f>
        <v>Proactive</v>
      </c>
      <c r="S3339" s="2" t="str">
        <f>IF(C3339="", "",
   IF(ISNUMBER(MATCH(TRIM(C3339),
      {"MO","U/B","OSRE","TECH","ITRE"}, 0)),
      "Reactive",
      "")
)</f>
        <v/>
      </c>
      <c r="T3339" s="2">
        <f>IF(R3339="Proactive", H3339, "")</f>
        <v>0.63</v>
      </c>
      <c r="U3339" s="2" t="str">
        <f>IF(S3339="Reactive", H3339, "")</f>
        <v/>
      </c>
    </row>
    <row r="3340" spans="1:21" x14ac:dyDescent="0.25">
      <c r="A3340" t="s">
        <v>3120</v>
      </c>
      <c r="B3340">
        <v>224885</v>
      </c>
      <c r="C3340" t="s">
        <v>561</v>
      </c>
      <c r="D3340" t="s">
        <v>3295</v>
      </c>
      <c r="E3340" t="s">
        <v>3296</v>
      </c>
      <c r="F3340" s="4">
        <v>46198.469444444447</v>
      </c>
      <c r="G3340" s="4">
        <v>46198.500694444447</v>
      </c>
      <c r="H3340">
        <v>0.75</v>
      </c>
      <c r="I3340" t="s">
        <v>3297</v>
      </c>
      <c r="J3340" t="s">
        <v>29</v>
      </c>
      <c r="K3340" t="s">
        <v>67</v>
      </c>
      <c r="L3340" t="s">
        <v>96</v>
      </c>
      <c r="M3340" t="s">
        <v>473</v>
      </c>
      <c r="N3340">
        <v>0.75</v>
      </c>
      <c r="O3340" t="s">
        <v>58</v>
      </c>
      <c r="P3340">
        <v>0</v>
      </c>
      <c r="Q3340" s="5">
        <v>46198.500694444447</v>
      </c>
      <c r="R3340" s="2" t="str">
        <f>IF(C3340="", "",
   IF(ISNUMBER(MATCH(TRIM(C3340),
      {"OP","CC","CM","FM","FU","INS","PC","PM","PMCO","SA","SR","ITPR","PMFL"}, 0)),
      "Proactive",
      "")
)</f>
        <v>Proactive</v>
      </c>
      <c r="S3340" s="2" t="str">
        <f>IF(C3340="", "",
   IF(ISNUMBER(MATCH(TRIM(C3340),
      {"MO","U/B","OSRE","TECH","ITRE"}, 0)),
      "Reactive",
      "")
)</f>
        <v/>
      </c>
      <c r="T3340" s="2">
        <f>IF(R3340="Proactive", H3340, "")</f>
        <v>0.75</v>
      </c>
      <c r="U3340" s="2" t="str">
        <f>IF(S3340="Reactive", H3340, "")</f>
        <v/>
      </c>
    </row>
    <row r="3341" spans="1:21" x14ac:dyDescent="0.25">
      <c r="A3341" t="s">
        <v>3120</v>
      </c>
      <c r="B3341">
        <v>224889</v>
      </c>
      <c r="C3341" t="s">
        <v>561</v>
      </c>
      <c r="D3341" t="s">
        <v>3125</v>
      </c>
      <c r="E3341" t="s">
        <v>3298</v>
      </c>
      <c r="F3341" s="4">
        <v>46198.502083333333</v>
      </c>
      <c r="G3341" s="4">
        <v>46198.613888888889</v>
      </c>
      <c r="H3341">
        <v>2.68</v>
      </c>
      <c r="I3341" t="s">
        <v>3299</v>
      </c>
      <c r="J3341" t="s">
        <v>29</v>
      </c>
      <c r="K3341" t="s">
        <v>1577</v>
      </c>
      <c r="L3341" t="s">
        <v>96</v>
      </c>
      <c r="M3341" t="s">
        <v>473</v>
      </c>
      <c r="N3341">
        <v>6.18</v>
      </c>
      <c r="O3341" t="s">
        <v>58</v>
      </c>
      <c r="P3341">
        <v>0</v>
      </c>
      <c r="Q3341" s="5">
        <v>46199.613888888889</v>
      </c>
      <c r="R3341" s="2" t="str">
        <f>IF(C3341="", "",
   IF(ISNUMBER(MATCH(TRIM(C3341),
      {"OP","CC","CM","FM","FU","INS","PC","PM","PMCO","SA","SR","ITPR","PMFL"}, 0)),
      "Proactive",
      "")
)</f>
        <v>Proactive</v>
      </c>
      <c r="S3341" s="2" t="str">
        <f>IF(C3341="", "",
   IF(ISNUMBER(MATCH(TRIM(C3341),
      {"MO","U/B","OSRE","TECH","ITRE"}, 0)),
      "Reactive",
      "")
)</f>
        <v/>
      </c>
      <c r="T3341" s="2">
        <f>IF(R3341="Proactive", H3341, "")</f>
        <v>2.68</v>
      </c>
      <c r="U3341" s="2" t="str">
        <f>IF(S3341="Reactive", H3341, "")</f>
        <v/>
      </c>
    </row>
    <row r="3342" spans="1:21" x14ac:dyDescent="0.25">
      <c r="A3342" t="s">
        <v>3120</v>
      </c>
      <c r="B3342">
        <v>225056</v>
      </c>
      <c r="C3342" t="s">
        <v>561</v>
      </c>
      <c r="D3342" t="s">
        <v>3300</v>
      </c>
      <c r="E3342" t="s">
        <v>3301</v>
      </c>
      <c r="F3342" s="4">
        <v>46199.294444444444</v>
      </c>
      <c r="G3342" s="4">
        <v>46199.361111111109</v>
      </c>
      <c r="H3342">
        <v>1.6</v>
      </c>
      <c r="I3342" t="s">
        <v>3302</v>
      </c>
      <c r="J3342" t="s">
        <v>29</v>
      </c>
      <c r="K3342" t="s">
        <v>42</v>
      </c>
      <c r="L3342" t="s">
        <v>96</v>
      </c>
      <c r="M3342" t="s">
        <v>218</v>
      </c>
      <c r="N3342">
        <v>1.6</v>
      </c>
      <c r="O3342" t="s">
        <v>58</v>
      </c>
      <c r="P3342">
        <v>0</v>
      </c>
      <c r="Q3342" s="5">
        <v>46199.361805555556</v>
      </c>
      <c r="R3342" s="2" t="str">
        <f>IF(C3342="", "",
   IF(ISNUMBER(MATCH(TRIM(C3342),
      {"OP","CC","CM","FM","FU","INS","PC","PM","PMCO","SA","SR","ITPR","PMFL"}, 0)),
      "Proactive",
      "")
)</f>
        <v>Proactive</v>
      </c>
      <c r="S3342" s="2" t="str">
        <f>IF(C3342="", "",
   IF(ISNUMBER(MATCH(TRIM(C3342),
      {"MO","U/B","OSRE","TECH","ITRE"}, 0)),
      "Reactive",
      "")
)</f>
        <v/>
      </c>
      <c r="T3342" s="2">
        <f>IF(R3342="Proactive", H3342, "")</f>
        <v>1.6</v>
      </c>
      <c r="U3342" s="2" t="str">
        <f>IF(S3342="Reactive", H3342, "")</f>
        <v/>
      </c>
    </row>
    <row r="3343" spans="1:21" x14ac:dyDescent="0.25">
      <c r="A3343" t="s">
        <v>3120</v>
      </c>
      <c r="B3343">
        <v>222902</v>
      </c>
      <c r="C3343" t="s">
        <v>26</v>
      </c>
      <c r="D3343" t="s">
        <v>3162</v>
      </c>
      <c r="E3343" t="s">
        <v>3163</v>
      </c>
      <c r="F3343" s="4">
        <v>46199.362500000003</v>
      </c>
      <c r="G3343" s="4">
        <v>46199.388888888891</v>
      </c>
      <c r="H3343">
        <v>0.63</v>
      </c>
      <c r="I3343" t="s">
        <v>3303</v>
      </c>
      <c r="J3343" t="s">
        <v>29</v>
      </c>
      <c r="K3343" t="s">
        <v>30</v>
      </c>
      <c r="N3343">
        <v>0.63</v>
      </c>
      <c r="O3343" t="s">
        <v>58</v>
      </c>
      <c r="P3343">
        <v>0</v>
      </c>
      <c r="Q3343" s="5">
        <v>46199.388888888891</v>
      </c>
      <c r="R3343" s="2" t="str">
        <f>IF(C3343="", "",
   IF(ISNUMBER(MATCH(TRIM(C3343),
      {"OP","CC","CM","FM","FU","INS","PC","PM","PMCO","SA","SR","ITPR","PMFL"}, 0)),
      "Proactive",
      "")
)</f>
        <v>Proactive</v>
      </c>
      <c r="S3343" s="2" t="str">
        <f>IF(C3343="", "",
   IF(ISNUMBER(MATCH(TRIM(C3343),
      {"MO","U/B","OSRE","TECH","ITRE"}, 0)),
      "Reactive",
      "")
)</f>
        <v/>
      </c>
      <c r="T3343" s="2">
        <f>IF(R3343="Proactive", H3343, "")</f>
        <v>0.63</v>
      </c>
      <c r="U3343" s="2" t="str">
        <f>IF(S3343="Reactive", H3343, "")</f>
        <v/>
      </c>
    </row>
    <row r="3344" spans="1:21" x14ac:dyDescent="0.25">
      <c r="A3344" t="s">
        <v>3120</v>
      </c>
      <c r="B3344">
        <v>222901</v>
      </c>
      <c r="C3344" t="s">
        <v>26</v>
      </c>
      <c r="D3344" t="s">
        <v>3165</v>
      </c>
      <c r="E3344" t="s">
        <v>3166</v>
      </c>
      <c r="F3344" s="4">
        <v>46199.38958333333</v>
      </c>
      <c r="G3344" s="4">
        <v>46199.44027777778</v>
      </c>
      <c r="H3344">
        <v>1.22</v>
      </c>
      <c r="I3344" t="s">
        <v>3304</v>
      </c>
      <c r="J3344" t="s">
        <v>29</v>
      </c>
      <c r="K3344" t="s">
        <v>30</v>
      </c>
      <c r="N3344">
        <v>1.22</v>
      </c>
      <c r="O3344" t="s">
        <v>58</v>
      </c>
      <c r="P3344">
        <v>0</v>
      </c>
      <c r="Q3344" s="5">
        <v>46199.44027777778</v>
      </c>
      <c r="R3344" s="2" t="str">
        <f>IF(C3344="", "",
   IF(ISNUMBER(MATCH(TRIM(C3344),
      {"OP","CC","CM","FM","FU","INS","PC","PM","PMCO","SA","SR","ITPR","PMFL"}, 0)),
      "Proactive",
      "")
)</f>
        <v>Proactive</v>
      </c>
      <c r="S3344" s="2" t="str">
        <f>IF(C3344="", "",
   IF(ISNUMBER(MATCH(TRIM(C3344),
      {"MO","U/B","OSRE","TECH","ITRE"}, 0)),
      "Reactive",
      "")
)</f>
        <v/>
      </c>
      <c r="T3344" s="2">
        <f>IF(R3344="Proactive", H3344, "")</f>
        <v>1.22</v>
      </c>
      <c r="U3344" s="2" t="str">
        <f>IF(S3344="Reactive", H3344, "")</f>
        <v/>
      </c>
    </row>
    <row r="3345" spans="1:21" x14ac:dyDescent="0.25">
      <c r="A3345" t="s">
        <v>3120</v>
      </c>
      <c r="B3345">
        <v>224555</v>
      </c>
      <c r="C3345" t="s">
        <v>30</v>
      </c>
      <c r="D3345" t="s">
        <v>3138</v>
      </c>
      <c r="E3345" t="s">
        <v>3139</v>
      </c>
      <c r="F3345" s="4">
        <v>46199.44027777778</v>
      </c>
      <c r="G3345" s="4">
        <v>46199.447916666664</v>
      </c>
      <c r="H3345">
        <v>0.18</v>
      </c>
      <c r="I3345" t="s">
        <v>3305</v>
      </c>
      <c r="J3345" t="s">
        <v>29</v>
      </c>
      <c r="K3345" t="s">
        <v>30</v>
      </c>
      <c r="N3345">
        <v>0.18</v>
      </c>
      <c r="O3345" t="s">
        <v>58</v>
      </c>
      <c r="P3345">
        <v>0</v>
      </c>
      <c r="Q3345" s="5">
        <v>46199.469444444447</v>
      </c>
      <c r="R3345" s="2" t="str">
        <f>IF(C3345="", "",
   IF(ISNUMBER(MATCH(TRIM(C3345),
      {"OP","CC","CM","FM","FU","INS","PC","PM","PMCO","SA","SR","ITPR","PMFL"}, 0)),
      "Proactive",
      "")
)</f>
        <v>Proactive</v>
      </c>
      <c r="S3345" s="2" t="str">
        <f>IF(C3345="", "",
   IF(ISNUMBER(MATCH(TRIM(C3345),
      {"MO","U/B","OSRE","TECH","ITRE"}, 0)),
      "Reactive",
      "")
)</f>
        <v/>
      </c>
      <c r="T3345" s="2">
        <f>IF(R3345="Proactive", H3345, "")</f>
        <v>0.18</v>
      </c>
      <c r="U3345" s="2" t="str">
        <f>IF(S3345="Reactive", H3345, "")</f>
        <v/>
      </c>
    </row>
    <row r="3346" spans="1:21" x14ac:dyDescent="0.25">
      <c r="A3346" t="s">
        <v>3120</v>
      </c>
      <c r="B3346">
        <v>224889</v>
      </c>
      <c r="C3346" t="s">
        <v>561</v>
      </c>
      <c r="D3346" t="s">
        <v>3125</v>
      </c>
      <c r="E3346" t="s">
        <v>3298</v>
      </c>
      <c r="F3346" s="4">
        <v>46199.468055555553</v>
      </c>
      <c r="G3346" s="4">
        <v>46199.613888888889</v>
      </c>
      <c r="H3346">
        <v>3.5</v>
      </c>
      <c r="I3346" t="s">
        <v>3299</v>
      </c>
      <c r="J3346" t="s">
        <v>29</v>
      </c>
      <c r="K3346" t="s">
        <v>1577</v>
      </c>
      <c r="L3346" t="s">
        <v>96</v>
      </c>
      <c r="M3346" t="s">
        <v>473</v>
      </c>
      <c r="N3346">
        <v>6.18</v>
      </c>
      <c r="O3346" t="s">
        <v>58</v>
      </c>
      <c r="P3346">
        <v>0</v>
      </c>
      <c r="Q3346" s="5">
        <v>46199.613888888889</v>
      </c>
      <c r="R3346" s="2" t="str">
        <f>IF(C3346="", "",
   IF(ISNUMBER(MATCH(TRIM(C3346),
      {"OP","CC","CM","FM","FU","INS","PC","PM","PMCO","SA","SR","ITPR","PMFL"}, 0)),
      "Proactive",
      "")
)</f>
        <v>Proactive</v>
      </c>
      <c r="S3346" s="2" t="str">
        <f>IF(C3346="", "",
   IF(ISNUMBER(MATCH(TRIM(C3346),
      {"MO","U/B","OSRE","TECH","ITRE"}, 0)),
      "Reactive",
      "")
)</f>
        <v/>
      </c>
      <c r="T3346" s="2">
        <f>IF(R3346="Proactive", H3346, "")</f>
        <v>3.5</v>
      </c>
      <c r="U3346" s="2" t="str">
        <f>IF(S3346="Reactive", H3346, "")</f>
        <v/>
      </c>
    </row>
    <row r="3347" spans="1:21" x14ac:dyDescent="0.25">
      <c r="A3347" t="s">
        <v>3306</v>
      </c>
      <c r="B3347">
        <v>219470</v>
      </c>
      <c r="C3347" t="s">
        <v>30</v>
      </c>
      <c r="D3347" t="s">
        <v>915</v>
      </c>
      <c r="E3347" t="s">
        <v>916</v>
      </c>
      <c r="F3347" s="4"/>
      <c r="G3347" s="4"/>
      <c r="H3347">
        <v>0.5</v>
      </c>
      <c r="I3347" t="s">
        <v>3307</v>
      </c>
      <c r="J3347" t="s">
        <v>29</v>
      </c>
      <c r="K3347" t="s">
        <v>30</v>
      </c>
      <c r="N3347">
        <v>0.5</v>
      </c>
      <c r="O3347" t="s">
        <v>61</v>
      </c>
      <c r="P3347">
        <v>0</v>
      </c>
      <c r="Q3347" s="5">
        <v>46176.307638888888</v>
      </c>
      <c r="R3347" s="2" t="str">
        <f>IF(C3347="", "",
   IF(ISNUMBER(MATCH(TRIM(C3347),
      {"OP","CC","CM","FM","FU","INS","PC","PM","PMCO","SA","SR","ITPR","PMFL"}, 0)),
      "Proactive",
      "")
)</f>
        <v>Proactive</v>
      </c>
      <c r="S3347" s="2" t="str">
        <f>IF(C3347="", "",
   IF(ISNUMBER(MATCH(TRIM(C3347),
      {"MO","U/B","OSRE","TECH","ITRE"}, 0)),
      "Reactive",
      "")
)</f>
        <v/>
      </c>
      <c r="T3347" s="2">
        <f>IF(R3347="Proactive", H3347, "")</f>
        <v>0.5</v>
      </c>
      <c r="U3347" s="2" t="str">
        <f>IF(S3347="Reactive", H3347, "")</f>
        <v/>
      </c>
    </row>
    <row r="3348" spans="1:21" x14ac:dyDescent="0.25">
      <c r="A3348" t="s">
        <v>3306</v>
      </c>
      <c r="B3348">
        <v>219471</v>
      </c>
      <c r="C3348" t="s">
        <v>30</v>
      </c>
      <c r="D3348" t="s">
        <v>895</v>
      </c>
      <c r="E3348" t="s">
        <v>916</v>
      </c>
      <c r="F3348" s="4"/>
      <c r="G3348" s="4"/>
      <c r="H3348">
        <v>0.5</v>
      </c>
      <c r="I3348" t="s">
        <v>3308</v>
      </c>
      <c r="J3348" t="s">
        <v>29</v>
      </c>
      <c r="K3348" t="s">
        <v>30</v>
      </c>
      <c r="N3348">
        <v>0.5</v>
      </c>
      <c r="O3348" t="s">
        <v>61</v>
      </c>
      <c r="P3348">
        <v>0</v>
      </c>
      <c r="Q3348" s="5">
        <v>46176.308333333334</v>
      </c>
      <c r="R3348" s="2" t="str">
        <f>IF(C3348="", "",
   IF(ISNUMBER(MATCH(TRIM(C3348),
      {"OP","CC","CM","FM","FU","INS","PC","PM","PMCO","SA","SR","ITPR","PMFL"}, 0)),
      "Proactive",
      "")
)</f>
        <v>Proactive</v>
      </c>
      <c r="S3348" s="2" t="str">
        <f>IF(C3348="", "",
   IF(ISNUMBER(MATCH(TRIM(C3348),
      {"MO","U/B","OSRE","TECH","ITRE"}, 0)),
      "Reactive",
      "")
)</f>
        <v/>
      </c>
      <c r="T3348" s="2">
        <f>IF(R3348="Proactive", H3348, "")</f>
        <v>0.5</v>
      </c>
      <c r="U3348" s="2" t="str">
        <f>IF(S3348="Reactive", H3348, "")</f>
        <v/>
      </c>
    </row>
    <row r="3349" spans="1:21" x14ac:dyDescent="0.25">
      <c r="A3349" t="s">
        <v>3306</v>
      </c>
      <c r="B3349">
        <v>219472</v>
      </c>
      <c r="C3349" t="s">
        <v>30</v>
      </c>
      <c r="D3349" t="s">
        <v>777</v>
      </c>
      <c r="E3349" t="s">
        <v>905</v>
      </c>
      <c r="F3349" s="4"/>
      <c r="G3349" s="4"/>
      <c r="H3349">
        <v>2</v>
      </c>
      <c r="I3349" t="s">
        <v>3309</v>
      </c>
      <c r="J3349" t="s">
        <v>29</v>
      </c>
      <c r="K3349" t="s">
        <v>30</v>
      </c>
      <c r="N3349">
        <v>2</v>
      </c>
      <c r="O3349" t="s">
        <v>61</v>
      </c>
      <c r="P3349">
        <v>0</v>
      </c>
      <c r="Q3349" s="5">
        <v>46184.352777777778</v>
      </c>
      <c r="R3349" s="2" t="str">
        <f>IF(C3349="", "",
   IF(ISNUMBER(MATCH(TRIM(C3349),
      {"OP","CC","CM","FM","FU","INS","PC","PM","PMCO","SA","SR","ITPR","PMFL"}, 0)),
      "Proactive",
      "")
)</f>
        <v>Proactive</v>
      </c>
      <c r="S3349" s="2" t="str">
        <f>IF(C3349="", "",
   IF(ISNUMBER(MATCH(TRIM(C3349),
      {"MO","U/B","OSRE","TECH","ITRE"}, 0)),
      "Reactive",
      "")
)</f>
        <v/>
      </c>
      <c r="T3349" s="2">
        <f>IF(R3349="Proactive", H3349, "")</f>
        <v>2</v>
      </c>
      <c r="U3349" s="2" t="str">
        <f>IF(S3349="Reactive", H3349, "")</f>
        <v/>
      </c>
    </row>
    <row r="3350" spans="1:21" x14ac:dyDescent="0.25">
      <c r="A3350" t="s">
        <v>3306</v>
      </c>
      <c r="B3350">
        <v>219322</v>
      </c>
      <c r="C3350" t="s">
        <v>30</v>
      </c>
      <c r="D3350" t="s">
        <v>777</v>
      </c>
      <c r="E3350" t="s">
        <v>905</v>
      </c>
      <c r="F3350" s="4">
        <v>46174.236111111109</v>
      </c>
      <c r="G3350" s="4">
        <v>46174.314583333333</v>
      </c>
      <c r="H3350">
        <v>1.88</v>
      </c>
      <c r="I3350" t="s">
        <v>3310</v>
      </c>
      <c r="J3350" t="s">
        <v>29</v>
      </c>
      <c r="K3350" t="s">
        <v>30</v>
      </c>
      <c r="N3350">
        <v>1.88</v>
      </c>
      <c r="O3350" t="s">
        <v>61</v>
      </c>
      <c r="P3350">
        <v>0</v>
      </c>
      <c r="Q3350" s="5">
        <v>46174.314583333333</v>
      </c>
      <c r="R3350" s="2" t="str">
        <f>IF(C3350="", "",
   IF(ISNUMBER(MATCH(TRIM(C3350),
      {"OP","CC","CM","FM","FU","INS","PC","PM","PMCO","SA","SR","ITPR","PMFL"}, 0)),
      "Proactive",
      "")
)</f>
        <v>Proactive</v>
      </c>
      <c r="S3350" s="2" t="str">
        <f>IF(C3350="", "",
   IF(ISNUMBER(MATCH(TRIM(C3350),
      {"MO","U/B","OSRE","TECH","ITRE"}, 0)),
      "Reactive",
      "")
)</f>
        <v/>
      </c>
      <c r="T3350" s="2">
        <f>IF(R3350="Proactive", H3350, "")</f>
        <v>1.88</v>
      </c>
      <c r="U3350" s="2" t="str">
        <f>IF(S3350="Reactive", H3350, "")</f>
        <v/>
      </c>
    </row>
    <row r="3351" spans="1:21" x14ac:dyDescent="0.25">
      <c r="A3351" t="s">
        <v>3306</v>
      </c>
      <c r="B3351">
        <v>221285</v>
      </c>
      <c r="C3351" t="s">
        <v>39</v>
      </c>
      <c r="D3351" t="s">
        <v>1229</v>
      </c>
      <c r="E3351" t="s">
        <v>3311</v>
      </c>
      <c r="F3351" s="4">
        <v>46174.315972222219</v>
      </c>
      <c r="G3351" s="4">
        <v>46174.333333333336</v>
      </c>
      <c r="H3351">
        <v>0.42</v>
      </c>
      <c r="I3351" t="s">
        <v>3312</v>
      </c>
      <c r="J3351" t="s">
        <v>29</v>
      </c>
      <c r="K3351" t="s">
        <v>42</v>
      </c>
      <c r="M3351" t="s">
        <v>127</v>
      </c>
      <c r="N3351">
        <v>0.42</v>
      </c>
      <c r="O3351" t="s">
        <v>61</v>
      </c>
      <c r="P3351">
        <v>0</v>
      </c>
      <c r="Q3351" s="5">
        <v>46174.334027777775</v>
      </c>
      <c r="R3351" s="2" t="str">
        <f>IF(C3351="", "",
   IF(ISNUMBER(MATCH(TRIM(C3351),
      {"OP","CC","CM","FM","FU","INS","PC","PM","PMCO","SA","SR","ITPR","PMFL"}, 0)),
      "Proactive",
      "")
)</f>
        <v/>
      </c>
      <c r="S3351" s="2" t="str">
        <f>IF(C3351="", "",
   IF(ISNUMBER(MATCH(TRIM(C3351),
      {"MO","U/B","OSRE","TECH","ITRE"}, 0)),
      "Reactive",
      "")
)</f>
        <v>Reactive</v>
      </c>
      <c r="T3351" s="2" t="str">
        <f>IF(R3351="Proactive", H3351, "")</f>
        <v/>
      </c>
      <c r="U3351" s="2">
        <f>IF(S3351="Reactive", H3351, "")</f>
        <v>0.42</v>
      </c>
    </row>
    <row r="3352" spans="1:21" x14ac:dyDescent="0.25">
      <c r="A3352" t="s">
        <v>3306</v>
      </c>
      <c r="B3352">
        <v>221287</v>
      </c>
      <c r="C3352" t="s">
        <v>743</v>
      </c>
      <c r="D3352" t="s">
        <v>744</v>
      </c>
      <c r="E3352" t="s">
        <v>3313</v>
      </c>
      <c r="F3352" s="4">
        <v>46174.334722222222</v>
      </c>
      <c r="G3352" s="4">
        <v>46174.356249999997</v>
      </c>
      <c r="H3352">
        <v>0.52</v>
      </c>
      <c r="I3352" t="s">
        <v>3314</v>
      </c>
      <c r="J3352" t="s">
        <v>29</v>
      </c>
      <c r="N3352">
        <v>0.52</v>
      </c>
      <c r="O3352" t="s">
        <v>61</v>
      </c>
      <c r="P3352">
        <v>0</v>
      </c>
      <c r="Q3352" s="5">
        <v>46174.356249999997</v>
      </c>
      <c r="R3352" s="2" t="str">
        <f>IF(C3352="", "",
   IF(ISNUMBER(MATCH(TRIM(C3352),
      {"OP","CC","CM","FM","FU","INS","PC","PM","PMCO","SA","SR","ITPR","PMFL"}, 0)),
      "Proactive",
      "")
)</f>
        <v>Proactive</v>
      </c>
      <c r="S3352" s="2" t="str">
        <f>IF(C3352="", "",
   IF(ISNUMBER(MATCH(TRIM(C3352),
      {"MO","U/B","OSRE","TECH","ITRE"}, 0)),
      "Reactive",
      "")
)</f>
        <v/>
      </c>
      <c r="T3352" s="2">
        <f>IF(R3352="Proactive", H3352, "")</f>
        <v>0.52</v>
      </c>
      <c r="U3352" s="2" t="str">
        <f>IF(S3352="Reactive", H3352, "")</f>
        <v/>
      </c>
    </row>
    <row r="3353" spans="1:21" x14ac:dyDescent="0.25">
      <c r="A3353" t="s">
        <v>3306</v>
      </c>
      <c r="B3353">
        <v>221290</v>
      </c>
      <c r="C3353" t="s">
        <v>743</v>
      </c>
      <c r="D3353" t="s">
        <v>744</v>
      </c>
      <c r="E3353" t="s">
        <v>3315</v>
      </c>
      <c r="F3353" s="4">
        <v>46174.356944444444</v>
      </c>
      <c r="G3353" s="4">
        <v>46174.380555555559</v>
      </c>
      <c r="H3353">
        <v>0.56999999999999995</v>
      </c>
      <c r="I3353" t="s">
        <v>3316</v>
      </c>
      <c r="J3353" t="s">
        <v>29</v>
      </c>
      <c r="N3353">
        <v>0.56999999999999995</v>
      </c>
      <c r="O3353" t="s">
        <v>61</v>
      </c>
      <c r="P3353">
        <v>0</v>
      </c>
      <c r="Q3353" s="5">
        <v>46174.380555555559</v>
      </c>
      <c r="R3353" s="2" t="str">
        <f>IF(C3353="", "",
   IF(ISNUMBER(MATCH(TRIM(C3353),
      {"OP","CC","CM","FM","FU","INS","PC","PM","PMCO","SA","SR","ITPR","PMFL"}, 0)),
      "Proactive",
      "")
)</f>
        <v>Proactive</v>
      </c>
      <c r="S3353" s="2" t="str">
        <f>IF(C3353="", "",
   IF(ISNUMBER(MATCH(TRIM(C3353),
      {"MO","U/B","OSRE","TECH","ITRE"}, 0)),
      "Reactive",
      "")
)</f>
        <v/>
      </c>
      <c r="T3353" s="2">
        <f>IF(R3353="Proactive", H3353, "")</f>
        <v>0.56999999999999995</v>
      </c>
      <c r="U3353" s="2" t="str">
        <f>IF(S3353="Reactive", H3353, "")</f>
        <v/>
      </c>
    </row>
    <row r="3354" spans="1:21" x14ac:dyDescent="0.25">
      <c r="A3354" t="s">
        <v>3306</v>
      </c>
      <c r="B3354">
        <v>219319</v>
      </c>
      <c r="C3354" t="s">
        <v>30</v>
      </c>
      <c r="D3354" t="s">
        <v>895</v>
      </c>
      <c r="E3354" t="s">
        <v>916</v>
      </c>
      <c r="F3354" s="4">
        <v>46174.380555555559</v>
      </c>
      <c r="G3354" s="4">
        <v>46174.426388888889</v>
      </c>
      <c r="H3354">
        <v>1.1000000000000001</v>
      </c>
      <c r="I3354" t="s">
        <v>3316</v>
      </c>
      <c r="J3354" t="s">
        <v>29</v>
      </c>
      <c r="K3354" t="s">
        <v>30</v>
      </c>
      <c r="N3354">
        <v>1.1000000000000001</v>
      </c>
      <c r="O3354" t="s">
        <v>61</v>
      </c>
      <c r="P3354">
        <v>0</v>
      </c>
      <c r="Q3354" s="5">
        <v>46174.426388888889</v>
      </c>
      <c r="R3354" s="2" t="str">
        <f>IF(C3354="", "",
   IF(ISNUMBER(MATCH(TRIM(C3354),
      {"OP","CC","CM","FM","FU","INS","PC","PM","PMCO","SA","SR","ITPR","PMFL"}, 0)),
      "Proactive",
      "")
)</f>
        <v>Proactive</v>
      </c>
      <c r="S3354" s="2" t="str">
        <f>IF(C3354="", "",
   IF(ISNUMBER(MATCH(TRIM(C3354),
      {"MO","U/B","OSRE","TECH","ITRE"}, 0)),
      "Reactive",
      "")
)</f>
        <v/>
      </c>
      <c r="T3354" s="2">
        <f>IF(R3354="Proactive", H3354, "")</f>
        <v>1.1000000000000001</v>
      </c>
      <c r="U3354" s="2" t="str">
        <f>IF(S3354="Reactive", H3354, "")</f>
        <v/>
      </c>
    </row>
    <row r="3355" spans="1:21" x14ac:dyDescent="0.25">
      <c r="A3355" t="s">
        <v>3306</v>
      </c>
      <c r="B3355">
        <v>216972</v>
      </c>
      <c r="C3355" t="s">
        <v>30</v>
      </c>
      <c r="D3355" t="s">
        <v>895</v>
      </c>
      <c r="E3355" t="s">
        <v>896</v>
      </c>
      <c r="F3355" s="4">
        <v>46174.426388888889</v>
      </c>
      <c r="G3355" s="4">
        <v>46174.510416666664</v>
      </c>
      <c r="H3355">
        <v>2.02</v>
      </c>
      <c r="I3355" t="s">
        <v>3317</v>
      </c>
      <c r="J3355" t="s">
        <v>29</v>
      </c>
      <c r="K3355" t="s">
        <v>30</v>
      </c>
      <c r="N3355">
        <v>4.25</v>
      </c>
      <c r="O3355" t="s">
        <v>61</v>
      </c>
      <c r="P3355">
        <v>0</v>
      </c>
      <c r="Q3355" s="5">
        <v>46175.331944444442</v>
      </c>
      <c r="R3355" s="2" t="str">
        <f>IF(C3355="", "",
   IF(ISNUMBER(MATCH(TRIM(C3355),
      {"OP","CC","CM","FM","FU","INS","PC","PM","PMCO","SA","SR","ITPR","PMFL"}, 0)),
      "Proactive",
      "")
)</f>
        <v>Proactive</v>
      </c>
      <c r="S3355" s="2" t="str">
        <f>IF(C3355="", "",
   IF(ISNUMBER(MATCH(TRIM(C3355),
      {"MO","U/B","OSRE","TECH","ITRE"}, 0)),
      "Reactive",
      "")
)</f>
        <v/>
      </c>
      <c r="T3355" s="2">
        <f>IF(R3355="Proactive", H3355, "")</f>
        <v>2.02</v>
      </c>
      <c r="U3355" s="2" t="str">
        <f>IF(S3355="Reactive", H3355, "")</f>
        <v/>
      </c>
    </row>
    <row r="3356" spans="1:21" x14ac:dyDescent="0.25">
      <c r="A3356" t="s">
        <v>3306</v>
      </c>
      <c r="B3356">
        <v>221304</v>
      </c>
      <c r="C3356" t="s">
        <v>39</v>
      </c>
      <c r="D3356" t="s">
        <v>3318</v>
      </c>
      <c r="E3356" t="s">
        <v>3319</v>
      </c>
      <c r="F3356" s="4">
        <v>46174.511805555558</v>
      </c>
      <c r="G3356" s="4">
        <v>46174.542361111111</v>
      </c>
      <c r="H3356">
        <v>0.73</v>
      </c>
      <c r="I3356" t="s">
        <v>3320</v>
      </c>
      <c r="J3356" t="s">
        <v>29</v>
      </c>
      <c r="N3356">
        <v>0.73</v>
      </c>
      <c r="O3356" t="s">
        <v>61</v>
      </c>
      <c r="P3356">
        <v>0</v>
      </c>
      <c r="Q3356" s="5">
        <v>46174.553472222222</v>
      </c>
      <c r="R3356" s="2" t="str">
        <f>IF(C3356="", "",
   IF(ISNUMBER(MATCH(TRIM(C3356),
      {"OP","CC","CM","FM","FU","INS","PC","PM","PMCO","SA","SR","ITPR","PMFL"}, 0)),
      "Proactive",
      "")
)</f>
        <v/>
      </c>
      <c r="S3356" s="2" t="str">
        <f>IF(C3356="", "",
   IF(ISNUMBER(MATCH(TRIM(C3356),
      {"MO","U/B","OSRE","TECH","ITRE"}, 0)),
      "Reactive",
      "")
)</f>
        <v>Reactive</v>
      </c>
      <c r="T3356" s="2" t="str">
        <f>IF(R3356="Proactive", H3356, "")</f>
        <v/>
      </c>
      <c r="U3356" s="2">
        <f>IF(S3356="Reactive", H3356, "")</f>
        <v>0.73</v>
      </c>
    </row>
    <row r="3357" spans="1:21" x14ac:dyDescent="0.25">
      <c r="A3357" t="s">
        <v>3306</v>
      </c>
      <c r="B3357">
        <v>221311</v>
      </c>
      <c r="C3357" t="s">
        <v>743</v>
      </c>
      <c r="D3357" t="s">
        <v>744</v>
      </c>
      <c r="E3357" t="s">
        <v>3321</v>
      </c>
      <c r="F3357" s="4">
        <v>46174.554166666669</v>
      </c>
      <c r="G3357" s="4">
        <v>46174.579861111109</v>
      </c>
      <c r="H3357">
        <v>0.62</v>
      </c>
      <c r="I3357" t="s">
        <v>3322</v>
      </c>
      <c r="J3357" t="s">
        <v>29</v>
      </c>
      <c r="N3357">
        <v>0.62</v>
      </c>
      <c r="O3357" t="s">
        <v>61</v>
      </c>
      <c r="P3357">
        <v>0</v>
      </c>
      <c r="Q3357" s="5">
        <v>46174.579861111109</v>
      </c>
      <c r="R3357" s="2" t="str">
        <f>IF(C3357="", "",
   IF(ISNUMBER(MATCH(TRIM(C3357),
      {"OP","CC","CM","FM","FU","INS","PC","PM","PMCO","SA","SR","ITPR","PMFL"}, 0)),
      "Proactive",
      "")
)</f>
        <v>Proactive</v>
      </c>
      <c r="S3357" s="2" t="str">
        <f>IF(C3357="", "",
   IF(ISNUMBER(MATCH(TRIM(C3357),
      {"MO","U/B","OSRE","TECH","ITRE"}, 0)),
      "Reactive",
      "")
)</f>
        <v/>
      </c>
      <c r="T3357" s="2">
        <f>IF(R3357="Proactive", H3357, "")</f>
        <v>0.62</v>
      </c>
      <c r="U3357" s="2" t="str">
        <f>IF(S3357="Reactive", H3357, "")</f>
        <v/>
      </c>
    </row>
    <row r="3358" spans="1:21" x14ac:dyDescent="0.25">
      <c r="A3358" t="s">
        <v>3306</v>
      </c>
      <c r="B3358">
        <v>221316</v>
      </c>
      <c r="C3358" t="s">
        <v>181</v>
      </c>
      <c r="D3358" t="s">
        <v>988</v>
      </c>
      <c r="E3358" t="s">
        <v>3323</v>
      </c>
      <c r="F3358" s="4">
        <v>46174.584027777775</v>
      </c>
      <c r="G3358" s="4">
        <v>46174.597916666666</v>
      </c>
      <c r="H3358">
        <v>0.33</v>
      </c>
      <c r="I3358" t="s">
        <v>3316</v>
      </c>
      <c r="J3358" t="s">
        <v>29</v>
      </c>
      <c r="N3358">
        <v>0.33</v>
      </c>
      <c r="O3358" t="s">
        <v>61</v>
      </c>
      <c r="P3358">
        <v>0</v>
      </c>
      <c r="Q3358" s="5">
        <v>46174.606249999997</v>
      </c>
      <c r="R3358" s="2" t="str">
        <f>IF(C3358="", "",
   IF(ISNUMBER(MATCH(TRIM(C3358),
      {"OP","CC","CM","FM","FU","INS","PC","PM","PMCO","SA","SR","ITPR","PMFL"}, 0)),
      "Proactive",
      "")
)</f>
        <v>Proactive</v>
      </c>
      <c r="S3358" s="2" t="str">
        <f>IF(C3358="", "",
   IF(ISNUMBER(MATCH(TRIM(C3358),
      {"MO","U/B","OSRE","TECH","ITRE"}, 0)),
      "Reactive",
      "")
)</f>
        <v/>
      </c>
      <c r="T3358" s="2">
        <f>IF(R3358="Proactive", H3358, "")</f>
        <v>0.33</v>
      </c>
      <c r="U3358" s="2" t="str">
        <f>IF(S3358="Reactive", H3358, "")</f>
        <v/>
      </c>
    </row>
    <row r="3359" spans="1:21" x14ac:dyDescent="0.25">
      <c r="A3359" t="s">
        <v>3306</v>
      </c>
      <c r="B3359">
        <v>221318</v>
      </c>
      <c r="C3359" t="s">
        <v>743</v>
      </c>
      <c r="D3359" t="s">
        <v>744</v>
      </c>
      <c r="E3359" t="s">
        <v>3324</v>
      </c>
      <c r="F3359" s="4">
        <v>46174.606249999997</v>
      </c>
      <c r="G3359" s="4">
        <v>46174.629861111112</v>
      </c>
      <c r="H3359">
        <v>0.56999999999999995</v>
      </c>
      <c r="I3359" t="s">
        <v>3325</v>
      </c>
      <c r="J3359" t="s">
        <v>29</v>
      </c>
      <c r="N3359">
        <v>0.56999999999999995</v>
      </c>
      <c r="O3359" t="s">
        <v>61</v>
      </c>
      <c r="P3359">
        <v>0</v>
      </c>
      <c r="Q3359" s="5">
        <v>46174.629861111112</v>
      </c>
      <c r="R3359" s="2" t="str">
        <f>IF(C3359="", "",
   IF(ISNUMBER(MATCH(TRIM(C3359),
      {"OP","CC","CM","FM","FU","INS","PC","PM","PMCO","SA","SR","ITPR","PMFL"}, 0)),
      "Proactive",
      "")
)</f>
        <v>Proactive</v>
      </c>
      <c r="S3359" s="2" t="str">
        <f>IF(C3359="", "",
   IF(ISNUMBER(MATCH(TRIM(C3359),
      {"MO","U/B","OSRE","TECH","ITRE"}, 0)),
      "Reactive",
      "")
)</f>
        <v/>
      </c>
      <c r="T3359" s="2">
        <f>IF(R3359="Proactive", H3359, "")</f>
        <v>0.56999999999999995</v>
      </c>
      <c r="U3359" s="2" t="str">
        <f>IF(S3359="Reactive", H3359, "")</f>
        <v/>
      </c>
    </row>
    <row r="3360" spans="1:21" x14ac:dyDescent="0.25">
      <c r="A3360" t="s">
        <v>3306</v>
      </c>
      <c r="B3360">
        <v>221322</v>
      </c>
      <c r="C3360" t="s">
        <v>561</v>
      </c>
      <c r="D3360" t="s">
        <v>777</v>
      </c>
      <c r="E3360" t="s">
        <v>3326</v>
      </c>
      <c r="F3360" s="4">
        <v>46174.644444444442</v>
      </c>
      <c r="G3360" s="4">
        <v>46174.676388888889</v>
      </c>
      <c r="H3360">
        <v>0.77</v>
      </c>
      <c r="I3360" t="s">
        <v>3327</v>
      </c>
      <c r="J3360" t="s">
        <v>29</v>
      </c>
      <c r="N3360">
        <v>0.77</v>
      </c>
      <c r="O3360" t="s">
        <v>61</v>
      </c>
      <c r="P3360">
        <v>0</v>
      </c>
      <c r="Q3360" s="5">
        <v>46174.676388888889</v>
      </c>
      <c r="R3360" s="2" t="str">
        <f>IF(C3360="", "",
   IF(ISNUMBER(MATCH(TRIM(C3360),
      {"OP","CC","CM","FM","FU","INS","PC","PM","PMCO","SA","SR","ITPR","PMFL"}, 0)),
      "Proactive",
      "")
)</f>
        <v>Proactive</v>
      </c>
      <c r="S3360" s="2" t="str">
        <f>IF(C3360="", "",
   IF(ISNUMBER(MATCH(TRIM(C3360),
      {"MO","U/B","OSRE","TECH","ITRE"}, 0)),
      "Reactive",
      "")
)</f>
        <v/>
      </c>
      <c r="T3360" s="2">
        <f>IF(R3360="Proactive", H3360, "")</f>
        <v>0.77</v>
      </c>
      <c r="U3360" s="2" t="str">
        <f>IF(S3360="Reactive", H3360, "")</f>
        <v/>
      </c>
    </row>
    <row r="3361" spans="1:21" x14ac:dyDescent="0.25">
      <c r="A3361" t="s">
        <v>3306</v>
      </c>
      <c r="B3361">
        <v>221326</v>
      </c>
      <c r="C3361" t="s">
        <v>743</v>
      </c>
      <c r="D3361" t="s">
        <v>744</v>
      </c>
      <c r="E3361" t="s">
        <v>3328</v>
      </c>
      <c r="F3361" s="4">
        <v>46174.677083333336</v>
      </c>
      <c r="G3361" s="4">
        <v>46174.70208333333</v>
      </c>
      <c r="H3361">
        <v>0.6</v>
      </c>
      <c r="I3361" t="s">
        <v>3329</v>
      </c>
      <c r="J3361" t="s">
        <v>29</v>
      </c>
      <c r="N3361">
        <v>0.6</v>
      </c>
      <c r="O3361" t="s">
        <v>61</v>
      </c>
      <c r="P3361">
        <v>0</v>
      </c>
      <c r="Q3361" s="5">
        <v>46174.70208333333</v>
      </c>
      <c r="R3361" s="2" t="str">
        <f>IF(C3361="", "",
   IF(ISNUMBER(MATCH(TRIM(C3361),
      {"OP","CC","CM","FM","FU","INS","PC","PM","PMCO","SA","SR","ITPR","PMFL"}, 0)),
      "Proactive",
      "")
)</f>
        <v>Proactive</v>
      </c>
      <c r="S3361" s="2" t="str">
        <f>IF(C3361="", "",
   IF(ISNUMBER(MATCH(TRIM(C3361),
      {"MO","U/B","OSRE","TECH","ITRE"}, 0)),
      "Reactive",
      "")
)</f>
        <v/>
      </c>
      <c r="T3361" s="2">
        <f>IF(R3361="Proactive", H3361, "")</f>
        <v>0.6</v>
      </c>
      <c r="U3361" s="2" t="str">
        <f>IF(S3361="Reactive", H3361, "")</f>
        <v/>
      </c>
    </row>
    <row r="3362" spans="1:21" x14ac:dyDescent="0.25">
      <c r="A3362" t="s">
        <v>3306</v>
      </c>
      <c r="B3362">
        <v>216972</v>
      </c>
      <c r="C3362" t="s">
        <v>30</v>
      </c>
      <c r="D3362" t="s">
        <v>895</v>
      </c>
      <c r="E3362" t="s">
        <v>896</v>
      </c>
      <c r="F3362" s="4">
        <v>46175.238888888889</v>
      </c>
      <c r="G3362" s="4">
        <v>46175.331944444442</v>
      </c>
      <c r="H3362">
        <v>2.23</v>
      </c>
      <c r="I3362" t="s">
        <v>3317</v>
      </c>
      <c r="J3362" t="s">
        <v>29</v>
      </c>
      <c r="K3362" t="s">
        <v>30</v>
      </c>
      <c r="N3362">
        <v>4.25</v>
      </c>
      <c r="O3362" t="s">
        <v>61</v>
      </c>
      <c r="P3362">
        <v>0</v>
      </c>
      <c r="Q3362" s="5">
        <v>46175.331944444442</v>
      </c>
      <c r="R3362" s="2" t="str">
        <f>IF(C3362="", "",
   IF(ISNUMBER(MATCH(TRIM(C3362),
      {"OP","CC","CM","FM","FU","INS","PC","PM","PMCO","SA","SR","ITPR","PMFL"}, 0)),
      "Proactive",
      "")
)</f>
        <v>Proactive</v>
      </c>
      <c r="S3362" s="2" t="str">
        <f>IF(C3362="", "",
   IF(ISNUMBER(MATCH(TRIM(C3362),
      {"MO","U/B","OSRE","TECH","ITRE"}, 0)),
      "Reactive",
      "")
)</f>
        <v/>
      </c>
      <c r="T3362" s="2">
        <f>IF(R3362="Proactive", H3362, "")</f>
        <v>2.23</v>
      </c>
      <c r="U3362" s="2" t="str">
        <f>IF(S3362="Reactive", H3362, "")</f>
        <v/>
      </c>
    </row>
    <row r="3363" spans="1:21" x14ac:dyDescent="0.25">
      <c r="A3363" t="s">
        <v>3306</v>
      </c>
      <c r="B3363">
        <v>217096</v>
      </c>
      <c r="C3363" t="s">
        <v>30</v>
      </c>
      <c r="D3363" t="s">
        <v>3330</v>
      </c>
      <c r="E3363" t="s">
        <v>783</v>
      </c>
      <c r="F3363" s="4">
        <v>46175.331944444442</v>
      </c>
      <c r="G3363" s="4">
        <v>46175.418749999997</v>
      </c>
      <c r="H3363">
        <v>2.08</v>
      </c>
      <c r="I3363" t="s">
        <v>3331</v>
      </c>
      <c r="J3363" t="s">
        <v>29</v>
      </c>
      <c r="K3363" t="s">
        <v>30</v>
      </c>
      <c r="N3363">
        <v>2.08</v>
      </c>
      <c r="O3363" t="s">
        <v>61</v>
      </c>
      <c r="P3363">
        <v>0</v>
      </c>
      <c r="Q3363" s="5">
        <v>46175.418749999997</v>
      </c>
      <c r="R3363" s="2" t="str">
        <f>IF(C3363="", "",
   IF(ISNUMBER(MATCH(TRIM(C3363),
      {"OP","CC","CM","FM","FU","INS","PC","PM","PMCO","SA","SR","ITPR","PMFL"}, 0)),
      "Proactive",
      "")
)</f>
        <v>Proactive</v>
      </c>
      <c r="S3363" s="2" t="str">
        <f>IF(C3363="", "",
   IF(ISNUMBER(MATCH(TRIM(C3363),
      {"MO","U/B","OSRE","TECH","ITRE"}, 0)),
      "Reactive",
      "")
)</f>
        <v/>
      </c>
      <c r="T3363" s="2">
        <f>IF(R3363="Proactive", H3363, "")</f>
        <v>2.08</v>
      </c>
      <c r="U3363" s="2" t="str">
        <f>IF(S3363="Reactive", H3363, "")</f>
        <v/>
      </c>
    </row>
    <row r="3364" spans="1:21" x14ac:dyDescent="0.25">
      <c r="A3364" t="s">
        <v>3306</v>
      </c>
      <c r="B3364">
        <v>219482</v>
      </c>
      <c r="C3364" t="s">
        <v>181</v>
      </c>
      <c r="D3364" t="s">
        <v>754</v>
      </c>
      <c r="E3364" t="s">
        <v>755</v>
      </c>
      <c r="F3364" s="4">
        <v>46175.418749999997</v>
      </c>
      <c r="G3364" s="4">
        <v>46175.430555555555</v>
      </c>
      <c r="H3364">
        <v>0.28000000000000003</v>
      </c>
      <c r="I3364" t="s">
        <v>781</v>
      </c>
      <c r="J3364" t="s">
        <v>29</v>
      </c>
      <c r="K3364" t="s">
        <v>30</v>
      </c>
      <c r="N3364">
        <v>2.5</v>
      </c>
      <c r="O3364" t="s">
        <v>61</v>
      </c>
      <c r="P3364">
        <v>0</v>
      </c>
      <c r="Q3364" s="5">
        <v>46176.613888888889</v>
      </c>
      <c r="R3364" s="2" t="str">
        <f>IF(C3364="", "",
   IF(ISNUMBER(MATCH(TRIM(C3364),
      {"OP","CC","CM","FM","FU","INS","PC","PM","PMCO","SA","SR","ITPR","PMFL"}, 0)),
      "Proactive",
      "")
)</f>
        <v>Proactive</v>
      </c>
      <c r="S3364" s="2" t="str">
        <f>IF(C3364="", "",
   IF(ISNUMBER(MATCH(TRIM(C3364),
      {"MO","U/B","OSRE","TECH","ITRE"}, 0)),
      "Reactive",
      "")
)</f>
        <v/>
      </c>
      <c r="T3364" s="2">
        <f>IF(R3364="Proactive", H3364, "")</f>
        <v>0.28000000000000003</v>
      </c>
      <c r="U3364" s="2" t="str">
        <f>IF(S3364="Reactive", H3364, "")</f>
        <v/>
      </c>
    </row>
    <row r="3365" spans="1:21" x14ac:dyDescent="0.25">
      <c r="A3365" t="s">
        <v>3306</v>
      </c>
      <c r="B3365">
        <v>221465</v>
      </c>
      <c r="C3365" t="s">
        <v>743</v>
      </c>
      <c r="D3365" t="s">
        <v>744</v>
      </c>
      <c r="E3365" t="s">
        <v>3332</v>
      </c>
      <c r="F3365" s="4">
        <v>46175.45416666667</v>
      </c>
      <c r="G3365" s="4">
        <v>46175.477083333331</v>
      </c>
      <c r="H3365">
        <v>0.55000000000000004</v>
      </c>
      <c r="I3365" t="s">
        <v>3333</v>
      </c>
      <c r="J3365" t="s">
        <v>29</v>
      </c>
      <c r="N3365">
        <v>0.55000000000000004</v>
      </c>
      <c r="O3365" t="s">
        <v>61</v>
      </c>
      <c r="P3365">
        <v>0</v>
      </c>
      <c r="Q3365" s="5">
        <v>46175.477083333331</v>
      </c>
      <c r="R3365" s="2" t="str">
        <f>IF(C3365="", "",
   IF(ISNUMBER(MATCH(TRIM(C3365),
      {"OP","CC","CM","FM","FU","INS","PC","PM","PMCO","SA","SR","ITPR","PMFL"}, 0)),
      "Proactive",
      "")
)</f>
        <v>Proactive</v>
      </c>
      <c r="S3365" s="2" t="str">
        <f>IF(C3365="", "",
   IF(ISNUMBER(MATCH(TRIM(C3365),
      {"MO","U/B","OSRE","TECH","ITRE"}, 0)),
      "Reactive",
      "")
)</f>
        <v/>
      </c>
      <c r="T3365" s="2">
        <f>IF(R3365="Proactive", H3365, "")</f>
        <v>0.55000000000000004</v>
      </c>
      <c r="U3365" s="2" t="str">
        <f>IF(S3365="Reactive", H3365, "")</f>
        <v/>
      </c>
    </row>
    <row r="3366" spans="1:21" x14ac:dyDescent="0.25">
      <c r="A3366" t="s">
        <v>3306</v>
      </c>
      <c r="B3366">
        <v>221477</v>
      </c>
      <c r="C3366" t="s">
        <v>39</v>
      </c>
      <c r="D3366" t="s">
        <v>744</v>
      </c>
      <c r="E3366" t="s">
        <v>3334</v>
      </c>
      <c r="F3366" s="4">
        <v>46175.524305555555</v>
      </c>
      <c r="G3366" s="4">
        <v>46175.54583333333</v>
      </c>
      <c r="H3366">
        <v>0.52</v>
      </c>
      <c r="I3366" t="s">
        <v>3335</v>
      </c>
      <c r="J3366" t="s">
        <v>29</v>
      </c>
      <c r="N3366">
        <v>0.52</v>
      </c>
      <c r="O3366" t="s">
        <v>61</v>
      </c>
      <c r="P3366">
        <v>0</v>
      </c>
      <c r="Q3366" s="5">
        <v>46175.581250000003</v>
      </c>
      <c r="R3366" s="2" t="str">
        <f>IF(C3366="", "",
   IF(ISNUMBER(MATCH(TRIM(C3366),
      {"OP","CC","CM","FM","FU","INS","PC","PM","PMCO","SA","SR","ITPR","PMFL"}, 0)),
      "Proactive",
      "")
)</f>
        <v/>
      </c>
      <c r="S3366" s="2" t="str">
        <f>IF(C3366="", "",
   IF(ISNUMBER(MATCH(TRIM(C3366),
      {"MO","U/B","OSRE","TECH","ITRE"}, 0)),
      "Reactive",
      "")
)</f>
        <v>Reactive</v>
      </c>
      <c r="T3366" s="2" t="str">
        <f>IF(R3366="Proactive", H3366, "")</f>
        <v/>
      </c>
      <c r="U3366" s="2">
        <f>IF(S3366="Reactive", H3366, "")</f>
        <v>0.52</v>
      </c>
    </row>
    <row r="3367" spans="1:21" x14ac:dyDescent="0.25">
      <c r="A3367" t="s">
        <v>3306</v>
      </c>
      <c r="B3367">
        <v>221487</v>
      </c>
      <c r="C3367" t="s">
        <v>39</v>
      </c>
      <c r="D3367" t="s">
        <v>757</v>
      </c>
      <c r="E3367" t="s">
        <v>3336</v>
      </c>
      <c r="F3367" s="4">
        <v>46175.582638888889</v>
      </c>
      <c r="G3367" s="4">
        <v>46175.597222222219</v>
      </c>
      <c r="H3367">
        <v>0.35</v>
      </c>
      <c r="I3367" t="s">
        <v>3337</v>
      </c>
      <c r="J3367" t="s">
        <v>29</v>
      </c>
      <c r="K3367" t="s">
        <v>81</v>
      </c>
      <c r="L3367" t="s">
        <v>188</v>
      </c>
      <c r="M3367" t="s">
        <v>834</v>
      </c>
      <c r="N3367">
        <v>0.35</v>
      </c>
      <c r="O3367" t="s">
        <v>61</v>
      </c>
      <c r="P3367">
        <v>0</v>
      </c>
      <c r="Q3367" s="5">
        <v>46175.597916666666</v>
      </c>
      <c r="R3367" s="2" t="str">
        <f>IF(C3367="", "",
   IF(ISNUMBER(MATCH(TRIM(C3367),
      {"OP","CC","CM","FM","FU","INS","PC","PM","PMCO","SA","SR","ITPR","PMFL"}, 0)),
      "Proactive",
      "")
)</f>
        <v/>
      </c>
      <c r="S3367" s="2" t="str">
        <f>IF(C3367="", "",
   IF(ISNUMBER(MATCH(TRIM(C3367),
      {"MO","U/B","OSRE","TECH","ITRE"}, 0)),
      "Reactive",
      "")
)</f>
        <v>Reactive</v>
      </c>
      <c r="T3367" s="2" t="str">
        <f>IF(R3367="Proactive", H3367, "")</f>
        <v/>
      </c>
      <c r="U3367" s="2">
        <f>IF(S3367="Reactive", H3367, "")</f>
        <v>0.35</v>
      </c>
    </row>
    <row r="3368" spans="1:21" x14ac:dyDescent="0.25">
      <c r="A3368" t="s">
        <v>3306</v>
      </c>
      <c r="B3368">
        <v>221491</v>
      </c>
      <c r="C3368" t="s">
        <v>39</v>
      </c>
      <c r="D3368" t="s">
        <v>3338</v>
      </c>
      <c r="E3368" t="s">
        <v>3339</v>
      </c>
      <c r="F3368" s="4">
        <v>46175.597916666666</v>
      </c>
      <c r="G3368" s="4">
        <v>46175.61041666667</v>
      </c>
      <c r="H3368">
        <v>0.3</v>
      </c>
      <c r="I3368" t="s">
        <v>3340</v>
      </c>
      <c r="J3368" t="s">
        <v>29</v>
      </c>
      <c r="K3368" t="s">
        <v>81</v>
      </c>
      <c r="L3368" t="s">
        <v>181</v>
      </c>
      <c r="M3368" t="s">
        <v>834</v>
      </c>
      <c r="N3368">
        <v>0.3</v>
      </c>
      <c r="O3368" t="s">
        <v>61</v>
      </c>
      <c r="P3368">
        <v>0</v>
      </c>
      <c r="Q3368" s="5">
        <v>46175.611111111109</v>
      </c>
      <c r="R3368" s="2" t="str">
        <f>IF(C3368="", "",
   IF(ISNUMBER(MATCH(TRIM(C3368),
      {"OP","CC","CM","FM","FU","INS","PC","PM","PMCO","SA","SR","ITPR","PMFL"}, 0)),
      "Proactive",
      "")
)</f>
        <v/>
      </c>
      <c r="S3368" s="2" t="str">
        <f>IF(C3368="", "",
   IF(ISNUMBER(MATCH(TRIM(C3368),
      {"MO","U/B","OSRE","TECH","ITRE"}, 0)),
      "Reactive",
      "")
)</f>
        <v>Reactive</v>
      </c>
      <c r="T3368" s="2" t="str">
        <f>IF(R3368="Proactive", H3368, "")</f>
        <v/>
      </c>
      <c r="U3368" s="2">
        <f>IF(S3368="Reactive", H3368, "")</f>
        <v>0.3</v>
      </c>
    </row>
    <row r="3369" spans="1:21" x14ac:dyDescent="0.25">
      <c r="A3369" t="s">
        <v>3306</v>
      </c>
      <c r="B3369">
        <v>219636</v>
      </c>
      <c r="C3369" t="s">
        <v>30</v>
      </c>
      <c r="D3369" t="s">
        <v>1246</v>
      </c>
      <c r="E3369" t="s">
        <v>1247</v>
      </c>
      <c r="F3369" s="4">
        <v>46175.611111111109</v>
      </c>
      <c r="G3369" s="4">
        <v>46175.647222222222</v>
      </c>
      <c r="H3369">
        <v>0.87</v>
      </c>
      <c r="I3369" t="s">
        <v>3331</v>
      </c>
      <c r="J3369" t="s">
        <v>29</v>
      </c>
      <c r="K3369" t="s">
        <v>30</v>
      </c>
      <c r="N3369">
        <v>0.87</v>
      </c>
      <c r="O3369" t="s">
        <v>61</v>
      </c>
      <c r="P3369">
        <v>0</v>
      </c>
      <c r="Q3369" s="5">
        <v>46175.647222222222</v>
      </c>
      <c r="R3369" s="2" t="str">
        <f>IF(C3369="", "",
   IF(ISNUMBER(MATCH(TRIM(C3369),
      {"OP","CC","CM","FM","FU","INS","PC","PM","PMCO","SA","SR","ITPR","PMFL"}, 0)),
      "Proactive",
      "")
)</f>
        <v>Proactive</v>
      </c>
      <c r="S3369" s="2" t="str">
        <f>IF(C3369="", "",
   IF(ISNUMBER(MATCH(TRIM(C3369),
      {"MO","U/B","OSRE","TECH","ITRE"}, 0)),
      "Reactive",
      "")
)</f>
        <v/>
      </c>
      <c r="T3369" s="2">
        <f>IF(R3369="Proactive", H3369, "")</f>
        <v>0.87</v>
      </c>
      <c r="U3369" s="2" t="str">
        <f>IF(S3369="Reactive", H3369, "")</f>
        <v/>
      </c>
    </row>
    <row r="3370" spans="1:21" x14ac:dyDescent="0.25">
      <c r="A3370" t="s">
        <v>3306</v>
      </c>
      <c r="B3370">
        <v>221495</v>
      </c>
      <c r="C3370" t="s">
        <v>39</v>
      </c>
      <c r="D3370" t="s">
        <v>766</v>
      </c>
      <c r="E3370" t="s">
        <v>3341</v>
      </c>
      <c r="F3370" s="4">
        <v>46175.649305555555</v>
      </c>
      <c r="G3370" s="4">
        <v>46175.659722222219</v>
      </c>
      <c r="H3370">
        <v>0.25</v>
      </c>
      <c r="I3370" t="s">
        <v>3331</v>
      </c>
      <c r="J3370" t="s">
        <v>29</v>
      </c>
      <c r="N3370">
        <v>0.25</v>
      </c>
      <c r="O3370" t="s">
        <v>61</v>
      </c>
      <c r="P3370">
        <v>0</v>
      </c>
      <c r="Q3370" s="5">
        <v>46175.659722222219</v>
      </c>
      <c r="R3370" s="2" t="str">
        <f>IF(C3370="", "",
   IF(ISNUMBER(MATCH(TRIM(C3370),
      {"OP","CC","CM","FM","FU","INS","PC","PM","PMCO","SA","SR","ITPR","PMFL"}, 0)),
      "Proactive",
      "")
)</f>
        <v/>
      </c>
      <c r="S3370" s="2" t="str">
        <f>IF(C3370="", "",
   IF(ISNUMBER(MATCH(TRIM(C3370),
      {"MO","U/B","OSRE","TECH","ITRE"}, 0)),
      "Reactive",
      "")
)</f>
        <v>Reactive</v>
      </c>
      <c r="T3370" s="2" t="str">
        <f>IF(R3370="Proactive", H3370, "")</f>
        <v/>
      </c>
      <c r="U3370" s="2">
        <f>IF(S3370="Reactive", H3370, "")</f>
        <v>0.25</v>
      </c>
    </row>
    <row r="3371" spans="1:21" x14ac:dyDescent="0.25">
      <c r="A3371" t="s">
        <v>3306</v>
      </c>
      <c r="B3371">
        <v>219482</v>
      </c>
      <c r="C3371" t="s">
        <v>181</v>
      </c>
      <c r="D3371" t="s">
        <v>754</v>
      </c>
      <c r="E3371" t="s">
        <v>755</v>
      </c>
      <c r="F3371" s="4">
        <v>46175.663888888892</v>
      </c>
      <c r="G3371" s="4">
        <v>46175.679166666669</v>
      </c>
      <c r="H3371">
        <v>0.37</v>
      </c>
      <c r="I3371" t="s">
        <v>781</v>
      </c>
      <c r="J3371" t="s">
        <v>29</v>
      </c>
      <c r="K3371" t="s">
        <v>30</v>
      </c>
      <c r="N3371">
        <v>2.5</v>
      </c>
      <c r="O3371" t="s">
        <v>61</v>
      </c>
      <c r="P3371">
        <v>0</v>
      </c>
      <c r="Q3371" s="5">
        <v>46176.613888888889</v>
      </c>
      <c r="R3371" s="2" t="str">
        <f>IF(C3371="", "",
   IF(ISNUMBER(MATCH(TRIM(C3371),
      {"OP","CC","CM","FM","FU","INS","PC","PM","PMCO","SA","SR","ITPR","PMFL"}, 0)),
      "Proactive",
      "")
)</f>
        <v>Proactive</v>
      </c>
      <c r="S3371" s="2" t="str">
        <f>IF(C3371="", "",
   IF(ISNUMBER(MATCH(TRIM(C3371),
      {"MO","U/B","OSRE","TECH","ITRE"}, 0)),
      "Reactive",
      "")
)</f>
        <v/>
      </c>
      <c r="T3371" s="2">
        <f>IF(R3371="Proactive", H3371, "")</f>
        <v>0.37</v>
      </c>
      <c r="U3371" s="2" t="str">
        <f>IF(S3371="Reactive", H3371, "")</f>
        <v/>
      </c>
    </row>
    <row r="3372" spans="1:21" x14ac:dyDescent="0.25">
      <c r="A3372" t="s">
        <v>3306</v>
      </c>
      <c r="B3372">
        <v>222204</v>
      </c>
      <c r="C3372" t="s">
        <v>492</v>
      </c>
      <c r="D3372" t="s">
        <v>777</v>
      </c>
      <c r="E3372" t="s">
        <v>3342</v>
      </c>
      <c r="F3372" s="4">
        <v>46180.248611111114</v>
      </c>
      <c r="G3372" s="4">
        <v>46180.295138888891</v>
      </c>
      <c r="H3372">
        <v>1.1200000000000001</v>
      </c>
      <c r="I3372" t="s">
        <v>3343</v>
      </c>
      <c r="J3372" t="s">
        <v>29</v>
      </c>
      <c r="N3372">
        <v>1.1200000000000001</v>
      </c>
      <c r="O3372" t="s">
        <v>61</v>
      </c>
      <c r="P3372">
        <v>0</v>
      </c>
      <c r="Q3372" s="5">
        <v>46180.295138888891</v>
      </c>
      <c r="R3372" s="2" t="str">
        <f>IF(C3372="", "",
   IF(ISNUMBER(MATCH(TRIM(C3372),
      {"OP","CC","CM","FM","FU","INS","PC","PM","PMCO","SA","SR","ITPR","PMFL"}, 0)),
      "Proactive",
      "")
)</f>
        <v/>
      </c>
      <c r="S3372" s="2" t="str">
        <f>IF(C3372="", "",
   IF(ISNUMBER(MATCH(TRIM(C3372),
      {"MO","U/B","OSRE","TECH","ITRE"}, 0)),
      "Reactive",
      "")
)</f>
        <v>Reactive</v>
      </c>
      <c r="T3372" s="2" t="str">
        <f>IF(R3372="Proactive", H3372, "")</f>
        <v/>
      </c>
      <c r="U3372" s="2">
        <f>IF(S3372="Reactive", H3372, "")</f>
        <v>1.1200000000000001</v>
      </c>
    </row>
    <row r="3373" spans="1:21" x14ac:dyDescent="0.25">
      <c r="A3373" t="s">
        <v>3306</v>
      </c>
      <c r="B3373">
        <v>217993</v>
      </c>
      <c r="C3373" t="s">
        <v>26</v>
      </c>
      <c r="D3373" t="s">
        <v>775</v>
      </c>
      <c r="E3373" t="s">
        <v>776</v>
      </c>
      <c r="F3373" s="4">
        <v>46180.29583333333</v>
      </c>
      <c r="G3373" s="4">
        <v>46180.335416666669</v>
      </c>
      <c r="H3373">
        <v>0.95</v>
      </c>
      <c r="I3373" t="s">
        <v>3343</v>
      </c>
      <c r="J3373" t="s">
        <v>29</v>
      </c>
      <c r="K3373" t="s">
        <v>30</v>
      </c>
      <c r="N3373">
        <v>0.95</v>
      </c>
      <c r="O3373" t="s">
        <v>61</v>
      </c>
      <c r="P3373">
        <v>0</v>
      </c>
      <c r="Q3373" s="5">
        <v>46180.335416666669</v>
      </c>
      <c r="R3373" s="2" t="str">
        <f>IF(C3373="", "",
   IF(ISNUMBER(MATCH(TRIM(C3373),
      {"OP","CC","CM","FM","FU","INS","PC","PM","PMCO","SA","SR","ITPR","PMFL"}, 0)),
      "Proactive",
      "")
)</f>
        <v>Proactive</v>
      </c>
      <c r="S3373" s="2" t="str">
        <f>IF(C3373="", "",
   IF(ISNUMBER(MATCH(TRIM(C3373),
      {"MO","U/B","OSRE","TECH","ITRE"}, 0)),
      "Reactive",
      "")
)</f>
        <v/>
      </c>
      <c r="T3373" s="2">
        <f>IF(R3373="Proactive", H3373, "")</f>
        <v>0.95</v>
      </c>
      <c r="U3373" s="2" t="str">
        <f>IF(S3373="Reactive", H3373, "")</f>
        <v/>
      </c>
    </row>
    <row r="3374" spans="1:21" x14ac:dyDescent="0.25">
      <c r="A3374" t="s">
        <v>3306</v>
      </c>
      <c r="B3374">
        <v>220313</v>
      </c>
      <c r="C3374" t="s">
        <v>26</v>
      </c>
      <c r="D3374" t="s">
        <v>766</v>
      </c>
      <c r="E3374" t="s">
        <v>767</v>
      </c>
      <c r="F3374" s="4">
        <v>46180.336111111108</v>
      </c>
      <c r="G3374" s="4">
        <v>46180.383333333331</v>
      </c>
      <c r="H3374">
        <v>1.1299999999999999</v>
      </c>
      <c r="I3374" t="s">
        <v>3343</v>
      </c>
      <c r="J3374" t="s">
        <v>29</v>
      </c>
      <c r="K3374" t="s">
        <v>30</v>
      </c>
      <c r="N3374">
        <v>1.1299999999999999</v>
      </c>
      <c r="O3374" t="s">
        <v>61</v>
      </c>
      <c r="P3374">
        <v>0</v>
      </c>
      <c r="Q3374" s="5">
        <v>46180.383333333331</v>
      </c>
      <c r="R3374" s="2" t="str">
        <f>IF(C3374="", "",
   IF(ISNUMBER(MATCH(TRIM(C3374),
      {"OP","CC","CM","FM","FU","INS","PC","PM","PMCO","SA","SR","ITPR","PMFL"}, 0)),
      "Proactive",
      "")
)</f>
        <v>Proactive</v>
      </c>
      <c r="S3374" s="2" t="str">
        <f>IF(C3374="", "",
   IF(ISNUMBER(MATCH(TRIM(C3374),
      {"MO","U/B","OSRE","TECH","ITRE"}, 0)),
      "Reactive",
      "")
)</f>
        <v/>
      </c>
      <c r="T3374" s="2">
        <f>IF(R3374="Proactive", H3374, "")</f>
        <v>1.1299999999999999</v>
      </c>
      <c r="U3374" s="2" t="str">
        <f>IF(S3374="Reactive", H3374, "")</f>
        <v/>
      </c>
    </row>
    <row r="3375" spans="1:21" x14ac:dyDescent="0.25">
      <c r="A3375" t="s">
        <v>3306</v>
      </c>
      <c r="B3375">
        <v>222207</v>
      </c>
      <c r="C3375" t="s">
        <v>39</v>
      </c>
      <c r="D3375" t="s">
        <v>757</v>
      </c>
      <c r="E3375" t="s">
        <v>3344</v>
      </c>
      <c r="F3375" s="4">
        <v>46180.383333333331</v>
      </c>
      <c r="G3375" s="4">
        <v>46180.401388888888</v>
      </c>
      <c r="H3375">
        <v>0.43</v>
      </c>
      <c r="I3375" t="s">
        <v>3345</v>
      </c>
      <c r="J3375" t="s">
        <v>29</v>
      </c>
      <c r="K3375" t="s">
        <v>220</v>
      </c>
      <c r="M3375" t="s">
        <v>834</v>
      </c>
      <c r="N3375">
        <v>0.43</v>
      </c>
      <c r="O3375" t="s">
        <v>61</v>
      </c>
      <c r="P3375">
        <v>0</v>
      </c>
      <c r="Q3375" s="5">
        <v>46180.44027777778</v>
      </c>
      <c r="R3375" s="2" t="str">
        <f>IF(C3375="", "",
   IF(ISNUMBER(MATCH(TRIM(C3375),
      {"OP","CC","CM","FM","FU","INS","PC","PM","PMCO","SA","SR","ITPR","PMFL"}, 0)),
      "Proactive",
      "")
)</f>
        <v/>
      </c>
      <c r="S3375" s="2" t="str">
        <f>IF(C3375="", "",
   IF(ISNUMBER(MATCH(TRIM(C3375),
      {"MO","U/B","OSRE","TECH","ITRE"}, 0)),
      "Reactive",
      "")
)</f>
        <v>Reactive</v>
      </c>
      <c r="T3375" s="2" t="str">
        <f>IF(R3375="Proactive", H3375, "")</f>
        <v/>
      </c>
      <c r="U3375" s="2">
        <f>IF(S3375="Reactive", H3375, "")</f>
        <v>0.43</v>
      </c>
    </row>
    <row r="3376" spans="1:21" x14ac:dyDescent="0.25">
      <c r="A3376" t="s">
        <v>3306</v>
      </c>
      <c r="B3376">
        <v>222211</v>
      </c>
      <c r="C3376" t="s">
        <v>39</v>
      </c>
      <c r="D3376" t="s">
        <v>1031</v>
      </c>
      <c r="E3376" t="s">
        <v>3346</v>
      </c>
      <c r="F3376" s="4">
        <v>46180.441666666666</v>
      </c>
      <c r="G3376" s="4">
        <v>46180.456944444442</v>
      </c>
      <c r="H3376">
        <v>0.37</v>
      </c>
      <c r="I3376" t="s">
        <v>3347</v>
      </c>
      <c r="J3376" t="s">
        <v>29</v>
      </c>
      <c r="K3376" t="s">
        <v>466</v>
      </c>
      <c r="M3376" t="s">
        <v>834</v>
      </c>
      <c r="N3376">
        <v>0.37</v>
      </c>
      <c r="O3376" t="s">
        <v>61</v>
      </c>
      <c r="P3376">
        <v>0</v>
      </c>
      <c r="Q3376" s="5">
        <v>46180.457638888889</v>
      </c>
      <c r="R3376" s="2" t="str">
        <f>IF(C3376="", "",
   IF(ISNUMBER(MATCH(TRIM(C3376),
      {"OP","CC","CM","FM","FU","INS","PC","PM","PMCO","SA","SR","ITPR","PMFL"}, 0)),
      "Proactive",
      "")
)</f>
        <v/>
      </c>
      <c r="S3376" s="2" t="str">
        <f>IF(C3376="", "",
   IF(ISNUMBER(MATCH(TRIM(C3376),
      {"MO","U/B","OSRE","TECH","ITRE"}, 0)),
      "Reactive",
      "")
)</f>
        <v>Reactive</v>
      </c>
      <c r="T3376" s="2" t="str">
        <f>IF(R3376="Proactive", H3376, "")</f>
        <v/>
      </c>
      <c r="U3376" s="2">
        <f>IF(S3376="Reactive", H3376, "")</f>
        <v>0.37</v>
      </c>
    </row>
    <row r="3377" spans="1:21" x14ac:dyDescent="0.25">
      <c r="A3377" t="s">
        <v>3306</v>
      </c>
      <c r="B3377">
        <v>222214</v>
      </c>
      <c r="C3377" t="s">
        <v>39</v>
      </c>
      <c r="D3377" t="s">
        <v>757</v>
      </c>
      <c r="E3377" t="s">
        <v>3348</v>
      </c>
      <c r="F3377" s="4">
        <v>46180.46597222222</v>
      </c>
      <c r="G3377" s="4">
        <v>46180.479166666664</v>
      </c>
      <c r="H3377">
        <v>0.32</v>
      </c>
      <c r="I3377" t="s">
        <v>3349</v>
      </c>
      <c r="J3377" t="s">
        <v>29</v>
      </c>
      <c r="K3377" t="s">
        <v>81</v>
      </c>
      <c r="L3377" t="s">
        <v>821</v>
      </c>
      <c r="M3377" t="s">
        <v>834</v>
      </c>
      <c r="N3377">
        <v>0.32</v>
      </c>
      <c r="O3377" t="s">
        <v>61</v>
      </c>
      <c r="P3377">
        <v>0</v>
      </c>
      <c r="Q3377" s="5">
        <v>46180.479861111111</v>
      </c>
      <c r="R3377" s="2" t="str">
        <f>IF(C3377="", "",
   IF(ISNUMBER(MATCH(TRIM(C3377),
      {"OP","CC","CM","FM","FU","INS","PC","PM","PMCO","SA","SR","ITPR","PMFL"}, 0)),
      "Proactive",
      "")
)</f>
        <v/>
      </c>
      <c r="S3377" s="2" t="str">
        <f>IF(C3377="", "",
   IF(ISNUMBER(MATCH(TRIM(C3377),
      {"MO","U/B","OSRE","TECH","ITRE"}, 0)),
      "Reactive",
      "")
)</f>
        <v>Reactive</v>
      </c>
      <c r="T3377" s="2" t="str">
        <f>IF(R3377="Proactive", H3377, "")</f>
        <v/>
      </c>
      <c r="U3377" s="2">
        <f>IF(S3377="Reactive", H3377, "")</f>
        <v>0.32</v>
      </c>
    </row>
    <row r="3378" spans="1:21" x14ac:dyDescent="0.25">
      <c r="A3378" t="s">
        <v>3306</v>
      </c>
      <c r="B3378">
        <v>220158</v>
      </c>
      <c r="C3378" t="s">
        <v>30</v>
      </c>
      <c r="D3378" t="s">
        <v>777</v>
      </c>
      <c r="E3378" t="s">
        <v>855</v>
      </c>
      <c r="F3378" s="4">
        <v>46180.545138888891</v>
      </c>
      <c r="G3378" s="4">
        <v>46180.613888888889</v>
      </c>
      <c r="H3378">
        <v>1.65</v>
      </c>
      <c r="I3378" t="s">
        <v>3343</v>
      </c>
      <c r="J3378" t="s">
        <v>29</v>
      </c>
      <c r="K3378" t="s">
        <v>30</v>
      </c>
      <c r="N3378">
        <v>1.65</v>
      </c>
      <c r="O3378" t="s">
        <v>61</v>
      </c>
      <c r="P3378">
        <v>0</v>
      </c>
      <c r="Q3378" s="5">
        <v>46180.614583333336</v>
      </c>
      <c r="R3378" s="2" t="str">
        <f>IF(C3378="", "",
   IF(ISNUMBER(MATCH(TRIM(C3378),
      {"OP","CC","CM","FM","FU","INS","PC","PM","PMCO","SA","SR","ITPR","PMFL"}, 0)),
      "Proactive",
      "")
)</f>
        <v>Proactive</v>
      </c>
      <c r="S3378" s="2" t="str">
        <f>IF(C3378="", "",
   IF(ISNUMBER(MATCH(TRIM(C3378),
      {"MO","U/B","OSRE","TECH","ITRE"}, 0)),
      "Reactive",
      "")
)</f>
        <v/>
      </c>
      <c r="T3378" s="2">
        <f>IF(R3378="Proactive", H3378, "")</f>
        <v>1.65</v>
      </c>
      <c r="U3378" s="2" t="str">
        <f>IF(S3378="Reactive", H3378, "")</f>
        <v/>
      </c>
    </row>
    <row r="3379" spans="1:21" x14ac:dyDescent="0.25">
      <c r="A3379" t="s">
        <v>3306</v>
      </c>
      <c r="B3379">
        <v>218405</v>
      </c>
      <c r="C3379" t="s">
        <v>30</v>
      </c>
      <c r="D3379" t="s">
        <v>1050</v>
      </c>
      <c r="E3379" t="s">
        <v>888</v>
      </c>
      <c r="F3379" s="4">
        <v>46180.615277777775</v>
      </c>
      <c r="G3379" s="4">
        <v>46180.683333333334</v>
      </c>
      <c r="H3379">
        <v>1.63</v>
      </c>
      <c r="I3379" t="s">
        <v>3343</v>
      </c>
      <c r="J3379" t="s">
        <v>29</v>
      </c>
      <c r="K3379" t="s">
        <v>30</v>
      </c>
      <c r="N3379">
        <v>1.63</v>
      </c>
      <c r="O3379" t="s">
        <v>61</v>
      </c>
      <c r="P3379">
        <v>0</v>
      </c>
      <c r="Q3379" s="5">
        <v>46180.761111111111</v>
      </c>
      <c r="R3379" s="2" t="str">
        <f>IF(C3379="", "",
   IF(ISNUMBER(MATCH(TRIM(C3379),
      {"OP","CC","CM","FM","FU","INS","PC","PM","PMCO","SA","SR","ITPR","PMFL"}, 0)),
      "Proactive",
      "")
)</f>
        <v>Proactive</v>
      </c>
      <c r="S3379" s="2" t="str">
        <f>IF(C3379="", "",
   IF(ISNUMBER(MATCH(TRIM(C3379),
      {"MO","U/B","OSRE","TECH","ITRE"}, 0)),
      "Reactive",
      "")
)</f>
        <v/>
      </c>
      <c r="T3379" s="2">
        <f>IF(R3379="Proactive", H3379, "")</f>
        <v>1.63</v>
      </c>
      <c r="U3379" s="2" t="str">
        <f>IF(S3379="Reactive", H3379, "")</f>
        <v/>
      </c>
    </row>
    <row r="3380" spans="1:21" x14ac:dyDescent="0.25">
      <c r="A3380" t="s">
        <v>3306</v>
      </c>
      <c r="B3380">
        <v>220311</v>
      </c>
      <c r="C3380" t="s">
        <v>30</v>
      </c>
      <c r="D3380" t="s">
        <v>777</v>
      </c>
      <c r="E3380" t="s">
        <v>905</v>
      </c>
      <c r="F3380" s="4">
        <v>46181.240277777775</v>
      </c>
      <c r="G3380" s="4">
        <v>46181.317361111112</v>
      </c>
      <c r="H3380">
        <v>1.85</v>
      </c>
      <c r="I3380" t="s">
        <v>3350</v>
      </c>
      <c r="J3380" t="s">
        <v>29</v>
      </c>
      <c r="K3380" t="s">
        <v>30</v>
      </c>
      <c r="N3380">
        <v>1.85</v>
      </c>
      <c r="O3380" t="s">
        <v>61</v>
      </c>
      <c r="P3380">
        <v>0</v>
      </c>
      <c r="Q3380" s="5">
        <v>46181.317361111112</v>
      </c>
      <c r="R3380" s="2" t="str">
        <f>IF(C3380="", "",
   IF(ISNUMBER(MATCH(TRIM(C3380),
      {"OP","CC","CM","FM","FU","INS","PC","PM","PMCO","SA","SR","ITPR","PMFL"}, 0)),
      "Proactive",
      "")
)</f>
        <v>Proactive</v>
      </c>
      <c r="S3380" s="2" t="str">
        <f>IF(C3380="", "",
   IF(ISNUMBER(MATCH(TRIM(C3380),
      {"MO","U/B","OSRE","TECH","ITRE"}, 0)),
      "Reactive",
      "")
)</f>
        <v/>
      </c>
      <c r="T3380" s="2">
        <f>IF(R3380="Proactive", H3380, "")</f>
        <v>1.85</v>
      </c>
      <c r="U3380" s="2" t="str">
        <f>IF(S3380="Reactive", H3380, "")</f>
        <v/>
      </c>
    </row>
    <row r="3381" spans="1:21" x14ac:dyDescent="0.25">
      <c r="A3381" t="s">
        <v>3306</v>
      </c>
      <c r="B3381">
        <v>219761</v>
      </c>
      <c r="C3381" t="s">
        <v>30</v>
      </c>
      <c r="D3381" t="s">
        <v>3351</v>
      </c>
      <c r="E3381" t="s">
        <v>3352</v>
      </c>
      <c r="F3381" s="4">
        <v>46181.318055555559</v>
      </c>
      <c r="G3381" s="4">
        <v>46181.396527777775</v>
      </c>
      <c r="H3381">
        <v>1.88</v>
      </c>
      <c r="I3381" t="s">
        <v>3350</v>
      </c>
      <c r="J3381" t="s">
        <v>29</v>
      </c>
      <c r="K3381" t="s">
        <v>30</v>
      </c>
      <c r="N3381">
        <v>1.88</v>
      </c>
      <c r="O3381" t="s">
        <v>61</v>
      </c>
      <c r="P3381">
        <v>0</v>
      </c>
      <c r="Q3381" s="5">
        <v>46181.396527777775</v>
      </c>
      <c r="R3381" s="2" t="str">
        <f>IF(C3381="", "",
   IF(ISNUMBER(MATCH(TRIM(C3381),
      {"OP","CC","CM","FM","FU","INS","PC","PM","PMCO","SA","SR","ITPR","PMFL"}, 0)),
      "Proactive",
      "")
)</f>
        <v>Proactive</v>
      </c>
      <c r="S3381" s="2" t="str">
        <f>IF(C3381="", "",
   IF(ISNUMBER(MATCH(TRIM(C3381),
      {"MO","U/B","OSRE","TECH","ITRE"}, 0)),
      "Reactive",
      "")
)</f>
        <v/>
      </c>
      <c r="T3381" s="2">
        <f>IF(R3381="Proactive", H3381, "")</f>
        <v>1.88</v>
      </c>
      <c r="U3381" s="2" t="str">
        <f>IF(S3381="Reactive", H3381, "")</f>
        <v/>
      </c>
    </row>
    <row r="3382" spans="1:21" x14ac:dyDescent="0.25">
      <c r="A3382" t="s">
        <v>3306</v>
      </c>
      <c r="B3382">
        <v>222367</v>
      </c>
      <c r="C3382" t="s">
        <v>39</v>
      </c>
      <c r="D3382" t="s">
        <v>744</v>
      </c>
      <c r="E3382" t="s">
        <v>3353</v>
      </c>
      <c r="F3382" s="4">
        <v>46181.397222222222</v>
      </c>
      <c r="G3382" s="4">
        <v>46181.436111111114</v>
      </c>
      <c r="H3382">
        <v>0.93</v>
      </c>
      <c r="I3382" t="s">
        <v>3354</v>
      </c>
      <c r="J3382" t="s">
        <v>29</v>
      </c>
      <c r="N3382">
        <v>0.93</v>
      </c>
      <c r="O3382" t="s">
        <v>61</v>
      </c>
      <c r="P3382">
        <v>0</v>
      </c>
      <c r="Q3382" s="5">
        <v>46181.436111111114</v>
      </c>
      <c r="R3382" s="2" t="str">
        <f>IF(C3382="", "",
   IF(ISNUMBER(MATCH(TRIM(C3382),
      {"OP","CC","CM","FM","FU","INS","PC","PM","PMCO","SA","SR","ITPR","PMFL"}, 0)),
      "Proactive",
      "")
)</f>
        <v/>
      </c>
      <c r="S3382" s="2" t="str">
        <f>IF(C3382="", "",
   IF(ISNUMBER(MATCH(TRIM(C3382),
      {"MO","U/B","OSRE","TECH","ITRE"}, 0)),
      "Reactive",
      "")
)</f>
        <v>Reactive</v>
      </c>
      <c r="T3382" s="2" t="str">
        <f>IF(R3382="Proactive", H3382, "")</f>
        <v/>
      </c>
      <c r="U3382" s="2">
        <f>IF(S3382="Reactive", H3382, "")</f>
        <v>0.93</v>
      </c>
    </row>
    <row r="3383" spans="1:21" x14ac:dyDescent="0.25">
      <c r="A3383" t="s">
        <v>3306</v>
      </c>
      <c r="B3383">
        <v>218002</v>
      </c>
      <c r="C3383" t="s">
        <v>30</v>
      </c>
      <c r="D3383" t="s">
        <v>3355</v>
      </c>
      <c r="E3383" t="s">
        <v>919</v>
      </c>
      <c r="F3383" s="4">
        <v>46181.436805555553</v>
      </c>
      <c r="G3383" s="4">
        <v>46181.469444444447</v>
      </c>
      <c r="H3383">
        <v>0.78</v>
      </c>
      <c r="I3383" t="s">
        <v>3350</v>
      </c>
      <c r="J3383" t="s">
        <v>29</v>
      </c>
      <c r="K3383" t="s">
        <v>30</v>
      </c>
      <c r="N3383">
        <v>0.78</v>
      </c>
      <c r="O3383" t="s">
        <v>61</v>
      </c>
      <c r="P3383">
        <v>0</v>
      </c>
      <c r="Q3383" s="5">
        <v>46181.469444444447</v>
      </c>
      <c r="R3383" s="2" t="str">
        <f>IF(C3383="", "",
   IF(ISNUMBER(MATCH(TRIM(C3383),
      {"OP","CC","CM","FM","FU","INS","PC","PM","PMCO","SA","SR","ITPR","PMFL"}, 0)),
      "Proactive",
      "")
)</f>
        <v>Proactive</v>
      </c>
      <c r="S3383" s="2" t="str">
        <f>IF(C3383="", "",
   IF(ISNUMBER(MATCH(TRIM(C3383),
      {"MO","U/B","OSRE","TECH","ITRE"}, 0)),
      "Reactive",
      "")
)</f>
        <v/>
      </c>
      <c r="T3383" s="2">
        <f>IF(R3383="Proactive", H3383, "")</f>
        <v>0.78</v>
      </c>
      <c r="U3383" s="2" t="str">
        <f>IF(S3383="Reactive", H3383, "")</f>
        <v/>
      </c>
    </row>
    <row r="3384" spans="1:21" x14ac:dyDescent="0.25">
      <c r="A3384" t="s">
        <v>3306</v>
      </c>
      <c r="B3384">
        <v>222378</v>
      </c>
      <c r="C3384" t="s">
        <v>39</v>
      </c>
      <c r="D3384" t="s">
        <v>3356</v>
      </c>
      <c r="E3384" t="s">
        <v>3357</v>
      </c>
      <c r="F3384" s="4">
        <v>46181.469444444447</v>
      </c>
      <c r="G3384" s="4">
        <v>46181.482638888891</v>
      </c>
      <c r="H3384">
        <v>0.32</v>
      </c>
      <c r="I3384" t="s">
        <v>3358</v>
      </c>
      <c r="J3384" t="s">
        <v>29</v>
      </c>
      <c r="K3384" t="s">
        <v>466</v>
      </c>
      <c r="M3384" t="s">
        <v>468</v>
      </c>
      <c r="N3384">
        <v>0.32</v>
      </c>
      <c r="O3384" t="s">
        <v>61</v>
      </c>
      <c r="P3384">
        <v>0</v>
      </c>
      <c r="Q3384" s="5">
        <v>46181.48333333333</v>
      </c>
      <c r="R3384" s="2" t="str">
        <f>IF(C3384="", "",
   IF(ISNUMBER(MATCH(TRIM(C3384),
      {"OP","CC","CM","FM","FU","INS","PC","PM","PMCO","SA","SR","ITPR","PMFL"}, 0)),
      "Proactive",
      "")
)</f>
        <v/>
      </c>
      <c r="S3384" s="2" t="str">
        <f>IF(C3384="", "",
   IF(ISNUMBER(MATCH(TRIM(C3384),
      {"MO","U/B","OSRE","TECH","ITRE"}, 0)),
      "Reactive",
      "")
)</f>
        <v>Reactive</v>
      </c>
      <c r="T3384" s="2" t="str">
        <f>IF(R3384="Proactive", H3384, "")</f>
        <v/>
      </c>
      <c r="U3384" s="2">
        <f>IF(S3384="Reactive", H3384, "")</f>
        <v>0.32</v>
      </c>
    </row>
    <row r="3385" spans="1:21" x14ac:dyDescent="0.25">
      <c r="A3385" t="s">
        <v>3306</v>
      </c>
      <c r="B3385">
        <v>222382</v>
      </c>
      <c r="C3385" t="s">
        <v>743</v>
      </c>
      <c r="D3385" t="s">
        <v>744</v>
      </c>
      <c r="E3385" t="s">
        <v>3359</v>
      </c>
      <c r="F3385" s="4">
        <v>46181.497916666667</v>
      </c>
      <c r="G3385" s="4">
        <v>46181.511805555558</v>
      </c>
      <c r="H3385">
        <v>0.33</v>
      </c>
      <c r="I3385" t="s">
        <v>3360</v>
      </c>
      <c r="J3385" t="s">
        <v>29</v>
      </c>
      <c r="N3385">
        <v>0.33</v>
      </c>
      <c r="O3385" t="s">
        <v>61</v>
      </c>
      <c r="P3385">
        <v>0</v>
      </c>
      <c r="Q3385" s="5">
        <v>46181.511805555558</v>
      </c>
      <c r="R3385" s="2" t="str">
        <f>IF(C3385="", "",
   IF(ISNUMBER(MATCH(TRIM(C3385),
      {"OP","CC","CM","FM","FU","INS","PC","PM","PMCO","SA","SR","ITPR","PMFL"}, 0)),
      "Proactive",
      "")
)</f>
        <v>Proactive</v>
      </c>
      <c r="S3385" s="2" t="str">
        <f>IF(C3385="", "",
   IF(ISNUMBER(MATCH(TRIM(C3385),
      {"MO","U/B","OSRE","TECH","ITRE"}, 0)),
      "Reactive",
      "")
)</f>
        <v/>
      </c>
      <c r="T3385" s="2">
        <f>IF(R3385="Proactive", H3385, "")</f>
        <v>0.33</v>
      </c>
      <c r="U3385" s="2" t="str">
        <f>IF(S3385="Reactive", H3385, "")</f>
        <v/>
      </c>
    </row>
    <row r="3386" spans="1:21" x14ac:dyDescent="0.25">
      <c r="A3386" t="s">
        <v>3306</v>
      </c>
      <c r="B3386">
        <v>222386</v>
      </c>
      <c r="C3386" t="s">
        <v>39</v>
      </c>
      <c r="D3386" t="s">
        <v>1229</v>
      </c>
      <c r="E3386" t="s">
        <v>3361</v>
      </c>
      <c r="F3386" s="4">
        <v>46181.513888888891</v>
      </c>
      <c r="G3386" s="4">
        <v>46181.533333333333</v>
      </c>
      <c r="H3386">
        <v>0.47</v>
      </c>
      <c r="I3386" t="s">
        <v>3362</v>
      </c>
      <c r="J3386" t="s">
        <v>29</v>
      </c>
      <c r="K3386" t="s">
        <v>3363</v>
      </c>
      <c r="L3386" t="s">
        <v>1232</v>
      </c>
      <c r="M3386" t="s">
        <v>56</v>
      </c>
      <c r="N3386">
        <v>0.47</v>
      </c>
      <c r="O3386" t="s">
        <v>61</v>
      </c>
      <c r="P3386">
        <v>0</v>
      </c>
      <c r="Q3386" s="5">
        <v>46181.53402777778</v>
      </c>
      <c r="R3386" s="2" t="str">
        <f>IF(C3386="", "",
   IF(ISNUMBER(MATCH(TRIM(C3386),
      {"OP","CC","CM","FM","FU","INS","PC","PM","PMCO","SA","SR","ITPR","PMFL"}, 0)),
      "Proactive",
      "")
)</f>
        <v/>
      </c>
      <c r="S3386" s="2" t="str">
        <f>IF(C3386="", "",
   IF(ISNUMBER(MATCH(TRIM(C3386),
      {"MO","U/B","OSRE","TECH","ITRE"}, 0)),
      "Reactive",
      "")
)</f>
        <v>Reactive</v>
      </c>
      <c r="T3386" s="2" t="str">
        <f>IF(R3386="Proactive", H3386, "")</f>
        <v/>
      </c>
      <c r="U3386" s="2">
        <f>IF(S3386="Reactive", H3386, "")</f>
        <v>0.47</v>
      </c>
    </row>
    <row r="3387" spans="1:21" x14ac:dyDescent="0.25">
      <c r="A3387" t="s">
        <v>3306</v>
      </c>
      <c r="B3387">
        <v>221930</v>
      </c>
      <c r="C3387" t="s">
        <v>30</v>
      </c>
      <c r="D3387" t="s">
        <v>760</v>
      </c>
      <c r="E3387" t="s">
        <v>761</v>
      </c>
      <c r="F3387" s="4">
        <v>46181.53402777778</v>
      </c>
      <c r="G3387" s="4">
        <v>46181.551388888889</v>
      </c>
      <c r="H3387">
        <v>0.42</v>
      </c>
      <c r="I3387" t="s">
        <v>846</v>
      </c>
      <c r="J3387" t="s">
        <v>29</v>
      </c>
      <c r="K3387" t="s">
        <v>30</v>
      </c>
      <c r="N3387">
        <v>1.2</v>
      </c>
      <c r="O3387" t="s">
        <v>61</v>
      </c>
      <c r="P3387">
        <v>0</v>
      </c>
      <c r="Q3387" s="5">
        <v>46181.551388888889</v>
      </c>
      <c r="R3387" s="2" t="str">
        <f>IF(C3387="", "",
   IF(ISNUMBER(MATCH(TRIM(C3387),
      {"OP","CC","CM","FM","FU","INS","PC","PM","PMCO","SA","SR","ITPR","PMFL"}, 0)),
      "Proactive",
      "")
)</f>
        <v>Proactive</v>
      </c>
      <c r="S3387" s="2" t="str">
        <f>IF(C3387="", "",
   IF(ISNUMBER(MATCH(TRIM(C3387),
      {"MO","U/B","OSRE","TECH","ITRE"}, 0)),
      "Reactive",
      "")
)</f>
        <v/>
      </c>
      <c r="T3387" s="2">
        <f>IF(R3387="Proactive", H3387, "")</f>
        <v>0.42</v>
      </c>
      <c r="U3387" s="2" t="str">
        <f>IF(S3387="Reactive", H3387, "")</f>
        <v/>
      </c>
    </row>
    <row r="3388" spans="1:21" x14ac:dyDescent="0.25">
      <c r="A3388" t="s">
        <v>3306</v>
      </c>
      <c r="B3388">
        <v>220325</v>
      </c>
      <c r="C3388" t="s">
        <v>181</v>
      </c>
      <c r="D3388" t="s">
        <v>754</v>
      </c>
      <c r="E3388" t="s">
        <v>755</v>
      </c>
      <c r="F3388" s="4">
        <v>46181.552083333336</v>
      </c>
      <c r="G3388" s="4">
        <v>46181.582638888889</v>
      </c>
      <c r="H3388">
        <v>0.73</v>
      </c>
      <c r="I3388" t="s">
        <v>756</v>
      </c>
      <c r="J3388" t="s">
        <v>29</v>
      </c>
      <c r="K3388" t="s">
        <v>30</v>
      </c>
      <c r="N3388">
        <v>2.1</v>
      </c>
      <c r="O3388" t="s">
        <v>61</v>
      </c>
      <c r="P3388">
        <v>0</v>
      </c>
      <c r="Q3388" s="5">
        <v>46181.986805555556</v>
      </c>
      <c r="R3388" s="2" t="str">
        <f>IF(C3388="", "",
   IF(ISNUMBER(MATCH(TRIM(C3388),
      {"OP","CC","CM","FM","FU","INS","PC","PM","PMCO","SA","SR","ITPR","PMFL"}, 0)),
      "Proactive",
      "")
)</f>
        <v>Proactive</v>
      </c>
      <c r="S3388" s="2" t="str">
        <f>IF(C3388="", "",
   IF(ISNUMBER(MATCH(TRIM(C3388),
      {"MO","U/B","OSRE","TECH","ITRE"}, 0)),
      "Reactive",
      "")
)</f>
        <v/>
      </c>
      <c r="T3388" s="2">
        <f>IF(R3388="Proactive", H3388, "")</f>
        <v>0.73</v>
      </c>
      <c r="U3388" s="2" t="str">
        <f>IF(S3388="Reactive", H3388, "")</f>
        <v/>
      </c>
    </row>
    <row r="3389" spans="1:21" x14ac:dyDescent="0.25">
      <c r="A3389" t="s">
        <v>3306</v>
      </c>
      <c r="B3389">
        <v>222395</v>
      </c>
      <c r="C3389" t="s">
        <v>547</v>
      </c>
      <c r="D3389" t="s">
        <v>766</v>
      </c>
      <c r="E3389" t="s">
        <v>3364</v>
      </c>
      <c r="F3389" s="4">
        <v>46181.599305555559</v>
      </c>
      <c r="G3389" s="4">
        <v>46181.618055555555</v>
      </c>
      <c r="H3389">
        <v>0.45</v>
      </c>
      <c r="I3389" t="s">
        <v>3365</v>
      </c>
      <c r="J3389" t="s">
        <v>29</v>
      </c>
      <c r="K3389" t="s">
        <v>154</v>
      </c>
      <c r="M3389" t="s">
        <v>436</v>
      </c>
      <c r="N3389">
        <v>0.47</v>
      </c>
      <c r="O3389" t="s">
        <v>61</v>
      </c>
      <c r="P3389">
        <v>0</v>
      </c>
      <c r="Q3389" s="5">
        <v>46181.620138888888</v>
      </c>
      <c r="R3389" s="2" t="str">
        <f>IF(C3389="", "",
   IF(ISNUMBER(MATCH(TRIM(C3389),
      {"OP","CC","CM","FM","FU","INS","PC","PM","PMCO","SA","SR","ITPR","PMFL"}, 0)),
      "Proactive",
      "")
)</f>
        <v>Proactive</v>
      </c>
      <c r="S3389" s="2" t="str">
        <f>IF(C3389="", "",
   IF(ISNUMBER(MATCH(TRIM(C3389),
      {"MO","U/B","OSRE","TECH","ITRE"}, 0)),
      "Reactive",
      "")
)</f>
        <v/>
      </c>
      <c r="T3389" s="2">
        <f>IF(R3389="Proactive", H3389, "")</f>
        <v>0.45</v>
      </c>
      <c r="U3389" s="2" t="str">
        <f>IF(S3389="Reactive", H3389, "")</f>
        <v/>
      </c>
    </row>
    <row r="3390" spans="1:21" x14ac:dyDescent="0.25">
      <c r="A3390" t="s">
        <v>3306</v>
      </c>
      <c r="B3390">
        <v>222395</v>
      </c>
      <c r="C3390" t="s">
        <v>547</v>
      </c>
      <c r="D3390" t="s">
        <v>766</v>
      </c>
      <c r="E3390" t="s">
        <v>3364</v>
      </c>
      <c r="F3390" s="4">
        <v>46181.618750000001</v>
      </c>
      <c r="G3390" s="4">
        <v>46181.619444444441</v>
      </c>
      <c r="H3390">
        <v>0.02</v>
      </c>
      <c r="I3390" t="s">
        <v>3365</v>
      </c>
      <c r="J3390" t="s">
        <v>29</v>
      </c>
      <c r="K3390" t="s">
        <v>154</v>
      </c>
      <c r="M3390" t="s">
        <v>436</v>
      </c>
      <c r="N3390">
        <v>0.47</v>
      </c>
      <c r="O3390" t="s">
        <v>61</v>
      </c>
      <c r="P3390">
        <v>0</v>
      </c>
      <c r="Q3390" s="5">
        <v>46181.620138888888</v>
      </c>
      <c r="R3390" s="2" t="str">
        <f>IF(C3390="", "",
   IF(ISNUMBER(MATCH(TRIM(C3390),
      {"OP","CC","CM","FM","FU","INS","PC","PM","PMCO","SA","SR","ITPR","PMFL"}, 0)),
      "Proactive",
      "")
)</f>
        <v>Proactive</v>
      </c>
      <c r="S3390" s="2" t="str">
        <f>IF(C3390="", "",
   IF(ISNUMBER(MATCH(TRIM(C3390),
      {"MO","U/B","OSRE","TECH","ITRE"}, 0)),
      "Reactive",
      "")
)</f>
        <v/>
      </c>
      <c r="T3390" s="2">
        <f>IF(R3390="Proactive", H3390, "")</f>
        <v>0.02</v>
      </c>
      <c r="U3390" s="2" t="str">
        <f>IF(S3390="Reactive", H3390, "")</f>
        <v/>
      </c>
    </row>
    <row r="3391" spans="1:21" x14ac:dyDescent="0.25">
      <c r="A3391" t="s">
        <v>3306</v>
      </c>
      <c r="B3391">
        <v>222397</v>
      </c>
      <c r="C3391" t="s">
        <v>39</v>
      </c>
      <c r="D3391" t="s">
        <v>2275</v>
      </c>
      <c r="E3391" t="s">
        <v>2276</v>
      </c>
      <c r="F3391" s="4">
        <v>46181.620138888888</v>
      </c>
      <c r="G3391" s="4">
        <v>46181.647916666669</v>
      </c>
      <c r="H3391">
        <v>0.67</v>
      </c>
      <c r="I3391" t="s">
        <v>3366</v>
      </c>
      <c r="J3391" t="s">
        <v>29</v>
      </c>
      <c r="K3391" t="s">
        <v>220</v>
      </c>
      <c r="M3391" t="s">
        <v>834</v>
      </c>
      <c r="N3391">
        <v>0.67</v>
      </c>
      <c r="O3391" t="s">
        <v>61</v>
      </c>
      <c r="P3391">
        <v>0</v>
      </c>
      <c r="Q3391" s="5">
        <v>46181.648611111108</v>
      </c>
      <c r="R3391" s="2" t="str">
        <f>IF(C3391="", "",
   IF(ISNUMBER(MATCH(TRIM(C3391),
      {"OP","CC","CM","FM","FU","INS","PC","PM","PMCO","SA","SR","ITPR","PMFL"}, 0)),
      "Proactive",
      "")
)</f>
        <v/>
      </c>
      <c r="S3391" s="2" t="str">
        <f>IF(C3391="", "",
   IF(ISNUMBER(MATCH(TRIM(C3391),
      {"MO","U/B","OSRE","TECH","ITRE"}, 0)),
      "Reactive",
      "")
)</f>
        <v>Reactive</v>
      </c>
      <c r="T3391" s="2" t="str">
        <f>IF(R3391="Proactive", H3391, "")</f>
        <v/>
      </c>
      <c r="U3391" s="2">
        <f>IF(S3391="Reactive", H3391, "")</f>
        <v>0.67</v>
      </c>
    </row>
    <row r="3392" spans="1:21" x14ac:dyDescent="0.25">
      <c r="A3392" t="s">
        <v>3306</v>
      </c>
      <c r="B3392">
        <v>222407</v>
      </c>
      <c r="C3392" t="s">
        <v>39</v>
      </c>
      <c r="D3392" t="s">
        <v>3367</v>
      </c>
      <c r="E3392" t="s">
        <v>3368</v>
      </c>
      <c r="F3392" s="4">
        <v>46181.724305555559</v>
      </c>
      <c r="G3392" s="4">
        <v>46181.734027777777</v>
      </c>
      <c r="H3392">
        <v>0.23</v>
      </c>
      <c r="I3392" t="s">
        <v>3369</v>
      </c>
      <c r="J3392" t="s">
        <v>29</v>
      </c>
      <c r="K3392" t="s">
        <v>81</v>
      </c>
      <c r="L3392" t="s">
        <v>821</v>
      </c>
      <c r="M3392" t="s">
        <v>834</v>
      </c>
      <c r="N3392">
        <v>0.23</v>
      </c>
      <c r="O3392" t="s">
        <v>61</v>
      </c>
      <c r="P3392">
        <v>0</v>
      </c>
      <c r="Q3392" s="5">
        <v>46181.734722222223</v>
      </c>
      <c r="R3392" s="2" t="str">
        <f>IF(C3392="", "",
   IF(ISNUMBER(MATCH(TRIM(C3392),
      {"OP","CC","CM","FM","FU","INS","PC","PM","PMCO","SA","SR","ITPR","PMFL"}, 0)),
      "Proactive",
      "")
)</f>
        <v/>
      </c>
      <c r="S3392" s="2" t="str">
        <f>IF(C3392="", "",
   IF(ISNUMBER(MATCH(TRIM(C3392),
      {"MO","U/B","OSRE","TECH","ITRE"}, 0)),
      "Reactive",
      "")
)</f>
        <v>Reactive</v>
      </c>
      <c r="T3392" s="2" t="str">
        <f>IF(R3392="Proactive", H3392, "")</f>
        <v/>
      </c>
      <c r="U3392" s="2">
        <f>IF(S3392="Reactive", H3392, "")</f>
        <v>0.23</v>
      </c>
    </row>
    <row r="3393" spans="1:21" x14ac:dyDescent="0.25">
      <c r="A3393" t="s">
        <v>3306</v>
      </c>
      <c r="B3393">
        <v>220421</v>
      </c>
      <c r="C3393" t="s">
        <v>30</v>
      </c>
      <c r="D3393" t="s">
        <v>777</v>
      </c>
      <c r="E3393" t="s">
        <v>905</v>
      </c>
      <c r="F3393" s="4">
        <v>46182.242361111108</v>
      </c>
      <c r="G3393" s="4">
        <v>46182.323611111111</v>
      </c>
      <c r="H3393">
        <v>1.95</v>
      </c>
      <c r="I3393" t="s">
        <v>1532</v>
      </c>
      <c r="J3393" t="s">
        <v>29</v>
      </c>
      <c r="K3393" t="s">
        <v>30</v>
      </c>
      <c r="N3393">
        <v>1.97</v>
      </c>
      <c r="O3393" t="s">
        <v>61</v>
      </c>
      <c r="P3393">
        <v>0</v>
      </c>
      <c r="Q3393" s="5">
        <v>46182.324305555558</v>
      </c>
      <c r="R3393" s="2" t="str">
        <f>IF(C3393="", "",
   IF(ISNUMBER(MATCH(TRIM(C3393),
      {"OP","CC","CM","FM","FU","INS","PC","PM","PMCO","SA","SR","ITPR","PMFL"}, 0)),
      "Proactive",
      "")
)</f>
        <v>Proactive</v>
      </c>
      <c r="S3393" s="2" t="str">
        <f>IF(C3393="", "",
   IF(ISNUMBER(MATCH(TRIM(C3393),
      {"MO","U/B","OSRE","TECH","ITRE"}, 0)),
      "Reactive",
      "")
)</f>
        <v/>
      </c>
      <c r="T3393" s="2">
        <f>IF(R3393="Proactive", H3393, "")</f>
        <v>1.95</v>
      </c>
      <c r="U3393" s="2" t="str">
        <f>IF(S3393="Reactive", H3393, "")</f>
        <v/>
      </c>
    </row>
    <row r="3394" spans="1:21" x14ac:dyDescent="0.25">
      <c r="A3394" t="s">
        <v>3306</v>
      </c>
      <c r="B3394">
        <v>220421</v>
      </c>
      <c r="C3394" t="s">
        <v>30</v>
      </c>
      <c r="D3394" t="s">
        <v>777</v>
      </c>
      <c r="E3394" t="s">
        <v>905</v>
      </c>
      <c r="F3394" s="4">
        <v>46182.323611111111</v>
      </c>
      <c r="G3394" s="4">
        <v>46182.324305555558</v>
      </c>
      <c r="H3394">
        <v>0.02</v>
      </c>
      <c r="I3394" t="s">
        <v>1532</v>
      </c>
      <c r="J3394" t="s">
        <v>29</v>
      </c>
      <c r="K3394" t="s">
        <v>30</v>
      </c>
      <c r="N3394">
        <v>1.97</v>
      </c>
      <c r="O3394" t="s">
        <v>61</v>
      </c>
      <c r="P3394">
        <v>0</v>
      </c>
      <c r="Q3394" s="5">
        <v>46182.324305555558</v>
      </c>
      <c r="R3394" s="2" t="str">
        <f>IF(C3394="", "",
   IF(ISNUMBER(MATCH(TRIM(C3394),
      {"OP","CC","CM","FM","FU","INS","PC","PM","PMCO","SA","SR","ITPR","PMFL"}, 0)),
      "Proactive",
      "")
)</f>
        <v>Proactive</v>
      </c>
      <c r="S3394" s="2" t="str">
        <f>IF(C3394="", "",
   IF(ISNUMBER(MATCH(TRIM(C3394),
      {"MO","U/B","OSRE","TECH","ITRE"}, 0)),
      "Reactive",
      "")
)</f>
        <v/>
      </c>
      <c r="T3394" s="2">
        <f>IF(R3394="Proactive", H3394, "")</f>
        <v>0.02</v>
      </c>
      <c r="U3394" s="2" t="str">
        <f>IF(S3394="Reactive", H3394, "")</f>
        <v/>
      </c>
    </row>
    <row r="3395" spans="1:21" x14ac:dyDescent="0.25">
      <c r="A3395" t="s">
        <v>3306</v>
      </c>
      <c r="B3395">
        <v>218082</v>
      </c>
      <c r="C3395" t="s">
        <v>30</v>
      </c>
      <c r="D3395" t="s">
        <v>3370</v>
      </c>
      <c r="E3395" t="s">
        <v>764</v>
      </c>
      <c r="F3395" s="4">
        <v>46182.325694444444</v>
      </c>
      <c r="G3395" s="4">
        <v>46182.361111111109</v>
      </c>
      <c r="H3395">
        <v>0.85</v>
      </c>
      <c r="I3395" t="s">
        <v>1532</v>
      </c>
      <c r="J3395" t="s">
        <v>29</v>
      </c>
      <c r="K3395" t="s">
        <v>30</v>
      </c>
      <c r="N3395">
        <v>0.85</v>
      </c>
      <c r="O3395" t="s">
        <v>61</v>
      </c>
      <c r="P3395">
        <v>0</v>
      </c>
      <c r="Q3395" s="5">
        <v>46182.361111111109</v>
      </c>
      <c r="R3395" s="2" t="str">
        <f>IF(C3395="", "",
   IF(ISNUMBER(MATCH(TRIM(C3395),
      {"OP","CC","CM","FM","FU","INS","PC","PM","PMCO","SA","SR","ITPR","PMFL"}, 0)),
      "Proactive",
      "")
)</f>
        <v>Proactive</v>
      </c>
      <c r="S3395" s="2" t="str">
        <f>IF(C3395="", "",
   IF(ISNUMBER(MATCH(TRIM(C3395),
      {"MO","U/B","OSRE","TECH","ITRE"}, 0)),
      "Reactive",
      "")
)</f>
        <v/>
      </c>
      <c r="T3395" s="2">
        <f>IF(R3395="Proactive", H3395, "")</f>
        <v>0.85</v>
      </c>
      <c r="U3395" s="2" t="str">
        <f>IF(S3395="Reactive", H3395, "")</f>
        <v/>
      </c>
    </row>
    <row r="3396" spans="1:21" x14ac:dyDescent="0.25">
      <c r="A3396" t="s">
        <v>3306</v>
      </c>
      <c r="B3396">
        <v>218049</v>
      </c>
      <c r="C3396" t="s">
        <v>30</v>
      </c>
      <c r="D3396" t="s">
        <v>3371</v>
      </c>
      <c r="E3396" t="s">
        <v>318</v>
      </c>
      <c r="F3396" s="4">
        <v>46182.361111111109</v>
      </c>
      <c r="G3396" s="4">
        <v>46182.380555555559</v>
      </c>
      <c r="H3396">
        <v>0.47</v>
      </c>
      <c r="I3396" t="s">
        <v>1532</v>
      </c>
      <c r="J3396" t="s">
        <v>29</v>
      </c>
      <c r="K3396" t="s">
        <v>30</v>
      </c>
      <c r="N3396">
        <v>0.47</v>
      </c>
      <c r="O3396" t="s">
        <v>61</v>
      </c>
      <c r="P3396">
        <v>0</v>
      </c>
      <c r="Q3396" s="5">
        <v>46182.380555555559</v>
      </c>
      <c r="R3396" s="2" t="str">
        <f>IF(C3396="", "",
   IF(ISNUMBER(MATCH(TRIM(C3396),
      {"OP","CC","CM","FM","FU","INS","PC","PM","PMCO","SA","SR","ITPR","PMFL"}, 0)),
      "Proactive",
      "")
)</f>
        <v>Proactive</v>
      </c>
      <c r="S3396" s="2" t="str">
        <f>IF(C3396="", "",
   IF(ISNUMBER(MATCH(TRIM(C3396),
      {"MO","U/B","OSRE","TECH","ITRE"}, 0)),
      "Reactive",
      "")
)</f>
        <v/>
      </c>
      <c r="T3396" s="2">
        <f>IF(R3396="Proactive", H3396, "")</f>
        <v>0.47</v>
      </c>
      <c r="U3396" s="2" t="str">
        <f>IF(S3396="Reactive", H3396, "")</f>
        <v/>
      </c>
    </row>
    <row r="3397" spans="1:21" x14ac:dyDescent="0.25">
      <c r="A3397" t="s">
        <v>3306</v>
      </c>
      <c r="B3397">
        <v>220740</v>
      </c>
      <c r="C3397" t="s">
        <v>561</v>
      </c>
      <c r="D3397" t="s">
        <v>1039</v>
      </c>
      <c r="E3397" t="s">
        <v>1531</v>
      </c>
      <c r="F3397" s="4">
        <v>46182.381249999999</v>
      </c>
      <c r="G3397" s="4">
        <v>46182.428472222222</v>
      </c>
      <c r="H3397">
        <v>1.1299999999999999</v>
      </c>
      <c r="I3397" t="s">
        <v>1532</v>
      </c>
      <c r="J3397" t="s">
        <v>29</v>
      </c>
      <c r="N3397">
        <v>5.13</v>
      </c>
      <c r="O3397" t="s">
        <v>61</v>
      </c>
      <c r="P3397">
        <v>0</v>
      </c>
      <c r="Q3397" s="5">
        <v>46182.428472222222</v>
      </c>
      <c r="R3397" s="2" t="str">
        <f>IF(C3397="", "",
   IF(ISNUMBER(MATCH(TRIM(C3397),
      {"OP","CC","CM","FM","FU","INS","PC","PM","PMCO","SA","SR","ITPR","PMFL"}, 0)),
      "Proactive",
      "")
)</f>
        <v>Proactive</v>
      </c>
      <c r="S3397" s="2" t="str">
        <f>IF(C3397="", "",
   IF(ISNUMBER(MATCH(TRIM(C3397),
      {"MO","U/B","OSRE","TECH","ITRE"}, 0)),
      "Reactive",
      "")
)</f>
        <v/>
      </c>
      <c r="T3397" s="2">
        <f>IF(R3397="Proactive", H3397, "")</f>
        <v>1.1299999999999999</v>
      </c>
      <c r="U3397" s="2" t="str">
        <f>IF(S3397="Reactive", H3397, "")</f>
        <v/>
      </c>
    </row>
    <row r="3398" spans="1:21" x14ac:dyDescent="0.25">
      <c r="A3398" t="s">
        <v>3306</v>
      </c>
      <c r="B3398">
        <v>222572</v>
      </c>
      <c r="C3398" t="s">
        <v>743</v>
      </c>
      <c r="D3398" t="s">
        <v>744</v>
      </c>
      <c r="E3398" t="s">
        <v>3372</v>
      </c>
      <c r="F3398" s="4">
        <v>46182.429166666669</v>
      </c>
      <c r="G3398" s="4">
        <v>46182.500694444447</v>
      </c>
      <c r="H3398">
        <v>1.72</v>
      </c>
      <c r="I3398" t="s">
        <v>3373</v>
      </c>
      <c r="J3398" t="s">
        <v>29</v>
      </c>
      <c r="N3398">
        <v>1.72</v>
      </c>
      <c r="O3398" t="s">
        <v>61</v>
      </c>
      <c r="P3398">
        <v>0</v>
      </c>
      <c r="Q3398" s="5">
        <v>46182.500694444447</v>
      </c>
      <c r="R3398" s="2" t="str">
        <f>IF(C3398="", "",
   IF(ISNUMBER(MATCH(TRIM(C3398),
      {"OP","CC","CM","FM","FU","INS","PC","PM","PMCO","SA","SR","ITPR","PMFL"}, 0)),
      "Proactive",
      "")
)</f>
        <v>Proactive</v>
      </c>
      <c r="S3398" s="2" t="str">
        <f>IF(C3398="", "",
   IF(ISNUMBER(MATCH(TRIM(C3398),
      {"MO","U/B","OSRE","TECH","ITRE"}, 0)),
      "Reactive",
      "")
)</f>
        <v/>
      </c>
      <c r="T3398" s="2">
        <f>IF(R3398="Proactive", H3398, "")</f>
        <v>1.72</v>
      </c>
      <c r="U3398" s="2" t="str">
        <f>IF(S3398="Reactive", H3398, "")</f>
        <v/>
      </c>
    </row>
    <row r="3399" spans="1:21" x14ac:dyDescent="0.25">
      <c r="A3399" t="s">
        <v>3306</v>
      </c>
      <c r="B3399">
        <v>222080</v>
      </c>
      <c r="C3399" t="s">
        <v>30</v>
      </c>
      <c r="D3399" t="s">
        <v>760</v>
      </c>
      <c r="E3399" t="s">
        <v>761</v>
      </c>
      <c r="F3399" s="4">
        <v>46182.504861111112</v>
      </c>
      <c r="G3399" s="4">
        <v>46182.522916666669</v>
      </c>
      <c r="H3399">
        <v>0.43</v>
      </c>
      <c r="I3399" t="s">
        <v>858</v>
      </c>
      <c r="J3399" t="s">
        <v>29</v>
      </c>
      <c r="K3399" t="s">
        <v>30</v>
      </c>
      <c r="M3399" t="s">
        <v>859</v>
      </c>
      <c r="N3399">
        <v>1.2</v>
      </c>
      <c r="O3399" t="s">
        <v>61</v>
      </c>
      <c r="P3399">
        <v>0</v>
      </c>
      <c r="Q3399" s="5">
        <v>46182.539583333331</v>
      </c>
      <c r="R3399" s="2" t="str">
        <f>IF(C3399="", "",
   IF(ISNUMBER(MATCH(TRIM(C3399),
      {"OP","CC","CM","FM","FU","INS","PC","PM","PMCO","SA","SR","ITPR","PMFL"}, 0)),
      "Proactive",
      "")
)</f>
        <v>Proactive</v>
      </c>
      <c r="S3399" s="2" t="str">
        <f>IF(C3399="", "",
   IF(ISNUMBER(MATCH(TRIM(C3399),
      {"MO","U/B","OSRE","TECH","ITRE"}, 0)),
      "Reactive",
      "")
)</f>
        <v/>
      </c>
      <c r="T3399" s="2">
        <f>IF(R3399="Proactive", H3399, "")</f>
        <v>0.43</v>
      </c>
      <c r="U3399" s="2" t="str">
        <f>IF(S3399="Reactive", H3399, "")</f>
        <v/>
      </c>
    </row>
    <row r="3400" spans="1:21" x14ac:dyDescent="0.25">
      <c r="A3400" t="s">
        <v>3306</v>
      </c>
      <c r="B3400">
        <v>222080</v>
      </c>
      <c r="C3400" t="s">
        <v>30</v>
      </c>
      <c r="D3400" t="s">
        <v>760</v>
      </c>
      <c r="E3400" t="s">
        <v>761</v>
      </c>
      <c r="F3400" s="4">
        <v>46182.538888888892</v>
      </c>
      <c r="G3400" s="4">
        <v>46182.539583333331</v>
      </c>
      <c r="H3400">
        <v>0.02</v>
      </c>
      <c r="I3400" t="s">
        <v>858</v>
      </c>
      <c r="J3400" t="s">
        <v>29</v>
      </c>
      <c r="K3400" t="s">
        <v>30</v>
      </c>
      <c r="M3400" t="s">
        <v>859</v>
      </c>
      <c r="N3400">
        <v>1.2</v>
      </c>
      <c r="O3400" t="s">
        <v>61</v>
      </c>
      <c r="P3400">
        <v>0</v>
      </c>
      <c r="Q3400" s="5">
        <v>46182.539583333331</v>
      </c>
      <c r="R3400" s="2" t="str">
        <f>IF(C3400="", "",
   IF(ISNUMBER(MATCH(TRIM(C3400),
      {"OP","CC","CM","FM","FU","INS","PC","PM","PMCO","SA","SR","ITPR","PMFL"}, 0)),
      "Proactive",
      "")
)</f>
        <v>Proactive</v>
      </c>
      <c r="S3400" s="2" t="str">
        <f>IF(C3400="", "",
   IF(ISNUMBER(MATCH(TRIM(C3400),
      {"MO","U/B","OSRE","TECH","ITRE"}, 0)),
      "Reactive",
      "")
)</f>
        <v/>
      </c>
      <c r="T3400" s="2">
        <f>IF(R3400="Proactive", H3400, "")</f>
        <v>0.02</v>
      </c>
      <c r="U3400" s="2" t="str">
        <f>IF(S3400="Reactive", H3400, "")</f>
        <v/>
      </c>
    </row>
    <row r="3401" spans="1:21" x14ac:dyDescent="0.25">
      <c r="A3401" t="s">
        <v>3306</v>
      </c>
      <c r="B3401">
        <v>222587</v>
      </c>
      <c r="C3401" t="s">
        <v>289</v>
      </c>
      <c r="D3401" t="s">
        <v>744</v>
      </c>
      <c r="E3401" t="s">
        <v>3374</v>
      </c>
      <c r="F3401" s="4">
        <v>46182.540277777778</v>
      </c>
      <c r="G3401" s="4">
        <v>46182.551388888889</v>
      </c>
      <c r="H3401">
        <v>0.27</v>
      </c>
      <c r="J3401" t="s">
        <v>29</v>
      </c>
      <c r="N3401">
        <v>0.27</v>
      </c>
      <c r="O3401" t="s">
        <v>61</v>
      </c>
      <c r="P3401">
        <v>0</v>
      </c>
      <c r="Q3401" s="5">
        <v>46182.551388888889</v>
      </c>
      <c r="R3401" s="2" t="str">
        <f>IF(C3401="", "",
   IF(ISNUMBER(MATCH(TRIM(C3401),
      {"OP","CC","CM","FM","FU","INS","PC","PM","PMCO","SA","SR","ITPR","PMFL"}, 0)),
      "Proactive",
      "")
)</f>
        <v>Proactive</v>
      </c>
      <c r="S3401" s="2" t="str">
        <f>IF(C3401="", "",
   IF(ISNUMBER(MATCH(TRIM(C3401),
      {"MO","U/B","OSRE","TECH","ITRE"}, 0)),
      "Reactive",
      "")
)</f>
        <v/>
      </c>
      <c r="T3401" s="2">
        <f>IF(R3401="Proactive", H3401, "")</f>
        <v>0.27</v>
      </c>
      <c r="U3401" s="2" t="str">
        <f>IF(S3401="Reactive", H3401, "")</f>
        <v/>
      </c>
    </row>
    <row r="3402" spans="1:21" x14ac:dyDescent="0.25">
      <c r="A3402" t="s">
        <v>3306</v>
      </c>
      <c r="B3402">
        <v>222598</v>
      </c>
      <c r="C3402" t="s">
        <v>39</v>
      </c>
      <c r="D3402" t="s">
        <v>1229</v>
      </c>
      <c r="E3402" t="s">
        <v>1230</v>
      </c>
      <c r="F3402" s="4">
        <v>46182.615972222222</v>
      </c>
      <c r="G3402" s="4">
        <v>46182.634027777778</v>
      </c>
      <c r="H3402">
        <v>0.43</v>
      </c>
      <c r="I3402" t="s">
        <v>1231</v>
      </c>
      <c r="J3402" t="s">
        <v>29</v>
      </c>
      <c r="K3402" t="s">
        <v>172</v>
      </c>
      <c r="L3402" t="s">
        <v>1232</v>
      </c>
      <c r="M3402" t="s">
        <v>56</v>
      </c>
      <c r="N3402">
        <v>0.95</v>
      </c>
      <c r="O3402" t="s">
        <v>61</v>
      </c>
      <c r="P3402">
        <v>0</v>
      </c>
      <c r="Q3402" s="5">
        <v>46182.672222222223</v>
      </c>
      <c r="R3402" s="2" t="str">
        <f>IF(C3402="", "",
   IF(ISNUMBER(MATCH(TRIM(C3402),
      {"OP","CC","CM","FM","FU","INS","PC","PM","PMCO","SA","SR","ITPR","PMFL"}, 0)),
      "Proactive",
      "")
)</f>
        <v/>
      </c>
      <c r="S3402" s="2" t="str">
        <f>IF(C3402="", "",
   IF(ISNUMBER(MATCH(TRIM(C3402),
      {"MO","U/B","OSRE","TECH","ITRE"}, 0)),
      "Reactive",
      "")
)</f>
        <v>Reactive</v>
      </c>
      <c r="T3402" s="2" t="str">
        <f>IF(R3402="Proactive", H3402, "")</f>
        <v/>
      </c>
      <c r="U3402" s="2">
        <f>IF(S3402="Reactive", H3402, "")</f>
        <v>0.43</v>
      </c>
    </row>
    <row r="3403" spans="1:21" x14ac:dyDescent="0.25">
      <c r="A3403" t="s">
        <v>3306</v>
      </c>
      <c r="B3403">
        <v>222603</v>
      </c>
      <c r="C3403" t="s">
        <v>743</v>
      </c>
      <c r="D3403" t="s">
        <v>744</v>
      </c>
      <c r="E3403" t="s">
        <v>3375</v>
      </c>
      <c r="F3403" s="4">
        <v>46182.67291666667</v>
      </c>
      <c r="G3403" s="4">
        <v>46182.699305555558</v>
      </c>
      <c r="H3403">
        <v>0.63</v>
      </c>
      <c r="I3403" t="s">
        <v>1532</v>
      </c>
      <c r="J3403" t="s">
        <v>29</v>
      </c>
      <c r="N3403">
        <v>0.63</v>
      </c>
      <c r="O3403" t="s">
        <v>61</v>
      </c>
      <c r="P3403">
        <v>0</v>
      </c>
      <c r="Q3403" s="5">
        <v>46182.699305555558</v>
      </c>
      <c r="R3403" s="2" t="str">
        <f>IF(C3403="", "",
   IF(ISNUMBER(MATCH(TRIM(C3403),
      {"OP","CC","CM","FM","FU","INS","PC","PM","PMCO","SA","SR","ITPR","PMFL"}, 0)),
      "Proactive",
      "")
)</f>
        <v>Proactive</v>
      </c>
      <c r="S3403" s="2" t="str">
        <f>IF(C3403="", "",
   IF(ISNUMBER(MATCH(TRIM(C3403),
      {"MO","U/B","OSRE","TECH","ITRE"}, 0)),
      "Reactive",
      "")
)</f>
        <v/>
      </c>
      <c r="T3403" s="2">
        <f>IF(R3403="Proactive", H3403, "")</f>
        <v>0.63</v>
      </c>
      <c r="U3403" s="2" t="str">
        <f>IF(S3403="Reactive", H3403, "")</f>
        <v/>
      </c>
    </row>
    <row r="3404" spans="1:21" x14ac:dyDescent="0.25">
      <c r="A3404" t="s">
        <v>3306</v>
      </c>
      <c r="B3404">
        <v>220577</v>
      </c>
      <c r="C3404" t="s">
        <v>30</v>
      </c>
      <c r="D3404" t="s">
        <v>915</v>
      </c>
      <c r="E3404" t="s">
        <v>916</v>
      </c>
      <c r="F3404" s="4">
        <v>46183.243750000001</v>
      </c>
      <c r="G3404" s="4">
        <v>46183.268750000003</v>
      </c>
      <c r="H3404">
        <v>0.6</v>
      </c>
      <c r="I3404" t="s">
        <v>868</v>
      </c>
      <c r="J3404" t="s">
        <v>29</v>
      </c>
      <c r="K3404" t="s">
        <v>30</v>
      </c>
      <c r="N3404">
        <v>0.6</v>
      </c>
      <c r="O3404" t="s">
        <v>61</v>
      </c>
      <c r="P3404">
        <v>0</v>
      </c>
      <c r="Q3404" s="5">
        <v>46183.268750000003</v>
      </c>
      <c r="R3404" s="2" t="str">
        <f>IF(C3404="", "",
   IF(ISNUMBER(MATCH(TRIM(C3404),
      {"OP","CC","CM","FM","FU","INS","PC","PM","PMCO","SA","SR","ITPR","PMFL"}, 0)),
      "Proactive",
      "")
)</f>
        <v>Proactive</v>
      </c>
      <c r="S3404" s="2" t="str">
        <f>IF(C3404="", "",
   IF(ISNUMBER(MATCH(TRIM(C3404),
      {"MO","U/B","OSRE","TECH","ITRE"}, 0)),
      "Reactive",
      "")
)</f>
        <v/>
      </c>
      <c r="T3404" s="2">
        <f>IF(R3404="Proactive", H3404, "")</f>
        <v>0.6</v>
      </c>
      <c r="U3404" s="2" t="str">
        <f>IF(S3404="Reactive", H3404, "")</f>
        <v/>
      </c>
    </row>
    <row r="3405" spans="1:21" x14ac:dyDescent="0.25">
      <c r="A3405" t="s">
        <v>3306</v>
      </c>
      <c r="B3405">
        <v>220578</v>
      </c>
      <c r="C3405" t="s">
        <v>30</v>
      </c>
      <c r="D3405" t="s">
        <v>895</v>
      </c>
      <c r="E3405" t="s">
        <v>916</v>
      </c>
      <c r="F3405" s="4">
        <v>46183.268750000003</v>
      </c>
      <c r="G3405" s="4">
        <v>46183.302083333336</v>
      </c>
      <c r="H3405">
        <v>0.8</v>
      </c>
      <c r="I3405" t="s">
        <v>868</v>
      </c>
      <c r="J3405" t="s">
        <v>29</v>
      </c>
      <c r="K3405" t="s">
        <v>30</v>
      </c>
      <c r="N3405">
        <v>0.8</v>
      </c>
      <c r="O3405" t="s">
        <v>61</v>
      </c>
      <c r="P3405">
        <v>0</v>
      </c>
      <c r="Q3405" s="5">
        <v>46183.302777777775</v>
      </c>
      <c r="R3405" s="2" t="str">
        <f>IF(C3405="", "",
   IF(ISNUMBER(MATCH(TRIM(C3405),
      {"OP","CC","CM","FM","FU","INS","PC","PM","PMCO","SA","SR","ITPR","PMFL"}, 0)),
      "Proactive",
      "")
)</f>
        <v>Proactive</v>
      </c>
      <c r="S3405" s="2" t="str">
        <f>IF(C3405="", "",
   IF(ISNUMBER(MATCH(TRIM(C3405),
      {"MO","U/B","OSRE","TECH","ITRE"}, 0)),
      "Reactive",
      "")
)</f>
        <v/>
      </c>
      <c r="T3405" s="2">
        <f>IF(R3405="Proactive", H3405, "")</f>
        <v>0.8</v>
      </c>
      <c r="U3405" s="2" t="str">
        <f>IF(S3405="Reactive", H3405, "")</f>
        <v/>
      </c>
    </row>
    <row r="3406" spans="1:21" x14ac:dyDescent="0.25">
      <c r="A3406" t="s">
        <v>3306</v>
      </c>
      <c r="B3406">
        <v>218080</v>
      </c>
      <c r="C3406" t="s">
        <v>30</v>
      </c>
      <c r="D3406" t="s">
        <v>3376</v>
      </c>
      <c r="E3406" t="s">
        <v>528</v>
      </c>
      <c r="F3406" s="4">
        <v>46183.302777777775</v>
      </c>
      <c r="G3406" s="4">
        <v>46183.345833333333</v>
      </c>
      <c r="H3406">
        <v>1.03</v>
      </c>
      <c r="I3406" t="s">
        <v>868</v>
      </c>
      <c r="J3406" t="s">
        <v>29</v>
      </c>
      <c r="K3406" t="s">
        <v>30</v>
      </c>
      <c r="N3406">
        <v>1.05</v>
      </c>
      <c r="O3406" t="s">
        <v>61</v>
      </c>
      <c r="P3406">
        <v>0</v>
      </c>
      <c r="Q3406" s="5">
        <v>46183.359722222223</v>
      </c>
      <c r="R3406" s="2" t="str">
        <f>IF(C3406="", "",
   IF(ISNUMBER(MATCH(TRIM(C3406),
      {"OP","CC","CM","FM","FU","INS","PC","PM","PMCO","SA","SR","ITPR","PMFL"}, 0)),
      "Proactive",
      "")
)</f>
        <v>Proactive</v>
      </c>
      <c r="S3406" s="2" t="str">
        <f>IF(C3406="", "",
   IF(ISNUMBER(MATCH(TRIM(C3406),
      {"MO","U/B","OSRE","TECH","ITRE"}, 0)),
      "Reactive",
      "")
)</f>
        <v/>
      </c>
      <c r="T3406" s="2">
        <f>IF(R3406="Proactive", H3406, "")</f>
        <v>1.03</v>
      </c>
      <c r="U3406" s="2" t="str">
        <f>IF(S3406="Reactive", H3406, "")</f>
        <v/>
      </c>
    </row>
    <row r="3407" spans="1:21" x14ac:dyDescent="0.25">
      <c r="A3407" t="s">
        <v>3306</v>
      </c>
      <c r="B3407">
        <v>218080</v>
      </c>
      <c r="C3407" t="s">
        <v>30</v>
      </c>
      <c r="D3407" t="s">
        <v>3376</v>
      </c>
      <c r="E3407" t="s">
        <v>528</v>
      </c>
      <c r="F3407" s="4">
        <v>46183.359027777777</v>
      </c>
      <c r="G3407" s="4">
        <v>46183.359722222223</v>
      </c>
      <c r="H3407">
        <v>0.02</v>
      </c>
      <c r="I3407" t="s">
        <v>868</v>
      </c>
      <c r="J3407" t="s">
        <v>29</v>
      </c>
      <c r="K3407" t="s">
        <v>30</v>
      </c>
      <c r="N3407">
        <v>1.05</v>
      </c>
      <c r="O3407" t="s">
        <v>61</v>
      </c>
      <c r="P3407">
        <v>0</v>
      </c>
      <c r="Q3407" s="5">
        <v>46183.359722222223</v>
      </c>
      <c r="R3407" s="2" t="str">
        <f>IF(C3407="", "",
   IF(ISNUMBER(MATCH(TRIM(C3407),
      {"OP","CC","CM","FM","FU","INS","PC","PM","PMCO","SA","SR","ITPR","PMFL"}, 0)),
      "Proactive",
      "")
)</f>
        <v>Proactive</v>
      </c>
      <c r="S3407" s="2" t="str">
        <f>IF(C3407="", "",
   IF(ISNUMBER(MATCH(TRIM(C3407),
      {"MO","U/B","OSRE","TECH","ITRE"}, 0)),
      "Reactive",
      "")
)</f>
        <v/>
      </c>
      <c r="T3407" s="2">
        <f>IF(R3407="Proactive", H3407, "")</f>
        <v>0.02</v>
      </c>
      <c r="U3407" s="2" t="str">
        <f>IF(S3407="Reactive", H3407, "")</f>
        <v/>
      </c>
    </row>
    <row r="3408" spans="1:21" x14ac:dyDescent="0.25">
      <c r="A3408" t="s">
        <v>3306</v>
      </c>
      <c r="B3408">
        <v>222723</v>
      </c>
      <c r="C3408" t="s">
        <v>743</v>
      </c>
      <c r="D3408" t="s">
        <v>744</v>
      </c>
      <c r="E3408" t="s">
        <v>3377</v>
      </c>
      <c r="F3408" s="4">
        <v>46183.36041666667</v>
      </c>
      <c r="G3408" s="4">
        <v>46183.504861111112</v>
      </c>
      <c r="H3408">
        <v>3.47</v>
      </c>
      <c r="I3408" t="s">
        <v>3378</v>
      </c>
      <c r="J3408" t="s">
        <v>29</v>
      </c>
      <c r="N3408">
        <v>3.47</v>
      </c>
      <c r="O3408" t="s">
        <v>61</v>
      </c>
      <c r="P3408">
        <v>0</v>
      </c>
      <c r="Q3408" s="5">
        <v>46183.504861111112</v>
      </c>
      <c r="R3408" s="2" t="str">
        <f>IF(C3408="", "",
   IF(ISNUMBER(MATCH(TRIM(C3408),
      {"OP","CC","CM","FM","FU","INS","PC","PM","PMCO","SA","SR","ITPR","PMFL"}, 0)),
      "Proactive",
      "")
)</f>
        <v>Proactive</v>
      </c>
      <c r="S3408" s="2" t="str">
        <f>IF(C3408="", "",
   IF(ISNUMBER(MATCH(TRIM(C3408),
      {"MO","U/B","OSRE","TECH","ITRE"}, 0)),
      "Reactive",
      "")
)</f>
        <v/>
      </c>
      <c r="T3408" s="2">
        <f>IF(R3408="Proactive", H3408, "")</f>
        <v>3.47</v>
      </c>
      <c r="U3408" s="2" t="str">
        <f>IF(S3408="Reactive", H3408, "")</f>
        <v/>
      </c>
    </row>
    <row r="3409" spans="1:21" x14ac:dyDescent="0.25">
      <c r="A3409" t="s">
        <v>3306</v>
      </c>
      <c r="B3409">
        <v>218235</v>
      </c>
      <c r="C3409" t="s">
        <v>30</v>
      </c>
      <c r="D3409" t="s">
        <v>3379</v>
      </c>
      <c r="E3409" t="s">
        <v>1530</v>
      </c>
      <c r="F3409" s="4">
        <v>46183.509027777778</v>
      </c>
      <c r="G3409" s="4">
        <v>46183.526388888888</v>
      </c>
      <c r="H3409">
        <v>0.42</v>
      </c>
      <c r="I3409" t="s">
        <v>868</v>
      </c>
      <c r="J3409" t="s">
        <v>29</v>
      </c>
      <c r="K3409" t="s">
        <v>30</v>
      </c>
      <c r="N3409">
        <v>0.42</v>
      </c>
      <c r="O3409" t="s">
        <v>61</v>
      </c>
      <c r="P3409">
        <v>0</v>
      </c>
      <c r="Q3409" s="5">
        <v>46183.526388888888</v>
      </c>
      <c r="R3409" s="2" t="str">
        <f>IF(C3409="", "",
   IF(ISNUMBER(MATCH(TRIM(C3409),
      {"OP","CC","CM","FM","FU","INS","PC","PM","PMCO","SA","SR","ITPR","PMFL"}, 0)),
      "Proactive",
      "")
)</f>
        <v>Proactive</v>
      </c>
      <c r="S3409" s="2" t="str">
        <f>IF(C3409="", "",
   IF(ISNUMBER(MATCH(TRIM(C3409),
      {"MO","U/B","OSRE","TECH","ITRE"}, 0)),
      "Reactive",
      "")
)</f>
        <v/>
      </c>
      <c r="T3409" s="2">
        <f>IF(R3409="Proactive", H3409, "")</f>
        <v>0.42</v>
      </c>
      <c r="U3409" s="2" t="str">
        <f>IF(S3409="Reactive", H3409, "")</f>
        <v/>
      </c>
    </row>
    <row r="3410" spans="1:21" x14ac:dyDescent="0.25">
      <c r="A3410" t="s">
        <v>3306</v>
      </c>
      <c r="B3410">
        <v>222193</v>
      </c>
      <c r="C3410" t="s">
        <v>30</v>
      </c>
      <c r="D3410" t="s">
        <v>760</v>
      </c>
      <c r="E3410" t="s">
        <v>761</v>
      </c>
      <c r="F3410" s="4">
        <v>46183.526388888888</v>
      </c>
      <c r="G3410" s="4">
        <v>46183.549305555556</v>
      </c>
      <c r="H3410">
        <v>0.55000000000000004</v>
      </c>
      <c r="I3410" t="s">
        <v>868</v>
      </c>
      <c r="J3410" t="s">
        <v>29</v>
      </c>
      <c r="K3410" t="s">
        <v>30</v>
      </c>
      <c r="M3410" t="s">
        <v>859</v>
      </c>
      <c r="N3410">
        <v>1.36</v>
      </c>
      <c r="O3410" t="s">
        <v>61</v>
      </c>
      <c r="P3410">
        <v>0</v>
      </c>
      <c r="Q3410" s="5">
        <v>46183.555555555555</v>
      </c>
      <c r="R3410" s="2" t="str">
        <f>IF(C3410="", "",
   IF(ISNUMBER(MATCH(TRIM(C3410),
      {"OP","CC","CM","FM","FU","INS","PC","PM","PMCO","SA","SR","ITPR","PMFL"}, 0)),
      "Proactive",
      "")
)</f>
        <v>Proactive</v>
      </c>
      <c r="S3410" s="2" t="str">
        <f>IF(C3410="", "",
   IF(ISNUMBER(MATCH(TRIM(C3410),
      {"MO","U/B","OSRE","TECH","ITRE"}, 0)),
      "Reactive",
      "")
)</f>
        <v/>
      </c>
      <c r="T3410" s="2">
        <f>IF(R3410="Proactive", H3410, "")</f>
        <v>0.55000000000000004</v>
      </c>
      <c r="U3410" s="2" t="str">
        <f>IF(S3410="Reactive", H3410, "")</f>
        <v/>
      </c>
    </row>
    <row r="3411" spans="1:21" x14ac:dyDescent="0.25">
      <c r="A3411" t="s">
        <v>3306</v>
      </c>
      <c r="B3411">
        <v>222736</v>
      </c>
      <c r="C3411" t="s">
        <v>743</v>
      </c>
      <c r="D3411" t="s">
        <v>744</v>
      </c>
      <c r="E3411" t="s">
        <v>3332</v>
      </c>
      <c r="F3411" s="4">
        <v>46183.583333333336</v>
      </c>
      <c r="G3411" s="4">
        <v>46183.599305555559</v>
      </c>
      <c r="H3411">
        <v>0.38</v>
      </c>
      <c r="I3411" t="s">
        <v>868</v>
      </c>
      <c r="J3411" t="s">
        <v>29</v>
      </c>
      <c r="N3411">
        <v>0.38</v>
      </c>
      <c r="O3411" t="s">
        <v>61</v>
      </c>
      <c r="P3411">
        <v>0</v>
      </c>
      <c r="Q3411" s="5">
        <v>46183.599305555559</v>
      </c>
      <c r="R3411" s="2" t="str">
        <f>IF(C3411="", "",
   IF(ISNUMBER(MATCH(TRIM(C3411),
      {"OP","CC","CM","FM","FU","INS","PC","PM","PMCO","SA","SR","ITPR","PMFL"}, 0)),
      "Proactive",
      "")
)</f>
        <v>Proactive</v>
      </c>
      <c r="S3411" s="2" t="str">
        <f>IF(C3411="", "",
   IF(ISNUMBER(MATCH(TRIM(C3411),
      {"MO","U/B","OSRE","TECH","ITRE"}, 0)),
      "Reactive",
      "")
)</f>
        <v/>
      </c>
      <c r="T3411" s="2">
        <f>IF(R3411="Proactive", H3411, "")</f>
        <v>0.38</v>
      </c>
      <c r="U3411" s="2" t="str">
        <f>IF(S3411="Reactive", H3411, "")</f>
        <v/>
      </c>
    </row>
    <row r="3412" spans="1:21" x14ac:dyDescent="0.25">
      <c r="A3412" t="s">
        <v>3306</v>
      </c>
      <c r="B3412">
        <v>220591</v>
      </c>
      <c r="C3412" t="s">
        <v>181</v>
      </c>
      <c r="D3412" t="s">
        <v>754</v>
      </c>
      <c r="E3412" t="s">
        <v>755</v>
      </c>
      <c r="F3412" s="4">
        <v>46183.599305555559</v>
      </c>
      <c r="G3412" s="4">
        <v>46183.627083333333</v>
      </c>
      <c r="H3412">
        <v>0.67</v>
      </c>
      <c r="I3412" t="s">
        <v>1251</v>
      </c>
      <c r="J3412" t="s">
        <v>29</v>
      </c>
      <c r="K3412" t="s">
        <v>30</v>
      </c>
      <c r="N3412">
        <v>1.22</v>
      </c>
      <c r="O3412" t="s">
        <v>61</v>
      </c>
      <c r="P3412">
        <v>0</v>
      </c>
      <c r="Q3412" s="5">
        <v>46183.960416666669</v>
      </c>
      <c r="R3412" s="2" t="str">
        <f>IF(C3412="", "",
   IF(ISNUMBER(MATCH(TRIM(C3412),
      {"OP","CC","CM","FM","FU","INS","PC","PM","PMCO","SA","SR","ITPR","PMFL"}, 0)),
      "Proactive",
      "")
)</f>
        <v>Proactive</v>
      </c>
      <c r="S3412" s="2" t="str">
        <f>IF(C3412="", "",
   IF(ISNUMBER(MATCH(TRIM(C3412),
      {"MO","U/B","OSRE","TECH","ITRE"}, 0)),
      "Reactive",
      "")
)</f>
        <v/>
      </c>
      <c r="T3412" s="2">
        <f>IF(R3412="Proactive", H3412, "")</f>
        <v>0.67</v>
      </c>
      <c r="U3412" s="2" t="str">
        <f>IF(S3412="Reactive", H3412, "")</f>
        <v/>
      </c>
    </row>
    <row r="3413" spans="1:21" x14ac:dyDescent="0.25">
      <c r="A3413" t="s">
        <v>3306</v>
      </c>
      <c r="B3413">
        <v>223239</v>
      </c>
      <c r="C3413" t="s">
        <v>289</v>
      </c>
      <c r="D3413" t="s">
        <v>777</v>
      </c>
      <c r="E3413" t="s">
        <v>3380</v>
      </c>
      <c r="F3413" s="4">
        <v>46187.255555555559</v>
      </c>
      <c r="G3413" s="4">
        <v>46187.334027777775</v>
      </c>
      <c r="H3413">
        <v>1.88</v>
      </c>
      <c r="I3413" t="s">
        <v>3381</v>
      </c>
      <c r="J3413" t="s">
        <v>29</v>
      </c>
      <c r="N3413">
        <v>1.88</v>
      </c>
      <c r="O3413" t="s">
        <v>61</v>
      </c>
      <c r="P3413">
        <v>0</v>
      </c>
      <c r="Q3413" s="5">
        <v>46187.334027777775</v>
      </c>
      <c r="R3413" s="2" t="str">
        <f>IF(C3413="", "",
   IF(ISNUMBER(MATCH(TRIM(C3413),
      {"OP","CC","CM","FM","FU","INS","PC","PM","PMCO","SA","SR","ITPR","PMFL"}, 0)),
      "Proactive",
      "")
)</f>
        <v>Proactive</v>
      </c>
      <c r="S3413" s="2" t="str">
        <f>IF(C3413="", "",
   IF(ISNUMBER(MATCH(TRIM(C3413),
      {"MO","U/B","OSRE","TECH","ITRE"}, 0)),
      "Reactive",
      "")
)</f>
        <v/>
      </c>
      <c r="T3413" s="2">
        <f>IF(R3413="Proactive", H3413, "")</f>
        <v>1.88</v>
      </c>
      <c r="U3413" s="2" t="str">
        <f>IF(S3413="Reactive", H3413, "")</f>
        <v/>
      </c>
    </row>
    <row r="3414" spans="1:21" x14ac:dyDescent="0.25">
      <c r="A3414" t="s">
        <v>3306</v>
      </c>
      <c r="B3414">
        <v>217985</v>
      </c>
      <c r="C3414" t="s">
        <v>30</v>
      </c>
      <c r="D3414" t="s">
        <v>3382</v>
      </c>
      <c r="E3414" t="s">
        <v>2961</v>
      </c>
      <c r="F3414" s="4">
        <v>46187.334722222222</v>
      </c>
      <c r="G3414" s="4">
        <v>46187.359027777777</v>
      </c>
      <c r="H3414">
        <v>0.57999999999999996</v>
      </c>
      <c r="I3414" t="s">
        <v>3383</v>
      </c>
      <c r="J3414" t="s">
        <v>29</v>
      </c>
      <c r="K3414" t="s">
        <v>30</v>
      </c>
      <c r="N3414">
        <v>0.57999999999999996</v>
      </c>
      <c r="O3414" t="s">
        <v>61</v>
      </c>
      <c r="P3414">
        <v>0</v>
      </c>
      <c r="Q3414" s="5">
        <v>46187.359027777777</v>
      </c>
      <c r="R3414" s="2" t="str">
        <f>IF(C3414="", "",
   IF(ISNUMBER(MATCH(TRIM(C3414),
      {"OP","CC","CM","FM","FU","INS","PC","PM","PMCO","SA","SR","ITPR","PMFL"}, 0)),
      "Proactive",
      "")
)</f>
        <v>Proactive</v>
      </c>
      <c r="S3414" s="2" t="str">
        <f>IF(C3414="", "",
   IF(ISNUMBER(MATCH(TRIM(C3414),
      {"MO","U/B","OSRE","TECH","ITRE"}, 0)),
      "Reactive",
      "")
)</f>
        <v/>
      </c>
      <c r="T3414" s="2">
        <f>IF(R3414="Proactive", H3414, "")</f>
        <v>0.57999999999999996</v>
      </c>
      <c r="U3414" s="2" t="str">
        <f>IF(S3414="Reactive", H3414, "")</f>
        <v/>
      </c>
    </row>
    <row r="3415" spans="1:21" x14ac:dyDescent="0.25">
      <c r="A3415" t="s">
        <v>3306</v>
      </c>
      <c r="B3415">
        <v>218083</v>
      </c>
      <c r="C3415" t="s">
        <v>30</v>
      </c>
      <c r="D3415" t="s">
        <v>3384</v>
      </c>
      <c r="E3415" t="s">
        <v>764</v>
      </c>
      <c r="F3415" s="4">
        <v>46187.359027777777</v>
      </c>
      <c r="G3415" s="4">
        <v>46187.392361111109</v>
      </c>
      <c r="H3415">
        <v>0.8</v>
      </c>
      <c r="I3415" t="s">
        <v>3383</v>
      </c>
      <c r="J3415" t="s">
        <v>29</v>
      </c>
      <c r="K3415" t="s">
        <v>30</v>
      </c>
      <c r="N3415">
        <v>0.8</v>
      </c>
      <c r="O3415" t="s">
        <v>61</v>
      </c>
      <c r="P3415">
        <v>0</v>
      </c>
      <c r="Q3415" s="5">
        <v>46187.392361111109</v>
      </c>
      <c r="R3415" s="2" t="str">
        <f>IF(C3415="", "",
   IF(ISNUMBER(MATCH(TRIM(C3415),
      {"OP","CC","CM","FM","FU","INS","PC","PM","PMCO","SA","SR","ITPR","PMFL"}, 0)),
      "Proactive",
      "")
)</f>
        <v>Proactive</v>
      </c>
      <c r="S3415" s="2" t="str">
        <f>IF(C3415="", "",
   IF(ISNUMBER(MATCH(TRIM(C3415),
      {"MO","U/B","OSRE","TECH","ITRE"}, 0)),
      "Reactive",
      "")
)</f>
        <v/>
      </c>
      <c r="T3415" s="2">
        <f>IF(R3415="Proactive", H3415, "")</f>
        <v>0.8</v>
      </c>
      <c r="U3415" s="2" t="str">
        <f>IF(S3415="Reactive", H3415, "")</f>
        <v/>
      </c>
    </row>
    <row r="3416" spans="1:21" x14ac:dyDescent="0.25">
      <c r="A3416" t="s">
        <v>3306</v>
      </c>
      <c r="B3416">
        <v>221110</v>
      </c>
      <c r="C3416" t="s">
        <v>181</v>
      </c>
      <c r="D3416" t="s">
        <v>754</v>
      </c>
      <c r="E3416" t="s">
        <v>755</v>
      </c>
      <c r="F3416" s="4">
        <v>46187.392361111109</v>
      </c>
      <c r="G3416" s="4">
        <v>46187.408333333333</v>
      </c>
      <c r="H3416">
        <v>0.38</v>
      </c>
      <c r="I3416" t="s">
        <v>3385</v>
      </c>
      <c r="J3416" t="s">
        <v>29</v>
      </c>
      <c r="K3416" t="s">
        <v>30</v>
      </c>
      <c r="N3416">
        <v>0.45</v>
      </c>
      <c r="O3416" t="s">
        <v>61</v>
      </c>
      <c r="P3416">
        <v>0</v>
      </c>
      <c r="Q3416" s="5">
        <v>46188.368750000001</v>
      </c>
      <c r="R3416" s="2" t="str">
        <f>IF(C3416="", "",
   IF(ISNUMBER(MATCH(TRIM(C3416),
      {"OP","CC","CM","FM","FU","INS","PC","PM","PMCO","SA","SR","ITPR","PMFL"}, 0)),
      "Proactive",
      "")
)</f>
        <v>Proactive</v>
      </c>
      <c r="S3416" s="2" t="str">
        <f>IF(C3416="", "",
   IF(ISNUMBER(MATCH(TRIM(C3416),
      {"MO","U/B","OSRE","TECH","ITRE"}, 0)),
      "Reactive",
      "")
)</f>
        <v/>
      </c>
      <c r="T3416" s="2">
        <f>IF(R3416="Proactive", H3416, "")</f>
        <v>0.38</v>
      </c>
      <c r="U3416" s="2" t="str">
        <f>IF(S3416="Reactive", H3416, "")</f>
        <v/>
      </c>
    </row>
    <row r="3417" spans="1:21" x14ac:dyDescent="0.25">
      <c r="A3417" t="s">
        <v>3306</v>
      </c>
      <c r="B3417">
        <v>221107</v>
      </c>
      <c r="C3417" t="s">
        <v>30</v>
      </c>
      <c r="D3417" t="s">
        <v>777</v>
      </c>
      <c r="E3417" t="s">
        <v>778</v>
      </c>
      <c r="F3417" s="4">
        <v>46187.464583333334</v>
      </c>
      <c r="G3417" s="4">
        <v>46187.472916666666</v>
      </c>
      <c r="H3417">
        <v>0.2</v>
      </c>
      <c r="I3417" t="s">
        <v>3383</v>
      </c>
      <c r="J3417" t="s">
        <v>29</v>
      </c>
      <c r="K3417" t="s">
        <v>30</v>
      </c>
      <c r="N3417">
        <v>0.22</v>
      </c>
      <c r="O3417" t="s">
        <v>61</v>
      </c>
      <c r="P3417">
        <v>0</v>
      </c>
      <c r="Q3417" s="5">
        <v>46187.545138888891</v>
      </c>
      <c r="R3417" s="2" t="str">
        <f>IF(C3417="", "",
   IF(ISNUMBER(MATCH(TRIM(C3417),
      {"OP","CC","CM","FM","FU","INS","PC","PM","PMCO","SA","SR","ITPR","PMFL"}, 0)),
      "Proactive",
      "")
)</f>
        <v>Proactive</v>
      </c>
      <c r="S3417" s="2" t="str">
        <f>IF(C3417="", "",
   IF(ISNUMBER(MATCH(TRIM(C3417),
      {"MO","U/B","OSRE","TECH","ITRE"}, 0)),
      "Reactive",
      "")
)</f>
        <v/>
      </c>
      <c r="T3417" s="2">
        <f>IF(R3417="Proactive", H3417, "")</f>
        <v>0.2</v>
      </c>
      <c r="U3417" s="2" t="str">
        <f>IF(S3417="Reactive", H3417, "")</f>
        <v/>
      </c>
    </row>
    <row r="3418" spans="1:21" x14ac:dyDescent="0.25">
      <c r="A3418" t="s">
        <v>3306</v>
      </c>
      <c r="B3418">
        <v>221107</v>
      </c>
      <c r="C3418" t="s">
        <v>30</v>
      </c>
      <c r="D3418" t="s">
        <v>777</v>
      </c>
      <c r="E3418" t="s">
        <v>778</v>
      </c>
      <c r="F3418" s="4">
        <v>46187.543749999997</v>
      </c>
      <c r="G3418" s="4">
        <v>46187.544444444444</v>
      </c>
      <c r="H3418">
        <v>0.02</v>
      </c>
      <c r="I3418" t="s">
        <v>3383</v>
      </c>
      <c r="J3418" t="s">
        <v>29</v>
      </c>
      <c r="K3418" t="s">
        <v>30</v>
      </c>
      <c r="N3418">
        <v>0.22</v>
      </c>
      <c r="O3418" t="s">
        <v>61</v>
      </c>
      <c r="P3418">
        <v>0</v>
      </c>
      <c r="Q3418" s="5">
        <v>46187.545138888891</v>
      </c>
      <c r="R3418" s="2" t="str">
        <f>IF(C3418="", "",
   IF(ISNUMBER(MATCH(TRIM(C3418),
      {"OP","CC","CM","FM","FU","INS","PC","PM","PMCO","SA","SR","ITPR","PMFL"}, 0)),
      "Proactive",
      "")
)</f>
        <v>Proactive</v>
      </c>
      <c r="S3418" s="2" t="str">
        <f>IF(C3418="", "",
   IF(ISNUMBER(MATCH(TRIM(C3418),
      {"MO","U/B","OSRE","TECH","ITRE"}, 0)),
      "Reactive",
      "")
)</f>
        <v/>
      </c>
      <c r="T3418" s="2">
        <f>IF(R3418="Proactive", H3418, "")</f>
        <v>0.02</v>
      </c>
      <c r="U3418" s="2" t="str">
        <f>IF(S3418="Reactive", H3418, "")</f>
        <v/>
      </c>
    </row>
    <row r="3419" spans="1:21" x14ac:dyDescent="0.25">
      <c r="A3419" t="s">
        <v>3306</v>
      </c>
      <c r="B3419">
        <v>221096</v>
      </c>
      <c r="C3419" t="s">
        <v>30</v>
      </c>
      <c r="D3419" t="s">
        <v>777</v>
      </c>
      <c r="E3419" t="s">
        <v>855</v>
      </c>
      <c r="F3419" s="4">
        <v>46187.545138888891</v>
      </c>
      <c r="G3419" s="4">
        <v>46187.618055555555</v>
      </c>
      <c r="H3419">
        <v>1.75</v>
      </c>
      <c r="I3419" t="s">
        <v>3383</v>
      </c>
      <c r="J3419" t="s">
        <v>29</v>
      </c>
      <c r="K3419" t="s">
        <v>30</v>
      </c>
      <c r="N3419">
        <v>1.75</v>
      </c>
      <c r="O3419" t="s">
        <v>61</v>
      </c>
      <c r="P3419">
        <v>0</v>
      </c>
      <c r="Q3419" s="5">
        <v>46187.618055555555</v>
      </c>
      <c r="R3419" s="2" t="str">
        <f>IF(C3419="", "",
   IF(ISNUMBER(MATCH(TRIM(C3419),
      {"OP","CC","CM","FM","FU","INS","PC","PM","PMCO","SA","SR","ITPR","PMFL"}, 0)),
      "Proactive",
      "")
)</f>
        <v>Proactive</v>
      </c>
      <c r="S3419" s="2" t="str">
        <f>IF(C3419="", "",
   IF(ISNUMBER(MATCH(TRIM(C3419),
      {"MO","U/B","OSRE","TECH","ITRE"}, 0)),
      "Reactive",
      "")
)</f>
        <v/>
      </c>
      <c r="T3419" s="2">
        <f>IF(R3419="Proactive", H3419, "")</f>
        <v>1.75</v>
      </c>
      <c r="U3419" s="2" t="str">
        <f>IF(S3419="Reactive", H3419, "")</f>
        <v/>
      </c>
    </row>
    <row r="3420" spans="1:21" x14ac:dyDescent="0.25">
      <c r="A3420" t="s">
        <v>3306</v>
      </c>
      <c r="B3420">
        <v>219762</v>
      </c>
      <c r="C3420" t="s">
        <v>30</v>
      </c>
      <c r="D3420" t="s">
        <v>3386</v>
      </c>
      <c r="E3420" t="s">
        <v>3352</v>
      </c>
      <c r="F3420" s="4">
        <v>46187.618055555555</v>
      </c>
      <c r="G3420" s="4">
        <v>46187.6875</v>
      </c>
      <c r="H3420">
        <v>1.67</v>
      </c>
      <c r="I3420" t="s">
        <v>3387</v>
      </c>
      <c r="J3420" t="s">
        <v>29</v>
      </c>
      <c r="K3420" t="s">
        <v>30</v>
      </c>
      <c r="N3420">
        <v>2.29</v>
      </c>
      <c r="O3420" t="s">
        <v>61</v>
      </c>
      <c r="P3420">
        <v>0</v>
      </c>
      <c r="Q3420" s="5">
        <v>46188.368055555555</v>
      </c>
      <c r="R3420" s="2" t="str">
        <f>IF(C3420="", "",
   IF(ISNUMBER(MATCH(TRIM(C3420),
      {"OP","CC","CM","FM","FU","INS","PC","PM","PMCO","SA","SR","ITPR","PMFL"}, 0)),
      "Proactive",
      "")
)</f>
        <v>Proactive</v>
      </c>
      <c r="S3420" s="2" t="str">
        <f>IF(C3420="", "",
   IF(ISNUMBER(MATCH(TRIM(C3420),
      {"MO","U/B","OSRE","TECH","ITRE"}, 0)),
      "Reactive",
      "")
)</f>
        <v/>
      </c>
      <c r="T3420" s="2">
        <f>IF(R3420="Proactive", H3420, "")</f>
        <v>1.67</v>
      </c>
      <c r="U3420" s="2" t="str">
        <f>IF(S3420="Reactive", H3420, "")</f>
        <v/>
      </c>
    </row>
    <row r="3421" spans="1:21" x14ac:dyDescent="0.25">
      <c r="A3421" t="s">
        <v>3306</v>
      </c>
      <c r="B3421">
        <v>221252</v>
      </c>
      <c r="C3421" t="s">
        <v>30</v>
      </c>
      <c r="D3421" t="s">
        <v>777</v>
      </c>
      <c r="E3421" t="s">
        <v>905</v>
      </c>
      <c r="F3421" s="4">
        <v>46188.243750000001</v>
      </c>
      <c r="G3421" s="4">
        <v>46188.323611111111</v>
      </c>
      <c r="H3421">
        <v>1.92</v>
      </c>
      <c r="I3421" t="s">
        <v>3388</v>
      </c>
      <c r="J3421" t="s">
        <v>29</v>
      </c>
      <c r="K3421" t="s">
        <v>30</v>
      </c>
      <c r="N3421">
        <v>1.92</v>
      </c>
      <c r="O3421" t="s">
        <v>61</v>
      </c>
      <c r="P3421">
        <v>0</v>
      </c>
      <c r="Q3421" s="5">
        <v>46188.323611111111</v>
      </c>
      <c r="R3421" s="2" t="str">
        <f>IF(C3421="", "",
   IF(ISNUMBER(MATCH(TRIM(C3421),
      {"OP","CC","CM","FM","FU","INS","PC","PM","PMCO","SA","SR","ITPR","PMFL"}, 0)),
      "Proactive",
      "")
)</f>
        <v>Proactive</v>
      </c>
      <c r="S3421" s="2" t="str">
        <f>IF(C3421="", "",
   IF(ISNUMBER(MATCH(TRIM(C3421),
      {"MO","U/B","OSRE","TECH","ITRE"}, 0)),
      "Reactive",
      "")
)</f>
        <v/>
      </c>
      <c r="T3421" s="2">
        <f>IF(R3421="Proactive", H3421, "")</f>
        <v>1.92</v>
      </c>
      <c r="U3421" s="2" t="str">
        <f>IF(S3421="Reactive", H3421, "")</f>
        <v/>
      </c>
    </row>
    <row r="3422" spans="1:21" x14ac:dyDescent="0.25">
      <c r="A3422" t="s">
        <v>3306</v>
      </c>
      <c r="B3422">
        <v>221249</v>
      </c>
      <c r="C3422" t="s">
        <v>30</v>
      </c>
      <c r="D3422" t="s">
        <v>915</v>
      </c>
      <c r="E3422" t="s">
        <v>916</v>
      </c>
      <c r="F3422" s="4">
        <v>46188.323611111111</v>
      </c>
      <c r="G3422" s="4">
        <v>46188.341666666667</v>
      </c>
      <c r="H3422">
        <v>0.43</v>
      </c>
      <c r="I3422" t="s">
        <v>3388</v>
      </c>
      <c r="J3422" t="s">
        <v>29</v>
      </c>
      <c r="K3422" t="s">
        <v>30</v>
      </c>
      <c r="N3422">
        <v>0.43</v>
      </c>
      <c r="O3422" t="s">
        <v>61</v>
      </c>
      <c r="P3422">
        <v>0</v>
      </c>
      <c r="Q3422" s="5">
        <v>46188.341666666667</v>
      </c>
      <c r="R3422" s="2" t="str">
        <f>IF(C3422="", "",
   IF(ISNUMBER(MATCH(TRIM(C3422),
      {"OP","CC","CM","FM","FU","INS","PC","PM","PMCO","SA","SR","ITPR","PMFL"}, 0)),
      "Proactive",
      "")
)</f>
        <v>Proactive</v>
      </c>
      <c r="S3422" s="2" t="str">
        <f>IF(C3422="", "",
   IF(ISNUMBER(MATCH(TRIM(C3422),
      {"MO","U/B","OSRE","TECH","ITRE"}, 0)),
      "Reactive",
      "")
)</f>
        <v/>
      </c>
      <c r="T3422" s="2">
        <f>IF(R3422="Proactive", H3422, "")</f>
        <v>0.43</v>
      </c>
      <c r="U3422" s="2" t="str">
        <f>IF(S3422="Reactive", H3422, "")</f>
        <v/>
      </c>
    </row>
    <row r="3423" spans="1:21" x14ac:dyDescent="0.25">
      <c r="A3423" t="s">
        <v>3306</v>
      </c>
      <c r="B3423">
        <v>219762</v>
      </c>
      <c r="C3423" t="s">
        <v>30</v>
      </c>
      <c r="D3423" t="s">
        <v>3386</v>
      </c>
      <c r="E3423" t="s">
        <v>3352</v>
      </c>
      <c r="F3423" s="4">
        <v>46188.342361111114</v>
      </c>
      <c r="G3423" s="4">
        <v>46188.368055555555</v>
      </c>
      <c r="H3423">
        <v>0.62</v>
      </c>
      <c r="I3423" t="s">
        <v>3387</v>
      </c>
      <c r="J3423" t="s">
        <v>29</v>
      </c>
      <c r="K3423" t="s">
        <v>30</v>
      </c>
      <c r="N3423">
        <v>2.29</v>
      </c>
      <c r="O3423" t="s">
        <v>61</v>
      </c>
      <c r="P3423">
        <v>0</v>
      </c>
      <c r="Q3423" s="5">
        <v>46188.368055555555</v>
      </c>
      <c r="R3423" s="2" t="str">
        <f>IF(C3423="", "",
   IF(ISNUMBER(MATCH(TRIM(C3423),
      {"OP","CC","CM","FM","FU","INS","PC","PM","PMCO","SA","SR","ITPR","PMFL"}, 0)),
      "Proactive",
      "")
)</f>
        <v>Proactive</v>
      </c>
      <c r="S3423" s="2" t="str">
        <f>IF(C3423="", "",
   IF(ISNUMBER(MATCH(TRIM(C3423),
      {"MO","U/B","OSRE","TECH","ITRE"}, 0)),
      "Reactive",
      "")
)</f>
        <v/>
      </c>
      <c r="T3423" s="2">
        <f>IF(R3423="Proactive", H3423, "")</f>
        <v>0.62</v>
      </c>
      <c r="U3423" s="2" t="str">
        <f>IF(S3423="Reactive", H3423, "")</f>
        <v/>
      </c>
    </row>
    <row r="3424" spans="1:21" x14ac:dyDescent="0.25">
      <c r="A3424" t="s">
        <v>3306</v>
      </c>
      <c r="B3424">
        <v>221110</v>
      </c>
      <c r="C3424" t="s">
        <v>181</v>
      </c>
      <c r="D3424" t="s">
        <v>754</v>
      </c>
      <c r="E3424" t="s">
        <v>755</v>
      </c>
      <c r="F3424" s="4">
        <v>46188.365972222222</v>
      </c>
      <c r="G3424" s="4">
        <v>46188.368750000001</v>
      </c>
      <c r="H3424">
        <v>7.0000000000000007E-2</v>
      </c>
      <c r="I3424" t="s">
        <v>3385</v>
      </c>
      <c r="J3424" t="s">
        <v>29</v>
      </c>
      <c r="K3424" t="s">
        <v>30</v>
      </c>
      <c r="N3424">
        <v>0.45</v>
      </c>
      <c r="O3424" t="s">
        <v>61</v>
      </c>
      <c r="P3424">
        <v>0</v>
      </c>
      <c r="Q3424" s="5">
        <v>46188.368750000001</v>
      </c>
      <c r="R3424" s="2" t="str">
        <f>IF(C3424="", "",
   IF(ISNUMBER(MATCH(TRIM(C3424),
      {"OP","CC","CM","FM","FU","INS","PC","PM","PMCO","SA","SR","ITPR","PMFL"}, 0)),
      "Proactive",
      "")
)</f>
        <v>Proactive</v>
      </c>
      <c r="S3424" s="2" t="str">
        <f>IF(C3424="", "",
   IF(ISNUMBER(MATCH(TRIM(C3424),
      {"MO","U/B","OSRE","TECH","ITRE"}, 0)),
      "Reactive",
      "")
)</f>
        <v/>
      </c>
      <c r="T3424" s="2">
        <f>IF(R3424="Proactive", H3424, "")</f>
        <v>7.0000000000000007E-2</v>
      </c>
      <c r="U3424" s="2" t="str">
        <f>IF(S3424="Reactive", H3424, "")</f>
        <v/>
      </c>
    </row>
    <row r="3425" spans="1:21" x14ac:dyDescent="0.25">
      <c r="A3425" t="s">
        <v>3306</v>
      </c>
      <c r="B3425">
        <v>221264</v>
      </c>
      <c r="C3425" t="s">
        <v>181</v>
      </c>
      <c r="D3425" t="s">
        <v>754</v>
      </c>
      <c r="E3425" t="s">
        <v>755</v>
      </c>
      <c r="F3425" s="4">
        <v>46188.368750000001</v>
      </c>
      <c r="G3425" s="4">
        <v>46188.383333333331</v>
      </c>
      <c r="H3425">
        <v>0.35</v>
      </c>
      <c r="I3425" t="s">
        <v>2212</v>
      </c>
      <c r="J3425" t="s">
        <v>29</v>
      </c>
      <c r="K3425" t="s">
        <v>30</v>
      </c>
      <c r="M3425" t="s">
        <v>555</v>
      </c>
      <c r="N3425">
        <v>0.8</v>
      </c>
      <c r="O3425" t="s">
        <v>61</v>
      </c>
      <c r="P3425">
        <v>0</v>
      </c>
      <c r="Q3425" s="5">
        <v>46189.070138888892</v>
      </c>
      <c r="R3425" s="2" t="str">
        <f>IF(C3425="", "",
   IF(ISNUMBER(MATCH(TRIM(C3425),
      {"OP","CC","CM","FM","FU","INS","PC","PM","PMCO","SA","SR","ITPR","PMFL"}, 0)),
      "Proactive",
      "")
)</f>
        <v>Proactive</v>
      </c>
      <c r="S3425" s="2" t="str">
        <f>IF(C3425="", "",
   IF(ISNUMBER(MATCH(TRIM(C3425),
      {"MO","U/B","OSRE","TECH","ITRE"}, 0)),
      "Reactive",
      "")
)</f>
        <v/>
      </c>
      <c r="T3425" s="2">
        <f>IF(R3425="Proactive", H3425, "")</f>
        <v>0.35</v>
      </c>
      <c r="U3425" s="2" t="str">
        <f>IF(S3425="Reactive", H3425, "")</f>
        <v/>
      </c>
    </row>
    <row r="3426" spans="1:21" x14ac:dyDescent="0.25">
      <c r="A3426" t="s">
        <v>3306</v>
      </c>
      <c r="B3426">
        <v>219172</v>
      </c>
      <c r="C3426" t="s">
        <v>30</v>
      </c>
      <c r="D3426" t="s">
        <v>3389</v>
      </c>
      <c r="E3426" t="s">
        <v>764</v>
      </c>
      <c r="F3426" s="4">
        <v>46188.384027777778</v>
      </c>
      <c r="G3426" s="4">
        <v>46188.411805555559</v>
      </c>
      <c r="H3426">
        <v>0.67</v>
      </c>
      <c r="I3426" t="s">
        <v>3388</v>
      </c>
      <c r="J3426" t="s">
        <v>29</v>
      </c>
      <c r="K3426" t="s">
        <v>30</v>
      </c>
      <c r="N3426">
        <v>0.67</v>
      </c>
      <c r="O3426" t="s">
        <v>61</v>
      </c>
      <c r="P3426">
        <v>0</v>
      </c>
      <c r="Q3426" s="5">
        <v>46188.411805555559</v>
      </c>
      <c r="R3426" s="2" t="str">
        <f>IF(C3426="", "",
   IF(ISNUMBER(MATCH(TRIM(C3426),
      {"OP","CC","CM","FM","FU","INS","PC","PM","PMCO","SA","SR","ITPR","PMFL"}, 0)),
      "Proactive",
      "")
)</f>
        <v>Proactive</v>
      </c>
      <c r="S3426" s="2" t="str">
        <f>IF(C3426="", "",
   IF(ISNUMBER(MATCH(TRIM(C3426),
      {"MO","U/B","OSRE","TECH","ITRE"}, 0)),
      "Reactive",
      "")
)</f>
        <v/>
      </c>
      <c r="T3426" s="2">
        <f>IF(R3426="Proactive", H3426, "")</f>
        <v>0.67</v>
      </c>
      <c r="U3426" s="2" t="str">
        <f>IF(S3426="Reactive", H3426, "")</f>
        <v/>
      </c>
    </row>
    <row r="3427" spans="1:21" x14ac:dyDescent="0.25">
      <c r="A3427" t="s">
        <v>3306</v>
      </c>
      <c r="B3427">
        <v>222994</v>
      </c>
      <c r="C3427" t="s">
        <v>30</v>
      </c>
      <c r="D3427" t="s">
        <v>760</v>
      </c>
      <c r="E3427" t="s">
        <v>761</v>
      </c>
      <c r="F3427" s="4">
        <v>46188.411805555559</v>
      </c>
      <c r="G3427" s="4">
        <v>46188.429861111108</v>
      </c>
      <c r="H3427">
        <v>0.43</v>
      </c>
      <c r="I3427" t="s">
        <v>894</v>
      </c>
      <c r="J3427" t="s">
        <v>29</v>
      </c>
      <c r="K3427" t="s">
        <v>30</v>
      </c>
      <c r="M3427" t="s">
        <v>859</v>
      </c>
      <c r="N3427">
        <v>1.18</v>
      </c>
      <c r="O3427" t="s">
        <v>61</v>
      </c>
      <c r="P3427">
        <v>0</v>
      </c>
      <c r="Q3427" s="5">
        <v>46188.447222222225</v>
      </c>
      <c r="R3427" s="2" t="str">
        <f>IF(C3427="", "",
   IF(ISNUMBER(MATCH(TRIM(C3427),
      {"OP","CC","CM","FM","FU","INS","PC","PM","PMCO","SA","SR","ITPR","PMFL"}, 0)),
      "Proactive",
      "")
)</f>
        <v>Proactive</v>
      </c>
      <c r="S3427" s="2" t="str">
        <f>IF(C3427="", "",
   IF(ISNUMBER(MATCH(TRIM(C3427),
      {"MO","U/B","OSRE","TECH","ITRE"}, 0)),
      "Reactive",
      "")
)</f>
        <v/>
      </c>
      <c r="T3427" s="2">
        <f>IF(R3427="Proactive", H3427, "")</f>
        <v>0.43</v>
      </c>
      <c r="U3427" s="2" t="str">
        <f>IF(S3427="Reactive", H3427, "")</f>
        <v/>
      </c>
    </row>
    <row r="3428" spans="1:21" x14ac:dyDescent="0.25">
      <c r="A3428" t="s">
        <v>3306</v>
      </c>
      <c r="B3428">
        <v>223402</v>
      </c>
      <c r="C3428" t="s">
        <v>492</v>
      </c>
      <c r="D3428" t="s">
        <v>3390</v>
      </c>
      <c r="E3428" t="s">
        <v>3391</v>
      </c>
      <c r="F3428" s="4">
        <v>46188.447916666664</v>
      </c>
      <c r="G3428" s="4">
        <v>46188.460416666669</v>
      </c>
      <c r="H3428">
        <v>0.3</v>
      </c>
      <c r="I3428" t="s">
        <v>3392</v>
      </c>
      <c r="J3428" t="s">
        <v>29</v>
      </c>
      <c r="K3428" t="s">
        <v>466</v>
      </c>
      <c r="M3428" t="s">
        <v>436</v>
      </c>
      <c r="N3428">
        <v>0.3</v>
      </c>
      <c r="O3428" t="s">
        <v>61</v>
      </c>
      <c r="P3428">
        <v>0</v>
      </c>
      <c r="Q3428" s="5">
        <v>46188.461111111108</v>
      </c>
      <c r="R3428" s="2" t="str">
        <f>IF(C3428="", "",
   IF(ISNUMBER(MATCH(TRIM(C3428),
      {"OP","CC","CM","FM","FU","INS","PC","PM","PMCO","SA","SR","ITPR","PMFL"}, 0)),
      "Proactive",
      "")
)</f>
        <v/>
      </c>
      <c r="S3428" s="2" t="str">
        <f>IF(C3428="", "",
   IF(ISNUMBER(MATCH(TRIM(C3428),
      {"MO","U/B","OSRE","TECH","ITRE"}, 0)),
      "Reactive",
      "")
)</f>
        <v>Reactive</v>
      </c>
      <c r="T3428" s="2" t="str">
        <f>IF(R3428="Proactive", H3428, "")</f>
        <v/>
      </c>
      <c r="U3428" s="2">
        <f>IF(S3428="Reactive", H3428, "")</f>
        <v>0.3</v>
      </c>
    </row>
    <row r="3429" spans="1:21" x14ac:dyDescent="0.25">
      <c r="A3429" t="s">
        <v>3306</v>
      </c>
      <c r="B3429">
        <v>223403</v>
      </c>
      <c r="C3429" t="s">
        <v>39</v>
      </c>
      <c r="D3429" t="s">
        <v>807</v>
      </c>
      <c r="E3429" t="s">
        <v>903</v>
      </c>
      <c r="F3429" s="4">
        <v>46188.463194444441</v>
      </c>
      <c r="G3429" s="4">
        <v>46188.503472222219</v>
      </c>
      <c r="H3429">
        <v>0.97</v>
      </c>
      <c r="I3429" t="s">
        <v>904</v>
      </c>
      <c r="J3429" t="s">
        <v>29</v>
      </c>
      <c r="K3429" t="s">
        <v>551</v>
      </c>
      <c r="L3429" t="s">
        <v>703</v>
      </c>
      <c r="M3429" t="s">
        <v>436</v>
      </c>
      <c r="N3429">
        <v>2.4900000000000002</v>
      </c>
      <c r="O3429" t="s">
        <v>61</v>
      </c>
      <c r="P3429">
        <v>0</v>
      </c>
      <c r="Q3429" s="5">
        <v>46188.525694444441</v>
      </c>
      <c r="R3429" s="2" t="str">
        <f>IF(C3429="", "",
   IF(ISNUMBER(MATCH(TRIM(C3429),
      {"OP","CC","CM","FM","FU","INS","PC","PM","PMCO","SA","SR","ITPR","PMFL"}, 0)),
      "Proactive",
      "")
)</f>
        <v/>
      </c>
      <c r="S3429" s="2" t="str">
        <f>IF(C3429="", "",
   IF(ISNUMBER(MATCH(TRIM(C3429),
      {"MO","U/B","OSRE","TECH","ITRE"}, 0)),
      "Reactive",
      "")
)</f>
        <v>Reactive</v>
      </c>
      <c r="T3429" s="2" t="str">
        <f>IF(R3429="Proactive", H3429, "")</f>
        <v/>
      </c>
      <c r="U3429" s="2">
        <f>IF(S3429="Reactive", H3429, "")</f>
        <v>0.97</v>
      </c>
    </row>
    <row r="3430" spans="1:21" x14ac:dyDescent="0.25">
      <c r="A3430" t="s">
        <v>3306</v>
      </c>
      <c r="B3430">
        <v>223403</v>
      </c>
      <c r="C3430" t="s">
        <v>39</v>
      </c>
      <c r="D3430" t="s">
        <v>807</v>
      </c>
      <c r="E3430" t="s">
        <v>903</v>
      </c>
      <c r="F3430" s="4">
        <v>46188.515972222223</v>
      </c>
      <c r="G3430" s="4">
        <v>46188.51666666667</v>
      </c>
      <c r="H3430">
        <v>0.02</v>
      </c>
      <c r="I3430" t="s">
        <v>904</v>
      </c>
      <c r="J3430" t="s">
        <v>29</v>
      </c>
      <c r="K3430" t="s">
        <v>551</v>
      </c>
      <c r="L3430" t="s">
        <v>703</v>
      </c>
      <c r="M3430" t="s">
        <v>436</v>
      </c>
      <c r="N3430">
        <v>2.4900000000000002</v>
      </c>
      <c r="O3430" t="s">
        <v>61</v>
      </c>
      <c r="P3430">
        <v>0</v>
      </c>
      <c r="Q3430" s="5">
        <v>46188.525694444441</v>
      </c>
      <c r="R3430" s="2" t="str">
        <f>IF(C3430="", "",
   IF(ISNUMBER(MATCH(TRIM(C3430),
      {"OP","CC","CM","FM","FU","INS","PC","PM","PMCO","SA","SR","ITPR","PMFL"}, 0)),
      "Proactive",
      "")
)</f>
        <v/>
      </c>
      <c r="S3430" s="2" t="str">
        <f>IF(C3430="", "",
   IF(ISNUMBER(MATCH(TRIM(C3430),
      {"MO","U/B","OSRE","TECH","ITRE"}, 0)),
      "Reactive",
      "")
)</f>
        <v>Reactive</v>
      </c>
      <c r="T3430" s="2" t="str">
        <f>IF(R3430="Proactive", H3430, "")</f>
        <v/>
      </c>
      <c r="U3430" s="2">
        <f>IF(S3430="Reactive", H3430, "")</f>
        <v>0.02</v>
      </c>
    </row>
    <row r="3431" spans="1:21" x14ac:dyDescent="0.25">
      <c r="A3431" t="s">
        <v>3306</v>
      </c>
      <c r="B3431">
        <v>223412</v>
      </c>
      <c r="C3431" t="s">
        <v>289</v>
      </c>
      <c r="D3431" t="s">
        <v>3390</v>
      </c>
      <c r="E3431" t="s">
        <v>3393</v>
      </c>
      <c r="F3431">
        <v>46188.572916666664</v>
      </c>
      <c r="G3431">
        <v>46188.589583333334</v>
      </c>
      <c r="H3431">
        <v>0.4</v>
      </c>
      <c r="I3431" t="s">
        <v>3394</v>
      </c>
      <c r="J3431" t="s">
        <v>29</v>
      </c>
      <c r="N3431">
        <v>0.4</v>
      </c>
      <c r="O3431" t="s">
        <v>61</v>
      </c>
      <c r="P3431">
        <v>0</v>
      </c>
      <c r="Q3431" s="5">
        <v>46188.589583333334</v>
      </c>
      <c r="R3431" s="2" t="str">
        <f>IF(C3431="", "",
   IF(ISNUMBER(MATCH(TRIM(C3431),
      {"OP","CC","CM","FM","FU","INS","PC","PM","PMCO","SA","SR","ITPR","PMFL"}, 0)),
      "Proactive",
      "")
)</f>
        <v>Proactive</v>
      </c>
      <c r="S3431" s="2" t="str">
        <f>IF(C3431="", "",
   IF(ISNUMBER(MATCH(TRIM(C3431),
      {"MO","U/B","OSRE","TECH","ITRE"}, 0)),
      "Reactive",
      "")
)</f>
        <v/>
      </c>
      <c r="T3431" s="2">
        <f>IF(R3431="Proactive", H3431, "")</f>
        <v>0.4</v>
      </c>
      <c r="U3431" s="2" t="str">
        <f>IF(S3431="Reactive", H3431, "")</f>
        <v/>
      </c>
    </row>
    <row r="3432" spans="1:21" x14ac:dyDescent="0.25">
      <c r="A3432" t="s">
        <v>3306</v>
      </c>
      <c r="B3432">
        <v>223419</v>
      </c>
      <c r="C3432" t="s">
        <v>39</v>
      </c>
      <c r="D3432" t="s">
        <v>3338</v>
      </c>
      <c r="E3432" t="s">
        <v>3395</v>
      </c>
      <c r="F3432" s="4">
        <v>46188.6</v>
      </c>
      <c r="G3432" s="4">
        <v>46188.621527777781</v>
      </c>
      <c r="H3432">
        <v>0.52</v>
      </c>
      <c r="I3432" t="s">
        <v>3396</v>
      </c>
      <c r="J3432" t="s">
        <v>29</v>
      </c>
      <c r="K3432" t="s">
        <v>220</v>
      </c>
      <c r="M3432" t="s">
        <v>834</v>
      </c>
      <c r="N3432">
        <v>0.52</v>
      </c>
      <c r="O3432" t="s">
        <v>61</v>
      </c>
      <c r="P3432">
        <v>0</v>
      </c>
      <c r="Q3432" s="5">
        <v>46188.621527777781</v>
      </c>
      <c r="R3432" s="2" t="str">
        <f>IF(C3432="", "",
   IF(ISNUMBER(MATCH(TRIM(C3432),
      {"OP","CC","CM","FM","FU","INS","PC","PM","PMCO","SA","SR","ITPR","PMFL"}, 0)),
      "Proactive",
      "")
)</f>
        <v/>
      </c>
      <c r="S3432" s="2" t="str">
        <f>IF(C3432="", "",
   IF(ISNUMBER(MATCH(TRIM(C3432),
      {"MO","U/B","OSRE","TECH","ITRE"}, 0)),
      "Reactive",
      "")
)</f>
        <v>Reactive</v>
      </c>
      <c r="T3432" s="2" t="str">
        <f>IF(R3432="Proactive", H3432, "")</f>
        <v/>
      </c>
      <c r="U3432" s="2">
        <f>IF(S3432="Reactive", H3432, "")</f>
        <v>0.52</v>
      </c>
    </row>
    <row r="3433" spans="1:21" x14ac:dyDescent="0.25">
      <c r="A3433" t="s">
        <v>3306</v>
      </c>
      <c r="B3433">
        <v>219084</v>
      </c>
      <c r="C3433" t="s">
        <v>30</v>
      </c>
      <c r="D3433" t="s">
        <v>3397</v>
      </c>
      <c r="E3433" t="s">
        <v>541</v>
      </c>
      <c r="F3433" s="4">
        <v>46188.647916666669</v>
      </c>
      <c r="G3433" s="4">
        <v>46188.678472222222</v>
      </c>
      <c r="H3433">
        <v>0.73</v>
      </c>
      <c r="I3433" t="s">
        <v>3398</v>
      </c>
      <c r="J3433" t="s">
        <v>29</v>
      </c>
      <c r="K3433" t="s">
        <v>30</v>
      </c>
      <c r="N3433">
        <v>0.73</v>
      </c>
      <c r="O3433" t="s">
        <v>61</v>
      </c>
      <c r="P3433">
        <v>0</v>
      </c>
      <c r="Q3433" s="5">
        <v>46188.678472222222</v>
      </c>
      <c r="R3433" s="2" t="str">
        <f>IF(C3433="", "",
   IF(ISNUMBER(MATCH(TRIM(C3433),
      {"OP","CC","CM","FM","FU","INS","PC","PM","PMCO","SA","SR","ITPR","PMFL"}, 0)),
      "Proactive",
      "")
)</f>
        <v>Proactive</v>
      </c>
      <c r="S3433" s="2" t="str">
        <f>IF(C3433="", "",
   IF(ISNUMBER(MATCH(TRIM(C3433),
      {"MO","U/B","OSRE","TECH","ITRE"}, 0)),
      "Reactive",
      "")
)</f>
        <v/>
      </c>
      <c r="T3433" s="2">
        <f>IF(R3433="Proactive", H3433, "")</f>
        <v>0.73</v>
      </c>
      <c r="U3433" s="2" t="str">
        <f>IF(S3433="Reactive", H3433, "")</f>
        <v/>
      </c>
    </row>
    <row r="3434" spans="1:21" x14ac:dyDescent="0.25">
      <c r="A3434" t="s">
        <v>3306</v>
      </c>
      <c r="B3434">
        <v>221264</v>
      </c>
      <c r="C3434" t="s">
        <v>181</v>
      </c>
      <c r="D3434" t="s">
        <v>754</v>
      </c>
      <c r="E3434" t="s">
        <v>755</v>
      </c>
      <c r="F3434" s="4">
        <v>46188.7</v>
      </c>
      <c r="G3434" s="4">
        <v>46188.712500000001</v>
      </c>
      <c r="H3434">
        <v>0.3</v>
      </c>
      <c r="I3434" t="s">
        <v>2212</v>
      </c>
      <c r="J3434" t="s">
        <v>29</v>
      </c>
      <c r="K3434" t="s">
        <v>30</v>
      </c>
      <c r="M3434" t="s">
        <v>555</v>
      </c>
      <c r="N3434">
        <v>0.8</v>
      </c>
      <c r="O3434" t="s">
        <v>61</v>
      </c>
      <c r="P3434">
        <v>0</v>
      </c>
      <c r="Q3434" s="5">
        <v>46189.070138888892</v>
      </c>
      <c r="R3434" s="2" t="str">
        <f>IF(C3434="", "",
   IF(ISNUMBER(MATCH(TRIM(C3434),
      {"OP","CC","CM","FM","FU","INS","PC","PM","PMCO","SA","SR","ITPR","PMFL"}, 0)),
      "Proactive",
      "")
)</f>
        <v>Proactive</v>
      </c>
      <c r="S3434" s="2" t="str">
        <f>IF(C3434="", "",
   IF(ISNUMBER(MATCH(TRIM(C3434),
      {"MO","U/B","OSRE","TECH","ITRE"}, 0)),
      "Reactive",
      "")
)</f>
        <v/>
      </c>
      <c r="T3434" s="2">
        <f>IF(R3434="Proactive", H3434, "")</f>
        <v>0.3</v>
      </c>
      <c r="U3434" s="2" t="str">
        <f>IF(S3434="Reactive", H3434, "")</f>
        <v/>
      </c>
    </row>
    <row r="3435" spans="1:21" x14ac:dyDescent="0.25">
      <c r="A3435" t="s">
        <v>3306</v>
      </c>
      <c r="B3435">
        <v>219079</v>
      </c>
      <c r="C3435" t="s">
        <v>30</v>
      </c>
      <c r="D3435" t="s">
        <v>915</v>
      </c>
      <c r="E3435" t="s">
        <v>896</v>
      </c>
      <c r="F3435" s="4">
        <v>46189.239583333336</v>
      </c>
      <c r="G3435" s="4">
        <v>46189.376388888886</v>
      </c>
      <c r="H3435">
        <v>3.28</v>
      </c>
      <c r="I3435" t="s">
        <v>3399</v>
      </c>
      <c r="J3435" t="s">
        <v>29</v>
      </c>
      <c r="K3435" t="s">
        <v>30</v>
      </c>
      <c r="N3435">
        <v>3.28</v>
      </c>
      <c r="O3435" t="s">
        <v>61</v>
      </c>
      <c r="P3435">
        <v>0</v>
      </c>
      <c r="Q3435" s="5">
        <v>46189.376388888886</v>
      </c>
      <c r="R3435" s="2" t="str">
        <f>IF(C3435="", "",
   IF(ISNUMBER(MATCH(TRIM(C3435),
      {"OP","CC","CM","FM","FU","INS","PC","PM","PMCO","SA","SR","ITPR","PMFL"}, 0)),
      "Proactive",
      "")
)</f>
        <v>Proactive</v>
      </c>
      <c r="S3435" s="2" t="str">
        <f>IF(C3435="", "",
   IF(ISNUMBER(MATCH(TRIM(C3435),
      {"MO","U/B","OSRE","TECH","ITRE"}, 0)),
      "Reactive",
      "")
)</f>
        <v/>
      </c>
      <c r="T3435" s="2">
        <f>IF(R3435="Proactive", H3435, "")</f>
        <v>3.28</v>
      </c>
      <c r="U3435" s="2" t="str">
        <f>IF(S3435="Reactive", H3435, "")</f>
        <v/>
      </c>
    </row>
    <row r="3436" spans="1:21" x14ac:dyDescent="0.25">
      <c r="A3436" t="s">
        <v>3306</v>
      </c>
      <c r="B3436">
        <v>221409</v>
      </c>
      <c r="C3436" t="s">
        <v>30</v>
      </c>
      <c r="D3436" t="s">
        <v>915</v>
      </c>
      <c r="E3436" t="s">
        <v>916</v>
      </c>
      <c r="F3436" s="4">
        <v>46189.377083333333</v>
      </c>
      <c r="G3436" s="4">
        <v>46189.408333333333</v>
      </c>
      <c r="H3436">
        <v>0.75</v>
      </c>
      <c r="I3436" t="s">
        <v>3399</v>
      </c>
      <c r="J3436" t="s">
        <v>29</v>
      </c>
      <c r="K3436" t="s">
        <v>30</v>
      </c>
      <c r="N3436">
        <v>0.75</v>
      </c>
      <c r="O3436" t="s">
        <v>61</v>
      </c>
      <c r="P3436">
        <v>0</v>
      </c>
      <c r="Q3436" s="5">
        <v>46189.427083333336</v>
      </c>
      <c r="R3436" s="2" t="str">
        <f>IF(C3436="", "",
   IF(ISNUMBER(MATCH(TRIM(C3436),
      {"OP","CC","CM","FM","FU","INS","PC","PM","PMCO","SA","SR","ITPR","PMFL"}, 0)),
      "Proactive",
      "")
)</f>
        <v>Proactive</v>
      </c>
      <c r="S3436" s="2" t="str">
        <f>IF(C3436="", "",
   IF(ISNUMBER(MATCH(TRIM(C3436),
      {"MO","U/B","OSRE","TECH","ITRE"}, 0)),
      "Reactive",
      "")
)</f>
        <v/>
      </c>
      <c r="T3436" s="2">
        <f>IF(R3436="Proactive", H3436, "")</f>
        <v>0.75</v>
      </c>
      <c r="U3436" s="2" t="str">
        <f>IF(S3436="Reactive", H3436, "")</f>
        <v/>
      </c>
    </row>
    <row r="3437" spans="1:21" x14ac:dyDescent="0.25">
      <c r="A3437" t="s">
        <v>3306</v>
      </c>
      <c r="B3437">
        <v>223564</v>
      </c>
      <c r="C3437" t="s">
        <v>743</v>
      </c>
      <c r="D3437" t="s">
        <v>744</v>
      </c>
      <c r="E3437" t="s">
        <v>3400</v>
      </c>
      <c r="F3437" s="4">
        <v>46189.427083333336</v>
      </c>
      <c r="G3437" s="4">
        <v>46189.453472222223</v>
      </c>
      <c r="H3437">
        <v>0.63</v>
      </c>
      <c r="I3437" t="s">
        <v>3401</v>
      </c>
      <c r="J3437" t="s">
        <v>29</v>
      </c>
      <c r="N3437">
        <v>0.63</v>
      </c>
      <c r="O3437" t="s">
        <v>61</v>
      </c>
      <c r="P3437">
        <v>0</v>
      </c>
      <c r="Q3437" s="5">
        <v>46189.453472222223</v>
      </c>
      <c r="R3437" s="2" t="str">
        <f>IF(C3437="", "",
   IF(ISNUMBER(MATCH(TRIM(C3437),
      {"OP","CC","CM","FM","FU","INS","PC","PM","PMCO","SA","SR","ITPR","PMFL"}, 0)),
      "Proactive",
      "")
)</f>
        <v>Proactive</v>
      </c>
      <c r="S3437" s="2" t="str">
        <f>IF(C3437="", "",
   IF(ISNUMBER(MATCH(TRIM(C3437),
      {"MO","U/B","OSRE","TECH","ITRE"}, 0)),
      "Reactive",
      "")
)</f>
        <v/>
      </c>
      <c r="T3437" s="2">
        <f>IF(R3437="Proactive", H3437, "")</f>
        <v>0.63</v>
      </c>
      <c r="U3437" s="2" t="str">
        <f>IF(S3437="Reactive", H3437, "")</f>
        <v/>
      </c>
    </row>
    <row r="3438" spans="1:21" x14ac:dyDescent="0.25">
      <c r="A3438" t="s">
        <v>3306</v>
      </c>
      <c r="B3438">
        <v>221410</v>
      </c>
      <c r="C3438" t="s">
        <v>30</v>
      </c>
      <c r="D3438" t="s">
        <v>895</v>
      </c>
      <c r="E3438" t="s">
        <v>916</v>
      </c>
      <c r="F3438" s="4">
        <v>46189.45416666667</v>
      </c>
      <c r="G3438" s="4">
        <v>46189.474305555559</v>
      </c>
      <c r="H3438">
        <v>0.48</v>
      </c>
      <c r="I3438" t="s">
        <v>3399</v>
      </c>
      <c r="J3438" t="s">
        <v>29</v>
      </c>
      <c r="K3438" t="s">
        <v>30</v>
      </c>
      <c r="N3438">
        <v>0.48</v>
      </c>
      <c r="O3438" t="s">
        <v>61</v>
      </c>
      <c r="P3438">
        <v>0</v>
      </c>
      <c r="Q3438" s="5">
        <v>46189.474305555559</v>
      </c>
      <c r="R3438" s="2" t="str">
        <f>IF(C3438="", "",
   IF(ISNUMBER(MATCH(TRIM(C3438),
      {"OP","CC","CM","FM","FU","INS","PC","PM","PMCO","SA","SR","ITPR","PMFL"}, 0)),
      "Proactive",
      "")
)</f>
        <v>Proactive</v>
      </c>
      <c r="S3438" s="2" t="str">
        <f>IF(C3438="", "",
   IF(ISNUMBER(MATCH(TRIM(C3438),
      {"MO","U/B","OSRE","TECH","ITRE"}, 0)),
      "Reactive",
      "")
)</f>
        <v/>
      </c>
      <c r="T3438" s="2">
        <f>IF(R3438="Proactive", H3438, "")</f>
        <v>0.48</v>
      </c>
      <c r="U3438" s="2" t="str">
        <f>IF(S3438="Reactive", H3438, "")</f>
        <v/>
      </c>
    </row>
    <row r="3439" spans="1:21" x14ac:dyDescent="0.25">
      <c r="A3439" t="s">
        <v>3306</v>
      </c>
      <c r="B3439">
        <v>223568</v>
      </c>
      <c r="C3439" t="s">
        <v>39</v>
      </c>
      <c r="D3439" t="s">
        <v>1500</v>
      </c>
      <c r="E3439" t="s">
        <v>3402</v>
      </c>
      <c r="F3439" s="4">
        <v>46189.474999999999</v>
      </c>
      <c r="G3439" s="4">
        <v>46189.484027777777</v>
      </c>
      <c r="H3439">
        <v>0.22</v>
      </c>
      <c r="I3439" t="s">
        <v>3403</v>
      </c>
      <c r="J3439" t="s">
        <v>29</v>
      </c>
      <c r="K3439" t="s">
        <v>228</v>
      </c>
      <c r="M3439" t="s">
        <v>1015</v>
      </c>
      <c r="N3439">
        <v>0.22</v>
      </c>
      <c r="O3439" t="s">
        <v>61</v>
      </c>
      <c r="P3439">
        <v>0</v>
      </c>
      <c r="Q3439" s="5">
        <v>46189.48541666667</v>
      </c>
      <c r="R3439" s="2" t="str">
        <f>IF(C3439="", "",
   IF(ISNUMBER(MATCH(TRIM(C3439),
      {"OP","CC","CM","FM","FU","INS","PC","PM","PMCO","SA","SR","ITPR","PMFL"}, 0)),
      "Proactive",
      "")
)</f>
        <v/>
      </c>
      <c r="S3439" s="2" t="str">
        <f>IF(C3439="", "",
   IF(ISNUMBER(MATCH(TRIM(C3439),
      {"MO","U/B","OSRE","TECH","ITRE"}, 0)),
      "Reactive",
      "")
)</f>
        <v>Reactive</v>
      </c>
      <c r="T3439" s="2" t="str">
        <f>IF(R3439="Proactive", H3439, "")</f>
        <v/>
      </c>
      <c r="U3439" s="2">
        <f>IF(S3439="Reactive", H3439, "")</f>
        <v>0.22</v>
      </c>
    </row>
    <row r="3440" spans="1:21" x14ac:dyDescent="0.25">
      <c r="A3440" t="s">
        <v>3306</v>
      </c>
      <c r="B3440">
        <v>221255</v>
      </c>
      <c r="C3440" t="s">
        <v>26</v>
      </c>
      <c r="D3440" t="s">
        <v>766</v>
      </c>
      <c r="E3440" t="s">
        <v>767</v>
      </c>
      <c r="F3440" s="4">
        <v>46189.486111111109</v>
      </c>
      <c r="G3440" s="4">
        <v>46189.51458333333</v>
      </c>
      <c r="H3440">
        <v>0.68</v>
      </c>
      <c r="I3440" t="s">
        <v>3399</v>
      </c>
      <c r="J3440" t="s">
        <v>29</v>
      </c>
      <c r="K3440" t="s">
        <v>30</v>
      </c>
      <c r="N3440">
        <v>0.68</v>
      </c>
      <c r="O3440" t="s">
        <v>61</v>
      </c>
      <c r="P3440">
        <v>0</v>
      </c>
      <c r="Q3440" s="5">
        <v>46189.51458333333</v>
      </c>
      <c r="R3440" s="2" t="str">
        <f>IF(C3440="", "",
   IF(ISNUMBER(MATCH(TRIM(C3440),
      {"OP","CC","CM","FM","FU","INS","PC","PM","PMCO","SA","SR","ITPR","PMFL"}, 0)),
      "Proactive",
      "")
)</f>
        <v>Proactive</v>
      </c>
      <c r="S3440" s="2" t="str">
        <f>IF(C3440="", "",
   IF(ISNUMBER(MATCH(TRIM(C3440),
      {"MO","U/B","OSRE","TECH","ITRE"}, 0)),
      "Reactive",
      "")
)</f>
        <v/>
      </c>
      <c r="T3440" s="2">
        <f>IF(R3440="Proactive", H3440, "")</f>
        <v>0.68</v>
      </c>
      <c r="U3440" s="2" t="str">
        <f>IF(S3440="Reactive", H3440, "")</f>
        <v/>
      </c>
    </row>
    <row r="3441" spans="1:21" x14ac:dyDescent="0.25">
      <c r="A3441" t="s">
        <v>3306</v>
      </c>
      <c r="B3441">
        <v>223576</v>
      </c>
      <c r="C3441" t="s">
        <v>39</v>
      </c>
      <c r="D3441" t="s">
        <v>2219</v>
      </c>
      <c r="E3441" t="s">
        <v>3404</v>
      </c>
      <c r="F3441" s="4">
        <v>46189.515277777777</v>
      </c>
      <c r="G3441" s="4">
        <v>46189.531944444447</v>
      </c>
      <c r="H3441">
        <v>0.4</v>
      </c>
      <c r="I3441" t="s">
        <v>3405</v>
      </c>
      <c r="J3441" t="s">
        <v>29</v>
      </c>
      <c r="K3441" t="s">
        <v>50</v>
      </c>
      <c r="M3441" t="s">
        <v>533</v>
      </c>
      <c r="N3441">
        <v>0.4</v>
      </c>
      <c r="O3441" t="s">
        <v>61</v>
      </c>
      <c r="P3441">
        <v>0</v>
      </c>
      <c r="Q3441" s="5">
        <v>46189.532638888886</v>
      </c>
      <c r="R3441" s="2" t="str">
        <f>IF(C3441="", "",
   IF(ISNUMBER(MATCH(TRIM(C3441),
      {"OP","CC","CM","FM","FU","INS","PC","PM","PMCO","SA","SR","ITPR","PMFL"}, 0)),
      "Proactive",
      "")
)</f>
        <v/>
      </c>
      <c r="S3441" s="2" t="str">
        <f>IF(C3441="", "",
   IF(ISNUMBER(MATCH(TRIM(C3441),
      {"MO","U/B","OSRE","TECH","ITRE"}, 0)),
      "Reactive",
      "")
)</f>
        <v>Reactive</v>
      </c>
      <c r="T3441" s="2" t="str">
        <f>IF(R3441="Proactive", H3441, "")</f>
        <v/>
      </c>
      <c r="U3441" s="2">
        <f>IF(S3441="Reactive", H3441, "")</f>
        <v>0.4</v>
      </c>
    </row>
    <row r="3442" spans="1:21" x14ac:dyDescent="0.25">
      <c r="A3442" t="s">
        <v>3306</v>
      </c>
      <c r="B3442">
        <v>223583</v>
      </c>
      <c r="C3442" t="s">
        <v>39</v>
      </c>
      <c r="D3442" t="s">
        <v>777</v>
      </c>
      <c r="E3442" t="s">
        <v>3406</v>
      </c>
      <c r="F3442" s="4">
        <v>46189.538888888892</v>
      </c>
      <c r="G3442" s="4">
        <v>46189.559027777781</v>
      </c>
      <c r="H3442">
        <v>0.48</v>
      </c>
      <c r="I3442" t="s">
        <v>3407</v>
      </c>
      <c r="J3442" t="s">
        <v>29</v>
      </c>
      <c r="K3442" t="s">
        <v>466</v>
      </c>
      <c r="M3442" t="s">
        <v>834</v>
      </c>
      <c r="N3442">
        <v>0.48</v>
      </c>
      <c r="O3442" t="s">
        <v>61</v>
      </c>
      <c r="P3442">
        <v>0</v>
      </c>
      <c r="Q3442" s="5">
        <v>46189.561111111114</v>
      </c>
      <c r="R3442" s="2" t="str">
        <f>IF(C3442="", "",
   IF(ISNUMBER(MATCH(TRIM(C3442),
      {"OP","CC","CM","FM","FU","INS","PC","PM","PMCO","SA","SR","ITPR","PMFL"}, 0)),
      "Proactive",
      "")
)</f>
        <v/>
      </c>
      <c r="S3442" s="2" t="str">
        <f>IF(C3442="", "",
   IF(ISNUMBER(MATCH(TRIM(C3442),
      {"MO","U/B","OSRE","TECH","ITRE"}, 0)),
      "Reactive",
      "")
)</f>
        <v>Reactive</v>
      </c>
      <c r="T3442" s="2" t="str">
        <f>IF(R3442="Proactive", H3442, "")</f>
        <v/>
      </c>
      <c r="U3442" s="2">
        <f>IF(S3442="Reactive", H3442, "")</f>
        <v>0.48</v>
      </c>
    </row>
    <row r="3443" spans="1:21" x14ac:dyDescent="0.25">
      <c r="A3443" t="s">
        <v>3306</v>
      </c>
      <c r="B3443">
        <v>223585</v>
      </c>
      <c r="C3443" t="s">
        <v>181</v>
      </c>
      <c r="D3443" t="s">
        <v>766</v>
      </c>
      <c r="E3443" t="s">
        <v>3408</v>
      </c>
      <c r="F3443" s="4">
        <v>46189.568055555559</v>
      </c>
      <c r="G3443" s="4">
        <v>46189.584722222222</v>
      </c>
      <c r="H3443">
        <v>0.4</v>
      </c>
      <c r="I3443" t="s">
        <v>3409</v>
      </c>
      <c r="J3443" t="s">
        <v>29</v>
      </c>
      <c r="K3443" t="s">
        <v>172</v>
      </c>
      <c r="M3443" t="s">
        <v>97</v>
      </c>
      <c r="N3443">
        <v>0.4</v>
      </c>
      <c r="O3443" t="s">
        <v>61</v>
      </c>
      <c r="P3443">
        <v>0</v>
      </c>
      <c r="Q3443" s="5">
        <v>46189.585416666669</v>
      </c>
      <c r="R3443" s="2" t="str">
        <f>IF(C3443="", "",
   IF(ISNUMBER(MATCH(TRIM(C3443),
      {"OP","CC","CM","FM","FU","INS","PC","PM","PMCO","SA","SR","ITPR","PMFL"}, 0)),
      "Proactive",
      "")
)</f>
        <v>Proactive</v>
      </c>
      <c r="S3443" s="2" t="str">
        <f>IF(C3443="", "",
   IF(ISNUMBER(MATCH(TRIM(C3443),
      {"MO","U/B","OSRE","TECH","ITRE"}, 0)),
      "Reactive",
      "")
)</f>
        <v/>
      </c>
      <c r="T3443" s="2">
        <f>IF(R3443="Proactive", H3443, "")</f>
        <v>0.4</v>
      </c>
      <c r="U3443" s="2" t="str">
        <f>IF(S3443="Reactive", H3443, "")</f>
        <v/>
      </c>
    </row>
    <row r="3444" spans="1:21" x14ac:dyDescent="0.25">
      <c r="A3444" t="s">
        <v>3306</v>
      </c>
      <c r="B3444">
        <v>223588</v>
      </c>
      <c r="C3444" t="s">
        <v>39</v>
      </c>
      <c r="D3444" t="s">
        <v>811</v>
      </c>
      <c r="E3444" t="s">
        <v>3410</v>
      </c>
      <c r="F3444" s="4">
        <v>46189.587500000001</v>
      </c>
      <c r="G3444" s="4">
        <v>46189.600694444445</v>
      </c>
      <c r="H3444">
        <v>0.32</v>
      </c>
      <c r="I3444" t="s">
        <v>3411</v>
      </c>
      <c r="J3444" t="s">
        <v>29</v>
      </c>
      <c r="K3444" t="s">
        <v>220</v>
      </c>
      <c r="M3444" t="s">
        <v>127</v>
      </c>
      <c r="N3444">
        <v>0.32</v>
      </c>
      <c r="O3444" t="s">
        <v>61</v>
      </c>
      <c r="P3444">
        <v>0</v>
      </c>
      <c r="Q3444" s="5">
        <v>46189.617361111108</v>
      </c>
      <c r="R3444" s="2" t="str">
        <f>IF(C3444="", "",
   IF(ISNUMBER(MATCH(TRIM(C3444),
      {"OP","CC","CM","FM","FU","INS","PC","PM","PMCO","SA","SR","ITPR","PMFL"}, 0)),
      "Proactive",
      "")
)</f>
        <v/>
      </c>
      <c r="S3444" s="2" t="str">
        <f>IF(C3444="", "",
   IF(ISNUMBER(MATCH(TRIM(C3444),
      {"MO","U/B","OSRE","TECH","ITRE"}, 0)),
      "Reactive",
      "")
)</f>
        <v>Reactive</v>
      </c>
      <c r="T3444" s="2" t="str">
        <f>IF(R3444="Proactive", H3444, "")</f>
        <v/>
      </c>
      <c r="U3444" s="2">
        <f>IF(S3444="Reactive", H3444, "")</f>
        <v>0.32</v>
      </c>
    </row>
    <row r="3445" spans="1:21" x14ac:dyDescent="0.25">
      <c r="A3445" t="s">
        <v>3306</v>
      </c>
      <c r="B3445">
        <v>219086</v>
      </c>
      <c r="C3445" t="s">
        <v>30</v>
      </c>
      <c r="D3445" t="s">
        <v>3412</v>
      </c>
      <c r="E3445" t="s">
        <v>910</v>
      </c>
      <c r="F3445" s="4">
        <v>46189.617361111108</v>
      </c>
      <c r="G3445" s="4">
        <v>46189.645833333336</v>
      </c>
      <c r="H3445">
        <v>0.68</v>
      </c>
      <c r="I3445" t="s">
        <v>3399</v>
      </c>
      <c r="J3445" t="s">
        <v>29</v>
      </c>
      <c r="K3445" t="s">
        <v>30</v>
      </c>
      <c r="N3445">
        <v>0.68</v>
      </c>
      <c r="O3445" t="s">
        <v>61</v>
      </c>
      <c r="P3445">
        <v>0</v>
      </c>
      <c r="Q3445" s="5">
        <v>46189.645833333336</v>
      </c>
      <c r="R3445" s="2" t="str">
        <f>IF(C3445="", "",
   IF(ISNUMBER(MATCH(TRIM(C3445),
      {"OP","CC","CM","FM","FU","INS","PC","PM","PMCO","SA","SR","ITPR","PMFL"}, 0)),
      "Proactive",
      "")
)</f>
        <v>Proactive</v>
      </c>
      <c r="S3445" s="2" t="str">
        <f>IF(C3445="", "",
   IF(ISNUMBER(MATCH(TRIM(C3445),
      {"MO","U/B","OSRE","TECH","ITRE"}, 0)),
      "Reactive",
      "")
)</f>
        <v/>
      </c>
      <c r="T3445" s="2">
        <f>IF(R3445="Proactive", H3445, "")</f>
        <v>0.68</v>
      </c>
      <c r="U3445" s="2" t="str">
        <f>IF(S3445="Reactive", H3445, "")</f>
        <v/>
      </c>
    </row>
    <row r="3446" spans="1:21" x14ac:dyDescent="0.25">
      <c r="A3446" t="s">
        <v>3306</v>
      </c>
      <c r="B3446">
        <v>223592</v>
      </c>
      <c r="C3446" t="s">
        <v>289</v>
      </c>
      <c r="D3446" t="s">
        <v>744</v>
      </c>
      <c r="E3446" t="s">
        <v>3413</v>
      </c>
      <c r="F3446" s="4">
        <v>46189.646527777775</v>
      </c>
      <c r="G3446" s="4">
        <v>46189.668055555558</v>
      </c>
      <c r="H3446">
        <v>0.52</v>
      </c>
      <c r="I3446" t="s">
        <v>3414</v>
      </c>
      <c r="J3446" t="s">
        <v>29</v>
      </c>
      <c r="N3446">
        <v>0.52</v>
      </c>
      <c r="O3446" t="s">
        <v>61</v>
      </c>
      <c r="P3446">
        <v>0</v>
      </c>
      <c r="Q3446" s="5">
        <v>46189.686111111114</v>
      </c>
      <c r="R3446" s="2" t="str">
        <f>IF(C3446="", "",
   IF(ISNUMBER(MATCH(TRIM(C3446),
      {"OP","CC","CM","FM","FU","INS","PC","PM","PMCO","SA","SR","ITPR","PMFL"}, 0)),
      "Proactive",
      "")
)</f>
        <v>Proactive</v>
      </c>
      <c r="S3446" s="2" t="str">
        <f>IF(C3446="", "",
   IF(ISNUMBER(MATCH(TRIM(C3446),
      {"MO","U/B","OSRE","TECH","ITRE"}, 0)),
      "Reactive",
      "")
)</f>
        <v/>
      </c>
      <c r="T3446" s="2">
        <f>IF(R3446="Proactive", H3446, "")</f>
        <v>0.52</v>
      </c>
      <c r="U3446" s="2" t="str">
        <f>IF(S3446="Reactive", H3446, "")</f>
        <v/>
      </c>
    </row>
    <row r="3447" spans="1:21" x14ac:dyDescent="0.25">
      <c r="A3447" t="s">
        <v>3306</v>
      </c>
      <c r="B3447">
        <v>221429</v>
      </c>
      <c r="C3447" t="s">
        <v>181</v>
      </c>
      <c r="D3447" t="s">
        <v>754</v>
      </c>
      <c r="E3447" t="s">
        <v>755</v>
      </c>
      <c r="F3447" s="4">
        <v>46189.688888888886</v>
      </c>
      <c r="G3447" s="4">
        <v>46189.708333333336</v>
      </c>
      <c r="H3447">
        <v>0.47</v>
      </c>
      <c r="I3447" t="s">
        <v>2216</v>
      </c>
      <c r="J3447" t="s">
        <v>29</v>
      </c>
      <c r="K3447" t="s">
        <v>30</v>
      </c>
      <c r="N3447">
        <v>0.75</v>
      </c>
      <c r="O3447" t="s">
        <v>61</v>
      </c>
      <c r="P3447">
        <v>0</v>
      </c>
      <c r="Q3447" s="5">
        <v>46189.708333333336</v>
      </c>
      <c r="R3447" s="2" t="str">
        <f>IF(C3447="", "",
   IF(ISNUMBER(MATCH(TRIM(C3447),
      {"OP","CC","CM","FM","FU","INS","PC","PM","PMCO","SA","SR","ITPR","PMFL"}, 0)),
      "Proactive",
      "")
)</f>
        <v>Proactive</v>
      </c>
      <c r="S3447" s="2" t="str">
        <f>IF(C3447="", "",
   IF(ISNUMBER(MATCH(TRIM(C3447),
      {"MO","U/B","OSRE","TECH","ITRE"}, 0)),
      "Reactive",
      "")
)</f>
        <v/>
      </c>
      <c r="T3447" s="2">
        <f>IF(R3447="Proactive", H3447, "")</f>
        <v>0.47</v>
      </c>
      <c r="U3447" s="2" t="str">
        <f>IF(S3447="Reactive", H3447, "")</f>
        <v/>
      </c>
    </row>
    <row r="3448" spans="1:21" x14ac:dyDescent="0.25">
      <c r="A3448" t="s">
        <v>3306</v>
      </c>
      <c r="B3448">
        <v>219263</v>
      </c>
      <c r="C3448" t="s">
        <v>30</v>
      </c>
      <c r="D3448" t="s">
        <v>3415</v>
      </c>
      <c r="E3448" t="s">
        <v>318</v>
      </c>
      <c r="F3448" s="4">
        <v>46190.25</v>
      </c>
      <c r="G3448" s="4">
        <v>46190.272916666669</v>
      </c>
      <c r="H3448">
        <v>0.55000000000000004</v>
      </c>
      <c r="I3448" t="s">
        <v>3416</v>
      </c>
      <c r="J3448" t="s">
        <v>29</v>
      </c>
      <c r="K3448" t="s">
        <v>30</v>
      </c>
      <c r="N3448">
        <v>0.55000000000000004</v>
      </c>
      <c r="O3448" t="s">
        <v>61</v>
      </c>
      <c r="P3448">
        <v>0</v>
      </c>
      <c r="Q3448" s="5">
        <v>46190.272916666669</v>
      </c>
      <c r="R3448" s="2" t="str">
        <f>IF(C3448="", "",
   IF(ISNUMBER(MATCH(TRIM(C3448),
      {"OP","CC","CM","FM","FU","INS","PC","PM","PMCO","SA","SR","ITPR","PMFL"}, 0)),
      "Proactive",
      "")
)</f>
        <v>Proactive</v>
      </c>
      <c r="S3448" s="2" t="str">
        <f>IF(C3448="", "",
   IF(ISNUMBER(MATCH(TRIM(C3448),
      {"MO","U/B","OSRE","TECH","ITRE"}, 0)),
      "Reactive",
      "")
)</f>
        <v/>
      </c>
      <c r="T3448" s="2">
        <f>IF(R3448="Proactive", H3448, "")</f>
        <v>0.55000000000000004</v>
      </c>
      <c r="U3448" s="2" t="str">
        <f>IF(S3448="Reactive", H3448, "")</f>
        <v/>
      </c>
    </row>
    <row r="3449" spans="1:21" x14ac:dyDescent="0.25">
      <c r="A3449" t="s">
        <v>3306</v>
      </c>
      <c r="B3449">
        <v>219264</v>
      </c>
      <c r="C3449" t="s">
        <v>30</v>
      </c>
      <c r="D3449" t="s">
        <v>1568</v>
      </c>
      <c r="E3449" t="s">
        <v>318</v>
      </c>
      <c r="F3449" s="4">
        <v>46190.272916666669</v>
      </c>
      <c r="G3449" s="4">
        <v>46190.292361111111</v>
      </c>
      <c r="H3449">
        <v>0.47</v>
      </c>
      <c r="I3449" t="s">
        <v>3416</v>
      </c>
      <c r="J3449" t="s">
        <v>29</v>
      </c>
      <c r="K3449" t="s">
        <v>30</v>
      </c>
      <c r="N3449">
        <v>0.47</v>
      </c>
      <c r="O3449" t="s">
        <v>61</v>
      </c>
      <c r="P3449">
        <v>0</v>
      </c>
      <c r="Q3449" s="5">
        <v>46190.292361111111</v>
      </c>
      <c r="R3449" s="2" t="str">
        <f>IF(C3449="", "",
   IF(ISNUMBER(MATCH(TRIM(C3449),
      {"OP","CC","CM","FM","FU","INS","PC","PM","PMCO","SA","SR","ITPR","PMFL"}, 0)),
      "Proactive",
      "")
)</f>
        <v>Proactive</v>
      </c>
      <c r="S3449" s="2" t="str">
        <f>IF(C3449="", "",
   IF(ISNUMBER(MATCH(TRIM(C3449),
      {"MO","U/B","OSRE","TECH","ITRE"}, 0)),
      "Reactive",
      "")
)</f>
        <v/>
      </c>
      <c r="T3449" s="2">
        <f>IF(R3449="Proactive", H3449, "")</f>
        <v>0.47</v>
      </c>
      <c r="U3449" s="2" t="str">
        <f>IF(S3449="Reactive", H3449, "")</f>
        <v/>
      </c>
    </row>
    <row r="3450" spans="1:21" x14ac:dyDescent="0.25">
      <c r="A3450" t="s">
        <v>3306</v>
      </c>
      <c r="B3450">
        <v>219087</v>
      </c>
      <c r="C3450" t="s">
        <v>30</v>
      </c>
      <c r="D3450" t="s">
        <v>3417</v>
      </c>
      <c r="E3450" t="s">
        <v>910</v>
      </c>
      <c r="F3450" s="4">
        <v>46190.293055555558</v>
      </c>
      <c r="G3450" s="4">
        <v>46190.315972222219</v>
      </c>
      <c r="H3450">
        <v>0.55000000000000004</v>
      </c>
      <c r="I3450" t="s">
        <v>3416</v>
      </c>
      <c r="J3450" t="s">
        <v>29</v>
      </c>
      <c r="K3450" t="s">
        <v>30</v>
      </c>
      <c r="N3450">
        <v>0.55000000000000004</v>
      </c>
      <c r="O3450" t="s">
        <v>61</v>
      </c>
      <c r="P3450">
        <v>0</v>
      </c>
      <c r="Q3450" s="5">
        <v>46190.347916666666</v>
      </c>
      <c r="R3450" s="2" t="str">
        <f>IF(C3450="", "",
   IF(ISNUMBER(MATCH(TRIM(C3450),
      {"OP","CC","CM","FM","FU","INS","PC","PM","PMCO","SA","SR","ITPR","PMFL"}, 0)),
      "Proactive",
      "")
)</f>
        <v>Proactive</v>
      </c>
      <c r="S3450" s="2" t="str">
        <f>IF(C3450="", "",
   IF(ISNUMBER(MATCH(TRIM(C3450),
      {"MO","U/B","OSRE","TECH","ITRE"}, 0)),
      "Reactive",
      "")
)</f>
        <v/>
      </c>
      <c r="T3450" s="2">
        <f>IF(R3450="Proactive", H3450, "")</f>
        <v>0.55000000000000004</v>
      </c>
      <c r="U3450" s="2" t="str">
        <f>IF(S3450="Reactive", H3450, "")</f>
        <v/>
      </c>
    </row>
    <row r="3451" spans="1:21" x14ac:dyDescent="0.25">
      <c r="A3451" t="s">
        <v>3306</v>
      </c>
      <c r="B3451">
        <v>219088</v>
      </c>
      <c r="C3451" t="s">
        <v>30</v>
      </c>
      <c r="D3451" t="s">
        <v>3418</v>
      </c>
      <c r="E3451" t="s">
        <v>910</v>
      </c>
      <c r="F3451" s="4">
        <v>46190.314583333333</v>
      </c>
      <c r="G3451" s="4">
        <v>46190.34097222222</v>
      </c>
      <c r="H3451">
        <v>0.63</v>
      </c>
      <c r="I3451" t="s">
        <v>3416</v>
      </c>
      <c r="J3451" t="s">
        <v>29</v>
      </c>
      <c r="K3451" t="s">
        <v>30</v>
      </c>
      <c r="N3451">
        <v>0.65</v>
      </c>
      <c r="O3451" t="s">
        <v>61</v>
      </c>
      <c r="P3451">
        <v>0</v>
      </c>
      <c r="Q3451" s="5">
        <v>46190.348611111112</v>
      </c>
      <c r="R3451" s="2" t="str">
        <f>IF(C3451="", "",
   IF(ISNUMBER(MATCH(TRIM(C3451),
      {"OP","CC","CM","FM","FU","INS","PC","PM","PMCO","SA","SR","ITPR","PMFL"}, 0)),
      "Proactive",
      "")
)</f>
        <v>Proactive</v>
      </c>
      <c r="S3451" s="2" t="str">
        <f>IF(C3451="", "",
   IF(ISNUMBER(MATCH(TRIM(C3451),
      {"MO","U/B","OSRE","TECH","ITRE"}, 0)),
      "Reactive",
      "")
)</f>
        <v/>
      </c>
      <c r="T3451" s="2">
        <f>IF(R3451="Proactive", H3451, "")</f>
        <v>0.63</v>
      </c>
      <c r="U3451" s="2" t="str">
        <f>IF(S3451="Reactive", H3451, "")</f>
        <v/>
      </c>
    </row>
    <row r="3452" spans="1:21" x14ac:dyDescent="0.25">
      <c r="A3452" t="s">
        <v>3306</v>
      </c>
      <c r="B3452">
        <v>219088</v>
      </c>
      <c r="C3452" t="s">
        <v>30</v>
      </c>
      <c r="D3452" t="s">
        <v>3418</v>
      </c>
      <c r="E3452" t="s">
        <v>910</v>
      </c>
      <c r="F3452" s="4">
        <v>46190.347916666666</v>
      </c>
      <c r="G3452" s="4">
        <v>46190.348611111112</v>
      </c>
      <c r="H3452">
        <v>0.02</v>
      </c>
      <c r="I3452" t="s">
        <v>3416</v>
      </c>
      <c r="J3452" t="s">
        <v>29</v>
      </c>
      <c r="K3452" t="s">
        <v>30</v>
      </c>
      <c r="N3452">
        <v>0.65</v>
      </c>
      <c r="O3452" t="s">
        <v>61</v>
      </c>
      <c r="P3452">
        <v>0</v>
      </c>
      <c r="Q3452" s="5">
        <v>46190.348611111112</v>
      </c>
      <c r="R3452" s="2" t="str">
        <f>IF(C3452="", "",
   IF(ISNUMBER(MATCH(TRIM(C3452),
      {"OP","CC","CM","FM","FU","INS","PC","PM","PMCO","SA","SR","ITPR","PMFL"}, 0)),
      "Proactive",
      "")
)</f>
        <v>Proactive</v>
      </c>
      <c r="S3452" s="2" t="str">
        <f>IF(C3452="", "",
   IF(ISNUMBER(MATCH(TRIM(C3452),
      {"MO","U/B","OSRE","TECH","ITRE"}, 0)),
      "Reactive",
      "")
)</f>
        <v/>
      </c>
      <c r="T3452" s="2">
        <f>IF(R3452="Proactive", H3452, "")</f>
        <v>0.02</v>
      </c>
      <c r="U3452" s="2" t="str">
        <f>IF(S3452="Reactive", H3452, "")</f>
        <v/>
      </c>
    </row>
    <row r="3453" spans="1:21" x14ac:dyDescent="0.25">
      <c r="A3453" t="s">
        <v>3306</v>
      </c>
      <c r="B3453">
        <v>219325</v>
      </c>
      <c r="C3453" t="s">
        <v>30</v>
      </c>
      <c r="D3453" t="s">
        <v>920</v>
      </c>
      <c r="E3453" t="s">
        <v>541</v>
      </c>
      <c r="F3453" s="4">
        <v>46190.348611111112</v>
      </c>
      <c r="G3453" s="4">
        <v>46190.376388888886</v>
      </c>
      <c r="H3453">
        <v>0.67</v>
      </c>
      <c r="I3453" t="s">
        <v>3416</v>
      </c>
      <c r="J3453" t="s">
        <v>29</v>
      </c>
      <c r="K3453" t="s">
        <v>30</v>
      </c>
      <c r="N3453">
        <v>0.67</v>
      </c>
      <c r="O3453" t="s">
        <v>61</v>
      </c>
      <c r="P3453">
        <v>0</v>
      </c>
      <c r="Q3453" s="5">
        <v>46190.377083333333</v>
      </c>
      <c r="R3453" s="2" t="str">
        <f>IF(C3453="", "",
   IF(ISNUMBER(MATCH(TRIM(C3453),
      {"OP","CC","CM","FM","FU","INS","PC","PM","PMCO","SA","SR","ITPR","PMFL"}, 0)),
      "Proactive",
      "")
)</f>
        <v>Proactive</v>
      </c>
      <c r="S3453" s="2" t="str">
        <f>IF(C3453="", "",
   IF(ISNUMBER(MATCH(TRIM(C3453),
      {"MO","U/B","OSRE","TECH","ITRE"}, 0)),
      "Reactive",
      "")
)</f>
        <v/>
      </c>
      <c r="T3453" s="2">
        <f>IF(R3453="Proactive", H3453, "")</f>
        <v>0.67</v>
      </c>
      <c r="U3453" s="2" t="str">
        <f>IF(S3453="Reactive", H3453, "")</f>
        <v/>
      </c>
    </row>
    <row r="3454" spans="1:21" x14ac:dyDescent="0.25">
      <c r="A3454" t="s">
        <v>3306</v>
      </c>
      <c r="B3454">
        <v>219326</v>
      </c>
      <c r="C3454" t="s">
        <v>30</v>
      </c>
      <c r="D3454" t="s">
        <v>3419</v>
      </c>
      <c r="E3454" t="s">
        <v>541</v>
      </c>
      <c r="F3454" s="4">
        <v>46190.377083333333</v>
      </c>
      <c r="G3454" s="4">
        <v>46190.40625</v>
      </c>
      <c r="H3454">
        <v>0.7</v>
      </c>
      <c r="I3454" t="s">
        <v>3416</v>
      </c>
      <c r="J3454" t="s">
        <v>29</v>
      </c>
      <c r="K3454" t="s">
        <v>30</v>
      </c>
      <c r="N3454">
        <v>0.7</v>
      </c>
      <c r="O3454" t="s">
        <v>61</v>
      </c>
      <c r="P3454">
        <v>0</v>
      </c>
      <c r="Q3454" s="5">
        <v>46190.40625</v>
      </c>
      <c r="R3454" s="2" t="str">
        <f>IF(C3454="", "",
   IF(ISNUMBER(MATCH(TRIM(C3454),
      {"OP","CC","CM","FM","FU","INS","PC","PM","PMCO","SA","SR","ITPR","PMFL"}, 0)),
      "Proactive",
      "")
)</f>
        <v>Proactive</v>
      </c>
      <c r="S3454" s="2" t="str">
        <f>IF(C3454="", "",
   IF(ISNUMBER(MATCH(TRIM(C3454),
      {"MO","U/B","OSRE","TECH","ITRE"}, 0)),
      "Reactive",
      "")
)</f>
        <v/>
      </c>
      <c r="T3454" s="2">
        <f>IF(R3454="Proactive", H3454, "")</f>
        <v>0.7</v>
      </c>
      <c r="U3454" s="2" t="str">
        <f>IF(S3454="Reactive", H3454, "")</f>
        <v/>
      </c>
    </row>
    <row r="3455" spans="1:21" x14ac:dyDescent="0.25">
      <c r="A3455" t="s">
        <v>3306</v>
      </c>
      <c r="B3455">
        <v>223734</v>
      </c>
      <c r="C3455" t="s">
        <v>743</v>
      </c>
      <c r="D3455" t="s">
        <v>744</v>
      </c>
      <c r="E3455" t="s">
        <v>936</v>
      </c>
      <c r="F3455" s="4">
        <v>46190.406944444447</v>
      </c>
      <c r="G3455" s="4">
        <v>46190.43472222222</v>
      </c>
      <c r="H3455">
        <v>0.67</v>
      </c>
      <c r="I3455" t="s">
        <v>3420</v>
      </c>
      <c r="J3455" t="s">
        <v>29</v>
      </c>
      <c r="N3455">
        <v>0.67</v>
      </c>
      <c r="O3455" t="s">
        <v>61</v>
      </c>
      <c r="P3455">
        <v>0</v>
      </c>
      <c r="Q3455" s="5">
        <v>46190.43472222222</v>
      </c>
      <c r="R3455" s="2" t="str">
        <f>IF(C3455="", "",
   IF(ISNUMBER(MATCH(TRIM(C3455),
      {"OP","CC","CM","FM","FU","INS","PC","PM","PMCO","SA","SR","ITPR","PMFL"}, 0)),
      "Proactive",
      "")
)</f>
        <v>Proactive</v>
      </c>
      <c r="S3455" s="2" t="str">
        <f>IF(C3455="", "",
   IF(ISNUMBER(MATCH(TRIM(C3455),
      {"MO","U/B","OSRE","TECH","ITRE"}, 0)),
      "Reactive",
      "")
)</f>
        <v/>
      </c>
      <c r="T3455" s="2">
        <f>IF(R3455="Proactive", H3455, "")</f>
        <v>0.67</v>
      </c>
      <c r="U3455" s="2" t="str">
        <f>IF(S3455="Reactive", H3455, "")</f>
        <v/>
      </c>
    </row>
    <row r="3456" spans="1:21" x14ac:dyDescent="0.25">
      <c r="A3456" t="s">
        <v>3306</v>
      </c>
      <c r="B3456">
        <v>219327</v>
      </c>
      <c r="C3456" t="s">
        <v>30</v>
      </c>
      <c r="D3456" t="s">
        <v>3421</v>
      </c>
      <c r="E3456" t="s">
        <v>541</v>
      </c>
      <c r="F3456" s="4">
        <v>46190.436111111114</v>
      </c>
      <c r="G3456" s="4">
        <v>46190.456250000003</v>
      </c>
      <c r="H3456">
        <v>0.48</v>
      </c>
      <c r="I3456" t="s">
        <v>3416</v>
      </c>
      <c r="J3456" t="s">
        <v>29</v>
      </c>
      <c r="K3456" t="s">
        <v>30</v>
      </c>
      <c r="N3456">
        <v>0.48</v>
      </c>
      <c r="O3456" t="s">
        <v>61</v>
      </c>
      <c r="P3456">
        <v>0</v>
      </c>
      <c r="Q3456" s="5">
        <v>46190.456944444442</v>
      </c>
      <c r="R3456" s="2" t="str">
        <f>IF(C3456="", "",
   IF(ISNUMBER(MATCH(TRIM(C3456),
      {"OP","CC","CM","FM","FU","INS","PC","PM","PMCO","SA","SR","ITPR","PMFL"}, 0)),
      "Proactive",
      "")
)</f>
        <v>Proactive</v>
      </c>
      <c r="S3456" s="2" t="str">
        <f>IF(C3456="", "",
   IF(ISNUMBER(MATCH(TRIM(C3456),
      {"MO","U/B","OSRE","TECH","ITRE"}, 0)),
      "Reactive",
      "")
)</f>
        <v/>
      </c>
      <c r="T3456" s="2">
        <f>IF(R3456="Proactive", H3456, "")</f>
        <v>0.48</v>
      </c>
      <c r="U3456" s="2" t="str">
        <f>IF(S3456="Reactive", H3456, "")</f>
        <v/>
      </c>
    </row>
    <row r="3457" spans="1:21" x14ac:dyDescent="0.25">
      <c r="A3457" t="s">
        <v>3306</v>
      </c>
      <c r="B3457">
        <v>221586</v>
      </c>
      <c r="C3457" t="s">
        <v>26</v>
      </c>
      <c r="D3457" t="s">
        <v>925</v>
      </c>
      <c r="E3457" t="s">
        <v>926</v>
      </c>
      <c r="F3457" s="4">
        <v>46190.456944444442</v>
      </c>
      <c r="G3457" s="4">
        <v>46190.478472222225</v>
      </c>
      <c r="H3457">
        <v>0.52</v>
      </c>
      <c r="I3457" t="s">
        <v>927</v>
      </c>
      <c r="J3457" t="s">
        <v>29</v>
      </c>
      <c r="K3457" t="s">
        <v>30</v>
      </c>
      <c r="N3457">
        <v>1.3</v>
      </c>
      <c r="O3457" t="s">
        <v>61</v>
      </c>
      <c r="P3457">
        <v>0</v>
      </c>
      <c r="Q3457" s="5">
        <v>46190.488888888889</v>
      </c>
      <c r="R3457" s="2" t="str">
        <f>IF(C3457="", "",
   IF(ISNUMBER(MATCH(TRIM(C3457),
      {"OP","CC","CM","FM","FU","INS","PC","PM","PMCO","SA","SR","ITPR","PMFL"}, 0)),
      "Proactive",
      "")
)</f>
        <v>Proactive</v>
      </c>
      <c r="S3457" s="2" t="str">
        <f>IF(C3457="", "",
   IF(ISNUMBER(MATCH(TRIM(C3457),
      {"MO","U/B","OSRE","TECH","ITRE"}, 0)),
      "Reactive",
      "")
)</f>
        <v/>
      </c>
      <c r="T3457" s="2">
        <f>IF(R3457="Proactive", H3457, "")</f>
        <v>0.52</v>
      </c>
      <c r="U3457" s="2" t="str">
        <f>IF(S3457="Reactive", H3457, "")</f>
        <v/>
      </c>
    </row>
    <row r="3458" spans="1:21" x14ac:dyDescent="0.25">
      <c r="A3458" t="s">
        <v>3306</v>
      </c>
      <c r="B3458">
        <v>223228</v>
      </c>
      <c r="C3458" t="s">
        <v>30</v>
      </c>
      <c r="D3458" t="s">
        <v>760</v>
      </c>
      <c r="E3458" t="s">
        <v>761</v>
      </c>
      <c r="F3458" s="4">
        <v>46190.543055555558</v>
      </c>
      <c r="G3458" s="4">
        <v>46190.556944444441</v>
      </c>
      <c r="H3458">
        <v>0.33</v>
      </c>
      <c r="I3458" t="s">
        <v>928</v>
      </c>
      <c r="J3458" t="s">
        <v>29</v>
      </c>
      <c r="K3458" t="s">
        <v>30</v>
      </c>
      <c r="N3458">
        <v>1.1100000000000001</v>
      </c>
      <c r="O3458" t="s">
        <v>61</v>
      </c>
      <c r="P3458">
        <v>0</v>
      </c>
      <c r="Q3458" s="5">
        <v>46190.556944444441</v>
      </c>
      <c r="R3458" s="2" t="str">
        <f>IF(C3458="", "",
   IF(ISNUMBER(MATCH(TRIM(C3458),
      {"OP","CC","CM","FM","FU","INS","PC","PM","PMCO","SA","SR","ITPR","PMFL"}, 0)),
      "Proactive",
      "")
)</f>
        <v>Proactive</v>
      </c>
      <c r="S3458" s="2" t="str">
        <f>IF(C3458="", "",
   IF(ISNUMBER(MATCH(TRIM(C3458),
      {"MO","U/B","OSRE","TECH","ITRE"}, 0)),
      "Reactive",
      "")
)</f>
        <v/>
      </c>
      <c r="T3458" s="2">
        <f>IF(R3458="Proactive", H3458, "")</f>
        <v>0.33</v>
      </c>
      <c r="U3458" s="2" t="str">
        <f>IF(S3458="Reactive", H3458, "")</f>
        <v/>
      </c>
    </row>
    <row r="3459" spans="1:21" x14ac:dyDescent="0.25">
      <c r="A3459" t="s">
        <v>3306</v>
      </c>
      <c r="B3459">
        <v>221589</v>
      </c>
      <c r="C3459" t="s">
        <v>30</v>
      </c>
      <c r="D3459" t="s">
        <v>1246</v>
      </c>
      <c r="E3459" t="s">
        <v>1247</v>
      </c>
      <c r="F3459" s="4">
        <v>46190.556944444441</v>
      </c>
      <c r="G3459" s="4">
        <v>46190.599305555559</v>
      </c>
      <c r="H3459">
        <v>1.02</v>
      </c>
      <c r="I3459" t="s">
        <v>3416</v>
      </c>
      <c r="J3459" t="s">
        <v>29</v>
      </c>
      <c r="K3459" t="s">
        <v>30</v>
      </c>
      <c r="N3459">
        <v>1.02</v>
      </c>
      <c r="O3459" t="s">
        <v>61</v>
      </c>
      <c r="P3459">
        <v>0</v>
      </c>
      <c r="Q3459" s="5">
        <v>46190.599305555559</v>
      </c>
      <c r="R3459" s="2" t="str">
        <f>IF(C3459="", "",
   IF(ISNUMBER(MATCH(TRIM(C3459),
      {"OP","CC","CM","FM","FU","INS","PC","PM","PMCO","SA","SR","ITPR","PMFL"}, 0)),
      "Proactive",
      "")
)</f>
        <v>Proactive</v>
      </c>
      <c r="S3459" s="2" t="str">
        <f>IF(C3459="", "",
   IF(ISNUMBER(MATCH(TRIM(C3459),
      {"MO","U/B","OSRE","TECH","ITRE"}, 0)),
      "Reactive",
      "")
)</f>
        <v/>
      </c>
      <c r="T3459" s="2">
        <f>IF(R3459="Proactive", H3459, "")</f>
        <v>1.02</v>
      </c>
      <c r="U3459" s="2" t="str">
        <f>IF(S3459="Reactive", H3459, "")</f>
        <v/>
      </c>
    </row>
    <row r="3460" spans="1:21" x14ac:dyDescent="0.25">
      <c r="A3460" t="s">
        <v>3306</v>
      </c>
      <c r="B3460">
        <v>221599</v>
      </c>
      <c r="C3460" t="s">
        <v>181</v>
      </c>
      <c r="D3460" t="s">
        <v>754</v>
      </c>
      <c r="E3460" t="s">
        <v>755</v>
      </c>
      <c r="F3460" s="4">
        <v>46190.6</v>
      </c>
      <c r="G3460" s="4">
        <v>46190.621527777781</v>
      </c>
      <c r="H3460">
        <v>0.52</v>
      </c>
      <c r="I3460" t="s">
        <v>929</v>
      </c>
      <c r="J3460" t="s">
        <v>29</v>
      </c>
      <c r="K3460" t="s">
        <v>30</v>
      </c>
      <c r="M3460" t="s">
        <v>555</v>
      </c>
      <c r="N3460">
        <v>2.98</v>
      </c>
      <c r="O3460" t="s">
        <v>61</v>
      </c>
      <c r="P3460">
        <v>0</v>
      </c>
      <c r="Q3460" s="5">
        <v>46191.076388888891</v>
      </c>
      <c r="R3460" s="2" t="str">
        <f>IF(C3460="", "",
   IF(ISNUMBER(MATCH(TRIM(C3460),
      {"OP","CC","CM","FM","FU","INS","PC","PM","PMCO","SA","SR","ITPR","PMFL"}, 0)),
      "Proactive",
      "")
)</f>
        <v>Proactive</v>
      </c>
      <c r="S3460" s="2" t="str">
        <f>IF(C3460="", "",
   IF(ISNUMBER(MATCH(TRIM(C3460),
      {"MO","U/B","OSRE","TECH","ITRE"}, 0)),
      "Reactive",
      "")
)</f>
        <v/>
      </c>
      <c r="T3460" s="2">
        <f>IF(R3460="Proactive", H3460, "")</f>
        <v>0.52</v>
      </c>
      <c r="U3460" s="2" t="str">
        <f>IF(S3460="Reactive", H3460, "")</f>
        <v/>
      </c>
    </row>
    <row r="3461" spans="1:21" x14ac:dyDescent="0.25">
      <c r="A3461" t="s">
        <v>3306</v>
      </c>
      <c r="B3461">
        <v>223755</v>
      </c>
      <c r="C3461" t="s">
        <v>289</v>
      </c>
      <c r="D3461" t="s">
        <v>744</v>
      </c>
      <c r="E3461" t="s">
        <v>3422</v>
      </c>
      <c r="F3461" s="4">
        <v>46190.62222222222</v>
      </c>
      <c r="G3461" s="4">
        <v>46190.649305555555</v>
      </c>
      <c r="H3461">
        <v>0.65</v>
      </c>
      <c r="I3461" t="s">
        <v>3423</v>
      </c>
      <c r="J3461" t="s">
        <v>29</v>
      </c>
      <c r="N3461">
        <v>0.65</v>
      </c>
      <c r="O3461" t="s">
        <v>61</v>
      </c>
      <c r="P3461">
        <v>0</v>
      </c>
      <c r="Q3461" s="5">
        <v>46190.661805555559</v>
      </c>
      <c r="R3461" s="2" t="str">
        <f>IF(C3461="", "",
   IF(ISNUMBER(MATCH(TRIM(C3461),
      {"OP","CC","CM","FM","FU","INS","PC","PM","PMCO","SA","SR","ITPR","PMFL"}, 0)),
      "Proactive",
      "")
)</f>
        <v>Proactive</v>
      </c>
      <c r="S3461" s="2" t="str">
        <f>IF(C3461="", "",
   IF(ISNUMBER(MATCH(TRIM(C3461),
      {"MO","U/B","OSRE","TECH","ITRE"}, 0)),
      "Reactive",
      "")
)</f>
        <v/>
      </c>
      <c r="T3461" s="2">
        <f>IF(R3461="Proactive", H3461, "")</f>
        <v>0.65</v>
      </c>
      <c r="U3461" s="2" t="str">
        <f>IF(S3461="Reactive", H3461, "")</f>
        <v/>
      </c>
    </row>
    <row r="3462" spans="1:21" x14ac:dyDescent="0.25">
      <c r="A3462" t="s">
        <v>3306</v>
      </c>
      <c r="B3462">
        <v>220084</v>
      </c>
      <c r="C3462" t="s">
        <v>26</v>
      </c>
      <c r="D3462" t="s">
        <v>775</v>
      </c>
      <c r="E3462" t="s">
        <v>776</v>
      </c>
      <c r="F3462" s="4">
        <v>46195.752083333333</v>
      </c>
      <c r="G3462" s="4">
        <v>46195.802777777775</v>
      </c>
      <c r="H3462">
        <v>1.22</v>
      </c>
      <c r="I3462" t="s">
        <v>3424</v>
      </c>
      <c r="J3462" t="s">
        <v>29</v>
      </c>
      <c r="K3462" t="s">
        <v>30</v>
      </c>
      <c r="N3462">
        <v>1.22</v>
      </c>
      <c r="O3462" t="s">
        <v>61</v>
      </c>
      <c r="P3462">
        <v>0</v>
      </c>
      <c r="Q3462" s="5">
        <v>46195.802777777775</v>
      </c>
      <c r="R3462" s="2" t="str">
        <f>IF(C3462="", "",
   IF(ISNUMBER(MATCH(TRIM(C3462),
      {"OP","CC","CM","FM","FU","INS","PC","PM","PMCO","SA","SR","ITPR","PMFL"}, 0)),
      "Proactive",
      "")
)</f>
        <v>Proactive</v>
      </c>
      <c r="S3462" s="2" t="str">
        <f>IF(C3462="", "",
   IF(ISNUMBER(MATCH(TRIM(C3462),
      {"MO","U/B","OSRE","TECH","ITRE"}, 0)),
      "Reactive",
      "")
)</f>
        <v/>
      </c>
      <c r="T3462" s="2">
        <f>IF(R3462="Proactive", H3462, "")</f>
        <v>1.22</v>
      </c>
      <c r="U3462" s="2" t="str">
        <f>IF(S3462="Reactive", H3462, "")</f>
        <v/>
      </c>
    </row>
    <row r="3463" spans="1:21" x14ac:dyDescent="0.25">
      <c r="A3463" t="s">
        <v>3306</v>
      </c>
      <c r="B3463">
        <v>222332</v>
      </c>
      <c r="C3463" t="s">
        <v>26</v>
      </c>
      <c r="D3463" t="s">
        <v>766</v>
      </c>
      <c r="E3463" t="s">
        <v>767</v>
      </c>
      <c r="F3463" s="4">
        <v>46195.802777777775</v>
      </c>
      <c r="G3463" s="4">
        <v>46195.835416666669</v>
      </c>
      <c r="H3463">
        <v>0.78</v>
      </c>
      <c r="I3463" t="s">
        <v>3424</v>
      </c>
      <c r="J3463" t="s">
        <v>29</v>
      </c>
      <c r="K3463" t="s">
        <v>30</v>
      </c>
      <c r="N3463">
        <v>0.78</v>
      </c>
      <c r="O3463" t="s">
        <v>61</v>
      </c>
      <c r="P3463">
        <v>0</v>
      </c>
      <c r="Q3463" s="5">
        <v>46195.835416666669</v>
      </c>
      <c r="R3463" s="2" t="str">
        <f>IF(C3463="", "",
   IF(ISNUMBER(MATCH(TRIM(C3463),
      {"OP","CC","CM","FM","FU","INS","PC","PM","PMCO","SA","SR","ITPR","PMFL"}, 0)),
      "Proactive",
      "")
)</f>
        <v>Proactive</v>
      </c>
      <c r="S3463" s="2" t="str">
        <f>IF(C3463="", "",
   IF(ISNUMBER(MATCH(TRIM(C3463),
      {"MO","U/B","OSRE","TECH","ITRE"}, 0)),
      "Reactive",
      "")
)</f>
        <v/>
      </c>
      <c r="T3463" s="2">
        <f>IF(R3463="Proactive", H3463, "")</f>
        <v>0.78</v>
      </c>
      <c r="U3463" s="2" t="str">
        <f>IF(S3463="Reactive", H3463, "")</f>
        <v/>
      </c>
    </row>
    <row r="3464" spans="1:21" x14ac:dyDescent="0.25">
      <c r="A3464" t="s">
        <v>3306</v>
      </c>
      <c r="B3464">
        <v>222338</v>
      </c>
      <c r="C3464" t="s">
        <v>181</v>
      </c>
      <c r="D3464" t="s">
        <v>754</v>
      </c>
      <c r="E3464" t="s">
        <v>755</v>
      </c>
      <c r="F3464" s="4">
        <v>46195.836111111108</v>
      </c>
      <c r="G3464" s="4">
        <v>46195.883333333331</v>
      </c>
      <c r="H3464">
        <v>1.1299999999999999</v>
      </c>
      <c r="I3464" t="s">
        <v>1375</v>
      </c>
      <c r="J3464" t="s">
        <v>29</v>
      </c>
      <c r="K3464" t="s">
        <v>30</v>
      </c>
      <c r="N3464">
        <v>2.92</v>
      </c>
      <c r="O3464" t="s">
        <v>61</v>
      </c>
      <c r="P3464">
        <v>0</v>
      </c>
      <c r="Q3464" s="5">
        <v>46195.883333333331</v>
      </c>
      <c r="R3464" s="2" t="str">
        <f>IF(C3464="", "",
   IF(ISNUMBER(MATCH(TRIM(C3464),
      {"OP","CC","CM","FM","FU","INS","PC","PM","PMCO","SA","SR","ITPR","PMFL"}, 0)),
      "Proactive",
      "")
)</f>
        <v>Proactive</v>
      </c>
      <c r="S3464" s="2" t="str">
        <f>IF(C3464="", "",
   IF(ISNUMBER(MATCH(TRIM(C3464),
      {"MO","U/B","OSRE","TECH","ITRE"}, 0)),
      "Reactive",
      "")
)</f>
        <v/>
      </c>
      <c r="T3464" s="2">
        <f>IF(R3464="Proactive", H3464, "")</f>
        <v>1.1299999999999999</v>
      </c>
      <c r="U3464" s="2" t="str">
        <f>IF(S3464="Reactive", H3464, "")</f>
        <v/>
      </c>
    </row>
    <row r="3465" spans="1:21" x14ac:dyDescent="0.25">
      <c r="A3465" t="s">
        <v>3306</v>
      </c>
      <c r="B3465">
        <v>224007</v>
      </c>
      <c r="C3465" t="s">
        <v>30</v>
      </c>
      <c r="D3465" t="s">
        <v>760</v>
      </c>
      <c r="E3465" t="s">
        <v>761</v>
      </c>
      <c r="F3465" s="4">
        <v>46195.884027777778</v>
      </c>
      <c r="G3465" s="4">
        <v>46195.900694444441</v>
      </c>
      <c r="H3465">
        <v>0.4</v>
      </c>
      <c r="I3465" t="s">
        <v>3425</v>
      </c>
      <c r="J3465" t="s">
        <v>29</v>
      </c>
      <c r="K3465" t="s">
        <v>30</v>
      </c>
      <c r="N3465">
        <v>0.53</v>
      </c>
      <c r="O3465" t="s">
        <v>61</v>
      </c>
      <c r="P3465">
        <v>0</v>
      </c>
      <c r="Q3465" s="5">
        <v>46195.916666666664</v>
      </c>
      <c r="R3465" s="2" t="str">
        <f>IF(C3465="", "",
   IF(ISNUMBER(MATCH(TRIM(C3465),
      {"OP","CC","CM","FM","FU","INS","PC","PM","PMCO","SA","SR","ITPR","PMFL"}, 0)),
      "Proactive",
      "")
)</f>
        <v>Proactive</v>
      </c>
      <c r="S3465" s="2" t="str">
        <f>IF(C3465="", "",
   IF(ISNUMBER(MATCH(TRIM(C3465),
      {"MO","U/B","OSRE","TECH","ITRE"}, 0)),
      "Reactive",
      "")
)</f>
        <v/>
      </c>
      <c r="T3465" s="2">
        <f>IF(R3465="Proactive", H3465, "")</f>
        <v>0.4</v>
      </c>
      <c r="U3465" s="2" t="str">
        <f>IF(S3465="Reactive", H3465, "")</f>
        <v/>
      </c>
    </row>
    <row r="3466" spans="1:21" x14ac:dyDescent="0.25">
      <c r="A3466" t="s">
        <v>3306</v>
      </c>
      <c r="B3466">
        <v>222334</v>
      </c>
      <c r="C3466" t="s">
        <v>30</v>
      </c>
      <c r="D3466" t="s">
        <v>777</v>
      </c>
      <c r="E3466" t="s">
        <v>847</v>
      </c>
      <c r="F3466" s="4">
        <v>46195.916666666664</v>
      </c>
      <c r="G3466" s="4">
        <v>46195.929861111108</v>
      </c>
      <c r="H3466">
        <v>0.32</v>
      </c>
      <c r="I3466" t="s">
        <v>3426</v>
      </c>
      <c r="J3466" t="s">
        <v>29</v>
      </c>
      <c r="K3466" t="s">
        <v>30</v>
      </c>
      <c r="N3466">
        <v>0.32</v>
      </c>
      <c r="O3466" t="s">
        <v>61</v>
      </c>
      <c r="P3466">
        <v>0</v>
      </c>
      <c r="Q3466" s="5">
        <v>46195.953472222223</v>
      </c>
      <c r="R3466" s="2" t="str">
        <f>IF(C3466="", "",
   IF(ISNUMBER(MATCH(TRIM(C3466),
      {"OP","CC","CM","FM","FU","INS","PC","PM","PMCO","SA","SR","ITPR","PMFL"}, 0)),
      "Proactive",
      "")
)</f>
        <v>Proactive</v>
      </c>
      <c r="S3466" s="2" t="str">
        <f>IF(C3466="", "",
   IF(ISNUMBER(MATCH(TRIM(C3466),
      {"MO","U/B","OSRE","TECH","ITRE"}, 0)),
      "Reactive",
      "")
)</f>
        <v/>
      </c>
      <c r="T3466" s="2">
        <f>IF(R3466="Proactive", H3466, "")</f>
        <v>0.32</v>
      </c>
      <c r="U3466" s="2" t="str">
        <f>IF(S3466="Reactive", H3466, "")</f>
        <v/>
      </c>
    </row>
    <row r="3467" spans="1:21" x14ac:dyDescent="0.25">
      <c r="A3467" t="s">
        <v>3306</v>
      </c>
      <c r="B3467">
        <v>222339</v>
      </c>
      <c r="C3467" t="s">
        <v>30</v>
      </c>
      <c r="D3467" t="s">
        <v>811</v>
      </c>
      <c r="E3467" t="s">
        <v>812</v>
      </c>
      <c r="F3467" s="4">
        <v>46195.953472222223</v>
      </c>
      <c r="G3467" s="4">
        <v>46195.965277777781</v>
      </c>
      <c r="H3467">
        <v>0.28000000000000003</v>
      </c>
      <c r="I3467" t="s">
        <v>1377</v>
      </c>
      <c r="J3467" t="s">
        <v>29</v>
      </c>
      <c r="K3467" t="s">
        <v>30</v>
      </c>
      <c r="N3467">
        <v>1.1499999999999999</v>
      </c>
      <c r="O3467" t="s">
        <v>61</v>
      </c>
      <c r="P3467">
        <v>0</v>
      </c>
      <c r="Q3467" s="5">
        <v>46195.995138888888</v>
      </c>
      <c r="R3467" s="2" t="str">
        <f>IF(C3467="", "",
   IF(ISNUMBER(MATCH(TRIM(C3467),
      {"OP","CC","CM","FM","FU","INS","PC","PM","PMCO","SA","SR","ITPR","PMFL"}, 0)),
      "Proactive",
      "")
)</f>
        <v>Proactive</v>
      </c>
      <c r="S3467" s="2" t="str">
        <f>IF(C3467="", "",
   IF(ISNUMBER(MATCH(TRIM(C3467),
      {"MO","U/B","OSRE","TECH","ITRE"}, 0)),
      "Reactive",
      "")
)</f>
        <v/>
      </c>
      <c r="T3467" s="2">
        <f>IF(R3467="Proactive", H3467, "")</f>
        <v>0.28000000000000003</v>
      </c>
      <c r="U3467" s="2" t="str">
        <f>IF(S3467="Reactive", H3467, "")</f>
        <v/>
      </c>
    </row>
    <row r="3468" spans="1:21" x14ac:dyDescent="0.25">
      <c r="A3468" t="s">
        <v>3306</v>
      </c>
      <c r="B3468">
        <v>222339</v>
      </c>
      <c r="C3468" t="s">
        <v>30</v>
      </c>
      <c r="D3468" t="s">
        <v>811</v>
      </c>
      <c r="E3468" t="s">
        <v>812</v>
      </c>
      <c r="F3468" s="4">
        <v>46195.960416666669</v>
      </c>
      <c r="G3468" s="4">
        <v>46195.969444444447</v>
      </c>
      <c r="H3468">
        <v>0.22</v>
      </c>
      <c r="I3468" t="s">
        <v>1377</v>
      </c>
      <c r="J3468" t="s">
        <v>29</v>
      </c>
      <c r="K3468" t="s">
        <v>30</v>
      </c>
      <c r="N3468">
        <v>1.1499999999999999</v>
      </c>
      <c r="O3468" t="s">
        <v>61</v>
      </c>
      <c r="P3468">
        <v>0</v>
      </c>
      <c r="Q3468" s="5">
        <v>46195.995138888888</v>
      </c>
      <c r="R3468" s="2" t="str">
        <f>IF(C3468="", "",
   IF(ISNUMBER(MATCH(TRIM(C3468),
      {"OP","CC","CM","FM","FU","INS","PC","PM","PMCO","SA","SR","ITPR","PMFL"}, 0)),
      "Proactive",
      "")
)</f>
        <v>Proactive</v>
      </c>
      <c r="S3468" s="2" t="str">
        <f>IF(C3468="", "",
   IF(ISNUMBER(MATCH(TRIM(C3468),
      {"MO","U/B","OSRE","TECH","ITRE"}, 0)),
      "Reactive",
      "")
)</f>
        <v/>
      </c>
      <c r="T3468" s="2">
        <f>IF(R3468="Proactive", H3468, "")</f>
        <v>0.22</v>
      </c>
      <c r="U3468" s="2" t="str">
        <f>IF(S3468="Reactive", H3468, "")</f>
        <v/>
      </c>
    </row>
    <row r="3469" spans="1:21" x14ac:dyDescent="0.25">
      <c r="A3469" t="s">
        <v>3306</v>
      </c>
      <c r="B3469">
        <v>222331</v>
      </c>
      <c r="C3469" t="s">
        <v>30</v>
      </c>
      <c r="D3469" t="s">
        <v>777</v>
      </c>
      <c r="E3469" t="s">
        <v>855</v>
      </c>
      <c r="F3469" s="4">
        <v>46195.997916666667</v>
      </c>
      <c r="G3469" s="4">
        <v>46196.055555555555</v>
      </c>
      <c r="H3469">
        <v>1.38</v>
      </c>
      <c r="I3469" t="s">
        <v>2258</v>
      </c>
      <c r="J3469" t="s">
        <v>29</v>
      </c>
      <c r="K3469" t="s">
        <v>30</v>
      </c>
      <c r="N3469">
        <v>1.38</v>
      </c>
      <c r="O3469" t="s">
        <v>61</v>
      </c>
      <c r="P3469">
        <v>0</v>
      </c>
      <c r="Q3469" s="5">
        <v>46196.055555555555</v>
      </c>
      <c r="R3469" s="2" t="str">
        <f>IF(C3469="", "",
   IF(ISNUMBER(MATCH(TRIM(C3469),
      {"OP","CC","CM","FM","FU","INS","PC","PM","PMCO","SA","SR","ITPR","PMFL"}, 0)),
      "Proactive",
      "")
)</f>
        <v>Proactive</v>
      </c>
      <c r="S3469" s="2" t="str">
        <f>IF(C3469="", "",
   IF(ISNUMBER(MATCH(TRIM(C3469),
      {"MO","U/B","OSRE","TECH","ITRE"}, 0)),
      "Reactive",
      "")
)</f>
        <v/>
      </c>
      <c r="T3469" s="2">
        <f>IF(R3469="Proactive", H3469, "")</f>
        <v>1.38</v>
      </c>
      <c r="U3469" s="2" t="str">
        <f>IF(S3469="Reactive", H3469, "")</f>
        <v/>
      </c>
    </row>
    <row r="3470" spans="1:21" x14ac:dyDescent="0.25">
      <c r="A3470" t="s">
        <v>3306</v>
      </c>
      <c r="B3470">
        <v>222500</v>
      </c>
      <c r="C3470" t="s">
        <v>181</v>
      </c>
      <c r="D3470" t="s">
        <v>754</v>
      </c>
      <c r="E3470" t="s">
        <v>755</v>
      </c>
      <c r="F3470" s="4">
        <v>46196.057638888888</v>
      </c>
      <c r="G3470" s="4">
        <v>46196.058333333334</v>
      </c>
      <c r="H3470">
        <v>0.02</v>
      </c>
      <c r="I3470" t="s">
        <v>2258</v>
      </c>
      <c r="J3470" t="s">
        <v>29</v>
      </c>
      <c r="K3470" t="s">
        <v>30</v>
      </c>
      <c r="M3470" t="s">
        <v>555</v>
      </c>
      <c r="N3470">
        <v>0.02</v>
      </c>
      <c r="O3470" t="s">
        <v>61</v>
      </c>
      <c r="P3470">
        <v>0</v>
      </c>
      <c r="Q3470" s="5">
        <v>46197.268750000003</v>
      </c>
      <c r="R3470" s="2" t="str">
        <f>IF(C3470="", "",
   IF(ISNUMBER(MATCH(TRIM(C3470),
      {"OP","CC","CM","FM","FU","INS","PC","PM","PMCO","SA","SR","ITPR","PMFL"}, 0)),
      "Proactive",
      "")
)</f>
        <v>Proactive</v>
      </c>
      <c r="S3470" s="2" t="str">
        <f>IF(C3470="", "",
   IF(ISNUMBER(MATCH(TRIM(C3470),
      {"MO","U/B","OSRE","TECH","ITRE"}, 0)),
      "Reactive",
      "")
)</f>
        <v/>
      </c>
      <c r="T3470" s="2">
        <f>IF(R3470="Proactive", H3470, "")</f>
        <v>0.02</v>
      </c>
      <c r="U3470" s="2" t="str">
        <f>IF(S3470="Reactive", H3470, "")</f>
        <v/>
      </c>
    </row>
    <row r="3471" spans="1:21" x14ac:dyDescent="0.25">
      <c r="A3471" t="s">
        <v>3306</v>
      </c>
      <c r="B3471">
        <v>222338</v>
      </c>
      <c r="C3471" t="s">
        <v>181</v>
      </c>
      <c r="D3471" t="s">
        <v>754</v>
      </c>
      <c r="E3471" t="s">
        <v>755</v>
      </c>
      <c r="F3471" s="4">
        <v>46196.059027777781</v>
      </c>
      <c r="G3471" s="4">
        <v>46196.093055555553</v>
      </c>
      <c r="H3471">
        <v>0.82</v>
      </c>
      <c r="I3471" t="s">
        <v>1375</v>
      </c>
      <c r="J3471" t="s">
        <v>29</v>
      </c>
      <c r="K3471" t="s">
        <v>30</v>
      </c>
      <c r="N3471">
        <v>2.92</v>
      </c>
      <c r="O3471" t="s">
        <v>61</v>
      </c>
      <c r="P3471">
        <v>0</v>
      </c>
      <c r="Q3471" s="5">
        <v>46195.883333333331</v>
      </c>
      <c r="R3471" s="2" t="str">
        <f>IF(C3471="", "",
   IF(ISNUMBER(MATCH(TRIM(C3471),
      {"OP","CC","CM","FM","FU","INS","PC","PM","PMCO","SA","SR","ITPR","PMFL"}, 0)),
      "Proactive",
      "")
)</f>
        <v>Proactive</v>
      </c>
      <c r="S3471" s="2" t="str">
        <f>IF(C3471="", "",
   IF(ISNUMBER(MATCH(TRIM(C3471),
      {"MO","U/B","OSRE","TECH","ITRE"}, 0)),
      "Reactive",
      "")
)</f>
        <v/>
      </c>
      <c r="T3471" s="2">
        <f>IF(R3471="Proactive", H3471, "")</f>
        <v>0.82</v>
      </c>
      <c r="U3471" s="2" t="str">
        <f>IF(S3471="Reactive", H3471, "")</f>
        <v/>
      </c>
    </row>
    <row r="3472" spans="1:21" x14ac:dyDescent="0.25">
      <c r="A3472" t="s">
        <v>3306</v>
      </c>
      <c r="B3472">
        <v>224158</v>
      </c>
      <c r="C3472" t="s">
        <v>30</v>
      </c>
      <c r="D3472" t="s">
        <v>760</v>
      </c>
      <c r="E3472" t="s">
        <v>761</v>
      </c>
      <c r="F3472" s="4">
        <v>46196.754861111112</v>
      </c>
      <c r="G3472" s="4">
        <v>46196.772916666669</v>
      </c>
      <c r="H3472">
        <v>0.43</v>
      </c>
      <c r="I3472" t="s">
        <v>1379</v>
      </c>
      <c r="J3472" t="s">
        <v>29</v>
      </c>
      <c r="K3472" t="s">
        <v>30</v>
      </c>
      <c r="N3472">
        <v>0.81</v>
      </c>
      <c r="O3472" t="s">
        <v>61</v>
      </c>
      <c r="P3472">
        <v>0</v>
      </c>
      <c r="Q3472" s="5">
        <v>46196.772916666669</v>
      </c>
      <c r="R3472" s="2" t="str">
        <f>IF(C3472="", "",
   IF(ISNUMBER(MATCH(TRIM(C3472),
      {"OP","CC","CM","FM","FU","INS","PC","PM","PMCO","SA","SR","ITPR","PMFL"}, 0)),
      "Proactive",
      "")
)</f>
        <v>Proactive</v>
      </c>
      <c r="S3472" s="2" t="str">
        <f>IF(C3472="", "",
   IF(ISNUMBER(MATCH(TRIM(C3472),
      {"MO","U/B","OSRE","TECH","ITRE"}, 0)),
      "Reactive",
      "")
)</f>
        <v/>
      </c>
      <c r="T3472" s="2">
        <f>IF(R3472="Proactive", H3472, "")</f>
        <v>0.43</v>
      </c>
      <c r="U3472" s="2" t="str">
        <f>IF(S3472="Reactive", H3472, "")</f>
        <v/>
      </c>
    </row>
    <row r="3473" spans="1:21" x14ac:dyDescent="0.25">
      <c r="A3473" t="s">
        <v>3306</v>
      </c>
      <c r="B3473">
        <v>224610</v>
      </c>
      <c r="C3473" t="s">
        <v>39</v>
      </c>
      <c r="D3473" t="s">
        <v>1427</v>
      </c>
      <c r="E3473" t="s">
        <v>2257</v>
      </c>
      <c r="F3473" s="4">
        <v>46196.775000000001</v>
      </c>
      <c r="G3473" s="4">
        <v>46196.786111111112</v>
      </c>
      <c r="H3473">
        <v>0.27</v>
      </c>
      <c r="I3473" t="s">
        <v>2258</v>
      </c>
      <c r="J3473" t="s">
        <v>29</v>
      </c>
      <c r="N3473">
        <v>0.64</v>
      </c>
      <c r="O3473" t="s">
        <v>61</v>
      </c>
      <c r="P3473">
        <v>0</v>
      </c>
      <c r="Q3473" s="5">
        <v>46196.786111111112</v>
      </c>
      <c r="R3473" s="2" t="str">
        <f>IF(C3473="", "",
   IF(ISNUMBER(MATCH(TRIM(C3473),
      {"OP","CC","CM","FM","FU","INS","PC","PM","PMCO","SA","SR","ITPR","PMFL"}, 0)),
      "Proactive",
      "")
)</f>
        <v/>
      </c>
      <c r="S3473" s="2" t="str">
        <f>IF(C3473="", "",
   IF(ISNUMBER(MATCH(TRIM(C3473),
      {"MO","U/B","OSRE","TECH","ITRE"}, 0)),
      "Reactive",
      "")
)</f>
        <v>Reactive</v>
      </c>
      <c r="T3473" s="2" t="str">
        <f>IF(R3473="Proactive", H3473, "")</f>
        <v/>
      </c>
      <c r="U3473" s="2">
        <f>IF(S3473="Reactive", H3473, "")</f>
        <v>0.27</v>
      </c>
    </row>
    <row r="3474" spans="1:21" x14ac:dyDescent="0.25">
      <c r="A3474" t="s">
        <v>3306</v>
      </c>
      <c r="B3474">
        <v>224611</v>
      </c>
      <c r="C3474" t="s">
        <v>39</v>
      </c>
      <c r="D3474" t="s">
        <v>757</v>
      </c>
      <c r="E3474" t="s">
        <v>2259</v>
      </c>
      <c r="F3474" s="4">
        <v>46196.786111111112</v>
      </c>
      <c r="G3474" s="4">
        <v>46196.804861111108</v>
      </c>
      <c r="H3474">
        <v>0.45</v>
      </c>
      <c r="I3474" t="s">
        <v>2260</v>
      </c>
      <c r="J3474" t="s">
        <v>29</v>
      </c>
      <c r="K3474" t="s">
        <v>702</v>
      </c>
      <c r="L3474" t="s">
        <v>188</v>
      </c>
      <c r="M3474" t="s">
        <v>533</v>
      </c>
      <c r="N3474">
        <v>0.98</v>
      </c>
      <c r="O3474" t="s">
        <v>61</v>
      </c>
      <c r="P3474">
        <v>0</v>
      </c>
      <c r="Q3474" s="5">
        <v>46196.814583333333</v>
      </c>
      <c r="R3474" s="2" t="str">
        <f>IF(C3474="", "",
   IF(ISNUMBER(MATCH(TRIM(C3474),
      {"OP","CC","CM","FM","FU","INS","PC","PM","PMCO","SA","SR","ITPR","PMFL"}, 0)),
      "Proactive",
      "")
)</f>
        <v/>
      </c>
      <c r="S3474" s="2" t="str">
        <f>IF(C3474="", "",
   IF(ISNUMBER(MATCH(TRIM(C3474),
      {"MO","U/B","OSRE","TECH","ITRE"}, 0)),
      "Reactive",
      "")
)</f>
        <v>Reactive</v>
      </c>
      <c r="T3474" s="2" t="str">
        <f>IF(R3474="Proactive", H3474, "")</f>
        <v/>
      </c>
      <c r="U3474" s="2">
        <f>IF(S3474="Reactive", H3474, "")</f>
        <v>0.45</v>
      </c>
    </row>
    <row r="3475" spans="1:21" x14ac:dyDescent="0.25">
      <c r="A3475" t="s">
        <v>3306</v>
      </c>
      <c r="B3475">
        <v>222496</v>
      </c>
      <c r="C3475" t="s">
        <v>30</v>
      </c>
      <c r="D3475" t="s">
        <v>777</v>
      </c>
      <c r="E3475" t="s">
        <v>847</v>
      </c>
      <c r="F3475" s="4">
        <v>46196.84097222222</v>
      </c>
      <c r="G3475" s="4">
        <v>46196.855555555558</v>
      </c>
      <c r="H3475">
        <v>0.35</v>
      </c>
      <c r="I3475" t="s">
        <v>3427</v>
      </c>
      <c r="J3475" t="s">
        <v>29</v>
      </c>
      <c r="K3475" t="s">
        <v>30</v>
      </c>
      <c r="N3475">
        <v>0.35</v>
      </c>
      <c r="O3475" t="s">
        <v>61</v>
      </c>
      <c r="P3475">
        <v>0</v>
      </c>
      <c r="Q3475" s="5">
        <v>46196.855555555558</v>
      </c>
      <c r="R3475" s="2" t="str">
        <f>IF(C3475="", "",
   IF(ISNUMBER(MATCH(TRIM(C3475),
      {"OP","CC","CM","FM","FU","INS","PC","PM","PMCO","SA","SR","ITPR","PMFL"}, 0)),
      "Proactive",
      "")
)</f>
        <v>Proactive</v>
      </c>
      <c r="S3475" s="2" t="str">
        <f>IF(C3475="", "",
   IF(ISNUMBER(MATCH(TRIM(C3475),
      {"MO","U/B","OSRE","TECH","ITRE"}, 0)),
      "Reactive",
      "")
)</f>
        <v/>
      </c>
      <c r="T3475" s="2">
        <f>IF(R3475="Proactive", H3475, "")</f>
        <v>0.35</v>
      </c>
      <c r="U3475" s="2" t="str">
        <f>IF(S3475="Reactive", H3475, "")</f>
        <v/>
      </c>
    </row>
    <row r="3476" spans="1:21" x14ac:dyDescent="0.25">
      <c r="A3476" t="s">
        <v>3306</v>
      </c>
      <c r="B3476">
        <v>224619</v>
      </c>
      <c r="C3476" t="s">
        <v>39</v>
      </c>
      <c r="D3476" t="s">
        <v>2129</v>
      </c>
      <c r="E3476" t="s">
        <v>3428</v>
      </c>
      <c r="F3476" s="4">
        <v>46196.856249999997</v>
      </c>
      <c r="G3476" s="4">
        <v>46196.893750000003</v>
      </c>
      <c r="H3476">
        <v>0.9</v>
      </c>
      <c r="I3476" t="s">
        <v>3429</v>
      </c>
      <c r="J3476" t="s">
        <v>29</v>
      </c>
      <c r="K3476" t="s">
        <v>466</v>
      </c>
      <c r="M3476" t="s">
        <v>56</v>
      </c>
      <c r="N3476">
        <v>0.9</v>
      </c>
      <c r="O3476" t="s">
        <v>61</v>
      </c>
      <c r="P3476">
        <v>0</v>
      </c>
      <c r="Q3476" s="5">
        <v>46196.894444444442</v>
      </c>
      <c r="R3476" s="2" t="str">
        <f>IF(C3476="", "",
   IF(ISNUMBER(MATCH(TRIM(C3476),
      {"OP","CC","CM","FM","FU","INS","PC","PM","PMCO","SA","SR","ITPR","PMFL"}, 0)),
      "Proactive",
      "")
)</f>
        <v/>
      </c>
      <c r="S3476" s="2" t="str">
        <f>IF(C3476="", "",
   IF(ISNUMBER(MATCH(TRIM(C3476),
      {"MO","U/B","OSRE","TECH","ITRE"}, 0)),
      "Reactive",
      "")
)</f>
        <v>Reactive</v>
      </c>
      <c r="T3476" s="2" t="str">
        <f>IF(R3476="Proactive", H3476, "")</f>
        <v/>
      </c>
      <c r="U3476" s="2">
        <f>IF(S3476="Reactive", H3476, "")</f>
        <v>0.9</v>
      </c>
    </row>
    <row r="3477" spans="1:21" x14ac:dyDescent="0.25">
      <c r="A3477" t="s">
        <v>3306</v>
      </c>
      <c r="B3477">
        <v>224625</v>
      </c>
      <c r="C3477" t="s">
        <v>39</v>
      </c>
      <c r="D3477" t="s">
        <v>3430</v>
      </c>
      <c r="E3477" t="s">
        <v>3431</v>
      </c>
      <c r="F3477" s="4">
        <v>46196.894444444442</v>
      </c>
      <c r="G3477" s="4">
        <v>46196.915277777778</v>
      </c>
      <c r="H3477">
        <v>0.5</v>
      </c>
      <c r="J3477" t="s">
        <v>29</v>
      </c>
      <c r="K3477" t="s">
        <v>67</v>
      </c>
      <c r="M3477" t="s">
        <v>97</v>
      </c>
      <c r="N3477">
        <v>0.82</v>
      </c>
      <c r="O3477" t="s">
        <v>61</v>
      </c>
      <c r="P3477">
        <v>0</v>
      </c>
      <c r="Q3477" s="5">
        <v>46196.915277777778</v>
      </c>
      <c r="R3477" s="2" t="str">
        <f>IF(C3477="", "",
   IF(ISNUMBER(MATCH(TRIM(C3477),
      {"OP","CC","CM","FM","FU","INS","PC","PM","PMCO","SA","SR","ITPR","PMFL"}, 0)),
      "Proactive",
      "")
)</f>
        <v/>
      </c>
      <c r="S3477" s="2" t="str">
        <f>IF(C3477="", "",
   IF(ISNUMBER(MATCH(TRIM(C3477),
      {"MO","U/B","OSRE","TECH","ITRE"}, 0)),
      "Reactive",
      "")
)</f>
        <v>Reactive</v>
      </c>
      <c r="T3477" s="2" t="str">
        <f>IF(R3477="Proactive", H3477, "")</f>
        <v/>
      </c>
      <c r="U3477" s="2">
        <f>IF(S3477="Reactive", H3477, "")</f>
        <v>0.5</v>
      </c>
    </row>
    <row r="3478" spans="1:21" x14ac:dyDescent="0.25">
      <c r="A3478" t="s">
        <v>3306</v>
      </c>
      <c r="B3478">
        <v>224625</v>
      </c>
      <c r="C3478" t="s">
        <v>39</v>
      </c>
      <c r="D3478" t="s">
        <v>3430</v>
      </c>
      <c r="E3478" t="s">
        <v>3431</v>
      </c>
      <c r="F3478" s="4">
        <v>46196.902083333334</v>
      </c>
      <c r="G3478" s="4">
        <v>46196.915277777778</v>
      </c>
      <c r="H3478">
        <v>0.32</v>
      </c>
      <c r="J3478" t="s">
        <v>29</v>
      </c>
      <c r="K3478" t="s">
        <v>67</v>
      </c>
      <c r="M3478" t="s">
        <v>97</v>
      </c>
      <c r="N3478">
        <v>0.82</v>
      </c>
      <c r="O3478" t="s">
        <v>61</v>
      </c>
      <c r="P3478">
        <v>0</v>
      </c>
      <c r="Q3478" s="5">
        <v>46196.915277777778</v>
      </c>
      <c r="R3478" s="2" t="str">
        <f>IF(C3478="", "",
   IF(ISNUMBER(MATCH(TRIM(C3478),
      {"OP","CC","CM","FM","FU","INS","PC","PM","PMCO","SA","SR","ITPR","PMFL"}, 0)),
      "Proactive",
      "")
)</f>
        <v/>
      </c>
      <c r="S3478" s="2" t="str">
        <f>IF(C3478="", "",
   IF(ISNUMBER(MATCH(TRIM(C3478),
      {"MO","U/B","OSRE","TECH","ITRE"}, 0)),
      "Reactive",
      "")
)</f>
        <v>Reactive</v>
      </c>
      <c r="T3478" s="2" t="str">
        <f>IF(R3478="Proactive", H3478, "")</f>
        <v/>
      </c>
      <c r="U3478" s="2">
        <f>IF(S3478="Reactive", H3478, "")</f>
        <v>0.32</v>
      </c>
    </row>
    <row r="3479" spans="1:21" x14ac:dyDescent="0.25">
      <c r="A3479" t="s">
        <v>3306</v>
      </c>
      <c r="B3479">
        <v>224626</v>
      </c>
      <c r="C3479" t="s">
        <v>39</v>
      </c>
      <c r="D3479" t="s">
        <v>3432</v>
      </c>
      <c r="E3479" t="s">
        <v>3433</v>
      </c>
      <c r="F3479" s="4">
        <v>46196.915972222225</v>
      </c>
      <c r="G3479" s="4">
        <v>46196.943749999999</v>
      </c>
      <c r="H3479">
        <v>0.67</v>
      </c>
      <c r="I3479" t="s">
        <v>3434</v>
      </c>
      <c r="J3479" t="s">
        <v>29</v>
      </c>
      <c r="K3479" t="s">
        <v>109</v>
      </c>
      <c r="L3479" t="s">
        <v>96</v>
      </c>
      <c r="M3479" t="s">
        <v>436</v>
      </c>
      <c r="N3479">
        <v>0.67</v>
      </c>
      <c r="O3479" t="s">
        <v>61</v>
      </c>
      <c r="P3479">
        <v>0</v>
      </c>
      <c r="Q3479" s="5">
        <v>46196.945138888892</v>
      </c>
      <c r="R3479" s="2" t="str">
        <f>IF(C3479="", "",
   IF(ISNUMBER(MATCH(TRIM(C3479),
      {"OP","CC","CM","FM","FU","INS","PC","PM","PMCO","SA","SR","ITPR","PMFL"}, 0)),
      "Proactive",
      "")
)</f>
        <v/>
      </c>
      <c r="S3479" s="2" t="str">
        <f>IF(C3479="", "",
   IF(ISNUMBER(MATCH(TRIM(C3479),
      {"MO","U/B","OSRE","TECH","ITRE"}, 0)),
      "Reactive",
      "")
)</f>
        <v>Reactive</v>
      </c>
      <c r="T3479" s="2" t="str">
        <f>IF(R3479="Proactive", H3479, "")</f>
        <v/>
      </c>
      <c r="U3479" s="2">
        <f>IF(S3479="Reactive", H3479, "")</f>
        <v>0.67</v>
      </c>
    </row>
    <row r="3480" spans="1:21" x14ac:dyDescent="0.25">
      <c r="A3480" t="s">
        <v>3306</v>
      </c>
      <c r="B3480">
        <v>222487</v>
      </c>
      <c r="C3480" t="s">
        <v>30</v>
      </c>
      <c r="D3480" t="s">
        <v>1031</v>
      </c>
      <c r="E3480" t="s">
        <v>3435</v>
      </c>
      <c r="F3480" s="4">
        <v>46196.945138888892</v>
      </c>
      <c r="G3480" s="4">
        <v>46197.033333333333</v>
      </c>
      <c r="H3480">
        <v>2.12</v>
      </c>
      <c r="I3480" t="s">
        <v>3436</v>
      </c>
      <c r="J3480" t="s">
        <v>29</v>
      </c>
      <c r="K3480" t="s">
        <v>30</v>
      </c>
      <c r="N3480">
        <v>2.35</v>
      </c>
      <c r="O3480" t="s">
        <v>61</v>
      </c>
      <c r="P3480">
        <v>0</v>
      </c>
      <c r="Q3480" s="5">
        <v>46199.84097222222</v>
      </c>
      <c r="R3480" s="2" t="str">
        <f>IF(C3480="", "",
   IF(ISNUMBER(MATCH(TRIM(C3480),
      {"OP","CC","CM","FM","FU","INS","PC","PM","PMCO","SA","SR","ITPR","PMFL"}, 0)),
      "Proactive",
      "")
)</f>
        <v>Proactive</v>
      </c>
      <c r="S3480" s="2" t="str">
        <f>IF(C3480="", "",
   IF(ISNUMBER(MATCH(TRIM(C3480),
      {"MO","U/B","OSRE","TECH","ITRE"}, 0)),
      "Reactive",
      "")
)</f>
        <v/>
      </c>
      <c r="T3480" s="2">
        <f>IF(R3480="Proactive", H3480, "")</f>
        <v>2.12</v>
      </c>
      <c r="U3480" s="2" t="str">
        <f>IF(S3480="Reactive", H3480, "")</f>
        <v/>
      </c>
    </row>
    <row r="3481" spans="1:21" x14ac:dyDescent="0.25">
      <c r="A3481" t="s">
        <v>3306</v>
      </c>
      <c r="B3481">
        <v>224717</v>
      </c>
      <c r="C3481" t="s">
        <v>289</v>
      </c>
      <c r="D3481" t="s">
        <v>3432</v>
      </c>
      <c r="E3481" t="s">
        <v>3437</v>
      </c>
      <c r="F3481" s="4">
        <v>46197.03402777778</v>
      </c>
      <c r="G3481" s="4">
        <v>46197.034722222219</v>
      </c>
      <c r="H3481">
        <v>0.02</v>
      </c>
      <c r="I3481" t="s">
        <v>3438</v>
      </c>
      <c r="J3481" t="s">
        <v>29</v>
      </c>
      <c r="K3481" t="s">
        <v>466</v>
      </c>
      <c r="M3481" t="s">
        <v>436</v>
      </c>
      <c r="N3481">
        <v>0.02</v>
      </c>
      <c r="O3481" t="s">
        <v>61</v>
      </c>
      <c r="P3481">
        <v>0</v>
      </c>
      <c r="Q3481" s="5">
        <v>46197.035416666666</v>
      </c>
      <c r="R3481" s="2" t="str">
        <f>IF(C3481="", "",
   IF(ISNUMBER(MATCH(TRIM(C3481),
      {"OP","CC","CM","FM","FU","INS","PC","PM","PMCO","SA","SR","ITPR","PMFL"}, 0)),
      "Proactive",
      "")
)</f>
        <v>Proactive</v>
      </c>
      <c r="S3481" s="2" t="str">
        <f>IF(C3481="", "",
   IF(ISNUMBER(MATCH(TRIM(C3481),
      {"MO","U/B","OSRE","TECH","ITRE"}, 0)),
      "Reactive",
      "")
)</f>
        <v/>
      </c>
      <c r="T3481" s="2">
        <f>IF(R3481="Proactive", H3481, "")</f>
        <v>0.02</v>
      </c>
      <c r="U3481" s="2" t="str">
        <f>IF(S3481="Reactive", H3481, "")</f>
        <v/>
      </c>
    </row>
    <row r="3482" spans="1:21" x14ac:dyDescent="0.25">
      <c r="A3482" t="s">
        <v>3306</v>
      </c>
      <c r="B3482">
        <v>222491</v>
      </c>
      <c r="C3482" t="s">
        <v>30</v>
      </c>
      <c r="D3482" t="s">
        <v>777</v>
      </c>
      <c r="E3482" t="s">
        <v>855</v>
      </c>
      <c r="F3482" s="4">
        <v>46197.035416666666</v>
      </c>
      <c r="G3482" s="4">
        <v>46197.078472222223</v>
      </c>
      <c r="H3482">
        <v>1.03</v>
      </c>
      <c r="I3482" t="s">
        <v>3439</v>
      </c>
      <c r="J3482" t="s">
        <v>29</v>
      </c>
      <c r="K3482" t="s">
        <v>30</v>
      </c>
      <c r="N3482">
        <v>1.03</v>
      </c>
      <c r="O3482" t="s">
        <v>61</v>
      </c>
      <c r="P3482">
        <v>0</v>
      </c>
      <c r="Q3482" s="5">
        <v>46197.078472222223</v>
      </c>
      <c r="R3482" s="2" t="str">
        <f>IF(C3482="", "",
   IF(ISNUMBER(MATCH(TRIM(C3482),
      {"OP","CC","CM","FM","FU","INS","PC","PM","PMCO","SA","SR","ITPR","PMFL"}, 0)),
      "Proactive",
      "")
)</f>
        <v>Proactive</v>
      </c>
      <c r="S3482" s="2" t="str">
        <f>IF(C3482="", "",
   IF(ISNUMBER(MATCH(TRIM(C3482),
      {"MO","U/B","OSRE","TECH","ITRE"}, 0)),
      "Reactive",
      "")
)</f>
        <v/>
      </c>
      <c r="T3482" s="2">
        <f>IF(R3482="Proactive", H3482, "")</f>
        <v>1.03</v>
      </c>
      <c r="U3482" s="2" t="str">
        <f>IF(S3482="Reactive", H3482, "")</f>
        <v/>
      </c>
    </row>
    <row r="3483" spans="1:21" x14ac:dyDescent="0.25">
      <c r="A3483" t="s">
        <v>3306</v>
      </c>
      <c r="B3483">
        <v>220315</v>
      </c>
      <c r="C3483" t="s">
        <v>30</v>
      </c>
      <c r="D3483" t="s">
        <v>3440</v>
      </c>
      <c r="E3483" t="s">
        <v>1530</v>
      </c>
      <c r="F3483" s="4">
        <v>46197.748611111114</v>
      </c>
      <c r="G3483" s="4">
        <v>46197.763888888891</v>
      </c>
      <c r="H3483">
        <v>0.37</v>
      </c>
      <c r="I3483" t="s">
        <v>3441</v>
      </c>
      <c r="J3483" t="s">
        <v>29</v>
      </c>
      <c r="K3483" t="s">
        <v>30</v>
      </c>
      <c r="N3483">
        <v>0.37</v>
      </c>
      <c r="O3483" t="s">
        <v>61</v>
      </c>
      <c r="P3483">
        <v>0</v>
      </c>
      <c r="Q3483" s="5">
        <v>46197.763888888891</v>
      </c>
      <c r="R3483" s="2" t="str">
        <f>IF(C3483="", "",
   IF(ISNUMBER(MATCH(TRIM(C3483),
      {"OP","CC","CM","FM","FU","INS","PC","PM","PMCO","SA","SR","ITPR","PMFL"}, 0)),
      "Proactive",
      "")
)</f>
        <v>Proactive</v>
      </c>
      <c r="S3483" s="2" t="str">
        <f>IF(C3483="", "",
   IF(ISNUMBER(MATCH(TRIM(C3483),
      {"MO","U/B","OSRE","TECH","ITRE"}, 0)),
      "Reactive",
      "")
)</f>
        <v/>
      </c>
      <c r="T3483" s="2">
        <f>IF(R3483="Proactive", H3483, "")</f>
        <v>0.37</v>
      </c>
      <c r="U3483" s="2" t="str">
        <f>IF(S3483="Reactive", H3483, "")</f>
        <v/>
      </c>
    </row>
    <row r="3484" spans="1:21" x14ac:dyDescent="0.25">
      <c r="A3484" t="s">
        <v>3306</v>
      </c>
      <c r="B3484">
        <v>220316</v>
      </c>
      <c r="C3484" t="s">
        <v>30</v>
      </c>
      <c r="D3484" t="s">
        <v>3442</v>
      </c>
      <c r="E3484" t="s">
        <v>1530</v>
      </c>
      <c r="F3484" s="4">
        <v>46197.763888888891</v>
      </c>
      <c r="G3484" s="4">
        <v>46197.786805555559</v>
      </c>
      <c r="H3484">
        <v>0.55000000000000004</v>
      </c>
      <c r="I3484" t="s">
        <v>3441</v>
      </c>
      <c r="J3484" t="s">
        <v>29</v>
      </c>
      <c r="K3484" t="s">
        <v>30</v>
      </c>
      <c r="N3484">
        <v>0.55000000000000004</v>
      </c>
      <c r="O3484" t="s">
        <v>61</v>
      </c>
      <c r="P3484">
        <v>0</v>
      </c>
      <c r="Q3484" s="5">
        <v>46197.786805555559</v>
      </c>
      <c r="R3484" s="2" t="str">
        <f>IF(C3484="", "",
   IF(ISNUMBER(MATCH(TRIM(C3484),
      {"OP","CC","CM","FM","FU","INS","PC","PM","PMCO","SA","SR","ITPR","PMFL"}, 0)),
      "Proactive",
      "")
)</f>
        <v>Proactive</v>
      </c>
      <c r="S3484" s="2" t="str">
        <f>IF(C3484="", "",
   IF(ISNUMBER(MATCH(TRIM(C3484),
      {"MO","U/B","OSRE","TECH","ITRE"}, 0)),
      "Reactive",
      "")
)</f>
        <v/>
      </c>
      <c r="T3484" s="2">
        <f>IF(R3484="Proactive", H3484, "")</f>
        <v>0.55000000000000004</v>
      </c>
      <c r="U3484" s="2" t="str">
        <f>IF(S3484="Reactive", H3484, "")</f>
        <v/>
      </c>
    </row>
    <row r="3485" spans="1:21" x14ac:dyDescent="0.25">
      <c r="A3485" t="s">
        <v>3306</v>
      </c>
      <c r="B3485">
        <v>224771</v>
      </c>
      <c r="C3485" t="s">
        <v>39</v>
      </c>
      <c r="D3485" t="s">
        <v>2275</v>
      </c>
      <c r="E3485" t="s">
        <v>2276</v>
      </c>
      <c r="F3485" s="4">
        <v>46197.786805555559</v>
      </c>
      <c r="G3485" s="4">
        <v>46197.84652777778</v>
      </c>
      <c r="H3485">
        <v>1.43</v>
      </c>
      <c r="I3485" t="s">
        <v>2277</v>
      </c>
      <c r="J3485" t="s">
        <v>29</v>
      </c>
      <c r="K3485" t="s">
        <v>466</v>
      </c>
      <c r="M3485" t="s">
        <v>56</v>
      </c>
      <c r="N3485">
        <v>2.86</v>
      </c>
      <c r="O3485" t="s">
        <v>61</v>
      </c>
      <c r="P3485">
        <v>0</v>
      </c>
      <c r="Q3485" s="5">
        <v>46197.847916666666</v>
      </c>
      <c r="R3485" s="2" t="str">
        <f>IF(C3485="", "",
   IF(ISNUMBER(MATCH(TRIM(C3485),
      {"OP","CC","CM","FM","FU","INS","PC","PM","PMCO","SA","SR","ITPR","PMFL"}, 0)),
      "Proactive",
      "")
)</f>
        <v/>
      </c>
      <c r="S3485" s="2" t="str">
        <f>IF(C3485="", "",
   IF(ISNUMBER(MATCH(TRIM(C3485),
      {"MO","U/B","OSRE","TECH","ITRE"}, 0)),
      "Reactive",
      "")
)</f>
        <v>Reactive</v>
      </c>
      <c r="T3485" s="2" t="str">
        <f>IF(R3485="Proactive", H3485, "")</f>
        <v/>
      </c>
      <c r="U3485" s="2">
        <f>IF(S3485="Reactive", H3485, "")</f>
        <v>1.43</v>
      </c>
    </row>
    <row r="3486" spans="1:21" x14ac:dyDescent="0.25">
      <c r="A3486" t="s">
        <v>3306</v>
      </c>
      <c r="B3486">
        <v>222698</v>
      </c>
      <c r="C3486" t="s">
        <v>30</v>
      </c>
      <c r="D3486" t="s">
        <v>1246</v>
      </c>
      <c r="E3486" t="s">
        <v>1247</v>
      </c>
      <c r="F3486" s="4">
        <v>46197.865972222222</v>
      </c>
      <c r="G3486" s="4">
        <v>46197.912499999999</v>
      </c>
      <c r="H3486">
        <v>1.1200000000000001</v>
      </c>
      <c r="I3486" t="s">
        <v>3441</v>
      </c>
      <c r="J3486" t="s">
        <v>29</v>
      </c>
      <c r="K3486" t="s">
        <v>30</v>
      </c>
      <c r="N3486">
        <v>1.1200000000000001</v>
      </c>
      <c r="O3486" t="s">
        <v>61</v>
      </c>
      <c r="P3486">
        <v>0</v>
      </c>
      <c r="Q3486" s="5">
        <v>46197.912499999999</v>
      </c>
      <c r="R3486" s="2" t="str">
        <f>IF(C3486="", "",
   IF(ISNUMBER(MATCH(TRIM(C3486),
      {"OP","CC","CM","FM","FU","INS","PC","PM","PMCO","SA","SR","ITPR","PMFL"}, 0)),
      "Proactive",
      "")
)</f>
        <v>Proactive</v>
      </c>
      <c r="S3486" s="2" t="str">
        <f>IF(C3486="", "",
   IF(ISNUMBER(MATCH(TRIM(C3486),
      {"MO","U/B","OSRE","TECH","ITRE"}, 0)),
      "Reactive",
      "")
)</f>
        <v/>
      </c>
      <c r="T3486" s="2">
        <f>IF(R3486="Proactive", H3486, "")</f>
        <v>1.1200000000000001</v>
      </c>
      <c r="U3486" s="2" t="str">
        <f>IF(S3486="Reactive", H3486, "")</f>
        <v/>
      </c>
    </row>
    <row r="3487" spans="1:21" x14ac:dyDescent="0.25">
      <c r="A3487" t="s">
        <v>3306</v>
      </c>
      <c r="B3487">
        <v>224263</v>
      </c>
      <c r="C3487" t="s">
        <v>30</v>
      </c>
      <c r="D3487" t="s">
        <v>760</v>
      </c>
      <c r="E3487" t="s">
        <v>761</v>
      </c>
      <c r="F3487" s="4">
        <v>46197.912499999999</v>
      </c>
      <c r="G3487" s="4">
        <v>46197.934027777781</v>
      </c>
      <c r="H3487">
        <v>0.52</v>
      </c>
      <c r="I3487" t="s">
        <v>1390</v>
      </c>
      <c r="J3487" t="s">
        <v>29</v>
      </c>
      <c r="K3487" t="s">
        <v>30</v>
      </c>
      <c r="M3487" t="s">
        <v>859</v>
      </c>
      <c r="N3487">
        <v>0.85</v>
      </c>
      <c r="O3487" t="s">
        <v>61</v>
      </c>
      <c r="P3487">
        <v>0</v>
      </c>
      <c r="Q3487" s="5">
        <v>46198.272916666669</v>
      </c>
      <c r="R3487" s="2" t="str">
        <f>IF(C3487="", "",
   IF(ISNUMBER(MATCH(TRIM(C3487),
      {"OP","CC","CM","FM","FU","INS","PC","PM","PMCO","SA","SR","ITPR","PMFL"}, 0)),
      "Proactive",
      "")
)</f>
        <v>Proactive</v>
      </c>
      <c r="S3487" s="2" t="str">
        <f>IF(C3487="", "",
   IF(ISNUMBER(MATCH(TRIM(C3487),
      {"MO","U/B","OSRE","TECH","ITRE"}, 0)),
      "Reactive",
      "")
)</f>
        <v/>
      </c>
      <c r="T3487" s="2">
        <f>IF(R3487="Proactive", H3487, "")</f>
        <v>0.52</v>
      </c>
      <c r="U3487" s="2" t="str">
        <f>IF(S3487="Reactive", H3487, "")</f>
        <v/>
      </c>
    </row>
    <row r="3488" spans="1:21" x14ac:dyDescent="0.25">
      <c r="A3488" t="s">
        <v>3306</v>
      </c>
      <c r="B3488">
        <v>222707</v>
      </c>
      <c r="C3488" t="s">
        <v>181</v>
      </c>
      <c r="D3488" t="s">
        <v>754</v>
      </c>
      <c r="E3488" t="s">
        <v>755</v>
      </c>
      <c r="F3488" s="4">
        <v>46197.953472222223</v>
      </c>
      <c r="G3488" s="4">
        <v>46197.966666666667</v>
      </c>
      <c r="H3488">
        <v>0.32</v>
      </c>
      <c r="I3488" t="s">
        <v>2278</v>
      </c>
      <c r="J3488" t="s">
        <v>29</v>
      </c>
      <c r="K3488" t="s">
        <v>30</v>
      </c>
      <c r="N3488">
        <v>0.82</v>
      </c>
      <c r="O3488" t="s">
        <v>61</v>
      </c>
      <c r="P3488">
        <v>0</v>
      </c>
      <c r="Q3488" s="5">
        <v>46197.966666666667</v>
      </c>
      <c r="R3488" s="2" t="str">
        <f>IF(C3488="", "",
   IF(ISNUMBER(MATCH(TRIM(C3488),
      {"OP","CC","CM","FM","FU","INS","PC","PM","PMCO","SA","SR","ITPR","PMFL"}, 0)),
      "Proactive",
      "")
)</f>
        <v>Proactive</v>
      </c>
      <c r="S3488" s="2" t="str">
        <f>IF(C3488="", "",
   IF(ISNUMBER(MATCH(TRIM(C3488),
      {"MO","U/B","OSRE","TECH","ITRE"}, 0)),
      "Reactive",
      "")
)</f>
        <v/>
      </c>
      <c r="T3488" s="2">
        <f>IF(R3488="Proactive", H3488, "")</f>
        <v>0.32</v>
      </c>
      <c r="U3488" s="2" t="str">
        <f>IF(S3488="Reactive", H3488, "")</f>
        <v/>
      </c>
    </row>
    <row r="3489" spans="1:21" x14ac:dyDescent="0.25">
      <c r="A3489" t="s">
        <v>3306</v>
      </c>
      <c r="B3489">
        <v>222702</v>
      </c>
      <c r="C3489" t="s">
        <v>30</v>
      </c>
      <c r="D3489" t="s">
        <v>777</v>
      </c>
      <c r="E3489" t="s">
        <v>847</v>
      </c>
      <c r="F3489" s="4">
        <v>46197.966666666667</v>
      </c>
      <c r="G3489" s="4">
        <v>46198.976388888892</v>
      </c>
      <c r="H3489">
        <v>24.23</v>
      </c>
      <c r="I3489" t="s">
        <v>3443</v>
      </c>
      <c r="J3489" t="s">
        <v>29</v>
      </c>
      <c r="K3489" t="s">
        <v>30</v>
      </c>
      <c r="N3489">
        <v>24.23</v>
      </c>
      <c r="O3489" t="s">
        <v>61</v>
      </c>
      <c r="P3489">
        <v>0</v>
      </c>
      <c r="Q3489" s="5">
        <v>46198.000694444447</v>
      </c>
      <c r="R3489" s="2" t="str">
        <f>IF(C3489="", "",
   IF(ISNUMBER(MATCH(TRIM(C3489),
      {"OP","CC","CM","FM","FU","INS","PC","PM","PMCO","SA","SR","ITPR","PMFL"}, 0)),
      "Proactive",
      "")
)</f>
        <v>Proactive</v>
      </c>
      <c r="S3489" s="2" t="str">
        <f>IF(C3489="", "",
   IF(ISNUMBER(MATCH(TRIM(C3489),
      {"MO","U/B","OSRE","TECH","ITRE"}, 0)),
      "Reactive",
      "")
)</f>
        <v/>
      </c>
      <c r="T3489" s="2">
        <f>IF(R3489="Proactive", H3489, "")</f>
        <v>24.23</v>
      </c>
      <c r="U3489" s="2" t="str">
        <f>IF(S3489="Reactive", H3489, "")</f>
        <v/>
      </c>
    </row>
    <row r="3490" spans="1:21" x14ac:dyDescent="0.25">
      <c r="A3490" t="s">
        <v>3306</v>
      </c>
      <c r="B3490">
        <v>222696</v>
      </c>
      <c r="C3490" t="s">
        <v>26</v>
      </c>
      <c r="D3490" t="s">
        <v>877</v>
      </c>
      <c r="E3490" t="s">
        <v>878</v>
      </c>
      <c r="F3490" s="4">
        <v>46198.001388888886</v>
      </c>
      <c r="G3490" s="4">
        <v>46198.022222222222</v>
      </c>
      <c r="H3490">
        <v>0.5</v>
      </c>
      <c r="I3490" t="s">
        <v>3443</v>
      </c>
      <c r="J3490" t="s">
        <v>29</v>
      </c>
      <c r="K3490" t="s">
        <v>30</v>
      </c>
      <c r="N3490">
        <v>0.5</v>
      </c>
      <c r="O3490" t="s">
        <v>61</v>
      </c>
      <c r="P3490">
        <v>0</v>
      </c>
      <c r="Q3490" s="5">
        <v>46198.022222222222</v>
      </c>
      <c r="R3490" s="2" t="str">
        <f>IF(C3490="", "",
   IF(ISNUMBER(MATCH(TRIM(C3490),
      {"OP","CC","CM","FM","FU","INS","PC","PM","PMCO","SA","SR","ITPR","PMFL"}, 0)),
      "Proactive",
      "")
)</f>
        <v>Proactive</v>
      </c>
      <c r="S3490" s="2" t="str">
        <f>IF(C3490="", "",
   IF(ISNUMBER(MATCH(TRIM(C3490),
      {"MO","U/B","OSRE","TECH","ITRE"}, 0)),
      "Reactive",
      "")
)</f>
        <v/>
      </c>
      <c r="T3490" s="2">
        <f>IF(R3490="Proactive", H3490, "")</f>
        <v>0.5</v>
      </c>
      <c r="U3490" s="2" t="str">
        <f>IF(S3490="Reactive", H3490, "")</f>
        <v/>
      </c>
    </row>
    <row r="3491" spans="1:21" x14ac:dyDescent="0.25">
      <c r="A3491" t="s">
        <v>3306</v>
      </c>
      <c r="B3491">
        <v>222700</v>
      </c>
      <c r="C3491" t="s">
        <v>30</v>
      </c>
      <c r="D3491" t="s">
        <v>777</v>
      </c>
      <c r="E3491" t="s">
        <v>855</v>
      </c>
      <c r="F3491" s="4">
        <v>46198.022222222222</v>
      </c>
      <c r="G3491" s="4">
        <v>46198.070138888892</v>
      </c>
      <c r="H3491">
        <v>1.1499999999999999</v>
      </c>
      <c r="I3491" t="s">
        <v>3443</v>
      </c>
      <c r="J3491" t="s">
        <v>29</v>
      </c>
      <c r="K3491" t="s">
        <v>30</v>
      </c>
      <c r="N3491">
        <v>1.1499999999999999</v>
      </c>
      <c r="O3491" t="s">
        <v>61</v>
      </c>
      <c r="P3491">
        <v>0</v>
      </c>
      <c r="Q3491" s="5">
        <v>46198.083333333336</v>
      </c>
      <c r="R3491" s="2" t="str">
        <f>IF(C3491="", "",
   IF(ISNUMBER(MATCH(TRIM(C3491),
      {"OP","CC","CM","FM","FU","INS","PC","PM","PMCO","SA","SR","ITPR","PMFL"}, 0)),
      "Proactive",
      "")
)</f>
        <v>Proactive</v>
      </c>
      <c r="S3491" s="2" t="str">
        <f>IF(C3491="", "",
   IF(ISNUMBER(MATCH(TRIM(C3491),
      {"MO","U/B","OSRE","TECH","ITRE"}, 0)),
      "Reactive",
      "")
)</f>
        <v/>
      </c>
      <c r="T3491" s="2">
        <f>IF(R3491="Proactive", H3491, "")</f>
        <v>1.1499999999999999</v>
      </c>
      <c r="U3491" s="2" t="str">
        <f>IF(S3491="Reactive", H3491, "")</f>
        <v/>
      </c>
    </row>
    <row r="3492" spans="1:21" x14ac:dyDescent="0.25">
      <c r="A3492" t="s">
        <v>3306</v>
      </c>
      <c r="B3492">
        <v>224411</v>
      </c>
      <c r="C3492" t="s">
        <v>30</v>
      </c>
      <c r="D3492" t="s">
        <v>760</v>
      </c>
      <c r="E3492" t="s">
        <v>761</v>
      </c>
      <c r="F3492" s="4">
        <v>46198.754861111112</v>
      </c>
      <c r="G3492" s="4">
        <v>46198.765277777777</v>
      </c>
      <c r="H3492">
        <v>0.25</v>
      </c>
      <c r="I3492" t="s">
        <v>1406</v>
      </c>
      <c r="J3492" t="s">
        <v>29</v>
      </c>
      <c r="K3492" t="s">
        <v>30</v>
      </c>
      <c r="M3492" t="s">
        <v>859</v>
      </c>
      <c r="N3492">
        <v>1.88</v>
      </c>
      <c r="O3492" t="s">
        <v>61</v>
      </c>
      <c r="P3492">
        <v>0</v>
      </c>
      <c r="Q3492" s="5">
        <v>46199.27847222222</v>
      </c>
      <c r="R3492" s="2" t="str">
        <f>IF(C3492="", "",
   IF(ISNUMBER(MATCH(TRIM(C3492),
      {"OP","CC","CM","FM","FU","INS","PC","PM","PMCO","SA","SR","ITPR","PMFL"}, 0)),
      "Proactive",
      "")
)</f>
        <v>Proactive</v>
      </c>
      <c r="S3492" s="2" t="str">
        <f>IF(C3492="", "",
   IF(ISNUMBER(MATCH(TRIM(C3492),
      {"MO","U/B","OSRE","TECH","ITRE"}, 0)),
      "Reactive",
      "")
)</f>
        <v/>
      </c>
      <c r="T3492" s="2">
        <f>IF(R3492="Proactive", H3492, "")</f>
        <v>0.25</v>
      </c>
      <c r="U3492" s="2" t="str">
        <f>IF(S3492="Reactive", H3492, "")</f>
        <v/>
      </c>
    </row>
    <row r="3493" spans="1:21" x14ac:dyDescent="0.25">
      <c r="A3493" t="s">
        <v>3306</v>
      </c>
      <c r="B3493">
        <v>224912</v>
      </c>
      <c r="C3493" t="s">
        <v>39</v>
      </c>
      <c r="D3493" t="s">
        <v>835</v>
      </c>
      <c r="E3493" t="s">
        <v>3444</v>
      </c>
      <c r="F3493" s="4">
        <v>46198.765972222223</v>
      </c>
      <c r="G3493" s="4">
        <v>46198.78402777778</v>
      </c>
      <c r="H3493">
        <v>0.43</v>
      </c>
      <c r="I3493" t="s">
        <v>3445</v>
      </c>
      <c r="J3493" t="s">
        <v>29</v>
      </c>
      <c r="K3493" t="s">
        <v>220</v>
      </c>
      <c r="M3493" t="s">
        <v>834</v>
      </c>
      <c r="N3493">
        <v>0.43</v>
      </c>
      <c r="O3493" t="s">
        <v>61</v>
      </c>
      <c r="P3493">
        <v>0</v>
      </c>
      <c r="Q3493" s="5">
        <v>46198.784722222219</v>
      </c>
      <c r="R3493" s="2" t="str">
        <f>IF(C3493="", "",
   IF(ISNUMBER(MATCH(TRIM(C3493),
      {"OP","CC","CM","FM","FU","INS","PC","PM","PMCO","SA","SR","ITPR","PMFL"}, 0)),
      "Proactive",
      "")
)</f>
        <v/>
      </c>
      <c r="S3493" s="2" t="str">
        <f>IF(C3493="", "",
   IF(ISNUMBER(MATCH(TRIM(C3493),
      {"MO","U/B","OSRE","TECH","ITRE"}, 0)),
      "Reactive",
      "")
)</f>
        <v>Reactive</v>
      </c>
      <c r="T3493" s="2" t="str">
        <f>IF(R3493="Proactive", H3493, "")</f>
        <v/>
      </c>
      <c r="U3493" s="2">
        <f>IF(S3493="Reactive", H3493, "")</f>
        <v>0.43</v>
      </c>
    </row>
    <row r="3494" spans="1:21" x14ac:dyDescent="0.25">
      <c r="A3494" t="s">
        <v>3306</v>
      </c>
      <c r="B3494">
        <v>222820</v>
      </c>
      <c r="C3494" t="s">
        <v>181</v>
      </c>
      <c r="D3494" t="s">
        <v>754</v>
      </c>
      <c r="E3494" t="s">
        <v>755</v>
      </c>
      <c r="F3494" s="4">
        <v>46198.79583333333</v>
      </c>
      <c r="G3494" s="4">
        <v>46198.81527777778</v>
      </c>
      <c r="H3494">
        <v>0.47</v>
      </c>
      <c r="I3494" t="s">
        <v>2287</v>
      </c>
      <c r="J3494" t="s">
        <v>29</v>
      </c>
      <c r="K3494" t="s">
        <v>30</v>
      </c>
      <c r="N3494">
        <v>3.28</v>
      </c>
      <c r="O3494" t="s">
        <v>61</v>
      </c>
      <c r="P3494">
        <v>0</v>
      </c>
      <c r="Q3494" s="5">
        <v>46198.828472222223</v>
      </c>
      <c r="R3494" s="2" t="str">
        <f>IF(C3494="", "",
   IF(ISNUMBER(MATCH(TRIM(C3494),
      {"OP","CC","CM","FM","FU","INS","PC","PM","PMCO","SA","SR","ITPR","PMFL"}, 0)),
      "Proactive",
      "")
)</f>
        <v>Proactive</v>
      </c>
      <c r="S3494" s="2" t="str">
        <f>IF(C3494="", "",
   IF(ISNUMBER(MATCH(TRIM(C3494),
      {"MO","U/B","OSRE","TECH","ITRE"}, 0)),
      "Reactive",
      "")
)</f>
        <v/>
      </c>
      <c r="T3494" s="2">
        <f>IF(R3494="Proactive", H3494, "")</f>
        <v>0.47</v>
      </c>
      <c r="U3494" s="2" t="str">
        <f>IF(S3494="Reactive", H3494, "")</f>
        <v/>
      </c>
    </row>
    <row r="3495" spans="1:21" x14ac:dyDescent="0.25">
      <c r="A3495" t="s">
        <v>3306</v>
      </c>
      <c r="B3495">
        <v>224922</v>
      </c>
      <c r="C3495" t="s">
        <v>39</v>
      </c>
      <c r="D3495" t="s">
        <v>1031</v>
      </c>
      <c r="E3495" t="s">
        <v>2291</v>
      </c>
      <c r="F3495" s="4">
        <v>46198.854166666664</v>
      </c>
      <c r="G3495" s="4">
        <v>46198.877083333333</v>
      </c>
      <c r="H3495">
        <v>0.55000000000000004</v>
      </c>
      <c r="I3495" t="s">
        <v>2292</v>
      </c>
      <c r="J3495" t="s">
        <v>29</v>
      </c>
      <c r="K3495" t="s">
        <v>172</v>
      </c>
      <c r="M3495" t="s">
        <v>834</v>
      </c>
      <c r="N3495">
        <v>1.67</v>
      </c>
      <c r="O3495" t="s">
        <v>61</v>
      </c>
      <c r="P3495">
        <v>0</v>
      </c>
      <c r="Q3495" s="5">
        <v>46198.897222222222</v>
      </c>
      <c r="R3495" s="2" t="str">
        <f>IF(C3495="", "",
   IF(ISNUMBER(MATCH(TRIM(C3495),
      {"OP","CC","CM","FM","FU","INS","PC","PM","PMCO","SA","SR","ITPR","PMFL"}, 0)),
      "Proactive",
      "")
)</f>
        <v/>
      </c>
      <c r="S3495" s="2" t="str">
        <f>IF(C3495="", "",
   IF(ISNUMBER(MATCH(TRIM(C3495),
      {"MO","U/B","OSRE","TECH","ITRE"}, 0)),
      "Reactive",
      "")
)</f>
        <v>Reactive</v>
      </c>
      <c r="T3495" s="2" t="str">
        <f>IF(R3495="Proactive", H3495, "")</f>
        <v/>
      </c>
      <c r="U3495" s="2">
        <f>IF(S3495="Reactive", H3495, "")</f>
        <v>0.55000000000000004</v>
      </c>
    </row>
    <row r="3496" spans="1:21" x14ac:dyDescent="0.25">
      <c r="A3496" t="s">
        <v>3306</v>
      </c>
      <c r="B3496">
        <v>224929</v>
      </c>
      <c r="C3496" t="s">
        <v>39</v>
      </c>
      <c r="D3496" t="s">
        <v>811</v>
      </c>
      <c r="E3496" t="s">
        <v>3446</v>
      </c>
      <c r="F3496" s="4">
        <v>46198.875694444447</v>
      </c>
      <c r="G3496" s="4">
        <v>46198.918055555558</v>
      </c>
      <c r="H3496">
        <v>1.02</v>
      </c>
      <c r="I3496" t="s">
        <v>3447</v>
      </c>
      <c r="J3496" t="s">
        <v>29</v>
      </c>
      <c r="K3496" t="s">
        <v>466</v>
      </c>
      <c r="L3496" t="s">
        <v>703</v>
      </c>
      <c r="M3496" t="s">
        <v>436</v>
      </c>
      <c r="N3496">
        <v>1.02</v>
      </c>
      <c r="O3496" t="s">
        <v>61</v>
      </c>
      <c r="P3496">
        <v>0</v>
      </c>
      <c r="Q3496" s="5">
        <v>46198.918749999997</v>
      </c>
      <c r="R3496" s="2" t="str">
        <f>IF(C3496="", "",
   IF(ISNUMBER(MATCH(TRIM(C3496),
      {"OP","CC","CM","FM","FU","INS","PC","PM","PMCO","SA","SR","ITPR","PMFL"}, 0)),
      "Proactive",
      "")
)</f>
        <v/>
      </c>
      <c r="S3496" s="2" t="str">
        <f>IF(C3496="", "",
   IF(ISNUMBER(MATCH(TRIM(C3496),
      {"MO","U/B","OSRE","TECH","ITRE"}, 0)),
      "Reactive",
      "")
)</f>
        <v>Reactive</v>
      </c>
      <c r="T3496" s="2" t="str">
        <f>IF(R3496="Proactive", H3496, "")</f>
        <v/>
      </c>
      <c r="U3496" s="2">
        <f>IF(S3496="Reactive", H3496, "")</f>
        <v>1.02</v>
      </c>
    </row>
    <row r="3497" spans="1:21" x14ac:dyDescent="0.25">
      <c r="A3497" t="s">
        <v>3306</v>
      </c>
      <c r="B3497">
        <v>220432</v>
      </c>
      <c r="C3497" t="s">
        <v>30</v>
      </c>
      <c r="D3497" t="s">
        <v>2202</v>
      </c>
      <c r="E3497" t="s">
        <v>888</v>
      </c>
      <c r="F3497" s="4">
        <v>46198.918749999997</v>
      </c>
      <c r="G3497" s="4">
        <v>46198.968055555553</v>
      </c>
      <c r="H3497">
        <v>1.18</v>
      </c>
      <c r="I3497" t="s">
        <v>3443</v>
      </c>
      <c r="J3497" t="s">
        <v>29</v>
      </c>
      <c r="K3497" t="s">
        <v>30</v>
      </c>
      <c r="N3497">
        <v>1.18</v>
      </c>
      <c r="O3497" t="s">
        <v>61</v>
      </c>
      <c r="P3497">
        <v>0</v>
      </c>
      <c r="Q3497" s="5">
        <v>46198.968055555553</v>
      </c>
      <c r="R3497" s="2" t="str">
        <f>IF(C3497="", "",
   IF(ISNUMBER(MATCH(TRIM(C3497),
      {"OP","CC","CM","FM","FU","INS","PC","PM","PMCO","SA","SR","ITPR","PMFL"}, 0)),
      "Proactive",
      "")
)</f>
        <v>Proactive</v>
      </c>
      <c r="S3497" s="2" t="str">
        <f>IF(C3497="", "",
   IF(ISNUMBER(MATCH(TRIM(C3497),
      {"MO","U/B","OSRE","TECH","ITRE"}, 0)),
      "Reactive",
      "")
)</f>
        <v/>
      </c>
      <c r="T3497" s="2">
        <f>IF(R3497="Proactive", H3497, "")</f>
        <v>1.18</v>
      </c>
      <c r="U3497" s="2" t="str">
        <f>IF(S3497="Reactive", H3497, "")</f>
        <v/>
      </c>
    </row>
    <row r="3498" spans="1:21" x14ac:dyDescent="0.25">
      <c r="A3498" t="s">
        <v>3306</v>
      </c>
      <c r="B3498">
        <v>224411</v>
      </c>
      <c r="C3498" t="s">
        <v>30</v>
      </c>
      <c r="D3498" t="s">
        <v>760</v>
      </c>
      <c r="E3498" t="s">
        <v>761</v>
      </c>
      <c r="F3498" s="4">
        <v>46198.96875</v>
      </c>
      <c r="G3498" s="4">
        <v>46198.990972222222</v>
      </c>
      <c r="H3498">
        <v>0.53</v>
      </c>
      <c r="I3498" t="s">
        <v>1406</v>
      </c>
      <c r="J3498" t="s">
        <v>29</v>
      </c>
      <c r="K3498" t="s">
        <v>30</v>
      </c>
      <c r="M3498" t="s">
        <v>859</v>
      </c>
      <c r="N3498">
        <v>1.88</v>
      </c>
      <c r="O3498" t="s">
        <v>61</v>
      </c>
      <c r="P3498">
        <v>0</v>
      </c>
      <c r="Q3498" s="5">
        <v>46199.27847222222</v>
      </c>
      <c r="R3498" s="2" t="str">
        <f>IF(C3498="", "",
   IF(ISNUMBER(MATCH(TRIM(C3498),
      {"OP","CC","CM","FM","FU","INS","PC","PM","PMCO","SA","SR","ITPR","PMFL"}, 0)),
      "Proactive",
      "")
)</f>
        <v>Proactive</v>
      </c>
      <c r="S3498" s="2" t="str">
        <f>IF(C3498="", "",
   IF(ISNUMBER(MATCH(TRIM(C3498),
      {"MO","U/B","OSRE","TECH","ITRE"}, 0)),
      "Reactive",
      "")
)</f>
        <v/>
      </c>
      <c r="T3498" s="2">
        <f>IF(R3498="Proactive", H3498, "")</f>
        <v>0.53</v>
      </c>
      <c r="U3498" s="2" t="str">
        <f>IF(S3498="Reactive", H3498, "")</f>
        <v/>
      </c>
    </row>
    <row r="3499" spans="1:21" x14ac:dyDescent="0.25">
      <c r="A3499" t="s">
        <v>3306</v>
      </c>
      <c r="B3499">
        <v>222817</v>
      </c>
      <c r="C3499" t="s">
        <v>30</v>
      </c>
      <c r="D3499" t="s">
        <v>777</v>
      </c>
      <c r="E3499" t="s">
        <v>847</v>
      </c>
      <c r="F3499" s="4">
        <v>46198.990972222222</v>
      </c>
      <c r="G3499" s="4">
        <v>46199.00277777778</v>
      </c>
      <c r="H3499">
        <v>0.28000000000000003</v>
      </c>
      <c r="I3499" t="s">
        <v>3448</v>
      </c>
      <c r="J3499" t="s">
        <v>29</v>
      </c>
      <c r="K3499" t="s">
        <v>30</v>
      </c>
      <c r="N3499">
        <v>0.28000000000000003</v>
      </c>
      <c r="O3499" t="s">
        <v>61</v>
      </c>
      <c r="P3499">
        <v>0</v>
      </c>
      <c r="Q3499" s="5">
        <v>46199.013888888891</v>
      </c>
      <c r="R3499" s="2" t="str">
        <f>IF(C3499="", "",
   IF(ISNUMBER(MATCH(TRIM(C3499),
      {"OP","CC","CM","FM","FU","INS","PC","PM","PMCO","SA","SR","ITPR","PMFL"}, 0)),
      "Proactive",
      "")
)</f>
        <v>Proactive</v>
      </c>
      <c r="S3499" s="2" t="str">
        <f>IF(C3499="", "",
   IF(ISNUMBER(MATCH(TRIM(C3499),
      {"MO","U/B","OSRE","TECH","ITRE"}, 0)),
      "Reactive",
      "")
)</f>
        <v/>
      </c>
      <c r="T3499" s="2">
        <f>IF(R3499="Proactive", H3499, "")</f>
        <v>0.28000000000000003</v>
      </c>
      <c r="U3499" s="2" t="str">
        <f>IF(S3499="Reactive", H3499, "")</f>
        <v/>
      </c>
    </row>
    <row r="3500" spans="1:21" x14ac:dyDescent="0.25">
      <c r="A3500" t="s">
        <v>3306</v>
      </c>
      <c r="B3500">
        <v>222815</v>
      </c>
      <c r="C3500" t="s">
        <v>30</v>
      </c>
      <c r="D3500" t="s">
        <v>777</v>
      </c>
      <c r="E3500" t="s">
        <v>855</v>
      </c>
      <c r="F3500" s="4">
        <v>46199.01458333333</v>
      </c>
      <c r="G3500" s="4">
        <v>46199.0625</v>
      </c>
      <c r="H3500">
        <v>1.1499999999999999</v>
      </c>
      <c r="I3500" t="s">
        <v>3449</v>
      </c>
      <c r="J3500" t="s">
        <v>29</v>
      </c>
      <c r="K3500" t="s">
        <v>30</v>
      </c>
      <c r="N3500">
        <v>1.1499999999999999</v>
      </c>
      <c r="O3500" t="s">
        <v>61</v>
      </c>
      <c r="P3500">
        <v>0</v>
      </c>
      <c r="Q3500" s="5">
        <v>46199.0625</v>
      </c>
      <c r="R3500" s="2" t="str">
        <f>IF(C3500="", "",
   IF(ISNUMBER(MATCH(TRIM(C3500),
      {"OP","CC","CM","FM","FU","INS","PC","PM","PMCO","SA","SR","ITPR","PMFL"}, 0)),
      "Proactive",
      "")
)</f>
        <v>Proactive</v>
      </c>
      <c r="S3500" s="2" t="str">
        <f>IF(C3500="", "",
   IF(ISNUMBER(MATCH(TRIM(C3500),
      {"MO","U/B","OSRE","TECH","ITRE"}, 0)),
      "Reactive",
      "")
)</f>
        <v/>
      </c>
      <c r="T3500" s="2">
        <f>IF(R3500="Proactive", H3500, "")</f>
        <v>1.1499999999999999</v>
      </c>
      <c r="U3500" s="2" t="str">
        <f>IF(S3500="Reactive", H3500, "")</f>
        <v/>
      </c>
    </row>
    <row r="3501" spans="1:21" x14ac:dyDescent="0.25">
      <c r="A3501" t="s">
        <v>3306</v>
      </c>
      <c r="B3501">
        <v>224556</v>
      </c>
      <c r="C3501" t="s">
        <v>30</v>
      </c>
      <c r="D3501" t="s">
        <v>760</v>
      </c>
      <c r="E3501" t="s">
        <v>761</v>
      </c>
      <c r="F3501">
        <v>46199.747916666667</v>
      </c>
      <c r="G3501">
        <v>46199.765972222223</v>
      </c>
      <c r="H3501">
        <v>0.43</v>
      </c>
      <c r="I3501" t="s">
        <v>1422</v>
      </c>
      <c r="J3501" t="s">
        <v>29</v>
      </c>
      <c r="K3501" t="s">
        <v>30</v>
      </c>
      <c r="N3501">
        <v>0.81</v>
      </c>
      <c r="O3501" t="s">
        <v>61</v>
      </c>
      <c r="P3501">
        <v>0</v>
      </c>
      <c r="Q3501" s="5">
        <v>46199.791666666664</v>
      </c>
      <c r="R3501" s="2" t="str">
        <f>IF(C3501="", "",
   IF(ISNUMBER(MATCH(TRIM(C3501),
      {"OP","CC","CM","FM","FU","INS","PC","PM","PMCO","SA","SR","ITPR","PMFL"}, 0)),
      "Proactive",
      "")
)</f>
        <v>Proactive</v>
      </c>
      <c r="S3501" s="2" t="str">
        <f>IF(C3501="", "",
   IF(ISNUMBER(MATCH(TRIM(C3501),
      {"MO","U/B","OSRE","TECH","ITRE"}, 0)),
      "Reactive",
      "")
)</f>
        <v/>
      </c>
      <c r="T3501" s="2">
        <f>IF(R3501="Proactive", H3501, "")</f>
        <v>0.43</v>
      </c>
      <c r="U3501" s="2" t="str">
        <f>IF(S3501="Reactive", H3501, "")</f>
        <v/>
      </c>
    </row>
    <row r="3502" spans="1:21" x14ac:dyDescent="0.25">
      <c r="A3502" t="s">
        <v>3306</v>
      </c>
      <c r="B3502">
        <v>225094</v>
      </c>
      <c r="C3502" t="s">
        <v>39</v>
      </c>
      <c r="D3502" t="s">
        <v>1047</v>
      </c>
      <c r="E3502" t="s">
        <v>2298</v>
      </c>
      <c r="F3502">
        <v>46199.801388888889</v>
      </c>
      <c r="G3502">
        <v>46199.824999999997</v>
      </c>
      <c r="H3502">
        <v>0.56999999999999995</v>
      </c>
      <c r="I3502" t="s">
        <v>2299</v>
      </c>
      <c r="J3502" t="s">
        <v>29</v>
      </c>
      <c r="K3502" t="s">
        <v>228</v>
      </c>
      <c r="L3502" t="s">
        <v>821</v>
      </c>
      <c r="M3502" t="s">
        <v>834</v>
      </c>
      <c r="N3502">
        <v>1.1399999999999999</v>
      </c>
      <c r="O3502" t="s">
        <v>61</v>
      </c>
      <c r="P3502">
        <v>0</v>
      </c>
      <c r="Q3502" s="5">
        <v>46199.825694444444</v>
      </c>
      <c r="R3502" s="2" t="str">
        <f>IF(C3502="", "",
   IF(ISNUMBER(MATCH(TRIM(C3502),
      {"OP","CC","CM","FM","FU","INS","PC","PM","PMCO","SA","SR","ITPR","PMFL"}, 0)),
      "Proactive",
      "")
)</f>
        <v/>
      </c>
      <c r="S3502" s="2" t="str">
        <f>IF(C3502="", "",
   IF(ISNUMBER(MATCH(TRIM(C3502),
      {"MO","U/B","OSRE","TECH","ITRE"}, 0)),
      "Reactive",
      "")
)</f>
        <v>Reactive</v>
      </c>
      <c r="T3502" s="2" t="str">
        <f>IF(R3502="Proactive", H3502, "")</f>
        <v/>
      </c>
      <c r="U3502" s="2">
        <f>IF(S3502="Reactive", H3502, "")</f>
        <v>0.56999999999999995</v>
      </c>
    </row>
    <row r="3503" spans="1:21" x14ac:dyDescent="0.25">
      <c r="A3503" t="s">
        <v>3306</v>
      </c>
      <c r="B3503">
        <v>222487</v>
      </c>
      <c r="C3503" t="s">
        <v>30</v>
      </c>
      <c r="D3503" t="s">
        <v>1031</v>
      </c>
      <c r="E3503" t="s">
        <v>3435</v>
      </c>
      <c r="F3503">
        <v>46199.831250000003</v>
      </c>
      <c r="G3503">
        <v>46199.84097222222</v>
      </c>
      <c r="H3503">
        <v>0.23</v>
      </c>
      <c r="I3503" t="s">
        <v>3436</v>
      </c>
      <c r="J3503" t="s">
        <v>29</v>
      </c>
      <c r="K3503" t="s">
        <v>30</v>
      </c>
      <c r="N3503">
        <v>2.35</v>
      </c>
      <c r="O3503" t="s">
        <v>61</v>
      </c>
      <c r="P3503">
        <v>0</v>
      </c>
      <c r="Q3503" s="5">
        <v>46199.84097222222</v>
      </c>
      <c r="R3503" s="2" t="str">
        <f>IF(C3503="", "",
   IF(ISNUMBER(MATCH(TRIM(C3503),
      {"OP","CC","CM","FM","FU","INS","PC","PM","PMCO","SA","SR","ITPR","PMFL"}, 0)),
      "Proactive",
      "")
)</f>
        <v>Proactive</v>
      </c>
      <c r="S3503" s="2" t="str">
        <f>IF(C3503="", "",
   IF(ISNUMBER(MATCH(TRIM(C3503),
      {"MO","U/B","OSRE","TECH","ITRE"}, 0)),
      "Reactive",
      "")
)</f>
        <v/>
      </c>
      <c r="T3503" s="2">
        <f>IF(R3503="Proactive", H3503, "")</f>
        <v>0.23</v>
      </c>
      <c r="U3503" s="2" t="str">
        <f>IF(S3503="Reactive", H3503, "")</f>
        <v/>
      </c>
    </row>
    <row r="3504" spans="1:21" x14ac:dyDescent="0.25">
      <c r="A3504" t="s">
        <v>3306</v>
      </c>
      <c r="B3504">
        <v>222976</v>
      </c>
      <c r="C3504" t="s">
        <v>30</v>
      </c>
      <c r="D3504" t="s">
        <v>777</v>
      </c>
      <c r="E3504" t="s">
        <v>855</v>
      </c>
      <c r="F3504">
        <v>46199.886111111111</v>
      </c>
      <c r="G3504">
        <v>46199.9375</v>
      </c>
      <c r="H3504">
        <v>1.23</v>
      </c>
      <c r="I3504" t="s">
        <v>3449</v>
      </c>
      <c r="J3504" t="s">
        <v>29</v>
      </c>
      <c r="K3504" t="s">
        <v>30</v>
      </c>
      <c r="N3504">
        <v>1.23</v>
      </c>
      <c r="O3504" t="s">
        <v>61</v>
      </c>
      <c r="P3504">
        <v>0</v>
      </c>
      <c r="Q3504" s="5">
        <v>46199.972916666666</v>
      </c>
      <c r="R3504" s="2" t="str">
        <f>IF(C3504="", "",
   IF(ISNUMBER(MATCH(TRIM(C3504),
      {"OP","CC","CM","FM","FU","INS","PC","PM","PMCO","SA","SR","ITPR","PMFL"}, 0)),
      "Proactive",
      "")
)</f>
        <v>Proactive</v>
      </c>
      <c r="S3504" s="2" t="str">
        <f>IF(C3504="", "",
   IF(ISNUMBER(MATCH(TRIM(C3504),
      {"MO","U/B","OSRE","TECH","ITRE"}, 0)),
      "Reactive",
      "")
)</f>
        <v/>
      </c>
      <c r="T3504" s="2">
        <f>IF(R3504="Proactive", H3504, "")</f>
        <v>1.23</v>
      </c>
      <c r="U3504" s="2" t="str">
        <f>IF(S3504="Reactive", H3504, "")</f>
        <v/>
      </c>
    </row>
    <row r="3505" spans="1:21" x14ac:dyDescent="0.25">
      <c r="A3505" t="s">
        <v>3450</v>
      </c>
      <c r="B3505">
        <v>223454</v>
      </c>
      <c r="C3505" t="s">
        <v>987</v>
      </c>
      <c r="D3505" t="s">
        <v>3451</v>
      </c>
      <c r="E3505" t="s">
        <v>3452</v>
      </c>
      <c r="H3505">
        <v>0.75</v>
      </c>
      <c r="I3505" t="s">
        <v>3453</v>
      </c>
      <c r="J3505" t="s">
        <v>29</v>
      </c>
      <c r="N3505">
        <v>1.1000000000000001</v>
      </c>
      <c r="O3505" t="s">
        <v>51</v>
      </c>
      <c r="P3505">
        <v>0</v>
      </c>
      <c r="Q3505" s="5">
        <v>46189.900694444441</v>
      </c>
      <c r="R3505" s="2" t="str">
        <f>IF(C3505="", "",
   IF(ISNUMBER(MATCH(TRIM(C3505),
      {"OP","CC","CM","FM","FU","INS","PC","PM","PMCO","SA","SR","ITPR","PMFL"}, 0)),
      "Proactive",
      "")
)</f>
        <v>Proactive</v>
      </c>
      <c r="S3505" s="2" t="str">
        <f>IF(C3505="", "",
   IF(ISNUMBER(MATCH(TRIM(C3505),
      {"MO","U/B","OSRE","TECH","ITRE"}, 0)),
      "Reactive",
      "")
)</f>
        <v/>
      </c>
      <c r="T3505" s="2">
        <f>IF(R3505="Proactive", H3505, "")</f>
        <v>0.75</v>
      </c>
      <c r="U3505" s="2" t="str">
        <f>IF(S3505="Reactive", H3505, "")</f>
        <v/>
      </c>
    </row>
    <row r="3506" spans="1:21" x14ac:dyDescent="0.25">
      <c r="A3506" t="s">
        <v>3450</v>
      </c>
      <c r="B3506">
        <v>225642</v>
      </c>
      <c r="C3506" t="s">
        <v>39</v>
      </c>
      <c r="D3506" t="s">
        <v>3454</v>
      </c>
      <c r="E3506" t="s">
        <v>3455</v>
      </c>
      <c r="H3506">
        <v>1</v>
      </c>
      <c r="I3506" t="s">
        <v>3456</v>
      </c>
      <c r="J3506" t="s">
        <v>29</v>
      </c>
      <c r="K3506" t="s">
        <v>532</v>
      </c>
      <c r="L3506" t="s">
        <v>229</v>
      </c>
      <c r="M3506" t="s">
        <v>56</v>
      </c>
      <c r="N3506">
        <v>2.12</v>
      </c>
      <c r="O3506" t="s">
        <v>51</v>
      </c>
      <c r="P3506">
        <v>0</v>
      </c>
      <c r="Q3506" s="5">
        <v>46203.9375</v>
      </c>
      <c r="R3506" s="2" t="str">
        <f>IF(C3506="", "",
   IF(ISNUMBER(MATCH(TRIM(C3506),
      {"OP","CC","CM","FM","FU","INS","PC","PM","PMCO","SA","SR","ITPR","PMFL"}, 0)),
      "Proactive",
      "")
)</f>
        <v/>
      </c>
      <c r="S3506" s="2" t="str">
        <f>IF(C3506="", "",
   IF(ISNUMBER(MATCH(TRIM(C3506),
      {"MO","U/B","OSRE","TECH","ITRE"}, 0)),
      "Reactive",
      "")
)</f>
        <v>Reactive</v>
      </c>
      <c r="T3506" s="2" t="str">
        <f>IF(R3506="Proactive", H3506, "")</f>
        <v/>
      </c>
      <c r="U3506" s="2">
        <f>IF(S3506="Reactive", H3506, "")</f>
        <v>1</v>
      </c>
    </row>
    <row r="3507" spans="1:21" x14ac:dyDescent="0.25">
      <c r="A3507" t="s">
        <v>3450</v>
      </c>
      <c r="B3507">
        <v>219252</v>
      </c>
      <c r="C3507" t="s">
        <v>197</v>
      </c>
      <c r="D3507" t="s">
        <v>1069</v>
      </c>
      <c r="E3507" t="s">
        <v>1070</v>
      </c>
      <c r="F3507">
        <v>46176.586805555555</v>
      </c>
      <c r="G3507">
        <v>46176.60833333333</v>
      </c>
      <c r="H3507">
        <v>0.52</v>
      </c>
      <c r="J3507" t="s">
        <v>29</v>
      </c>
      <c r="K3507" t="s">
        <v>30</v>
      </c>
      <c r="N3507">
        <v>1.07</v>
      </c>
      <c r="O3507" t="s">
        <v>51</v>
      </c>
      <c r="P3507">
        <v>0</v>
      </c>
      <c r="Q3507" s="5">
        <v>46181.499305555553</v>
      </c>
      <c r="R3507" s="2" t="str">
        <f>IF(C3507="", "",
   IF(ISNUMBER(MATCH(TRIM(C3507),
      {"OP","CC","CM","FM","FU","INS","PC","PM","PMCO","SA","SR","ITPR","PMFL"}, 0)),
      "Proactive",
      "")
)</f>
        <v/>
      </c>
      <c r="S3507" s="2" t="str">
        <f>IF(C3507="", "",
   IF(ISNUMBER(MATCH(TRIM(C3507),
      {"MO","U/B","OSRE","TECH","ITRE"}, 0)),
      "Reactive",
      "")
)</f>
        <v>Reactive</v>
      </c>
      <c r="T3507" s="2" t="str">
        <f>IF(R3507="Proactive", H3507, "")</f>
        <v/>
      </c>
      <c r="U3507" s="2">
        <f>IF(S3507="Reactive", H3507, "")</f>
        <v>0.52</v>
      </c>
    </row>
    <row r="3508" spans="1:21" x14ac:dyDescent="0.25">
      <c r="A3508" t="s">
        <v>3450</v>
      </c>
      <c r="B3508">
        <v>219253</v>
      </c>
      <c r="C3508" t="s">
        <v>197</v>
      </c>
      <c r="D3508" t="s">
        <v>1065</v>
      </c>
      <c r="E3508" t="s">
        <v>1070</v>
      </c>
      <c r="F3508">
        <v>46176.60833333333</v>
      </c>
      <c r="G3508">
        <v>46176.62777777778</v>
      </c>
      <c r="H3508">
        <v>0.47</v>
      </c>
      <c r="J3508" t="s">
        <v>29</v>
      </c>
      <c r="K3508" t="s">
        <v>30</v>
      </c>
      <c r="N3508">
        <v>1.72</v>
      </c>
      <c r="O3508" t="s">
        <v>51</v>
      </c>
      <c r="P3508">
        <v>0</v>
      </c>
      <c r="Q3508" s="5">
        <v>46181.498611111114</v>
      </c>
      <c r="R3508" s="2" t="str">
        <f>IF(C3508="", "",
   IF(ISNUMBER(MATCH(TRIM(C3508),
      {"OP","CC","CM","FM","FU","INS","PC","PM","PMCO","SA","SR","ITPR","PMFL"}, 0)),
      "Proactive",
      "")
)</f>
        <v/>
      </c>
      <c r="S3508" s="2" t="str">
        <f>IF(C3508="", "",
   IF(ISNUMBER(MATCH(TRIM(C3508),
      {"MO","U/B","OSRE","TECH","ITRE"}, 0)),
      "Reactive",
      "")
)</f>
        <v>Reactive</v>
      </c>
      <c r="T3508" s="2" t="str">
        <f>IF(R3508="Proactive", H3508, "")</f>
        <v/>
      </c>
      <c r="U3508" s="2">
        <f>IF(S3508="Reactive", H3508, "")</f>
        <v>0.47</v>
      </c>
    </row>
    <row r="3509" spans="1:21" x14ac:dyDescent="0.25">
      <c r="A3509" t="s">
        <v>3450</v>
      </c>
      <c r="B3509">
        <v>221668</v>
      </c>
      <c r="C3509" t="s">
        <v>547</v>
      </c>
      <c r="D3509" t="s">
        <v>3457</v>
      </c>
      <c r="E3509" t="s">
        <v>3458</v>
      </c>
      <c r="F3509">
        <v>46176.628472222219</v>
      </c>
      <c r="G3509">
        <v>46176.7</v>
      </c>
      <c r="H3509">
        <v>1.72</v>
      </c>
      <c r="I3509" t="s">
        <v>3459</v>
      </c>
      <c r="J3509" t="s">
        <v>29</v>
      </c>
      <c r="K3509" t="s">
        <v>551</v>
      </c>
      <c r="L3509" t="s">
        <v>241</v>
      </c>
      <c r="M3509" t="s">
        <v>533</v>
      </c>
      <c r="N3509">
        <v>3.54</v>
      </c>
      <c r="O3509" t="s">
        <v>51</v>
      </c>
      <c r="P3509">
        <v>0</v>
      </c>
      <c r="Q3509" s="5">
        <v>46177.616666666669</v>
      </c>
      <c r="R3509" s="2" t="str">
        <f>IF(C3509="", "",
   IF(ISNUMBER(MATCH(TRIM(C3509),
      {"OP","CC","CM","FM","FU","INS","PC","PM","PMCO","SA","SR","ITPR","PMFL"}, 0)),
      "Proactive",
      "")
)</f>
        <v>Proactive</v>
      </c>
      <c r="S3509" s="2" t="str">
        <f>IF(C3509="", "",
   IF(ISNUMBER(MATCH(TRIM(C3509),
      {"MO","U/B","OSRE","TECH","ITRE"}, 0)),
      "Reactive",
      "")
)</f>
        <v/>
      </c>
      <c r="T3509" s="2">
        <f>IF(R3509="Proactive", H3509, "")</f>
        <v>1.72</v>
      </c>
      <c r="U3509" s="2" t="str">
        <f>IF(S3509="Reactive", H3509, "")</f>
        <v/>
      </c>
    </row>
    <row r="3510" spans="1:21" x14ac:dyDescent="0.25">
      <c r="A3510" t="s">
        <v>3450</v>
      </c>
      <c r="B3510">
        <v>217156</v>
      </c>
      <c r="C3510" t="s">
        <v>26</v>
      </c>
      <c r="D3510" t="s">
        <v>3460</v>
      </c>
      <c r="E3510" t="s">
        <v>3461</v>
      </c>
      <c r="F3510">
        <v>46176.7</v>
      </c>
      <c r="G3510">
        <v>46176.716666666667</v>
      </c>
      <c r="H3510">
        <v>0.4</v>
      </c>
      <c r="I3510" t="s">
        <v>3462</v>
      </c>
      <c r="J3510" t="s">
        <v>29</v>
      </c>
      <c r="K3510" t="s">
        <v>30</v>
      </c>
      <c r="N3510">
        <v>0.72</v>
      </c>
      <c r="O3510" t="s">
        <v>51</v>
      </c>
      <c r="P3510">
        <v>0</v>
      </c>
      <c r="Q3510" s="5">
        <v>46176.974305555559</v>
      </c>
      <c r="R3510" s="2" t="str">
        <f>IF(C3510="", "",
   IF(ISNUMBER(MATCH(TRIM(C3510),
      {"OP","CC","CM","FM","FU","INS","PC","PM","PMCO","SA","SR","ITPR","PMFL"}, 0)),
      "Proactive",
      "")
)</f>
        <v>Proactive</v>
      </c>
      <c r="S3510" s="2" t="str">
        <f>IF(C3510="", "",
   IF(ISNUMBER(MATCH(TRIM(C3510),
      {"MO","U/B","OSRE","TECH","ITRE"}, 0)),
      "Reactive",
      "")
)</f>
        <v/>
      </c>
      <c r="T3510" s="2">
        <f>IF(R3510="Proactive", H3510, "")</f>
        <v>0.4</v>
      </c>
      <c r="U3510" s="2" t="str">
        <f>IF(S3510="Reactive", H3510, "")</f>
        <v/>
      </c>
    </row>
    <row r="3511" spans="1:21" x14ac:dyDescent="0.25">
      <c r="A3511" t="s">
        <v>3450</v>
      </c>
      <c r="B3511">
        <v>221119</v>
      </c>
      <c r="C3511" t="s">
        <v>30</v>
      </c>
      <c r="D3511" t="s">
        <v>1057</v>
      </c>
      <c r="E3511" t="s">
        <v>1058</v>
      </c>
      <c r="F3511">
        <v>46176.716666666667</v>
      </c>
      <c r="G3511">
        <v>46176.731249999997</v>
      </c>
      <c r="H3511">
        <v>0.35</v>
      </c>
      <c r="I3511" t="s">
        <v>1833</v>
      </c>
      <c r="J3511" t="s">
        <v>29</v>
      </c>
      <c r="K3511" t="s">
        <v>30</v>
      </c>
      <c r="N3511">
        <v>1.32</v>
      </c>
      <c r="O3511" t="s">
        <v>51</v>
      </c>
      <c r="P3511">
        <v>0</v>
      </c>
      <c r="Q3511" s="5">
        <v>46176.957638888889</v>
      </c>
      <c r="R3511" s="2" t="str">
        <f>IF(C3511="", "",
   IF(ISNUMBER(MATCH(TRIM(C3511),
      {"OP","CC","CM","FM","FU","INS","PC","PM","PMCO","SA","SR","ITPR","PMFL"}, 0)),
      "Proactive",
      "")
)</f>
        <v>Proactive</v>
      </c>
      <c r="S3511" s="2" t="str">
        <f>IF(C3511="", "",
   IF(ISNUMBER(MATCH(TRIM(C3511),
      {"MO","U/B","OSRE","TECH","ITRE"}, 0)),
      "Reactive",
      "")
)</f>
        <v/>
      </c>
      <c r="T3511" s="2">
        <f>IF(R3511="Proactive", H3511, "")</f>
        <v>0.35</v>
      </c>
      <c r="U3511" s="2" t="str">
        <f>IF(S3511="Reactive", H3511, "")</f>
        <v/>
      </c>
    </row>
    <row r="3512" spans="1:21" x14ac:dyDescent="0.25">
      <c r="A3512" t="s">
        <v>3450</v>
      </c>
      <c r="B3512">
        <v>217037</v>
      </c>
      <c r="C3512" t="s">
        <v>26</v>
      </c>
      <c r="D3512" t="s">
        <v>3463</v>
      </c>
      <c r="E3512" t="s">
        <v>3464</v>
      </c>
      <c r="F3512">
        <v>46176.768750000003</v>
      </c>
      <c r="G3512">
        <v>46176.931250000001</v>
      </c>
      <c r="H3512">
        <v>3.9</v>
      </c>
      <c r="I3512" t="s">
        <v>3465</v>
      </c>
      <c r="J3512" t="s">
        <v>29</v>
      </c>
      <c r="K3512" t="s">
        <v>30</v>
      </c>
      <c r="N3512">
        <v>6.03</v>
      </c>
      <c r="O3512" t="s">
        <v>51</v>
      </c>
      <c r="P3512">
        <v>0</v>
      </c>
      <c r="Q3512" s="5">
        <v>46177.950694444444</v>
      </c>
      <c r="R3512" s="2" t="str">
        <f>IF(C3512="", "",
   IF(ISNUMBER(MATCH(TRIM(C3512),
      {"OP","CC","CM","FM","FU","INS","PC","PM","PMCO","SA","SR","ITPR","PMFL"}, 0)),
      "Proactive",
      "")
)</f>
        <v>Proactive</v>
      </c>
      <c r="S3512" s="2" t="str">
        <f>IF(C3512="", "",
   IF(ISNUMBER(MATCH(TRIM(C3512),
      {"MO","U/B","OSRE","TECH","ITRE"}, 0)),
      "Reactive",
      "")
)</f>
        <v/>
      </c>
      <c r="T3512" s="2">
        <f>IF(R3512="Proactive", H3512, "")</f>
        <v>3.9</v>
      </c>
      <c r="U3512" s="2" t="str">
        <f>IF(S3512="Reactive", H3512, "")</f>
        <v/>
      </c>
    </row>
    <row r="3513" spans="1:21" x14ac:dyDescent="0.25">
      <c r="A3513" t="s">
        <v>3450</v>
      </c>
      <c r="B3513">
        <v>214776</v>
      </c>
      <c r="C3513" t="s">
        <v>30</v>
      </c>
      <c r="D3513" t="s">
        <v>3466</v>
      </c>
      <c r="E3513" t="s">
        <v>541</v>
      </c>
      <c r="F3513">
        <v>46177.3125</v>
      </c>
      <c r="G3513">
        <v>46177.344444444447</v>
      </c>
      <c r="H3513">
        <v>0.77</v>
      </c>
      <c r="I3513" t="s">
        <v>3467</v>
      </c>
      <c r="J3513" t="s">
        <v>29</v>
      </c>
      <c r="K3513" t="s">
        <v>30</v>
      </c>
      <c r="N3513">
        <v>0.77</v>
      </c>
      <c r="O3513" t="s">
        <v>51</v>
      </c>
      <c r="P3513">
        <v>0</v>
      </c>
      <c r="Q3513" s="5">
        <v>46177.554166666669</v>
      </c>
      <c r="R3513" s="2" t="str">
        <f>IF(C3513="", "",
   IF(ISNUMBER(MATCH(TRIM(C3513),
      {"OP","CC","CM","FM","FU","INS","PC","PM","PMCO","SA","SR","ITPR","PMFL"}, 0)),
      "Proactive",
      "")
)</f>
        <v>Proactive</v>
      </c>
      <c r="S3513" s="2" t="str">
        <f>IF(C3513="", "",
   IF(ISNUMBER(MATCH(TRIM(C3513),
      {"MO","U/B","OSRE","TECH","ITRE"}, 0)),
      "Reactive",
      "")
)</f>
        <v/>
      </c>
      <c r="T3513" s="2">
        <f>IF(R3513="Proactive", H3513, "")</f>
        <v>0.77</v>
      </c>
      <c r="U3513" s="2" t="str">
        <f>IF(S3513="Reactive", H3513, "")</f>
        <v/>
      </c>
    </row>
    <row r="3514" spans="1:21" x14ac:dyDescent="0.25">
      <c r="A3514" t="s">
        <v>3450</v>
      </c>
      <c r="B3514">
        <v>221769</v>
      </c>
      <c r="C3514" t="s">
        <v>561</v>
      </c>
      <c r="D3514" t="s">
        <v>1835</v>
      </c>
      <c r="E3514" t="s">
        <v>3468</v>
      </c>
      <c r="F3514">
        <v>46177.344444444447</v>
      </c>
      <c r="G3514">
        <v>46177.409722222219</v>
      </c>
      <c r="H3514">
        <v>1.57</v>
      </c>
      <c r="I3514" t="s">
        <v>3467</v>
      </c>
      <c r="J3514" t="s">
        <v>29</v>
      </c>
      <c r="K3514" t="s">
        <v>42</v>
      </c>
      <c r="N3514">
        <v>1.57</v>
      </c>
      <c r="O3514" t="s">
        <v>51</v>
      </c>
      <c r="P3514">
        <v>0</v>
      </c>
      <c r="Q3514" s="5">
        <v>46177.578472222223</v>
      </c>
      <c r="R3514" s="2" t="str">
        <f>IF(C3514="", "",
   IF(ISNUMBER(MATCH(TRIM(C3514),
      {"OP","CC","CM","FM","FU","INS","PC","PM","PMCO","SA","SR","ITPR","PMFL"}, 0)),
      "Proactive",
      "")
)</f>
        <v>Proactive</v>
      </c>
      <c r="S3514" s="2" t="str">
        <f>IF(C3514="", "",
   IF(ISNUMBER(MATCH(TRIM(C3514),
      {"MO","U/B","OSRE","TECH","ITRE"}, 0)),
      "Reactive",
      "")
)</f>
        <v/>
      </c>
      <c r="T3514" s="2">
        <f>IF(R3514="Proactive", H3514, "")</f>
        <v>1.57</v>
      </c>
      <c r="U3514" s="2" t="str">
        <f>IF(S3514="Reactive", H3514, "")</f>
        <v/>
      </c>
    </row>
    <row r="3515" spans="1:21" x14ac:dyDescent="0.25">
      <c r="A3515" t="s">
        <v>3450</v>
      </c>
      <c r="B3515">
        <v>221760</v>
      </c>
      <c r="C3515" t="s">
        <v>39</v>
      </c>
      <c r="D3515" t="s">
        <v>1845</v>
      </c>
      <c r="E3515" t="s">
        <v>1846</v>
      </c>
      <c r="F3515">
        <v>46177.424305555556</v>
      </c>
      <c r="G3515">
        <v>46177.472222222219</v>
      </c>
      <c r="H3515">
        <v>1.1499999999999999</v>
      </c>
      <c r="I3515" t="s">
        <v>1847</v>
      </c>
      <c r="J3515" t="s">
        <v>29</v>
      </c>
      <c r="K3515" t="s">
        <v>702</v>
      </c>
      <c r="L3515" t="s">
        <v>1232</v>
      </c>
      <c r="M3515" t="s">
        <v>533</v>
      </c>
      <c r="N3515">
        <v>1.9</v>
      </c>
      <c r="O3515" t="s">
        <v>51</v>
      </c>
      <c r="P3515">
        <v>0</v>
      </c>
      <c r="Q3515" s="5">
        <v>46177.606249999997</v>
      </c>
      <c r="R3515" s="2" t="str">
        <f>IF(C3515="", "",
   IF(ISNUMBER(MATCH(TRIM(C3515),
      {"OP","CC","CM","FM","FU","INS","PC","PM","PMCO","SA","SR","ITPR","PMFL"}, 0)),
      "Proactive",
      "")
)</f>
        <v/>
      </c>
      <c r="S3515" s="2" t="str">
        <f>IF(C3515="", "",
   IF(ISNUMBER(MATCH(TRIM(C3515),
      {"MO","U/B","OSRE","TECH","ITRE"}, 0)),
      "Reactive",
      "")
)</f>
        <v>Reactive</v>
      </c>
      <c r="T3515" s="2" t="str">
        <f>IF(R3515="Proactive", H3515, "")</f>
        <v/>
      </c>
      <c r="U3515" s="2">
        <f>IF(S3515="Reactive", H3515, "")</f>
        <v>1.1499999999999999</v>
      </c>
    </row>
    <row r="3516" spans="1:21" x14ac:dyDescent="0.25">
      <c r="A3516" t="s">
        <v>3450</v>
      </c>
      <c r="B3516">
        <v>221273</v>
      </c>
      <c r="C3516" t="s">
        <v>30</v>
      </c>
      <c r="D3516" t="s">
        <v>1057</v>
      </c>
      <c r="E3516" t="s">
        <v>1058</v>
      </c>
      <c r="F3516">
        <v>46177.472222222219</v>
      </c>
      <c r="G3516">
        <v>46177.487500000003</v>
      </c>
      <c r="H3516">
        <v>0.37</v>
      </c>
      <c r="I3516" t="s">
        <v>3469</v>
      </c>
      <c r="J3516" t="s">
        <v>29</v>
      </c>
      <c r="K3516" t="s">
        <v>30</v>
      </c>
      <c r="N3516">
        <v>0.8</v>
      </c>
      <c r="O3516" t="s">
        <v>51</v>
      </c>
      <c r="P3516">
        <v>0</v>
      </c>
      <c r="Q3516" s="5">
        <v>46177.947916666664</v>
      </c>
      <c r="R3516" s="2" t="str">
        <f>IF(C3516="", "",
   IF(ISNUMBER(MATCH(TRIM(C3516),
      {"OP","CC","CM","FM","FU","INS","PC","PM","PMCO","SA","SR","ITPR","PMFL"}, 0)),
      "Proactive",
      "")
)</f>
        <v>Proactive</v>
      </c>
      <c r="S3516" s="2" t="str">
        <f>IF(C3516="", "",
   IF(ISNUMBER(MATCH(TRIM(C3516),
      {"MO","U/B","OSRE","TECH","ITRE"}, 0)),
      "Reactive",
      "")
)</f>
        <v/>
      </c>
      <c r="T3516" s="2">
        <f>IF(R3516="Proactive", H3516, "")</f>
        <v>0.37</v>
      </c>
      <c r="U3516" s="2" t="str">
        <f>IF(S3516="Reactive", H3516, "")</f>
        <v/>
      </c>
    </row>
    <row r="3517" spans="1:21" x14ac:dyDescent="0.25">
      <c r="A3517" t="s">
        <v>3450</v>
      </c>
      <c r="B3517">
        <v>219253</v>
      </c>
      <c r="C3517" t="s">
        <v>197</v>
      </c>
      <c r="D3517" t="s">
        <v>1065</v>
      </c>
      <c r="E3517" t="s">
        <v>1070</v>
      </c>
      <c r="F3517">
        <v>46177.487500000003</v>
      </c>
      <c r="G3517">
        <v>46177.518055555556</v>
      </c>
      <c r="H3517">
        <v>0.73</v>
      </c>
      <c r="J3517" t="s">
        <v>29</v>
      </c>
      <c r="K3517" t="s">
        <v>30</v>
      </c>
      <c r="N3517">
        <v>1.72</v>
      </c>
      <c r="O3517" t="s">
        <v>51</v>
      </c>
      <c r="P3517">
        <v>0</v>
      </c>
      <c r="Q3517" s="5">
        <v>46181.498611111114</v>
      </c>
      <c r="R3517" s="2" t="str">
        <f>IF(C3517="", "",
   IF(ISNUMBER(MATCH(TRIM(C3517),
      {"OP","CC","CM","FM","FU","INS","PC","PM","PMCO","SA","SR","ITPR","PMFL"}, 0)),
      "Proactive",
      "")
)</f>
        <v/>
      </c>
      <c r="S3517" s="2" t="str">
        <f>IF(C3517="", "",
   IF(ISNUMBER(MATCH(TRIM(C3517),
      {"MO","U/B","OSRE","TECH","ITRE"}, 0)),
      "Reactive",
      "")
)</f>
        <v>Reactive</v>
      </c>
      <c r="T3517" s="2" t="str">
        <f>IF(R3517="Proactive", H3517, "")</f>
        <v/>
      </c>
      <c r="U3517" s="2">
        <f>IF(S3517="Reactive", H3517, "")</f>
        <v>0.73</v>
      </c>
    </row>
    <row r="3518" spans="1:21" x14ac:dyDescent="0.25">
      <c r="A3518" t="s">
        <v>3450</v>
      </c>
      <c r="B3518">
        <v>221767</v>
      </c>
      <c r="C3518" t="s">
        <v>39</v>
      </c>
      <c r="D3518" t="s">
        <v>3470</v>
      </c>
      <c r="E3518" t="s">
        <v>3471</v>
      </c>
      <c r="F3518">
        <v>46177.531944444447</v>
      </c>
      <c r="G3518">
        <v>46177.561111111114</v>
      </c>
      <c r="H3518">
        <v>0.7</v>
      </c>
      <c r="I3518" t="s">
        <v>3472</v>
      </c>
      <c r="J3518" t="s">
        <v>29</v>
      </c>
      <c r="K3518" t="s">
        <v>551</v>
      </c>
      <c r="N3518">
        <v>0.7</v>
      </c>
      <c r="O3518" t="s">
        <v>51</v>
      </c>
      <c r="P3518">
        <v>0</v>
      </c>
      <c r="Q3518" s="5">
        <v>46178.488194444442</v>
      </c>
      <c r="R3518" s="2" t="str">
        <f>IF(C3518="", "",
   IF(ISNUMBER(MATCH(TRIM(C3518),
      {"OP","CC","CM","FM","FU","INS","PC","PM","PMCO","SA","SR","ITPR","PMFL"}, 0)),
      "Proactive",
      "")
)</f>
        <v/>
      </c>
      <c r="S3518" s="2" t="str">
        <f>IF(C3518="", "",
   IF(ISNUMBER(MATCH(TRIM(C3518),
      {"MO","U/B","OSRE","TECH","ITRE"}, 0)),
      "Reactive",
      "")
)</f>
        <v>Reactive</v>
      </c>
      <c r="T3518" s="2" t="str">
        <f>IF(R3518="Proactive", H3518, "")</f>
        <v/>
      </c>
      <c r="U3518" s="2">
        <f>IF(S3518="Reactive", H3518, "")</f>
        <v>0.7</v>
      </c>
    </row>
    <row r="3519" spans="1:21" x14ac:dyDescent="0.25">
      <c r="A3519" t="s">
        <v>3450</v>
      </c>
      <c r="B3519">
        <v>221953</v>
      </c>
      <c r="C3519" t="s">
        <v>561</v>
      </c>
      <c r="D3519" t="s">
        <v>1845</v>
      </c>
      <c r="E3519" t="s">
        <v>1850</v>
      </c>
      <c r="F3519">
        <v>46178.261805555558</v>
      </c>
      <c r="G3519">
        <v>46178.425000000003</v>
      </c>
      <c r="H3519">
        <v>3.92</v>
      </c>
      <c r="I3519" t="s">
        <v>1851</v>
      </c>
      <c r="J3519" t="s">
        <v>29</v>
      </c>
      <c r="N3519">
        <v>6.42</v>
      </c>
      <c r="O3519" t="s">
        <v>51</v>
      </c>
      <c r="P3519">
        <v>0</v>
      </c>
      <c r="Q3519" s="5">
        <v>46188.279166666667</v>
      </c>
      <c r="R3519" s="2" t="str">
        <f>IF(C3519="", "",
   IF(ISNUMBER(MATCH(TRIM(C3519),
      {"OP","CC","CM","FM","FU","INS","PC","PM","PMCO","SA","SR","ITPR","PMFL"}, 0)),
      "Proactive",
      "")
)</f>
        <v>Proactive</v>
      </c>
      <c r="S3519" s="2" t="str">
        <f>IF(C3519="", "",
   IF(ISNUMBER(MATCH(TRIM(C3519),
      {"MO","U/B","OSRE","TECH","ITRE"}, 0)),
      "Reactive",
      "")
)</f>
        <v/>
      </c>
      <c r="T3519" s="2">
        <f>IF(R3519="Proactive", H3519, "")</f>
        <v>3.92</v>
      </c>
      <c r="U3519" s="2" t="str">
        <f>IF(S3519="Reactive", H3519, "")</f>
        <v/>
      </c>
    </row>
    <row r="3520" spans="1:21" x14ac:dyDescent="0.25">
      <c r="A3520" t="s">
        <v>3450</v>
      </c>
      <c r="B3520">
        <v>217513</v>
      </c>
      <c r="C3520" t="s">
        <v>30</v>
      </c>
      <c r="D3520" t="s">
        <v>3473</v>
      </c>
      <c r="E3520" t="s">
        <v>942</v>
      </c>
      <c r="F3520">
        <v>46178.426388888889</v>
      </c>
      <c r="G3520">
        <v>46178.484027777777</v>
      </c>
      <c r="H3520">
        <v>1.38</v>
      </c>
      <c r="I3520" t="s">
        <v>3474</v>
      </c>
      <c r="J3520" t="s">
        <v>29</v>
      </c>
      <c r="K3520" t="s">
        <v>30</v>
      </c>
      <c r="N3520">
        <v>1.38</v>
      </c>
      <c r="O3520" t="s">
        <v>51</v>
      </c>
      <c r="P3520">
        <v>0</v>
      </c>
      <c r="Q3520" s="5">
        <v>46178.586111111108</v>
      </c>
      <c r="R3520" s="2" t="str">
        <f>IF(C3520="", "",
   IF(ISNUMBER(MATCH(TRIM(C3520),
      {"OP","CC","CM","FM","FU","INS","PC","PM","PMCO","SA","SR","ITPR","PMFL"}, 0)),
      "Proactive",
      "")
)</f>
        <v>Proactive</v>
      </c>
      <c r="S3520" s="2" t="str">
        <f>IF(C3520="", "",
   IF(ISNUMBER(MATCH(TRIM(C3520),
      {"MO","U/B","OSRE","TECH","ITRE"}, 0)),
      "Reactive",
      "")
)</f>
        <v/>
      </c>
      <c r="T3520" s="2">
        <f>IF(R3520="Proactive", H3520, "")</f>
        <v>1.38</v>
      </c>
      <c r="U3520" s="2" t="str">
        <f>IF(S3520="Reactive", H3520, "")</f>
        <v/>
      </c>
    </row>
    <row r="3521" spans="1:21" x14ac:dyDescent="0.25">
      <c r="A3521" t="s">
        <v>3450</v>
      </c>
      <c r="B3521">
        <v>219252</v>
      </c>
      <c r="C3521" t="s">
        <v>197</v>
      </c>
      <c r="D3521" t="s">
        <v>1069</v>
      </c>
      <c r="E3521" t="s">
        <v>1070</v>
      </c>
      <c r="F3521">
        <v>46178.502083333333</v>
      </c>
      <c r="G3521">
        <v>46178.525000000001</v>
      </c>
      <c r="H3521">
        <v>0.55000000000000004</v>
      </c>
      <c r="J3521" t="s">
        <v>29</v>
      </c>
      <c r="K3521" t="s">
        <v>30</v>
      </c>
      <c r="N3521">
        <v>1.07</v>
      </c>
      <c r="O3521" t="s">
        <v>51</v>
      </c>
      <c r="P3521">
        <v>0</v>
      </c>
      <c r="Q3521" s="5">
        <v>46181.499305555553</v>
      </c>
      <c r="R3521" s="2" t="str">
        <f>IF(C3521="", "",
   IF(ISNUMBER(MATCH(TRIM(C3521),
      {"OP","CC","CM","FM","FU","INS","PC","PM","PMCO","SA","SR","ITPR","PMFL"}, 0)),
      "Proactive",
      "")
)</f>
        <v/>
      </c>
      <c r="S3521" s="2" t="str">
        <f>IF(C3521="", "",
   IF(ISNUMBER(MATCH(TRIM(C3521),
      {"MO","U/B","OSRE","TECH","ITRE"}, 0)),
      "Reactive",
      "")
)</f>
        <v>Reactive</v>
      </c>
      <c r="T3521" s="2" t="str">
        <f>IF(R3521="Proactive", H3521, "")</f>
        <v/>
      </c>
      <c r="U3521" s="2">
        <f>IF(S3521="Reactive", H3521, "")</f>
        <v>0.55000000000000004</v>
      </c>
    </row>
    <row r="3522" spans="1:21" x14ac:dyDescent="0.25">
      <c r="A3522" t="s">
        <v>3450</v>
      </c>
      <c r="B3522">
        <v>215371</v>
      </c>
      <c r="C3522" t="s">
        <v>30</v>
      </c>
      <c r="D3522" t="s">
        <v>3475</v>
      </c>
      <c r="E3522" t="s">
        <v>1820</v>
      </c>
      <c r="F3522">
        <v>46178.525000000001</v>
      </c>
      <c r="G3522">
        <v>46178.554166666669</v>
      </c>
      <c r="H3522">
        <v>0.7</v>
      </c>
      <c r="I3522" t="s">
        <v>3474</v>
      </c>
      <c r="J3522" t="s">
        <v>29</v>
      </c>
      <c r="N3522">
        <v>0.7</v>
      </c>
      <c r="O3522" t="s">
        <v>51</v>
      </c>
      <c r="P3522">
        <v>0</v>
      </c>
      <c r="Q3522" s="5">
        <v>46178.589583333334</v>
      </c>
      <c r="R3522" s="2" t="str">
        <f>IF(C3522="", "",
   IF(ISNUMBER(MATCH(TRIM(C3522),
      {"OP","CC","CM","FM","FU","INS","PC","PM","PMCO","SA","SR","ITPR","PMFL"}, 0)),
      "Proactive",
      "")
)</f>
        <v>Proactive</v>
      </c>
      <c r="S3522" s="2" t="str">
        <f>IF(C3522="", "",
   IF(ISNUMBER(MATCH(TRIM(C3522),
      {"MO","U/B","OSRE","TECH","ITRE"}, 0)),
      "Reactive",
      "")
)</f>
        <v/>
      </c>
      <c r="T3522" s="2">
        <f>IF(R3522="Proactive", H3522, "")</f>
        <v>0.7</v>
      </c>
      <c r="U3522" s="2" t="str">
        <f>IF(S3522="Reactive", H3522, "")</f>
        <v/>
      </c>
    </row>
    <row r="3523" spans="1:21" x14ac:dyDescent="0.25">
      <c r="A3523" t="s">
        <v>3450</v>
      </c>
      <c r="B3523">
        <v>219253</v>
      </c>
      <c r="C3523" t="s">
        <v>197</v>
      </c>
      <c r="D3523" t="s">
        <v>1065</v>
      </c>
      <c r="E3523" t="s">
        <v>1070</v>
      </c>
      <c r="F3523" s="4">
        <v>46178.554166666669</v>
      </c>
      <c r="G3523" s="4">
        <v>46178.575694444444</v>
      </c>
      <c r="H3523">
        <v>0.52</v>
      </c>
      <c r="J3523" t="s">
        <v>29</v>
      </c>
      <c r="K3523" t="s">
        <v>30</v>
      </c>
      <c r="N3523">
        <v>1.72</v>
      </c>
      <c r="O3523" t="s">
        <v>51</v>
      </c>
      <c r="P3523">
        <v>0</v>
      </c>
      <c r="Q3523" s="5">
        <v>46181.498611111114</v>
      </c>
      <c r="R3523" s="2" t="str">
        <f>IF(C3523="", "",
   IF(ISNUMBER(MATCH(TRIM(C3523),
      {"OP","CC","CM","FM","FU","INS","PC","PM","PMCO","SA","SR","ITPR","PMFL"}, 0)),
      "Proactive",
      "")
)</f>
        <v/>
      </c>
      <c r="S3523" s="2" t="str">
        <f>IF(C3523="", "",
   IF(ISNUMBER(MATCH(TRIM(C3523),
      {"MO","U/B","OSRE","TECH","ITRE"}, 0)),
      "Reactive",
      "")
)</f>
        <v>Reactive</v>
      </c>
      <c r="T3523" s="2" t="str">
        <f>IF(R3523="Proactive", H3523, "")</f>
        <v/>
      </c>
      <c r="U3523" s="2">
        <f>IF(S3523="Reactive", H3523, "")</f>
        <v>0.52</v>
      </c>
    </row>
    <row r="3524" spans="1:21" x14ac:dyDescent="0.25">
      <c r="A3524" t="s">
        <v>3450</v>
      </c>
      <c r="B3524">
        <v>219429</v>
      </c>
      <c r="C3524" t="s">
        <v>26</v>
      </c>
      <c r="D3524" t="s">
        <v>1054</v>
      </c>
      <c r="E3524" t="s">
        <v>1055</v>
      </c>
      <c r="F3524" s="4">
        <v>46181.251388888886</v>
      </c>
      <c r="G3524" s="4">
        <v>46181.32708333333</v>
      </c>
      <c r="H3524">
        <v>1.82</v>
      </c>
      <c r="I3524" t="s">
        <v>3476</v>
      </c>
      <c r="J3524" t="s">
        <v>29</v>
      </c>
      <c r="K3524" t="s">
        <v>30</v>
      </c>
      <c r="N3524">
        <v>1.82</v>
      </c>
      <c r="O3524" t="s">
        <v>51</v>
      </c>
      <c r="P3524">
        <v>0</v>
      </c>
      <c r="Q3524" s="5">
        <v>46181.568055555559</v>
      </c>
      <c r="R3524" s="2" t="str">
        <f>IF(C3524="", "",
   IF(ISNUMBER(MATCH(TRIM(C3524),
      {"OP","CC","CM","FM","FU","INS","PC","PM","PMCO","SA","SR","ITPR","PMFL"}, 0)),
      "Proactive",
      "")
)</f>
        <v>Proactive</v>
      </c>
      <c r="S3524" s="2" t="str">
        <f>IF(C3524="", "",
   IF(ISNUMBER(MATCH(TRIM(C3524),
      {"MO","U/B","OSRE","TECH","ITRE"}, 0)),
      "Reactive",
      "")
)</f>
        <v/>
      </c>
      <c r="T3524" s="2">
        <f>IF(R3524="Proactive", H3524, "")</f>
        <v>1.82</v>
      </c>
      <c r="U3524" s="2" t="str">
        <f>IF(S3524="Reactive", H3524, "")</f>
        <v/>
      </c>
    </row>
    <row r="3525" spans="1:21" x14ac:dyDescent="0.25">
      <c r="A3525" t="s">
        <v>3450</v>
      </c>
      <c r="B3525">
        <v>219672</v>
      </c>
      <c r="C3525" t="s">
        <v>30</v>
      </c>
      <c r="D3525" t="s">
        <v>3477</v>
      </c>
      <c r="E3525" t="s">
        <v>1083</v>
      </c>
      <c r="F3525" s="4">
        <v>46181.32708333333</v>
      </c>
      <c r="G3525" s="4">
        <v>46181.422222222223</v>
      </c>
      <c r="H3525">
        <v>2.2799999999999998</v>
      </c>
      <c r="I3525" t="s">
        <v>3478</v>
      </c>
      <c r="J3525" t="s">
        <v>29</v>
      </c>
      <c r="K3525" t="s">
        <v>30</v>
      </c>
      <c r="N3525">
        <v>2.2799999999999998</v>
      </c>
      <c r="O3525" t="s">
        <v>51</v>
      </c>
      <c r="P3525">
        <v>0</v>
      </c>
      <c r="Q3525" s="5">
        <v>46183.591666666667</v>
      </c>
      <c r="R3525" s="2" t="str">
        <f>IF(C3525="", "",
   IF(ISNUMBER(MATCH(TRIM(C3525),
      {"OP","CC","CM","FM","FU","INS","PC","PM","PMCO","SA","SR","ITPR","PMFL"}, 0)),
      "Proactive",
      "")
)</f>
        <v>Proactive</v>
      </c>
      <c r="S3525" s="2" t="str">
        <f>IF(C3525="", "",
   IF(ISNUMBER(MATCH(TRIM(C3525),
      {"MO","U/B","OSRE","TECH","ITRE"}, 0)),
      "Reactive",
      "")
)</f>
        <v/>
      </c>
      <c r="T3525" s="2">
        <f>IF(R3525="Proactive", H3525, "")</f>
        <v>2.2799999999999998</v>
      </c>
      <c r="U3525" s="2" t="str">
        <f>IF(S3525="Reactive", H3525, "")</f>
        <v/>
      </c>
    </row>
    <row r="3526" spans="1:21" x14ac:dyDescent="0.25">
      <c r="A3526" t="s">
        <v>3450</v>
      </c>
      <c r="B3526">
        <v>220239</v>
      </c>
      <c r="C3526" t="s">
        <v>181</v>
      </c>
      <c r="D3526" t="s">
        <v>1069</v>
      </c>
      <c r="E3526" t="s">
        <v>1067</v>
      </c>
      <c r="F3526" s="4">
        <v>46181.422222222223</v>
      </c>
      <c r="G3526" s="4">
        <v>46181.441666666666</v>
      </c>
      <c r="H3526">
        <v>0.47</v>
      </c>
      <c r="I3526" t="s">
        <v>3479</v>
      </c>
      <c r="J3526" t="s">
        <v>29</v>
      </c>
      <c r="K3526" t="s">
        <v>30</v>
      </c>
      <c r="N3526">
        <v>3.34</v>
      </c>
      <c r="O3526" t="s">
        <v>51</v>
      </c>
      <c r="P3526">
        <v>0</v>
      </c>
      <c r="Q3526" s="5">
        <v>46188.279861111114</v>
      </c>
      <c r="R3526" s="2" t="str">
        <f>IF(C3526="", "",
   IF(ISNUMBER(MATCH(TRIM(C3526),
      {"OP","CC","CM","FM","FU","INS","PC","PM","PMCO","SA","SR","ITPR","PMFL"}, 0)),
      "Proactive",
      "")
)</f>
        <v>Proactive</v>
      </c>
      <c r="S3526" s="2" t="str">
        <f>IF(C3526="", "",
   IF(ISNUMBER(MATCH(TRIM(C3526),
      {"MO","U/B","OSRE","TECH","ITRE"}, 0)),
      "Reactive",
      "")
)</f>
        <v/>
      </c>
      <c r="T3526" s="2">
        <f>IF(R3526="Proactive", H3526, "")</f>
        <v>0.47</v>
      </c>
      <c r="U3526" s="2" t="str">
        <f>IF(S3526="Reactive", H3526, "")</f>
        <v/>
      </c>
    </row>
    <row r="3527" spans="1:21" x14ac:dyDescent="0.25">
      <c r="A3527" t="s">
        <v>3450</v>
      </c>
      <c r="B3527">
        <v>220240</v>
      </c>
      <c r="C3527" t="s">
        <v>181</v>
      </c>
      <c r="D3527" t="s">
        <v>1065</v>
      </c>
      <c r="E3527" t="s">
        <v>1067</v>
      </c>
      <c r="F3527" s="4">
        <v>46181.441666666666</v>
      </c>
      <c r="G3527" s="4">
        <v>46181.46875</v>
      </c>
      <c r="H3527">
        <v>0.65</v>
      </c>
      <c r="I3527" t="s">
        <v>3480</v>
      </c>
      <c r="J3527" t="s">
        <v>29</v>
      </c>
      <c r="K3527" t="s">
        <v>30</v>
      </c>
      <c r="N3527">
        <v>3.66</v>
      </c>
      <c r="O3527" t="s">
        <v>51</v>
      </c>
      <c r="P3527">
        <v>0</v>
      </c>
      <c r="Q3527" s="5">
        <v>46188.279166666667</v>
      </c>
      <c r="R3527" s="2" t="str">
        <f>IF(C3527="", "",
   IF(ISNUMBER(MATCH(TRIM(C3527),
      {"OP","CC","CM","FM","FU","INS","PC","PM","PMCO","SA","SR","ITPR","PMFL"}, 0)),
      "Proactive",
      "")
)</f>
        <v>Proactive</v>
      </c>
      <c r="S3527" s="2" t="str">
        <f>IF(C3527="", "",
   IF(ISNUMBER(MATCH(TRIM(C3527),
      {"MO","U/B","OSRE","TECH","ITRE"}, 0)),
      "Reactive",
      "")
)</f>
        <v/>
      </c>
      <c r="T3527" s="2">
        <f>IF(R3527="Proactive", H3527, "")</f>
        <v>0.65</v>
      </c>
      <c r="U3527" s="2" t="str">
        <f>IF(S3527="Reactive", H3527, "")</f>
        <v/>
      </c>
    </row>
    <row r="3528" spans="1:21" x14ac:dyDescent="0.25">
      <c r="A3528" t="s">
        <v>3450</v>
      </c>
      <c r="B3528">
        <v>219587</v>
      </c>
      <c r="C3528" t="s">
        <v>26</v>
      </c>
      <c r="D3528" t="s">
        <v>1054</v>
      </c>
      <c r="E3528" t="s">
        <v>1055</v>
      </c>
      <c r="F3528" s="4">
        <v>46182.250694444447</v>
      </c>
      <c r="G3528" s="4">
        <v>46182.323611111111</v>
      </c>
      <c r="H3528">
        <v>1.75</v>
      </c>
      <c r="I3528" t="s">
        <v>3481</v>
      </c>
      <c r="J3528" t="s">
        <v>29</v>
      </c>
      <c r="K3528" t="s">
        <v>30</v>
      </c>
      <c r="N3528">
        <v>1.75</v>
      </c>
      <c r="O3528" t="s">
        <v>51</v>
      </c>
      <c r="P3528">
        <v>0</v>
      </c>
      <c r="Q3528" s="5">
        <v>46182.584722222222</v>
      </c>
      <c r="R3528" s="2" t="str">
        <f>IF(C3528="", "",
   IF(ISNUMBER(MATCH(TRIM(C3528),
      {"OP","CC","CM","FM","FU","INS","PC","PM","PMCO","SA","SR","ITPR","PMFL"}, 0)),
      "Proactive",
      "")
)</f>
        <v>Proactive</v>
      </c>
      <c r="S3528" s="2" t="str">
        <f>IF(C3528="", "",
   IF(ISNUMBER(MATCH(TRIM(C3528),
      {"MO","U/B","OSRE","TECH","ITRE"}, 0)),
      "Reactive",
      "")
)</f>
        <v/>
      </c>
      <c r="T3528" s="2">
        <f>IF(R3528="Proactive", H3528, "")</f>
        <v>1.75</v>
      </c>
      <c r="U3528" s="2" t="str">
        <f>IF(S3528="Reactive", H3528, "")</f>
        <v/>
      </c>
    </row>
    <row r="3529" spans="1:21" x14ac:dyDescent="0.25">
      <c r="A3529" t="s">
        <v>3450</v>
      </c>
      <c r="B3529">
        <v>220828</v>
      </c>
      <c r="C3529" t="s">
        <v>30</v>
      </c>
      <c r="D3529" t="s">
        <v>3482</v>
      </c>
      <c r="E3529" t="s">
        <v>1083</v>
      </c>
      <c r="F3529" s="4">
        <v>46182.323611111111</v>
      </c>
      <c r="G3529" s="4">
        <v>46182.418749999997</v>
      </c>
      <c r="H3529">
        <v>2.2799999999999998</v>
      </c>
      <c r="I3529" t="s">
        <v>3483</v>
      </c>
      <c r="J3529" t="s">
        <v>29</v>
      </c>
      <c r="K3529" t="s">
        <v>30</v>
      </c>
      <c r="N3529">
        <v>2.2799999999999998</v>
      </c>
      <c r="O3529" t="s">
        <v>51</v>
      </c>
      <c r="P3529">
        <v>0</v>
      </c>
      <c r="Q3529" s="5">
        <v>46190.320833333331</v>
      </c>
      <c r="R3529" s="2" t="str">
        <f>IF(C3529="", "",
   IF(ISNUMBER(MATCH(TRIM(C3529),
      {"OP","CC","CM","FM","FU","INS","PC","PM","PMCO","SA","SR","ITPR","PMFL"}, 0)),
      "Proactive",
      "")
)</f>
        <v>Proactive</v>
      </c>
      <c r="S3529" s="2" t="str">
        <f>IF(C3529="", "",
   IF(ISNUMBER(MATCH(TRIM(C3529),
      {"MO","U/B","OSRE","TECH","ITRE"}, 0)),
      "Reactive",
      "")
)</f>
        <v/>
      </c>
      <c r="T3529" s="2">
        <f>IF(R3529="Proactive", H3529, "")</f>
        <v>2.2799999999999998</v>
      </c>
      <c r="U3529" s="2" t="str">
        <f>IF(S3529="Reactive", H3529, "")</f>
        <v/>
      </c>
    </row>
    <row r="3530" spans="1:21" x14ac:dyDescent="0.25">
      <c r="A3530" t="s">
        <v>3450</v>
      </c>
      <c r="B3530">
        <v>220240</v>
      </c>
      <c r="C3530" t="s">
        <v>181</v>
      </c>
      <c r="D3530" t="s">
        <v>1065</v>
      </c>
      <c r="E3530" t="s">
        <v>1067</v>
      </c>
      <c r="F3530" s="4">
        <v>46182.418749999997</v>
      </c>
      <c r="G3530" s="4">
        <v>46182.448611111111</v>
      </c>
      <c r="H3530">
        <v>0.72</v>
      </c>
      <c r="I3530" t="s">
        <v>3480</v>
      </c>
      <c r="J3530" t="s">
        <v>29</v>
      </c>
      <c r="K3530" t="s">
        <v>30</v>
      </c>
      <c r="N3530">
        <v>3.66</v>
      </c>
      <c r="O3530" t="s">
        <v>51</v>
      </c>
      <c r="P3530">
        <v>0</v>
      </c>
      <c r="Q3530" s="5">
        <v>46188.279166666667</v>
      </c>
      <c r="R3530" s="2" t="str">
        <f>IF(C3530="", "",
   IF(ISNUMBER(MATCH(TRIM(C3530),
      {"OP","CC","CM","FM","FU","INS","PC","PM","PMCO","SA","SR","ITPR","PMFL"}, 0)),
      "Proactive",
      "")
)</f>
        <v>Proactive</v>
      </c>
      <c r="S3530" s="2" t="str">
        <f>IF(C3530="", "",
   IF(ISNUMBER(MATCH(TRIM(C3530),
      {"MO","U/B","OSRE","TECH","ITRE"}, 0)),
      "Reactive",
      "")
)</f>
        <v/>
      </c>
      <c r="T3530" s="2">
        <f>IF(R3530="Proactive", H3530, "")</f>
        <v>0.72</v>
      </c>
      <c r="U3530" s="2" t="str">
        <f>IF(S3530="Reactive", H3530, "")</f>
        <v/>
      </c>
    </row>
    <row r="3531" spans="1:21" x14ac:dyDescent="0.25">
      <c r="A3531" t="s">
        <v>3450</v>
      </c>
      <c r="B3531">
        <v>220239</v>
      </c>
      <c r="C3531" t="s">
        <v>181</v>
      </c>
      <c r="D3531" t="s">
        <v>1069</v>
      </c>
      <c r="E3531" t="s">
        <v>1067</v>
      </c>
      <c r="F3531" s="4">
        <v>46182.448611111111</v>
      </c>
      <c r="G3531" s="4">
        <v>46182.459722222222</v>
      </c>
      <c r="H3531">
        <v>0.27</v>
      </c>
      <c r="I3531" t="s">
        <v>3479</v>
      </c>
      <c r="J3531" t="s">
        <v>29</v>
      </c>
      <c r="K3531" t="s">
        <v>30</v>
      </c>
      <c r="N3531">
        <v>3.34</v>
      </c>
      <c r="O3531" t="s">
        <v>51</v>
      </c>
      <c r="P3531">
        <v>0</v>
      </c>
      <c r="Q3531" s="5">
        <v>46188.279861111114</v>
      </c>
      <c r="R3531" s="2" t="str">
        <f>IF(C3531="", "",
   IF(ISNUMBER(MATCH(TRIM(C3531),
      {"OP","CC","CM","FM","FU","INS","PC","PM","PMCO","SA","SR","ITPR","PMFL"}, 0)),
      "Proactive",
      "")
)</f>
        <v>Proactive</v>
      </c>
      <c r="S3531" s="2" t="str">
        <f>IF(C3531="", "",
   IF(ISNUMBER(MATCH(TRIM(C3531),
      {"MO","U/B","OSRE","TECH","ITRE"}, 0)),
      "Reactive",
      "")
)</f>
        <v/>
      </c>
      <c r="T3531" s="2">
        <f>IF(R3531="Proactive", H3531, "")</f>
        <v>0.27</v>
      </c>
      <c r="U3531" s="2" t="str">
        <f>IF(S3531="Reactive", H3531, "")</f>
        <v/>
      </c>
    </row>
    <row r="3532" spans="1:21" x14ac:dyDescent="0.25">
      <c r="A3532" t="s">
        <v>3450</v>
      </c>
      <c r="B3532">
        <v>219732</v>
      </c>
      <c r="C3532" t="s">
        <v>26</v>
      </c>
      <c r="D3532" t="s">
        <v>1054</v>
      </c>
      <c r="E3532" t="s">
        <v>1055</v>
      </c>
      <c r="F3532" s="4">
        <v>46183.25</v>
      </c>
      <c r="G3532" s="4">
        <v>46183.323611111111</v>
      </c>
      <c r="H3532">
        <v>1.77</v>
      </c>
      <c r="I3532" t="s">
        <v>3484</v>
      </c>
      <c r="J3532" t="s">
        <v>29</v>
      </c>
      <c r="K3532" t="s">
        <v>30</v>
      </c>
      <c r="N3532">
        <v>1.77</v>
      </c>
      <c r="O3532" t="s">
        <v>51</v>
      </c>
      <c r="P3532">
        <v>0</v>
      </c>
      <c r="Q3532" s="5">
        <v>46183.57708333333</v>
      </c>
      <c r="R3532" s="2" t="str">
        <f>IF(C3532="", "",
   IF(ISNUMBER(MATCH(TRIM(C3532),
      {"OP","CC","CM","FM","FU","INS","PC","PM","PMCO","SA","SR","ITPR","PMFL"}, 0)),
      "Proactive",
      "")
)</f>
        <v>Proactive</v>
      </c>
      <c r="S3532" s="2" t="str">
        <f>IF(C3532="", "",
   IF(ISNUMBER(MATCH(TRIM(C3532),
      {"MO","U/B","OSRE","TECH","ITRE"}, 0)),
      "Reactive",
      "")
)</f>
        <v/>
      </c>
      <c r="T3532" s="2">
        <f>IF(R3532="Proactive", H3532, "")</f>
        <v>1.77</v>
      </c>
      <c r="U3532" s="2" t="str">
        <f>IF(S3532="Reactive", H3532, "")</f>
        <v/>
      </c>
    </row>
    <row r="3533" spans="1:21" x14ac:dyDescent="0.25">
      <c r="A3533" t="s">
        <v>3450</v>
      </c>
      <c r="B3533">
        <v>222629</v>
      </c>
      <c r="C3533" t="s">
        <v>39</v>
      </c>
      <c r="D3533" t="s">
        <v>3485</v>
      </c>
      <c r="E3533" t="s">
        <v>3486</v>
      </c>
      <c r="F3533" s="4">
        <v>46183.323611111111</v>
      </c>
      <c r="G3533" s="4">
        <v>46183.411111111112</v>
      </c>
      <c r="H3533">
        <v>2.1</v>
      </c>
      <c r="I3533" t="s">
        <v>3487</v>
      </c>
      <c r="J3533" t="s">
        <v>29</v>
      </c>
      <c r="K3533" t="s">
        <v>50</v>
      </c>
      <c r="N3533">
        <v>2.35</v>
      </c>
      <c r="O3533" t="s">
        <v>51</v>
      </c>
      <c r="P3533">
        <v>0</v>
      </c>
      <c r="Q3533" s="5">
        <v>46183.57916666667</v>
      </c>
      <c r="R3533" s="2" t="str">
        <f>IF(C3533="", "",
   IF(ISNUMBER(MATCH(TRIM(C3533),
      {"OP","CC","CM","FM","FU","INS","PC","PM","PMCO","SA","SR","ITPR","PMFL"}, 0)),
      "Proactive",
      "")
)</f>
        <v/>
      </c>
      <c r="S3533" s="2" t="str">
        <f>IF(C3533="", "",
   IF(ISNUMBER(MATCH(TRIM(C3533),
      {"MO","U/B","OSRE","TECH","ITRE"}, 0)),
      "Reactive",
      "")
)</f>
        <v>Reactive</v>
      </c>
      <c r="T3533" s="2" t="str">
        <f>IF(R3533="Proactive", H3533, "")</f>
        <v/>
      </c>
      <c r="U3533" s="2">
        <f>IF(S3533="Reactive", H3533, "")</f>
        <v>2.1</v>
      </c>
    </row>
    <row r="3534" spans="1:21" x14ac:dyDescent="0.25">
      <c r="A3534" t="s">
        <v>3450</v>
      </c>
      <c r="B3534">
        <v>220242</v>
      </c>
      <c r="C3534" t="s">
        <v>181</v>
      </c>
      <c r="D3534" t="s">
        <v>1085</v>
      </c>
      <c r="E3534" t="s">
        <v>755</v>
      </c>
      <c r="F3534" s="4">
        <v>46183.411111111112</v>
      </c>
      <c r="G3534" s="4">
        <v>46183.427777777775</v>
      </c>
      <c r="H3534">
        <v>0.4</v>
      </c>
      <c r="I3534" t="s">
        <v>1872</v>
      </c>
      <c r="J3534" t="s">
        <v>29</v>
      </c>
      <c r="K3534" t="s">
        <v>30</v>
      </c>
      <c r="N3534">
        <v>3.81</v>
      </c>
      <c r="O3534" t="s">
        <v>51</v>
      </c>
      <c r="P3534">
        <v>0</v>
      </c>
      <c r="Q3534" s="5">
        <v>46188.279861111114</v>
      </c>
      <c r="R3534" s="2" t="str">
        <f>IF(C3534="", "",
   IF(ISNUMBER(MATCH(TRIM(C3534),
      {"OP","CC","CM","FM","FU","INS","PC","PM","PMCO","SA","SR","ITPR","PMFL"}, 0)),
      "Proactive",
      "")
)</f>
        <v>Proactive</v>
      </c>
      <c r="S3534" s="2" t="str">
        <f>IF(C3534="", "",
   IF(ISNUMBER(MATCH(TRIM(C3534),
      {"MO","U/B","OSRE","TECH","ITRE"}, 0)),
      "Reactive",
      "")
)</f>
        <v/>
      </c>
      <c r="T3534" s="2">
        <f>IF(R3534="Proactive", H3534, "")</f>
        <v>0.4</v>
      </c>
      <c r="U3534" s="2" t="str">
        <f>IF(S3534="Reactive", H3534, "")</f>
        <v/>
      </c>
    </row>
    <row r="3535" spans="1:21" x14ac:dyDescent="0.25">
      <c r="A3535" t="s">
        <v>3450</v>
      </c>
      <c r="B3535">
        <v>220239</v>
      </c>
      <c r="C3535" t="s">
        <v>181</v>
      </c>
      <c r="D3535" t="s">
        <v>1069</v>
      </c>
      <c r="E3535" t="s">
        <v>1067</v>
      </c>
      <c r="F3535" s="4">
        <v>46183.427777777775</v>
      </c>
      <c r="G3535" s="4">
        <v>46183.446527777778</v>
      </c>
      <c r="H3535">
        <v>0.45</v>
      </c>
      <c r="I3535" t="s">
        <v>3479</v>
      </c>
      <c r="J3535" t="s">
        <v>29</v>
      </c>
      <c r="K3535" t="s">
        <v>30</v>
      </c>
      <c r="N3535">
        <v>3.34</v>
      </c>
      <c r="O3535" t="s">
        <v>51</v>
      </c>
      <c r="P3535">
        <v>0</v>
      </c>
      <c r="Q3535" s="5">
        <v>46188.279861111114</v>
      </c>
      <c r="R3535" s="2" t="str">
        <f>IF(C3535="", "",
   IF(ISNUMBER(MATCH(TRIM(C3535),
      {"OP","CC","CM","FM","FU","INS","PC","PM","PMCO","SA","SR","ITPR","PMFL"}, 0)),
      "Proactive",
      "")
)</f>
        <v>Proactive</v>
      </c>
      <c r="S3535" s="2" t="str">
        <f>IF(C3535="", "",
   IF(ISNUMBER(MATCH(TRIM(C3535),
      {"MO","U/B","OSRE","TECH","ITRE"}, 0)),
      "Reactive",
      "")
)</f>
        <v/>
      </c>
      <c r="T3535" s="2">
        <f>IF(R3535="Proactive", H3535, "")</f>
        <v>0.45</v>
      </c>
      <c r="U3535" s="2" t="str">
        <f>IF(S3535="Reactive", H3535, "")</f>
        <v/>
      </c>
    </row>
    <row r="3536" spans="1:21" x14ac:dyDescent="0.25">
      <c r="A3536" t="s">
        <v>3450</v>
      </c>
      <c r="B3536">
        <v>218144</v>
      </c>
      <c r="C3536" t="s">
        <v>26</v>
      </c>
      <c r="D3536" t="s">
        <v>1890</v>
      </c>
      <c r="E3536" t="s">
        <v>1829</v>
      </c>
      <c r="F3536" s="4">
        <v>46183.446527777778</v>
      </c>
      <c r="G3536" s="4">
        <v>46183.466666666667</v>
      </c>
      <c r="H3536">
        <v>0.48</v>
      </c>
      <c r="I3536" t="s">
        <v>1888</v>
      </c>
      <c r="J3536" t="s">
        <v>29</v>
      </c>
      <c r="K3536" t="s">
        <v>30</v>
      </c>
      <c r="N3536">
        <v>0.73</v>
      </c>
      <c r="O3536" t="s">
        <v>51</v>
      </c>
      <c r="P3536">
        <v>0</v>
      </c>
      <c r="Q3536" s="5">
        <v>46183.59097222222</v>
      </c>
      <c r="R3536" s="2" t="str">
        <f>IF(C3536="", "",
   IF(ISNUMBER(MATCH(TRIM(C3536),
      {"OP","CC","CM","FM","FU","INS","PC","PM","PMCO","SA","SR","ITPR","PMFL"}, 0)),
      "Proactive",
      "")
)</f>
        <v>Proactive</v>
      </c>
      <c r="S3536" s="2" t="str">
        <f>IF(C3536="", "",
   IF(ISNUMBER(MATCH(TRIM(C3536),
      {"MO","U/B","OSRE","TECH","ITRE"}, 0)),
      "Reactive",
      "")
)</f>
        <v/>
      </c>
      <c r="T3536" s="2">
        <f>IF(R3536="Proactive", H3536, "")</f>
        <v>0.48</v>
      </c>
      <c r="U3536" s="2" t="str">
        <f>IF(S3536="Reactive", H3536, "")</f>
        <v/>
      </c>
    </row>
    <row r="3537" spans="1:21" x14ac:dyDescent="0.25">
      <c r="A3537" t="s">
        <v>3450</v>
      </c>
      <c r="B3537">
        <v>222190</v>
      </c>
      <c r="C3537" t="s">
        <v>30</v>
      </c>
      <c r="D3537" t="s">
        <v>1057</v>
      </c>
      <c r="E3537" t="s">
        <v>1058</v>
      </c>
      <c r="F3537" s="4">
        <v>46183.466666666667</v>
      </c>
      <c r="G3537" s="4">
        <v>46183.48333333333</v>
      </c>
      <c r="H3537">
        <v>0.4</v>
      </c>
      <c r="I3537" t="s">
        <v>1889</v>
      </c>
      <c r="J3537" t="s">
        <v>29</v>
      </c>
      <c r="K3537" t="s">
        <v>30</v>
      </c>
      <c r="N3537">
        <v>1.37</v>
      </c>
      <c r="O3537" t="s">
        <v>51</v>
      </c>
      <c r="P3537">
        <v>0</v>
      </c>
      <c r="Q3537" s="5">
        <v>46183.939583333333</v>
      </c>
      <c r="R3537" s="2" t="str">
        <f>IF(C3537="", "",
   IF(ISNUMBER(MATCH(TRIM(C3537),
      {"OP","CC","CM","FM","FU","INS","PC","PM","PMCO","SA","SR","ITPR","PMFL"}, 0)),
      "Proactive",
      "")
)</f>
        <v>Proactive</v>
      </c>
      <c r="S3537" s="2" t="str">
        <f>IF(C3537="", "",
   IF(ISNUMBER(MATCH(TRIM(C3537),
      {"MO","U/B","OSRE","TECH","ITRE"}, 0)),
      "Reactive",
      "")
)</f>
        <v/>
      </c>
      <c r="T3537" s="2">
        <f>IF(R3537="Proactive", H3537, "")</f>
        <v>0.4</v>
      </c>
      <c r="U3537" s="2" t="str">
        <f>IF(S3537="Reactive", H3537, "")</f>
        <v/>
      </c>
    </row>
    <row r="3538" spans="1:21" x14ac:dyDescent="0.25">
      <c r="A3538" t="s">
        <v>3450</v>
      </c>
      <c r="B3538">
        <v>219675</v>
      </c>
      <c r="C3538" t="s">
        <v>30</v>
      </c>
      <c r="D3538" t="s">
        <v>3488</v>
      </c>
      <c r="E3538" t="s">
        <v>1083</v>
      </c>
      <c r="F3538" s="4">
        <v>46184.625694444447</v>
      </c>
      <c r="G3538" s="4">
        <v>46184.702777777777</v>
      </c>
      <c r="H3538">
        <v>1.85</v>
      </c>
      <c r="I3538" t="s">
        <v>3489</v>
      </c>
      <c r="J3538" t="s">
        <v>29</v>
      </c>
      <c r="K3538" t="s">
        <v>30</v>
      </c>
      <c r="N3538">
        <v>1.85</v>
      </c>
      <c r="O3538" t="s">
        <v>51</v>
      </c>
      <c r="P3538">
        <v>0</v>
      </c>
      <c r="Q3538" s="5">
        <v>46198.590277777781</v>
      </c>
      <c r="R3538" s="2" t="str">
        <f>IF(C3538="", "",
   IF(ISNUMBER(MATCH(TRIM(C3538),
      {"OP","CC","CM","FM","FU","INS","PC","PM","PMCO","SA","SR","ITPR","PMFL"}, 0)),
      "Proactive",
      "")
)</f>
        <v>Proactive</v>
      </c>
      <c r="S3538" s="2" t="str">
        <f>IF(C3538="", "",
   IF(ISNUMBER(MATCH(TRIM(C3538),
      {"MO","U/B","OSRE","TECH","ITRE"}, 0)),
      "Reactive",
      "")
)</f>
        <v/>
      </c>
      <c r="T3538" s="2">
        <f>IF(R3538="Proactive", H3538, "")</f>
        <v>1.85</v>
      </c>
      <c r="U3538" s="2" t="str">
        <f>IF(S3538="Reactive", H3538, "")</f>
        <v/>
      </c>
    </row>
    <row r="3539" spans="1:21" x14ac:dyDescent="0.25">
      <c r="A3539" t="s">
        <v>3450</v>
      </c>
      <c r="B3539">
        <v>220240</v>
      </c>
      <c r="C3539" t="s">
        <v>181</v>
      </c>
      <c r="D3539" t="s">
        <v>1065</v>
      </c>
      <c r="E3539" t="s">
        <v>1067</v>
      </c>
      <c r="F3539" s="4">
        <v>46184.702777777777</v>
      </c>
      <c r="G3539" s="4">
        <v>46184.732638888891</v>
      </c>
      <c r="H3539">
        <v>0.72</v>
      </c>
      <c r="I3539" t="s">
        <v>3480</v>
      </c>
      <c r="J3539" t="s">
        <v>29</v>
      </c>
      <c r="K3539" t="s">
        <v>30</v>
      </c>
      <c r="N3539">
        <v>3.66</v>
      </c>
      <c r="O3539" t="s">
        <v>51</v>
      </c>
      <c r="P3539">
        <v>0</v>
      </c>
      <c r="Q3539" s="5">
        <v>46188.279166666667</v>
      </c>
      <c r="R3539" s="2" t="str">
        <f>IF(C3539="", "",
   IF(ISNUMBER(MATCH(TRIM(C3539),
      {"OP","CC","CM","FM","FU","INS","PC","PM","PMCO","SA","SR","ITPR","PMFL"}, 0)),
      "Proactive",
      "")
)</f>
        <v>Proactive</v>
      </c>
      <c r="S3539" s="2" t="str">
        <f>IF(C3539="", "",
   IF(ISNUMBER(MATCH(TRIM(C3539),
      {"MO","U/B","OSRE","TECH","ITRE"}, 0)),
      "Reactive",
      "")
)</f>
        <v/>
      </c>
      <c r="T3539" s="2">
        <f>IF(R3539="Proactive", H3539, "")</f>
        <v>0.72</v>
      </c>
      <c r="U3539" s="2" t="str">
        <f>IF(S3539="Reactive", H3539, "")</f>
        <v/>
      </c>
    </row>
    <row r="3540" spans="1:21" x14ac:dyDescent="0.25">
      <c r="A3540" t="s">
        <v>3450</v>
      </c>
      <c r="B3540">
        <v>220239</v>
      </c>
      <c r="C3540" t="s">
        <v>181</v>
      </c>
      <c r="D3540" t="s">
        <v>1069</v>
      </c>
      <c r="E3540" t="s">
        <v>1067</v>
      </c>
      <c r="F3540" s="4">
        <v>46184.732638888891</v>
      </c>
      <c r="G3540" s="4">
        <v>46184.763888888891</v>
      </c>
      <c r="H3540">
        <v>0.75</v>
      </c>
      <c r="I3540" t="s">
        <v>3479</v>
      </c>
      <c r="J3540" t="s">
        <v>29</v>
      </c>
      <c r="K3540" t="s">
        <v>30</v>
      </c>
      <c r="N3540">
        <v>3.34</v>
      </c>
      <c r="O3540" t="s">
        <v>51</v>
      </c>
      <c r="P3540">
        <v>0</v>
      </c>
      <c r="Q3540" s="5">
        <v>46188.279861111114</v>
      </c>
      <c r="R3540" s="2" t="str">
        <f>IF(C3540="", "",
   IF(ISNUMBER(MATCH(TRIM(C3540),
      {"OP","CC","CM","FM","FU","INS","PC","PM","PMCO","SA","SR","ITPR","PMFL"}, 0)),
      "Proactive",
      "")
)</f>
        <v>Proactive</v>
      </c>
      <c r="S3540" s="2" t="str">
        <f>IF(C3540="", "",
   IF(ISNUMBER(MATCH(TRIM(C3540),
      {"MO","U/B","OSRE","TECH","ITRE"}, 0)),
      "Reactive",
      "")
)</f>
        <v/>
      </c>
      <c r="T3540" s="2">
        <f>IF(R3540="Proactive", H3540, "")</f>
        <v>0.75</v>
      </c>
      <c r="U3540" s="2" t="str">
        <f>IF(S3540="Reactive", H3540, "")</f>
        <v/>
      </c>
    </row>
    <row r="3541" spans="1:21" x14ac:dyDescent="0.25">
      <c r="A3541" t="s">
        <v>3450</v>
      </c>
      <c r="B3541">
        <v>222882</v>
      </c>
      <c r="C3541" t="s">
        <v>39</v>
      </c>
      <c r="D3541" t="s">
        <v>1835</v>
      </c>
      <c r="E3541" t="s">
        <v>3490</v>
      </c>
      <c r="F3541" s="4">
        <v>46184.763888888891</v>
      </c>
      <c r="G3541" s="4">
        <v>46184.789583333331</v>
      </c>
      <c r="H3541">
        <v>0.62</v>
      </c>
      <c r="I3541" t="s">
        <v>3491</v>
      </c>
      <c r="J3541" t="s">
        <v>29</v>
      </c>
      <c r="K3541" t="s">
        <v>443</v>
      </c>
      <c r="L3541" t="s">
        <v>55</v>
      </c>
      <c r="M3541" t="s">
        <v>56</v>
      </c>
      <c r="N3541">
        <v>7.69</v>
      </c>
      <c r="O3541" t="s">
        <v>51</v>
      </c>
      <c r="P3541">
        <v>26.7</v>
      </c>
      <c r="Q3541" s="5">
        <v>46185.879861111112</v>
      </c>
      <c r="R3541" s="2" t="str">
        <f>IF(C3541="", "",
   IF(ISNUMBER(MATCH(TRIM(C3541),
      {"OP","CC","CM","FM","FU","INS","PC","PM","PMCO","SA","SR","ITPR","PMFL"}, 0)),
      "Proactive",
      "")
)</f>
        <v/>
      </c>
      <c r="S3541" s="2" t="str">
        <f>IF(C3541="", "",
   IF(ISNUMBER(MATCH(TRIM(C3541),
      {"MO","U/B","OSRE","TECH","ITRE"}, 0)),
      "Reactive",
      "")
)</f>
        <v>Reactive</v>
      </c>
      <c r="T3541" s="2" t="str">
        <f>IF(R3541="Proactive", H3541, "")</f>
        <v/>
      </c>
      <c r="U3541" s="2">
        <f>IF(S3541="Reactive", H3541, "")</f>
        <v>0.62</v>
      </c>
    </row>
    <row r="3542" spans="1:21" x14ac:dyDescent="0.25">
      <c r="A3542" t="s">
        <v>3450</v>
      </c>
      <c r="B3542">
        <v>222882</v>
      </c>
      <c r="C3542" t="s">
        <v>39</v>
      </c>
      <c r="D3542" t="s">
        <v>1835</v>
      </c>
      <c r="E3542" t="s">
        <v>3490</v>
      </c>
      <c r="F3542" s="4">
        <v>46184.818055555559</v>
      </c>
      <c r="G3542" s="4">
        <v>46184.893750000003</v>
      </c>
      <c r="H3542">
        <v>1.82</v>
      </c>
      <c r="I3542" t="s">
        <v>3491</v>
      </c>
      <c r="J3542" t="s">
        <v>29</v>
      </c>
      <c r="K3542" t="s">
        <v>443</v>
      </c>
      <c r="L3542" t="s">
        <v>55</v>
      </c>
      <c r="M3542" t="s">
        <v>56</v>
      </c>
      <c r="N3542">
        <v>7.69</v>
      </c>
      <c r="O3542" t="s">
        <v>51</v>
      </c>
      <c r="P3542">
        <v>26.7</v>
      </c>
      <c r="Q3542" s="5">
        <v>46185.879861111112</v>
      </c>
      <c r="R3542" s="2" t="str">
        <f>IF(C3542="", "",
   IF(ISNUMBER(MATCH(TRIM(C3542),
      {"OP","CC","CM","FM","FU","INS","PC","PM","PMCO","SA","SR","ITPR","PMFL"}, 0)),
      "Proactive",
      "")
)</f>
        <v/>
      </c>
      <c r="S3542" s="2" t="str">
        <f>IF(C3542="", "",
   IF(ISNUMBER(MATCH(TRIM(C3542),
      {"MO","U/B","OSRE","TECH","ITRE"}, 0)),
      "Reactive",
      "")
)</f>
        <v>Reactive</v>
      </c>
      <c r="T3542" s="2" t="str">
        <f>IF(R3542="Proactive", H3542, "")</f>
        <v/>
      </c>
      <c r="U3542" s="2">
        <f>IF(S3542="Reactive", H3542, "")</f>
        <v>1.82</v>
      </c>
    </row>
    <row r="3543" spans="1:21" x14ac:dyDescent="0.25">
      <c r="A3543" t="s">
        <v>3450</v>
      </c>
      <c r="B3543">
        <v>220057</v>
      </c>
      <c r="C3543" t="s">
        <v>26</v>
      </c>
      <c r="D3543" t="s">
        <v>1054</v>
      </c>
      <c r="E3543" t="s">
        <v>1055</v>
      </c>
      <c r="F3543" s="4">
        <v>46185.25</v>
      </c>
      <c r="G3543" s="4">
        <v>46185.324999999997</v>
      </c>
      <c r="H3543">
        <v>1.8</v>
      </c>
      <c r="I3543" t="s">
        <v>3492</v>
      </c>
      <c r="J3543" t="s">
        <v>29</v>
      </c>
      <c r="K3543" t="s">
        <v>30</v>
      </c>
      <c r="N3543">
        <v>1.8</v>
      </c>
      <c r="O3543" t="s">
        <v>51</v>
      </c>
      <c r="P3543">
        <v>0</v>
      </c>
      <c r="Q3543" s="5">
        <v>46185.588194444441</v>
      </c>
      <c r="R3543" s="2" t="str">
        <f>IF(C3543="", "",
   IF(ISNUMBER(MATCH(TRIM(C3543),
      {"OP","CC","CM","FM","FU","INS","PC","PM","PMCO","SA","SR","ITPR","PMFL"}, 0)),
      "Proactive",
      "")
)</f>
        <v>Proactive</v>
      </c>
      <c r="S3543" s="2" t="str">
        <f>IF(C3543="", "",
   IF(ISNUMBER(MATCH(TRIM(C3543),
      {"MO","U/B","OSRE","TECH","ITRE"}, 0)),
      "Reactive",
      "")
)</f>
        <v/>
      </c>
      <c r="T3543" s="2">
        <f>IF(R3543="Proactive", H3543, "")</f>
        <v>1.8</v>
      </c>
      <c r="U3543" s="2" t="str">
        <f>IF(S3543="Reactive", H3543, "")</f>
        <v/>
      </c>
    </row>
    <row r="3544" spans="1:21" x14ac:dyDescent="0.25">
      <c r="A3544" t="s">
        <v>3450</v>
      </c>
      <c r="B3544">
        <v>220829</v>
      </c>
      <c r="C3544" t="s">
        <v>30</v>
      </c>
      <c r="D3544" t="s">
        <v>3493</v>
      </c>
      <c r="E3544" t="s">
        <v>1083</v>
      </c>
      <c r="F3544" s="4">
        <v>46185.324999999997</v>
      </c>
      <c r="G3544" s="4">
        <v>46185.42291666667</v>
      </c>
      <c r="H3544">
        <v>2.35</v>
      </c>
      <c r="I3544" t="s">
        <v>3489</v>
      </c>
      <c r="J3544" t="s">
        <v>29</v>
      </c>
      <c r="K3544" t="s">
        <v>30</v>
      </c>
      <c r="N3544">
        <v>2.35</v>
      </c>
      <c r="O3544" t="s">
        <v>51</v>
      </c>
      <c r="P3544">
        <v>0</v>
      </c>
      <c r="Q3544" s="5">
        <v>46198.591666666667</v>
      </c>
      <c r="R3544" s="2" t="str">
        <f>IF(C3544="", "",
   IF(ISNUMBER(MATCH(TRIM(C3544),
      {"OP","CC","CM","FM","FU","INS","PC","PM","PMCO","SA","SR","ITPR","PMFL"}, 0)),
      "Proactive",
      "")
)</f>
        <v>Proactive</v>
      </c>
      <c r="S3544" s="2" t="str">
        <f>IF(C3544="", "",
   IF(ISNUMBER(MATCH(TRIM(C3544),
      {"MO","U/B","OSRE","TECH","ITRE"}, 0)),
      "Reactive",
      "")
)</f>
        <v/>
      </c>
      <c r="T3544" s="2">
        <f>IF(R3544="Proactive", H3544, "")</f>
        <v>2.35</v>
      </c>
      <c r="U3544" s="2" t="str">
        <f>IF(S3544="Reactive", H3544, "")</f>
        <v/>
      </c>
    </row>
    <row r="3545" spans="1:21" x14ac:dyDescent="0.25">
      <c r="A3545" t="s">
        <v>3450</v>
      </c>
      <c r="B3545">
        <v>220239</v>
      </c>
      <c r="C3545" t="s">
        <v>181</v>
      </c>
      <c r="D3545" t="s">
        <v>1069</v>
      </c>
      <c r="E3545" t="s">
        <v>1067</v>
      </c>
      <c r="F3545" s="4">
        <v>46185.438194444447</v>
      </c>
      <c r="G3545" s="4">
        <v>46185.466666666667</v>
      </c>
      <c r="H3545">
        <v>0.68</v>
      </c>
      <c r="I3545" t="s">
        <v>3479</v>
      </c>
      <c r="J3545" t="s">
        <v>29</v>
      </c>
      <c r="K3545" t="s">
        <v>30</v>
      </c>
      <c r="N3545">
        <v>3.34</v>
      </c>
      <c r="O3545" t="s">
        <v>51</v>
      </c>
      <c r="P3545">
        <v>0</v>
      </c>
      <c r="Q3545" s="5">
        <v>46188.279861111114</v>
      </c>
      <c r="R3545" s="2" t="str">
        <f>IF(C3545="", "",
   IF(ISNUMBER(MATCH(TRIM(C3545),
      {"OP","CC","CM","FM","FU","INS","PC","PM","PMCO","SA","SR","ITPR","PMFL"}, 0)),
      "Proactive",
      "")
)</f>
        <v>Proactive</v>
      </c>
      <c r="S3545" s="2" t="str">
        <f>IF(C3545="", "",
   IF(ISNUMBER(MATCH(TRIM(C3545),
      {"MO","U/B","OSRE","TECH","ITRE"}, 0)),
      "Reactive",
      "")
)</f>
        <v/>
      </c>
      <c r="T3545" s="2">
        <f>IF(R3545="Proactive", H3545, "")</f>
        <v>0.68</v>
      </c>
      <c r="U3545" s="2" t="str">
        <f>IF(S3545="Reactive", H3545, "")</f>
        <v/>
      </c>
    </row>
    <row r="3546" spans="1:21" x14ac:dyDescent="0.25">
      <c r="A3546" t="s">
        <v>3450</v>
      </c>
      <c r="B3546">
        <v>222509</v>
      </c>
      <c r="C3546" t="s">
        <v>30</v>
      </c>
      <c r="D3546" t="s">
        <v>1057</v>
      </c>
      <c r="E3546" t="s">
        <v>1058</v>
      </c>
      <c r="F3546" s="4">
        <v>46185.466666666667</v>
      </c>
      <c r="G3546" s="4">
        <v>46185.479861111111</v>
      </c>
      <c r="H3546">
        <v>0.32</v>
      </c>
      <c r="I3546" t="s">
        <v>3494</v>
      </c>
      <c r="J3546" t="s">
        <v>29</v>
      </c>
      <c r="K3546" t="s">
        <v>30</v>
      </c>
      <c r="N3546">
        <v>0.77</v>
      </c>
      <c r="O3546" t="s">
        <v>51</v>
      </c>
      <c r="P3546">
        <v>0</v>
      </c>
      <c r="Q3546" s="5">
        <v>46185.904861111114</v>
      </c>
      <c r="R3546" s="2" t="str">
        <f>IF(C3546="", "",
   IF(ISNUMBER(MATCH(TRIM(C3546),
      {"OP","CC","CM","FM","FU","INS","PC","PM","PMCO","SA","SR","ITPR","PMFL"}, 0)),
      "Proactive",
      "")
)</f>
        <v>Proactive</v>
      </c>
      <c r="S3546" s="2" t="str">
        <f>IF(C3546="", "",
   IF(ISNUMBER(MATCH(TRIM(C3546),
      {"MO","U/B","OSRE","TECH","ITRE"}, 0)),
      "Reactive",
      "")
)</f>
        <v/>
      </c>
      <c r="T3546" s="2">
        <f>IF(R3546="Proactive", H3546, "")</f>
        <v>0.32</v>
      </c>
      <c r="U3546" s="2" t="str">
        <f>IF(S3546="Reactive", H3546, "")</f>
        <v/>
      </c>
    </row>
    <row r="3547" spans="1:21" x14ac:dyDescent="0.25">
      <c r="A3547" t="s">
        <v>3450</v>
      </c>
      <c r="B3547">
        <v>210663</v>
      </c>
      <c r="C3547" t="s">
        <v>289</v>
      </c>
      <c r="D3547" t="s">
        <v>3495</v>
      </c>
      <c r="E3547" t="s">
        <v>3496</v>
      </c>
      <c r="F3547" s="4">
        <v>46186.323611111111</v>
      </c>
      <c r="G3547" s="4">
        <v>46186.400694444441</v>
      </c>
      <c r="H3547">
        <v>1.85</v>
      </c>
      <c r="I3547" t="s">
        <v>3497</v>
      </c>
      <c r="J3547" t="s">
        <v>29</v>
      </c>
      <c r="N3547">
        <v>1.85</v>
      </c>
      <c r="O3547" t="s">
        <v>51</v>
      </c>
      <c r="P3547">
        <v>0</v>
      </c>
      <c r="Q3547" s="5">
        <v>46190.320138888892</v>
      </c>
      <c r="R3547" s="2" t="str">
        <f>IF(C3547="", "",
   IF(ISNUMBER(MATCH(TRIM(C3547),
      {"OP","CC","CM","FM","FU","INS","PC","PM","PMCO","SA","SR","ITPR","PMFL"}, 0)),
      "Proactive",
      "")
)</f>
        <v>Proactive</v>
      </c>
      <c r="S3547" s="2" t="str">
        <f>IF(C3547="", "",
   IF(ISNUMBER(MATCH(TRIM(C3547),
      {"MO","U/B","OSRE","TECH","ITRE"}, 0)),
      "Reactive",
      "")
)</f>
        <v/>
      </c>
      <c r="T3547" s="2">
        <f>IF(R3547="Proactive", H3547, "")</f>
        <v>1.85</v>
      </c>
      <c r="U3547" s="2" t="str">
        <f>IF(S3547="Reactive", H3547, "")</f>
        <v/>
      </c>
    </row>
    <row r="3548" spans="1:21" x14ac:dyDescent="0.25">
      <c r="A3548" t="s">
        <v>3450</v>
      </c>
      <c r="B3548">
        <v>214775</v>
      </c>
      <c r="C3548" t="s">
        <v>30</v>
      </c>
      <c r="D3548" t="s">
        <v>3498</v>
      </c>
      <c r="E3548" t="s">
        <v>541</v>
      </c>
      <c r="F3548" s="4">
        <v>46186.400694444441</v>
      </c>
      <c r="G3548" s="4">
        <v>46186.427777777775</v>
      </c>
      <c r="H3548">
        <v>0.65</v>
      </c>
      <c r="I3548" t="s">
        <v>3499</v>
      </c>
      <c r="J3548" t="s">
        <v>29</v>
      </c>
      <c r="K3548" t="s">
        <v>30</v>
      </c>
      <c r="N3548">
        <v>0.65</v>
      </c>
      <c r="O3548" t="s">
        <v>51</v>
      </c>
      <c r="P3548">
        <v>0</v>
      </c>
      <c r="Q3548" s="5">
        <v>46186.454861111109</v>
      </c>
      <c r="R3548" s="2" t="str">
        <f>IF(C3548="", "",
   IF(ISNUMBER(MATCH(TRIM(C3548),
      {"OP","CC","CM","FM","FU","INS","PC","PM","PMCO","SA","SR","ITPR","PMFL"}, 0)),
      "Proactive",
      "")
)</f>
        <v>Proactive</v>
      </c>
      <c r="S3548" s="2" t="str">
        <f>IF(C3548="", "",
   IF(ISNUMBER(MATCH(TRIM(C3548),
      {"MO","U/B","OSRE","TECH","ITRE"}, 0)),
      "Reactive",
      "")
)</f>
        <v/>
      </c>
      <c r="T3548" s="2">
        <f>IF(R3548="Proactive", H3548, "")</f>
        <v>0.65</v>
      </c>
      <c r="U3548" s="2" t="str">
        <f>IF(S3548="Reactive", H3548, "")</f>
        <v/>
      </c>
    </row>
    <row r="3549" spans="1:21" x14ac:dyDescent="0.25">
      <c r="A3549" t="s">
        <v>3450</v>
      </c>
      <c r="B3549">
        <v>220215</v>
      </c>
      <c r="C3549" t="s">
        <v>26</v>
      </c>
      <c r="D3549" t="s">
        <v>1054</v>
      </c>
      <c r="E3549" t="s">
        <v>1055</v>
      </c>
      <c r="F3549" s="4">
        <v>46187.291666666664</v>
      </c>
      <c r="G3549" s="4">
        <v>46187.365277777775</v>
      </c>
      <c r="H3549">
        <v>1.77</v>
      </c>
      <c r="I3549" t="s">
        <v>3500</v>
      </c>
      <c r="J3549" t="s">
        <v>29</v>
      </c>
      <c r="K3549" t="s">
        <v>30</v>
      </c>
      <c r="N3549">
        <v>1.77</v>
      </c>
      <c r="O3549" t="s">
        <v>51</v>
      </c>
      <c r="P3549">
        <v>0</v>
      </c>
      <c r="Q3549" s="5">
        <v>46187.445833333331</v>
      </c>
      <c r="R3549" s="2" t="str">
        <f>IF(C3549="", "",
   IF(ISNUMBER(MATCH(TRIM(C3549),
      {"OP","CC","CM","FM","FU","INS","PC","PM","PMCO","SA","SR","ITPR","PMFL"}, 0)),
      "Proactive",
      "")
)</f>
        <v>Proactive</v>
      </c>
      <c r="S3549" s="2" t="str">
        <f>IF(C3549="", "",
   IF(ISNUMBER(MATCH(TRIM(C3549),
      {"MO","U/B","OSRE","TECH","ITRE"}, 0)),
      "Reactive",
      "")
)</f>
        <v/>
      </c>
      <c r="T3549" s="2">
        <f>IF(R3549="Proactive", H3549, "")</f>
        <v>1.77</v>
      </c>
      <c r="U3549" s="2" t="str">
        <f>IF(S3549="Reactive", H3549, "")</f>
        <v/>
      </c>
    </row>
    <row r="3550" spans="1:21" x14ac:dyDescent="0.25">
      <c r="A3550" t="s">
        <v>3450</v>
      </c>
      <c r="B3550">
        <v>219178</v>
      </c>
      <c r="C3550" t="s">
        <v>26</v>
      </c>
      <c r="D3550" t="s">
        <v>1079</v>
      </c>
      <c r="E3550" t="s">
        <v>3501</v>
      </c>
      <c r="F3550" s="4">
        <v>46187.365277777775</v>
      </c>
      <c r="G3550" s="4">
        <v>46187.443055555559</v>
      </c>
      <c r="H3550">
        <v>1.87</v>
      </c>
      <c r="I3550" t="s">
        <v>3502</v>
      </c>
      <c r="J3550" t="s">
        <v>29</v>
      </c>
      <c r="K3550" t="s">
        <v>30</v>
      </c>
      <c r="N3550">
        <v>1.87</v>
      </c>
      <c r="O3550" t="s">
        <v>51</v>
      </c>
      <c r="P3550">
        <v>0</v>
      </c>
      <c r="Q3550" s="5">
        <v>46187.461805555555</v>
      </c>
      <c r="R3550" s="2" t="str">
        <f>IF(C3550="", "",
   IF(ISNUMBER(MATCH(TRIM(C3550),
      {"OP","CC","CM","FM","FU","INS","PC","PM","PMCO","SA","SR","ITPR","PMFL"}, 0)),
      "Proactive",
      "")
)</f>
        <v>Proactive</v>
      </c>
      <c r="S3550" s="2" t="str">
        <f>IF(C3550="", "",
   IF(ISNUMBER(MATCH(TRIM(C3550),
      {"MO","U/B","OSRE","TECH","ITRE"}, 0)),
      "Reactive",
      "")
)</f>
        <v/>
      </c>
      <c r="T3550" s="2">
        <f>IF(R3550="Proactive", H3550, "")</f>
        <v>1.87</v>
      </c>
      <c r="U3550" s="2" t="str">
        <f>IF(S3550="Reactive", H3550, "")</f>
        <v/>
      </c>
    </row>
    <row r="3551" spans="1:21" x14ac:dyDescent="0.25">
      <c r="A3551" t="s">
        <v>3450</v>
      </c>
      <c r="B3551">
        <v>218715</v>
      </c>
      <c r="C3551" t="s">
        <v>26</v>
      </c>
      <c r="D3551" t="s">
        <v>1866</v>
      </c>
      <c r="E3551" t="s">
        <v>1867</v>
      </c>
      <c r="F3551" s="4">
        <v>46187.443055555559</v>
      </c>
      <c r="G3551" s="4">
        <v>46187.481249999997</v>
      </c>
      <c r="H3551">
        <v>0.92</v>
      </c>
      <c r="I3551" t="s">
        <v>3500</v>
      </c>
      <c r="J3551" t="s">
        <v>29</v>
      </c>
      <c r="K3551" t="s">
        <v>30</v>
      </c>
      <c r="N3551">
        <v>0.92</v>
      </c>
      <c r="O3551" t="s">
        <v>51</v>
      </c>
      <c r="P3551">
        <v>0</v>
      </c>
      <c r="Q3551" s="5">
        <v>46187.492361111108</v>
      </c>
      <c r="R3551" s="2" t="str">
        <f>IF(C3551="", "",
   IF(ISNUMBER(MATCH(TRIM(C3551),
      {"OP","CC","CM","FM","FU","INS","PC","PM","PMCO","SA","SR","ITPR","PMFL"}, 0)),
      "Proactive",
      "")
)</f>
        <v>Proactive</v>
      </c>
      <c r="S3551" s="2" t="str">
        <f>IF(C3551="", "",
   IF(ISNUMBER(MATCH(TRIM(C3551),
      {"MO","U/B","OSRE","TECH","ITRE"}, 0)),
      "Reactive",
      "")
)</f>
        <v/>
      </c>
      <c r="T3551" s="2">
        <f>IF(R3551="Proactive", H3551, "")</f>
        <v>0.92</v>
      </c>
      <c r="U3551" s="2" t="str">
        <f>IF(S3551="Reactive", H3551, "")</f>
        <v/>
      </c>
    </row>
    <row r="3552" spans="1:21" x14ac:dyDescent="0.25">
      <c r="A3552" t="s">
        <v>3450</v>
      </c>
      <c r="B3552">
        <v>221187</v>
      </c>
      <c r="C3552" t="s">
        <v>181</v>
      </c>
      <c r="D3552" t="s">
        <v>1065</v>
      </c>
      <c r="E3552" t="s">
        <v>1067</v>
      </c>
      <c r="F3552" s="4">
        <v>46188.754166666666</v>
      </c>
      <c r="G3552" s="4">
        <v>46188.776388888888</v>
      </c>
      <c r="H3552">
        <v>0.53</v>
      </c>
      <c r="I3552" t="s">
        <v>3503</v>
      </c>
      <c r="J3552" t="s">
        <v>29</v>
      </c>
      <c r="K3552" t="s">
        <v>30</v>
      </c>
      <c r="N3552">
        <v>2.68</v>
      </c>
      <c r="O3552" t="s">
        <v>51</v>
      </c>
      <c r="P3552">
        <v>0</v>
      </c>
      <c r="Q3552" s="5">
        <v>46194.42083333333</v>
      </c>
      <c r="R3552" s="2" t="str">
        <f>IF(C3552="", "",
   IF(ISNUMBER(MATCH(TRIM(C3552),
      {"OP","CC","CM","FM","FU","INS","PC","PM","PMCO","SA","SR","ITPR","PMFL"}, 0)),
      "Proactive",
      "")
)</f>
        <v>Proactive</v>
      </c>
      <c r="S3552" s="2" t="str">
        <f>IF(C3552="", "",
   IF(ISNUMBER(MATCH(TRIM(C3552),
      {"MO","U/B","OSRE","TECH","ITRE"}, 0)),
      "Reactive",
      "")
)</f>
        <v/>
      </c>
      <c r="T3552" s="2">
        <f>IF(R3552="Proactive", H3552, "")</f>
        <v>0.53</v>
      </c>
      <c r="U3552" s="2" t="str">
        <f>IF(S3552="Reactive", H3552, "")</f>
        <v/>
      </c>
    </row>
    <row r="3553" spans="1:21" x14ac:dyDescent="0.25">
      <c r="A3553" t="s">
        <v>3450</v>
      </c>
      <c r="B3553">
        <v>221186</v>
      </c>
      <c r="C3553" t="s">
        <v>181</v>
      </c>
      <c r="D3553" t="s">
        <v>1069</v>
      </c>
      <c r="E3553" t="s">
        <v>1067</v>
      </c>
      <c r="F3553" s="4">
        <v>46188.776388888888</v>
      </c>
      <c r="G3553" s="4">
        <v>46188.795138888891</v>
      </c>
      <c r="H3553">
        <v>0.45</v>
      </c>
      <c r="I3553" t="s">
        <v>3504</v>
      </c>
      <c r="J3553" t="s">
        <v>29</v>
      </c>
      <c r="K3553" t="s">
        <v>30</v>
      </c>
      <c r="N3553">
        <v>1.36</v>
      </c>
      <c r="O3553" t="s">
        <v>51</v>
      </c>
      <c r="P3553">
        <v>0</v>
      </c>
      <c r="Q3553" s="5">
        <v>46194.42083333333</v>
      </c>
      <c r="R3553" s="2" t="str">
        <f>IF(C3553="", "",
   IF(ISNUMBER(MATCH(TRIM(C3553),
      {"OP","CC","CM","FM","FU","INS","PC","PM","PMCO","SA","SR","ITPR","PMFL"}, 0)),
      "Proactive",
      "")
)</f>
        <v>Proactive</v>
      </c>
      <c r="S3553" s="2" t="str">
        <f>IF(C3553="", "",
   IF(ISNUMBER(MATCH(TRIM(C3553),
      {"MO","U/B","OSRE","TECH","ITRE"}, 0)),
      "Reactive",
      "")
)</f>
        <v/>
      </c>
      <c r="T3553" s="2">
        <f>IF(R3553="Proactive", H3553, "")</f>
        <v>0.45</v>
      </c>
      <c r="U3553" s="2" t="str">
        <f>IF(S3553="Reactive", H3553, "")</f>
        <v/>
      </c>
    </row>
    <row r="3554" spans="1:21" x14ac:dyDescent="0.25">
      <c r="A3554" t="s">
        <v>3450</v>
      </c>
      <c r="B3554">
        <v>221189</v>
      </c>
      <c r="C3554" t="s">
        <v>181</v>
      </c>
      <c r="D3554" t="s">
        <v>1085</v>
      </c>
      <c r="E3554" t="s">
        <v>755</v>
      </c>
      <c r="F3554" s="4">
        <v>46188.817361111112</v>
      </c>
      <c r="G3554" s="4">
        <v>46188.870833333334</v>
      </c>
      <c r="H3554">
        <v>1.28</v>
      </c>
      <c r="I3554" t="s">
        <v>3505</v>
      </c>
      <c r="J3554" t="s">
        <v>29</v>
      </c>
      <c r="K3554" t="s">
        <v>30</v>
      </c>
      <c r="N3554">
        <v>2.62</v>
      </c>
      <c r="O3554" t="s">
        <v>51</v>
      </c>
      <c r="P3554">
        <v>0</v>
      </c>
      <c r="Q3554" s="5">
        <v>46194.421527777777</v>
      </c>
      <c r="R3554" s="2" t="str">
        <f>IF(C3554="", "",
   IF(ISNUMBER(MATCH(TRIM(C3554),
      {"OP","CC","CM","FM","FU","INS","PC","PM","PMCO","SA","SR","ITPR","PMFL"}, 0)),
      "Proactive",
      "")
)</f>
        <v>Proactive</v>
      </c>
      <c r="S3554" s="2" t="str">
        <f>IF(C3554="", "",
   IF(ISNUMBER(MATCH(TRIM(C3554),
      {"MO","U/B","OSRE","TECH","ITRE"}, 0)),
      "Reactive",
      "")
)</f>
        <v/>
      </c>
      <c r="T3554" s="2">
        <f>IF(R3554="Proactive", H3554, "")</f>
        <v>1.28</v>
      </c>
      <c r="U3554" s="2" t="str">
        <f>IF(S3554="Reactive", H3554, "")</f>
        <v/>
      </c>
    </row>
    <row r="3555" spans="1:21" x14ac:dyDescent="0.25">
      <c r="A3555" t="s">
        <v>3450</v>
      </c>
      <c r="B3555">
        <v>223580</v>
      </c>
      <c r="C3555" t="s">
        <v>39</v>
      </c>
      <c r="D3555" t="s">
        <v>1919</v>
      </c>
      <c r="E3555" t="s">
        <v>1920</v>
      </c>
      <c r="F3555" s="4">
        <v>46189.583333333336</v>
      </c>
      <c r="G3555" s="4">
        <v>46189.690972222219</v>
      </c>
      <c r="H3555">
        <v>2.58</v>
      </c>
      <c r="I3555" t="s">
        <v>1921</v>
      </c>
      <c r="J3555" t="s">
        <v>29</v>
      </c>
      <c r="N3555">
        <v>7.41</v>
      </c>
      <c r="O3555" t="s">
        <v>51</v>
      </c>
      <c r="P3555">
        <v>420.5</v>
      </c>
      <c r="Q3555" s="5">
        <v>46190.953472222223</v>
      </c>
      <c r="R3555" s="2" t="str">
        <f>IF(C3555="", "",
   IF(ISNUMBER(MATCH(TRIM(C3555),
      {"OP","CC","CM","FM","FU","INS","PC","PM","PMCO","SA","SR","ITPR","PMFL"}, 0)),
      "Proactive",
      "")
)</f>
        <v/>
      </c>
      <c r="S3555" s="2" t="str">
        <f>IF(C3555="", "",
   IF(ISNUMBER(MATCH(TRIM(C3555),
      {"MO","U/B","OSRE","TECH","ITRE"}, 0)),
      "Reactive",
      "")
)</f>
        <v>Reactive</v>
      </c>
      <c r="T3555" s="2" t="str">
        <f>IF(R3555="Proactive", H3555, "")</f>
        <v/>
      </c>
      <c r="U3555" s="2">
        <f>IF(S3555="Reactive", H3555, "")</f>
        <v>2.58</v>
      </c>
    </row>
    <row r="3556" spans="1:21" x14ac:dyDescent="0.25">
      <c r="A3556" t="s">
        <v>3450</v>
      </c>
      <c r="B3556">
        <v>223626</v>
      </c>
      <c r="C3556" t="s">
        <v>987</v>
      </c>
      <c r="D3556" t="s">
        <v>3506</v>
      </c>
      <c r="E3556" t="s">
        <v>3507</v>
      </c>
      <c r="F3556" s="4">
        <v>46189.690972222219</v>
      </c>
      <c r="G3556" s="4">
        <v>46189.786111111112</v>
      </c>
      <c r="H3556">
        <v>2.2799999999999998</v>
      </c>
      <c r="I3556" t="s">
        <v>3508</v>
      </c>
      <c r="J3556" t="s">
        <v>29</v>
      </c>
      <c r="N3556">
        <v>2.78</v>
      </c>
      <c r="O3556" t="s">
        <v>51</v>
      </c>
      <c r="P3556">
        <v>0</v>
      </c>
      <c r="Q3556" s="5">
        <v>46190.95416666667</v>
      </c>
      <c r="R3556" s="2" t="str">
        <f>IF(C3556="", "",
   IF(ISNUMBER(MATCH(TRIM(C3556),
      {"OP","CC","CM","FM","FU","INS","PC","PM","PMCO","SA","SR","ITPR","PMFL"}, 0)),
      "Proactive",
      "")
)</f>
        <v>Proactive</v>
      </c>
      <c r="S3556" s="2" t="str">
        <f>IF(C3556="", "",
   IF(ISNUMBER(MATCH(TRIM(C3556),
      {"MO","U/B","OSRE","TECH","ITRE"}, 0)),
      "Reactive",
      "")
)</f>
        <v/>
      </c>
      <c r="T3556" s="2">
        <f>IF(R3556="Proactive", H3556, "")</f>
        <v>2.2799999999999998</v>
      </c>
      <c r="U3556" s="2" t="str">
        <f>IF(S3556="Reactive", H3556, "")</f>
        <v/>
      </c>
    </row>
    <row r="3557" spans="1:21" x14ac:dyDescent="0.25">
      <c r="A3557" t="s">
        <v>3450</v>
      </c>
      <c r="B3557">
        <v>223625</v>
      </c>
      <c r="C3557" t="s">
        <v>39</v>
      </c>
      <c r="D3557" t="s">
        <v>3509</v>
      </c>
      <c r="E3557" t="s">
        <v>3510</v>
      </c>
      <c r="F3557" s="4">
        <v>46189.805555555555</v>
      </c>
      <c r="G3557" s="4">
        <v>46189.85833333333</v>
      </c>
      <c r="H3557">
        <v>1.27</v>
      </c>
      <c r="I3557" t="s">
        <v>3511</v>
      </c>
      <c r="J3557" t="s">
        <v>29</v>
      </c>
      <c r="K3557" t="s">
        <v>443</v>
      </c>
      <c r="L3557" t="s">
        <v>488</v>
      </c>
      <c r="M3557" t="s">
        <v>436</v>
      </c>
      <c r="N3557">
        <v>2.25</v>
      </c>
      <c r="O3557" t="s">
        <v>51</v>
      </c>
      <c r="P3557">
        <v>0</v>
      </c>
      <c r="Q3557" s="5">
        <v>46189.898611111108</v>
      </c>
      <c r="R3557" s="2" t="str">
        <f>IF(C3557="", "",
   IF(ISNUMBER(MATCH(TRIM(C3557),
      {"OP","CC","CM","FM","FU","INS","PC","PM","PMCO","SA","SR","ITPR","PMFL"}, 0)),
      "Proactive",
      "")
)</f>
        <v/>
      </c>
      <c r="S3557" s="2" t="str">
        <f>IF(C3557="", "",
   IF(ISNUMBER(MATCH(TRIM(C3557),
      {"MO","U/B","OSRE","TECH","ITRE"}, 0)),
      "Reactive",
      "")
)</f>
        <v>Reactive</v>
      </c>
      <c r="T3557" s="2" t="str">
        <f>IF(R3557="Proactive", H3557, "")</f>
        <v/>
      </c>
      <c r="U3557" s="2">
        <f>IF(S3557="Reactive", H3557, "")</f>
        <v>1.27</v>
      </c>
    </row>
    <row r="3558" spans="1:21" x14ac:dyDescent="0.25">
      <c r="A3558" t="s">
        <v>3450</v>
      </c>
      <c r="B3558">
        <v>223626</v>
      </c>
      <c r="C3558" t="s">
        <v>987</v>
      </c>
      <c r="D3558" t="s">
        <v>3506</v>
      </c>
      <c r="E3558" t="s">
        <v>3507</v>
      </c>
      <c r="F3558" s="4">
        <v>46189.85833333333</v>
      </c>
      <c r="G3558" s="4">
        <v>46189.879166666666</v>
      </c>
      <c r="H3558">
        <v>0.5</v>
      </c>
      <c r="I3558" t="s">
        <v>3508</v>
      </c>
      <c r="J3558" t="s">
        <v>29</v>
      </c>
      <c r="N3558">
        <v>2.78</v>
      </c>
      <c r="O3558" t="s">
        <v>51</v>
      </c>
      <c r="P3558">
        <v>0</v>
      </c>
      <c r="Q3558" s="5">
        <v>46190.95416666667</v>
      </c>
      <c r="R3558" s="2" t="str">
        <f>IF(C3558="", "",
   IF(ISNUMBER(MATCH(TRIM(C3558),
      {"OP","CC","CM","FM","FU","INS","PC","PM","PMCO","SA","SR","ITPR","PMFL"}, 0)),
      "Proactive",
      "")
)</f>
        <v>Proactive</v>
      </c>
      <c r="S3558" s="2" t="str">
        <f>IF(C3558="", "",
   IF(ISNUMBER(MATCH(TRIM(C3558),
      {"MO","U/B","OSRE","TECH","ITRE"}, 0)),
      "Reactive",
      "")
)</f>
        <v/>
      </c>
      <c r="T3558" s="2">
        <f>IF(R3558="Proactive", H3558, "")</f>
        <v>0.5</v>
      </c>
      <c r="U3558" s="2" t="str">
        <f>IF(S3558="Reactive", H3558, "")</f>
        <v/>
      </c>
    </row>
    <row r="3559" spans="1:21" x14ac:dyDescent="0.25">
      <c r="A3559" t="s">
        <v>3450</v>
      </c>
      <c r="B3559">
        <v>223129</v>
      </c>
      <c r="C3559" t="s">
        <v>30</v>
      </c>
      <c r="D3559" t="s">
        <v>1057</v>
      </c>
      <c r="E3559" t="s">
        <v>1058</v>
      </c>
      <c r="F3559" s="4">
        <v>46189.879166666666</v>
      </c>
      <c r="G3559" s="4">
        <v>46189.894444444442</v>
      </c>
      <c r="H3559">
        <v>0.37</v>
      </c>
      <c r="I3559" t="s">
        <v>3512</v>
      </c>
      <c r="J3559" t="s">
        <v>29</v>
      </c>
      <c r="K3559" t="s">
        <v>30</v>
      </c>
      <c r="N3559">
        <v>0.84</v>
      </c>
      <c r="O3559" t="s">
        <v>51</v>
      </c>
      <c r="P3559">
        <v>0</v>
      </c>
      <c r="Q3559" s="5">
        <v>46189.895833333336</v>
      </c>
      <c r="R3559" s="2" t="str">
        <f>IF(C3559="", "",
   IF(ISNUMBER(MATCH(TRIM(C3559),
      {"OP","CC","CM","FM","FU","INS","PC","PM","PMCO","SA","SR","ITPR","PMFL"}, 0)),
      "Proactive",
      "")
)</f>
        <v>Proactive</v>
      </c>
      <c r="S3559" s="2" t="str">
        <f>IF(C3559="", "",
   IF(ISNUMBER(MATCH(TRIM(C3559),
      {"MO","U/B","OSRE","TECH","ITRE"}, 0)),
      "Reactive",
      "")
)</f>
        <v/>
      </c>
      <c r="T3559" s="2">
        <f>IF(R3559="Proactive", H3559, "")</f>
        <v>0.37</v>
      </c>
      <c r="U3559" s="2" t="str">
        <f>IF(S3559="Reactive", H3559, "")</f>
        <v/>
      </c>
    </row>
    <row r="3560" spans="1:21" x14ac:dyDescent="0.25">
      <c r="A3560" t="s">
        <v>3450</v>
      </c>
      <c r="B3560">
        <v>220668</v>
      </c>
      <c r="C3560" t="s">
        <v>26</v>
      </c>
      <c r="D3560" t="s">
        <v>1054</v>
      </c>
      <c r="E3560" t="s">
        <v>1055</v>
      </c>
      <c r="F3560" s="4">
        <v>46190.25</v>
      </c>
      <c r="G3560" s="4">
        <v>46190.320833333331</v>
      </c>
      <c r="H3560">
        <v>1.7</v>
      </c>
      <c r="I3560" t="s">
        <v>3513</v>
      </c>
      <c r="J3560" t="s">
        <v>29</v>
      </c>
      <c r="K3560" t="s">
        <v>30</v>
      </c>
      <c r="N3560">
        <v>1.7</v>
      </c>
      <c r="O3560" t="s">
        <v>51</v>
      </c>
      <c r="P3560">
        <v>0</v>
      </c>
      <c r="Q3560" s="5">
        <v>46190.561805555553</v>
      </c>
      <c r="R3560" s="2" t="str">
        <f>IF(C3560="", "",
   IF(ISNUMBER(MATCH(TRIM(C3560),
      {"OP","CC","CM","FM","FU","INS","PC","PM","PMCO","SA","SR","ITPR","PMFL"}, 0)),
      "Proactive",
      "")
)</f>
        <v>Proactive</v>
      </c>
      <c r="S3560" s="2" t="str">
        <f>IF(C3560="", "",
   IF(ISNUMBER(MATCH(TRIM(C3560),
      {"MO","U/B","OSRE","TECH","ITRE"}, 0)),
      "Reactive",
      "")
)</f>
        <v/>
      </c>
      <c r="T3560" s="2">
        <f>IF(R3560="Proactive", H3560, "")</f>
        <v>1.7</v>
      </c>
      <c r="U3560" s="2" t="str">
        <f>IF(S3560="Reactive", H3560, "")</f>
        <v/>
      </c>
    </row>
    <row r="3561" spans="1:21" x14ac:dyDescent="0.25">
      <c r="A3561" t="s">
        <v>3450</v>
      </c>
      <c r="B3561">
        <v>223727</v>
      </c>
      <c r="C3561" t="s">
        <v>561</v>
      </c>
      <c r="D3561" t="s">
        <v>1919</v>
      </c>
      <c r="E3561" t="s">
        <v>1927</v>
      </c>
      <c r="F3561" s="4">
        <v>46190.320833333331</v>
      </c>
      <c r="G3561" s="4">
        <v>46190.441666666666</v>
      </c>
      <c r="H3561">
        <v>2.9</v>
      </c>
      <c r="I3561" t="s">
        <v>1928</v>
      </c>
      <c r="J3561" t="s">
        <v>29</v>
      </c>
      <c r="N3561">
        <v>11.63</v>
      </c>
      <c r="O3561" t="s">
        <v>51</v>
      </c>
      <c r="P3561">
        <v>71.52</v>
      </c>
      <c r="Q3561" s="5">
        <v>46196.533333333333</v>
      </c>
      <c r="R3561" s="2" t="str">
        <f>IF(C3561="", "",
   IF(ISNUMBER(MATCH(TRIM(C3561),
      {"OP","CC","CM","FM","FU","INS","PC","PM","PMCO","SA","SR","ITPR","PMFL"}, 0)),
      "Proactive",
      "")
)</f>
        <v>Proactive</v>
      </c>
      <c r="S3561" s="2" t="str">
        <f>IF(C3561="", "",
   IF(ISNUMBER(MATCH(TRIM(C3561),
      {"MO","U/B","OSRE","TECH","ITRE"}, 0)),
      "Reactive",
      "")
)</f>
        <v/>
      </c>
      <c r="T3561" s="2">
        <f>IF(R3561="Proactive", H3561, "")</f>
        <v>2.9</v>
      </c>
      <c r="U3561" s="2" t="str">
        <f>IF(S3561="Reactive", H3561, "")</f>
        <v/>
      </c>
    </row>
    <row r="3562" spans="1:21" x14ac:dyDescent="0.25">
      <c r="A3562" t="s">
        <v>3450</v>
      </c>
      <c r="B3562">
        <v>223748</v>
      </c>
      <c r="C3562" t="s">
        <v>987</v>
      </c>
      <c r="D3562" t="s">
        <v>3514</v>
      </c>
      <c r="E3562" t="s">
        <v>3515</v>
      </c>
      <c r="F3562" s="4">
        <v>46190.441666666666</v>
      </c>
      <c r="G3562" s="4">
        <v>46190.491666666669</v>
      </c>
      <c r="H3562">
        <v>1.2</v>
      </c>
      <c r="I3562" t="s">
        <v>3516</v>
      </c>
      <c r="J3562" t="s">
        <v>29</v>
      </c>
      <c r="N3562">
        <v>1.2</v>
      </c>
      <c r="O3562" t="s">
        <v>51</v>
      </c>
      <c r="P3562">
        <v>0</v>
      </c>
      <c r="Q3562" s="5">
        <v>46195.269444444442</v>
      </c>
      <c r="R3562" s="2" t="str">
        <f>IF(C3562="", "",
   IF(ISNUMBER(MATCH(TRIM(C3562),
      {"OP","CC","CM","FM","FU","INS","PC","PM","PMCO","SA","SR","ITPR","PMFL"}, 0)),
      "Proactive",
      "")
)</f>
        <v>Proactive</v>
      </c>
      <c r="S3562" s="2" t="str">
        <f>IF(C3562="", "",
   IF(ISNUMBER(MATCH(TRIM(C3562),
      {"MO","U/B","OSRE","TECH","ITRE"}, 0)),
      "Reactive",
      "")
)</f>
        <v/>
      </c>
      <c r="T3562" s="2">
        <f>IF(R3562="Proactive", H3562, "")</f>
        <v>1.2</v>
      </c>
      <c r="U3562" s="2" t="str">
        <f>IF(S3562="Reactive", H3562, "")</f>
        <v/>
      </c>
    </row>
    <row r="3563" spans="1:21" x14ac:dyDescent="0.25">
      <c r="A3563" t="s">
        <v>3450</v>
      </c>
      <c r="B3563">
        <v>223225</v>
      </c>
      <c r="C3563" t="s">
        <v>30</v>
      </c>
      <c r="D3563" t="s">
        <v>1057</v>
      </c>
      <c r="E3563" t="s">
        <v>1058</v>
      </c>
      <c r="F3563" s="4">
        <v>46190.491666666669</v>
      </c>
      <c r="G3563" s="4">
        <v>46190.508333333331</v>
      </c>
      <c r="H3563">
        <v>0.4</v>
      </c>
      <c r="I3563" t="s">
        <v>3517</v>
      </c>
      <c r="J3563" t="s">
        <v>29</v>
      </c>
      <c r="K3563" t="s">
        <v>30</v>
      </c>
      <c r="N3563">
        <v>0.8</v>
      </c>
      <c r="O3563" t="s">
        <v>51</v>
      </c>
      <c r="P3563">
        <v>0</v>
      </c>
      <c r="Q3563" s="5">
        <v>46190.95208333333</v>
      </c>
      <c r="R3563" s="2" t="str">
        <f>IF(C3563="", "",
   IF(ISNUMBER(MATCH(TRIM(C3563),
      {"OP","CC","CM","FM","FU","INS","PC","PM","PMCO","SA","SR","ITPR","PMFL"}, 0)),
      "Proactive",
      "")
)</f>
        <v>Proactive</v>
      </c>
      <c r="S3563" s="2" t="str">
        <f>IF(C3563="", "",
   IF(ISNUMBER(MATCH(TRIM(C3563),
      {"MO","U/B","OSRE","TECH","ITRE"}, 0)),
      "Reactive",
      "")
)</f>
        <v/>
      </c>
      <c r="T3563" s="2">
        <f>IF(R3563="Proactive", H3563, "")</f>
        <v>0.4</v>
      </c>
      <c r="U3563" s="2" t="str">
        <f>IF(S3563="Reactive", H3563, "")</f>
        <v/>
      </c>
    </row>
    <row r="3564" spans="1:21" x14ac:dyDescent="0.25">
      <c r="A3564" t="s">
        <v>3450</v>
      </c>
      <c r="B3564">
        <v>220819</v>
      </c>
      <c r="C3564" t="s">
        <v>26</v>
      </c>
      <c r="D3564" t="s">
        <v>1054</v>
      </c>
      <c r="E3564" t="s">
        <v>1055</v>
      </c>
      <c r="F3564" s="4">
        <v>46191.25</v>
      </c>
      <c r="G3564" s="4">
        <v>46191.324305555558</v>
      </c>
      <c r="H3564">
        <v>1.78</v>
      </c>
      <c r="I3564" t="s">
        <v>3518</v>
      </c>
      <c r="J3564" t="s">
        <v>29</v>
      </c>
      <c r="K3564" t="s">
        <v>30</v>
      </c>
      <c r="N3564">
        <v>1.78</v>
      </c>
      <c r="O3564" t="s">
        <v>51</v>
      </c>
      <c r="P3564">
        <v>0</v>
      </c>
      <c r="Q3564" s="5">
        <v>46196.567361111112</v>
      </c>
      <c r="R3564" s="2" t="str">
        <f>IF(C3564="", "",
   IF(ISNUMBER(MATCH(TRIM(C3564),
      {"OP","CC","CM","FM","FU","INS","PC","PM","PMCO","SA","SR","ITPR","PMFL"}, 0)),
      "Proactive",
      "")
)</f>
        <v>Proactive</v>
      </c>
      <c r="S3564" s="2" t="str">
        <f>IF(C3564="", "",
   IF(ISNUMBER(MATCH(TRIM(C3564),
      {"MO","U/B","OSRE","TECH","ITRE"}, 0)),
      "Reactive",
      "")
)</f>
        <v/>
      </c>
      <c r="T3564" s="2">
        <f>IF(R3564="Proactive", H3564, "")</f>
        <v>1.78</v>
      </c>
      <c r="U3564" s="2" t="str">
        <f>IF(S3564="Reactive", H3564, "")</f>
        <v/>
      </c>
    </row>
    <row r="3565" spans="1:21" x14ac:dyDescent="0.25">
      <c r="A3565" t="s">
        <v>3450</v>
      </c>
      <c r="B3565">
        <v>223727</v>
      </c>
      <c r="C3565" t="s">
        <v>561</v>
      </c>
      <c r="D3565" t="s">
        <v>1919</v>
      </c>
      <c r="E3565" t="s">
        <v>1927</v>
      </c>
      <c r="F3565" s="4">
        <v>46191.324305555558</v>
      </c>
      <c r="G3565" s="4">
        <v>46191.427777777775</v>
      </c>
      <c r="H3565">
        <v>2.48</v>
      </c>
      <c r="I3565" t="s">
        <v>1928</v>
      </c>
      <c r="J3565" t="s">
        <v>29</v>
      </c>
      <c r="N3565">
        <v>11.63</v>
      </c>
      <c r="O3565" t="s">
        <v>51</v>
      </c>
      <c r="P3565">
        <v>71.52</v>
      </c>
      <c r="Q3565" s="5">
        <v>46196.533333333333</v>
      </c>
      <c r="R3565" s="2" t="str">
        <f>IF(C3565="", "",
   IF(ISNUMBER(MATCH(TRIM(C3565),
      {"OP","CC","CM","FM","FU","INS","PC","PM","PMCO","SA","SR","ITPR","PMFL"}, 0)),
      "Proactive",
      "")
)</f>
        <v>Proactive</v>
      </c>
      <c r="S3565" s="2" t="str">
        <f>IF(C3565="", "",
   IF(ISNUMBER(MATCH(TRIM(C3565),
      {"MO","U/B","OSRE","TECH","ITRE"}, 0)),
      "Reactive",
      "")
)</f>
        <v/>
      </c>
      <c r="T3565" s="2">
        <f>IF(R3565="Proactive", H3565, "")</f>
        <v>2.48</v>
      </c>
      <c r="U3565" s="2" t="str">
        <f>IF(S3565="Reactive", H3565, "")</f>
        <v/>
      </c>
    </row>
    <row r="3566" spans="1:21" x14ac:dyDescent="0.25">
      <c r="A3566" t="s">
        <v>3450</v>
      </c>
      <c r="B3566">
        <v>223863</v>
      </c>
      <c r="C3566" t="s">
        <v>39</v>
      </c>
      <c r="D3566" t="s">
        <v>3519</v>
      </c>
      <c r="E3566" t="s">
        <v>3520</v>
      </c>
      <c r="F3566" s="4">
        <v>46191.427777777775</v>
      </c>
      <c r="G3566" s="4">
        <v>46191.473611111112</v>
      </c>
      <c r="H3566">
        <v>1.1000000000000001</v>
      </c>
      <c r="I3566" t="s">
        <v>3521</v>
      </c>
      <c r="J3566" t="s">
        <v>29</v>
      </c>
      <c r="K3566" t="s">
        <v>42</v>
      </c>
      <c r="N3566">
        <v>1.1000000000000001</v>
      </c>
      <c r="O3566" t="s">
        <v>51</v>
      </c>
      <c r="P3566">
        <v>0</v>
      </c>
      <c r="Q3566" s="5">
        <v>46191.589583333334</v>
      </c>
      <c r="R3566" s="2" t="str">
        <f>IF(C3566="", "",
   IF(ISNUMBER(MATCH(TRIM(C3566),
      {"OP","CC","CM","FM","FU","INS","PC","PM","PMCO","SA","SR","ITPR","PMFL"}, 0)),
      "Proactive",
      "")
)</f>
        <v/>
      </c>
      <c r="S3566" s="2" t="str">
        <f>IF(C3566="", "",
   IF(ISNUMBER(MATCH(TRIM(C3566),
      {"MO","U/B","OSRE","TECH","ITRE"}, 0)),
      "Reactive",
      "")
)</f>
        <v>Reactive</v>
      </c>
      <c r="T3566" s="2" t="str">
        <f>IF(R3566="Proactive", H3566, "")</f>
        <v/>
      </c>
      <c r="U3566" s="2">
        <f>IF(S3566="Reactive", H3566, "")</f>
        <v>1.1000000000000001</v>
      </c>
    </row>
    <row r="3567" spans="1:21" x14ac:dyDescent="0.25">
      <c r="A3567" t="s">
        <v>3450</v>
      </c>
      <c r="B3567">
        <v>221187</v>
      </c>
      <c r="C3567" t="s">
        <v>181</v>
      </c>
      <c r="D3567" t="s">
        <v>1065</v>
      </c>
      <c r="E3567" t="s">
        <v>1067</v>
      </c>
      <c r="F3567" s="4">
        <v>46191.473611111112</v>
      </c>
      <c r="G3567" s="4">
        <v>46191.49722222222</v>
      </c>
      <c r="H3567">
        <v>0.56999999999999995</v>
      </c>
      <c r="I3567" t="s">
        <v>3503</v>
      </c>
      <c r="J3567" t="s">
        <v>29</v>
      </c>
      <c r="K3567" t="s">
        <v>30</v>
      </c>
      <c r="N3567">
        <v>2.68</v>
      </c>
      <c r="O3567" t="s">
        <v>51</v>
      </c>
      <c r="P3567">
        <v>0</v>
      </c>
      <c r="Q3567" s="5">
        <v>46194.42083333333</v>
      </c>
      <c r="R3567" s="2" t="str">
        <f>IF(C3567="", "",
   IF(ISNUMBER(MATCH(TRIM(C3567),
      {"OP","CC","CM","FM","FU","INS","PC","PM","PMCO","SA","SR","ITPR","PMFL"}, 0)),
      "Proactive",
      "")
)</f>
        <v>Proactive</v>
      </c>
      <c r="S3567" s="2" t="str">
        <f>IF(C3567="", "",
   IF(ISNUMBER(MATCH(TRIM(C3567),
      {"MO","U/B","OSRE","TECH","ITRE"}, 0)),
      "Reactive",
      "")
)</f>
        <v/>
      </c>
      <c r="T3567" s="2">
        <f>IF(R3567="Proactive", H3567, "")</f>
        <v>0.56999999999999995</v>
      </c>
      <c r="U3567" s="2" t="str">
        <f>IF(S3567="Reactive", H3567, "")</f>
        <v/>
      </c>
    </row>
    <row r="3568" spans="1:21" x14ac:dyDescent="0.25">
      <c r="A3568" t="s">
        <v>3450</v>
      </c>
      <c r="B3568">
        <v>223376</v>
      </c>
      <c r="C3568" t="s">
        <v>30</v>
      </c>
      <c r="D3568" t="s">
        <v>1057</v>
      </c>
      <c r="E3568" t="s">
        <v>1058</v>
      </c>
      <c r="F3568" s="4">
        <v>46191.49722222222</v>
      </c>
      <c r="G3568" s="4">
        <v>46191.515277777777</v>
      </c>
      <c r="H3568">
        <v>0.43</v>
      </c>
      <c r="I3568" t="s">
        <v>3522</v>
      </c>
      <c r="J3568" t="s">
        <v>29</v>
      </c>
      <c r="K3568" t="s">
        <v>30</v>
      </c>
      <c r="N3568">
        <v>1</v>
      </c>
      <c r="O3568" t="s">
        <v>51</v>
      </c>
      <c r="P3568">
        <v>0</v>
      </c>
      <c r="Q3568" s="5">
        <v>46191.931250000001</v>
      </c>
      <c r="R3568" s="2" t="str">
        <f>IF(C3568="", "",
   IF(ISNUMBER(MATCH(TRIM(C3568),
      {"OP","CC","CM","FM","FU","INS","PC","PM","PMCO","SA","SR","ITPR","PMFL"}, 0)),
      "Proactive",
      "")
)</f>
        <v>Proactive</v>
      </c>
      <c r="S3568" s="2" t="str">
        <f>IF(C3568="", "",
   IF(ISNUMBER(MATCH(TRIM(C3568),
      {"MO","U/B","OSRE","TECH","ITRE"}, 0)),
      "Reactive",
      "")
)</f>
        <v/>
      </c>
      <c r="T3568" s="2">
        <f>IF(R3568="Proactive", H3568, "")</f>
        <v>0.43</v>
      </c>
      <c r="U3568" s="2" t="str">
        <f>IF(S3568="Reactive", H3568, "")</f>
        <v/>
      </c>
    </row>
    <row r="3569" spans="1:21" x14ac:dyDescent="0.25">
      <c r="A3569" t="s">
        <v>3450</v>
      </c>
      <c r="B3569">
        <v>220989</v>
      </c>
      <c r="C3569" t="s">
        <v>26</v>
      </c>
      <c r="D3569" t="s">
        <v>1054</v>
      </c>
      <c r="E3569" t="s">
        <v>1055</v>
      </c>
      <c r="F3569" s="4">
        <v>46192.25</v>
      </c>
      <c r="G3569" s="4">
        <v>46192.320833333331</v>
      </c>
      <c r="H3569">
        <v>1.7</v>
      </c>
      <c r="I3569" t="s">
        <v>3523</v>
      </c>
      <c r="J3569" t="s">
        <v>29</v>
      </c>
      <c r="K3569" t="s">
        <v>30</v>
      </c>
      <c r="N3569">
        <v>1.7</v>
      </c>
      <c r="O3569" t="s">
        <v>51</v>
      </c>
      <c r="P3569">
        <v>0</v>
      </c>
      <c r="Q3569" s="5">
        <v>46192.585416666669</v>
      </c>
      <c r="R3569" s="2" t="str">
        <f>IF(C3569="", "",
   IF(ISNUMBER(MATCH(TRIM(C3569),
      {"OP","CC","CM","FM","FU","INS","PC","PM","PMCO","SA","SR","ITPR","PMFL"}, 0)),
      "Proactive",
      "")
)</f>
        <v>Proactive</v>
      </c>
      <c r="S3569" s="2" t="str">
        <f>IF(C3569="", "",
   IF(ISNUMBER(MATCH(TRIM(C3569),
      {"MO","U/B","OSRE","TECH","ITRE"}, 0)),
      "Reactive",
      "")
)</f>
        <v/>
      </c>
      <c r="T3569" s="2">
        <f>IF(R3569="Proactive", H3569, "")</f>
        <v>1.7</v>
      </c>
      <c r="U3569" s="2" t="str">
        <f>IF(S3569="Reactive", H3569, "")</f>
        <v/>
      </c>
    </row>
    <row r="3570" spans="1:21" x14ac:dyDescent="0.25">
      <c r="A3570" t="s">
        <v>3450</v>
      </c>
      <c r="B3570">
        <v>223727</v>
      </c>
      <c r="C3570" t="s">
        <v>561</v>
      </c>
      <c r="D3570" t="s">
        <v>1919</v>
      </c>
      <c r="E3570" t="s">
        <v>1927</v>
      </c>
      <c r="F3570" s="4">
        <v>46192.320833333331</v>
      </c>
      <c r="G3570" s="4">
        <v>46192.425000000003</v>
      </c>
      <c r="H3570">
        <v>2.5</v>
      </c>
      <c r="I3570" t="s">
        <v>1928</v>
      </c>
      <c r="J3570" t="s">
        <v>29</v>
      </c>
      <c r="N3570">
        <v>11.63</v>
      </c>
      <c r="O3570" t="s">
        <v>51</v>
      </c>
      <c r="P3570">
        <v>71.52</v>
      </c>
      <c r="Q3570" s="5">
        <v>46196.533333333333</v>
      </c>
      <c r="R3570" s="2" t="str">
        <f>IF(C3570="", "",
   IF(ISNUMBER(MATCH(TRIM(C3570),
      {"OP","CC","CM","FM","FU","INS","PC","PM","PMCO","SA","SR","ITPR","PMFL"}, 0)),
      "Proactive",
      "")
)</f>
        <v>Proactive</v>
      </c>
      <c r="S3570" s="2" t="str">
        <f>IF(C3570="", "",
   IF(ISNUMBER(MATCH(TRIM(C3570),
      {"MO","U/B","OSRE","TECH","ITRE"}, 0)),
      "Reactive",
      "")
)</f>
        <v/>
      </c>
      <c r="T3570" s="2">
        <f>IF(R3570="Proactive", H3570, "")</f>
        <v>2.5</v>
      </c>
      <c r="U3570" s="2" t="str">
        <f>IF(S3570="Reactive", H3570, "")</f>
        <v/>
      </c>
    </row>
    <row r="3571" spans="1:21" x14ac:dyDescent="0.25">
      <c r="A3571" t="s">
        <v>3450</v>
      </c>
      <c r="B3571">
        <v>221189</v>
      </c>
      <c r="C3571" t="s">
        <v>181</v>
      </c>
      <c r="D3571" t="s">
        <v>1085</v>
      </c>
      <c r="E3571" t="s">
        <v>755</v>
      </c>
      <c r="F3571" s="4">
        <v>46192.425000000003</v>
      </c>
      <c r="G3571" s="4">
        <v>46192.448611111111</v>
      </c>
      <c r="H3571">
        <v>0.56999999999999995</v>
      </c>
      <c r="I3571" t="s">
        <v>3505</v>
      </c>
      <c r="J3571" t="s">
        <v>29</v>
      </c>
      <c r="K3571" t="s">
        <v>30</v>
      </c>
      <c r="N3571">
        <v>2.62</v>
      </c>
      <c r="O3571" t="s">
        <v>51</v>
      </c>
      <c r="P3571">
        <v>0</v>
      </c>
      <c r="Q3571" s="5">
        <v>46194.421527777777</v>
      </c>
      <c r="R3571" s="2" t="str">
        <f>IF(C3571="", "",
   IF(ISNUMBER(MATCH(TRIM(C3571),
      {"OP","CC","CM","FM","FU","INS","PC","PM","PMCO","SA","SR","ITPR","PMFL"}, 0)),
      "Proactive",
      "")
)</f>
        <v>Proactive</v>
      </c>
      <c r="S3571" s="2" t="str">
        <f>IF(C3571="", "",
   IF(ISNUMBER(MATCH(TRIM(C3571),
      {"MO","U/B","OSRE","TECH","ITRE"}, 0)),
      "Reactive",
      "")
)</f>
        <v/>
      </c>
      <c r="T3571" s="2">
        <f>IF(R3571="Proactive", H3571, "")</f>
        <v>0.56999999999999995</v>
      </c>
      <c r="U3571" s="2" t="str">
        <f>IF(S3571="Reactive", H3571, "")</f>
        <v/>
      </c>
    </row>
    <row r="3572" spans="1:21" x14ac:dyDescent="0.25">
      <c r="A3572" t="s">
        <v>3450</v>
      </c>
      <c r="B3572">
        <v>224044</v>
      </c>
      <c r="C3572" t="s">
        <v>39</v>
      </c>
      <c r="D3572" t="s">
        <v>3524</v>
      </c>
      <c r="E3572" t="s">
        <v>3525</v>
      </c>
      <c r="F3572" s="4">
        <v>46192.475694444445</v>
      </c>
      <c r="G3572" s="4">
        <v>46192.509027777778</v>
      </c>
      <c r="H3572">
        <v>0.8</v>
      </c>
      <c r="I3572" t="s">
        <v>3526</v>
      </c>
      <c r="J3572" t="s">
        <v>29</v>
      </c>
      <c r="K3572" t="s">
        <v>551</v>
      </c>
      <c r="L3572" t="s">
        <v>1402</v>
      </c>
      <c r="M3572" t="s">
        <v>648</v>
      </c>
      <c r="N3572">
        <v>0.8</v>
      </c>
      <c r="O3572" t="s">
        <v>51</v>
      </c>
      <c r="P3572">
        <v>0</v>
      </c>
      <c r="Q3572" s="5">
        <v>46192.594444444447</v>
      </c>
      <c r="R3572" s="2" t="str">
        <f>IF(C3572="", "",
   IF(ISNUMBER(MATCH(TRIM(C3572),
      {"OP","CC","CM","FM","FU","INS","PC","PM","PMCO","SA","SR","ITPR","PMFL"}, 0)),
      "Proactive",
      "")
)</f>
        <v/>
      </c>
      <c r="S3572" s="2" t="str">
        <f>IF(C3572="", "",
   IF(ISNUMBER(MATCH(TRIM(C3572),
      {"MO","U/B","OSRE","TECH","ITRE"}, 0)),
      "Reactive",
      "")
)</f>
        <v>Reactive</v>
      </c>
      <c r="T3572" s="2" t="str">
        <f>IF(R3572="Proactive", H3572, "")</f>
        <v/>
      </c>
      <c r="U3572" s="2">
        <f>IF(S3572="Reactive", H3572, "")</f>
        <v>0.8</v>
      </c>
    </row>
    <row r="3573" spans="1:21" x14ac:dyDescent="0.25">
      <c r="A3573" t="s">
        <v>3450</v>
      </c>
      <c r="B3573">
        <v>224045</v>
      </c>
      <c r="C3573" t="s">
        <v>39</v>
      </c>
      <c r="D3573" t="s">
        <v>3527</v>
      </c>
      <c r="E3573" t="s">
        <v>3528</v>
      </c>
      <c r="F3573" s="4">
        <v>46192.536111111112</v>
      </c>
      <c r="G3573" s="4">
        <v>46192.561111111114</v>
      </c>
      <c r="H3573">
        <v>0.6</v>
      </c>
      <c r="I3573" t="s">
        <v>3529</v>
      </c>
      <c r="J3573" t="s">
        <v>29</v>
      </c>
      <c r="K3573" t="s">
        <v>702</v>
      </c>
      <c r="L3573" t="s">
        <v>55</v>
      </c>
      <c r="M3573" t="s">
        <v>436</v>
      </c>
      <c r="N3573">
        <v>0.6</v>
      </c>
      <c r="O3573" t="s">
        <v>51</v>
      </c>
      <c r="P3573">
        <v>0</v>
      </c>
      <c r="Q3573" s="5">
        <v>46192.6</v>
      </c>
      <c r="R3573" s="2" t="str">
        <f>IF(C3573="", "",
   IF(ISNUMBER(MATCH(TRIM(C3573),
      {"OP","CC","CM","FM","FU","INS","PC","PM","PMCO","SA","SR","ITPR","PMFL"}, 0)),
      "Proactive",
      "")
)</f>
        <v/>
      </c>
      <c r="S3573" s="2" t="str">
        <f>IF(C3573="", "",
   IF(ISNUMBER(MATCH(TRIM(C3573),
      {"MO","U/B","OSRE","TECH","ITRE"}, 0)),
      "Reactive",
      "")
)</f>
        <v>Reactive</v>
      </c>
      <c r="T3573" s="2" t="str">
        <f>IF(R3573="Proactive", H3573, "")</f>
        <v/>
      </c>
      <c r="U3573" s="2">
        <f>IF(S3573="Reactive", H3573, "")</f>
        <v>0.6</v>
      </c>
    </row>
    <row r="3574" spans="1:21" x14ac:dyDescent="0.25">
      <c r="A3574" t="s">
        <v>3450</v>
      </c>
      <c r="B3574">
        <v>221365</v>
      </c>
      <c r="C3574" t="s">
        <v>26</v>
      </c>
      <c r="D3574" t="s">
        <v>1054</v>
      </c>
      <c r="E3574" t="s">
        <v>1055</v>
      </c>
      <c r="F3574" s="4">
        <v>46195.25</v>
      </c>
      <c r="G3574" s="4">
        <v>46195.324999999997</v>
      </c>
      <c r="H3574">
        <v>1.8</v>
      </c>
      <c r="I3574" t="s">
        <v>3516</v>
      </c>
      <c r="J3574" t="s">
        <v>29</v>
      </c>
      <c r="K3574" t="s">
        <v>30</v>
      </c>
      <c r="N3574">
        <v>1.8</v>
      </c>
      <c r="O3574" t="s">
        <v>51</v>
      </c>
      <c r="P3574">
        <v>0</v>
      </c>
      <c r="Q3574" s="5">
        <v>46195.577777777777</v>
      </c>
      <c r="R3574" s="2" t="str">
        <f>IF(C3574="", "",
   IF(ISNUMBER(MATCH(TRIM(C3574),
      {"OP","CC","CM","FM","FU","INS","PC","PM","PMCO","SA","SR","ITPR","PMFL"}, 0)),
      "Proactive",
      "")
)</f>
        <v>Proactive</v>
      </c>
      <c r="S3574" s="2" t="str">
        <f>IF(C3574="", "",
   IF(ISNUMBER(MATCH(TRIM(C3574),
      {"MO","U/B","OSRE","TECH","ITRE"}, 0)),
      "Reactive",
      "")
)</f>
        <v/>
      </c>
      <c r="T3574" s="2">
        <f>IF(R3574="Proactive", H3574, "")</f>
        <v>1.8</v>
      </c>
      <c r="U3574" s="2" t="str">
        <f>IF(S3574="Reactive", H3574, "")</f>
        <v/>
      </c>
    </row>
    <row r="3575" spans="1:21" x14ac:dyDescent="0.25">
      <c r="A3575" t="s">
        <v>3450</v>
      </c>
      <c r="B3575">
        <v>219419</v>
      </c>
      <c r="C3575" t="s">
        <v>30</v>
      </c>
      <c r="D3575" t="s">
        <v>1069</v>
      </c>
      <c r="E3575" t="s">
        <v>1066</v>
      </c>
      <c r="F3575" s="4">
        <v>46195.324999999997</v>
      </c>
      <c r="G3575" s="4">
        <v>46195.415277777778</v>
      </c>
      <c r="H3575">
        <v>2.17</v>
      </c>
      <c r="I3575" t="s">
        <v>3516</v>
      </c>
      <c r="J3575" t="s">
        <v>29</v>
      </c>
      <c r="K3575" t="s">
        <v>30</v>
      </c>
      <c r="N3575">
        <v>2.17</v>
      </c>
      <c r="O3575" t="s">
        <v>51</v>
      </c>
      <c r="P3575">
        <v>0</v>
      </c>
      <c r="Q3575" s="5">
        <v>46195.587500000001</v>
      </c>
      <c r="R3575" s="2" t="str">
        <f>IF(C3575="", "",
   IF(ISNUMBER(MATCH(TRIM(C3575),
      {"OP","CC","CM","FM","FU","INS","PC","PM","PMCO","SA","SR","ITPR","PMFL"}, 0)),
      "Proactive",
      "")
)</f>
        <v>Proactive</v>
      </c>
      <c r="S3575" s="2" t="str">
        <f>IF(C3575="", "",
   IF(ISNUMBER(MATCH(TRIM(C3575),
      {"MO","U/B","OSRE","TECH","ITRE"}, 0)),
      "Reactive",
      "")
)</f>
        <v/>
      </c>
      <c r="T3575" s="2">
        <f>IF(R3575="Proactive", H3575, "")</f>
        <v>2.17</v>
      </c>
      <c r="U3575" s="2" t="str">
        <f>IF(S3575="Reactive", H3575, "")</f>
        <v/>
      </c>
    </row>
    <row r="3576" spans="1:21" x14ac:dyDescent="0.25">
      <c r="A3576" t="s">
        <v>3450</v>
      </c>
      <c r="B3576">
        <v>222265</v>
      </c>
      <c r="C3576" t="s">
        <v>181</v>
      </c>
      <c r="D3576" t="s">
        <v>1069</v>
      </c>
      <c r="E3576" t="s">
        <v>1067</v>
      </c>
      <c r="F3576" s="4">
        <v>46195.415277777778</v>
      </c>
      <c r="G3576" s="4">
        <v>46195.43472222222</v>
      </c>
      <c r="H3576">
        <v>0.47</v>
      </c>
      <c r="I3576" t="s">
        <v>1064</v>
      </c>
      <c r="J3576" t="s">
        <v>29</v>
      </c>
      <c r="K3576" t="s">
        <v>30</v>
      </c>
      <c r="N3576">
        <v>1.02</v>
      </c>
      <c r="O3576" t="s">
        <v>51</v>
      </c>
      <c r="P3576">
        <v>0</v>
      </c>
      <c r="Q3576" s="5">
        <v>46202.28125</v>
      </c>
      <c r="R3576" s="2" t="str">
        <f>IF(C3576="", "",
   IF(ISNUMBER(MATCH(TRIM(C3576),
      {"OP","CC","CM","FM","FU","INS","PC","PM","PMCO","SA","SR","ITPR","PMFL"}, 0)),
      "Proactive",
      "")
)</f>
        <v>Proactive</v>
      </c>
      <c r="S3576" s="2" t="str">
        <f>IF(C3576="", "",
   IF(ISNUMBER(MATCH(TRIM(C3576),
      {"MO","U/B","OSRE","TECH","ITRE"}, 0)),
      "Reactive",
      "")
)</f>
        <v/>
      </c>
      <c r="T3576" s="2">
        <f>IF(R3576="Proactive", H3576, "")</f>
        <v>0.47</v>
      </c>
      <c r="U3576" s="2" t="str">
        <f>IF(S3576="Reactive", H3576, "")</f>
        <v/>
      </c>
    </row>
    <row r="3577" spans="1:21" x14ac:dyDescent="0.25">
      <c r="A3577" t="s">
        <v>3450</v>
      </c>
      <c r="B3577">
        <v>222266</v>
      </c>
      <c r="C3577" t="s">
        <v>181</v>
      </c>
      <c r="D3577" t="s">
        <v>1065</v>
      </c>
      <c r="E3577" t="s">
        <v>1067</v>
      </c>
      <c r="F3577" s="4">
        <v>46195.43472222222</v>
      </c>
      <c r="G3577" s="4">
        <v>46195.466666666667</v>
      </c>
      <c r="H3577">
        <v>0.77</v>
      </c>
      <c r="I3577" t="s">
        <v>3530</v>
      </c>
      <c r="J3577" t="s">
        <v>29</v>
      </c>
      <c r="K3577" t="s">
        <v>30</v>
      </c>
      <c r="N3577">
        <v>3.43</v>
      </c>
      <c r="O3577" t="s">
        <v>51</v>
      </c>
      <c r="P3577">
        <v>0</v>
      </c>
      <c r="Q3577" s="5">
        <v>46202.281944444447</v>
      </c>
      <c r="R3577" s="2" t="str">
        <f>IF(C3577="", "",
   IF(ISNUMBER(MATCH(TRIM(C3577),
      {"OP","CC","CM","FM","FU","INS","PC","PM","PMCO","SA","SR","ITPR","PMFL"}, 0)),
      "Proactive",
      "")
)</f>
        <v>Proactive</v>
      </c>
      <c r="S3577" s="2" t="str">
        <f>IF(C3577="", "",
   IF(ISNUMBER(MATCH(TRIM(C3577),
      {"MO","U/B","OSRE","TECH","ITRE"}, 0)),
      "Reactive",
      "")
)</f>
        <v/>
      </c>
      <c r="T3577" s="2">
        <f>IF(R3577="Proactive", H3577, "")</f>
        <v>0.77</v>
      </c>
      <c r="U3577" s="2" t="str">
        <f>IF(S3577="Reactive", H3577, "")</f>
        <v/>
      </c>
    </row>
    <row r="3578" spans="1:21" x14ac:dyDescent="0.25">
      <c r="A3578" t="s">
        <v>3450</v>
      </c>
      <c r="B3578">
        <v>224003</v>
      </c>
      <c r="C3578" t="s">
        <v>30</v>
      </c>
      <c r="D3578" t="s">
        <v>1057</v>
      </c>
      <c r="E3578" t="s">
        <v>1058</v>
      </c>
      <c r="F3578" s="4">
        <v>46195.466666666667</v>
      </c>
      <c r="G3578" s="4">
        <v>46195.481249999997</v>
      </c>
      <c r="H3578">
        <v>0.35</v>
      </c>
      <c r="I3578" t="s">
        <v>3531</v>
      </c>
      <c r="J3578" t="s">
        <v>29</v>
      </c>
      <c r="K3578" t="s">
        <v>30</v>
      </c>
      <c r="N3578">
        <v>0.78</v>
      </c>
      <c r="O3578" t="s">
        <v>51</v>
      </c>
      <c r="P3578">
        <v>0</v>
      </c>
      <c r="Q3578" s="5">
        <v>46195.947222222225</v>
      </c>
      <c r="R3578" s="2" t="str">
        <f>IF(C3578="", "",
   IF(ISNUMBER(MATCH(TRIM(C3578),
      {"OP","CC","CM","FM","FU","INS","PC","PM","PMCO","SA","SR","ITPR","PMFL"}, 0)),
      "Proactive",
      "")
)</f>
        <v>Proactive</v>
      </c>
      <c r="S3578" s="2" t="str">
        <f>IF(C3578="", "",
   IF(ISNUMBER(MATCH(TRIM(C3578),
      {"MO","U/B","OSRE","TECH","ITRE"}, 0)),
      "Reactive",
      "")
)</f>
        <v/>
      </c>
      <c r="T3578" s="2">
        <f>IF(R3578="Proactive", H3578, "")</f>
        <v>0.35</v>
      </c>
      <c r="U3578" s="2" t="str">
        <f>IF(S3578="Reactive", H3578, "")</f>
        <v/>
      </c>
    </row>
    <row r="3579" spans="1:21" x14ac:dyDescent="0.25">
      <c r="A3579" t="s">
        <v>3450</v>
      </c>
      <c r="B3579">
        <v>218037</v>
      </c>
      <c r="C3579" t="s">
        <v>30</v>
      </c>
      <c r="D3579" t="s">
        <v>3532</v>
      </c>
      <c r="E3579" t="s">
        <v>541</v>
      </c>
      <c r="F3579" s="4">
        <v>46195.555555555555</v>
      </c>
      <c r="G3579" s="4">
        <v>46195.587500000001</v>
      </c>
      <c r="H3579">
        <v>0.77</v>
      </c>
      <c r="I3579" t="s">
        <v>3516</v>
      </c>
      <c r="J3579" t="s">
        <v>29</v>
      </c>
      <c r="K3579" t="s">
        <v>30</v>
      </c>
      <c r="N3579">
        <v>0.77</v>
      </c>
      <c r="O3579" t="s">
        <v>51</v>
      </c>
      <c r="P3579">
        <v>0</v>
      </c>
      <c r="Q3579" s="5">
        <v>46195.598611111112</v>
      </c>
      <c r="R3579" s="2" t="str">
        <f>IF(C3579="", "",
   IF(ISNUMBER(MATCH(TRIM(C3579),
      {"OP","CC","CM","FM","FU","INS","PC","PM","PMCO","SA","SR","ITPR","PMFL"}, 0)),
      "Proactive",
      "")
)</f>
        <v>Proactive</v>
      </c>
      <c r="S3579" s="2" t="str">
        <f>IF(C3579="", "",
   IF(ISNUMBER(MATCH(TRIM(C3579),
      {"MO","U/B","OSRE","TECH","ITRE"}, 0)),
      "Reactive",
      "")
)</f>
        <v/>
      </c>
      <c r="T3579" s="2">
        <f>IF(R3579="Proactive", H3579, "")</f>
        <v>0.77</v>
      </c>
      <c r="U3579" s="2" t="str">
        <f>IF(S3579="Reactive", H3579, "")</f>
        <v/>
      </c>
    </row>
    <row r="3580" spans="1:21" x14ac:dyDescent="0.25">
      <c r="A3580" t="s">
        <v>3450</v>
      </c>
      <c r="B3580">
        <v>221540</v>
      </c>
      <c r="C3580" t="s">
        <v>26</v>
      </c>
      <c r="D3580" t="s">
        <v>1054</v>
      </c>
      <c r="E3580" t="s">
        <v>1055</v>
      </c>
      <c r="F3580" s="4">
        <v>46196.25</v>
      </c>
      <c r="G3580" s="4">
        <v>46196.320833333331</v>
      </c>
      <c r="H3580">
        <v>1.7</v>
      </c>
      <c r="I3580" t="s">
        <v>3518</v>
      </c>
      <c r="J3580" t="s">
        <v>29</v>
      </c>
      <c r="K3580" t="s">
        <v>30</v>
      </c>
      <c r="N3580">
        <v>1.7</v>
      </c>
      <c r="O3580" t="s">
        <v>51</v>
      </c>
      <c r="P3580">
        <v>0</v>
      </c>
      <c r="Q3580" s="5">
        <v>46196.540972222225</v>
      </c>
      <c r="R3580" s="2" t="str">
        <f>IF(C3580="", "",
   IF(ISNUMBER(MATCH(TRIM(C3580),
      {"OP","CC","CM","FM","FU","INS","PC","PM","PMCO","SA","SR","ITPR","PMFL"}, 0)),
      "Proactive",
      "")
)</f>
        <v>Proactive</v>
      </c>
      <c r="S3580" s="2" t="str">
        <f>IF(C3580="", "",
   IF(ISNUMBER(MATCH(TRIM(C3580),
      {"MO","U/B","OSRE","TECH","ITRE"}, 0)),
      "Reactive",
      "")
)</f>
        <v/>
      </c>
      <c r="T3580" s="2">
        <f>IF(R3580="Proactive", H3580, "")</f>
        <v>1.7</v>
      </c>
      <c r="U3580" s="2" t="str">
        <f>IF(S3580="Reactive", H3580, "")</f>
        <v/>
      </c>
    </row>
    <row r="3581" spans="1:21" x14ac:dyDescent="0.25">
      <c r="A3581" t="s">
        <v>3450</v>
      </c>
      <c r="B3581">
        <v>224584</v>
      </c>
      <c r="C3581" t="s">
        <v>39</v>
      </c>
      <c r="D3581" t="s">
        <v>3533</v>
      </c>
      <c r="E3581" t="s">
        <v>3534</v>
      </c>
      <c r="F3581" s="4">
        <v>46196.320833333331</v>
      </c>
      <c r="G3581" s="4">
        <v>46196.42083333333</v>
      </c>
      <c r="H3581">
        <v>2.4</v>
      </c>
      <c r="I3581" t="s">
        <v>3535</v>
      </c>
      <c r="J3581" t="s">
        <v>29</v>
      </c>
      <c r="K3581" t="s">
        <v>154</v>
      </c>
      <c r="L3581" t="s">
        <v>55</v>
      </c>
      <c r="M3581" t="s">
        <v>56</v>
      </c>
      <c r="N3581">
        <v>2.4</v>
      </c>
      <c r="O3581" t="s">
        <v>51</v>
      </c>
      <c r="P3581">
        <v>76.489999999999995</v>
      </c>
      <c r="Q3581" s="5">
        <v>46196.559027777781</v>
      </c>
      <c r="R3581" s="2" t="str">
        <f>IF(C3581="", "",
   IF(ISNUMBER(MATCH(TRIM(C3581),
      {"OP","CC","CM","FM","FU","INS","PC","PM","PMCO","SA","SR","ITPR","PMFL"}, 0)),
      "Proactive",
      "")
)</f>
        <v/>
      </c>
      <c r="S3581" s="2" t="str">
        <f>IF(C3581="", "",
   IF(ISNUMBER(MATCH(TRIM(C3581),
      {"MO","U/B","OSRE","TECH","ITRE"}, 0)),
      "Reactive",
      "")
)</f>
        <v>Reactive</v>
      </c>
      <c r="T3581" s="2" t="str">
        <f>IF(R3581="Proactive", H3581, "")</f>
        <v/>
      </c>
      <c r="U3581" s="2">
        <f>IF(S3581="Reactive", H3581, "")</f>
        <v>2.4</v>
      </c>
    </row>
    <row r="3582" spans="1:21" x14ac:dyDescent="0.25">
      <c r="A3582" t="s">
        <v>3450</v>
      </c>
      <c r="B3582">
        <v>222268</v>
      </c>
      <c r="C3582" t="s">
        <v>181</v>
      </c>
      <c r="D3582" t="s">
        <v>1085</v>
      </c>
      <c r="E3582" t="s">
        <v>755</v>
      </c>
      <c r="F3582" s="4">
        <v>46196.42083333333</v>
      </c>
      <c r="G3582" s="4">
        <v>46196.438888888886</v>
      </c>
      <c r="H3582">
        <v>0.43</v>
      </c>
      <c r="J3582" t="s">
        <v>29</v>
      </c>
      <c r="K3582" t="s">
        <v>30</v>
      </c>
      <c r="N3582">
        <v>0.43</v>
      </c>
      <c r="O3582" t="s">
        <v>51</v>
      </c>
      <c r="P3582">
        <v>0</v>
      </c>
      <c r="Q3582" s="5">
        <v>46202.925000000003</v>
      </c>
      <c r="R3582" s="2" t="str">
        <f>IF(C3582="", "",
   IF(ISNUMBER(MATCH(TRIM(C3582),
      {"OP","CC","CM","FM","FU","INS","PC","PM","PMCO","SA","SR","ITPR","PMFL"}, 0)),
      "Proactive",
      "")
)</f>
        <v>Proactive</v>
      </c>
      <c r="S3582" s="2" t="str">
        <f>IF(C3582="", "",
   IF(ISNUMBER(MATCH(TRIM(C3582),
      {"MO","U/B","OSRE","TECH","ITRE"}, 0)),
      "Reactive",
      "")
)</f>
        <v/>
      </c>
      <c r="T3582" s="2">
        <f>IF(R3582="Proactive", H3582, "")</f>
        <v>0.43</v>
      </c>
      <c r="U3582" s="2" t="str">
        <f>IF(S3582="Reactive", H3582, "")</f>
        <v/>
      </c>
    </row>
    <row r="3583" spans="1:21" x14ac:dyDescent="0.25">
      <c r="A3583" t="s">
        <v>3450</v>
      </c>
      <c r="B3583">
        <v>222266</v>
      </c>
      <c r="C3583" t="s">
        <v>181</v>
      </c>
      <c r="D3583" t="s">
        <v>1065</v>
      </c>
      <c r="E3583" t="s">
        <v>1067</v>
      </c>
      <c r="F3583" s="4">
        <v>46196.438888888886</v>
      </c>
      <c r="G3583" s="4">
        <v>46196.462500000001</v>
      </c>
      <c r="H3583">
        <v>0.56999999999999995</v>
      </c>
      <c r="I3583" t="s">
        <v>3530</v>
      </c>
      <c r="J3583" t="s">
        <v>29</v>
      </c>
      <c r="K3583" t="s">
        <v>30</v>
      </c>
      <c r="N3583">
        <v>3.43</v>
      </c>
      <c r="O3583" t="s">
        <v>51</v>
      </c>
      <c r="P3583">
        <v>0</v>
      </c>
      <c r="Q3583" s="5">
        <v>46202.281944444447</v>
      </c>
      <c r="R3583" s="2" t="str">
        <f>IF(C3583="", "",
   IF(ISNUMBER(MATCH(TRIM(C3583),
      {"OP","CC","CM","FM","FU","INS","PC","PM","PMCO","SA","SR","ITPR","PMFL"}, 0)),
      "Proactive",
      "")
)</f>
        <v>Proactive</v>
      </c>
      <c r="S3583" s="2" t="str">
        <f>IF(C3583="", "",
   IF(ISNUMBER(MATCH(TRIM(C3583),
      {"MO","U/B","OSRE","TECH","ITRE"}, 0)),
      "Reactive",
      "")
)</f>
        <v/>
      </c>
      <c r="T3583" s="2">
        <f>IF(R3583="Proactive", H3583, "")</f>
        <v>0.56999999999999995</v>
      </c>
      <c r="U3583" s="2" t="str">
        <f>IF(S3583="Reactive", H3583, "")</f>
        <v/>
      </c>
    </row>
    <row r="3584" spans="1:21" x14ac:dyDescent="0.25">
      <c r="A3584" t="s">
        <v>3450</v>
      </c>
      <c r="B3584">
        <v>223295</v>
      </c>
      <c r="C3584" t="s">
        <v>181</v>
      </c>
      <c r="D3584" t="s">
        <v>1069</v>
      </c>
      <c r="E3584" t="s">
        <v>1067</v>
      </c>
      <c r="F3584" s="4">
        <v>46196.462500000001</v>
      </c>
      <c r="G3584" s="4">
        <v>46196.488888888889</v>
      </c>
      <c r="H3584">
        <v>0.63</v>
      </c>
      <c r="I3584" t="s">
        <v>3536</v>
      </c>
      <c r="J3584" t="s">
        <v>29</v>
      </c>
      <c r="K3584" t="s">
        <v>30</v>
      </c>
      <c r="N3584">
        <v>0.93</v>
      </c>
      <c r="O3584" t="s">
        <v>51</v>
      </c>
      <c r="P3584">
        <v>0</v>
      </c>
      <c r="Q3584" s="5">
        <v>46208.468055555553</v>
      </c>
      <c r="R3584" s="2" t="str">
        <f>IF(C3584="", "",
   IF(ISNUMBER(MATCH(TRIM(C3584),
      {"OP","CC","CM","FM","FU","INS","PC","PM","PMCO","SA","SR","ITPR","PMFL"}, 0)),
      "Proactive",
      "")
)</f>
        <v>Proactive</v>
      </c>
      <c r="S3584" s="2" t="str">
        <f>IF(C3584="", "",
   IF(ISNUMBER(MATCH(TRIM(C3584),
      {"MO","U/B","OSRE","TECH","ITRE"}, 0)),
      "Reactive",
      "")
)</f>
        <v/>
      </c>
      <c r="T3584" s="2">
        <f>IF(R3584="Proactive", H3584, "")</f>
        <v>0.63</v>
      </c>
      <c r="U3584" s="2" t="str">
        <f>IF(S3584="Reactive", H3584, "")</f>
        <v/>
      </c>
    </row>
    <row r="3585" spans="1:21" x14ac:dyDescent="0.25">
      <c r="A3585" t="s">
        <v>3450</v>
      </c>
      <c r="B3585">
        <v>224155</v>
      </c>
      <c r="C3585" t="s">
        <v>30</v>
      </c>
      <c r="D3585" t="s">
        <v>1057</v>
      </c>
      <c r="E3585" t="s">
        <v>1058</v>
      </c>
      <c r="F3585" s="4">
        <v>46196.488888888889</v>
      </c>
      <c r="G3585" s="4">
        <v>46196.504166666666</v>
      </c>
      <c r="H3585">
        <v>0.37</v>
      </c>
      <c r="I3585" t="s">
        <v>3537</v>
      </c>
      <c r="J3585" t="s">
        <v>29</v>
      </c>
      <c r="K3585" t="s">
        <v>30</v>
      </c>
      <c r="N3585">
        <v>0.84</v>
      </c>
      <c r="O3585" t="s">
        <v>51</v>
      </c>
      <c r="P3585">
        <v>0</v>
      </c>
      <c r="Q3585" s="5">
        <v>46197.925000000003</v>
      </c>
      <c r="R3585" s="2" t="str">
        <f>IF(C3585="", "",
   IF(ISNUMBER(MATCH(TRIM(C3585),
      {"OP","CC","CM","FM","FU","INS","PC","PM","PMCO","SA","SR","ITPR","PMFL"}, 0)),
      "Proactive",
      "")
)</f>
        <v>Proactive</v>
      </c>
      <c r="S3585" s="2" t="str">
        <f>IF(C3585="", "",
   IF(ISNUMBER(MATCH(TRIM(C3585),
      {"MO","U/B","OSRE","TECH","ITRE"}, 0)),
      "Reactive",
      "")
)</f>
        <v/>
      </c>
      <c r="T3585" s="2">
        <f>IF(R3585="Proactive", H3585, "")</f>
        <v>0.37</v>
      </c>
      <c r="U3585" s="2" t="str">
        <f>IF(S3585="Reactive", H3585, "")</f>
        <v/>
      </c>
    </row>
    <row r="3586" spans="1:21" x14ac:dyDescent="0.25">
      <c r="A3586" t="s">
        <v>3450</v>
      </c>
      <c r="B3586">
        <v>218038</v>
      </c>
      <c r="C3586" t="s">
        <v>30</v>
      </c>
      <c r="D3586" t="s">
        <v>3538</v>
      </c>
      <c r="E3586" t="s">
        <v>541</v>
      </c>
      <c r="F3586" s="4">
        <v>46196.56527777778</v>
      </c>
      <c r="G3586" s="4">
        <v>46196.599305555559</v>
      </c>
      <c r="H3586">
        <v>0.82</v>
      </c>
      <c r="I3586" t="s">
        <v>3518</v>
      </c>
      <c r="J3586" t="s">
        <v>29</v>
      </c>
      <c r="K3586" t="s">
        <v>30</v>
      </c>
      <c r="N3586">
        <v>0.82</v>
      </c>
      <c r="O3586" t="s">
        <v>51</v>
      </c>
      <c r="P3586">
        <v>0</v>
      </c>
      <c r="Q3586" s="5">
        <v>46196.602777777778</v>
      </c>
      <c r="R3586" s="2" t="str">
        <f>IF(C3586="", "",
   IF(ISNUMBER(MATCH(TRIM(C3586),
      {"OP","CC","CM","FM","FU","INS","PC","PM","PMCO","SA","SR","ITPR","PMFL"}, 0)),
      "Proactive",
      "")
)</f>
        <v>Proactive</v>
      </c>
      <c r="S3586" s="2" t="str">
        <f>IF(C3586="", "",
   IF(ISNUMBER(MATCH(TRIM(C3586),
      {"MO","U/B","OSRE","TECH","ITRE"}, 0)),
      "Reactive",
      "")
)</f>
        <v/>
      </c>
      <c r="T3586" s="2">
        <f>IF(R3586="Proactive", H3586, "")</f>
        <v>0.82</v>
      </c>
      <c r="U3586" s="2" t="str">
        <f>IF(S3586="Reactive", H3586, "")</f>
        <v/>
      </c>
    </row>
    <row r="3587" spans="1:21" x14ac:dyDescent="0.25">
      <c r="A3587" t="s">
        <v>3450</v>
      </c>
      <c r="B3587">
        <v>221687</v>
      </c>
      <c r="C3587" t="s">
        <v>26</v>
      </c>
      <c r="D3587" t="s">
        <v>1054</v>
      </c>
      <c r="E3587" t="s">
        <v>1055</v>
      </c>
      <c r="F3587" s="4">
        <v>46197.25</v>
      </c>
      <c r="G3587" s="4">
        <v>46197.320833333331</v>
      </c>
      <c r="H3587">
        <v>1.7</v>
      </c>
      <c r="I3587" t="s">
        <v>3539</v>
      </c>
      <c r="J3587" t="s">
        <v>29</v>
      </c>
      <c r="K3587" t="s">
        <v>30</v>
      </c>
      <c r="N3587">
        <v>1.7</v>
      </c>
      <c r="O3587" t="s">
        <v>51</v>
      </c>
      <c r="P3587">
        <v>0</v>
      </c>
      <c r="Q3587" s="5">
        <v>46197.571527777778</v>
      </c>
      <c r="R3587" s="2" t="str">
        <f>IF(C3587="", "",
   IF(ISNUMBER(MATCH(TRIM(C3587),
      {"OP","CC","CM","FM","FU","INS","PC","PM","PMCO","SA","SR","ITPR","PMFL"}, 0)),
      "Proactive",
      "")
)</f>
        <v>Proactive</v>
      </c>
      <c r="S3587" s="2" t="str">
        <f>IF(C3587="", "",
   IF(ISNUMBER(MATCH(TRIM(C3587),
      {"MO","U/B","OSRE","TECH","ITRE"}, 0)),
      "Reactive",
      "")
)</f>
        <v/>
      </c>
      <c r="T3587" s="2">
        <f>IF(R3587="Proactive", H3587, "")</f>
        <v>1.7</v>
      </c>
      <c r="U3587" s="2" t="str">
        <f>IF(S3587="Reactive", H3587, "")</f>
        <v/>
      </c>
    </row>
    <row r="3588" spans="1:21" x14ac:dyDescent="0.25">
      <c r="A3588" t="s">
        <v>3450</v>
      </c>
      <c r="B3588">
        <v>224745</v>
      </c>
      <c r="C3588" t="s">
        <v>289</v>
      </c>
      <c r="D3588" t="s">
        <v>3540</v>
      </c>
      <c r="E3588" t="s">
        <v>3541</v>
      </c>
      <c r="F3588" s="4">
        <v>46197.320833333331</v>
      </c>
      <c r="G3588" s="4">
        <v>46197.42083333333</v>
      </c>
      <c r="H3588">
        <v>2.4</v>
      </c>
      <c r="I3588" t="s">
        <v>3542</v>
      </c>
      <c r="J3588" t="s">
        <v>29</v>
      </c>
      <c r="K3588" t="s">
        <v>702</v>
      </c>
      <c r="L3588" t="s">
        <v>1232</v>
      </c>
      <c r="M3588" t="s">
        <v>533</v>
      </c>
      <c r="N3588">
        <v>2.4</v>
      </c>
      <c r="O3588" t="s">
        <v>51</v>
      </c>
      <c r="P3588">
        <v>0</v>
      </c>
      <c r="Q3588" s="5">
        <v>46197.577777777777</v>
      </c>
      <c r="R3588" s="2" t="str">
        <f>IF(C3588="", "",
   IF(ISNUMBER(MATCH(TRIM(C3588),
      {"OP","CC","CM","FM","FU","INS","PC","PM","PMCO","SA","SR","ITPR","PMFL"}, 0)),
      "Proactive",
      "")
)</f>
        <v>Proactive</v>
      </c>
      <c r="S3588" s="2" t="str">
        <f>IF(C3588="", "",
   IF(ISNUMBER(MATCH(TRIM(C3588),
      {"MO","U/B","OSRE","TECH","ITRE"}, 0)),
      "Reactive",
      "")
)</f>
        <v/>
      </c>
      <c r="T3588" s="2">
        <f>IF(R3588="Proactive", H3588, "")</f>
        <v>2.4</v>
      </c>
      <c r="U3588" s="2" t="str">
        <f>IF(S3588="Reactive", H3588, "")</f>
        <v/>
      </c>
    </row>
    <row r="3589" spans="1:21" x14ac:dyDescent="0.25">
      <c r="A3589" t="s">
        <v>3450</v>
      </c>
      <c r="B3589">
        <v>224748</v>
      </c>
      <c r="C3589" t="s">
        <v>39</v>
      </c>
      <c r="D3589" t="s">
        <v>1852</v>
      </c>
      <c r="E3589" t="s">
        <v>3543</v>
      </c>
      <c r="F3589" s="4">
        <v>46197.42083333333</v>
      </c>
      <c r="G3589" s="4">
        <v>46197.448611111111</v>
      </c>
      <c r="H3589">
        <v>0.67</v>
      </c>
      <c r="I3589" t="s">
        <v>3544</v>
      </c>
      <c r="J3589" t="s">
        <v>29</v>
      </c>
      <c r="K3589" t="s">
        <v>42</v>
      </c>
      <c r="N3589">
        <v>0.67</v>
      </c>
      <c r="O3589" t="s">
        <v>51</v>
      </c>
      <c r="P3589">
        <v>0</v>
      </c>
      <c r="Q3589" s="5">
        <v>46197.587500000001</v>
      </c>
      <c r="R3589" s="2" t="str">
        <f>IF(C3589="", "",
   IF(ISNUMBER(MATCH(TRIM(C3589),
      {"OP","CC","CM","FM","FU","INS","PC","PM","PMCO","SA","SR","ITPR","PMFL"}, 0)),
      "Proactive",
      "")
)</f>
        <v/>
      </c>
      <c r="S3589" s="2" t="str">
        <f>IF(C3589="", "",
   IF(ISNUMBER(MATCH(TRIM(C3589),
      {"MO","U/B","OSRE","TECH","ITRE"}, 0)),
      "Reactive",
      "")
)</f>
        <v>Reactive</v>
      </c>
      <c r="T3589" s="2" t="str">
        <f>IF(R3589="Proactive", H3589, "")</f>
        <v/>
      </c>
      <c r="U3589" s="2">
        <f>IF(S3589="Reactive", H3589, "")</f>
        <v>0.67</v>
      </c>
    </row>
    <row r="3590" spans="1:21" x14ac:dyDescent="0.25">
      <c r="A3590" t="s">
        <v>3450</v>
      </c>
      <c r="B3590">
        <v>220216</v>
      </c>
      <c r="C3590" t="s">
        <v>26</v>
      </c>
      <c r="D3590" t="s">
        <v>3545</v>
      </c>
      <c r="E3590" t="s">
        <v>1829</v>
      </c>
      <c r="F3590" s="4">
        <v>46197.448611111111</v>
      </c>
      <c r="G3590" s="4">
        <v>46197.466666666667</v>
      </c>
      <c r="H3590">
        <v>0.43</v>
      </c>
      <c r="I3590" t="s">
        <v>3546</v>
      </c>
      <c r="J3590" t="s">
        <v>29</v>
      </c>
      <c r="K3590" t="s">
        <v>30</v>
      </c>
      <c r="N3590">
        <v>0.43</v>
      </c>
      <c r="O3590" t="s">
        <v>51</v>
      </c>
      <c r="P3590">
        <v>0</v>
      </c>
      <c r="Q3590" s="5">
        <v>46197.593055555553</v>
      </c>
      <c r="R3590" s="2" t="str">
        <f>IF(C3590="", "",
   IF(ISNUMBER(MATCH(TRIM(C3590),
      {"OP","CC","CM","FM","FU","INS","PC","PM","PMCO","SA","SR","ITPR","PMFL"}, 0)),
      "Proactive",
      "")
)</f>
        <v>Proactive</v>
      </c>
      <c r="S3590" s="2" t="str">
        <f>IF(C3590="", "",
   IF(ISNUMBER(MATCH(TRIM(C3590),
      {"MO","U/B","OSRE","TECH","ITRE"}, 0)),
      "Reactive",
      "")
)</f>
        <v/>
      </c>
      <c r="T3590" s="2">
        <f>IF(R3590="Proactive", H3590, "")</f>
        <v>0.43</v>
      </c>
      <c r="U3590" s="2" t="str">
        <f>IF(S3590="Reactive", H3590, "")</f>
        <v/>
      </c>
    </row>
    <row r="3591" spans="1:21" x14ac:dyDescent="0.25">
      <c r="A3591" t="s">
        <v>3450</v>
      </c>
      <c r="B3591">
        <v>224260</v>
      </c>
      <c r="C3591" t="s">
        <v>30</v>
      </c>
      <c r="D3591" t="s">
        <v>1057</v>
      </c>
      <c r="E3591" t="s">
        <v>1058</v>
      </c>
      <c r="F3591" s="4">
        <v>46197.466666666667</v>
      </c>
      <c r="G3591" s="4">
        <v>46197.484722222223</v>
      </c>
      <c r="H3591">
        <v>0.43</v>
      </c>
      <c r="I3591" t="s">
        <v>3547</v>
      </c>
      <c r="J3591" t="s">
        <v>29</v>
      </c>
      <c r="K3591" t="s">
        <v>30</v>
      </c>
      <c r="N3591">
        <v>1.23</v>
      </c>
      <c r="O3591" t="s">
        <v>51</v>
      </c>
      <c r="P3591">
        <v>0</v>
      </c>
      <c r="Q3591" s="5">
        <v>46197.927083333336</v>
      </c>
      <c r="R3591" s="2" t="str">
        <f>IF(C3591="", "",
   IF(ISNUMBER(MATCH(TRIM(C3591),
      {"OP","CC","CM","FM","FU","INS","PC","PM","PMCO","SA","SR","ITPR","PMFL"}, 0)),
      "Proactive",
      "")
)</f>
        <v>Proactive</v>
      </c>
      <c r="S3591" s="2" t="str">
        <f>IF(C3591="", "",
   IF(ISNUMBER(MATCH(TRIM(C3591),
      {"MO","U/B","OSRE","TECH","ITRE"}, 0)),
      "Reactive",
      "")
)</f>
        <v/>
      </c>
      <c r="T3591" s="2">
        <f>IF(R3591="Proactive", H3591, "")</f>
        <v>0.43</v>
      </c>
      <c r="U3591" s="2" t="str">
        <f>IF(S3591="Reactive", H3591, "")</f>
        <v/>
      </c>
    </row>
    <row r="3592" spans="1:21" x14ac:dyDescent="0.25">
      <c r="A3592" t="s">
        <v>3450</v>
      </c>
      <c r="B3592">
        <v>224260</v>
      </c>
      <c r="C3592" t="s">
        <v>30</v>
      </c>
      <c r="D3592" t="s">
        <v>1057</v>
      </c>
      <c r="E3592" t="s">
        <v>1058</v>
      </c>
      <c r="F3592" s="4">
        <v>46197.584027777775</v>
      </c>
      <c r="G3592" s="4">
        <v>46197.59652777778</v>
      </c>
      <c r="H3592">
        <v>0.3</v>
      </c>
      <c r="I3592" t="s">
        <v>3547</v>
      </c>
      <c r="J3592" t="s">
        <v>29</v>
      </c>
      <c r="K3592" t="s">
        <v>30</v>
      </c>
      <c r="N3592">
        <v>1.23</v>
      </c>
      <c r="O3592" t="s">
        <v>51</v>
      </c>
      <c r="P3592">
        <v>0</v>
      </c>
      <c r="Q3592" s="5">
        <v>46197.927083333336</v>
      </c>
      <c r="R3592" s="2" t="str">
        <f>IF(C3592="", "",
   IF(ISNUMBER(MATCH(TRIM(C3592),
      {"OP","CC","CM","FM","FU","INS","PC","PM","PMCO","SA","SR","ITPR","PMFL"}, 0)),
      "Proactive",
      "")
)</f>
        <v>Proactive</v>
      </c>
      <c r="S3592" s="2" t="str">
        <f>IF(C3592="", "",
   IF(ISNUMBER(MATCH(TRIM(C3592),
      {"MO","U/B","OSRE","TECH","ITRE"}, 0)),
      "Reactive",
      "")
)</f>
        <v/>
      </c>
      <c r="T3592" s="2">
        <f>IF(R3592="Proactive", H3592, "")</f>
        <v>0.3</v>
      </c>
      <c r="U3592" s="2" t="str">
        <f>IF(S3592="Reactive", H3592, "")</f>
        <v/>
      </c>
    </row>
    <row r="3593" spans="1:21" x14ac:dyDescent="0.25">
      <c r="A3593" t="s">
        <v>3450</v>
      </c>
      <c r="B3593">
        <v>221855</v>
      </c>
      <c r="C3593" t="s">
        <v>26</v>
      </c>
      <c r="D3593" t="s">
        <v>1054</v>
      </c>
      <c r="E3593" t="s">
        <v>1055</v>
      </c>
      <c r="F3593" s="4">
        <v>46198.25</v>
      </c>
      <c r="G3593" s="4">
        <v>46198.323611111111</v>
      </c>
      <c r="H3593">
        <v>1.77</v>
      </c>
      <c r="I3593" t="s">
        <v>3489</v>
      </c>
      <c r="J3593" t="s">
        <v>29</v>
      </c>
      <c r="K3593" t="s">
        <v>30</v>
      </c>
      <c r="N3593">
        <v>1.77</v>
      </c>
      <c r="O3593" t="s">
        <v>51</v>
      </c>
      <c r="P3593">
        <v>0</v>
      </c>
      <c r="Q3593" s="5">
        <v>46198.586111111108</v>
      </c>
      <c r="R3593" s="2" t="str">
        <f>IF(C3593="", "",
   IF(ISNUMBER(MATCH(TRIM(C3593),
      {"OP","CC","CM","FM","FU","INS","PC","PM","PMCO","SA","SR","ITPR","PMFL"}, 0)),
      "Proactive",
      "")
)</f>
        <v>Proactive</v>
      </c>
      <c r="S3593" s="2" t="str">
        <f>IF(C3593="", "",
   IF(ISNUMBER(MATCH(TRIM(C3593),
      {"MO","U/B","OSRE","TECH","ITRE"}, 0)),
      "Reactive",
      "")
)</f>
        <v/>
      </c>
      <c r="T3593" s="2">
        <f>IF(R3593="Proactive", H3593, "")</f>
        <v>1.77</v>
      </c>
      <c r="U3593" s="2" t="str">
        <f>IF(S3593="Reactive", H3593, "")</f>
        <v/>
      </c>
    </row>
    <row r="3594" spans="1:21" x14ac:dyDescent="0.25">
      <c r="A3594" t="s">
        <v>3450</v>
      </c>
      <c r="B3594">
        <v>219882</v>
      </c>
      <c r="C3594" t="s">
        <v>30</v>
      </c>
      <c r="D3594" t="s">
        <v>3548</v>
      </c>
      <c r="E3594" t="s">
        <v>1083</v>
      </c>
      <c r="F3594" s="4">
        <v>46198.323611111111</v>
      </c>
      <c r="G3594" s="4">
        <v>46198.426388888889</v>
      </c>
      <c r="H3594">
        <v>2.4700000000000002</v>
      </c>
      <c r="I3594" t="s">
        <v>3489</v>
      </c>
      <c r="J3594" t="s">
        <v>29</v>
      </c>
      <c r="K3594" t="s">
        <v>30</v>
      </c>
      <c r="N3594">
        <v>2.4700000000000002</v>
      </c>
      <c r="O3594" t="s">
        <v>51</v>
      </c>
      <c r="P3594">
        <v>0</v>
      </c>
      <c r="Q3594" s="5">
        <v>46198.594444444447</v>
      </c>
      <c r="R3594" s="2" t="str">
        <f>IF(C3594="", "",
   IF(ISNUMBER(MATCH(TRIM(C3594),
      {"OP","CC","CM","FM","FU","INS","PC","PM","PMCO","SA","SR","ITPR","PMFL"}, 0)),
      "Proactive",
      "")
)</f>
        <v>Proactive</v>
      </c>
      <c r="S3594" s="2" t="str">
        <f>IF(C3594="", "",
   IF(ISNUMBER(MATCH(TRIM(C3594),
      {"MO","U/B","OSRE","TECH","ITRE"}, 0)),
      "Reactive",
      "")
)</f>
        <v/>
      </c>
      <c r="T3594" s="2">
        <f>IF(R3594="Proactive", H3594, "")</f>
        <v>2.4700000000000002</v>
      </c>
      <c r="U3594" s="2" t="str">
        <f>IF(S3594="Reactive", H3594, "")</f>
        <v/>
      </c>
    </row>
    <row r="3595" spans="1:21" x14ac:dyDescent="0.25">
      <c r="A3595" t="s">
        <v>3450</v>
      </c>
      <c r="B3595">
        <v>224408</v>
      </c>
      <c r="C3595" t="s">
        <v>30</v>
      </c>
      <c r="D3595" t="s">
        <v>1057</v>
      </c>
      <c r="E3595" t="s">
        <v>1058</v>
      </c>
      <c r="F3595" s="4">
        <v>46198.426388888889</v>
      </c>
      <c r="G3595" s="4">
        <v>46198.450694444444</v>
      </c>
      <c r="H3595">
        <v>0.57999999999999996</v>
      </c>
      <c r="I3595" t="s">
        <v>3549</v>
      </c>
      <c r="J3595" t="s">
        <v>29</v>
      </c>
      <c r="K3595" t="s">
        <v>30</v>
      </c>
      <c r="N3595">
        <v>0.57999999999999996</v>
      </c>
      <c r="O3595" t="s">
        <v>51</v>
      </c>
      <c r="P3595">
        <v>0</v>
      </c>
      <c r="Q3595" s="5">
        <v>46198.925694444442</v>
      </c>
      <c r="R3595" s="2" t="str">
        <f>IF(C3595="", "",
   IF(ISNUMBER(MATCH(TRIM(C3595),
      {"OP","CC","CM","FM","FU","INS","PC","PM","PMCO","SA","SR","ITPR","PMFL"}, 0)),
      "Proactive",
      "")
)</f>
        <v>Proactive</v>
      </c>
      <c r="S3595" s="2" t="str">
        <f>IF(C3595="", "",
   IF(ISNUMBER(MATCH(TRIM(C3595),
      {"MO","U/B","OSRE","TECH","ITRE"}, 0)),
      "Reactive",
      "")
)</f>
        <v/>
      </c>
      <c r="T3595" s="2">
        <f>IF(R3595="Proactive", H3595, "")</f>
        <v>0.57999999999999996</v>
      </c>
      <c r="U3595" s="2" t="str">
        <f>IF(S3595="Reactive", H3595, "")</f>
        <v/>
      </c>
    </row>
    <row r="3596" spans="1:21" x14ac:dyDescent="0.25">
      <c r="A3596" t="s">
        <v>3450</v>
      </c>
      <c r="B3596">
        <v>222265</v>
      </c>
      <c r="C3596" t="s">
        <v>181</v>
      </c>
      <c r="D3596" t="s">
        <v>1069</v>
      </c>
      <c r="E3596" t="s">
        <v>1067</v>
      </c>
      <c r="F3596" s="4">
        <v>46198.450694444444</v>
      </c>
      <c r="G3596" s="4">
        <v>46198.473611111112</v>
      </c>
      <c r="H3596">
        <v>0.55000000000000004</v>
      </c>
      <c r="I3596" t="s">
        <v>1064</v>
      </c>
      <c r="J3596" t="s">
        <v>29</v>
      </c>
      <c r="K3596" t="s">
        <v>30</v>
      </c>
      <c r="N3596">
        <v>1.02</v>
      </c>
      <c r="O3596" t="s">
        <v>51</v>
      </c>
      <c r="P3596">
        <v>0</v>
      </c>
      <c r="Q3596" s="5">
        <v>46202.28125</v>
      </c>
      <c r="R3596" s="2" t="str">
        <f>IF(C3596="", "",
   IF(ISNUMBER(MATCH(TRIM(C3596),
      {"OP","CC","CM","FM","FU","INS","PC","PM","PMCO","SA","SR","ITPR","PMFL"}, 0)),
      "Proactive",
      "")
)</f>
        <v>Proactive</v>
      </c>
      <c r="S3596" s="2" t="str">
        <f>IF(C3596="", "",
   IF(ISNUMBER(MATCH(TRIM(C3596),
      {"MO","U/B","OSRE","TECH","ITRE"}, 0)),
      "Reactive",
      "")
)</f>
        <v/>
      </c>
      <c r="T3596" s="2">
        <f>IF(R3596="Proactive", H3596, "")</f>
        <v>0.55000000000000004</v>
      </c>
      <c r="U3596" s="2" t="str">
        <f>IF(S3596="Reactive", H3596, "")</f>
        <v/>
      </c>
    </row>
    <row r="3597" spans="1:21" x14ac:dyDescent="0.25">
      <c r="A3597" t="s">
        <v>3450</v>
      </c>
      <c r="B3597">
        <v>222266</v>
      </c>
      <c r="C3597" t="s">
        <v>181</v>
      </c>
      <c r="D3597" t="s">
        <v>1065</v>
      </c>
      <c r="E3597" t="s">
        <v>1067</v>
      </c>
      <c r="F3597" s="4">
        <v>46198.473611111112</v>
      </c>
      <c r="G3597" s="4">
        <v>46198.49722222222</v>
      </c>
      <c r="H3597">
        <v>0.56999999999999995</v>
      </c>
      <c r="I3597" t="s">
        <v>3530</v>
      </c>
      <c r="J3597" t="s">
        <v>29</v>
      </c>
      <c r="K3597" t="s">
        <v>30</v>
      </c>
      <c r="N3597">
        <v>3.43</v>
      </c>
      <c r="O3597" t="s">
        <v>51</v>
      </c>
      <c r="P3597">
        <v>0</v>
      </c>
      <c r="Q3597" s="5">
        <v>46202.281944444447</v>
      </c>
      <c r="R3597" s="2" t="str">
        <f>IF(C3597="", "",
   IF(ISNUMBER(MATCH(TRIM(C3597),
      {"OP","CC","CM","FM","FU","INS","PC","PM","PMCO","SA","SR","ITPR","PMFL"}, 0)),
      "Proactive",
      "")
)</f>
        <v>Proactive</v>
      </c>
      <c r="S3597" s="2" t="str">
        <f>IF(C3597="", "",
   IF(ISNUMBER(MATCH(TRIM(C3597),
      {"MO","U/B","OSRE","TECH","ITRE"}, 0)),
      "Reactive",
      "")
)</f>
        <v/>
      </c>
      <c r="T3597" s="2">
        <f>IF(R3597="Proactive", H3597, "")</f>
        <v>0.56999999999999995</v>
      </c>
      <c r="U3597" s="2" t="str">
        <f>IF(S3597="Reactive", H3597, "")</f>
        <v/>
      </c>
    </row>
    <row r="3598" spans="1:21" x14ac:dyDescent="0.25">
      <c r="A3598" t="s">
        <v>3450</v>
      </c>
      <c r="B3598">
        <v>224892</v>
      </c>
      <c r="C3598" t="s">
        <v>39</v>
      </c>
      <c r="D3598" t="s">
        <v>3550</v>
      </c>
      <c r="E3598" t="s">
        <v>3551</v>
      </c>
      <c r="F3598" s="4">
        <v>46198.49722222222</v>
      </c>
      <c r="G3598" s="4">
        <v>46198.517361111109</v>
      </c>
      <c r="H3598">
        <v>0.48</v>
      </c>
      <c r="I3598" t="s">
        <v>3552</v>
      </c>
      <c r="J3598" t="s">
        <v>29</v>
      </c>
      <c r="K3598" t="s">
        <v>220</v>
      </c>
      <c r="L3598" t="s">
        <v>821</v>
      </c>
      <c r="M3598" t="s">
        <v>555</v>
      </c>
      <c r="N3598">
        <v>0.48</v>
      </c>
      <c r="O3598" t="s">
        <v>51</v>
      </c>
      <c r="P3598">
        <v>0</v>
      </c>
      <c r="Q3598" s="5">
        <v>46198.600694444445</v>
      </c>
      <c r="R3598" s="2" t="str">
        <f>IF(C3598="", "",
   IF(ISNUMBER(MATCH(TRIM(C3598),
      {"OP","CC","CM","FM","FU","INS","PC","PM","PMCO","SA","SR","ITPR","PMFL"}, 0)),
      "Proactive",
      "")
)</f>
        <v/>
      </c>
      <c r="S3598" s="2" t="str">
        <f>IF(C3598="", "",
   IF(ISNUMBER(MATCH(TRIM(C3598),
      {"MO","U/B","OSRE","TECH","ITRE"}, 0)),
      "Reactive",
      "")
)</f>
        <v>Reactive</v>
      </c>
      <c r="T3598" s="2" t="str">
        <f>IF(R3598="Proactive", H3598, "")</f>
        <v/>
      </c>
      <c r="U3598" s="2">
        <f>IF(S3598="Reactive", H3598, "")</f>
        <v>0.48</v>
      </c>
    </row>
    <row r="3599" spans="1:21" x14ac:dyDescent="0.25">
      <c r="A3599" t="s">
        <v>3450</v>
      </c>
      <c r="B3599">
        <v>223935</v>
      </c>
      <c r="C3599" t="s">
        <v>26</v>
      </c>
      <c r="D3599" t="s">
        <v>1052</v>
      </c>
      <c r="E3599" t="s">
        <v>1053</v>
      </c>
      <c r="F3599" s="4">
        <v>46199.583333333336</v>
      </c>
      <c r="G3599" s="4">
        <v>46199.601388888892</v>
      </c>
      <c r="H3599">
        <v>0.43</v>
      </c>
      <c r="I3599" t="s">
        <v>3553</v>
      </c>
      <c r="J3599" t="s">
        <v>29</v>
      </c>
      <c r="K3599" t="s">
        <v>30</v>
      </c>
      <c r="N3599">
        <v>0.43</v>
      </c>
      <c r="O3599" t="s">
        <v>51</v>
      </c>
      <c r="P3599">
        <v>0</v>
      </c>
      <c r="Q3599" s="5">
        <v>46199.917361111111</v>
      </c>
      <c r="R3599" s="2" t="str">
        <f>IF(C3599="", "",
   IF(ISNUMBER(MATCH(TRIM(C3599),
      {"OP","CC","CM","FM","FU","INS","PC","PM","PMCO","SA","SR","ITPR","PMFL"}, 0)),
      "Proactive",
      "")
)</f>
        <v>Proactive</v>
      </c>
      <c r="S3599" s="2" t="str">
        <f>IF(C3599="", "",
   IF(ISNUMBER(MATCH(TRIM(C3599),
      {"MO","U/B","OSRE","TECH","ITRE"}, 0)),
      "Reactive",
      "")
)</f>
        <v/>
      </c>
      <c r="T3599" s="2">
        <f>IF(R3599="Proactive", H3599, "")</f>
        <v>0.43</v>
      </c>
      <c r="U3599" s="2" t="str">
        <f>IF(S3599="Reactive", H3599, "")</f>
        <v/>
      </c>
    </row>
    <row r="3600" spans="1:21" x14ac:dyDescent="0.25">
      <c r="A3600" t="s">
        <v>3450</v>
      </c>
      <c r="B3600">
        <v>225077</v>
      </c>
      <c r="C3600" t="s">
        <v>289</v>
      </c>
      <c r="D3600" t="s">
        <v>3506</v>
      </c>
      <c r="E3600" t="s">
        <v>3554</v>
      </c>
      <c r="F3600" s="4">
        <v>46199.601388888892</v>
      </c>
      <c r="G3600" s="4">
        <v>46199.630555555559</v>
      </c>
      <c r="H3600">
        <v>0.7</v>
      </c>
      <c r="I3600" t="s">
        <v>3553</v>
      </c>
      <c r="J3600" t="s">
        <v>29</v>
      </c>
      <c r="N3600">
        <v>0.7</v>
      </c>
      <c r="O3600" t="s">
        <v>51</v>
      </c>
      <c r="P3600">
        <v>0</v>
      </c>
      <c r="Q3600" s="5">
        <v>46199.92083333333</v>
      </c>
      <c r="R3600" s="2" t="str">
        <f>IF(C3600="", "",
   IF(ISNUMBER(MATCH(TRIM(C3600),
      {"OP","CC","CM","FM","FU","INS","PC","PM","PMCO","SA","SR","ITPR","PMFL"}, 0)),
      "Proactive",
      "")
)</f>
        <v>Proactive</v>
      </c>
      <c r="S3600" s="2" t="str">
        <f>IF(C3600="", "",
   IF(ISNUMBER(MATCH(TRIM(C3600),
      {"MO","U/B","OSRE","TECH","ITRE"}, 0)),
      "Reactive",
      "")
)</f>
        <v/>
      </c>
      <c r="T3600" s="2">
        <f>IF(R3600="Proactive", H3600, "")</f>
        <v>0.7</v>
      </c>
      <c r="U3600" s="2" t="str">
        <f>IF(S3600="Reactive", H3600, "")</f>
        <v/>
      </c>
    </row>
    <row r="3601" spans="1:21" x14ac:dyDescent="0.25">
      <c r="A3601" t="s">
        <v>3450</v>
      </c>
      <c r="B3601">
        <v>224553</v>
      </c>
      <c r="C3601" t="s">
        <v>30</v>
      </c>
      <c r="D3601" t="s">
        <v>1057</v>
      </c>
      <c r="E3601" t="s">
        <v>1058</v>
      </c>
      <c r="F3601" s="4">
        <v>46199.630555555559</v>
      </c>
      <c r="G3601" s="4">
        <v>46199.726388888892</v>
      </c>
      <c r="H3601">
        <v>2.2999999999999998</v>
      </c>
      <c r="I3601" t="s">
        <v>3555</v>
      </c>
      <c r="J3601" t="s">
        <v>29</v>
      </c>
      <c r="K3601" t="s">
        <v>30</v>
      </c>
      <c r="N3601">
        <v>4.05</v>
      </c>
      <c r="O3601" t="s">
        <v>51</v>
      </c>
      <c r="P3601">
        <v>0</v>
      </c>
      <c r="Q3601" s="5">
        <v>46199.94027777778</v>
      </c>
      <c r="R3601" s="2" t="str">
        <f>IF(C3601="", "",
   IF(ISNUMBER(MATCH(TRIM(C3601),
      {"OP","CC","CM","FM","FU","INS","PC","PM","PMCO","SA","SR","ITPR","PMFL"}, 0)),
      "Proactive",
      "")
)</f>
        <v>Proactive</v>
      </c>
      <c r="S3601" s="2" t="str">
        <f>IF(C3601="", "",
   IF(ISNUMBER(MATCH(TRIM(C3601),
      {"MO","U/B","OSRE","TECH","ITRE"}, 0)),
      "Reactive",
      "")
)</f>
        <v/>
      </c>
      <c r="T3601" s="2">
        <f>IF(R3601="Proactive", H3601, "")</f>
        <v>2.2999999999999998</v>
      </c>
      <c r="U3601" s="2" t="str">
        <f>IF(S3601="Reactive", H3601, "")</f>
        <v/>
      </c>
    </row>
    <row r="3602" spans="1:21" x14ac:dyDescent="0.25">
      <c r="A3602" t="s">
        <v>3450</v>
      </c>
      <c r="B3602">
        <v>224553</v>
      </c>
      <c r="C3602" t="s">
        <v>30</v>
      </c>
      <c r="D3602" t="s">
        <v>1057</v>
      </c>
      <c r="E3602" t="s">
        <v>1058</v>
      </c>
      <c r="F3602" s="4">
        <v>46199.864583333336</v>
      </c>
      <c r="G3602" s="4">
        <v>46199.9375</v>
      </c>
      <c r="H3602">
        <v>1.75</v>
      </c>
      <c r="I3602" t="s">
        <v>3555</v>
      </c>
      <c r="J3602" t="s">
        <v>29</v>
      </c>
      <c r="K3602" t="s">
        <v>30</v>
      </c>
      <c r="N3602">
        <v>4.05</v>
      </c>
      <c r="O3602" t="s">
        <v>51</v>
      </c>
      <c r="P3602">
        <v>0</v>
      </c>
      <c r="Q3602" s="5">
        <v>46199.94027777778</v>
      </c>
      <c r="R3602" s="2" t="str">
        <f>IF(C3602="", "",
   IF(ISNUMBER(MATCH(TRIM(C3602),
      {"OP","CC","CM","FM","FU","INS","PC","PM","PMCO","SA","SR","ITPR","PMFL"}, 0)),
      "Proactive",
      "")
)</f>
        <v>Proactive</v>
      </c>
      <c r="S3602" s="2" t="str">
        <f>IF(C3602="", "",
   IF(ISNUMBER(MATCH(TRIM(C3602),
      {"MO","U/B","OSRE","TECH","ITRE"}, 0)),
      "Reactive",
      "")
)</f>
        <v/>
      </c>
      <c r="T3602" s="2">
        <f>IF(R3602="Proactive", H3602, "")</f>
        <v>1.75</v>
      </c>
      <c r="U3602" s="2" t="str">
        <f>IF(S3602="Reactive", H3602, "")</f>
        <v/>
      </c>
    </row>
    <row r="3603" spans="1:21" x14ac:dyDescent="0.25">
      <c r="A3603" t="s">
        <v>3450</v>
      </c>
      <c r="B3603">
        <v>222244</v>
      </c>
      <c r="C3603" t="s">
        <v>26</v>
      </c>
      <c r="D3603" t="s">
        <v>1054</v>
      </c>
      <c r="E3603" t="s">
        <v>1055</v>
      </c>
      <c r="F3603" s="4">
        <v>46201.291666666664</v>
      </c>
      <c r="G3603" s="4">
        <v>46201.362500000003</v>
      </c>
      <c r="H3603">
        <v>1.7</v>
      </c>
      <c r="I3603" t="s">
        <v>3556</v>
      </c>
      <c r="J3603" t="s">
        <v>29</v>
      </c>
      <c r="K3603" t="s">
        <v>30</v>
      </c>
      <c r="N3603">
        <v>1.7</v>
      </c>
      <c r="O3603" t="s">
        <v>51</v>
      </c>
      <c r="P3603">
        <v>0</v>
      </c>
      <c r="Q3603" s="5">
        <v>46201.511805555558</v>
      </c>
      <c r="R3603" s="2" t="str">
        <f>IF(C3603="", "",
   IF(ISNUMBER(MATCH(TRIM(C3603),
      {"OP","CC","CM","FM","FU","INS","PC","PM","PMCO","SA","SR","ITPR","PMFL"}, 0)),
      "Proactive",
      "")
)</f>
        <v>Proactive</v>
      </c>
      <c r="S3603" s="2" t="str">
        <f>IF(C3603="", "",
   IF(ISNUMBER(MATCH(TRIM(C3603),
      {"MO","U/B","OSRE","TECH","ITRE"}, 0)),
      "Reactive",
      "")
)</f>
        <v/>
      </c>
      <c r="T3603" s="2">
        <f>IF(R3603="Proactive", H3603, "")</f>
        <v>1.7</v>
      </c>
      <c r="U3603" s="2" t="str">
        <f>IF(S3603="Reactive", H3603, "")</f>
        <v/>
      </c>
    </row>
    <row r="3604" spans="1:21" x14ac:dyDescent="0.25">
      <c r="A3604" t="s">
        <v>3450</v>
      </c>
      <c r="B3604">
        <v>220667</v>
      </c>
      <c r="C3604" t="s">
        <v>26</v>
      </c>
      <c r="D3604" t="s">
        <v>1866</v>
      </c>
      <c r="E3604" t="s">
        <v>1867</v>
      </c>
      <c r="F3604" s="4">
        <v>46201.449305555558</v>
      </c>
      <c r="G3604" s="4">
        <v>46201.492361111108</v>
      </c>
      <c r="H3604">
        <v>1.03</v>
      </c>
      <c r="I3604" t="s">
        <v>3556</v>
      </c>
      <c r="J3604" t="s">
        <v>29</v>
      </c>
      <c r="K3604" t="s">
        <v>30</v>
      </c>
      <c r="N3604">
        <v>1.03</v>
      </c>
      <c r="O3604" t="s">
        <v>51</v>
      </c>
      <c r="P3604">
        <v>0</v>
      </c>
      <c r="Q3604" s="5">
        <v>46201.51458333333</v>
      </c>
      <c r="R3604" s="2" t="str">
        <f>IF(C3604="", "",
   IF(ISNUMBER(MATCH(TRIM(C3604),
      {"OP","CC","CM","FM","FU","INS","PC","PM","PMCO","SA","SR","ITPR","PMFL"}, 0)),
      "Proactive",
      "")
)</f>
        <v>Proactive</v>
      </c>
      <c r="S3604" s="2" t="str">
        <f>IF(C3604="", "",
   IF(ISNUMBER(MATCH(TRIM(C3604),
      {"MO","U/B","OSRE","TECH","ITRE"}, 0)),
      "Reactive",
      "")
)</f>
        <v/>
      </c>
      <c r="T3604" s="2">
        <f>IF(R3604="Proactive", H3604, "")</f>
        <v>1.03</v>
      </c>
      <c r="U3604" s="2" t="str">
        <f>IF(S3604="Reactive", H3604, "")</f>
        <v/>
      </c>
    </row>
    <row r="3605" spans="1:21" x14ac:dyDescent="0.25">
      <c r="A3605" t="s">
        <v>3450</v>
      </c>
      <c r="B3605">
        <v>225640</v>
      </c>
      <c r="C3605" t="s">
        <v>492</v>
      </c>
      <c r="D3605" t="s">
        <v>3557</v>
      </c>
      <c r="E3605" t="s">
        <v>3558</v>
      </c>
      <c r="F3605" s="4">
        <v>46203.583333333336</v>
      </c>
      <c r="G3605" s="4">
        <v>46203.616666666669</v>
      </c>
      <c r="H3605">
        <v>0.8</v>
      </c>
      <c r="I3605" t="s">
        <v>3559</v>
      </c>
      <c r="J3605" t="s">
        <v>29</v>
      </c>
      <c r="N3605">
        <v>0.8</v>
      </c>
      <c r="O3605" t="s">
        <v>51</v>
      </c>
      <c r="P3605">
        <v>0</v>
      </c>
      <c r="Q3605" s="5">
        <v>46203.920138888891</v>
      </c>
      <c r="R3605" s="2" t="str">
        <f>IF(C3605="", "",
   IF(ISNUMBER(MATCH(TRIM(C3605),
      {"OP","CC","CM","FM","FU","INS","PC","PM","PMCO","SA","SR","ITPR","PMFL"}, 0)),
      "Proactive",
      "")
)</f>
        <v/>
      </c>
      <c r="S3605" s="2" t="str">
        <f>IF(C3605="", "",
   IF(ISNUMBER(MATCH(TRIM(C3605),
      {"MO","U/B","OSRE","TECH","ITRE"}, 0)),
      "Reactive",
      "")
)</f>
        <v>Reactive</v>
      </c>
      <c r="T3605" s="2" t="str">
        <f>IF(R3605="Proactive", H3605, "")</f>
        <v/>
      </c>
      <c r="U3605" s="2">
        <f>IF(S3605="Reactive", H3605, "")</f>
        <v>0.8</v>
      </c>
    </row>
    <row r="3606" spans="1:21" x14ac:dyDescent="0.25">
      <c r="A3606" t="s">
        <v>3450</v>
      </c>
      <c r="B3606">
        <v>220121</v>
      </c>
      <c r="C3606" t="s">
        <v>30</v>
      </c>
      <c r="D3606" t="s">
        <v>3560</v>
      </c>
      <c r="E3606" t="s">
        <v>541</v>
      </c>
      <c r="F3606" s="4">
        <v>46203.616666666669</v>
      </c>
      <c r="G3606" s="4">
        <v>46203.651388888888</v>
      </c>
      <c r="H3606">
        <v>0.83</v>
      </c>
      <c r="I3606" t="s">
        <v>3561</v>
      </c>
      <c r="J3606" t="s">
        <v>29</v>
      </c>
      <c r="K3606" t="s">
        <v>30</v>
      </c>
      <c r="N3606">
        <v>0.83</v>
      </c>
      <c r="O3606" t="s">
        <v>51</v>
      </c>
      <c r="P3606">
        <v>0</v>
      </c>
      <c r="Q3606" s="5">
        <v>46203.911111111112</v>
      </c>
      <c r="R3606" s="2" t="str">
        <f>IF(C3606="", "",
   IF(ISNUMBER(MATCH(TRIM(C3606),
      {"OP","CC","CM","FM","FU","INS","PC","PM","PMCO","SA","SR","ITPR","PMFL"}, 0)),
      "Proactive",
      "")
)</f>
        <v>Proactive</v>
      </c>
      <c r="S3606" s="2" t="str">
        <f>IF(C3606="", "",
   IF(ISNUMBER(MATCH(TRIM(C3606),
      {"MO","U/B","OSRE","TECH","ITRE"}, 0)),
      "Reactive",
      "")
)</f>
        <v/>
      </c>
      <c r="T3606" s="2">
        <f>IF(R3606="Proactive", H3606, "")</f>
        <v>0.83</v>
      </c>
      <c r="U3606" s="2" t="str">
        <f>IF(S3606="Reactive", H3606, "")</f>
        <v/>
      </c>
    </row>
    <row r="3607" spans="1:21" x14ac:dyDescent="0.25">
      <c r="A3607" t="s">
        <v>3450</v>
      </c>
      <c r="B3607">
        <v>225641</v>
      </c>
      <c r="C3607" t="s">
        <v>39</v>
      </c>
      <c r="D3607" t="s">
        <v>1835</v>
      </c>
      <c r="E3607" t="s">
        <v>3562</v>
      </c>
      <c r="F3607" s="4">
        <v>46203.751388888886</v>
      </c>
      <c r="G3607" s="4">
        <v>46203.783333333333</v>
      </c>
      <c r="H3607">
        <v>0.77</v>
      </c>
      <c r="I3607" t="s">
        <v>3563</v>
      </c>
      <c r="J3607" t="s">
        <v>29</v>
      </c>
      <c r="K3607" t="s">
        <v>42</v>
      </c>
      <c r="L3607" t="s">
        <v>132</v>
      </c>
      <c r="M3607" t="s">
        <v>533</v>
      </c>
      <c r="N3607">
        <v>1.55</v>
      </c>
      <c r="O3607" t="s">
        <v>51</v>
      </c>
      <c r="P3607">
        <v>0</v>
      </c>
      <c r="Q3607" s="5">
        <v>46203.929166666669</v>
      </c>
      <c r="R3607" s="2" t="str">
        <f>IF(C3607="", "",
   IF(ISNUMBER(MATCH(TRIM(C3607),
      {"OP","CC","CM","FM","FU","INS","PC","PM","PMCO","SA","SR","ITPR","PMFL"}, 0)),
      "Proactive",
      "")
)</f>
        <v/>
      </c>
      <c r="S3607" s="2" t="str">
        <f>IF(C3607="", "",
   IF(ISNUMBER(MATCH(TRIM(C3607),
      {"MO","U/B","OSRE","TECH","ITRE"}, 0)),
      "Reactive",
      "")
)</f>
        <v>Reactive</v>
      </c>
      <c r="T3607" s="2" t="str">
        <f>IF(R3607="Proactive", H3607, "")</f>
        <v/>
      </c>
      <c r="U3607" s="2">
        <f>IF(S3607="Reactive", H3607, "")</f>
        <v>0.77</v>
      </c>
    </row>
    <row r="3608" spans="1:21" x14ac:dyDescent="0.25">
      <c r="A3608" t="s">
        <v>3450</v>
      </c>
      <c r="B3608">
        <v>225169</v>
      </c>
      <c r="C3608" t="s">
        <v>30</v>
      </c>
      <c r="D3608" t="s">
        <v>1057</v>
      </c>
      <c r="E3608" t="s">
        <v>1058</v>
      </c>
      <c r="F3608" s="4">
        <v>46203.783333333333</v>
      </c>
      <c r="G3608" s="4">
        <v>46203.798611111109</v>
      </c>
      <c r="H3608">
        <v>0.37</v>
      </c>
      <c r="I3608" t="s">
        <v>1059</v>
      </c>
      <c r="J3608" t="s">
        <v>29</v>
      </c>
      <c r="K3608" t="s">
        <v>30</v>
      </c>
      <c r="N3608">
        <v>0.87</v>
      </c>
      <c r="O3608" t="s">
        <v>51</v>
      </c>
      <c r="P3608">
        <v>0</v>
      </c>
      <c r="Q3608" s="5">
        <v>46203.924305555556</v>
      </c>
      <c r="R3608" s="2" t="str">
        <f>IF(C3608="", "",
   IF(ISNUMBER(MATCH(TRIM(C3608),
      {"OP","CC","CM","FM","FU","INS","PC","PM","PMCO","SA","SR","ITPR","PMFL"}, 0)),
      "Proactive",
      "")
)</f>
        <v>Proactive</v>
      </c>
      <c r="S3608" s="2" t="str">
        <f>IF(C3608="", "",
   IF(ISNUMBER(MATCH(TRIM(C3608),
      {"MO","U/B","OSRE","TECH","ITRE"}, 0)),
      "Reactive",
      "")
)</f>
        <v/>
      </c>
      <c r="T3608" s="2">
        <f>IF(R3608="Proactive", H3608, "")</f>
        <v>0.37</v>
      </c>
      <c r="U3608" s="2" t="str">
        <f>IF(S3608="Reactive", H3608, "")</f>
        <v/>
      </c>
    </row>
    <row r="3609" spans="1:21" x14ac:dyDescent="0.25">
      <c r="A3609" t="s">
        <v>3450</v>
      </c>
      <c r="B3609">
        <v>223657</v>
      </c>
      <c r="C3609" t="s">
        <v>26</v>
      </c>
      <c r="D3609" t="s">
        <v>3564</v>
      </c>
      <c r="E3609" t="s">
        <v>3565</v>
      </c>
      <c r="F3609" s="4">
        <v>46203.87777777778</v>
      </c>
      <c r="G3609" s="4">
        <v>46203.90347222222</v>
      </c>
      <c r="H3609">
        <v>0.62</v>
      </c>
      <c r="I3609" t="s">
        <v>3566</v>
      </c>
      <c r="J3609" t="s">
        <v>29</v>
      </c>
      <c r="K3609" t="s">
        <v>30</v>
      </c>
      <c r="N3609">
        <v>1.1499999999999999</v>
      </c>
      <c r="O3609" t="s">
        <v>51</v>
      </c>
      <c r="P3609">
        <v>0</v>
      </c>
      <c r="Q3609" s="5">
        <v>46203.935416666667</v>
      </c>
      <c r="R3609" s="2" t="str">
        <f>IF(C3609="", "",
   IF(ISNUMBER(MATCH(TRIM(C3609),
      {"OP","CC","CM","FM","FU","INS","PC","PM","PMCO","SA","SR","ITPR","PMFL"}, 0)),
      "Proactive",
      "")
)</f>
        <v>Proactive</v>
      </c>
      <c r="S3609" s="2" t="str">
        <f>IF(C3609="", "",
   IF(ISNUMBER(MATCH(TRIM(C3609),
      {"MO","U/B","OSRE","TECH","ITRE"}, 0)),
      "Reactive",
      "")
)</f>
        <v/>
      </c>
      <c r="T3609" s="2">
        <f>IF(R3609="Proactive", H3609, "")</f>
        <v>0.62</v>
      </c>
      <c r="U3609" s="2" t="str">
        <f>IF(S3609="Reactive", H3609, "")</f>
        <v/>
      </c>
    </row>
    <row r="3610" spans="1:21" x14ac:dyDescent="0.25">
      <c r="A3610" t="s">
        <v>3567</v>
      </c>
      <c r="B3610">
        <v>216932</v>
      </c>
      <c r="C3610" t="s">
        <v>26</v>
      </c>
      <c r="D3610" t="s">
        <v>1590</v>
      </c>
      <c r="E3610" t="s">
        <v>1591</v>
      </c>
      <c r="F3610" s="4">
        <v>46174.208333333336</v>
      </c>
      <c r="G3610" s="4">
        <v>46174.247916666667</v>
      </c>
      <c r="H3610">
        <v>0.95</v>
      </c>
      <c r="I3610" t="s">
        <v>3568</v>
      </c>
      <c r="J3610" t="s">
        <v>29</v>
      </c>
      <c r="K3610" t="s">
        <v>30</v>
      </c>
      <c r="N3610">
        <v>1.42</v>
      </c>
      <c r="O3610" t="s">
        <v>57</v>
      </c>
      <c r="P3610">
        <v>0</v>
      </c>
      <c r="Q3610" s="5">
        <v>46174.311111111114</v>
      </c>
      <c r="R3610" s="2" t="str">
        <f>IF(C3610="", "",
   IF(ISNUMBER(MATCH(TRIM(C3610),
      {"OP","CC","CM","FM","FU","INS","PC","PM","PMCO","SA","SR","ITPR","PMFL"}, 0)),
      "Proactive",
      "")
)</f>
        <v>Proactive</v>
      </c>
      <c r="S3610" s="2" t="str">
        <f>IF(C3610="", "",
   IF(ISNUMBER(MATCH(TRIM(C3610),
      {"MO","U/B","OSRE","TECH","ITRE"}, 0)),
      "Reactive",
      "")
)</f>
        <v/>
      </c>
      <c r="T3610" s="2">
        <f>IF(R3610="Proactive", H3610, "")</f>
        <v>0.95</v>
      </c>
      <c r="U3610" s="2" t="str">
        <f>IF(S3610="Reactive", H3610, "")</f>
        <v/>
      </c>
    </row>
    <row r="3611" spans="1:21" x14ac:dyDescent="0.25">
      <c r="A3611" t="s">
        <v>3567</v>
      </c>
      <c r="B3611">
        <v>221291</v>
      </c>
      <c r="C3611" t="s">
        <v>181</v>
      </c>
      <c r="D3611" t="s">
        <v>1590</v>
      </c>
      <c r="E3611" t="s">
        <v>3569</v>
      </c>
      <c r="F3611" s="4">
        <v>46174.252083333333</v>
      </c>
      <c r="G3611" s="4">
        <v>46174.281944444447</v>
      </c>
      <c r="H3611">
        <v>0.72</v>
      </c>
      <c r="I3611" t="s">
        <v>3570</v>
      </c>
      <c r="J3611" t="s">
        <v>29</v>
      </c>
      <c r="N3611">
        <v>0.72</v>
      </c>
      <c r="O3611" t="s">
        <v>57</v>
      </c>
      <c r="P3611">
        <v>0</v>
      </c>
      <c r="Q3611" s="5">
        <v>46174.365277777775</v>
      </c>
      <c r="R3611" s="2" t="str">
        <f>IF(C3611="", "",
   IF(ISNUMBER(MATCH(TRIM(C3611),
      {"OP","CC","CM","FM","FU","INS","PC","PM","PMCO","SA","SR","ITPR","PMFL"}, 0)),
      "Proactive",
      "")
)</f>
        <v>Proactive</v>
      </c>
      <c r="S3611" s="2" t="str">
        <f>IF(C3611="", "",
   IF(ISNUMBER(MATCH(TRIM(C3611),
      {"MO","U/B","OSRE","TECH","ITRE"}, 0)),
      "Reactive",
      "")
)</f>
        <v/>
      </c>
      <c r="T3611" s="2">
        <f>IF(R3611="Proactive", H3611, "")</f>
        <v>0.72</v>
      </c>
      <c r="U3611" s="2" t="str">
        <f>IF(S3611="Reactive", H3611, "")</f>
        <v/>
      </c>
    </row>
    <row r="3612" spans="1:21" x14ac:dyDescent="0.25">
      <c r="A3612" t="s">
        <v>3567</v>
      </c>
      <c r="B3612">
        <v>216932</v>
      </c>
      <c r="C3612" t="s">
        <v>26</v>
      </c>
      <c r="D3612" t="s">
        <v>1590</v>
      </c>
      <c r="E3612" t="s">
        <v>1591</v>
      </c>
      <c r="F3612" s="4">
        <v>46174.28402777778</v>
      </c>
      <c r="G3612" s="4">
        <v>46174.303472222222</v>
      </c>
      <c r="H3612">
        <v>0.47</v>
      </c>
      <c r="I3612" t="s">
        <v>3568</v>
      </c>
      <c r="J3612" t="s">
        <v>29</v>
      </c>
      <c r="K3612" t="s">
        <v>30</v>
      </c>
      <c r="N3612">
        <v>1.42</v>
      </c>
      <c r="O3612" t="s">
        <v>57</v>
      </c>
      <c r="P3612">
        <v>0</v>
      </c>
      <c r="Q3612" s="5">
        <v>46174.311111111114</v>
      </c>
      <c r="R3612" s="2" t="str">
        <f>IF(C3612="", "",
   IF(ISNUMBER(MATCH(TRIM(C3612),
      {"OP","CC","CM","FM","FU","INS","PC","PM","PMCO","SA","SR","ITPR","PMFL"}, 0)),
      "Proactive",
      "")
)</f>
        <v>Proactive</v>
      </c>
      <c r="S3612" s="2" t="str">
        <f>IF(C3612="", "",
   IF(ISNUMBER(MATCH(TRIM(C3612),
      {"MO","U/B","OSRE","TECH","ITRE"}, 0)),
      "Reactive",
      "")
)</f>
        <v/>
      </c>
      <c r="T3612" s="2">
        <f>IF(R3612="Proactive", H3612, "")</f>
        <v>0.47</v>
      </c>
      <c r="U3612" s="2" t="str">
        <f>IF(S3612="Reactive", H3612, "")</f>
        <v/>
      </c>
    </row>
    <row r="3613" spans="1:21" x14ac:dyDescent="0.25">
      <c r="A3613" t="s">
        <v>3567</v>
      </c>
      <c r="B3613">
        <v>219112</v>
      </c>
      <c r="C3613" t="s">
        <v>30</v>
      </c>
      <c r="D3613" t="s">
        <v>3571</v>
      </c>
      <c r="E3613" t="s">
        <v>545</v>
      </c>
      <c r="F3613" s="4">
        <v>46174.318055555559</v>
      </c>
      <c r="G3613" s="4">
        <v>46174.427083333336</v>
      </c>
      <c r="H3613">
        <v>2.62</v>
      </c>
      <c r="I3613" t="s">
        <v>3572</v>
      </c>
      <c r="J3613" t="s">
        <v>29</v>
      </c>
      <c r="K3613" t="s">
        <v>30</v>
      </c>
      <c r="N3613">
        <v>2.62</v>
      </c>
      <c r="O3613" t="s">
        <v>57</v>
      </c>
      <c r="P3613">
        <v>0</v>
      </c>
      <c r="Q3613" s="5">
        <v>46174.969444444447</v>
      </c>
      <c r="R3613" s="2" t="str">
        <f>IF(C3613="", "",
   IF(ISNUMBER(MATCH(TRIM(C3613),
      {"OP","CC","CM","FM","FU","INS","PC","PM","PMCO","SA","SR","ITPR","PMFL"}, 0)),
      "Proactive",
      "")
)</f>
        <v>Proactive</v>
      </c>
      <c r="S3613" s="2" t="str">
        <f>IF(C3613="", "",
   IF(ISNUMBER(MATCH(TRIM(C3613),
      {"MO","U/B","OSRE","TECH","ITRE"}, 0)),
      "Reactive",
      "")
)</f>
        <v/>
      </c>
      <c r="T3613" s="2">
        <f>IF(R3613="Proactive", H3613, "")</f>
        <v>2.62</v>
      </c>
      <c r="U3613" s="2" t="str">
        <f>IF(S3613="Reactive", H3613, "")</f>
        <v/>
      </c>
    </row>
    <row r="3614" spans="1:21" x14ac:dyDescent="0.25">
      <c r="A3614" t="s">
        <v>3567</v>
      </c>
      <c r="B3614">
        <v>221307</v>
      </c>
      <c r="C3614" t="s">
        <v>181</v>
      </c>
      <c r="D3614" t="s">
        <v>1590</v>
      </c>
      <c r="E3614" t="s">
        <v>3573</v>
      </c>
      <c r="F3614" s="4">
        <v>46174.501388888886</v>
      </c>
      <c r="G3614" s="4">
        <v>46174.536111111112</v>
      </c>
      <c r="H3614">
        <v>0.83</v>
      </c>
      <c r="I3614" t="s">
        <v>3574</v>
      </c>
      <c r="J3614" t="s">
        <v>29</v>
      </c>
      <c r="N3614">
        <v>1.95</v>
      </c>
      <c r="O3614" t="s">
        <v>57</v>
      </c>
      <c r="P3614">
        <v>0</v>
      </c>
      <c r="Q3614" s="5">
        <v>46177.4375</v>
      </c>
      <c r="R3614" s="2" t="str">
        <f>IF(C3614="", "",
   IF(ISNUMBER(MATCH(TRIM(C3614),
      {"OP","CC","CM","FM","FU","INS","PC","PM","PMCO","SA","SR","ITPR","PMFL"}, 0)),
      "Proactive",
      "")
)</f>
        <v>Proactive</v>
      </c>
      <c r="S3614" s="2" t="str">
        <f>IF(C3614="", "",
   IF(ISNUMBER(MATCH(TRIM(C3614),
      {"MO","U/B","OSRE","TECH","ITRE"}, 0)),
      "Reactive",
      "")
)</f>
        <v/>
      </c>
      <c r="T3614" s="2">
        <f>IF(R3614="Proactive", H3614, "")</f>
        <v>0.83</v>
      </c>
      <c r="U3614" s="2" t="str">
        <f>IF(S3614="Reactive", H3614, "")</f>
        <v/>
      </c>
    </row>
    <row r="3615" spans="1:21" x14ac:dyDescent="0.25">
      <c r="A3615" t="s">
        <v>3567</v>
      </c>
      <c r="B3615">
        <v>217032</v>
      </c>
      <c r="C3615" t="s">
        <v>26</v>
      </c>
      <c r="D3615" t="s">
        <v>1590</v>
      </c>
      <c r="E3615" t="s">
        <v>1591</v>
      </c>
      <c r="F3615" s="4">
        <v>46175.25</v>
      </c>
      <c r="G3615" s="4">
        <v>46175.301388888889</v>
      </c>
      <c r="H3615">
        <v>1.23</v>
      </c>
      <c r="I3615" t="s">
        <v>3575</v>
      </c>
      <c r="J3615" t="s">
        <v>29</v>
      </c>
      <c r="K3615" t="s">
        <v>30</v>
      </c>
      <c r="N3615">
        <v>1.23</v>
      </c>
      <c r="O3615" t="s">
        <v>57</v>
      </c>
      <c r="P3615">
        <v>0</v>
      </c>
      <c r="Q3615" s="5">
        <v>46175.301388888889</v>
      </c>
      <c r="R3615" s="2" t="str">
        <f>IF(C3615="", "",
   IF(ISNUMBER(MATCH(TRIM(C3615),
      {"OP","CC","CM","FM","FU","INS","PC","PM","PMCO","SA","SR","ITPR","PMFL"}, 0)),
      "Proactive",
      "")
)</f>
        <v>Proactive</v>
      </c>
      <c r="S3615" s="2" t="str">
        <f>IF(C3615="", "",
   IF(ISNUMBER(MATCH(TRIM(C3615),
      {"MO","U/B","OSRE","TECH","ITRE"}, 0)),
      "Reactive",
      "")
)</f>
        <v/>
      </c>
      <c r="T3615" s="2">
        <f>IF(R3615="Proactive", H3615, "")</f>
        <v>1.23</v>
      </c>
      <c r="U3615" s="2" t="str">
        <f>IF(S3615="Reactive", H3615, "")</f>
        <v/>
      </c>
    </row>
    <row r="3616" spans="1:21" x14ac:dyDescent="0.25">
      <c r="A3616" t="s">
        <v>3567</v>
      </c>
      <c r="B3616">
        <v>218027</v>
      </c>
      <c r="C3616" t="s">
        <v>30</v>
      </c>
      <c r="D3616" t="s">
        <v>3576</v>
      </c>
      <c r="E3616" t="s">
        <v>545</v>
      </c>
      <c r="F3616" s="4">
        <v>46175.302083333336</v>
      </c>
      <c r="G3616" s="4">
        <v>46175.412499999999</v>
      </c>
      <c r="H3616">
        <v>2.65</v>
      </c>
      <c r="I3616" t="s">
        <v>3577</v>
      </c>
      <c r="J3616" t="s">
        <v>29</v>
      </c>
      <c r="K3616" t="s">
        <v>30</v>
      </c>
      <c r="N3616">
        <v>2.65</v>
      </c>
      <c r="O3616" t="s">
        <v>57</v>
      </c>
      <c r="P3616">
        <v>0</v>
      </c>
      <c r="Q3616" s="5">
        <v>46175.412499999999</v>
      </c>
      <c r="R3616" s="2" t="str">
        <f>IF(C3616="", "",
   IF(ISNUMBER(MATCH(TRIM(C3616),
      {"OP","CC","CM","FM","FU","INS","PC","PM","PMCO","SA","SR","ITPR","PMFL"}, 0)),
      "Proactive",
      "")
)</f>
        <v>Proactive</v>
      </c>
      <c r="S3616" s="2" t="str">
        <f>IF(C3616="", "",
   IF(ISNUMBER(MATCH(TRIM(C3616),
      {"MO","U/B","OSRE","TECH","ITRE"}, 0)),
      "Reactive",
      "")
)</f>
        <v/>
      </c>
      <c r="T3616" s="2">
        <f>IF(R3616="Proactive", H3616, "")</f>
        <v>2.65</v>
      </c>
      <c r="U3616" s="2" t="str">
        <f>IF(S3616="Reactive", H3616, "")</f>
        <v/>
      </c>
    </row>
    <row r="3617" spans="1:21" x14ac:dyDescent="0.25">
      <c r="A3617" t="s">
        <v>3567</v>
      </c>
      <c r="B3617">
        <v>220651</v>
      </c>
      <c r="C3617" t="s">
        <v>39</v>
      </c>
      <c r="D3617" t="s">
        <v>3578</v>
      </c>
      <c r="E3617" t="s">
        <v>3579</v>
      </c>
      <c r="F3617" s="4">
        <v>46175.414583333331</v>
      </c>
      <c r="G3617" s="4">
        <v>46175.457638888889</v>
      </c>
      <c r="H3617">
        <v>1.03</v>
      </c>
      <c r="I3617" t="s">
        <v>3580</v>
      </c>
      <c r="J3617" t="s">
        <v>29</v>
      </c>
      <c r="K3617" t="s">
        <v>443</v>
      </c>
      <c r="L3617" t="s">
        <v>55</v>
      </c>
      <c r="M3617" t="s">
        <v>56</v>
      </c>
      <c r="N3617">
        <v>1.93</v>
      </c>
      <c r="O3617" t="s">
        <v>57</v>
      </c>
      <c r="P3617">
        <v>11.43</v>
      </c>
      <c r="Q3617" s="5">
        <v>46175.52847222222</v>
      </c>
      <c r="R3617" s="2" t="str">
        <f>IF(C3617="", "",
   IF(ISNUMBER(MATCH(TRIM(C3617),
      {"OP","CC","CM","FM","FU","INS","PC","PM","PMCO","SA","SR","ITPR","PMFL"}, 0)),
      "Proactive",
      "")
)</f>
        <v/>
      </c>
      <c r="S3617" s="2" t="str">
        <f>IF(C3617="", "",
   IF(ISNUMBER(MATCH(TRIM(C3617),
      {"MO","U/B","OSRE","TECH","ITRE"}, 0)),
      "Reactive",
      "")
)</f>
        <v>Reactive</v>
      </c>
      <c r="T3617" s="2" t="str">
        <f>IF(R3617="Proactive", H3617, "")</f>
        <v/>
      </c>
      <c r="U3617" s="2">
        <f>IF(S3617="Reactive", H3617, "")</f>
        <v>1.03</v>
      </c>
    </row>
    <row r="3618" spans="1:21" x14ac:dyDescent="0.25">
      <c r="A3618" t="s">
        <v>3567</v>
      </c>
      <c r="B3618">
        <v>221478</v>
      </c>
      <c r="C3618" t="s">
        <v>39</v>
      </c>
      <c r="D3618" t="s">
        <v>3581</v>
      </c>
      <c r="E3618" t="s">
        <v>3582</v>
      </c>
      <c r="F3618" s="4">
        <v>46175.458333333336</v>
      </c>
      <c r="G3618" s="4">
        <v>46175.529166666667</v>
      </c>
      <c r="H3618">
        <v>1.7</v>
      </c>
      <c r="I3618" t="s">
        <v>3583</v>
      </c>
      <c r="J3618" t="s">
        <v>29</v>
      </c>
      <c r="K3618" t="s">
        <v>42</v>
      </c>
      <c r="L3618" t="s">
        <v>1009</v>
      </c>
      <c r="M3618" t="s">
        <v>127</v>
      </c>
      <c r="N3618">
        <v>1.7</v>
      </c>
      <c r="O3618" t="s">
        <v>57</v>
      </c>
      <c r="P3618">
        <v>0</v>
      </c>
      <c r="Q3618" s="5">
        <v>46175.532638888886</v>
      </c>
      <c r="R3618" s="2" t="str">
        <f>IF(C3618="", "",
   IF(ISNUMBER(MATCH(TRIM(C3618),
      {"OP","CC","CM","FM","FU","INS","PC","PM","PMCO","SA","SR","ITPR","PMFL"}, 0)),
      "Proactive",
      "")
)</f>
        <v/>
      </c>
      <c r="S3618" s="2" t="str">
        <f>IF(C3618="", "",
   IF(ISNUMBER(MATCH(TRIM(C3618),
      {"MO","U/B","OSRE","TECH","ITRE"}, 0)),
      "Reactive",
      "")
)</f>
        <v>Reactive</v>
      </c>
      <c r="T3618" s="2" t="str">
        <f>IF(R3618="Proactive", H3618, "")</f>
        <v/>
      </c>
      <c r="U3618" s="2">
        <f>IF(S3618="Reactive", H3618, "")</f>
        <v>1.7</v>
      </c>
    </row>
    <row r="3619" spans="1:21" x14ac:dyDescent="0.25">
      <c r="A3619" t="s">
        <v>3567</v>
      </c>
      <c r="B3619">
        <v>216990</v>
      </c>
      <c r="C3619" t="s">
        <v>30</v>
      </c>
      <c r="D3619" t="s">
        <v>3584</v>
      </c>
      <c r="E3619" t="s">
        <v>653</v>
      </c>
      <c r="F3619" s="4">
        <v>46175.55</v>
      </c>
      <c r="G3619" s="4">
        <v>46175.583333333336</v>
      </c>
      <c r="H3619">
        <v>0.8</v>
      </c>
      <c r="I3619" t="s">
        <v>3585</v>
      </c>
      <c r="J3619" t="s">
        <v>29</v>
      </c>
      <c r="K3619" t="s">
        <v>30</v>
      </c>
      <c r="N3619">
        <v>16.57</v>
      </c>
      <c r="O3619" t="s">
        <v>57</v>
      </c>
      <c r="P3619">
        <v>0</v>
      </c>
      <c r="Q3619" s="5">
        <v>46202.502083333333</v>
      </c>
      <c r="R3619" s="2" t="str">
        <f>IF(C3619="", "",
   IF(ISNUMBER(MATCH(TRIM(C3619),
      {"OP","CC","CM","FM","FU","INS","PC","PM","PMCO","SA","SR","ITPR","PMFL"}, 0)),
      "Proactive",
      "")
)</f>
        <v>Proactive</v>
      </c>
      <c r="S3619" s="2" t="str">
        <f>IF(C3619="", "",
   IF(ISNUMBER(MATCH(TRIM(C3619),
      {"MO","U/B","OSRE","TECH","ITRE"}, 0)),
      "Reactive",
      "")
)</f>
        <v/>
      </c>
      <c r="T3619" s="2">
        <f>IF(R3619="Proactive", H3619, "")</f>
        <v>0.8</v>
      </c>
      <c r="U3619" s="2" t="str">
        <f>IF(S3619="Reactive", H3619, "")</f>
        <v/>
      </c>
    </row>
    <row r="3620" spans="1:21" x14ac:dyDescent="0.25">
      <c r="A3620" t="s">
        <v>3567</v>
      </c>
      <c r="B3620">
        <v>217140</v>
      </c>
      <c r="C3620" t="s">
        <v>26</v>
      </c>
      <c r="D3620" t="s">
        <v>1590</v>
      </c>
      <c r="E3620" t="s">
        <v>1591</v>
      </c>
      <c r="F3620" s="4">
        <v>46176.25</v>
      </c>
      <c r="G3620" s="4">
        <v>46176.310416666667</v>
      </c>
      <c r="H3620">
        <v>1.45</v>
      </c>
      <c r="I3620" t="s">
        <v>3586</v>
      </c>
      <c r="J3620" t="s">
        <v>29</v>
      </c>
      <c r="K3620" t="s">
        <v>30</v>
      </c>
      <c r="N3620">
        <v>1.45</v>
      </c>
      <c r="O3620" t="s">
        <v>57</v>
      </c>
      <c r="P3620">
        <v>0</v>
      </c>
      <c r="Q3620" s="5">
        <v>46176.810416666667</v>
      </c>
      <c r="R3620" s="2" t="str">
        <f>IF(C3620="", "",
   IF(ISNUMBER(MATCH(TRIM(C3620),
      {"OP","CC","CM","FM","FU","INS","PC","PM","PMCO","SA","SR","ITPR","PMFL"}, 0)),
      "Proactive",
      "")
)</f>
        <v>Proactive</v>
      </c>
      <c r="S3620" s="2" t="str">
        <f>IF(C3620="", "",
   IF(ISNUMBER(MATCH(TRIM(C3620),
      {"MO","U/B","OSRE","TECH","ITRE"}, 0)),
      "Reactive",
      "")
)</f>
        <v/>
      </c>
      <c r="T3620" s="2">
        <f>IF(R3620="Proactive", H3620, "")</f>
        <v>1.45</v>
      </c>
      <c r="U3620" s="2" t="str">
        <f>IF(S3620="Reactive", H3620, "")</f>
        <v/>
      </c>
    </row>
    <row r="3621" spans="1:21" x14ac:dyDescent="0.25">
      <c r="A3621" t="s">
        <v>3567</v>
      </c>
      <c r="B3621">
        <v>221627</v>
      </c>
      <c r="C3621" t="s">
        <v>39</v>
      </c>
      <c r="D3621" t="s">
        <v>3587</v>
      </c>
      <c r="E3621" t="s">
        <v>3588</v>
      </c>
      <c r="F3621" s="4">
        <v>46176.333333333336</v>
      </c>
      <c r="G3621" s="4">
        <v>46176.477777777778</v>
      </c>
      <c r="H3621">
        <v>3.47</v>
      </c>
      <c r="I3621" t="s">
        <v>3589</v>
      </c>
      <c r="J3621" t="s">
        <v>29</v>
      </c>
      <c r="K3621" t="s">
        <v>443</v>
      </c>
      <c r="L3621" t="s">
        <v>241</v>
      </c>
      <c r="M3621" t="s">
        <v>648</v>
      </c>
      <c r="N3621">
        <v>3.47</v>
      </c>
      <c r="O3621" t="s">
        <v>57</v>
      </c>
      <c r="P3621">
        <v>0</v>
      </c>
      <c r="Q3621" s="5">
        <v>46176.521527777775</v>
      </c>
      <c r="R3621" s="2" t="str">
        <f>IF(C3621="", "",
   IF(ISNUMBER(MATCH(TRIM(C3621),
      {"OP","CC","CM","FM","FU","INS","PC","PM","PMCO","SA","SR","ITPR","PMFL"}, 0)),
      "Proactive",
      "")
)</f>
        <v/>
      </c>
      <c r="S3621" s="2" t="str">
        <f>IF(C3621="", "",
   IF(ISNUMBER(MATCH(TRIM(C3621),
      {"MO","U/B","OSRE","TECH","ITRE"}, 0)),
      "Reactive",
      "")
)</f>
        <v>Reactive</v>
      </c>
      <c r="T3621" s="2" t="str">
        <f>IF(R3621="Proactive", H3621, "")</f>
        <v/>
      </c>
      <c r="U3621" s="2">
        <f>IF(S3621="Reactive", H3621, "")</f>
        <v>3.47</v>
      </c>
    </row>
    <row r="3622" spans="1:21" x14ac:dyDescent="0.25">
      <c r="A3622" t="s">
        <v>3567</v>
      </c>
      <c r="B3622">
        <v>216990</v>
      </c>
      <c r="C3622" t="s">
        <v>30</v>
      </c>
      <c r="D3622" t="s">
        <v>3584</v>
      </c>
      <c r="E3622" t="s">
        <v>653</v>
      </c>
      <c r="F3622" s="4">
        <v>46176.531944444447</v>
      </c>
      <c r="G3622" s="4">
        <v>46176.569444444445</v>
      </c>
      <c r="H3622">
        <v>0.9</v>
      </c>
      <c r="I3622" t="s">
        <v>3585</v>
      </c>
      <c r="J3622" t="s">
        <v>29</v>
      </c>
      <c r="K3622" t="s">
        <v>30</v>
      </c>
      <c r="N3622">
        <v>16.57</v>
      </c>
      <c r="O3622" t="s">
        <v>57</v>
      </c>
      <c r="P3622">
        <v>0</v>
      </c>
      <c r="Q3622" s="5">
        <v>46202.502083333333</v>
      </c>
      <c r="R3622" s="2" t="str">
        <f>IF(C3622="", "",
   IF(ISNUMBER(MATCH(TRIM(C3622),
      {"OP","CC","CM","FM","FU","INS","PC","PM","PMCO","SA","SR","ITPR","PMFL"}, 0)),
      "Proactive",
      "")
)</f>
        <v>Proactive</v>
      </c>
      <c r="S3622" s="2" t="str">
        <f>IF(C3622="", "",
   IF(ISNUMBER(MATCH(TRIM(C3622),
      {"MO","U/B","OSRE","TECH","ITRE"}, 0)),
      "Reactive",
      "")
)</f>
        <v/>
      </c>
      <c r="T3622" s="2">
        <f>IF(R3622="Proactive", H3622, "")</f>
        <v>0.9</v>
      </c>
      <c r="U3622" s="2" t="str">
        <f>IF(S3622="Reactive", H3622, "")</f>
        <v/>
      </c>
    </row>
    <row r="3623" spans="1:21" x14ac:dyDescent="0.25">
      <c r="A3623" t="s">
        <v>3567</v>
      </c>
      <c r="B3623">
        <v>217295</v>
      </c>
      <c r="C3623" t="s">
        <v>26</v>
      </c>
      <c r="D3623" t="s">
        <v>1590</v>
      </c>
      <c r="E3623" t="s">
        <v>1591</v>
      </c>
      <c r="F3623" s="4">
        <v>46177.259027777778</v>
      </c>
      <c r="G3623" s="4">
        <v>46177.333333333336</v>
      </c>
      <c r="H3623">
        <v>1.78</v>
      </c>
      <c r="I3623" t="s">
        <v>3590</v>
      </c>
      <c r="J3623" t="s">
        <v>29</v>
      </c>
      <c r="K3623" t="s">
        <v>30</v>
      </c>
      <c r="N3623">
        <v>1.78</v>
      </c>
      <c r="O3623" t="s">
        <v>57</v>
      </c>
      <c r="P3623">
        <v>0</v>
      </c>
      <c r="Q3623" s="5">
        <v>46177.333333333336</v>
      </c>
      <c r="R3623" s="2" t="str">
        <f>IF(C3623="", "",
   IF(ISNUMBER(MATCH(TRIM(C3623),
      {"OP","CC","CM","FM","FU","INS","PC","PM","PMCO","SA","SR","ITPR","PMFL"}, 0)),
      "Proactive",
      "")
)</f>
        <v>Proactive</v>
      </c>
      <c r="S3623" s="2" t="str">
        <f>IF(C3623="", "",
   IF(ISNUMBER(MATCH(TRIM(C3623),
      {"MO","U/B","OSRE","TECH","ITRE"}, 0)),
      "Reactive",
      "")
)</f>
        <v/>
      </c>
      <c r="T3623" s="2">
        <f>IF(R3623="Proactive", H3623, "")</f>
        <v>1.78</v>
      </c>
      <c r="U3623" s="2" t="str">
        <f>IF(S3623="Reactive", H3623, "")</f>
        <v/>
      </c>
    </row>
    <row r="3624" spans="1:21" x14ac:dyDescent="0.25">
      <c r="A3624" t="s">
        <v>3567</v>
      </c>
      <c r="B3624">
        <v>217952</v>
      </c>
      <c r="C3624" t="s">
        <v>30</v>
      </c>
      <c r="D3624" t="s">
        <v>3591</v>
      </c>
      <c r="E3624" t="s">
        <v>1843</v>
      </c>
      <c r="F3624" s="4">
        <v>46177.316666666666</v>
      </c>
      <c r="G3624" s="4">
        <v>46177.384722222225</v>
      </c>
      <c r="H3624">
        <v>1.63</v>
      </c>
      <c r="I3624" t="s">
        <v>3592</v>
      </c>
      <c r="J3624" t="s">
        <v>29</v>
      </c>
      <c r="K3624" t="s">
        <v>30</v>
      </c>
      <c r="N3624">
        <v>2.81</v>
      </c>
      <c r="O3624" t="s">
        <v>57</v>
      </c>
      <c r="P3624">
        <v>0</v>
      </c>
      <c r="Q3624" s="5">
        <v>46177.385416666664</v>
      </c>
      <c r="R3624" s="2" t="str">
        <f>IF(C3624="", "",
   IF(ISNUMBER(MATCH(TRIM(C3624),
      {"OP","CC","CM","FM","FU","INS","PC","PM","PMCO","SA","SR","ITPR","PMFL"}, 0)),
      "Proactive",
      "")
)</f>
        <v>Proactive</v>
      </c>
      <c r="S3624" s="2" t="str">
        <f>IF(C3624="", "",
   IF(ISNUMBER(MATCH(TRIM(C3624),
      {"MO","U/B","OSRE","TECH","ITRE"}, 0)),
      "Reactive",
      "")
)</f>
        <v/>
      </c>
      <c r="T3624" s="2">
        <f>IF(R3624="Proactive", H3624, "")</f>
        <v>1.63</v>
      </c>
      <c r="U3624" s="2" t="str">
        <f>IF(S3624="Reactive", H3624, "")</f>
        <v/>
      </c>
    </row>
    <row r="3625" spans="1:21" x14ac:dyDescent="0.25">
      <c r="A3625" t="s">
        <v>3567</v>
      </c>
      <c r="B3625">
        <v>221307</v>
      </c>
      <c r="C3625" t="s">
        <v>181</v>
      </c>
      <c r="D3625" t="s">
        <v>1590</v>
      </c>
      <c r="E3625" t="s">
        <v>3573</v>
      </c>
      <c r="F3625" s="4">
        <v>46177.386805555558</v>
      </c>
      <c r="G3625" s="4">
        <v>46177.433333333334</v>
      </c>
      <c r="H3625">
        <v>1.1200000000000001</v>
      </c>
      <c r="I3625" t="s">
        <v>3574</v>
      </c>
      <c r="J3625" t="s">
        <v>29</v>
      </c>
      <c r="N3625">
        <v>1.95</v>
      </c>
      <c r="O3625" t="s">
        <v>57</v>
      </c>
      <c r="P3625">
        <v>0</v>
      </c>
      <c r="Q3625" s="5">
        <v>46177.4375</v>
      </c>
      <c r="R3625" s="2" t="str">
        <f>IF(C3625="", "",
   IF(ISNUMBER(MATCH(TRIM(C3625),
      {"OP","CC","CM","FM","FU","INS","PC","PM","PMCO","SA","SR","ITPR","PMFL"}, 0)),
      "Proactive",
      "")
)</f>
        <v>Proactive</v>
      </c>
      <c r="S3625" s="2" t="str">
        <f>IF(C3625="", "",
   IF(ISNUMBER(MATCH(TRIM(C3625),
      {"MO","U/B","OSRE","TECH","ITRE"}, 0)),
      "Reactive",
      "")
)</f>
        <v/>
      </c>
      <c r="T3625" s="2">
        <f>IF(R3625="Proactive", H3625, "")</f>
        <v>1.1200000000000001</v>
      </c>
      <c r="U3625" s="2" t="str">
        <f>IF(S3625="Reactive", H3625, "")</f>
        <v/>
      </c>
    </row>
    <row r="3626" spans="1:21" x14ac:dyDescent="0.25">
      <c r="A3626" t="s">
        <v>3567</v>
      </c>
      <c r="B3626">
        <v>219244</v>
      </c>
      <c r="C3626" t="s">
        <v>181</v>
      </c>
      <c r="D3626" t="s">
        <v>3593</v>
      </c>
      <c r="E3626" t="s">
        <v>1067</v>
      </c>
      <c r="F3626" s="4">
        <v>46177.439583333333</v>
      </c>
      <c r="G3626" s="4">
        <v>46177.453472222223</v>
      </c>
      <c r="H3626">
        <v>0.33</v>
      </c>
      <c r="I3626" t="s">
        <v>3594</v>
      </c>
      <c r="J3626" t="s">
        <v>29</v>
      </c>
      <c r="K3626" t="s">
        <v>30</v>
      </c>
      <c r="N3626">
        <v>0.63</v>
      </c>
      <c r="O3626" t="s">
        <v>57</v>
      </c>
      <c r="P3626">
        <v>0</v>
      </c>
      <c r="Q3626" s="5">
        <v>46185.584027777775</v>
      </c>
      <c r="R3626" s="2" t="str">
        <f>IF(C3626="", "",
   IF(ISNUMBER(MATCH(TRIM(C3626),
      {"OP","CC","CM","FM","FU","INS","PC","PM","PMCO","SA","SR","ITPR","PMFL"}, 0)),
      "Proactive",
      "")
)</f>
        <v>Proactive</v>
      </c>
      <c r="S3626" s="2" t="str">
        <f>IF(C3626="", "",
   IF(ISNUMBER(MATCH(TRIM(C3626),
      {"MO","U/B","OSRE","TECH","ITRE"}, 0)),
      "Reactive",
      "")
)</f>
        <v/>
      </c>
      <c r="T3626" s="2">
        <f>IF(R3626="Proactive", H3626, "")</f>
        <v>0.33</v>
      </c>
      <c r="U3626" s="2" t="str">
        <f>IF(S3626="Reactive", H3626, "")</f>
        <v/>
      </c>
    </row>
    <row r="3627" spans="1:21" x14ac:dyDescent="0.25">
      <c r="A3627" t="s">
        <v>3567</v>
      </c>
      <c r="B3627">
        <v>220045</v>
      </c>
      <c r="C3627" t="s">
        <v>30</v>
      </c>
      <c r="D3627" t="s">
        <v>1620</v>
      </c>
      <c r="E3627" t="s">
        <v>3595</v>
      </c>
      <c r="F3627" s="4">
        <v>46195.542361111111</v>
      </c>
      <c r="G3627" s="4">
        <v>46195.661805555559</v>
      </c>
      <c r="H3627">
        <v>2.87</v>
      </c>
      <c r="I3627" t="s">
        <v>3596</v>
      </c>
      <c r="J3627" t="s">
        <v>29</v>
      </c>
      <c r="K3627" t="s">
        <v>30</v>
      </c>
      <c r="N3627">
        <v>2.87</v>
      </c>
      <c r="O3627" t="s">
        <v>57</v>
      </c>
      <c r="P3627">
        <v>0</v>
      </c>
      <c r="Q3627" s="5">
        <v>46195.664583333331</v>
      </c>
      <c r="R3627" s="2" t="str">
        <f>IF(C3627="", "",
   IF(ISNUMBER(MATCH(TRIM(C3627),
      {"OP","CC","CM","FM","FU","INS","PC","PM","PMCO","SA","SR","ITPR","PMFL"}, 0)),
      "Proactive",
      "")
)</f>
        <v>Proactive</v>
      </c>
      <c r="S3627" s="2" t="str">
        <f>IF(C3627="", "",
   IF(ISNUMBER(MATCH(TRIM(C3627),
      {"MO","U/B","OSRE","TECH","ITRE"}, 0)),
      "Reactive",
      "")
)</f>
        <v/>
      </c>
      <c r="T3627" s="2">
        <f>IF(R3627="Proactive", H3627, "")</f>
        <v>2.87</v>
      </c>
      <c r="U3627" s="2" t="str">
        <f>IF(S3627="Reactive", H3627, "")</f>
        <v/>
      </c>
    </row>
    <row r="3628" spans="1:21" x14ac:dyDescent="0.25">
      <c r="A3628" t="s">
        <v>3567</v>
      </c>
      <c r="B3628">
        <v>220054</v>
      </c>
      <c r="C3628" t="s">
        <v>26</v>
      </c>
      <c r="D3628" t="s">
        <v>1612</v>
      </c>
      <c r="E3628" t="s">
        <v>174</v>
      </c>
      <c r="F3628" s="4">
        <v>46195.666666666664</v>
      </c>
      <c r="G3628" s="4">
        <v>46195.690972222219</v>
      </c>
      <c r="H3628">
        <v>0.57999999999999996</v>
      </c>
      <c r="I3628" t="s">
        <v>3597</v>
      </c>
      <c r="J3628" t="s">
        <v>29</v>
      </c>
      <c r="K3628" t="s">
        <v>30</v>
      </c>
      <c r="N3628">
        <v>0.57999999999999996</v>
      </c>
      <c r="O3628" t="s">
        <v>57</v>
      </c>
      <c r="P3628">
        <v>0</v>
      </c>
      <c r="Q3628" s="5">
        <v>46195.852777777778</v>
      </c>
      <c r="R3628" s="2" t="str">
        <f>IF(C3628="", "",
   IF(ISNUMBER(MATCH(TRIM(C3628),
      {"OP","CC","CM","FM","FU","INS","PC","PM","PMCO","SA","SR","ITPR","PMFL"}, 0)),
      "Proactive",
      "")
)</f>
        <v>Proactive</v>
      </c>
      <c r="S3628" s="2" t="str">
        <f>IF(C3628="", "",
   IF(ISNUMBER(MATCH(TRIM(C3628),
      {"MO","U/B","OSRE","TECH","ITRE"}, 0)),
      "Reactive",
      "")
)</f>
        <v/>
      </c>
      <c r="T3628" s="2">
        <f>IF(R3628="Proactive", H3628, "")</f>
        <v>0.57999999999999996</v>
      </c>
      <c r="U3628" s="2" t="str">
        <f>IF(S3628="Reactive", H3628, "")</f>
        <v/>
      </c>
    </row>
    <row r="3629" spans="1:21" x14ac:dyDescent="0.25">
      <c r="A3629" t="s">
        <v>3567</v>
      </c>
      <c r="B3629">
        <v>224463</v>
      </c>
      <c r="C3629" t="s">
        <v>492</v>
      </c>
      <c r="D3629" t="s">
        <v>3598</v>
      </c>
      <c r="E3629" t="s">
        <v>3599</v>
      </c>
      <c r="F3629" s="4">
        <v>46195.693055555559</v>
      </c>
      <c r="G3629" s="4">
        <v>46195.736111111109</v>
      </c>
      <c r="H3629">
        <v>1.03</v>
      </c>
      <c r="I3629" t="s">
        <v>3600</v>
      </c>
      <c r="J3629" t="s">
        <v>29</v>
      </c>
      <c r="N3629">
        <v>1.03</v>
      </c>
      <c r="O3629" t="s">
        <v>57</v>
      </c>
      <c r="P3629">
        <v>0</v>
      </c>
      <c r="Q3629" s="5">
        <v>46195.737500000003</v>
      </c>
      <c r="R3629" s="2" t="str">
        <f>IF(C3629="", "",
   IF(ISNUMBER(MATCH(TRIM(C3629),
      {"OP","CC","CM","FM","FU","INS","PC","PM","PMCO","SA","SR","ITPR","PMFL"}, 0)),
      "Proactive",
      "")
)</f>
        <v/>
      </c>
      <c r="S3629" s="2" t="str">
        <f>IF(C3629="", "",
   IF(ISNUMBER(MATCH(TRIM(C3629),
      {"MO","U/B","OSRE","TECH","ITRE"}, 0)),
      "Reactive",
      "")
)</f>
        <v>Reactive</v>
      </c>
      <c r="T3629" s="2" t="str">
        <f>IF(R3629="Proactive", H3629, "")</f>
        <v/>
      </c>
      <c r="U3629" s="2">
        <f>IF(S3629="Reactive", H3629, "")</f>
        <v>1.03</v>
      </c>
    </row>
    <row r="3630" spans="1:21" x14ac:dyDescent="0.25">
      <c r="A3630" t="s">
        <v>3567</v>
      </c>
      <c r="B3630">
        <v>220052</v>
      </c>
      <c r="C3630" t="s">
        <v>30</v>
      </c>
      <c r="D3630" t="s">
        <v>1606</v>
      </c>
      <c r="E3630" t="s">
        <v>1607</v>
      </c>
      <c r="F3630" s="4">
        <v>46195.737500000003</v>
      </c>
      <c r="G3630" s="4">
        <v>46195.790277777778</v>
      </c>
      <c r="H3630">
        <v>1.27</v>
      </c>
      <c r="I3630" t="s">
        <v>3601</v>
      </c>
      <c r="J3630" t="s">
        <v>29</v>
      </c>
      <c r="K3630" t="s">
        <v>30</v>
      </c>
      <c r="N3630">
        <v>1.27</v>
      </c>
      <c r="O3630" t="s">
        <v>57</v>
      </c>
      <c r="P3630">
        <v>0</v>
      </c>
      <c r="Q3630" s="5">
        <v>46195.790972222225</v>
      </c>
      <c r="R3630" s="2" t="str">
        <f>IF(C3630="", "",
   IF(ISNUMBER(MATCH(TRIM(C3630),
      {"OP","CC","CM","FM","FU","INS","PC","PM","PMCO","SA","SR","ITPR","PMFL"}, 0)),
      "Proactive",
      "")
)</f>
        <v>Proactive</v>
      </c>
      <c r="S3630" s="2" t="str">
        <f>IF(C3630="", "",
   IF(ISNUMBER(MATCH(TRIM(C3630),
      {"MO","U/B","OSRE","TECH","ITRE"}, 0)),
      "Reactive",
      "")
)</f>
        <v/>
      </c>
      <c r="T3630" s="2">
        <f>IF(R3630="Proactive", H3630, "")</f>
        <v>1.27</v>
      </c>
      <c r="U3630" s="2" t="str">
        <f>IF(S3630="Reactive", H3630, "")</f>
        <v/>
      </c>
    </row>
    <row r="3631" spans="1:21" x14ac:dyDescent="0.25">
      <c r="A3631" t="s">
        <v>3567</v>
      </c>
      <c r="B3631">
        <v>216930</v>
      </c>
      <c r="C3631" t="s">
        <v>26</v>
      </c>
      <c r="D3631" t="s">
        <v>3602</v>
      </c>
      <c r="E3631" t="s">
        <v>3603</v>
      </c>
      <c r="F3631">
        <v>46195.799305555556</v>
      </c>
      <c r="G3631">
        <v>46195.840277777781</v>
      </c>
      <c r="H3631">
        <v>0.98</v>
      </c>
      <c r="I3631" t="s">
        <v>3604</v>
      </c>
      <c r="J3631" t="s">
        <v>29</v>
      </c>
      <c r="K3631" t="s">
        <v>30</v>
      </c>
      <c r="N3631">
        <v>0.98</v>
      </c>
      <c r="O3631" t="s">
        <v>57</v>
      </c>
      <c r="P3631">
        <v>0</v>
      </c>
      <c r="Q3631" s="5">
        <v>46195.840277777781</v>
      </c>
      <c r="R3631" s="2" t="str">
        <f>IF(C3631="", "",
   IF(ISNUMBER(MATCH(TRIM(C3631),
      {"OP","CC","CM","FM","FU","INS","PC","PM","PMCO","SA","SR","ITPR","PMFL"}, 0)),
      "Proactive",
      "")
)</f>
        <v>Proactive</v>
      </c>
      <c r="S3631" s="2" t="str">
        <f>IF(C3631="", "",
   IF(ISNUMBER(MATCH(TRIM(C3631),
      {"MO","U/B","OSRE","TECH","ITRE"}, 0)),
      "Reactive",
      "")
)</f>
        <v/>
      </c>
      <c r="T3631" s="2">
        <f>IF(R3631="Proactive", H3631, "")</f>
        <v>0.98</v>
      </c>
      <c r="U3631" s="2" t="str">
        <f>IF(S3631="Reactive", H3631, "")</f>
        <v/>
      </c>
    </row>
    <row r="3632" spans="1:21" x14ac:dyDescent="0.25">
      <c r="A3632" t="s">
        <v>3567</v>
      </c>
      <c r="B3632">
        <v>224616</v>
      </c>
      <c r="C3632" t="s">
        <v>727</v>
      </c>
      <c r="D3632" t="s">
        <v>3598</v>
      </c>
      <c r="E3632" t="s">
        <v>3605</v>
      </c>
      <c r="F3632">
        <v>46196.509722222225</v>
      </c>
      <c r="G3632">
        <v>46196.601388888892</v>
      </c>
      <c r="H3632">
        <v>2.2000000000000002</v>
      </c>
      <c r="I3632" t="s">
        <v>3606</v>
      </c>
      <c r="J3632" t="s">
        <v>29</v>
      </c>
      <c r="N3632">
        <v>2.2000000000000002</v>
      </c>
      <c r="O3632" t="s">
        <v>57</v>
      </c>
      <c r="P3632">
        <v>0</v>
      </c>
      <c r="Q3632" s="5">
        <v>46196.607638888891</v>
      </c>
      <c r="R3632" s="2" t="str">
        <f>IF(C3632="", "",
   IF(ISNUMBER(MATCH(TRIM(C3632),
      {"OP","CC","CM","FM","FU","INS","PC","PM","PMCO","SA","SR","ITPR","PMFL"}, 0)),
      "Proactive",
      "")
)</f>
        <v>Proactive</v>
      </c>
      <c r="S3632" s="2" t="str">
        <f>IF(C3632="", "",
   IF(ISNUMBER(MATCH(TRIM(C3632),
      {"MO","U/B","OSRE","TECH","ITRE"}, 0)),
      "Reactive",
      "")
)</f>
        <v/>
      </c>
      <c r="T3632" s="2">
        <f>IF(R3632="Proactive", H3632, "")</f>
        <v>2.2000000000000002</v>
      </c>
      <c r="U3632" s="2" t="str">
        <f>IF(S3632="Reactive", H3632, "")</f>
        <v/>
      </c>
    </row>
    <row r="3633" spans="1:21" x14ac:dyDescent="0.25">
      <c r="A3633" t="s">
        <v>3567</v>
      </c>
      <c r="B3633">
        <v>220046</v>
      </c>
      <c r="C3633" t="s">
        <v>30</v>
      </c>
      <c r="D3633" t="s">
        <v>3607</v>
      </c>
      <c r="E3633" t="s">
        <v>3608</v>
      </c>
      <c r="F3633">
        <v>46196.61041666667</v>
      </c>
      <c r="G3633">
        <v>46196.685416666667</v>
      </c>
      <c r="H3633">
        <v>1.8</v>
      </c>
      <c r="I3633" t="s">
        <v>3609</v>
      </c>
      <c r="J3633" t="s">
        <v>29</v>
      </c>
      <c r="K3633" t="s">
        <v>30</v>
      </c>
      <c r="N3633">
        <v>1.8</v>
      </c>
      <c r="O3633" t="s">
        <v>57</v>
      </c>
      <c r="P3633">
        <v>0</v>
      </c>
      <c r="Q3633" s="5">
        <v>46196.686111111114</v>
      </c>
      <c r="R3633" s="2" t="str">
        <f>IF(C3633="", "",
   IF(ISNUMBER(MATCH(TRIM(C3633),
      {"OP","CC","CM","FM","FU","INS","PC","PM","PMCO","SA","SR","ITPR","PMFL"}, 0)),
      "Proactive",
      "")
)</f>
        <v>Proactive</v>
      </c>
      <c r="S3633" s="2" t="str">
        <f>IF(C3633="", "",
   IF(ISNUMBER(MATCH(TRIM(C3633),
      {"MO","U/B","OSRE","TECH","ITRE"}, 0)),
      "Reactive",
      "")
)</f>
        <v/>
      </c>
      <c r="T3633" s="2">
        <f>IF(R3633="Proactive", H3633, "")</f>
        <v>1.8</v>
      </c>
      <c r="U3633" s="2" t="str">
        <f>IF(S3633="Reactive", H3633, "")</f>
        <v/>
      </c>
    </row>
    <row r="3634" spans="1:21" x14ac:dyDescent="0.25">
      <c r="A3634" t="s">
        <v>3567</v>
      </c>
      <c r="B3634">
        <v>220111</v>
      </c>
      <c r="C3634" t="s">
        <v>26</v>
      </c>
      <c r="D3634" t="s">
        <v>1612</v>
      </c>
      <c r="E3634" t="s">
        <v>174</v>
      </c>
      <c r="F3634" s="4">
        <v>46196.688888888886</v>
      </c>
      <c r="G3634" s="4">
        <v>46196.727083333331</v>
      </c>
      <c r="H3634">
        <v>0.92</v>
      </c>
      <c r="I3634" t="s">
        <v>3610</v>
      </c>
      <c r="J3634" t="s">
        <v>29</v>
      </c>
      <c r="K3634" t="s">
        <v>30</v>
      </c>
      <c r="N3634">
        <v>0.92</v>
      </c>
      <c r="O3634" t="s">
        <v>57</v>
      </c>
      <c r="P3634">
        <v>0</v>
      </c>
      <c r="Q3634" s="5">
        <v>46196.727777777778</v>
      </c>
      <c r="R3634" s="2" t="str">
        <f>IF(C3634="", "",
   IF(ISNUMBER(MATCH(TRIM(C3634),
      {"OP","CC","CM","FM","FU","INS","PC","PM","PMCO","SA","SR","ITPR","PMFL"}, 0)),
      "Proactive",
      "")
)</f>
        <v>Proactive</v>
      </c>
      <c r="S3634" s="2" t="str">
        <f>IF(C3634="", "",
   IF(ISNUMBER(MATCH(TRIM(C3634),
      {"MO","U/B","OSRE","TECH","ITRE"}, 0)),
      "Reactive",
      "")
)</f>
        <v/>
      </c>
      <c r="T3634" s="2">
        <f>IF(R3634="Proactive", H3634, "")</f>
        <v>0.92</v>
      </c>
      <c r="U3634" s="2" t="str">
        <f>IF(S3634="Reactive", H3634, "")</f>
        <v/>
      </c>
    </row>
    <row r="3635" spans="1:21" x14ac:dyDescent="0.25">
      <c r="A3635" t="s">
        <v>3567</v>
      </c>
      <c r="B3635">
        <v>223293</v>
      </c>
      <c r="C3635" t="s">
        <v>181</v>
      </c>
      <c r="D3635" t="s">
        <v>3593</v>
      </c>
      <c r="E3635" t="s">
        <v>1067</v>
      </c>
      <c r="F3635" s="4">
        <v>46196.770138888889</v>
      </c>
      <c r="G3635" s="4">
        <v>46196.813194444447</v>
      </c>
      <c r="H3635">
        <v>1.03</v>
      </c>
      <c r="I3635" t="s">
        <v>3611</v>
      </c>
      <c r="J3635" t="s">
        <v>29</v>
      </c>
      <c r="K3635" t="s">
        <v>30</v>
      </c>
      <c r="N3635">
        <v>2.16</v>
      </c>
      <c r="O3635" t="s">
        <v>57</v>
      </c>
      <c r="P3635">
        <v>0</v>
      </c>
      <c r="Q3635" s="5">
        <v>46199.773611111108</v>
      </c>
      <c r="R3635" s="2" t="str">
        <f>IF(C3635="", "",
   IF(ISNUMBER(MATCH(TRIM(C3635),
      {"OP","CC","CM","FM","FU","INS","PC","PM","PMCO","SA","SR","ITPR","PMFL"}, 0)),
      "Proactive",
      "")
)</f>
        <v>Proactive</v>
      </c>
      <c r="S3635" s="2" t="str">
        <f>IF(C3635="", "",
   IF(ISNUMBER(MATCH(TRIM(C3635),
      {"MO","U/B","OSRE","TECH","ITRE"}, 0)),
      "Reactive",
      "")
)</f>
        <v/>
      </c>
      <c r="T3635" s="2">
        <f>IF(R3635="Proactive", H3635, "")</f>
        <v>1.03</v>
      </c>
      <c r="U3635" s="2" t="str">
        <f>IF(S3635="Reactive", H3635, "")</f>
        <v/>
      </c>
    </row>
    <row r="3636" spans="1:21" x14ac:dyDescent="0.25">
      <c r="A3636" t="s">
        <v>3567</v>
      </c>
      <c r="B3636">
        <v>224743</v>
      </c>
      <c r="C3636" t="s">
        <v>727</v>
      </c>
      <c r="D3636" t="s">
        <v>3598</v>
      </c>
      <c r="E3636" t="s">
        <v>3612</v>
      </c>
      <c r="F3636" s="4">
        <v>46197.378472222219</v>
      </c>
      <c r="G3636" s="4">
        <v>46197.541666666664</v>
      </c>
      <c r="H3636">
        <v>3.92</v>
      </c>
      <c r="I3636" t="s">
        <v>3613</v>
      </c>
      <c r="J3636" t="s">
        <v>29</v>
      </c>
      <c r="N3636">
        <v>7.92</v>
      </c>
      <c r="O3636" t="s">
        <v>57</v>
      </c>
      <c r="P3636">
        <v>0</v>
      </c>
      <c r="Q3636" s="5">
        <v>46197.561805555553</v>
      </c>
      <c r="R3636" s="2" t="str">
        <f>IF(C3636="", "",
   IF(ISNUMBER(MATCH(TRIM(C3636),
      {"OP","CC","CM","FM","FU","INS","PC","PM","PMCO","SA","SR","ITPR","PMFL"}, 0)),
      "Proactive",
      "")
)</f>
        <v>Proactive</v>
      </c>
      <c r="S3636" s="2" t="str">
        <f>IF(C3636="", "",
   IF(ISNUMBER(MATCH(TRIM(C3636),
      {"MO","U/B","OSRE","TECH","ITRE"}, 0)),
      "Reactive",
      "")
)</f>
        <v/>
      </c>
      <c r="T3636" s="2">
        <f>IF(R3636="Proactive", H3636, "")</f>
        <v>3.92</v>
      </c>
      <c r="U3636" s="2" t="str">
        <f>IF(S3636="Reactive", H3636, "")</f>
        <v/>
      </c>
    </row>
    <row r="3637" spans="1:21" x14ac:dyDescent="0.25">
      <c r="A3637" t="s">
        <v>3567</v>
      </c>
      <c r="B3637">
        <v>220109</v>
      </c>
      <c r="C3637" t="s">
        <v>30</v>
      </c>
      <c r="D3637" t="s">
        <v>3614</v>
      </c>
      <c r="E3637" t="s">
        <v>545</v>
      </c>
      <c r="F3637" s="4">
        <v>46197.573611111111</v>
      </c>
      <c r="G3637" s="4">
        <v>46197.665277777778</v>
      </c>
      <c r="H3637">
        <v>2.2000000000000002</v>
      </c>
      <c r="I3637" t="s">
        <v>3615</v>
      </c>
      <c r="J3637" t="s">
        <v>29</v>
      </c>
      <c r="K3637" t="s">
        <v>30</v>
      </c>
      <c r="N3637">
        <v>2.2000000000000002</v>
      </c>
      <c r="O3637" t="s">
        <v>57</v>
      </c>
      <c r="P3637">
        <v>0</v>
      </c>
      <c r="Q3637" s="5">
        <v>46197.665972222225</v>
      </c>
      <c r="R3637" s="2" t="str">
        <f>IF(C3637="", "",
   IF(ISNUMBER(MATCH(TRIM(C3637),
      {"OP","CC","CM","FM","FU","INS","PC","PM","PMCO","SA","SR","ITPR","PMFL"}, 0)),
      "Proactive",
      "")
)</f>
        <v>Proactive</v>
      </c>
      <c r="S3637" s="2" t="str">
        <f>IF(C3637="", "",
   IF(ISNUMBER(MATCH(TRIM(C3637),
      {"MO","U/B","OSRE","TECH","ITRE"}, 0)),
      "Reactive",
      "")
)</f>
        <v/>
      </c>
      <c r="T3637" s="2">
        <f>IF(R3637="Proactive", H3637, "")</f>
        <v>2.2000000000000002</v>
      </c>
      <c r="U3637" s="2" t="str">
        <f>IF(S3637="Reactive", H3637, "")</f>
        <v/>
      </c>
    </row>
    <row r="3638" spans="1:21" x14ac:dyDescent="0.25">
      <c r="A3638" t="s">
        <v>3567</v>
      </c>
      <c r="B3638">
        <v>220363</v>
      </c>
      <c r="C3638" t="s">
        <v>26</v>
      </c>
      <c r="D3638" t="s">
        <v>1612</v>
      </c>
      <c r="E3638" t="s">
        <v>174</v>
      </c>
      <c r="F3638" s="4">
        <v>46197.666666666664</v>
      </c>
      <c r="G3638" s="4">
        <v>46197.690972222219</v>
      </c>
      <c r="H3638">
        <v>0.57999999999999996</v>
      </c>
      <c r="I3638" t="s">
        <v>3616</v>
      </c>
      <c r="J3638" t="s">
        <v>29</v>
      </c>
      <c r="K3638" t="s">
        <v>30</v>
      </c>
      <c r="N3638">
        <v>0.57999999999999996</v>
      </c>
      <c r="O3638" t="s">
        <v>57</v>
      </c>
      <c r="P3638">
        <v>0</v>
      </c>
      <c r="Q3638" s="5">
        <v>46197.70208333333</v>
      </c>
      <c r="R3638" s="2" t="str">
        <f>IF(C3638="", "",
   IF(ISNUMBER(MATCH(TRIM(C3638),
      {"OP","CC","CM","FM","FU","INS","PC","PM","PMCO","SA","SR","ITPR","PMFL"}, 0)),
      "Proactive",
      "")
)</f>
        <v>Proactive</v>
      </c>
      <c r="S3638" s="2" t="str">
        <f>IF(C3638="", "",
   IF(ISNUMBER(MATCH(TRIM(C3638),
      {"MO","U/B","OSRE","TECH","ITRE"}, 0)),
      "Reactive",
      "")
)</f>
        <v/>
      </c>
      <c r="T3638" s="2">
        <f>IF(R3638="Proactive", H3638, "")</f>
        <v>0.57999999999999996</v>
      </c>
      <c r="U3638" s="2" t="str">
        <f>IF(S3638="Reactive", H3638, "")</f>
        <v/>
      </c>
    </row>
    <row r="3639" spans="1:21" x14ac:dyDescent="0.25">
      <c r="A3639" t="s">
        <v>3567</v>
      </c>
      <c r="B3639">
        <v>224773</v>
      </c>
      <c r="C3639" t="s">
        <v>492</v>
      </c>
      <c r="D3639" t="s">
        <v>3598</v>
      </c>
      <c r="E3639" t="s">
        <v>3617</v>
      </c>
      <c r="F3639" s="4">
        <v>46197.76666666667</v>
      </c>
      <c r="G3639" s="4">
        <v>46197.85</v>
      </c>
      <c r="H3639">
        <v>2</v>
      </c>
      <c r="I3639" t="s">
        <v>3618</v>
      </c>
      <c r="J3639" t="s">
        <v>29</v>
      </c>
      <c r="N3639">
        <v>2</v>
      </c>
      <c r="O3639" t="s">
        <v>57</v>
      </c>
      <c r="P3639">
        <v>0</v>
      </c>
      <c r="Q3639" s="5">
        <v>46197.850694444445</v>
      </c>
      <c r="R3639" s="2" t="str">
        <f>IF(C3639="", "",
   IF(ISNUMBER(MATCH(TRIM(C3639),
      {"OP","CC","CM","FM","FU","INS","PC","PM","PMCO","SA","SR","ITPR","PMFL"}, 0)),
      "Proactive",
      "")
)</f>
        <v/>
      </c>
      <c r="S3639" s="2" t="str">
        <f>IF(C3639="", "",
   IF(ISNUMBER(MATCH(TRIM(C3639),
      {"MO","U/B","OSRE","TECH","ITRE"}, 0)),
      "Reactive",
      "")
)</f>
        <v>Reactive</v>
      </c>
      <c r="T3639" s="2" t="str">
        <f>IF(R3639="Proactive", H3639, "")</f>
        <v/>
      </c>
      <c r="U3639" s="2">
        <f>IF(S3639="Reactive", H3639, "")</f>
        <v>2</v>
      </c>
    </row>
    <row r="3640" spans="1:21" x14ac:dyDescent="0.25">
      <c r="A3640" t="s">
        <v>3567</v>
      </c>
      <c r="B3640">
        <v>220049</v>
      </c>
      <c r="C3640" t="s">
        <v>30</v>
      </c>
      <c r="D3640" t="s">
        <v>3619</v>
      </c>
      <c r="E3640" t="s">
        <v>3620</v>
      </c>
      <c r="F3640" s="4">
        <v>46198.523611111108</v>
      </c>
      <c r="G3640" s="4">
        <v>46198.541666666664</v>
      </c>
      <c r="H3640">
        <v>0.43</v>
      </c>
      <c r="I3640" t="s">
        <v>3621</v>
      </c>
      <c r="J3640" t="s">
        <v>29</v>
      </c>
      <c r="K3640" t="s">
        <v>30</v>
      </c>
      <c r="N3640">
        <v>2.35</v>
      </c>
      <c r="O3640" t="s">
        <v>57</v>
      </c>
      <c r="P3640">
        <v>0</v>
      </c>
      <c r="Q3640" s="5">
        <v>46198.666666666664</v>
      </c>
      <c r="R3640" s="2" t="str">
        <f>IF(C3640="", "",
   IF(ISNUMBER(MATCH(TRIM(C3640),
      {"OP","CC","CM","FM","FU","INS","PC","PM","PMCO","SA","SR","ITPR","PMFL"}, 0)),
      "Proactive",
      "")
)</f>
        <v>Proactive</v>
      </c>
      <c r="S3640" s="2" t="str">
        <f>IF(C3640="", "",
   IF(ISNUMBER(MATCH(TRIM(C3640),
      {"MO","U/B","OSRE","TECH","ITRE"}, 0)),
      "Reactive",
      "")
)</f>
        <v/>
      </c>
      <c r="T3640" s="2">
        <f>IF(R3640="Proactive", H3640, "")</f>
        <v>0.43</v>
      </c>
      <c r="U3640" s="2" t="str">
        <f>IF(S3640="Reactive", H3640, "")</f>
        <v/>
      </c>
    </row>
    <row r="3641" spans="1:21" x14ac:dyDescent="0.25">
      <c r="A3641" t="s">
        <v>3567</v>
      </c>
      <c r="B3641">
        <v>224918</v>
      </c>
      <c r="C3641" t="s">
        <v>492</v>
      </c>
      <c r="D3641" t="s">
        <v>3598</v>
      </c>
      <c r="E3641" t="s">
        <v>3622</v>
      </c>
      <c r="F3641" s="4">
        <v>46198.543749999997</v>
      </c>
      <c r="G3641" s="4">
        <v>46198.586805555555</v>
      </c>
      <c r="H3641">
        <v>1.03</v>
      </c>
      <c r="I3641" t="s">
        <v>3623</v>
      </c>
      <c r="J3641" t="s">
        <v>29</v>
      </c>
      <c r="N3641">
        <v>2.85</v>
      </c>
      <c r="O3641" t="s">
        <v>57</v>
      </c>
      <c r="P3641">
        <v>0</v>
      </c>
      <c r="Q3641" s="5">
        <v>46198.822222222225</v>
      </c>
      <c r="R3641" s="2" t="str">
        <f>IF(C3641="", "",
   IF(ISNUMBER(MATCH(TRIM(C3641),
      {"OP","CC","CM","FM","FU","INS","PC","PM","PMCO","SA","SR","ITPR","PMFL"}, 0)),
      "Proactive",
      "")
)</f>
        <v/>
      </c>
      <c r="S3641" s="2" t="str">
        <f>IF(C3641="", "",
   IF(ISNUMBER(MATCH(TRIM(C3641),
      {"MO","U/B","OSRE","TECH","ITRE"}, 0)),
      "Reactive",
      "")
)</f>
        <v>Reactive</v>
      </c>
      <c r="T3641" s="2" t="str">
        <f>IF(R3641="Proactive", H3641, "")</f>
        <v/>
      </c>
      <c r="U3641" s="2">
        <f>IF(S3641="Reactive", H3641, "")</f>
        <v>1.03</v>
      </c>
    </row>
    <row r="3642" spans="1:21" x14ac:dyDescent="0.25">
      <c r="A3642" t="s">
        <v>3567</v>
      </c>
      <c r="B3642">
        <v>220049</v>
      </c>
      <c r="C3642" t="s">
        <v>30</v>
      </c>
      <c r="D3642" t="s">
        <v>3619</v>
      </c>
      <c r="E3642" t="s">
        <v>3620</v>
      </c>
      <c r="F3642" s="4">
        <v>46198.586805555555</v>
      </c>
      <c r="G3642" s="4">
        <v>46198.666666666664</v>
      </c>
      <c r="H3642">
        <v>1.92</v>
      </c>
      <c r="I3642" t="s">
        <v>3621</v>
      </c>
      <c r="J3642" t="s">
        <v>29</v>
      </c>
      <c r="K3642" t="s">
        <v>30</v>
      </c>
      <c r="N3642">
        <v>2.35</v>
      </c>
      <c r="O3642" t="s">
        <v>57</v>
      </c>
      <c r="P3642">
        <v>0</v>
      </c>
      <c r="Q3642" s="5">
        <v>46198.666666666664</v>
      </c>
      <c r="R3642" s="2" t="str">
        <f>IF(C3642="", "",
   IF(ISNUMBER(MATCH(TRIM(C3642),
      {"OP","CC","CM","FM","FU","INS","PC","PM","PMCO","SA","SR","ITPR","PMFL"}, 0)),
      "Proactive",
      "")
)</f>
        <v>Proactive</v>
      </c>
      <c r="S3642" s="2" t="str">
        <f>IF(C3642="", "",
   IF(ISNUMBER(MATCH(TRIM(C3642),
      {"MO","U/B","OSRE","TECH","ITRE"}, 0)),
      "Reactive",
      "")
)</f>
        <v/>
      </c>
      <c r="T3642" s="2">
        <f>IF(R3642="Proactive", H3642, "")</f>
        <v>1.92</v>
      </c>
      <c r="U3642" s="2" t="str">
        <f>IF(S3642="Reactive", H3642, "")</f>
        <v/>
      </c>
    </row>
    <row r="3643" spans="1:21" x14ac:dyDescent="0.25">
      <c r="A3643" t="s">
        <v>3567</v>
      </c>
      <c r="B3643">
        <v>224919</v>
      </c>
      <c r="C3643" t="s">
        <v>39</v>
      </c>
      <c r="D3643" t="s">
        <v>3624</v>
      </c>
      <c r="E3643" t="s">
        <v>3625</v>
      </c>
      <c r="F3643" s="4">
        <v>46198.693749999999</v>
      </c>
      <c r="G3643" s="4">
        <v>46198.71597222222</v>
      </c>
      <c r="H3643">
        <v>0.53</v>
      </c>
      <c r="I3643" t="s">
        <v>3626</v>
      </c>
      <c r="J3643" t="s">
        <v>29</v>
      </c>
      <c r="K3643" t="s">
        <v>81</v>
      </c>
      <c r="L3643" t="s">
        <v>455</v>
      </c>
      <c r="M3643" t="s">
        <v>555</v>
      </c>
      <c r="N3643">
        <v>0.53</v>
      </c>
      <c r="O3643" t="s">
        <v>57</v>
      </c>
      <c r="P3643">
        <v>0</v>
      </c>
      <c r="Q3643" s="5">
        <v>46203.520138888889</v>
      </c>
      <c r="R3643" s="2" t="str">
        <f>IF(C3643="", "",
   IF(ISNUMBER(MATCH(TRIM(C3643),
      {"OP","CC","CM","FM","FU","INS","PC","PM","PMCO","SA","SR","ITPR","PMFL"}, 0)),
      "Proactive",
      "")
)</f>
        <v/>
      </c>
      <c r="S3643" s="2" t="str">
        <f>IF(C3643="", "",
   IF(ISNUMBER(MATCH(TRIM(C3643),
      {"MO","U/B","OSRE","TECH","ITRE"}, 0)),
      "Reactive",
      "")
)</f>
        <v>Reactive</v>
      </c>
      <c r="T3643" s="2" t="str">
        <f>IF(R3643="Proactive", H3643, "")</f>
        <v/>
      </c>
      <c r="U3643" s="2">
        <f>IF(S3643="Reactive", H3643, "")</f>
        <v>0.53</v>
      </c>
    </row>
    <row r="3644" spans="1:21" x14ac:dyDescent="0.25">
      <c r="A3644" t="s">
        <v>3567</v>
      </c>
      <c r="B3644">
        <v>224918</v>
      </c>
      <c r="C3644" t="s">
        <v>492</v>
      </c>
      <c r="D3644" t="s">
        <v>3598</v>
      </c>
      <c r="E3644" t="s">
        <v>3622</v>
      </c>
      <c r="F3644" s="4">
        <v>46198.746527777781</v>
      </c>
      <c r="G3644" s="4">
        <v>46198.822222222225</v>
      </c>
      <c r="H3644">
        <v>1.82</v>
      </c>
      <c r="I3644" t="s">
        <v>3623</v>
      </c>
      <c r="J3644" t="s">
        <v>29</v>
      </c>
      <c r="N3644">
        <v>2.85</v>
      </c>
      <c r="O3644" t="s">
        <v>57</v>
      </c>
      <c r="P3644">
        <v>0</v>
      </c>
      <c r="Q3644" s="5">
        <v>46198.822222222225</v>
      </c>
      <c r="R3644" s="2" t="str">
        <f>IF(C3644="", "",
   IF(ISNUMBER(MATCH(TRIM(C3644),
      {"OP","CC","CM","FM","FU","INS","PC","PM","PMCO","SA","SR","ITPR","PMFL"}, 0)),
      "Proactive",
      "")
)</f>
        <v/>
      </c>
      <c r="S3644" s="2" t="str">
        <f>IF(C3644="", "",
   IF(ISNUMBER(MATCH(TRIM(C3644),
      {"MO","U/B","OSRE","TECH","ITRE"}, 0)),
      "Reactive",
      "")
)</f>
        <v>Reactive</v>
      </c>
      <c r="T3644" s="2" t="str">
        <f>IF(R3644="Proactive", H3644, "")</f>
        <v/>
      </c>
      <c r="U3644" s="2">
        <f>IF(S3644="Reactive", H3644, "")</f>
        <v>1.82</v>
      </c>
    </row>
    <row r="3645" spans="1:21" x14ac:dyDescent="0.25">
      <c r="A3645" t="s">
        <v>3567</v>
      </c>
      <c r="B3645">
        <v>225095</v>
      </c>
      <c r="C3645" t="s">
        <v>839</v>
      </c>
      <c r="D3645" t="s">
        <v>3584</v>
      </c>
      <c r="E3645" t="s">
        <v>3627</v>
      </c>
      <c r="F3645" s="4">
        <v>46199.517361111109</v>
      </c>
      <c r="G3645" s="4">
        <v>46199.590277777781</v>
      </c>
      <c r="H3645">
        <v>1.75</v>
      </c>
      <c r="I3645" t="s">
        <v>3628</v>
      </c>
      <c r="J3645" t="s">
        <v>29</v>
      </c>
      <c r="N3645">
        <v>1.75</v>
      </c>
      <c r="O3645" t="s">
        <v>57</v>
      </c>
      <c r="P3645">
        <v>0</v>
      </c>
      <c r="Q3645" s="5">
        <v>46199.597222222219</v>
      </c>
      <c r="R3645" s="2" t="str">
        <f>IF(C3645="", "",
   IF(ISNUMBER(MATCH(TRIM(C3645),
      {"OP","CC","CM","FM","FU","INS","PC","PM","PMCO","SA","SR","ITPR","PMFL"}, 0)),
      "Proactive",
      "")
)</f>
        <v>Proactive</v>
      </c>
      <c r="S3645" s="2" t="str">
        <f>IF(C3645="", "",
   IF(ISNUMBER(MATCH(TRIM(C3645),
      {"MO","U/B","OSRE","TECH","ITRE"}, 0)),
      "Reactive",
      "")
)</f>
        <v/>
      </c>
      <c r="T3645" s="2">
        <f>IF(R3645="Proactive", H3645, "")</f>
        <v>1.75</v>
      </c>
      <c r="U3645" s="2" t="str">
        <f>IF(S3645="Reactive", H3645, "")</f>
        <v/>
      </c>
    </row>
    <row r="3646" spans="1:21" x14ac:dyDescent="0.25">
      <c r="A3646" t="s">
        <v>3567</v>
      </c>
      <c r="B3646">
        <v>221048</v>
      </c>
      <c r="C3646" t="s">
        <v>30</v>
      </c>
      <c r="D3646" t="s">
        <v>3629</v>
      </c>
      <c r="E3646" t="s">
        <v>1083</v>
      </c>
      <c r="F3646" s="4">
        <v>46199.602777777778</v>
      </c>
      <c r="G3646" s="4">
        <v>46199.666666666664</v>
      </c>
      <c r="H3646">
        <v>1.53</v>
      </c>
      <c r="I3646" t="s">
        <v>3630</v>
      </c>
      <c r="J3646" t="s">
        <v>29</v>
      </c>
      <c r="K3646" t="s">
        <v>30</v>
      </c>
      <c r="N3646">
        <v>1.53</v>
      </c>
      <c r="O3646" t="s">
        <v>57</v>
      </c>
      <c r="P3646">
        <v>0</v>
      </c>
      <c r="Q3646" s="5">
        <v>46199.667361111111</v>
      </c>
      <c r="R3646" s="2" t="str">
        <f>IF(C3646="", "",
   IF(ISNUMBER(MATCH(TRIM(C3646),
      {"OP","CC","CM","FM","FU","INS","PC","PM","PMCO","SA","SR","ITPR","PMFL"}, 0)),
      "Proactive",
      "")
)</f>
        <v>Proactive</v>
      </c>
      <c r="S3646" s="2" t="str">
        <f>IF(C3646="", "",
   IF(ISNUMBER(MATCH(TRIM(C3646),
      {"MO","U/B","OSRE","TECH","ITRE"}, 0)),
      "Reactive",
      "")
)</f>
        <v/>
      </c>
      <c r="T3646" s="2">
        <f>IF(R3646="Proactive", H3646, "")</f>
        <v>1.53</v>
      </c>
      <c r="U3646" s="2" t="str">
        <f>IF(S3646="Reactive", H3646, "")</f>
        <v/>
      </c>
    </row>
    <row r="3647" spans="1:21" x14ac:dyDescent="0.25">
      <c r="A3647" t="s">
        <v>3567</v>
      </c>
      <c r="B3647">
        <v>220520</v>
      </c>
      <c r="C3647" t="s">
        <v>26</v>
      </c>
      <c r="D3647" t="s">
        <v>1612</v>
      </c>
      <c r="E3647" t="s">
        <v>174</v>
      </c>
      <c r="F3647" s="4">
        <v>46199.668749999997</v>
      </c>
      <c r="G3647" s="4">
        <v>46199.695833333331</v>
      </c>
      <c r="H3647">
        <v>0.65</v>
      </c>
      <c r="I3647" t="s">
        <v>3631</v>
      </c>
      <c r="J3647" t="s">
        <v>29</v>
      </c>
      <c r="K3647" t="s">
        <v>30</v>
      </c>
      <c r="N3647">
        <v>0.65</v>
      </c>
      <c r="O3647" t="s">
        <v>57</v>
      </c>
      <c r="P3647">
        <v>0</v>
      </c>
      <c r="Q3647" s="5">
        <v>46199.699305555558</v>
      </c>
      <c r="R3647" s="2" t="str">
        <f>IF(C3647="", "",
   IF(ISNUMBER(MATCH(TRIM(C3647),
      {"OP","CC","CM","FM","FU","INS","PC","PM","PMCO","SA","SR","ITPR","PMFL"}, 0)),
      "Proactive",
      "")
)</f>
        <v>Proactive</v>
      </c>
      <c r="S3647" s="2" t="str">
        <f>IF(C3647="", "",
   IF(ISNUMBER(MATCH(TRIM(C3647),
      {"MO","U/B","OSRE","TECH","ITRE"}, 0)),
      "Reactive",
      "")
)</f>
        <v/>
      </c>
      <c r="T3647" s="2">
        <f>IF(R3647="Proactive", H3647, "")</f>
        <v>0.65</v>
      </c>
      <c r="U3647" s="2" t="str">
        <f>IF(S3647="Reactive", H3647, "")</f>
        <v/>
      </c>
    </row>
    <row r="3648" spans="1:21" x14ac:dyDescent="0.25">
      <c r="A3648" t="s">
        <v>3567</v>
      </c>
      <c r="B3648">
        <v>223293</v>
      </c>
      <c r="C3648" t="s">
        <v>181</v>
      </c>
      <c r="D3648" t="s">
        <v>3593</v>
      </c>
      <c r="E3648" t="s">
        <v>1067</v>
      </c>
      <c r="F3648" s="4">
        <v>46199.724305555559</v>
      </c>
      <c r="G3648" s="4">
        <v>46199.771527777775</v>
      </c>
      <c r="H3648">
        <v>1.1299999999999999</v>
      </c>
      <c r="I3648" t="s">
        <v>3611</v>
      </c>
      <c r="J3648" t="s">
        <v>29</v>
      </c>
      <c r="K3648" t="s">
        <v>30</v>
      </c>
      <c r="N3648">
        <v>2.16</v>
      </c>
      <c r="O3648" t="s">
        <v>57</v>
      </c>
      <c r="P3648">
        <v>0</v>
      </c>
      <c r="Q3648" s="5">
        <v>46199.773611111108</v>
      </c>
      <c r="R3648" s="2" t="str">
        <f>IF(C3648="", "",
   IF(ISNUMBER(MATCH(TRIM(C3648),
      {"OP","CC","CM","FM","FU","INS","PC","PM","PMCO","SA","SR","ITPR","PMFL"}, 0)),
      "Proactive",
      "")
)</f>
        <v>Proactive</v>
      </c>
      <c r="S3648" s="2" t="str">
        <f>IF(C3648="", "",
   IF(ISNUMBER(MATCH(TRIM(C3648),
      {"MO","U/B","OSRE","TECH","ITRE"}, 0)),
      "Reactive",
      "")
)</f>
        <v/>
      </c>
      <c r="T3648" s="2">
        <f>IF(R3648="Proactive", H3648, "")</f>
        <v>1.1299999999999999</v>
      </c>
      <c r="U3648" s="2" t="str">
        <f>IF(S3648="Reactive", H3648, "")</f>
        <v/>
      </c>
    </row>
    <row r="3649" spans="1:21" x14ac:dyDescent="0.25">
      <c r="A3649" t="s">
        <v>3567</v>
      </c>
      <c r="B3649">
        <v>220201</v>
      </c>
      <c r="C3649" t="s">
        <v>26</v>
      </c>
      <c r="D3649" t="s">
        <v>3632</v>
      </c>
      <c r="E3649" t="s">
        <v>3633</v>
      </c>
      <c r="F3649" s="4">
        <v>46199.788888888892</v>
      </c>
      <c r="G3649" s="4">
        <v>46199.816666666666</v>
      </c>
      <c r="H3649">
        <v>0.67</v>
      </c>
      <c r="I3649" t="s">
        <v>3634</v>
      </c>
      <c r="J3649" t="s">
        <v>29</v>
      </c>
      <c r="K3649" t="s">
        <v>30</v>
      </c>
      <c r="N3649">
        <v>0.67</v>
      </c>
      <c r="O3649" t="s">
        <v>57</v>
      </c>
      <c r="P3649">
        <v>0</v>
      </c>
      <c r="Q3649" s="5">
        <v>46199.816666666666</v>
      </c>
      <c r="R3649" s="2" t="str">
        <f>IF(C3649="", "",
   IF(ISNUMBER(MATCH(TRIM(C3649),
      {"OP","CC","CM","FM","FU","INS","PC","PM","PMCO","SA","SR","ITPR","PMFL"}, 0)),
      "Proactive",
      "")
)</f>
        <v>Proactive</v>
      </c>
      <c r="S3649" s="2" t="str">
        <f>IF(C3649="", "",
   IF(ISNUMBER(MATCH(TRIM(C3649),
      {"MO","U/B","OSRE","TECH","ITRE"}, 0)),
      "Reactive",
      "")
)</f>
        <v/>
      </c>
      <c r="T3649" s="2">
        <f>IF(R3649="Proactive", H3649, "")</f>
        <v>0.67</v>
      </c>
      <c r="U3649" s="2" t="str">
        <f>IF(S3649="Reactive", H3649, "")</f>
        <v/>
      </c>
    </row>
    <row r="3650" spans="1:21" x14ac:dyDescent="0.25">
      <c r="A3650" t="s">
        <v>3635</v>
      </c>
      <c r="B3650">
        <v>220214</v>
      </c>
      <c r="C3650" t="s">
        <v>26</v>
      </c>
      <c r="D3650" t="s">
        <v>1993</v>
      </c>
      <c r="E3650" t="s">
        <v>2338</v>
      </c>
      <c r="F3650" s="4"/>
      <c r="G3650" s="4"/>
      <c r="H3650">
        <v>0.97</v>
      </c>
      <c r="I3650" t="s">
        <v>183</v>
      </c>
      <c r="J3650" t="s">
        <v>29</v>
      </c>
      <c r="K3650" t="s">
        <v>30</v>
      </c>
      <c r="N3650">
        <v>0.97</v>
      </c>
      <c r="O3650" t="s">
        <v>43</v>
      </c>
      <c r="P3650">
        <v>0</v>
      </c>
      <c r="Q3650" s="5">
        <v>46181.333333333336</v>
      </c>
      <c r="R3650" s="2" t="str">
        <f>IF(C3650="", "",
   IF(ISNUMBER(MATCH(TRIM(C3650),
      {"OP","CC","CM","FM","FU","INS","PC","PM","PMCO","SA","SR","ITPR","PMFL"}, 0)),
      "Proactive",
      "")
)</f>
        <v>Proactive</v>
      </c>
      <c r="S3650" s="2" t="str">
        <f>IF(C3650="", "",
   IF(ISNUMBER(MATCH(TRIM(C3650),
      {"MO","U/B","OSRE","TECH","ITRE"}, 0)),
      "Reactive",
      "")
)</f>
        <v/>
      </c>
      <c r="T3650" s="2">
        <f>IF(R3650="Proactive", H3650, "")</f>
        <v>0.97</v>
      </c>
      <c r="U3650" s="2" t="str">
        <f>IF(S3650="Reactive", H3650, "")</f>
        <v/>
      </c>
    </row>
    <row r="3651" spans="1:21" x14ac:dyDescent="0.25">
      <c r="A3651" t="s">
        <v>3635</v>
      </c>
      <c r="B3651">
        <v>217758</v>
      </c>
      <c r="C3651" t="s">
        <v>30</v>
      </c>
      <c r="D3651" t="s">
        <v>3636</v>
      </c>
      <c r="E3651" t="s">
        <v>545</v>
      </c>
      <c r="F3651" s="4"/>
      <c r="G3651" s="4"/>
      <c r="H3651">
        <v>1.78</v>
      </c>
      <c r="I3651" t="s">
        <v>183</v>
      </c>
      <c r="J3651" t="s">
        <v>29</v>
      </c>
      <c r="K3651" t="s">
        <v>30</v>
      </c>
      <c r="N3651">
        <v>1.78</v>
      </c>
      <c r="O3651" t="s">
        <v>43</v>
      </c>
      <c r="P3651">
        <v>0</v>
      </c>
      <c r="Q3651" s="5">
        <v>46182.548611111109</v>
      </c>
      <c r="R3651" s="2" t="str">
        <f>IF(C3651="", "",
   IF(ISNUMBER(MATCH(TRIM(C3651),
      {"OP","CC","CM","FM","FU","INS","PC","PM","PMCO","SA","SR","ITPR","PMFL"}, 0)),
      "Proactive",
      "")
)</f>
        <v>Proactive</v>
      </c>
      <c r="S3651" s="2" t="str">
        <f>IF(C3651="", "",
   IF(ISNUMBER(MATCH(TRIM(C3651),
      {"MO","U/B","OSRE","TECH","ITRE"}, 0)),
      "Reactive",
      "")
)</f>
        <v/>
      </c>
      <c r="T3651" s="2">
        <f>IF(R3651="Proactive", H3651, "")</f>
        <v>1.78</v>
      </c>
      <c r="U3651" s="2" t="str">
        <f>IF(S3651="Reactive", H3651, "")</f>
        <v/>
      </c>
    </row>
    <row r="3652" spans="1:21" x14ac:dyDescent="0.25">
      <c r="A3652" t="s">
        <v>3635</v>
      </c>
      <c r="B3652">
        <v>217759</v>
      </c>
      <c r="C3652" t="s">
        <v>30</v>
      </c>
      <c r="D3652" t="s">
        <v>3637</v>
      </c>
      <c r="E3652" t="s">
        <v>545</v>
      </c>
      <c r="F3652" s="4"/>
      <c r="G3652" s="4"/>
      <c r="H3652">
        <v>2.2000000000000002</v>
      </c>
      <c r="I3652" t="s">
        <v>183</v>
      </c>
      <c r="J3652" t="s">
        <v>29</v>
      </c>
      <c r="K3652" t="s">
        <v>30</v>
      </c>
      <c r="N3652">
        <v>2.2000000000000002</v>
      </c>
      <c r="O3652" t="s">
        <v>43</v>
      </c>
      <c r="P3652">
        <v>0</v>
      </c>
      <c r="Q3652" s="5">
        <v>46181.385416666664</v>
      </c>
      <c r="R3652" s="2" t="str">
        <f>IF(C3652="", "",
   IF(ISNUMBER(MATCH(TRIM(C3652),
      {"OP","CC","CM","FM","FU","INS","PC","PM","PMCO","SA","SR","ITPR","PMFL"}, 0)),
      "Proactive",
      "")
)</f>
        <v>Proactive</v>
      </c>
      <c r="S3652" s="2" t="str">
        <f>IF(C3652="", "",
   IF(ISNUMBER(MATCH(TRIM(C3652),
      {"MO","U/B","OSRE","TECH","ITRE"}, 0)),
      "Reactive",
      "")
)</f>
        <v/>
      </c>
      <c r="T3652" s="2">
        <f>IF(R3652="Proactive", H3652, "")</f>
        <v>2.2000000000000002</v>
      </c>
      <c r="U3652" s="2" t="str">
        <f>IF(S3652="Reactive", H3652, "")</f>
        <v/>
      </c>
    </row>
    <row r="3653" spans="1:21" x14ac:dyDescent="0.25">
      <c r="A3653" t="s">
        <v>3635</v>
      </c>
      <c r="B3653">
        <v>217762</v>
      </c>
      <c r="C3653" t="s">
        <v>30</v>
      </c>
      <c r="D3653" t="s">
        <v>3638</v>
      </c>
      <c r="E3653" t="s">
        <v>545</v>
      </c>
      <c r="F3653" s="4"/>
      <c r="G3653" s="4"/>
      <c r="H3653">
        <v>2.14</v>
      </c>
      <c r="I3653" t="s">
        <v>183</v>
      </c>
      <c r="J3653" t="s">
        <v>29</v>
      </c>
      <c r="K3653" t="s">
        <v>30</v>
      </c>
      <c r="N3653">
        <v>2.14</v>
      </c>
      <c r="O3653" t="s">
        <v>43</v>
      </c>
      <c r="P3653">
        <v>0</v>
      </c>
      <c r="Q3653" s="5">
        <v>46182.395833333336</v>
      </c>
      <c r="R3653" s="2" t="str">
        <f>IF(C3653="", "",
   IF(ISNUMBER(MATCH(TRIM(C3653),
      {"OP","CC","CM","FM","FU","INS","PC","PM","PMCO","SA","SR","ITPR","PMFL"}, 0)),
      "Proactive",
      "")
)</f>
        <v>Proactive</v>
      </c>
      <c r="S3653" s="2" t="str">
        <f>IF(C3653="", "",
   IF(ISNUMBER(MATCH(TRIM(C3653),
      {"MO","U/B","OSRE","TECH","ITRE"}, 0)),
      "Reactive",
      "")
)</f>
        <v/>
      </c>
      <c r="T3653" s="2">
        <f>IF(R3653="Proactive", H3653, "")</f>
        <v>2.14</v>
      </c>
      <c r="U3653" s="2" t="str">
        <f>IF(S3653="Reactive", H3653, "")</f>
        <v/>
      </c>
    </row>
    <row r="3654" spans="1:21" x14ac:dyDescent="0.25">
      <c r="A3654" t="s">
        <v>3635</v>
      </c>
      <c r="B3654">
        <v>217765</v>
      </c>
      <c r="C3654" t="s">
        <v>30</v>
      </c>
      <c r="D3654" t="s">
        <v>3639</v>
      </c>
      <c r="E3654" t="s">
        <v>545</v>
      </c>
      <c r="F3654" s="4"/>
      <c r="G3654" s="4"/>
      <c r="H3654">
        <v>1.96</v>
      </c>
      <c r="I3654" t="s">
        <v>183</v>
      </c>
      <c r="J3654" t="s">
        <v>29</v>
      </c>
      <c r="K3654" t="s">
        <v>30</v>
      </c>
      <c r="N3654">
        <v>1.96</v>
      </c>
      <c r="O3654" t="s">
        <v>43</v>
      </c>
      <c r="P3654">
        <v>0</v>
      </c>
      <c r="Q3654" s="5">
        <v>46182.586805555555</v>
      </c>
      <c r="R3654" s="2" t="str">
        <f>IF(C3654="", "",
   IF(ISNUMBER(MATCH(TRIM(C3654),
      {"OP","CC","CM","FM","FU","INS","PC","PM","PMCO","SA","SR","ITPR","PMFL"}, 0)),
      "Proactive",
      "")
)</f>
        <v>Proactive</v>
      </c>
      <c r="S3654" s="2" t="str">
        <f>IF(C3654="", "",
   IF(ISNUMBER(MATCH(TRIM(C3654),
      {"MO","U/B","OSRE","TECH","ITRE"}, 0)),
      "Reactive",
      "")
)</f>
        <v/>
      </c>
      <c r="T3654" s="2">
        <f>IF(R3654="Proactive", H3654, "")</f>
        <v>1.96</v>
      </c>
      <c r="U3654" s="2" t="str">
        <f>IF(S3654="Reactive", H3654, "")</f>
        <v/>
      </c>
    </row>
    <row r="3655" spans="1:21" x14ac:dyDescent="0.25">
      <c r="A3655" t="s">
        <v>3640</v>
      </c>
      <c r="B3655">
        <v>216263</v>
      </c>
      <c r="C3655" t="s">
        <v>839</v>
      </c>
      <c r="D3655" t="s">
        <v>840</v>
      </c>
      <c r="E3655" t="s">
        <v>3641</v>
      </c>
      <c r="F3655" s="4"/>
      <c r="G3655" s="4"/>
      <c r="H3655">
        <v>1</v>
      </c>
      <c r="J3655" t="s">
        <v>159</v>
      </c>
      <c r="N3655">
        <v>10.48</v>
      </c>
      <c r="O3655" t="s">
        <v>61</v>
      </c>
      <c r="P3655">
        <v>0</v>
      </c>
      <c r="Q3655" s="5"/>
      <c r="R3655" s="2" t="str">
        <f>IF(C3655="", "",
   IF(ISNUMBER(MATCH(TRIM(C3655),
      {"OP","CC","CM","FM","FU","INS","PC","PM","PMCO","SA","SR","ITPR","PMFL"}, 0)),
      "Proactive",
      "")
)</f>
        <v>Proactive</v>
      </c>
      <c r="S3655" s="2" t="str">
        <f>IF(C3655="", "",
   IF(ISNUMBER(MATCH(TRIM(C3655),
      {"MO","U/B","OSRE","TECH","ITRE"}, 0)),
      "Reactive",
      "")
)</f>
        <v/>
      </c>
      <c r="T3655" s="2">
        <f>IF(R3655="Proactive", H3655, "")</f>
        <v>1</v>
      </c>
      <c r="U3655" s="2" t="str">
        <f>IF(S3655="Reactive", H3655, "")</f>
        <v/>
      </c>
    </row>
    <row r="3656" spans="1:21" x14ac:dyDescent="0.25">
      <c r="A3656" t="s">
        <v>3640</v>
      </c>
      <c r="B3656">
        <v>216263</v>
      </c>
      <c r="C3656" t="s">
        <v>839</v>
      </c>
      <c r="D3656" t="s">
        <v>840</v>
      </c>
      <c r="E3656" t="s">
        <v>3641</v>
      </c>
      <c r="F3656" s="4"/>
      <c r="G3656" s="4"/>
      <c r="H3656">
        <v>2</v>
      </c>
      <c r="J3656" t="s">
        <v>159</v>
      </c>
      <c r="N3656">
        <v>10.48</v>
      </c>
      <c r="O3656" t="s">
        <v>61</v>
      </c>
      <c r="P3656">
        <v>0</v>
      </c>
      <c r="Q3656" s="5"/>
      <c r="R3656" s="2" t="str">
        <f>IF(C3656="", "",
   IF(ISNUMBER(MATCH(TRIM(C3656),
      {"OP","CC","CM","FM","FU","INS","PC","PM","PMCO","SA","SR","ITPR","PMFL"}, 0)),
      "Proactive",
      "")
)</f>
        <v>Proactive</v>
      </c>
      <c r="S3656" s="2" t="str">
        <f>IF(C3656="", "",
   IF(ISNUMBER(MATCH(TRIM(C3656),
      {"MO","U/B","OSRE","TECH","ITRE"}, 0)),
      "Reactive",
      "")
)</f>
        <v/>
      </c>
      <c r="T3656" s="2">
        <f>IF(R3656="Proactive", H3656, "")</f>
        <v>2</v>
      </c>
      <c r="U3656" s="2" t="str">
        <f>IF(S3656="Reactive", H3656, "")</f>
        <v/>
      </c>
    </row>
    <row r="3657" spans="1:21" x14ac:dyDescent="0.25">
      <c r="A3657" t="s">
        <v>3640</v>
      </c>
      <c r="B3657">
        <v>216366</v>
      </c>
      <c r="C3657" t="s">
        <v>30</v>
      </c>
      <c r="D3657" t="s">
        <v>931</v>
      </c>
      <c r="E3657" t="s">
        <v>875</v>
      </c>
      <c r="F3657" s="4"/>
      <c r="G3657" s="4"/>
      <c r="H3657">
        <v>0.2</v>
      </c>
      <c r="I3657" t="s">
        <v>3642</v>
      </c>
      <c r="J3657" t="s">
        <v>29</v>
      </c>
      <c r="K3657" t="s">
        <v>30</v>
      </c>
      <c r="N3657">
        <v>0.2</v>
      </c>
      <c r="O3657" t="s">
        <v>61</v>
      </c>
      <c r="P3657">
        <v>0</v>
      </c>
      <c r="Q3657" s="5">
        <v>46179.618750000001</v>
      </c>
      <c r="R3657" s="2" t="str">
        <f>IF(C3657="", "",
   IF(ISNUMBER(MATCH(TRIM(C3657),
      {"OP","CC","CM","FM","FU","INS","PC","PM","PMCO","SA","SR","ITPR","PMFL"}, 0)),
      "Proactive",
      "")
)</f>
        <v>Proactive</v>
      </c>
      <c r="S3657" s="2" t="str">
        <f>IF(C3657="", "",
   IF(ISNUMBER(MATCH(TRIM(C3657),
      {"MO","U/B","OSRE","TECH","ITRE"}, 0)),
      "Reactive",
      "")
)</f>
        <v/>
      </c>
      <c r="T3657" s="2">
        <f>IF(R3657="Proactive", H3657, "")</f>
        <v>0.2</v>
      </c>
      <c r="U3657" s="2" t="str">
        <f>IF(S3657="Reactive", H3657, "")</f>
        <v/>
      </c>
    </row>
    <row r="3658" spans="1:21" x14ac:dyDescent="0.25">
      <c r="A3658" t="s">
        <v>3640</v>
      </c>
      <c r="B3658">
        <v>218410</v>
      </c>
      <c r="C3658" t="s">
        <v>30</v>
      </c>
      <c r="D3658" t="s">
        <v>3643</v>
      </c>
      <c r="E3658" t="s">
        <v>888</v>
      </c>
      <c r="F3658" s="4"/>
      <c r="G3658" s="4"/>
      <c r="H3658">
        <v>0.25</v>
      </c>
      <c r="I3658" t="s">
        <v>3644</v>
      </c>
      <c r="J3658" t="s">
        <v>29</v>
      </c>
      <c r="K3658" t="s">
        <v>30</v>
      </c>
      <c r="N3658">
        <v>0.25</v>
      </c>
      <c r="O3658" t="s">
        <v>61</v>
      </c>
      <c r="P3658">
        <v>0</v>
      </c>
      <c r="Q3658" s="5">
        <v>46185.458333333336</v>
      </c>
      <c r="R3658" s="2" t="str">
        <f>IF(C3658="", "",
   IF(ISNUMBER(MATCH(TRIM(C3658),
      {"OP","CC","CM","FM","FU","INS","PC","PM","PMCO","SA","SR","ITPR","PMFL"}, 0)),
      "Proactive",
      "")
)</f>
        <v>Proactive</v>
      </c>
      <c r="S3658" s="2" t="str">
        <f>IF(C3658="", "",
   IF(ISNUMBER(MATCH(TRIM(C3658),
      {"MO","U/B","OSRE","TECH","ITRE"}, 0)),
      "Reactive",
      "")
)</f>
        <v/>
      </c>
      <c r="T3658" s="2">
        <f>IF(R3658="Proactive", H3658, "")</f>
        <v>0.25</v>
      </c>
      <c r="U3658" s="2" t="str">
        <f>IF(S3658="Reactive", H3658, "")</f>
        <v/>
      </c>
    </row>
    <row r="3659" spans="1:21" x14ac:dyDescent="0.25">
      <c r="A3659" t="s">
        <v>3640</v>
      </c>
      <c r="B3659">
        <v>213508</v>
      </c>
      <c r="C3659" t="s">
        <v>839</v>
      </c>
      <c r="D3659" t="s">
        <v>840</v>
      </c>
      <c r="E3659" t="s">
        <v>3645</v>
      </c>
      <c r="F3659" s="4"/>
      <c r="G3659" s="4"/>
      <c r="H3659">
        <v>1.4</v>
      </c>
      <c r="J3659" t="s">
        <v>159</v>
      </c>
      <c r="N3659">
        <v>127.74</v>
      </c>
      <c r="O3659" t="s">
        <v>61</v>
      </c>
      <c r="P3659">
        <v>0</v>
      </c>
      <c r="Q3659" s="5"/>
      <c r="R3659" s="2" t="str">
        <f>IF(C3659="", "",
   IF(ISNUMBER(MATCH(TRIM(C3659),
      {"OP","CC","CM","FM","FU","INS","PC","PM","PMCO","SA","SR","ITPR","PMFL"}, 0)),
      "Proactive",
      "")
)</f>
        <v>Proactive</v>
      </c>
      <c r="S3659" s="2" t="str">
        <f>IF(C3659="", "",
   IF(ISNUMBER(MATCH(TRIM(C3659),
      {"MO","U/B","OSRE","TECH","ITRE"}, 0)),
      "Reactive",
      "")
)</f>
        <v/>
      </c>
      <c r="T3659" s="2">
        <f>IF(R3659="Proactive", H3659, "")</f>
        <v>1.4</v>
      </c>
      <c r="U3659" s="2" t="str">
        <f>IF(S3659="Reactive", H3659, "")</f>
        <v/>
      </c>
    </row>
    <row r="3660" spans="1:21" x14ac:dyDescent="0.25">
      <c r="A3660" t="s">
        <v>3640</v>
      </c>
      <c r="B3660">
        <v>221637</v>
      </c>
      <c r="C3660" t="s">
        <v>39</v>
      </c>
      <c r="D3660" t="s">
        <v>814</v>
      </c>
      <c r="E3660" t="s">
        <v>1457</v>
      </c>
      <c r="F3660" s="4"/>
      <c r="G3660" s="4"/>
      <c r="H3660">
        <v>0.2</v>
      </c>
      <c r="I3660" t="s">
        <v>1458</v>
      </c>
      <c r="J3660" t="s">
        <v>29</v>
      </c>
      <c r="K3660" t="s">
        <v>42</v>
      </c>
      <c r="L3660" t="s">
        <v>672</v>
      </c>
      <c r="M3660" t="s">
        <v>648</v>
      </c>
      <c r="N3660">
        <v>0.4</v>
      </c>
      <c r="O3660" t="s">
        <v>61</v>
      </c>
      <c r="P3660">
        <v>0</v>
      </c>
      <c r="Q3660" s="5">
        <v>46176.719444444447</v>
      </c>
      <c r="R3660" s="2" t="str">
        <f>IF(C3660="", "",
   IF(ISNUMBER(MATCH(TRIM(C3660),
      {"OP","CC","CM","FM","FU","INS","PC","PM","PMCO","SA","SR","ITPR","PMFL"}, 0)),
      "Proactive",
      "")
)</f>
        <v/>
      </c>
      <c r="S3660" s="2" t="str">
        <f>IF(C3660="", "",
   IF(ISNUMBER(MATCH(TRIM(C3660),
      {"MO","U/B","OSRE","TECH","ITRE"}, 0)),
      "Reactive",
      "")
)</f>
        <v>Reactive</v>
      </c>
      <c r="T3660" s="2" t="str">
        <f>IF(R3660="Proactive", H3660, "")</f>
        <v/>
      </c>
      <c r="U3660" s="2">
        <f>IF(S3660="Reactive", H3660, "")</f>
        <v>0.2</v>
      </c>
    </row>
    <row r="3661" spans="1:21" x14ac:dyDescent="0.25">
      <c r="A3661" t="s">
        <v>3640</v>
      </c>
      <c r="B3661">
        <v>221770</v>
      </c>
      <c r="C3661" t="s">
        <v>561</v>
      </c>
      <c r="D3661" t="s">
        <v>822</v>
      </c>
      <c r="E3661" t="s">
        <v>3646</v>
      </c>
      <c r="F3661" s="4"/>
      <c r="G3661" s="4"/>
      <c r="H3661">
        <v>0.25</v>
      </c>
      <c r="I3661" t="s">
        <v>3647</v>
      </c>
      <c r="J3661" t="s">
        <v>29</v>
      </c>
      <c r="K3661" t="s">
        <v>81</v>
      </c>
      <c r="L3661" t="s">
        <v>132</v>
      </c>
      <c r="M3661" t="s">
        <v>1825</v>
      </c>
      <c r="N3661">
        <v>0.25</v>
      </c>
      <c r="O3661" t="s">
        <v>61</v>
      </c>
      <c r="P3661">
        <v>0</v>
      </c>
      <c r="Q3661" s="5">
        <v>46177.571527777778</v>
      </c>
      <c r="R3661" s="2" t="str">
        <f>IF(C3661="", "",
   IF(ISNUMBER(MATCH(TRIM(C3661),
      {"OP","CC","CM","FM","FU","INS","PC","PM","PMCO","SA","SR","ITPR","PMFL"}, 0)),
      "Proactive",
      "")
)</f>
        <v>Proactive</v>
      </c>
      <c r="S3661" s="2" t="str">
        <f>IF(C3661="", "",
   IF(ISNUMBER(MATCH(TRIM(C3661),
      {"MO","U/B","OSRE","TECH","ITRE"}, 0)),
      "Reactive",
      "")
)</f>
        <v/>
      </c>
      <c r="T3661" s="2">
        <f>IF(R3661="Proactive", H3661, "")</f>
        <v>0.25</v>
      </c>
      <c r="U3661" s="2" t="str">
        <f>IF(S3661="Reactive", H3661, "")</f>
        <v/>
      </c>
    </row>
    <row r="3662" spans="1:21" x14ac:dyDescent="0.25">
      <c r="A3662" t="s">
        <v>3640</v>
      </c>
      <c r="B3662">
        <v>224275</v>
      </c>
      <c r="C3662" t="s">
        <v>39</v>
      </c>
      <c r="D3662" t="s">
        <v>788</v>
      </c>
      <c r="E3662" t="s">
        <v>903</v>
      </c>
      <c r="F3662" s="4"/>
      <c r="G3662" s="4"/>
      <c r="H3662">
        <v>0.65</v>
      </c>
      <c r="I3662" t="s">
        <v>958</v>
      </c>
      <c r="J3662" t="s">
        <v>29</v>
      </c>
      <c r="K3662" t="s">
        <v>551</v>
      </c>
      <c r="L3662" t="s">
        <v>126</v>
      </c>
      <c r="M3662" t="s">
        <v>436</v>
      </c>
      <c r="N3662">
        <v>1.3</v>
      </c>
      <c r="O3662" t="s">
        <v>61</v>
      </c>
      <c r="P3662">
        <v>0</v>
      </c>
      <c r="Q3662" s="5">
        <v>46194.320138888892</v>
      </c>
      <c r="R3662" s="2" t="str">
        <f>IF(C3662="", "",
   IF(ISNUMBER(MATCH(TRIM(C3662),
      {"OP","CC","CM","FM","FU","INS","PC","PM","PMCO","SA","SR","ITPR","PMFL"}, 0)),
      "Proactive",
      "")
)</f>
        <v/>
      </c>
      <c r="S3662" s="2" t="str">
        <f>IF(C3662="", "",
   IF(ISNUMBER(MATCH(TRIM(C3662),
      {"MO","U/B","OSRE","TECH","ITRE"}, 0)),
      "Reactive",
      "")
)</f>
        <v>Reactive</v>
      </c>
      <c r="T3662" s="2" t="str">
        <f>IF(R3662="Proactive", H3662, "")</f>
        <v/>
      </c>
      <c r="U3662" s="2">
        <f>IF(S3662="Reactive", H3662, "")</f>
        <v>0.65</v>
      </c>
    </row>
    <row r="3663" spans="1:21" x14ac:dyDescent="0.25">
      <c r="A3663" t="s">
        <v>3640</v>
      </c>
      <c r="B3663">
        <v>224164</v>
      </c>
      <c r="C3663" t="s">
        <v>39</v>
      </c>
      <c r="D3663" t="s">
        <v>1559</v>
      </c>
      <c r="E3663" t="s">
        <v>3648</v>
      </c>
      <c r="F3663" s="4"/>
      <c r="G3663" s="4"/>
      <c r="H3663">
        <v>0.4</v>
      </c>
      <c r="I3663" t="s">
        <v>3649</v>
      </c>
      <c r="J3663" t="s">
        <v>29</v>
      </c>
      <c r="N3663">
        <v>1</v>
      </c>
      <c r="O3663" t="s">
        <v>61</v>
      </c>
      <c r="P3663">
        <v>0</v>
      </c>
      <c r="Q3663" s="5">
        <v>46193.665972222225</v>
      </c>
      <c r="R3663" s="2" t="str">
        <f>IF(C3663="", "",
   IF(ISNUMBER(MATCH(TRIM(C3663),
      {"OP","CC","CM","FM","FU","INS","PC","PM","PMCO","SA","SR","ITPR","PMFL"}, 0)),
      "Proactive",
      "")
)</f>
        <v/>
      </c>
      <c r="S3663" s="2" t="str">
        <f>IF(C3663="", "",
   IF(ISNUMBER(MATCH(TRIM(C3663),
      {"MO","U/B","OSRE","TECH","ITRE"}, 0)),
      "Reactive",
      "")
)</f>
        <v>Reactive</v>
      </c>
      <c r="T3663" s="2" t="str">
        <f>IF(R3663="Proactive", H3663, "")</f>
        <v/>
      </c>
      <c r="U3663" s="2">
        <f>IF(S3663="Reactive", H3663, "")</f>
        <v>0.4</v>
      </c>
    </row>
    <row r="3664" spans="1:21" x14ac:dyDescent="0.25">
      <c r="A3664" t="s">
        <v>3640</v>
      </c>
      <c r="B3664">
        <v>225181</v>
      </c>
      <c r="C3664" t="s">
        <v>743</v>
      </c>
      <c r="D3664" t="s">
        <v>744</v>
      </c>
      <c r="E3664" t="s">
        <v>3650</v>
      </c>
      <c r="F3664" s="4"/>
      <c r="G3664" s="4"/>
      <c r="H3664">
        <v>0.5</v>
      </c>
      <c r="I3664" t="s">
        <v>3651</v>
      </c>
      <c r="J3664" t="s">
        <v>29</v>
      </c>
      <c r="N3664">
        <v>1.5</v>
      </c>
      <c r="O3664" t="s">
        <v>61</v>
      </c>
      <c r="P3664">
        <v>0</v>
      </c>
      <c r="Q3664" s="5">
        <v>46201.656944444447</v>
      </c>
      <c r="R3664" s="2" t="str">
        <f>IF(C3664="", "",
   IF(ISNUMBER(MATCH(TRIM(C3664),
      {"OP","CC","CM","FM","FU","INS","PC","PM","PMCO","SA","SR","ITPR","PMFL"}, 0)),
      "Proactive",
      "")
)</f>
        <v>Proactive</v>
      </c>
      <c r="S3664" s="2" t="str">
        <f>IF(C3664="", "",
   IF(ISNUMBER(MATCH(TRIM(C3664),
      {"MO","U/B","OSRE","TECH","ITRE"}, 0)),
      "Reactive",
      "")
)</f>
        <v/>
      </c>
      <c r="T3664" s="2">
        <f>IF(R3664="Proactive", H3664, "")</f>
        <v>0.5</v>
      </c>
      <c r="U3664" s="2" t="str">
        <f>IF(S3664="Reactive", H3664, "")</f>
        <v/>
      </c>
    </row>
    <row r="3665" spans="1:21" x14ac:dyDescent="0.25">
      <c r="A3665" t="s">
        <v>3640</v>
      </c>
      <c r="B3665">
        <v>225620</v>
      </c>
      <c r="C3665" t="s">
        <v>39</v>
      </c>
      <c r="D3665" t="s">
        <v>1419</v>
      </c>
      <c r="E3665" t="s">
        <v>3652</v>
      </c>
      <c r="F3665" s="4"/>
      <c r="G3665" s="4"/>
      <c r="H3665">
        <v>0.5</v>
      </c>
      <c r="I3665" t="s">
        <v>3653</v>
      </c>
      <c r="J3665" t="s">
        <v>29</v>
      </c>
      <c r="K3665" t="s">
        <v>443</v>
      </c>
      <c r="L3665" t="s">
        <v>488</v>
      </c>
      <c r="M3665" t="s">
        <v>436</v>
      </c>
      <c r="N3665">
        <v>1.98</v>
      </c>
      <c r="O3665" t="s">
        <v>61</v>
      </c>
      <c r="P3665">
        <v>0</v>
      </c>
      <c r="Q3665" s="5">
        <v>46203.712500000001</v>
      </c>
      <c r="R3665" s="2" t="str">
        <f>IF(C3665="", "",
   IF(ISNUMBER(MATCH(TRIM(C3665),
      {"OP","CC","CM","FM","FU","INS","PC","PM","PMCO","SA","SR","ITPR","PMFL"}, 0)),
      "Proactive",
      "")
)</f>
        <v/>
      </c>
      <c r="S3665" s="2" t="str">
        <f>IF(C3665="", "",
   IF(ISNUMBER(MATCH(TRIM(C3665),
      {"MO","U/B","OSRE","TECH","ITRE"}, 0)),
      "Reactive",
      "")
)</f>
        <v>Reactive</v>
      </c>
      <c r="T3665" s="2" t="str">
        <f>IF(R3665="Proactive", H3665, "")</f>
        <v/>
      </c>
      <c r="U3665" s="2">
        <f>IF(S3665="Reactive", H3665, "")</f>
        <v>0.5</v>
      </c>
    </row>
    <row r="3666" spans="1:21" x14ac:dyDescent="0.25">
      <c r="A3666" t="s">
        <v>3640</v>
      </c>
      <c r="B3666">
        <v>215772</v>
      </c>
      <c r="C3666" t="s">
        <v>30</v>
      </c>
      <c r="D3666" t="s">
        <v>1460</v>
      </c>
      <c r="E3666" t="s">
        <v>528</v>
      </c>
      <c r="F3666" s="4">
        <v>46176.269444444442</v>
      </c>
      <c r="G3666" s="4">
        <v>46176.427083333336</v>
      </c>
      <c r="H3666">
        <v>3.78</v>
      </c>
      <c r="I3666" t="s">
        <v>1461</v>
      </c>
      <c r="J3666" t="s">
        <v>29</v>
      </c>
      <c r="K3666" t="s">
        <v>30</v>
      </c>
      <c r="N3666">
        <v>16.27</v>
      </c>
      <c r="O3666" t="s">
        <v>61</v>
      </c>
      <c r="P3666">
        <v>32.4</v>
      </c>
      <c r="Q3666" s="5">
        <v>46185.57708333333</v>
      </c>
      <c r="R3666" s="2" t="str">
        <f>IF(C3666="", "",
   IF(ISNUMBER(MATCH(TRIM(C3666),
      {"OP","CC","CM","FM","FU","INS","PC","PM","PMCO","SA","SR","ITPR","PMFL"}, 0)),
      "Proactive",
      "")
)</f>
        <v>Proactive</v>
      </c>
      <c r="S3666" s="2" t="str">
        <f>IF(C3666="", "",
   IF(ISNUMBER(MATCH(TRIM(C3666),
      {"MO","U/B","OSRE","TECH","ITRE"}, 0)),
      "Reactive",
      "")
)</f>
        <v/>
      </c>
      <c r="T3666" s="2">
        <f>IF(R3666="Proactive", H3666, "")</f>
        <v>3.78</v>
      </c>
      <c r="U3666" s="2" t="str">
        <f>IF(S3666="Reactive", H3666, "")</f>
        <v/>
      </c>
    </row>
    <row r="3667" spans="1:21" x14ac:dyDescent="0.25">
      <c r="A3667" t="s">
        <v>3640</v>
      </c>
      <c r="B3667">
        <v>221638</v>
      </c>
      <c r="C3667" t="s">
        <v>561</v>
      </c>
      <c r="D3667" t="s">
        <v>751</v>
      </c>
      <c r="E3667" t="s">
        <v>3654</v>
      </c>
      <c r="F3667" s="4">
        <v>46176.425694444442</v>
      </c>
      <c r="G3667" s="4">
        <v>46176.457638888889</v>
      </c>
      <c r="H3667">
        <v>0.77</v>
      </c>
      <c r="I3667" t="s">
        <v>3655</v>
      </c>
      <c r="J3667" t="s">
        <v>29</v>
      </c>
      <c r="K3667" t="s">
        <v>50</v>
      </c>
      <c r="L3667" t="s">
        <v>821</v>
      </c>
      <c r="M3667" t="s">
        <v>56</v>
      </c>
      <c r="N3667">
        <v>0.77</v>
      </c>
      <c r="O3667" t="s">
        <v>61</v>
      </c>
      <c r="P3667">
        <v>0</v>
      </c>
      <c r="Q3667" s="5">
        <v>46176.617361111108</v>
      </c>
      <c r="R3667" s="2" t="str">
        <f>IF(C3667="", "",
   IF(ISNUMBER(MATCH(TRIM(C3667),
      {"OP","CC","CM","FM","FU","INS","PC","PM","PMCO","SA","SR","ITPR","PMFL"}, 0)),
      "Proactive",
      "")
)</f>
        <v>Proactive</v>
      </c>
      <c r="S3667" s="2" t="str">
        <f>IF(C3667="", "",
   IF(ISNUMBER(MATCH(TRIM(C3667),
      {"MO","U/B","OSRE","TECH","ITRE"}, 0)),
      "Reactive",
      "")
)</f>
        <v/>
      </c>
      <c r="T3667" s="2">
        <f>IF(R3667="Proactive", H3667, "")</f>
        <v>0.77</v>
      </c>
      <c r="U3667" s="2" t="str">
        <f>IF(S3667="Reactive", H3667, "")</f>
        <v/>
      </c>
    </row>
    <row r="3668" spans="1:21" x14ac:dyDescent="0.25">
      <c r="A3668" t="s">
        <v>3640</v>
      </c>
      <c r="B3668">
        <v>216263</v>
      </c>
      <c r="C3668" t="s">
        <v>839</v>
      </c>
      <c r="D3668" t="s">
        <v>840</v>
      </c>
      <c r="E3668" t="s">
        <v>3641</v>
      </c>
      <c r="F3668" s="4">
        <v>46176.481944444444</v>
      </c>
      <c r="G3668" s="4">
        <v>46176.539583333331</v>
      </c>
      <c r="H3668">
        <v>1.38</v>
      </c>
      <c r="J3668" t="s">
        <v>159</v>
      </c>
      <c r="N3668">
        <v>10.48</v>
      </c>
      <c r="O3668" t="s">
        <v>61</v>
      </c>
      <c r="P3668">
        <v>0</v>
      </c>
      <c r="Q3668" s="5"/>
      <c r="R3668" s="2" t="str">
        <f>IF(C3668="", "",
   IF(ISNUMBER(MATCH(TRIM(C3668),
      {"OP","CC","CM","FM","FU","INS","PC","PM","PMCO","SA","SR","ITPR","PMFL"}, 0)),
      "Proactive",
      "")
)</f>
        <v>Proactive</v>
      </c>
      <c r="S3668" s="2" t="str">
        <f>IF(C3668="", "",
   IF(ISNUMBER(MATCH(TRIM(C3668),
      {"MO","U/B","OSRE","TECH","ITRE"}, 0)),
      "Reactive",
      "")
)</f>
        <v/>
      </c>
      <c r="T3668" s="2">
        <f>IF(R3668="Proactive", H3668, "")</f>
        <v>1.38</v>
      </c>
      <c r="U3668" s="2" t="str">
        <f>IF(S3668="Reactive", H3668, "")</f>
        <v/>
      </c>
    </row>
    <row r="3669" spans="1:21" x14ac:dyDescent="0.25">
      <c r="A3669" t="s">
        <v>3640</v>
      </c>
      <c r="B3669">
        <v>216263</v>
      </c>
      <c r="C3669" t="s">
        <v>839</v>
      </c>
      <c r="D3669" t="s">
        <v>840</v>
      </c>
      <c r="E3669" t="s">
        <v>3641</v>
      </c>
      <c r="F3669" s="4">
        <v>46176.599305555559</v>
      </c>
      <c r="G3669" s="4">
        <v>46176.65347222222</v>
      </c>
      <c r="H3669">
        <v>1.3</v>
      </c>
      <c r="J3669" t="s">
        <v>159</v>
      </c>
      <c r="N3669">
        <v>10.48</v>
      </c>
      <c r="O3669" t="s">
        <v>61</v>
      </c>
      <c r="P3669">
        <v>0</v>
      </c>
      <c r="Q3669" s="5"/>
      <c r="R3669" s="2" t="str">
        <f>IF(C3669="", "",
   IF(ISNUMBER(MATCH(TRIM(C3669),
      {"OP","CC","CM","FM","FU","INS","PC","PM","PMCO","SA","SR","ITPR","PMFL"}, 0)),
      "Proactive",
      "")
)</f>
        <v>Proactive</v>
      </c>
      <c r="S3669" s="2" t="str">
        <f>IF(C3669="", "",
   IF(ISNUMBER(MATCH(TRIM(C3669),
      {"MO","U/B","OSRE","TECH","ITRE"}, 0)),
      "Reactive",
      "")
)</f>
        <v/>
      </c>
      <c r="T3669" s="2">
        <f>IF(R3669="Proactive", H3669, "")</f>
        <v>1.3</v>
      </c>
      <c r="U3669" s="2" t="str">
        <f>IF(S3669="Reactive", H3669, "")</f>
        <v/>
      </c>
    </row>
    <row r="3670" spans="1:21" x14ac:dyDescent="0.25">
      <c r="A3670" t="s">
        <v>3640</v>
      </c>
      <c r="B3670">
        <v>219646</v>
      </c>
      <c r="C3670" t="s">
        <v>181</v>
      </c>
      <c r="D3670" t="s">
        <v>754</v>
      </c>
      <c r="E3670" t="s">
        <v>755</v>
      </c>
      <c r="F3670" s="4">
        <v>46176.654166666667</v>
      </c>
      <c r="G3670" s="4">
        <v>46176.671527777777</v>
      </c>
      <c r="H3670">
        <v>0.42</v>
      </c>
      <c r="J3670" t="s">
        <v>29</v>
      </c>
      <c r="K3670" t="s">
        <v>30</v>
      </c>
      <c r="N3670">
        <v>0.7</v>
      </c>
      <c r="O3670" t="s">
        <v>61</v>
      </c>
      <c r="P3670">
        <v>0</v>
      </c>
      <c r="Q3670" s="5">
        <v>46177.029861111114</v>
      </c>
      <c r="R3670" s="2" t="str">
        <f>IF(C3670="", "",
   IF(ISNUMBER(MATCH(TRIM(C3670),
      {"OP","CC","CM","FM","FU","INS","PC","PM","PMCO","SA","SR","ITPR","PMFL"}, 0)),
      "Proactive",
      "")
)</f>
        <v>Proactive</v>
      </c>
      <c r="S3670" s="2" t="str">
        <f>IF(C3670="", "",
   IF(ISNUMBER(MATCH(TRIM(C3670),
      {"MO","U/B","OSRE","TECH","ITRE"}, 0)),
      "Reactive",
      "")
)</f>
        <v/>
      </c>
      <c r="T3670" s="2">
        <f>IF(R3670="Proactive", H3670, "")</f>
        <v>0.42</v>
      </c>
      <c r="U3670" s="2" t="str">
        <f>IF(S3670="Reactive", H3670, "")</f>
        <v/>
      </c>
    </row>
    <row r="3671" spans="1:21" x14ac:dyDescent="0.25">
      <c r="A3671" t="s">
        <v>3640</v>
      </c>
      <c r="B3671">
        <v>221641</v>
      </c>
      <c r="C3671" t="s">
        <v>39</v>
      </c>
      <c r="D3671" t="s">
        <v>751</v>
      </c>
      <c r="E3671" t="s">
        <v>752</v>
      </c>
      <c r="F3671" s="4">
        <v>46176.671527777777</v>
      </c>
      <c r="G3671" s="4">
        <v>46176.713888888888</v>
      </c>
      <c r="H3671">
        <v>1.02</v>
      </c>
      <c r="I3671" t="s">
        <v>753</v>
      </c>
      <c r="J3671" t="s">
        <v>29</v>
      </c>
      <c r="K3671" t="s">
        <v>220</v>
      </c>
      <c r="L3671" t="s">
        <v>455</v>
      </c>
      <c r="M3671" t="s">
        <v>648</v>
      </c>
      <c r="N3671">
        <v>1.52</v>
      </c>
      <c r="O3671" t="s">
        <v>61</v>
      </c>
      <c r="P3671">
        <v>0</v>
      </c>
      <c r="Q3671" s="5">
        <v>46176.71875</v>
      </c>
      <c r="R3671" s="2" t="str">
        <f>IF(C3671="", "",
   IF(ISNUMBER(MATCH(TRIM(C3671),
      {"OP","CC","CM","FM","FU","INS","PC","PM","PMCO","SA","SR","ITPR","PMFL"}, 0)),
      "Proactive",
      "")
)</f>
        <v/>
      </c>
      <c r="S3671" s="2" t="str">
        <f>IF(C3671="", "",
   IF(ISNUMBER(MATCH(TRIM(C3671),
      {"MO","U/B","OSRE","TECH","ITRE"}, 0)),
      "Reactive",
      "")
)</f>
        <v>Reactive</v>
      </c>
      <c r="T3671" s="2" t="str">
        <f>IF(R3671="Proactive", H3671, "")</f>
        <v/>
      </c>
      <c r="U3671" s="2">
        <f>IF(S3671="Reactive", H3671, "")</f>
        <v>1.02</v>
      </c>
    </row>
    <row r="3672" spans="1:21" x14ac:dyDescent="0.25">
      <c r="A3672" t="s">
        <v>3640</v>
      </c>
      <c r="B3672">
        <v>219763</v>
      </c>
      <c r="C3672" t="s">
        <v>30</v>
      </c>
      <c r="D3672" t="s">
        <v>915</v>
      </c>
      <c r="E3672" t="s">
        <v>916</v>
      </c>
      <c r="F3672" s="4">
        <v>46177.259722222225</v>
      </c>
      <c r="G3672" s="4">
        <v>46177.279861111114</v>
      </c>
      <c r="H3672">
        <v>0.48</v>
      </c>
      <c r="J3672" t="s">
        <v>29</v>
      </c>
      <c r="K3672" t="s">
        <v>30</v>
      </c>
      <c r="N3672">
        <v>0.48</v>
      </c>
      <c r="O3672" t="s">
        <v>61</v>
      </c>
      <c r="P3672">
        <v>0</v>
      </c>
      <c r="Q3672" s="5">
        <v>46177.337500000001</v>
      </c>
      <c r="R3672" s="2" t="str">
        <f>IF(C3672="", "",
   IF(ISNUMBER(MATCH(TRIM(C3672),
      {"OP","CC","CM","FM","FU","INS","PC","PM","PMCO","SA","SR","ITPR","PMFL"}, 0)),
      "Proactive",
      "")
)</f>
        <v>Proactive</v>
      </c>
      <c r="S3672" s="2" t="str">
        <f>IF(C3672="", "",
   IF(ISNUMBER(MATCH(TRIM(C3672),
      {"MO","U/B","OSRE","TECH","ITRE"}, 0)),
      "Reactive",
      "")
)</f>
        <v/>
      </c>
      <c r="T3672" s="2">
        <f>IF(R3672="Proactive", H3672, "")</f>
        <v>0.48</v>
      </c>
      <c r="U3672" s="2" t="str">
        <f>IF(S3672="Reactive", H3672, "")</f>
        <v/>
      </c>
    </row>
    <row r="3673" spans="1:21" x14ac:dyDescent="0.25">
      <c r="A3673" t="s">
        <v>3640</v>
      </c>
      <c r="B3673">
        <v>219764</v>
      </c>
      <c r="C3673" t="s">
        <v>30</v>
      </c>
      <c r="D3673" t="s">
        <v>895</v>
      </c>
      <c r="E3673" t="s">
        <v>916</v>
      </c>
      <c r="F3673" s="4">
        <v>46177.280555555553</v>
      </c>
      <c r="G3673" s="4">
        <v>46177.303472222222</v>
      </c>
      <c r="H3673">
        <v>0.55000000000000004</v>
      </c>
      <c r="J3673" t="s">
        <v>29</v>
      </c>
      <c r="K3673" t="s">
        <v>30</v>
      </c>
      <c r="N3673">
        <v>0.55000000000000004</v>
      </c>
      <c r="O3673" t="s">
        <v>61</v>
      </c>
      <c r="P3673">
        <v>0</v>
      </c>
      <c r="Q3673" s="5">
        <v>46177.338194444441</v>
      </c>
      <c r="R3673" s="2" t="str">
        <f>IF(C3673="", "",
   IF(ISNUMBER(MATCH(TRIM(C3673),
      {"OP","CC","CM","FM","FU","INS","PC","PM","PMCO","SA","SR","ITPR","PMFL"}, 0)),
      "Proactive",
      "")
)</f>
        <v>Proactive</v>
      </c>
      <c r="S3673" s="2" t="str">
        <f>IF(C3673="", "",
   IF(ISNUMBER(MATCH(TRIM(C3673),
      {"MO","U/B","OSRE","TECH","ITRE"}, 0)),
      "Reactive",
      "")
)</f>
        <v/>
      </c>
      <c r="T3673" s="2">
        <f>IF(R3673="Proactive", H3673, "")</f>
        <v>0.55000000000000004</v>
      </c>
      <c r="U3673" s="2" t="str">
        <f>IF(S3673="Reactive", H3673, "")</f>
        <v/>
      </c>
    </row>
    <row r="3674" spans="1:21" x14ac:dyDescent="0.25">
      <c r="A3674" t="s">
        <v>3640</v>
      </c>
      <c r="B3674">
        <v>215772</v>
      </c>
      <c r="C3674" t="s">
        <v>30</v>
      </c>
      <c r="D3674" t="s">
        <v>1460</v>
      </c>
      <c r="E3674" t="s">
        <v>528</v>
      </c>
      <c r="F3674" s="4">
        <v>46177.303472222222</v>
      </c>
      <c r="G3674" s="4">
        <v>46177.339583333334</v>
      </c>
      <c r="H3674">
        <v>0.87</v>
      </c>
      <c r="I3674" t="s">
        <v>1461</v>
      </c>
      <c r="J3674" t="s">
        <v>29</v>
      </c>
      <c r="K3674" t="s">
        <v>30</v>
      </c>
      <c r="N3674">
        <v>16.27</v>
      </c>
      <c r="O3674" t="s">
        <v>61</v>
      </c>
      <c r="P3674">
        <v>32.4</v>
      </c>
      <c r="Q3674" s="5">
        <v>46185.57708333333</v>
      </c>
      <c r="R3674" s="2" t="str">
        <f>IF(C3674="", "",
   IF(ISNUMBER(MATCH(TRIM(C3674),
      {"OP","CC","CM","FM","FU","INS","PC","PM","PMCO","SA","SR","ITPR","PMFL"}, 0)),
      "Proactive",
      "")
)</f>
        <v>Proactive</v>
      </c>
      <c r="S3674" s="2" t="str">
        <f>IF(C3674="", "",
   IF(ISNUMBER(MATCH(TRIM(C3674),
      {"MO","U/B","OSRE","TECH","ITRE"}, 0)),
      "Reactive",
      "")
)</f>
        <v/>
      </c>
      <c r="T3674" s="2">
        <f>IF(R3674="Proactive", H3674, "")</f>
        <v>0.87</v>
      </c>
      <c r="U3674" s="2" t="str">
        <f>IF(S3674="Reactive", H3674, "")</f>
        <v/>
      </c>
    </row>
    <row r="3675" spans="1:21" x14ac:dyDescent="0.25">
      <c r="A3675" t="s">
        <v>3640</v>
      </c>
      <c r="B3675">
        <v>219771</v>
      </c>
      <c r="C3675" t="s">
        <v>181</v>
      </c>
      <c r="D3675" t="s">
        <v>754</v>
      </c>
      <c r="E3675" t="s">
        <v>755</v>
      </c>
      <c r="F3675" s="4">
        <v>46177.340277777781</v>
      </c>
      <c r="G3675" s="4">
        <v>46177.364583333336</v>
      </c>
      <c r="H3675">
        <v>0.57999999999999996</v>
      </c>
      <c r="J3675" t="s">
        <v>29</v>
      </c>
      <c r="K3675" t="s">
        <v>30</v>
      </c>
      <c r="N3675">
        <v>1.18</v>
      </c>
      <c r="O3675" t="s">
        <v>61</v>
      </c>
      <c r="P3675">
        <v>0</v>
      </c>
      <c r="Q3675" s="5">
        <v>46178.273611111108</v>
      </c>
      <c r="R3675" s="2" t="str">
        <f>IF(C3675="", "",
   IF(ISNUMBER(MATCH(TRIM(C3675),
      {"OP","CC","CM","FM","FU","INS","PC","PM","PMCO","SA","SR","ITPR","PMFL"}, 0)),
      "Proactive",
      "")
)</f>
        <v>Proactive</v>
      </c>
      <c r="S3675" s="2" t="str">
        <f>IF(C3675="", "",
   IF(ISNUMBER(MATCH(TRIM(C3675),
      {"MO","U/B","OSRE","TECH","ITRE"}, 0)),
      "Reactive",
      "")
)</f>
        <v/>
      </c>
      <c r="T3675" s="2">
        <f>IF(R3675="Proactive", H3675, "")</f>
        <v>0.57999999999999996</v>
      </c>
      <c r="U3675" s="2" t="str">
        <f>IF(S3675="Reactive", H3675, "")</f>
        <v/>
      </c>
    </row>
    <row r="3676" spans="1:21" x14ac:dyDescent="0.25">
      <c r="A3676" t="s">
        <v>3640</v>
      </c>
      <c r="B3676">
        <v>219771</v>
      </c>
      <c r="C3676" t="s">
        <v>181</v>
      </c>
      <c r="D3676" t="s">
        <v>754</v>
      </c>
      <c r="E3676" t="s">
        <v>755</v>
      </c>
      <c r="F3676" s="4">
        <v>46177.479861111111</v>
      </c>
      <c r="G3676" s="4">
        <v>46177.489583333336</v>
      </c>
      <c r="H3676">
        <v>0.23</v>
      </c>
      <c r="J3676" t="s">
        <v>29</v>
      </c>
      <c r="K3676" t="s">
        <v>30</v>
      </c>
      <c r="N3676">
        <v>1.18</v>
      </c>
      <c r="O3676" t="s">
        <v>61</v>
      </c>
      <c r="P3676">
        <v>0</v>
      </c>
      <c r="Q3676" s="5">
        <v>46178.273611111108</v>
      </c>
      <c r="R3676" s="2" t="str">
        <f>IF(C3676="", "",
   IF(ISNUMBER(MATCH(TRIM(C3676),
      {"OP","CC","CM","FM","FU","INS","PC","PM","PMCO","SA","SR","ITPR","PMFL"}, 0)),
      "Proactive",
      "")
)</f>
        <v>Proactive</v>
      </c>
      <c r="S3676" s="2" t="str">
        <f>IF(C3676="", "",
   IF(ISNUMBER(MATCH(TRIM(C3676),
      {"MO","U/B","OSRE","TECH","ITRE"}, 0)),
      "Reactive",
      "")
)</f>
        <v/>
      </c>
      <c r="T3676" s="2">
        <f>IF(R3676="Proactive", H3676, "")</f>
        <v>0.23</v>
      </c>
      <c r="U3676" s="2" t="str">
        <f>IF(S3676="Reactive", H3676, "")</f>
        <v/>
      </c>
    </row>
    <row r="3677" spans="1:21" x14ac:dyDescent="0.25">
      <c r="A3677" t="s">
        <v>3640</v>
      </c>
      <c r="B3677">
        <v>221759</v>
      </c>
      <c r="C3677" t="s">
        <v>1253</v>
      </c>
      <c r="D3677" t="s">
        <v>3656</v>
      </c>
      <c r="E3677" t="s">
        <v>3657</v>
      </c>
      <c r="F3677" s="4">
        <v>46177.490972222222</v>
      </c>
      <c r="G3677" s="4">
        <v>46177.506249999999</v>
      </c>
      <c r="H3677">
        <v>0.37</v>
      </c>
      <c r="I3677" t="s">
        <v>3658</v>
      </c>
      <c r="J3677" t="s">
        <v>29</v>
      </c>
      <c r="K3677" t="s">
        <v>50</v>
      </c>
      <c r="L3677" t="s">
        <v>229</v>
      </c>
      <c r="M3677" t="s">
        <v>436</v>
      </c>
      <c r="N3677">
        <v>0.37</v>
      </c>
      <c r="O3677" t="s">
        <v>61</v>
      </c>
      <c r="P3677">
        <v>0</v>
      </c>
      <c r="Q3677" s="5">
        <v>46177.506944444445</v>
      </c>
      <c r="R3677" s="2" t="str">
        <f>IF(C3677="", "",
   IF(ISNUMBER(MATCH(TRIM(C3677),
      {"OP","CC","CM","FM","FU","INS","PC","PM","PMCO","SA","SR","ITPR","PMFL"}, 0)),
      "Proactive",
      "")
)</f>
        <v>Proactive</v>
      </c>
      <c r="S3677" s="2" t="str">
        <f>IF(C3677="", "",
   IF(ISNUMBER(MATCH(TRIM(C3677),
      {"MO","U/B","OSRE","TECH","ITRE"}, 0)),
      "Reactive",
      "")
)</f>
        <v/>
      </c>
      <c r="T3677" s="2">
        <f>IF(R3677="Proactive", H3677, "")</f>
        <v>0.37</v>
      </c>
      <c r="U3677" s="2" t="str">
        <f>IF(S3677="Reactive", H3677, "")</f>
        <v/>
      </c>
    </row>
    <row r="3678" spans="1:21" x14ac:dyDescent="0.25">
      <c r="A3678" t="s">
        <v>3640</v>
      </c>
      <c r="B3678">
        <v>221766</v>
      </c>
      <c r="C3678" t="s">
        <v>492</v>
      </c>
      <c r="D3678" t="s">
        <v>3659</v>
      </c>
      <c r="E3678" t="s">
        <v>3660</v>
      </c>
      <c r="F3678" s="4">
        <v>46177.51458333333</v>
      </c>
      <c r="G3678" s="4">
        <v>46177.614583333336</v>
      </c>
      <c r="H3678">
        <v>2.4</v>
      </c>
      <c r="J3678" t="s">
        <v>29</v>
      </c>
      <c r="N3678">
        <v>2.4</v>
      </c>
      <c r="O3678" t="s">
        <v>61</v>
      </c>
      <c r="P3678">
        <v>0</v>
      </c>
      <c r="Q3678" s="5">
        <v>46178.481249999997</v>
      </c>
      <c r="R3678" s="2" t="str">
        <f>IF(C3678="", "",
   IF(ISNUMBER(MATCH(TRIM(C3678),
      {"OP","CC","CM","FM","FU","INS","PC","PM","PMCO","SA","SR","ITPR","PMFL"}, 0)),
      "Proactive",
      "")
)</f>
        <v/>
      </c>
      <c r="S3678" s="2" t="str">
        <f>IF(C3678="", "",
   IF(ISNUMBER(MATCH(TRIM(C3678),
      {"MO","U/B","OSRE","TECH","ITRE"}, 0)),
      "Reactive",
      "")
)</f>
        <v>Reactive</v>
      </c>
      <c r="T3678" s="2" t="str">
        <f>IF(R3678="Proactive", H3678, "")</f>
        <v/>
      </c>
      <c r="U3678" s="2">
        <f>IF(S3678="Reactive", H3678, "")</f>
        <v>2.4</v>
      </c>
    </row>
    <row r="3679" spans="1:21" x14ac:dyDescent="0.25">
      <c r="A3679" t="s">
        <v>3640</v>
      </c>
      <c r="B3679">
        <v>221790</v>
      </c>
      <c r="C3679" t="s">
        <v>1253</v>
      </c>
      <c r="D3679" t="s">
        <v>1254</v>
      </c>
      <c r="E3679" t="s">
        <v>1255</v>
      </c>
      <c r="F3679" s="4">
        <v>46177.665972222225</v>
      </c>
      <c r="G3679" s="4">
        <v>46177.737500000003</v>
      </c>
      <c r="H3679">
        <v>1.72</v>
      </c>
      <c r="I3679" t="s">
        <v>1256</v>
      </c>
      <c r="J3679" t="s">
        <v>29</v>
      </c>
      <c r="K3679" t="s">
        <v>50</v>
      </c>
      <c r="L3679" t="s">
        <v>55</v>
      </c>
      <c r="M3679" t="s">
        <v>56</v>
      </c>
      <c r="N3679">
        <v>3.29</v>
      </c>
      <c r="O3679" t="s">
        <v>61</v>
      </c>
      <c r="P3679">
        <v>0</v>
      </c>
      <c r="Q3679" s="5">
        <v>46178.265972222223</v>
      </c>
      <c r="R3679" s="2" t="str">
        <f>IF(C3679="", "",
   IF(ISNUMBER(MATCH(TRIM(C3679),
      {"OP","CC","CM","FM","FU","INS","PC","PM","PMCO","SA","SR","ITPR","PMFL"}, 0)),
      "Proactive",
      "")
)</f>
        <v>Proactive</v>
      </c>
      <c r="S3679" s="2" t="str">
        <f>IF(C3679="", "",
   IF(ISNUMBER(MATCH(TRIM(C3679),
      {"MO","U/B","OSRE","TECH","ITRE"}, 0)),
      "Reactive",
      "")
)</f>
        <v/>
      </c>
      <c r="T3679" s="2">
        <f>IF(R3679="Proactive", H3679, "")</f>
        <v>1.72</v>
      </c>
      <c r="U3679" s="2" t="str">
        <f>IF(S3679="Reactive", H3679, "")</f>
        <v/>
      </c>
    </row>
    <row r="3680" spans="1:21" x14ac:dyDescent="0.25">
      <c r="A3680" t="s">
        <v>3640</v>
      </c>
      <c r="B3680">
        <v>221765</v>
      </c>
      <c r="C3680" t="s">
        <v>492</v>
      </c>
      <c r="D3680" t="s">
        <v>3661</v>
      </c>
      <c r="E3680" t="s">
        <v>3662</v>
      </c>
      <c r="F3680" s="4">
        <v>46177.930555555555</v>
      </c>
      <c r="G3680" s="4">
        <v>46177.972916666666</v>
      </c>
      <c r="H3680">
        <v>1.02</v>
      </c>
      <c r="I3680" t="s">
        <v>3663</v>
      </c>
      <c r="J3680" t="s">
        <v>159</v>
      </c>
      <c r="K3680" t="s">
        <v>466</v>
      </c>
      <c r="L3680" t="s">
        <v>96</v>
      </c>
      <c r="M3680" t="s">
        <v>1474</v>
      </c>
      <c r="N3680">
        <v>1.2</v>
      </c>
      <c r="O3680" t="s">
        <v>61</v>
      </c>
      <c r="P3680">
        <v>0</v>
      </c>
      <c r="Q3680" s="5"/>
      <c r="R3680" s="2" t="str">
        <f>IF(C3680="", "",
   IF(ISNUMBER(MATCH(TRIM(C3680),
      {"OP","CC","CM","FM","FU","INS","PC","PM","PMCO","SA","SR","ITPR","PMFL"}, 0)),
      "Proactive",
      "")
)</f>
        <v/>
      </c>
      <c r="S3680" s="2" t="str">
        <f>IF(C3680="", "",
   IF(ISNUMBER(MATCH(TRIM(C3680),
      {"MO","U/B","OSRE","TECH","ITRE"}, 0)),
      "Reactive",
      "")
)</f>
        <v>Reactive</v>
      </c>
      <c r="T3680" s="2" t="str">
        <f>IF(R3680="Proactive", H3680, "")</f>
        <v/>
      </c>
      <c r="U3680" s="2">
        <f>IF(S3680="Reactive", H3680, "")</f>
        <v>1.02</v>
      </c>
    </row>
    <row r="3681" spans="1:21" x14ac:dyDescent="0.25">
      <c r="A3681" t="s">
        <v>3640</v>
      </c>
      <c r="B3681">
        <v>221635</v>
      </c>
      <c r="C3681" t="s">
        <v>561</v>
      </c>
      <c r="D3681" t="s">
        <v>3664</v>
      </c>
      <c r="E3681" t="s">
        <v>3665</v>
      </c>
      <c r="F3681" s="4">
        <v>46177.972222222219</v>
      </c>
      <c r="G3681" s="4">
        <v>46177.977777777778</v>
      </c>
      <c r="H3681">
        <v>0.13</v>
      </c>
      <c r="I3681" t="s">
        <v>3666</v>
      </c>
      <c r="J3681" t="s">
        <v>29</v>
      </c>
      <c r="K3681" t="s">
        <v>220</v>
      </c>
      <c r="L3681" t="s">
        <v>672</v>
      </c>
      <c r="M3681" t="s">
        <v>648</v>
      </c>
      <c r="N3681">
        <v>0.13</v>
      </c>
      <c r="O3681" t="s">
        <v>61</v>
      </c>
      <c r="P3681">
        <v>0</v>
      </c>
      <c r="Q3681" s="5">
        <v>46177.511111111111</v>
      </c>
      <c r="R3681" s="2" t="str">
        <f>IF(C3681="", "",
   IF(ISNUMBER(MATCH(TRIM(C3681),
      {"OP","CC","CM","FM","FU","INS","PC","PM","PMCO","SA","SR","ITPR","PMFL"}, 0)),
      "Proactive",
      "")
)</f>
        <v>Proactive</v>
      </c>
      <c r="S3681" s="2" t="str">
        <f>IF(C3681="", "",
   IF(ISNUMBER(MATCH(TRIM(C3681),
      {"MO","U/B","OSRE","TECH","ITRE"}, 0)),
      "Reactive",
      "")
)</f>
        <v/>
      </c>
      <c r="T3681" s="2">
        <f>IF(R3681="Proactive", H3681, "")</f>
        <v>0.13</v>
      </c>
      <c r="U3681" s="2" t="str">
        <f>IF(S3681="Reactive", H3681, "")</f>
        <v/>
      </c>
    </row>
    <row r="3682" spans="1:21" x14ac:dyDescent="0.25">
      <c r="A3682" t="s">
        <v>3640</v>
      </c>
      <c r="B3682">
        <v>219944</v>
      </c>
      <c r="C3682" t="s">
        <v>181</v>
      </c>
      <c r="D3682" t="s">
        <v>754</v>
      </c>
      <c r="E3682" t="s">
        <v>755</v>
      </c>
      <c r="F3682" s="4">
        <v>46178.25</v>
      </c>
      <c r="G3682" s="4">
        <v>46178.265277777777</v>
      </c>
      <c r="H3682">
        <v>0.37</v>
      </c>
      <c r="I3682" t="s">
        <v>827</v>
      </c>
      <c r="J3682" t="s">
        <v>29</v>
      </c>
      <c r="K3682" t="s">
        <v>30</v>
      </c>
      <c r="N3682">
        <v>2.5</v>
      </c>
      <c r="O3682" t="s">
        <v>61</v>
      </c>
      <c r="P3682">
        <v>0</v>
      </c>
      <c r="Q3682" s="1">
        <v>46178.979861111111</v>
      </c>
      <c r="R3682" s="2" t="str">
        <f>IF(C3682="", "",
   IF(ISNUMBER(MATCH(TRIM(C3682),
      {"OP","CC","CM","FM","FU","INS","PC","PM","PMCO","SA","SR","ITPR","PMFL"}, 0)),
      "Proactive",
      "")
)</f>
        <v>Proactive</v>
      </c>
      <c r="S3682" s="2" t="str">
        <f>IF(C3682="", "",
   IF(ISNUMBER(MATCH(TRIM(C3682),
      {"MO","U/B","OSRE","TECH","ITRE"}, 0)),
      "Reactive",
      "")
)</f>
        <v/>
      </c>
      <c r="T3682" s="2">
        <f>IF(R3682="Proactive", H3682, "")</f>
        <v>0.37</v>
      </c>
      <c r="U3682" s="2" t="str">
        <f>IF(S3682="Reactive", H3682, "")</f>
        <v/>
      </c>
    </row>
    <row r="3683" spans="1:21" x14ac:dyDescent="0.25">
      <c r="A3683" t="s">
        <v>3640</v>
      </c>
      <c r="B3683">
        <v>219934</v>
      </c>
      <c r="C3683" t="s">
        <v>30</v>
      </c>
      <c r="D3683" t="s">
        <v>777</v>
      </c>
      <c r="E3683" t="s">
        <v>905</v>
      </c>
      <c r="F3683" s="4">
        <v>46178.26666666667</v>
      </c>
      <c r="G3683" s="4">
        <v>46178.324999999997</v>
      </c>
      <c r="H3683">
        <v>1.4</v>
      </c>
      <c r="I3683" t="s">
        <v>3667</v>
      </c>
      <c r="J3683" t="s">
        <v>29</v>
      </c>
      <c r="K3683" t="s">
        <v>30</v>
      </c>
      <c r="N3683">
        <v>1.4</v>
      </c>
      <c r="O3683" t="s">
        <v>61</v>
      </c>
      <c r="P3683">
        <v>0</v>
      </c>
      <c r="Q3683" s="1">
        <v>46178.583333333336</v>
      </c>
      <c r="R3683" s="2" t="str">
        <f>IF(C3683="", "",
   IF(ISNUMBER(MATCH(TRIM(C3683),
      {"OP","CC","CM","FM","FU","INS","PC","PM","PMCO","SA","SR","ITPR","PMFL"}, 0)),
      "Proactive",
      "")
)</f>
        <v>Proactive</v>
      </c>
      <c r="S3683" s="2" t="str">
        <f>IF(C3683="", "",
   IF(ISNUMBER(MATCH(TRIM(C3683),
      {"MO","U/B","OSRE","TECH","ITRE"}, 0)),
      "Reactive",
      "")
)</f>
        <v/>
      </c>
      <c r="T3683" s="2">
        <f>IF(R3683="Proactive", H3683, "")</f>
        <v>1.4</v>
      </c>
      <c r="U3683" s="2" t="str">
        <f>IF(S3683="Reactive", H3683, "")</f>
        <v/>
      </c>
    </row>
    <row r="3684" spans="1:21" x14ac:dyDescent="0.25">
      <c r="A3684" t="s">
        <v>3640</v>
      </c>
      <c r="B3684">
        <v>215772</v>
      </c>
      <c r="C3684" t="s">
        <v>30</v>
      </c>
      <c r="D3684" t="s">
        <v>1460</v>
      </c>
      <c r="E3684" t="s">
        <v>528</v>
      </c>
      <c r="F3684" s="4">
        <v>46178.325694444444</v>
      </c>
      <c r="G3684" s="4">
        <v>46178.426388888889</v>
      </c>
      <c r="H3684">
        <v>2.42</v>
      </c>
      <c r="I3684" t="s">
        <v>1461</v>
      </c>
      <c r="J3684" t="s">
        <v>29</v>
      </c>
      <c r="K3684" t="s">
        <v>30</v>
      </c>
      <c r="N3684">
        <v>16.27</v>
      </c>
      <c r="O3684" t="s">
        <v>61</v>
      </c>
      <c r="P3684">
        <v>32.4</v>
      </c>
      <c r="Q3684" s="5">
        <v>46185.57708333333</v>
      </c>
      <c r="R3684" s="2" t="str">
        <f>IF(C3684="", "",
   IF(ISNUMBER(MATCH(TRIM(C3684),
      {"OP","CC","CM","FM","FU","INS","PC","PM","PMCO","SA","SR","ITPR","PMFL"}, 0)),
      "Proactive",
      "")
)</f>
        <v>Proactive</v>
      </c>
      <c r="S3684" s="2" t="str">
        <f>IF(C3684="", "",
   IF(ISNUMBER(MATCH(TRIM(C3684),
      {"MO","U/B","OSRE","TECH","ITRE"}, 0)),
      "Reactive",
      "")
)</f>
        <v/>
      </c>
      <c r="T3684" s="2">
        <f>IF(R3684="Proactive", H3684, "")</f>
        <v>2.42</v>
      </c>
      <c r="U3684" s="2" t="str">
        <f>IF(S3684="Reactive", H3684, "")</f>
        <v/>
      </c>
    </row>
    <row r="3685" spans="1:21" x14ac:dyDescent="0.25">
      <c r="A3685" t="s">
        <v>3640</v>
      </c>
      <c r="B3685">
        <v>221765</v>
      </c>
      <c r="C3685" t="s">
        <v>492</v>
      </c>
      <c r="D3685" t="s">
        <v>3661</v>
      </c>
      <c r="E3685" t="s">
        <v>3662</v>
      </c>
      <c r="F3685" s="4">
        <v>46178.334027777775</v>
      </c>
      <c r="G3685" s="4">
        <v>46178.341666666667</v>
      </c>
      <c r="H3685">
        <v>0.18</v>
      </c>
      <c r="I3685" t="s">
        <v>3663</v>
      </c>
      <c r="J3685" t="s">
        <v>159</v>
      </c>
      <c r="K3685" t="s">
        <v>466</v>
      </c>
      <c r="L3685" t="s">
        <v>96</v>
      </c>
      <c r="M3685" t="s">
        <v>1474</v>
      </c>
      <c r="N3685">
        <v>1.2</v>
      </c>
      <c r="O3685" t="s">
        <v>61</v>
      </c>
      <c r="P3685">
        <v>0</v>
      </c>
      <c r="Q3685" s="5"/>
      <c r="R3685" s="2" t="str">
        <f>IF(C3685="", "",
   IF(ISNUMBER(MATCH(TRIM(C3685),
      {"OP","CC","CM","FM","FU","INS","PC","PM","PMCO","SA","SR","ITPR","PMFL"}, 0)),
      "Proactive",
      "")
)</f>
        <v/>
      </c>
      <c r="S3685" s="2" t="str">
        <f>IF(C3685="", "",
   IF(ISNUMBER(MATCH(TRIM(C3685),
      {"MO","U/B","OSRE","TECH","ITRE"}, 0)),
      "Reactive",
      "")
)</f>
        <v>Reactive</v>
      </c>
      <c r="T3685" s="2" t="str">
        <f>IF(R3685="Proactive", H3685, "")</f>
        <v/>
      </c>
      <c r="U3685" s="2">
        <f>IF(S3685="Reactive", H3685, "")</f>
        <v>0.18</v>
      </c>
    </row>
    <row r="3686" spans="1:21" x14ac:dyDescent="0.25">
      <c r="A3686" t="s">
        <v>3640</v>
      </c>
      <c r="B3686">
        <v>221967</v>
      </c>
      <c r="C3686" t="s">
        <v>561</v>
      </c>
      <c r="D3686" t="s">
        <v>840</v>
      </c>
      <c r="E3686" t="s">
        <v>3668</v>
      </c>
      <c r="F3686" s="4">
        <v>46178.512499999997</v>
      </c>
      <c r="G3686" s="4">
        <v>46178.588194444441</v>
      </c>
      <c r="H3686">
        <v>1.82</v>
      </c>
      <c r="I3686" t="s">
        <v>3669</v>
      </c>
      <c r="J3686" t="s">
        <v>29</v>
      </c>
      <c r="K3686" t="s">
        <v>67</v>
      </c>
      <c r="L3686" t="s">
        <v>55</v>
      </c>
      <c r="M3686" t="s">
        <v>97</v>
      </c>
      <c r="N3686">
        <v>1.82</v>
      </c>
      <c r="O3686" t="s">
        <v>61</v>
      </c>
      <c r="P3686">
        <v>0</v>
      </c>
      <c r="Q3686" s="5">
        <v>46178.590277777781</v>
      </c>
      <c r="R3686" s="2" t="str">
        <f>IF(C3686="", "",
   IF(ISNUMBER(MATCH(TRIM(C3686),
      {"OP","CC","CM","FM","FU","INS","PC","PM","PMCO","SA","SR","ITPR","PMFL"}, 0)),
      "Proactive",
      "")
)</f>
        <v>Proactive</v>
      </c>
      <c r="S3686" s="2" t="str">
        <f>IF(C3686="", "",
   IF(ISNUMBER(MATCH(TRIM(C3686),
      {"MO","U/B","OSRE","TECH","ITRE"}, 0)),
      "Reactive",
      "")
)</f>
        <v/>
      </c>
      <c r="T3686" s="2">
        <f>IF(R3686="Proactive", H3686, "")</f>
        <v>1.82</v>
      </c>
      <c r="U3686" s="2" t="str">
        <f>IF(S3686="Reactive", H3686, "")</f>
        <v/>
      </c>
    </row>
    <row r="3687" spans="1:21" x14ac:dyDescent="0.25">
      <c r="A3687" t="s">
        <v>3640</v>
      </c>
      <c r="B3687">
        <v>215772</v>
      </c>
      <c r="C3687" t="s">
        <v>30</v>
      </c>
      <c r="D3687" t="s">
        <v>1460</v>
      </c>
      <c r="E3687" t="s">
        <v>528</v>
      </c>
      <c r="F3687" s="4">
        <v>46178.59097222222</v>
      </c>
      <c r="G3687" s="4">
        <v>46178.595833333333</v>
      </c>
      <c r="H3687">
        <v>0.12</v>
      </c>
      <c r="I3687" t="s">
        <v>1461</v>
      </c>
      <c r="J3687" t="s">
        <v>29</v>
      </c>
      <c r="K3687" t="s">
        <v>30</v>
      </c>
      <c r="N3687">
        <v>16.27</v>
      </c>
      <c r="O3687" t="s">
        <v>61</v>
      </c>
      <c r="P3687">
        <v>32.4</v>
      </c>
      <c r="Q3687" s="5">
        <v>46185.57708333333</v>
      </c>
      <c r="R3687" s="2" t="str">
        <f>IF(C3687="", "",
   IF(ISNUMBER(MATCH(TRIM(C3687),
      {"OP","CC","CM","FM","FU","INS","PC","PM","PMCO","SA","SR","ITPR","PMFL"}, 0)),
      "Proactive",
      "")
)</f>
        <v>Proactive</v>
      </c>
      <c r="S3687" s="2" t="str">
        <f>IF(C3687="", "",
   IF(ISNUMBER(MATCH(TRIM(C3687),
      {"MO","U/B","OSRE","TECH","ITRE"}, 0)),
      "Reactive",
      "")
)</f>
        <v/>
      </c>
      <c r="T3687" s="2">
        <f>IF(R3687="Proactive", H3687, "")</f>
        <v>0.12</v>
      </c>
      <c r="U3687" s="2" t="str">
        <f>IF(S3687="Reactive", H3687, "")</f>
        <v/>
      </c>
    </row>
    <row r="3688" spans="1:21" x14ac:dyDescent="0.25">
      <c r="A3688" t="s">
        <v>3640</v>
      </c>
      <c r="B3688">
        <v>213508</v>
      </c>
      <c r="C3688" t="s">
        <v>839</v>
      </c>
      <c r="D3688" t="s">
        <v>840</v>
      </c>
      <c r="E3688" t="s">
        <v>3645</v>
      </c>
      <c r="F3688" s="4">
        <v>46178.595833333333</v>
      </c>
      <c r="G3688" s="4">
        <v>46178.598611111112</v>
      </c>
      <c r="H3688">
        <v>7.0000000000000007E-2</v>
      </c>
      <c r="J3688" t="s">
        <v>159</v>
      </c>
      <c r="N3688">
        <v>127.74</v>
      </c>
      <c r="O3688" t="s">
        <v>61</v>
      </c>
      <c r="P3688">
        <v>0</v>
      </c>
      <c r="Q3688" s="5"/>
      <c r="R3688" s="2" t="str">
        <f>IF(C3688="", "",
   IF(ISNUMBER(MATCH(TRIM(C3688),
      {"OP","CC","CM","FM","FU","INS","PC","PM","PMCO","SA","SR","ITPR","PMFL"}, 0)),
      "Proactive",
      "")
)</f>
        <v>Proactive</v>
      </c>
      <c r="S3688" s="2" t="str">
        <f>IF(C3688="", "",
   IF(ISNUMBER(MATCH(TRIM(C3688),
      {"MO","U/B","OSRE","TECH","ITRE"}, 0)),
      "Reactive",
      "")
)</f>
        <v/>
      </c>
      <c r="T3688" s="2">
        <f>IF(R3688="Proactive", H3688, "")</f>
        <v>7.0000000000000007E-2</v>
      </c>
      <c r="U3688" s="2" t="str">
        <f>IF(S3688="Reactive", H3688, "")</f>
        <v/>
      </c>
    </row>
    <row r="3689" spans="1:21" x14ac:dyDescent="0.25">
      <c r="A3689" t="s">
        <v>3640</v>
      </c>
      <c r="B3689">
        <v>215772</v>
      </c>
      <c r="C3689" t="s">
        <v>30</v>
      </c>
      <c r="D3689" t="s">
        <v>1460</v>
      </c>
      <c r="E3689" t="s">
        <v>528</v>
      </c>
      <c r="F3689" s="4">
        <v>46178.598611111112</v>
      </c>
      <c r="G3689" s="4">
        <v>46178.6</v>
      </c>
      <c r="H3689">
        <v>0.03</v>
      </c>
      <c r="I3689" t="s">
        <v>1461</v>
      </c>
      <c r="J3689" t="s">
        <v>29</v>
      </c>
      <c r="K3689" t="s">
        <v>30</v>
      </c>
      <c r="N3689">
        <v>16.27</v>
      </c>
      <c r="O3689" t="s">
        <v>61</v>
      </c>
      <c r="P3689">
        <v>32.4</v>
      </c>
      <c r="Q3689" s="5">
        <v>46185.57708333333</v>
      </c>
      <c r="R3689" s="2" t="str">
        <f>IF(C3689="", "",
   IF(ISNUMBER(MATCH(TRIM(C3689),
      {"OP","CC","CM","FM","FU","INS","PC","PM","PMCO","SA","SR","ITPR","PMFL"}, 0)),
      "Proactive",
      "")
)</f>
        <v>Proactive</v>
      </c>
      <c r="S3689" s="2" t="str">
        <f>IF(C3689="", "",
   IF(ISNUMBER(MATCH(TRIM(C3689),
      {"MO","U/B","OSRE","TECH","ITRE"}, 0)),
      "Reactive",
      "")
)</f>
        <v/>
      </c>
      <c r="T3689" s="2">
        <f>IF(R3689="Proactive", H3689, "")</f>
        <v>0.03</v>
      </c>
      <c r="U3689" s="2" t="str">
        <f>IF(S3689="Reactive", H3689, "")</f>
        <v/>
      </c>
    </row>
    <row r="3690" spans="1:21" x14ac:dyDescent="0.25">
      <c r="A3690" t="s">
        <v>3640</v>
      </c>
      <c r="B3690">
        <v>213508</v>
      </c>
      <c r="C3690" t="s">
        <v>839</v>
      </c>
      <c r="D3690" t="s">
        <v>840</v>
      </c>
      <c r="E3690" t="s">
        <v>3645</v>
      </c>
      <c r="F3690" s="4">
        <v>46178.6</v>
      </c>
      <c r="G3690" s="4">
        <v>46178.655555555553</v>
      </c>
      <c r="H3690">
        <v>1.33</v>
      </c>
      <c r="J3690" t="s">
        <v>159</v>
      </c>
      <c r="N3690">
        <v>127.74</v>
      </c>
      <c r="O3690" t="s">
        <v>61</v>
      </c>
      <c r="P3690">
        <v>0</v>
      </c>
      <c r="Q3690" s="5"/>
      <c r="R3690" s="2" t="str">
        <f>IF(C3690="", "",
   IF(ISNUMBER(MATCH(TRIM(C3690),
      {"OP","CC","CM","FM","FU","INS","PC","PM","PMCO","SA","SR","ITPR","PMFL"}, 0)),
      "Proactive",
      "")
)</f>
        <v>Proactive</v>
      </c>
      <c r="S3690" s="2" t="str">
        <f>IF(C3690="", "",
   IF(ISNUMBER(MATCH(TRIM(C3690),
      {"MO","U/B","OSRE","TECH","ITRE"}, 0)),
      "Reactive",
      "")
)</f>
        <v/>
      </c>
      <c r="T3690" s="2">
        <f>IF(R3690="Proactive", H3690, "")</f>
        <v>1.33</v>
      </c>
      <c r="U3690" s="2" t="str">
        <f>IF(S3690="Reactive", H3690, "")</f>
        <v/>
      </c>
    </row>
    <row r="3691" spans="1:21" x14ac:dyDescent="0.25">
      <c r="A3691" t="s">
        <v>3640</v>
      </c>
      <c r="B3691">
        <v>219944</v>
      </c>
      <c r="C3691" t="s">
        <v>181</v>
      </c>
      <c r="D3691" t="s">
        <v>754</v>
      </c>
      <c r="E3691" t="s">
        <v>755</v>
      </c>
      <c r="F3691" s="4">
        <v>46178.655555555553</v>
      </c>
      <c r="G3691" s="4">
        <v>46178.67083333333</v>
      </c>
      <c r="H3691">
        <v>0.37</v>
      </c>
      <c r="I3691" t="s">
        <v>827</v>
      </c>
      <c r="J3691" t="s">
        <v>29</v>
      </c>
      <c r="K3691" t="s">
        <v>30</v>
      </c>
      <c r="N3691">
        <v>2.5</v>
      </c>
      <c r="O3691" t="s">
        <v>61</v>
      </c>
      <c r="P3691">
        <v>0</v>
      </c>
      <c r="Q3691" s="5">
        <v>46178.979861111111</v>
      </c>
      <c r="R3691" s="2" t="str">
        <f>IF(C3691="", "",
   IF(ISNUMBER(MATCH(TRIM(C3691),
      {"OP","CC","CM","FM","FU","INS","PC","PM","PMCO","SA","SR","ITPR","PMFL"}, 0)),
      "Proactive",
      "")
)</f>
        <v>Proactive</v>
      </c>
      <c r="S3691" s="2" t="str">
        <f>IF(C3691="", "",
   IF(ISNUMBER(MATCH(TRIM(C3691),
      {"MO","U/B","OSRE","TECH","ITRE"}, 0)),
      "Reactive",
      "")
)</f>
        <v/>
      </c>
      <c r="T3691" s="2">
        <f>IF(R3691="Proactive", H3691, "")</f>
        <v>0.37</v>
      </c>
      <c r="U3691" s="2" t="str">
        <f>IF(S3691="Reactive", H3691, "")</f>
        <v/>
      </c>
    </row>
    <row r="3692" spans="1:21" x14ac:dyDescent="0.25">
      <c r="A3692" t="s">
        <v>3640</v>
      </c>
      <c r="B3692">
        <v>213508</v>
      </c>
      <c r="C3692" t="s">
        <v>839</v>
      </c>
      <c r="D3692" t="s">
        <v>840</v>
      </c>
      <c r="E3692" t="s">
        <v>3645</v>
      </c>
      <c r="F3692" s="4">
        <v>46178.695833333331</v>
      </c>
      <c r="G3692" s="4">
        <v>46178.74722222222</v>
      </c>
      <c r="H3692">
        <v>1.23</v>
      </c>
      <c r="J3692" t="s">
        <v>159</v>
      </c>
      <c r="N3692">
        <v>127.74</v>
      </c>
      <c r="O3692" t="s">
        <v>61</v>
      </c>
      <c r="P3692">
        <v>0</v>
      </c>
      <c r="Q3692" s="5"/>
      <c r="R3692" s="2" t="str">
        <f>IF(C3692="", "",
   IF(ISNUMBER(MATCH(TRIM(C3692),
      {"OP","CC","CM","FM","FU","INS","PC","PM","PMCO","SA","SR","ITPR","PMFL"}, 0)),
      "Proactive",
      "")
)</f>
        <v>Proactive</v>
      </c>
      <c r="S3692" s="2" t="str">
        <f>IF(C3692="", "",
   IF(ISNUMBER(MATCH(TRIM(C3692),
      {"MO","U/B","OSRE","TECH","ITRE"}, 0)),
      "Reactive",
      "")
)</f>
        <v/>
      </c>
      <c r="T3692" s="2">
        <f>IF(R3692="Proactive", H3692, "")</f>
        <v>1.23</v>
      </c>
      <c r="U3692" s="2" t="str">
        <f>IF(S3692="Reactive", H3692, "")</f>
        <v/>
      </c>
    </row>
    <row r="3693" spans="1:21" x14ac:dyDescent="0.25">
      <c r="A3693" t="s">
        <v>3640</v>
      </c>
      <c r="B3693">
        <v>220082</v>
      </c>
      <c r="C3693" t="s">
        <v>30</v>
      </c>
      <c r="D3693" t="s">
        <v>777</v>
      </c>
      <c r="E3693" t="s">
        <v>905</v>
      </c>
      <c r="F3693" s="4">
        <v>46179.267361111109</v>
      </c>
      <c r="G3693" s="4">
        <v>46179.305555555555</v>
      </c>
      <c r="H3693">
        <v>0.92</v>
      </c>
      <c r="I3693" t="s">
        <v>3642</v>
      </c>
      <c r="J3693" t="s">
        <v>29</v>
      </c>
      <c r="K3693" t="s">
        <v>30</v>
      </c>
      <c r="N3693">
        <v>1.19</v>
      </c>
      <c r="O3693" t="s">
        <v>61</v>
      </c>
      <c r="P3693">
        <v>0</v>
      </c>
      <c r="Q3693" s="5">
        <v>46179.628472222219</v>
      </c>
      <c r="R3693" s="2" t="str">
        <f>IF(C3693="", "",
   IF(ISNUMBER(MATCH(TRIM(C3693),
      {"OP","CC","CM","FM","FU","INS","PC","PM","PMCO","SA","SR","ITPR","PMFL"}, 0)),
      "Proactive",
      "")
)</f>
        <v>Proactive</v>
      </c>
      <c r="S3693" s="2" t="str">
        <f>IF(C3693="", "",
   IF(ISNUMBER(MATCH(TRIM(C3693),
      {"MO","U/B","OSRE","TECH","ITRE"}, 0)),
      "Reactive",
      "")
)</f>
        <v/>
      </c>
      <c r="T3693" s="2">
        <f>IF(R3693="Proactive", H3693, "")</f>
        <v>0.92</v>
      </c>
      <c r="U3693" s="2" t="str">
        <f>IF(S3693="Reactive", H3693, "")</f>
        <v/>
      </c>
    </row>
    <row r="3694" spans="1:21" x14ac:dyDescent="0.25">
      <c r="A3694" t="s">
        <v>3640</v>
      </c>
      <c r="B3694">
        <v>222110</v>
      </c>
      <c r="C3694" t="s">
        <v>743</v>
      </c>
      <c r="D3694" t="s">
        <v>744</v>
      </c>
      <c r="E3694" t="s">
        <v>3670</v>
      </c>
      <c r="F3694" s="4">
        <v>46179.308333333334</v>
      </c>
      <c r="G3694" s="4">
        <v>46179.340277777781</v>
      </c>
      <c r="H3694">
        <v>0.77</v>
      </c>
      <c r="I3694" t="s">
        <v>3671</v>
      </c>
      <c r="J3694" t="s">
        <v>29</v>
      </c>
      <c r="N3694">
        <v>0.77</v>
      </c>
      <c r="O3694" t="s">
        <v>61</v>
      </c>
      <c r="P3694">
        <v>0</v>
      </c>
      <c r="Q3694" s="5">
        <v>46184.279861111114</v>
      </c>
      <c r="R3694" s="2" t="str">
        <f>IF(C3694="", "",
   IF(ISNUMBER(MATCH(TRIM(C3694),
      {"OP","CC","CM","FM","FU","INS","PC","PM","PMCO","SA","SR","ITPR","PMFL"}, 0)),
      "Proactive",
      "")
)</f>
        <v>Proactive</v>
      </c>
      <c r="S3694" s="2" t="str">
        <f>IF(C3694="", "",
   IF(ISNUMBER(MATCH(TRIM(C3694),
      {"MO","U/B","OSRE","TECH","ITRE"}, 0)),
      "Reactive",
      "")
)</f>
        <v/>
      </c>
      <c r="T3694" s="2">
        <f>IF(R3694="Proactive", H3694, "")</f>
        <v>0.77</v>
      </c>
      <c r="U3694" s="2" t="str">
        <f>IF(S3694="Reactive", H3694, "")</f>
        <v/>
      </c>
    </row>
    <row r="3695" spans="1:21" x14ac:dyDescent="0.25">
      <c r="A3695" t="s">
        <v>3640</v>
      </c>
      <c r="B3695">
        <v>217241</v>
      </c>
      <c r="C3695" t="s">
        <v>30</v>
      </c>
      <c r="D3695" t="s">
        <v>757</v>
      </c>
      <c r="E3695" t="s">
        <v>2311</v>
      </c>
      <c r="F3695" s="4">
        <v>46179.355555555558</v>
      </c>
      <c r="G3695" s="4">
        <v>46179.448611111111</v>
      </c>
      <c r="H3695">
        <v>2.23</v>
      </c>
      <c r="I3695" t="s">
        <v>3672</v>
      </c>
      <c r="J3695" t="s">
        <v>29</v>
      </c>
      <c r="K3695" t="s">
        <v>30</v>
      </c>
      <c r="N3695">
        <v>2.23</v>
      </c>
      <c r="O3695" t="s">
        <v>61</v>
      </c>
      <c r="P3695">
        <v>0</v>
      </c>
      <c r="Q3695" s="5">
        <v>46179.606944444444</v>
      </c>
      <c r="R3695" s="2" t="str">
        <f>IF(C3695="", "",
   IF(ISNUMBER(MATCH(TRIM(C3695),
      {"OP","CC","CM","FM","FU","INS","PC","PM","PMCO","SA","SR","ITPR","PMFL"}, 0)),
      "Proactive",
      "")
)</f>
        <v>Proactive</v>
      </c>
      <c r="S3695" s="2" t="str">
        <f>IF(C3695="", "",
   IF(ISNUMBER(MATCH(TRIM(C3695),
      {"MO","U/B","OSRE","TECH","ITRE"}, 0)),
      "Reactive",
      "")
)</f>
        <v/>
      </c>
      <c r="T3695" s="2">
        <f>IF(R3695="Proactive", H3695, "")</f>
        <v>2.23</v>
      </c>
      <c r="U3695" s="2" t="str">
        <f>IF(S3695="Reactive", H3695, "")</f>
        <v/>
      </c>
    </row>
    <row r="3696" spans="1:21" x14ac:dyDescent="0.25">
      <c r="A3696" t="s">
        <v>3640</v>
      </c>
      <c r="B3696">
        <v>217242</v>
      </c>
      <c r="C3696" t="s">
        <v>30</v>
      </c>
      <c r="D3696" t="s">
        <v>1416</v>
      </c>
      <c r="E3696" t="s">
        <v>3673</v>
      </c>
      <c r="F3696" s="4">
        <v>46179.447916666664</v>
      </c>
      <c r="G3696" s="4">
        <v>46179.512499999997</v>
      </c>
      <c r="H3696">
        <v>1.55</v>
      </c>
      <c r="I3696" t="s">
        <v>3642</v>
      </c>
      <c r="J3696" t="s">
        <v>29</v>
      </c>
      <c r="K3696" t="s">
        <v>30</v>
      </c>
      <c r="N3696">
        <v>1.55</v>
      </c>
      <c r="O3696" t="s">
        <v>61</v>
      </c>
      <c r="P3696">
        <v>0</v>
      </c>
      <c r="Q3696" s="5">
        <v>46179.606944444444</v>
      </c>
      <c r="R3696" s="2" t="str">
        <f>IF(C3696="", "",
   IF(ISNUMBER(MATCH(TRIM(C3696),
      {"OP","CC","CM","FM","FU","INS","PC","PM","PMCO","SA","SR","ITPR","PMFL"}, 0)),
      "Proactive",
      "")
)</f>
        <v>Proactive</v>
      </c>
      <c r="S3696" s="2" t="str">
        <f>IF(C3696="", "",
   IF(ISNUMBER(MATCH(TRIM(C3696),
      {"MO","U/B","OSRE","TECH","ITRE"}, 0)),
      "Reactive",
      "")
)</f>
        <v/>
      </c>
      <c r="T3696" s="2">
        <f>IF(R3696="Proactive", H3696, "")</f>
        <v>1.55</v>
      </c>
      <c r="U3696" s="2" t="str">
        <f>IF(S3696="Reactive", H3696, "")</f>
        <v/>
      </c>
    </row>
    <row r="3697" spans="1:21" x14ac:dyDescent="0.25">
      <c r="A3697" t="s">
        <v>3640</v>
      </c>
      <c r="B3697">
        <v>215772</v>
      </c>
      <c r="C3697" t="s">
        <v>30</v>
      </c>
      <c r="D3697" t="s">
        <v>1460</v>
      </c>
      <c r="E3697" t="s">
        <v>528</v>
      </c>
      <c r="F3697" s="4">
        <v>46179.512499999997</v>
      </c>
      <c r="G3697" s="4">
        <v>46179.604861111111</v>
      </c>
      <c r="H3697">
        <v>2.2200000000000002</v>
      </c>
      <c r="I3697" t="s">
        <v>1461</v>
      </c>
      <c r="J3697" t="s">
        <v>29</v>
      </c>
      <c r="K3697" t="s">
        <v>30</v>
      </c>
      <c r="N3697">
        <v>16.27</v>
      </c>
      <c r="O3697" t="s">
        <v>61</v>
      </c>
      <c r="P3697">
        <v>32.4</v>
      </c>
      <c r="Q3697" s="5">
        <v>46185.57708333333</v>
      </c>
      <c r="R3697" s="2" t="str">
        <f>IF(C3697="", "",
   IF(ISNUMBER(MATCH(TRIM(C3697),
      {"OP","CC","CM","FM","FU","INS","PC","PM","PMCO","SA","SR","ITPR","PMFL"}, 0)),
      "Proactive",
      "")
)</f>
        <v>Proactive</v>
      </c>
      <c r="S3697" s="2" t="str">
        <f>IF(C3697="", "",
   IF(ISNUMBER(MATCH(TRIM(C3697),
      {"MO","U/B","OSRE","TECH","ITRE"}, 0)),
      "Reactive",
      "")
)</f>
        <v/>
      </c>
      <c r="T3697" s="2">
        <f>IF(R3697="Proactive", H3697, "")</f>
        <v>2.2200000000000002</v>
      </c>
      <c r="U3697" s="2" t="str">
        <f>IF(S3697="Reactive", H3697, "")</f>
        <v/>
      </c>
    </row>
    <row r="3698" spans="1:21" x14ac:dyDescent="0.25">
      <c r="A3698" t="s">
        <v>3640</v>
      </c>
      <c r="B3698">
        <v>216367</v>
      </c>
      <c r="C3698" t="s">
        <v>30</v>
      </c>
      <c r="D3698" t="s">
        <v>932</v>
      </c>
      <c r="E3698" t="s">
        <v>875</v>
      </c>
      <c r="F3698" s="4">
        <v>46179.606944444444</v>
      </c>
      <c r="G3698" s="4">
        <v>46179.616666666669</v>
      </c>
      <c r="H3698">
        <v>0.23</v>
      </c>
      <c r="I3698" t="s">
        <v>3674</v>
      </c>
      <c r="J3698" t="s">
        <v>29</v>
      </c>
      <c r="K3698" t="s">
        <v>30</v>
      </c>
      <c r="N3698">
        <v>0.23</v>
      </c>
      <c r="O3698" t="s">
        <v>61</v>
      </c>
      <c r="P3698">
        <v>0</v>
      </c>
      <c r="Q3698" s="5">
        <v>46179.617361111108</v>
      </c>
      <c r="R3698" s="2" t="str">
        <f>IF(C3698="", "",
   IF(ISNUMBER(MATCH(TRIM(C3698),
      {"OP","CC","CM","FM","FU","INS","PC","PM","PMCO","SA","SR","ITPR","PMFL"}, 0)),
      "Proactive",
      "")
)</f>
        <v>Proactive</v>
      </c>
      <c r="S3698" s="2" t="str">
        <f>IF(C3698="", "",
   IF(ISNUMBER(MATCH(TRIM(C3698),
      {"MO","U/B","OSRE","TECH","ITRE"}, 0)),
      "Reactive",
      "")
)</f>
        <v/>
      </c>
      <c r="T3698" s="2">
        <f>IF(R3698="Proactive", H3698, "")</f>
        <v>0.23</v>
      </c>
      <c r="U3698" s="2" t="str">
        <f>IF(S3698="Reactive", H3698, "")</f>
        <v/>
      </c>
    </row>
    <row r="3699" spans="1:21" x14ac:dyDescent="0.25">
      <c r="A3699" t="s">
        <v>3640</v>
      </c>
      <c r="B3699">
        <v>220082</v>
      </c>
      <c r="C3699" t="s">
        <v>30</v>
      </c>
      <c r="D3699" t="s">
        <v>777</v>
      </c>
      <c r="E3699" t="s">
        <v>905</v>
      </c>
      <c r="F3699" s="4">
        <v>46179.617361111108</v>
      </c>
      <c r="G3699" s="4">
        <v>46179.628472222219</v>
      </c>
      <c r="H3699">
        <v>0.27</v>
      </c>
      <c r="I3699" t="s">
        <v>3642</v>
      </c>
      <c r="J3699" t="s">
        <v>29</v>
      </c>
      <c r="K3699" t="s">
        <v>30</v>
      </c>
      <c r="N3699">
        <v>1.19</v>
      </c>
      <c r="O3699" t="s">
        <v>61</v>
      </c>
      <c r="P3699">
        <v>0</v>
      </c>
      <c r="Q3699" s="5">
        <v>46179.628472222219</v>
      </c>
      <c r="R3699" s="2" t="str">
        <f>IF(C3699="", "",
   IF(ISNUMBER(MATCH(TRIM(C3699),
      {"OP","CC","CM","FM","FU","INS","PC","PM","PMCO","SA","SR","ITPR","PMFL"}, 0)),
      "Proactive",
      "")
)</f>
        <v>Proactive</v>
      </c>
      <c r="S3699" s="2" t="str">
        <f>IF(C3699="", "",
   IF(ISNUMBER(MATCH(TRIM(C3699),
      {"MO","U/B","OSRE","TECH","ITRE"}, 0)),
      "Reactive",
      "")
)</f>
        <v/>
      </c>
      <c r="T3699" s="2">
        <f>IF(R3699="Proactive", H3699, "")</f>
        <v>0.27</v>
      </c>
      <c r="U3699" s="2" t="str">
        <f>IF(S3699="Reactive", H3699, "")</f>
        <v/>
      </c>
    </row>
    <row r="3700" spans="1:21" x14ac:dyDescent="0.25">
      <c r="A3700" t="s">
        <v>3640</v>
      </c>
      <c r="B3700">
        <v>215557</v>
      </c>
      <c r="C3700" t="s">
        <v>30</v>
      </c>
      <c r="D3700" t="s">
        <v>1441</v>
      </c>
      <c r="E3700" t="s">
        <v>1447</v>
      </c>
      <c r="F3700" s="4">
        <v>46179.628472222219</v>
      </c>
      <c r="G3700" s="4">
        <v>46179.697916666664</v>
      </c>
      <c r="H3700">
        <v>1.67</v>
      </c>
      <c r="I3700" t="s">
        <v>3675</v>
      </c>
      <c r="J3700" t="s">
        <v>29</v>
      </c>
      <c r="K3700" t="s">
        <v>30</v>
      </c>
      <c r="N3700">
        <v>3.94</v>
      </c>
      <c r="O3700" t="s">
        <v>61</v>
      </c>
      <c r="P3700">
        <v>0</v>
      </c>
      <c r="Q3700" s="5">
        <v>46185.500694444447</v>
      </c>
      <c r="R3700" s="2" t="str">
        <f>IF(C3700="", "",
   IF(ISNUMBER(MATCH(TRIM(C3700),
      {"OP","CC","CM","FM","FU","INS","PC","PM","PMCO","SA","SR","ITPR","PMFL"}, 0)),
      "Proactive",
      "")
)</f>
        <v>Proactive</v>
      </c>
      <c r="S3700" s="2" t="str">
        <f>IF(C3700="", "",
   IF(ISNUMBER(MATCH(TRIM(C3700),
      {"MO","U/B","OSRE","TECH","ITRE"}, 0)),
      "Reactive",
      "")
)</f>
        <v/>
      </c>
      <c r="T3700" s="2">
        <f>IF(R3700="Proactive", H3700, "")</f>
        <v>1.67</v>
      </c>
      <c r="U3700" s="2" t="str">
        <f>IF(S3700="Reactive", H3700, "")</f>
        <v/>
      </c>
    </row>
    <row r="3701" spans="1:21" x14ac:dyDescent="0.25">
      <c r="A3701" t="s">
        <v>3640</v>
      </c>
      <c r="B3701">
        <v>217359</v>
      </c>
      <c r="C3701" t="s">
        <v>30</v>
      </c>
      <c r="D3701" t="s">
        <v>3676</v>
      </c>
      <c r="E3701" t="s">
        <v>875</v>
      </c>
      <c r="F3701" s="4">
        <v>46184.268750000003</v>
      </c>
      <c r="G3701" s="4">
        <v>46184.288888888892</v>
      </c>
      <c r="H3701">
        <v>0.48</v>
      </c>
      <c r="I3701" t="s">
        <v>3677</v>
      </c>
      <c r="J3701" t="s">
        <v>29</v>
      </c>
      <c r="K3701" t="s">
        <v>30</v>
      </c>
      <c r="N3701">
        <v>0.48</v>
      </c>
      <c r="O3701" t="s">
        <v>61</v>
      </c>
      <c r="P3701">
        <v>0</v>
      </c>
      <c r="Q3701" s="5">
        <v>46184.455555555556</v>
      </c>
      <c r="R3701" s="2" t="str">
        <f>IF(C3701="", "",
   IF(ISNUMBER(MATCH(TRIM(C3701),
      {"OP","CC","CM","FM","FU","INS","PC","PM","PMCO","SA","SR","ITPR","PMFL"}, 0)),
      "Proactive",
      "")
)</f>
        <v>Proactive</v>
      </c>
      <c r="S3701" s="2" t="str">
        <f>IF(C3701="", "",
   IF(ISNUMBER(MATCH(TRIM(C3701),
      {"MO","U/B","OSRE","TECH","ITRE"}, 0)),
      "Reactive",
      "")
)</f>
        <v/>
      </c>
      <c r="T3701" s="2">
        <f>IF(R3701="Proactive", H3701, "")</f>
        <v>0.48</v>
      </c>
      <c r="U3701" s="2" t="str">
        <f>IF(S3701="Reactive", H3701, "")</f>
        <v/>
      </c>
    </row>
    <row r="3702" spans="1:21" x14ac:dyDescent="0.25">
      <c r="A3702" t="s">
        <v>3640</v>
      </c>
      <c r="B3702">
        <v>217364</v>
      </c>
      <c r="C3702" t="s">
        <v>30</v>
      </c>
      <c r="D3702" t="s">
        <v>1411</v>
      </c>
      <c r="E3702" t="s">
        <v>875</v>
      </c>
      <c r="F3702" s="4">
        <v>46184.277777777781</v>
      </c>
      <c r="G3702" s="4">
        <v>46184.27847222222</v>
      </c>
      <c r="H3702">
        <v>0.02</v>
      </c>
      <c r="I3702" t="s">
        <v>3678</v>
      </c>
      <c r="J3702" t="s">
        <v>29</v>
      </c>
      <c r="K3702" t="s">
        <v>30</v>
      </c>
      <c r="N3702">
        <v>1.94</v>
      </c>
      <c r="O3702" t="s">
        <v>61</v>
      </c>
      <c r="P3702">
        <v>0</v>
      </c>
      <c r="Q3702" s="5">
        <v>46192.731249999997</v>
      </c>
      <c r="R3702" s="2" t="str">
        <f>IF(C3702="", "",
   IF(ISNUMBER(MATCH(TRIM(C3702),
      {"OP","CC","CM","FM","FU","INS","PC","PM","PMCO","SA","SR","ITPR","PMFL"}, 0)),
      "Proactive",
      "")
)</f>
        <v>Proactive</v>
      </c>
      <c r="S3702" s="2" t="str">
        <f>IF(C3702="", "",
   IF(ISNUMBER(MATCH(TRIM(C3702),
      {"MO","U/B","OSRE","TECH","ITRE"}, 0)),
      "Reactive",
      "")
)</f>
        <v/>
      </c>
      <c r="T3702" s="2">
        <f>IF(R3702="Proactive", H3702, "")</f>
        <v>0.02</v>
      </c>
      <c r="U3702" s="2" t="str">
        <f>IF(S3702="Reactive", H3702, "")</f>
        <v/>
      </c>
    </row>
    <row r="3703" spans="1:21" x14ac:dyDescent="0.25">
      <c r="A3703" t="s">
        <v>3640</v>
      </c>
      <c r="B3703">
        <v>216987</v>
      </c>
      <c r="C3703" t="s">
        <v>30</v>
      </c>
      <c r="D3703" t="s">
        <v>3679</v>
      </c>
      <c r="E3703" t="s">
        <v>783</v>
      </c>
      <c r="F3703" s="4">
        <v>46184.288888888892</v>
      </c>
      <c r="G3703" s="4">
        <v>46184.329861111109</v>
      </c>
      <c r="H3703">
        <v>0.98</v>
      </c>
      <c r="I3703" t="s">
        <v>3677</v>
      </c>
      <c r="J3703" t="s">
        <v>29</v>
      </c>
      <c r="K3703" t="s">
        <v>30</v>
      </c>
      <c r="N3703">
        <v>0.98</v>
      </c>
      <c r="O3703" t="s">
        <v>61</v>
      </c>
      <c r="P3703">
        <v>0</v>
      </c>
      <c r="Q3703" s="5">
        <v>46184.456250000003</v>
      </c>
      <c r="R3703" s="2" t="str">
        <f>IF(C3703="", "",
   IF(ISNUMBER(MATCH(TRIM(C3703),
      {"OP","CC","CM","FM","FU","INS","PC","PM","PMCO","SA","SR","ITPR","PMFL"}, 0)),
      "Proactive",
      "")
)</f>
        <v>Proactive</v>
      </c>
      <c r="S3703" s="2" t="str">
        <f>IF(C3703="", "",
   IF(ISNUMBER(MATCH(TRIM(C3703),
      {"MO","U/B","OSRE","TECH","ITRE"}, 0)),
      "Reactive",
      "")
)</f>
        <v/>
      </c>
      <c r="T3703" s="2">
        <f>IF(R3703="Proactive", H3703, "")</f>
        <v>0.98</v>
      </c>
      <c r="U3703" s="2" t="str">
        <f>IF(S3703="Reactive", H3703, "")</f>
        <v/>
      </c>
    </row>
    <row r="3704" spans="1:21" x14ac:dyDescent="0.25">
      <c r="A3704" t="s">
        <v>3640</v>
      </c>
      <c r="B3704">
        <v>216986</v>
      </c>
      <c r="C3704" t="s">
        <v>30</v>
      </c>
      <c r="D3704" t="s">
        <v>3680</v>
      </c>
      <c r="E3704" t="s">
        <v>783</v>
      </c>
      <c r="F3704" s="4">
        <v>46184.372916666667</v>
      </c>
      <c r="G3704" s="4">
        <v>46184.418055555558</v>
      </c>
      <c r="H3704">
        <v>1.08</v>
      </c>
      <c r="I3704" t="s">
        <v>3677</v>
      </c>
      <c r="J3704" t="s">
        <v>29</v>
      </c>
      <c r="K3704" t="s">
        <v>30</v>
      </c>
      <c r="N3704">
        <v>1.08</v>
      </c>
      <c r="O3704" t="s">
        <v>61</v>
      </c>
      <c r="P3704">
        <v>0</v>
      </c>
      <c r="Q3704" s="5">
        <v>46184.456944444442</v>
      </c>
      <c r="R3704" s="2" t="str">
        <f>IF(C3704="", "",
   IF(ISNUMBER(MATCH(TRIM(C3704),
      {"OP","CC","CM","FM","FU","INS","PC","PM","PMCO","SA","SR","ITPR","PMFL"}, 0)),
      "Proactive",
      "")
)</f>
        <v>Proactive</v>
      </c>
      <c r="S3704" s="2" t="str">
        <f>IF(C3704="", "",
   IF(ISNUMBER(MATCH(TRIM(C3704),
      {"MO","U/B","OSRE","TECH","ITRE"}, 0)),
      "Reactive",
      "")
)</f>
        <v/>
      </c>
      <c r="T3704" s="2">
        <f>IF(R3704="Proactive", H3704, "")</f>
        <v>1.08</v>
      </c>
      <c r="U3704" s="2" t="str">
        <f>IF(S3704="Reactive", H3704, "")</f>
        <v/>
      </c>
    </row>
    <row r="3705" spans="1:21" x14ac:dyDescent="0.25">
      <c r="A3705" t="s">
        <v>3640</v>
      </c>
      <c r="B3705">
        <v>213508</v>
      </c>
      <c r="C3705" t="s">
        <v>839</v>
      </c>
      <c r="D3705" t="s">
        <v>840</v>
      </c>
      <c r="E3705" t="s">
        <v>3645</v>
      </c>
      <c r="F3705" s="4">
        <v>46184.470138888886</v>
      </c>
      <c r="G3705" s="4">
        <v>46184.523611111108</v>
      </c>
      <c r="H3705">
        <v>1.28</v>
      </c>
      <c r="J3705" t="s">
        <v>159</v>
      </c>
      <c r="N3705">
        <v>127.74</v>
      </c>
      <c r="O3705" t="s">
        <v>61</v>
      </c>
      <c r="P3705">
        <v>0</v>
      </c>
      <c r="Q3705" s="5"/>
      <c r="R3705" s="2" t="str">
        <f>IF(C3705="", "",
   IF(ISNUMBER(MATCH(TRIM(C3705),
      {"OP","CC","CM","FM","FU","INS","PC","PM","PMCO","SA","SR","ITPR","PMFL"}, 0)),
      "Proactive",
      "")
)</f>
        <v>Proactive</v>
      </c>
      <c r="S3705" s="2" t="str">
        <f>IF(C3705="", "",
   IF(ISNUMBER(MATCH(TRIM(C3705),
      {"MO","U/B","OSRE","TECH","ITRE"}, 0)),
      "Reactive",
      "")
)</f>
        <v/>
      </c>
      <c r="T3705" s="2">
        <f>IF(R3705="Proactive", H3705, "")</f>
        <v>1.28</v>
      </c>
      <c r="U3705" s="2" t="str">
        <f>IF(S3705="Reactive", H3705, "")</f>
        <v/>
      </c>
    </row>
    <row r="3706" spans="1:21" x14ac:dyDescent="0.25">
      <c r="A3706" t="s">
        <v>3640</v>
      </c>
      <c r="B3706">
        <v>213508</v>
      </c>
      <c r="C3706" t="s">
        <v>839</v>
      </c>
      <c r="D3706" t="s">
        <v>840</v>
      </c>
      <c r="E3706" t="s">
        <v>3645</v>
      </c>
      <c r="F3706" s="4">
        <v>46184.523611111108</v>
      </c>
      <c r="G3706" s="4">
        <v>46184.636111111111</v>
      </c>
      <c r="H3706">
        <v>2.7</v>
      </c>
      <c r="J3706" t="s">
        <v>159</v>
      </c>
      <c r="N3706">
        <v>127.74</v>
      </c>
      <c r="O3706" t="s">
        <v>61</v>
      </c>
      <c r="P3706">
        <v>0</v>
      </c>
      <c r="Q3706" s="5"/>
      <c r="R3706" s="2" t="str">
        <f>IF(C3706="", "",
   IF(ISNUMBER(MATCH(TRIM(C3706),
      {"OP","CC","CM","FM","FU","INS","PC","PM","PMCO","SA","SR","ITPR","PMFL"}, 0)),
      "Proactive",
      "")
)</f>
        <v>Proactive</v>
      </c>
      <c r="S3706" s="2" t="str">
        <f>IF(C3706="", "",
   IF(ISNUMBER(MATCH(TRIM(C3706),
      {"MO","U/B","OSRE","TECH","ITRE"}, 0)),
      "Reactive",
      "")
)</f>
        <v/>
      </c>
      <c r="T3706" s="2">
        <f>IF(R3706="Proactive", H3706, "")</f>
        <v>2.7</v>
      </c>
      <c r="U3706" s="2" t="str">
        <f>IF(S3706="Reactive", H3706, "")</f>
        <v/>
      </c>
    </row>
    <row r="3707" spans="1:21" x14ac:dyDescent="0.25">
      <c r="A3707" t="s">
        <v>3640</v>
      </c>
      <c r="B3707">
        <v>213508</v>
      </c>
      <c r="C3707" t="s">
        <v>839</v>
      </c>
      <c r="D3707" t="s">
        <v>840</v>
      </c>
      <c r="E3707" t="s">
        <v>3645</v>
      </c>
      <c r="F3707" s="4">
        <v>46184.647222222222</v>
      </c>
      <c r="G3707" s="4">
        <v>46184.725694444445</v>
      </c>
      <c r="H3707">
        <v>1.88</v>
      </c>
      <c r="J3707" t="s">
        <v>159</v>
      </c>
      <c r="N3707">
        <v>127.74</v>
      </c>
      <c r="O3707" t="s">
        <v>61</v>
      </c>
      <c r="P3707">
        <v>0</v>
      </c>
      <c r="Q3707" s="5"/>
      <c r="R3707" s="2" t="str">
        <f>IF(C3707="", "",
   IF(ISNUMBER(MATCH(TRIM(C3707),
      {"OP","CC","CM","FM","FU","INS","PC","PM","PMCO","SA","SR","ITPR","PMFL"}, 0)),
      "Proactive",
      "")
)</f>
        <v>Proactive</v>
      </c>
      <c r="S3707" s="2" t="str">
        <f>IF(C3707="", "",
   IF(ISNUMBER(MATCH(TRIM(C3707),
      {"MO","U/B","OSRE","TECH","ITRE"}, 0)),
      "Reactive",
      "")
)</f>
        <v/>
      </c>
      <c r="T3707" s="2">
        <f>IF(R3707="Proactive", H3707, "")</f>
        <v>1.88</v>
      </c>
      <c r="U3707" s="2" t="str">
        <f>IF(S3707="Reactive", H3707, "")</f>
        <v/>
      </c>
    </row>
    <row r="3708" spans="1:21" x14ac:dyDescent="0.25">
      <c r="A3708" t="s">
        <v>3640</v>
      </c>
      <c r="B3708">
        <v>215557</v>
      </c>
      <c r="C3708" t="s">
        <v>30</v>
      </c>
      <c r="D3708" t="s">
        <v>1441</v>
      </c>
      <c r="E3708" t="s">
        <v>1447</v>
      </c>
      <c r="F3708" s="4">
        <v>46185.26666666667</v>
      </c>
      <c r="G3708" s="4">
        <v>46185.361111111109</v>
      </c>
      <c r="H3708">
        <v>2.27</v>
      </c>
      <c r="I3708" t="s">
        <v>3675</v>
      </c>
      <c r="J3708" t="s">
        <v>29</v>
      </c>
      <c r="K3708" t="s">
        <v>30</v>
      </c>
      <c r="N3708">
        <v>3.94</v>
      </c>
      <c r="O3708" t="s">
        <v>61</v>
      </c>
      <c r="P3708">
        <v>0</v>
      </c>
      <c r="Q3708" s="5">
        <v>46185.500694444447</v>
      </c>
      <c r="R3708" s="2" t="str">
        <f>IF(C3708="", "",
   IF(ISNUMBER(MATCH(TRIM(C3708),
      {"OP","CC","CM","FM","FU","INS","PC","PM","PMCO","SA","SR","ITPR","PMFL"}, 0)),
      "Proactive",
      "")
)</f>
        <v>Proactive</v>
      </c>
      <c r="S3708" s="2" t="str">
        <f>IF(C3708="", "",
   IF(ISNUMBER(MATCH(TRIM(C3708),
      {"MO","U/B","OSRE","TECH","ITRE"}, 0)),
      "Reactive",
      "")
)</f>
        <v/>
      </c>
      <c r="T3708" s="2">
        <f>IF(R3708="Proactive", H3708, "")</f>
        <v>2.27</v>
      </c>
      <c r="U3708" s="2" t="str">
        <f>IF(S3708="Reactive", H3708, "")</f>
        <v/>
      </c>
    </row>
    <row r="3709" spans="1:21" x14ac:dyDescent="0.25">
      <c r="A3709" t="s">
        <v>3640</v>
      </c>
      <c r="B3709">
        <v>217091</v>
      </c>
      <c r="C3709" t="s">
        <v>30</v>
      </c>
      <c r="D3709" t="s">
        <v>3681</v>
      </c>
      <c r="E3709" t="s">
        <v>783</v>
      </c>
      <c r="F3709" s="4">
        <v>46185.361805555556</v>
      </c>
      <c r="G3709" s="4">
        <v>46185.427083333336</v>
      </c>
      <c r="H3709">
        <v>1.57</v>
      </c>
      <c r="I3709" t="s">
        <v>3644</v>
      </c>
      <c r="J3709" t="s">
        <v>29</v>
      </c>
      <c r="K3709" t="s">
        <v>30</v>
      </c>
      <c r="N3709">
        <v>1.57</v>
      </c>
      <c r="O3709" t="s">
        <v>61</v>
      </c>
      <c r="P3709">
        <v>0</v>
      </c>
      <c r="Q3709" s="5">
        <v>46185.427083333336</v>
      </c>
      <c r="R3709" s="2" t="str">
        <f>IF(C3709="", "",
   IF(ISNUMBER(MATCH(TRIM(C3709),
      {"OP","CC","CM","FM","FU","INS","PC","PM","PMCO","SA","SR","ITPR","PMFL"}, 0)),
      "Proactive",
      "")
)</f>
        <v>Proactive</v>
      </c>
      <c r="S3709" s="2" t="str">
        <f>IF(C3709="", "",
   IF(ISNUMBER(MATCH(TRIM(C3709),
      {"MO","U/B","OSRE","TECH","ITRE"}, 0)),
      "Reactive",
      "")
)</f>
        <v/>
      </c>
      <c r="T3709" s="2">
        <f>IF(R3709="Proactive", H3709, "")</f>
        <v>1.57</v>
      </c>
      <c r="U3709" s="2" t="str">
        <f>IF(S3709="Reactive", H3709, "")</f>
        <v/>
      </c>
    </row>
    <row r="3710" spans="1:21" x14ac:dyDescent="0.25">
      <c r="A3710" t="s">
        <v>3640</v>
      </c>
      <c r="B3710">
        <v>223028</v>
      </c>
      <c r="C3710" t="s">
        <v>743</v>
      </c>
      <c r="D3710" t="s">
        <v>744</v>
      </c>
      <c r="E3710" t="s">
        <v>3682</v>
      </c>
      <c r="F3710" s="4">
        <v>46185.393055555556</v>
      </c>
      <c r="G3710" s="4">
        <v>46185.40347222222</v>
      </c>
      <c r="H3710">
        <v>0.25</v>
      </c>
      <c r="I3710" t="s">
        <v>3683</v>
      </c>
      <c r="J3710" t="s">
        <v>29</v>
      </c>
      <c r="M3710" t="s">
        <v>859</v>
      </c>
      <c r="N3710">
        <v>0.4</v>
      </c>
      <c r="O3710" t="s">
        <v>61</v>
      </c>
      <c r="P3710">
        <v>0</v>
      </c>
      <c r="Q3710" s="5">
        <v>46185.656944444447</v>
      </c>
      <c r="R3710" s="2" t="str">
        <f>IF(C3710="", "",
   IF(ISNUMBER(MATCH(TRIM(C3710),
      {"OP","CC","CM","FM","FU","INS","PC","PM","PMCO","SA","SR","ITPR","PMFL"}, 0)),
      "Proactive",
      "")
)</f>
        <v>Proactive</v>
      </c>
      <c r="S3710" s="2" t="str">
        <f>IF(C3710="", "",
   IF(ISNUMBER(MATCH(TRIM(C3710),
      {"MO","U/B","OSRE","TECH","ITRE"}, 0)),
      "Reactive",
      "")
)</f>
        <v/>
      </c>
      <c r="T3710" s="2">
        <f>IF(R3710="Proactive", H3710, "")</f>
        <v>0.25</v>
      </c>
      <c r="U3710" s="2" t="str">
        <f>IF(S3710="Reactive", H3710, "")</f>
        <v/>
      </c>
    </row>
    <row r="3711" spans="1:21" x14ac:dyDescent="0.25">
      <c r="A3711" t="s">
        <v>3640</v>
      </c>
      <c r="B3711">
        <v>216991</v>
      </c>
      <c r="C3711" t="s">
        <v>30</v>
      </c>
      <c r="D3711" t="s">
        <v>840</v>
      </c>
      <c r="E3711" t="s">
        <v>653</v>
      </c>
      <c r="F3711" s="4">
        <v>46185.45208333333</v>
      </c>
      <c r="G3711" s="4">
        <v>46185.452777777777</v>
      </c>
      <c r="H3711">
        <v>0.02</v>
      </c>
      <c r="J3711" t="s">
        <v>159</v>
      </c>
      <c r="N3711">
        <v>0.02</v>
      </c>
      <c r="O3711" t="s">
        <v>61</v>
      </c>
      <c r="P3711">
        <v>0</v>
      </c>
      <c r="Q3711" s="5"/>
      <c r="R3711" s="2" t="str">
        <f>IF(C3711="", "",
   IF(ISNUMBER(MATCH(TRIM(C3711),
      {"OP","CC","CM","FM","FU","INS","PC","PM","PMCO","SA","SR","ITPR","PMFL"}, 0)),
      "Proactive",
      "")
)</f>
        <v>Proactive</v>
      </c>
      <c r="S3711" s="2" t="str">
        <f>IF(C3711="", "",
   IF(ISNUMBER(MATCH(TRIM(C3711),
      {"MO","U/B","OSRE","TECH","ITRE"}, 0)),
      "Reactive",
      "")
)</f>
        <v/>
      </c>
      <c r="T3711" s="2">
        <f>IF(R3711="Proactive", H3711, "")</f>
        <v>0.02</v>
      </c>
      <c r="U3711" s="2" t="str">
        <f>IF(S3711="Reactive", H3711, "")</f>
        <v/>
      </c>
    </row>
    <row r="3712" spans="1:21" x14ac:dyDescent="0.25">
      <c r="A3712" t="s">
        <v>3640</v>
      </c>
      <c r="B3712">
        <v>218411</v>
      </c>
      <c r="C3712" t="s">
        <v>30</v>
      </c>
      <c r="D3712" t="s">
        <v>3684</v>
      </c>
      <c r="E3712" t="s">
        <v>888</v>
      </c>
      <c r="F3712" s="4">
        <v>46185.472222222219</v>
      </c>
      <c r="G3712" s="4">
        <v>46185.490972222222</v>
      </c>
      <c r="H3712">
        <v>0.45</v>
      </c>
      <c r="I3712" t="s">
        <v>3685</v>
      </c>
      <c r="J3712" t="s">
        <v>29</v>
      </c>
      <c r="K3712" t="s">
        <v>30</v>
      </c>
      <c r="N3712">
        <v>0.45</v>
      </c>
      <c r="O3712" t="s">
        <v>61</v>
      </c>
      <c r="P3712">
        <v>0</v>
      </c>
      <c r="Q3712" s="5">
        <v>46185.491666666669</v>
      </c>
      <c r="R3712" s="2" t="str">
        <f>IF(C3712="", "",
   IF(ISNUMBER(MATCH(TRIM(C3712),
      {"OP","CC","CM","FM","FU","INS","PC","PM","PMCO","SA","SR","ITPR","PMFL"}, 0)),
      "Proactive",
      "")
)</f>
        <v>Proactive</v>
      </c>
      <c r="S3712" s="2" t="str">
        <f>IF(C3712="", "",
   IF(ISNUMBER(MATCH(TRIM(C3712),
      {"MO","U/B","OSRE","TECH","ITRE"}, 0)),
      "Reactive",
      "")
)</f>
        <v/>
      </c>
      <c r="T3712" s="2">
        <f>IF(R3712="Proactive", H3712, "")</f>
        <v>0.45</v>
      </c>
      <c r="U3712" s="2" t="str">
        <f>IF(S3712="Reactive", H3712, "")</f>
        <v/>
      </c>
    </row>
    <row r="3713" spans="1:21" x14ac:dyDescent="0.25">
      <c r="A3713" t="s">
        <v>3640</v>
      </c>
      <c r="B3713">
        <v>218412</v>
      </c>
      <c r="C3713" t="s">
        <v>30</v>
      </c>
      <c r="D3713" t="s">
        <v>3686</v>
      </c>
      <c r="E3713" t="s">
        <v>888</v>
      </c>
      <c r="F3713" s="4">
        <v>46185.477083333331</v>
      </c>
      <c r="G3713" s="4">
        <v>46185.491666666669</v>
      </c>
      <c r="H3713">
        <v>0.35</v>
      </c>
      <c r="I3713" t="s">
        <v>3685</v>
      </c>
      <c r="J3713" t="s">
        <v>29</v>
      </c>
      <c r="K3713" t="s">
        <v>30</v>
      </c>
      <c r="N3713">
        <v>0.35</v>
      </c>
      <c r="O3713" t="s">
        <v>61</v>
      </c>
      <c r="P3713">
        <v>0</v>
      </c>
      <c r="Q3713" s="5">
        <v>46185.493055555555</v>
      </c>
      <c r="R3713" s="2" t="str">
        <f>IF(C3713="", "",
   IF(ISNUMBER(MATCH(TRIM(C3713),
      {"OP","CC","CM","FM","FU","INS","PC","PM","PMCO","SA","SR","ITPR","PMFL"}, 0)),
      "Proactive",
      "")
)</f>
        <v>Proactive</v>
      </c>
      <c r="S3713" s="2" t="str">
        <f>IF(C3713="", "",
   IF(ISNUMBER(MATCH(TRIM(C3713),
      {"MO","U/B","OSRE","TECH","ITRE"}, 0)),
      "Reactive",
      "")
)</f>
        <v/>
      </c>
      <c r="T3713" s="2">
        <f>IF(R3713="Proactive", H3713, "")</f>
        <v>0.35</v>
      </c>
      <c r="U3713" s="2" t="str">
        <f>IF(S3713="Reactive", H3713, "")</f>
        <v/>
      </c>
    </row>
    <row r="3714" spans="1:21" x14ac:dyDescent="0.25">
      <c r="A3714" t="s">
        <v>3640</v>
      </c>
      <c r="B3714">
        <v>218413</v>
      </c>
      <c r="C3714" t="s">
        <v>30</v>
      </c>
      <c r="D3714" t="s">
        <v>3687</v>
      </c>
      <c r="E3714" t="s">
        <v>875</v>
      </c>
      <c r="F3714" s="4">
        <v>46185.504861111112</v>
      </c>
      <c r="G3714" s="4">
        <v>46185.524305555555</v>
      </c>
      <c r="H3714">
        <v>0.47</v>
      </c>
      <c r="I3714" t="s">
        <v>3688</v>
      </c>
      <c r="J3714" t="s">
        <v>29</v>
      </c>
      <c r="K3714" t="s">
        <v>30</v>
      </c>
      <c r="N3714">
        <v>0.47</v>
      </c>
      <c r="O3714" t="s">
        <v>61</v>
      </c>
      <c r="P3714">
        <v>0</v>
      </c>
      <c r="Q3714" s="5">
        <v>46185.538194444445</v>
      </c>
      <c r="R3714" s="2" t="str">
        <f>IF(C3714="", "",
   IF(ISNUMBER(MATCH(TRIM(C3714),
      {"OP","CC","CM","FM","FU","INS","PC","PM","PMCO","SA","SR","ITPR","PMFL"}, 0)),
      "Proactive",
      "")
)</f>
        <v>Proactive</v>
      </c>
      <c r="S3714" s="2" t="str">
        <f>IF(C3714="", "",
   IF(ISNUMBER(MATCH(TRIM(C3714),
      {"MO","U/B","OSRE","TECH","ITRE"}, 0)),
      "Reactive",
      "")
)</f>
        <v/>
      </c>
      <c r="T3714" s="2">
        <f>IF(R3714="Proactive", H3714, "")</f>
        <v>0.47</v>
      </c>
      <c r="U3714" s="2" t="str">
        <f>IF(S3714="Reactive", H3714, "")</f>
        <v/>
      </c>
    </row>
    <row r="3715" spans="1:21" x14ac:dyDescent="0.25">
      <c r="A3715" t="s">
        <v>3640</v>
      </c>
      <c r="B3715">
        <v>223020</v>
      </c>
      <c r="C3715" t="s">
        <v>39</v>
      </c>
      <c r="D3715" t="s">
        <v>757</v>
      </c>
      <c r="E3715" t="s">
        <v>3689</v>
      </c>
      <c r="F3715" s="4">
        <v>46185.53125</v>
      </c>
      <c r="G3715" s="4">
        <v>46185.540277777778</v>
      </c>
      <c r="H3715">
        <v>0.22</v>
      </c>
      <c r="I3715" t="s">
        <v>3690</v>
      </c>
      <c r="J3715" t="s">
        <v>29</v>
      </c>
      <c r="K3715" t="s">
        <v>220</v>
      </c>
      <c r="L3715" t="s">
        <v>672</v>
      </c>
      <c r="M3715" t="s">
        <v>648</v>
      </c>
      <c r="N3715">
        <v>0.22</v>
      </c>
      <c r="O3715" t="s">
        <v>61</v>
      </c>
      <c r="P3715">
        <v>0</v>
      </c>
      <c r="Q3715" s="5">
        <v>46185.540972222225</v>
      </c>
      <c r="R3715" s="2" t="str">
        <f>IF(C3715="", "",
   IF(ISNUMBER(MATCH(TRIM(C3715),
      {"OP","CC","CM","FM","FU","INS","PC","PM","PMCO","SA","SR","ITPR","PMFL"}, 0)),
      "Proactive",
      "")
)</f>
        <v/>
      </c>
      <c r="S3715" s="2" t="str">
        <f>IF(C3715="", "",
   IF(ISNUMBER(MATCH(TRIM(C3715),
      {"MO","U/B","OSRE","TECH","ITRE"}, 0)),
      "Reactive",
      "")
)</f>
        <v>Reactive</v>
      </c>
      <c r="T3715" s="2" t="str">
        <f>IF(R3715="Proactive", H3715, "")</f>
        <v/>
      </c>
      <c r="U3715" s="2">
        <f>IF(S3715="Reactive", H3715, "")</f>
        <v>0.22</v>
      </c>
    </row>
    <row r="3716" spans="1:21" x14ac:dyDescent="0.25">
      <c r="A3716" t="s">
        <v>3640</v>
      </c>
      <c r="B3716">
        <v>223027</v>
      </c>
      <c r="C3716" t="s">
        <v>547</v>
      </c>
      <c r="D3716" t="s">
        <v>3691</v>
      </c>
      <c r="E3716" t="s">
        <v>3692</v>
      </c>
      <c r="F3716" s="4">
        <v>46185.579861111109</v>
      </c>
      <c r="G3716" s="4">
        <v>46185.638194444444</v>
      </c>
      <c r="H3716">
        <v>1.4</v>
      </c>
      <c r="I3716" t="s">
        <v>3693</v>
      </c>
      <c r="J3716" t="s">
        <v>29</v>
      </c>
      <c r="K3716" t="s">
        <v>172</v>
      </c>
      <c r="L3716" t="s">
        <v>55</v>
      </c>
      <c r="M3716" t="s">
        <v>56</v>
      </c>
      <c r="N3716">
        <v>1.4</v>
      </c>
      <c r="O3716" t="s">
        <v>61</v>
      </c>
      <c r="P3716">
        <v>0</v>
      </c>
      <c r="Q3716" s="5">
        <v>46185.640277777777</v>
      </c>
      <c r="R3716" s="2" t="str">
        <f>IF(C3716="", "",
   IF(ISNUMBER(MATCH(TRIM(C3716),
      {"OP","CC","CM","FM","FU","INS","PC","PM","PMCO","SA","SR","ITPR","PMFL"}, 0)),
      "Proactive",
      "")
)</f>
        <v>Proactive</v>
      </c>
      <c r="S3716" s="2" t="str">
        <f>IF(C3716="", "",
   IF(ISNUMBER(MATCH(TRIM(C3716),
      {"MO","U/B","OSRE","TECH","ITRE"}, 0)),
      "Reactive",
      "")
)</f>
        <v/>
      </c>
      <c r="T3716" s="2">
        <f>IF(R3716="Proactive", H3716, "")</f>
        <v>1.4</v>
      </c>
      <c r="U3716" s="2" t="str">
        <f>IF(S3716="Reactive", H3716, "")</f>
        <v/>
      </c>
    </row>
    <row r="3717" spans="1:21" x14ac:dyDescent="0.25">
      <c r="A3717" t="s">
        <v>3640</v>
      </c>
      <c r="B3717">
        <v>220893</v>
      </c>
      <c r="C3717" t="s">
        <v>181</v>
      </c>
      <c r="D3717" t="s">
        <v>754</v>
      </c>
      <c r="E3717" t="s">
        <v>755</v>
      </c>
      <c r="F3717" s="4">
        <v>46185.634722222225</v>
      </c>
      <c r="G3717" s="4">
        <v>46185.64166666667</v>
      </c>
      <c r="H3717">
        <v>0.17</v>
      </c>
      <c r="I3717" t="s">
        <v>1276</v>
      </c>
      <c r="J3717" t="s">
        <v>29</v>
      </c>
      <c r="K3717" t="s">
        <v>30</v>
      </c>
      <c r="N3717">
        <v>0.5</v>
      </c>
      <c r="O3717" t="s">
        <v>61</v>
      </c>
      <c r="P3717">
        <v>0</v>
      </c>
      <c r="Q3717" s="5">
        <v>46185.960416666669</v>
      </c>
      <c r="R3717" s="2" t="str">
        <f>IF(C3717="", "",
   IF(ISNUMBER(MATCH(TRIM(C3717),
      {"OP","CC","CM","FM","FU","INS","PC","PM","PMCO","SA","SR","ITPR","PMFL"}, 0)),
      "Proactive",
      "")
)</f>
        <v>Proactive</v>
      </c>
      <c r="S3717" s="2" t="str">
        <f>IF(C3717="", "",
   IF(ISNUMBER(MATCH(TRIM(C3717),
      {"MO","U/B","OSRE","TECH","ITRE"}, 0)),
      "Reactive",
      "")
)</f>
        <v/>
      </c>
      <c r="T3717" s="2">
        <f>IF(R3717="Proactive", H3717, "")</f>
        <v>0.17</v>
      </c>
      <c r="U3717" s="2" t="str">
        <f>IF(S3717="Reactive", H3717, "")</f>
        <v/>
      </c>
    </row>
    <row r="3718" spans="1:21" x14ac:dyDescent="0.25">
      <c r="A3718" t="s">
        <v>3640</v>
      </c>
      <c r="B3718">
        <v>223028</v>
      </c>
      <c r="C3718" t="s">
        <v>743</v>
      </c>
      <c r="D3718" t="s">
        <v>744</v>
      </c>
      <c r="E3718" t="s">
        <v>3682</v>
      </c>
      <c r="F3718" s="4">
        <v>46185.647222222222</v>
      </c>
      <c r="G3718" s="4">
        <v>46185.65347222222</v>
      </c>
      <c r="H3718">
        <v>0.15</v>
      </c>
      <c r="I3718" t="s">
        <v>3683</v>
      </c>
      <c r="J3718" t="s">
        <v>29</v>
      </c>
      <c r="M3718" t="s">
        <v>859</v>
      </c>
      <c r="N3718">
        <v>0.4</v>
      </c>
      <c r="O3718" t="s">
        <v>61</v>
      </c>
      <c r="P3718">
        <v>0</v>
      </c>
      <c r="Q3718" s="5">
        <v>46185.656944444447</v>
      </c>
      <c r="R3718" s="2" t="str">
        <f>IF(C3718="", "",
   IF(ISNUMBER(MATCH(TRIM(C3718),
      {"OP","CC","CM","FM","FU","INS","PC","PM","PMCO","SA","SR","ITPR","PMFL"}, 0)),
      "Proactive",
      "")
)</f>
        <v>Proactive</v>
      </c>
      <c r="S3718" s="2" t="str">
        <f>IF(C3718="", "",
   IF(ISNUMBER(MATCH(TRIM(C3718),
      {"MO","U/B","OSRE","TECH","ITRE"}, 0)),
      "Reactive",
      "")
)</f>
        <v/>
      </c>
      <c r="T3718" s="2">
        <f>IF(R3718="Proactive", H3718, "")</f>
        <v>0.15</v>
      </c>
      <c r="U3718" s="2" t="str">
        <f>IF(S3718="Reactive", H3718, "")</f>
        <v/>
      </c>
    </row>
    <row r="3719" spans="1:21" x14ac:dyDescent="0.25">
      <c r="A3719" t="s">
        <v>3640</v>
      </c>
      <c r="B3719">
        <v>223030</v>
      </c>
      <c r="C3719" t="s">
        <v>547</v>
      </c>
      <c r="D3719" t="s">
        <v>1277</v>
      </c>
      <c r="E3719" t="s">
        <v>1278</v>
      </c>
      <c r="F3719" s="4">
        <v>46185.663888888892</v>
      </c>
      <c r="G3719" s="4">
        <v>46185.707638888889</v>
      </c>
      <c r="H3719">
        <v>1.05</v>
      </c>
      <c r="I3719" t="s">
        <v>1279</v>
      </c>
      <c r="J3719" t="s">
        <v>29</v>
      </c>
      <c r="K3719" t="s">
        <v>67</v>
      </c>
      <c r="M3719" t="s">
        <v>218</v>
      </c>
      <c r="N3719">
        <v>2.31</v>
      </c>
      <c r="O3719" t="s">
        <v>61</v>
      </c>
      <c r="P3719">
        <v>0</v>
      </c>
      <c r="Q3719" s="5">
        <v>46185.850694444445</v>
      </c>
      <c r="R3719" s="2" t="str">
        <f>IF(C3719="", "",
   IF(ISNUMBER(MATCH(TRIM(C3719),
      {"OP","CC","CM","FM","FU","INS","PC","PM","PMCO","SA","SR","ITPR","PMFL"}, 0)),
      "Proactive",
      "")
)</f>
        <v>Proactive</v>
      </c>
      <c r="S3719" s="2" t="str">
        <f>IF(C3719="", "",
   IF(ISNUMBER(MATCH(TRIM(C3719),
      {"MO","U/B","OSRE","TECH","ITRE"}, 0)),
      "Reactive",
      "")
)</f>
        <v/>
      </c>
      <c r="T3719" s="2">
        <f>IF(R3719="Proactive", H3719, "")</f>
        <v>1.05</v>
      </c>
      <c r="U3719" s="2" t="str">
        <f>IF(S3719="Reactive", H3719, "")</f>
        <v/>
      </c>
    </row>
    <row r="3720" spans="1:21" x14ac:dyDescent="0.25">
      <c r="A3720" t="s">
        <v>3640</v>
      </c>
      <c r="B3720">
        <v>221907</v>
      </c>
      <c r="C3720" t="s">
        <v>30</v>
      </c>
      <c r="D3720" t="s">
        <v>915</v>
      </c>
      <c r="E3720" t="s">
        <v>916</v>
      </c>
      <c r="F3720" s="4">
        <v>46192.260416666664</v>
      </c>
      <c r="G3720" s="4">
        <v>46192.285416666666</v>
      </c>
      <c r="H3720">
        <v>0.6</v>
      </c>
      <c r="I3720" t="s">
        <v>3694</v>
      </c>
      <c r="J3720" t="s">
        <v>29</v>
      </c>
      <c r="K3720" t="s">
        <v>30</v>
      </c>
      <c r="N3720">
        <v>0.6</v>
      </c>
      <c r="O3720" t="s">
        <v>61</v>
      </c>
      <c r="P3720">
        <v>0</v>
      </c>
      <c r="Q3720" s="5">
        <v>46192.318055555559</v>
      </c>
      <c r="R3720" s="2" t="str">
        <f>IF(C3720="", "",
   IF(ISNUMBER(MATCH(TRIM(C3720),
      {"OP","CC","CM","FM","FU","INS","PC","PM","PMCO","SA","SR","ITPR","PMFL"}, 0)),
      "Proactive",
      "")
)</f>
        <v>Proactive</v>
      </c>
      <c r="S3720" s="2" t="str">
        <f>IF(C3720="", "",
   IF(ISNUMBER(MATCH(TRIM(C3720),
      {"MO","U/B","OSRE","TECH","ITRE"}, 0)),
      "Reactive",
      "")
)</f>
        <v/>
      </c>
      <c r="T3720" s="2">
        <f>IF(R3720="Proactive", H3720, "")</f>
        <v>0.6</v>
      </c>
      <c r="U3720" s="2" t="str">
        <f>IF(S3720="Reactive", H3720, "")</f>
        <v/>
      </c>
    </row>
    <row r="3721" spans="1:21" x14ac:dyDescent="0.25">
      <c r="A3721" t="s">
        <v>3640</v>
      </c>
      <c r="B3721">
        <v>221908</v>
      </c>
      <c r="C3721" t="s">
        <v>30</v>
      </c>
      <c r="D3721" t="s">
        <v>895</v>
      </c>
      <c r="E3721" t="s">
        <v>916</v>
      </c>
      <c r="F3721" s="4">
        <v>46192.286111111112</v>
      </c>
      <c r="G3721" s="4">
        <v>46192.310416666667</v>
      </c>
      <c r="H3721">
        <v>0.57999999999999996</v>
      </c>
      <c r="I3721" t="s">
        <v>3694</v>
      </c>
      <c r="J3721" t="s">
        <v>29</v>
      </c>
      <c r="K3721" t="s">
        <v>30</v>
      </c>
      <c r="N3721">
        <v>0.57999999999999996</v>
      </c>
      <c r="O3721" t="s">
        <v>61</v>
      </c>
      <c r="P3721">
        <v>0</v>
      </c>
      <c r="Q3721" s="5">
        <v>46192.318749999999</v>
      </c>
      <c r="R3721" s="2" t="str">
        <f>IF(C3721="", "",
   IF(ISNUMBER(MATCH(TRIM(C3721),
      {"OP","CC","CM","FM","FU","INS","PC","PM","PMCO","SA","SR","ITPR","PMFL"}, 0)),
      "Proactive",
      "")
)</f>
        <v>Proactive</v>
      </c>
      <c r="S3721" s="2" t="str">
        <f>IF(C3721="", "",
   IF(ISNUMBER(MATCH(TRIM(C3721),
      {"MO","U/B","OSRE","TECH","ITRE"}, 0)),
      "Reactive",
      "")
)</f>
        <v/>
      </c>
      <c r="T3721" s="2">
        <f>IF(R3721="Proactive", H3721, "")</f>
        <v>0.57999999999999996</v>
      </c>
      <c r="U3721" s="2" t="str">
        <f>IF(S3721="Reactive", H3721, "")</f>
        <v/>
      </c>
    </row>
    <row r="3722" spans="1:21" x14ac:dyDescent="0.25">
      <c r="A3722" t="s">
        <v>3640</v>
      </c>
      <c r="B3722">
        <v>221916</v>
      </c>
      <c r="C3722" t="s">
        <v>181</v>
      </c>
      <c r="D3722" t="s">
        <v>754</v>
      </c>
      <c r="E3722" t="s">
        <v>755</v>
      </c>
      <c r="F3722" s="4">
        <v>46192.310416666667</v>
      </c>
      <c r="G3722" s="4">
        <v>46192.318749999999</v>
      </c>
      <c r="H3722">
        <v>0.2</v>
      </c>
      <c r="I3722" t="s">
        <v>1369</v>
      </c>
      <c r="J3722" t="s">
        <v>29</v>
      </c>
      <c r="K3722" t="s">
        <v>30</v>
      </c>
      <c r="M3722" t="s">
        <v>555</v>
      </c>
      <c r="N3722">
        <v>1.75</v>
      </c>
      <c r="O3722" t="s">
        <v>61</v>
      </c>
      <c r="P3722">
        <v>0</v>
      </c>
      <c r="Q3722" s="5">
        <v>46193.063888888886</v>
      </c>
      <c r="R3722" s="2" t="str">
        <f>IF(C3722="", "",
   IF(ISNUMBER(MATCH(TRIM(C3722),
      {"OP","CC","CM","FM","FU","INS","PC","PM","PMCO","SA","SR","ITPR","PMFL"}, 0)),
      "Proactive",
      "")
)</f>
        <v>Proactive</v>
      </c>
      <c r="S3722" s="2" t="str">
        <f>IF(C3722="", "",
   IF(ISNUMBER(MATCH(TRIM(C3722),
      {"MO","U/B","OSRE","TECH","ITRE"}, 0)),
      "Reactive",
      "")
)</f>
        <v/>
      </c>
      <c r="T3722" s="2">
        <f>IF(R3722="Proactive", H3722, "")</f>
        <v>0.2</v>
      </c>
      <c r="U3722" s="2" t="str">
        <f>IF(S3722="Reactive", H3722, "")</f>
        <v/>
      </c>
    </row>
    <row r="3723" spans="1:21" x14ac:dyDescent="0.25">
      <c r="A3723" t="s">
        <v>3640</v>
      </c>
      <c r="B3723">
        <v>217364</v>
      </c>
      <c r="C3723" t="s">
        <v>30</v>
      </c>
      <c r="D3723" t="s">
        <v>1411</v>
      </c>
      <c r="E3723" t="s">
        <v>875</v>
      </c>
      <c r="F3723" s="4">
        <v>46192.32916666667</v>
      </c>
      <c r="G3723" s="4">
        <v>46192.40902777778</v>
      </c>
      <c r="H3723">
        <v>1.92</v>
      </c>
      <c r="I3723" t="s">
        <v>3678</v>
      </c>
      <c r="J3723" t="s">
        <v>29</v>
      </c>
      <c r="K3723" t="s">
        <v>30</v>
      </c>
      <c r="N3723">
        <v>1.94</v>
      </c>
      <c r="O3723" t="s">
        <v>61</v>
      </c>
      <c r="P3723">
        <v>0</v>
      </c>
      <c r="Q3723" s="5">
        <v>46192.731249999997</v>
      </c>
      <c r="R3723" s="2" t="str">
        <f>IF(C3723="", "",
   IF(ISNUMBER(MATCH(TRIM(C3723),
      {"OP","CC","CM","FM","FU","INS","PC","PM","PMCO","SA","SR","ITPR","PMFL"}, 0)),
      "Proactive",
      "")
)</f>
        <v>Proactive</v>
      </c>
      <c r="S3723" s="2" t="str">
        <f>IF(C3723="", "",
   IF(ISNUMBER(MATCH(TRIM(C3723),
      {"MO","U/B","OSRE","TECH","ITRE"}, 0)),
      "Reactive",
      "")
)</f>
        <v/>
      </c>
      <c r="T3723" s="2">
        <f>IF(R3723="Proactive", H3723, "")</f>
        <v>1.92</v>
      </c>
      <c r="U3723" s="2" t="str">
        <f>IF(S3723="Reactive", H3723, "")</f>
        <v/>
      </c>
    </row>
    <row r="3724" spans="1:21" x14ac:dyDescent="0.25">
      <c r="A3724" t="s">
        <v>3640</v>
      </c>
      <c r="B3724">
        <v>224054</v>
      </c>
      <c r="C3724" t="s">
        <v>39</v>
      </c>
      <c r="D3724" t="s">
        <v>1416</v>
      </c>
      <c r="E3724" t="s">
        <v>3695</v>
      </c>
      <c r="F3724" s="4">
        <v>46192.482638888891</v>
      </c>
      <c r="G3724" s="4">
        <v>46192.494444444441</v>
      </c>
      <c r="H3724">
        <v>0.28000000000000003</v>
      </c>
      <c r="I3724" t="s">
        <v>3696</v>
      </c>
      <c r="J3724" t="s">
        <v>29</v>
      </c>
      <c r="K3724" t="s">
        <v>220</v>
      </c>
      <c r="L3724" t="s">
        <v>455</v>
      </c>
      <c r="M3724" t="s">
        <v>648</v>
      </c>
      <c r="N3724">
        <v>0.28000000000000003</v>
      </c>
      <c r="O3724" t="s">
        <v>61</v>
      </c>
      <c r="P3724">
        <v>0</v>
      </c>
      <c r="Q3724" s="5">
        <v>46192.73333333333</v>
      </c>
      <c r="R3724" s="2" t="str">
        <f>IF(C3724="", "",
   IF(ISNUMBER(MATCH(TRIM(C3724),
      {"OP","CC","CM","FM","FU","INS","PC","PM","PMCO","SA","SR","ITPR","PMFL"}, 0)),
      "Proactive",
      "")
)</f>
        <v/>
      </c>
      <c r="S3724" s="2" t="str">
        <f>IF(C3724="", "",
   IF(ISNUMBER(MATCH(TRIM(C3724),
      {"MO","U/B","OSRE","TECH","ITRE"}, 0)),
      "Reactive",
      "")
)</f>
        <v>Reactive</v>
      </c>
      <c r="T3724" s="2" t="str">
        <f>IF(R3724="Proactive", H3724, "")</f>
        <v/>
      </c>
      <c r="U3724" s="2">
        <f>IF(S3724="Reactive", H3724, "")</f>
        <v>0.28000000000000003</v>
      </c>
    </row>
    <row r="3725" spans="1:21" x14ac:dyDescent="0.25">
      <c r="A3725" t="s">
        <v>3640</v>
      </c>
      <c r="B3725">
        <v>224055</v>
      </c>
      <c r="C3725" t="s">
        <v>39</v>
      </c>
      <c r="D3725" t="s">
        <v>757</v>
      </c>
      <c r="E3725" t="s">
        <v>3697</v>
      </c>
      <c r="F3725" s="4">
        <v>46192.499305555553</v>
      </c>
      <c r="G3725" s="4">
        <v>46192.51458333333</v>
      </c>
      <c r="H3725">
        <v>0.37</v>
      </c>
      <c r="I3725" t="s">
        <v>3698</v>
      </c>
      <c r="J3725" t="s">
        <v>29</v>
      </c>
      <c r="K3725" t="s">
        <v>228</v>
      </c>
      <c r="L3725" t="s">
        <v>181</v>
      </c>
      <c r="M3725" t="s">
        <v>838</v>
      </c>
      <c r="N3725">
        <v>0.37</v>
      </c>
      <c r="O3725" t="s">
        <v>61</v>
      </c>
      <c r="P3725">
        <v>0</v>
      </c>
      <c r="Q3725" s="5">
        <v>46192.734027777777</v>
      </c>
      <c r="R3725" s="2" t="str">
        <f>IF(C3725="", "",
   IF(ISNUMBER(MATCH(TRIM(C3725),
      {"OP","CC","CM","FM","FU","INS","PC","PM","PMCO","SA","SR","ITPR","PMFL"}, 0)),
      "Proactive",
      "")
)</f>
        <v/>
      </c>
      <c r="S3725" s="2" t="str">
        <f>IF(C3725="", "",
   IF(ISNUMBER(MATCH(TRIM(C3725),
      {"MO","U/B","OSRE","TECH","ITRE"}, 0)),
      "Reactive",
      "")
)</f>
        <v>Reactive</v>
      </c>
      <c r="T3725" s="2" t="str">
        <f>IF(R3725="Proactive", H3725, "")</f>
        <v/>
      </c>
      <c r="U3725" s="2">
        <f>IF(S3725="Reactive", H3725, "")</f>
        <v>0.37</v>
      </c>
    </row>
    <row r="3726" spans="1:21" x14ac:dyDescent="0.25">
      <c r="A3726" t="s">
        <v>3640</v>
      </c>
      <c r="B3726">
        <v>213508</v>
      </c>
      <c r="C3726" t="s">
        <v>839</v>
      </c>
      <c r="D3726" t="s">
        <v>840</v>
      </c>
      <c r="E3726" t="s">
        <v>3645</v>
      </c>
      <c r="F3726" s="4">
        <v>46192.510416666664</v>
      </c>
      <c r="G3726" s="4">
        <v>46192.732638888891</v>
      </c>
      <c r="H3726">
        <v>5.33</v>
      </c>
      <c r="J3726" t="s">
        <v>159</v>
      </c>
      <c r="N3726">
        <v>127.74</v>
      </c>
      <c r="O3726" t="s">
        <v>61</v>
      </c>
      <c r="P3726">
        <v>0</v>
      </c>
      <c r="Q3726" s="5"/>
      <c r="R3726" s="2" t="str">
        <f>IF(C3726="", "",
   IF(ISNUMBER(MATCH(TRIM(C3726),
      {"OP","CC","CM","FM","FU","INS","PC","PM","PMCO","SA","SR","ITPR","PMFL"}, 0)),
      "Proactive",
      "")
)</f>
        <v>Proactive</v>
      </c>
      <c r="S3726" s="2" t="str">
        <f>IF(C3726="", "",
   IF(ISNUMBER(MATCH(TRIM(C3726),
      {"MO","U/B","OSRE","TECH","ITRE"}, 0)),
      "Reactive",
      "")
)</f>
        <v/>
      </c>
      <c r="T3726" s="2">
        <f>IF(R3726="Proactive", H3726, "")</f>
        <v>5.33</v>
      </c>
      <c r="U3726" s="2" t="str">
        <f>IF(S3726="Reactive", H3726, "")</f>
        <v/>
      </c>
    </row>
    <row r="3727" spans="1:21" x14ac:dyDescent="0.25">
      <c r="A3727" t="s">
        <v>3640</v>
      </c>
      <c r="B3727">
        <v>224164</v>
      </c>
      <c r="C3727" t="s">
        <v>39</v>
      </c>
      <c r="D3727" t="s">
        <v>1559</v>
      </c>
      <c r="E3727" t="s">
        <v>3648</v>
      </c>
      <c r="F3727" s="4">
        <v>46193.290972222225</v>
      </c>
      <c r="G3727" s="4">
        <v>46193.315972222219</v>
      </c>
      <c r="H3727">
        <v>0.6</v>
      </c>
      <c r="I3727" t="s">
        <v>3649</v>
      </c>
      <c r="J3727" t="s">
        <v>29</v>
      </c>
      <c r="N3727">
        <v>1</v>
      </c>
      <c r="O3727" t="s">
        <v>61</v>
      </c>
      <c r="P3727">
        <v>0</v>
      </c>
      <c r="Q3727" s="5">
        <v>46193.665972222225</v>
      </c>
      <c r="R3727" s="2" t="str">
        <f>IF(C3727="", "",
   IF(ISNUMBER(MATCH(TRIM(C3727),
      {"OP","CC","CM","FM","FU","INS","PC","PM","PMCO","SA","SR","ITPR","PMFL"}, 0)),
      "Proactive",
      "")
)</f>
        <v/>
      </c>
      <c r="S3727" s="2" t="str">
        <f>IF(C3727="", "",
   IF(ISNUMBER(MATCH(TRIM(C3727),
      {"MO","U/B","OSRE","TECH","ITRE"}, 0)),
      "Reactive",
      "")
)</f>
        <v>Reactive</v>
      </c>
      <c r="T3727" s="2" t="str">
        <f>IF(R3727="Proactive", H3727, "")</f>
        <v/>
      </c>
      <c r="U3727" s="2">
        <f>IF(S3727="Reactive", H3727, "")</f>
        <v>0.6</v>
      </c>
    </row>
    <row r="3728" spans="1:21" x14ac:dyDescent="0.25">
      <c r="A3728" t="s">
        <v>3640</v>
      </c>
      <c r="B3728">
        <v>224167</v>
      </c>
      <c r="C3728" t="s">
        <v>1253</v>
      </c>
      <c r="D3728" t="s">
        <v>3699</v>
      </c>
      <c r="E3728" t="s">
        <v>3700</v>
      </c>
      <c r="F3728" s="4">
        <v>46193.317361111112</v>
      </c>
      <c r="G3728" s="4">
        <v>46193.509722222225</v>
      </c>
      <c r="H3728">
        <v>4.62</v>
      </c>
      <c r="I3728" t="s">
        <v>3701</v>
      </c>
      <c r="J3728" t="s">
        <v>159</v>
      </c>
      <c r="N3728">
        <v>10.6</v>
      </c>
      <c r="O3728" t="s">
        <v>61</v>
      </c>
      <c r="P3728">
        <v>0</v>
      </c>
      <c r="Q3728" s="5"/>
      <c r="R3728" s="2" t="str">
        <f>IF(C3728="", "",
   IF(ISNUMBER(MATCH(TRIM(C3728),
      {"OP","CC","CM","FM","FU","INS","PC","PM","PMCO","SA","SR","ITPR","PMFL"}, 0)),
      "Proactive",
      "")
)</f>
        <v>Proactive</v>
      </c>
      <c r="S3728" s="2" t="str">
        <f>IF(C3728="", "",
   IF(ISNUMBER(MATCH(TRIM(C3728),
      {"MO","U/B","OSRE","TECH","ITRE"}, 0)),
      "Reactive",
      "")
)</f>
        <v/>
      </c>
      <c r="T3728" s="2">
        <f>IF(R3728="Proactive", H3728, "")</f>
        <v>4.62</v>
      </c>
      <c r="U3728" s="2" t="str">
        <f>IF(S3728="Reactive", H3728, "")</f>
        <v/>
      </c>
    </row>
    <row r="3729" spans="1:21" x14ac:dyDescent="0.25">
      <c r="A3729" t="s">
        <v>3640</v>
      </c>
      <c r="B3729">
        <v>224165</v>
      </c>
      <c r="C3729" t="s">
        <v>39</v>
      </c>
      <c r="D3729" t="s">
        <v>3702</v>
      </c>
      <c r="E3729" t="s">
        <v>3703</v>
      </c>
      <c r="F3729" s="4">
        <v>46193.322916666664</v>
      </c>
      <c r="G3729" s="4">
        <v>46193.327777777777</v>
      </c>
      <c r="H3729">
        <v>0.12</v>
      </c>
      <c r="I3729" t="s">
        <v>3704</v>
      </c>
      <c r="J3729" t="s">
        <v>29</v>
      </c>
      <c r="K3729" t="s">
        <v>220</v>
      </c>
      <c r="L3729" t="s">
        <v>821</v>
      </c>
      <c r="M3729" t="s">
        <v>648</v>
      </c>
      <c r="N3729">
        <v>0.12</v>
      </c>
      <c r="O3729" t="s">
        <v>61</v>
      </c>
      <c r="P3729">
        <v>0</v>
      </c>
      <c r="Q3729" s="5">
        <v>46193.661111111112</v>
      </c>
      <c r="R3729" s="2" t="str">
        <f>IF(C3729="", "",
   IF(ISNUMBER(MATCH(TRIM(C3729),
      {"OP","CC","CM","FM","FU","INS","PC","PM","PMCO","SA","SR","ITPR","PMFL"}, 0)),
      "Proactive",
      "")
)</f>
        <v/>
      </c>
      <c r="S3729" s="2" t="str">
        <f>IF(C3729="", "",
   IF(ISNUMBER(MATCH(TRIM(C3729),
      {"MO","U/B","OSRE","TECH","ITRE"}, 0)),
      "Reactive",
      "")
)</f>
        <v>Reactive</v>
      </c>
      <c r="T3729" s="2" t="str">
        <f>IF(R3729="Proactive", H3729, "")</f>
        <v/>
      </c>
      <c r="U3729" s="2">
        <f>IF(S3729="Reactive", H3729, "")</f>
        <v>0.12</v>
      </c>
    </row>
    <row r="3730" spans="1:21" x14ac:dyDescent="0.25">
      <c r="A3730" t="s">
        <v>3640</v>
      </c>
      <c r="B3730">
        <v>213508</v>
      </c>
      <c r="C3730" t="s">
        <v>839</v>
      </c>
      <c r="D3730" t="s">
        <v>840</v>
      </c>
      <c r="E3730" t="s">
        <v>3645</v>
      </c>
      <c r="F3730" s="4">
        <v>46193.542361111111</v>
      </c>
      <c r="G3730" s="4">
        <v>46193.666666666664</v>
      </c>
      <c r="H3730">
        <v>2.98</v>
      </c>
      <c r="J3730" t="s">
        <v>159</v>
      </c>
      <c r="N3730">
        <v>127.74</v>
      </c>
      <c r="O3730" t="s">
        <v>61</v>
      </c>
      <c r="P3730">
        <v>0</v>
      </c>
      <c r="Q3730" s="5"/>
      <c r="R3730" s="2" t="str">
        <f>IF(C3730="", "",
   IF(ISNUMBER(MATCH(TRIM(C3730),
      {"OP","CC","CM","FM","FU","INS","PC","PM","PMCO","SA","SR","ITPR","PMFL"}, 0)),
      "Proactive",
      "")
)</f>
        <v>Proactive</v>
      </c>
      <c r="S3730" s="2" t="str">
        <f>IF(C3730="", "",
   IF(ISNUMBER(MATCH(TRIM(C3730),
      {"MO","U/B","OSRE","TECH","ITRE"}, 0)),
      "Reactive",
      "")
)</f>
        <v/>
      </c>
      <c r="T3730" s="2">
        <f>IF(R3730="Proactive", H3730, "")</f>
        <v>2.98</v>
      </c>
      <c r="U3730" s="2" t="str">
        <f>IF(S3730="Reactive", H3730, "")</f>
        <v/>
      </c>
    </row>
    <row r="3731" spans="1:21" x14ac:dyDescent="0.25">
      <c r="A3731" t="s">
        <v>3640</v>
      </c>
      <c r="B3731">
        <v>222059</v>
      </c>
      <c r="C3731" t="s">
        <v>30</v>
      </c>
      <c r="D3731" t="s">
        <v>777</v>
      </c>
      <c r="E3731" t="s">
        <v>905</v>
      </c>
      <c r="F3731" s="4">
        <v>46193.67083333333</v>
      </c>
      <c r="G3731" s="4">
        <v>46193.684027777781</v>
      </c>
      <c r="H3731">
        <v>0.32</v>
      </c>
      <c r="I3731" t="s">
        <v>3705</v>
      </c>
      <c r="J3731" t="s">
        <v>29</v>
      </c>
      <c r="K3731" t="s">
        <v>30</v>
      </c>
      <c r="N3731">
        <v>1.64</v>
      </c>
      <c r="O3731" t="s">
        <v>61</v>
      </c>
      <c r="P3731">
        <v>0</v>
      </c>
      <c r="Q3731" s="5">
        <v>46193.68472222222</v>
      </c>
      <c r="R3731" s="2" t="str">
        <f>IF(C3731="", "",
   IF(ISNUMBER(MATCH(TRIM(C3731),
      {"OP","CC","CM","FM","FU","INS","PC","PM","PMCO","SA","SR","ITPR","PMFL"}, 0)),
      "Proactive",
      "")
)</f>
        <v>Proactive</v>
      </c>
      <c r="S3731" s="2" t="str">
        <f>IF(C3731="", "",
   IF(ISNUMBER(MATCH(TRIM(C3731),
      {"MO","U/B","OSRE","TECH","ITRE"}, 0)),
      "Reactive",
      "")
)</f>
        <v/>
      </c>
      <c r="T3731" s="2">
        <f>IF(R3731="Proactive", H3731, "")</f>
        <v>0.32</v>
      </c>
      <c r="U3731" s="2" t="str">
        <f>IF(S3731="Reactive", H3731, "")</f>
        <v/>
      </c>
    </row>
    <row r="3732" spans="1:21" x14ac:dyDescent="0.25">
      <c r="A3732" t="s">
        <v>3640</v>
      </c>
      <c r="B3732">
        <v>222059</v>
      </c>
      <c r="C3732" t="s">
        <v>30</v>
      </c>
      <c r="D3732" t="s">
        <v>777</v>
      </c>
      <c r="E3732" t="s">
        <v>905</v>
      </c>
      <c r="F3732" s="4">
        <v>46193.751388888886</v>
      </c>
      <c r="G3732" s="4">
        <v>46193.76458333333</v>
      </c>
      <c r="H3732">
        <v>0.32</v>
      </c>
      <c r="I3732" t="s">
        <v>3705</v>
      </c>
      <c r="J3732" t="s">
        <v>29</v>
      </c>
      <c r="K3732" t="s">
        <v>30</v>
      </c>
      <c r="N3732">
        <v>1.64</v>
      </c>
      <c r="O3732" t="s">
        <v>61</v>
      </c>
      <c r="P3732">
        <v>0</v>
      </c>
      <c r="Q3732" s="5">
        <v>46193.68472222222</v>
      </c>
      <c r="R3732" s="2" t="str">
        <f>IF(C3732="", "",
   IF(ISNUMBER(MATCH(TRIM(C3732),
      {"OP","CC","CM","FM","FU","INS","PC","PM","PMCO","SA","SR","ITPR","PMFL"}, 0)),
      "Proactive",
      "")
)</f>
        <v>Proactive</v>
      </c>
      <c r="S3732" s="2" t="str">
        <f>IF(C3732="", "",
   IF(ISNUMBER(MATCH(TRIM(C3732),
      {"MO","U/B","OSRE","TECH","ITRE"}, 0)),
      "Reactive",
      "")
)</f>
        <v/>
      </c>
      <c r="T3732" s="2">
        <f>IF(R3732="Proactive", H3732, "")</f>
        <v>0.32</v>
      </c>
      <c r="U3732" s="2" t="str">
        <f>IF(S3732="Reactive", H3732, "")</f>
        <v/>
      </c>
    </row>
    <row r="3733" spans="1:21" x14ac:dyDescent="0.25">
      <c r="A3733" t="s">
        <v>3640</v>
      </c>
      <c r="B3733">
        <v>222181</v>
      </c>
      <c r="C3733" t="s">
        <v>181</v>
      </c>
      <c r="D3733" t="s">
        <v>754</v>
      </c>
      <c r="E3733" t="s">
        <v>755</v>
      </c>
      <c r="F3733" s="4">
        <v>46194.324999999997</v>
      </c>
      <c r="G3733" s="4">
        <v>46194.338888888888</v>
      </c>
      <c r="H3733">
        <v>0.33</v>
      </c>
      <c r="I3733" t="s">
        <v>3706</v>
      </c>
      <c r="J3733" t="s">
        <v>29</v>
      </c>
      <c r="K3733" t="s">
        <v>30</v>
      </c>
      <c r="M3733" t="s">
        <v>555</v>
      </c>
      <c r="N3733">
        <v>0.4</v>
      </c>
      <c r="O3733" t="s">
        <v>61</v>
      </c>
      <c r="P3733">
        <v>0</v>
      </c>
      <c r="Q3733" s="5">
        <v>46195.347916666666</v>
      </c>
      <c r="R3733" s="2" t="str">
        <f>IF(C3733="", "",
   IF(ISNUMBER(MATCH(TRIM(C3733),
      {"OP","CC","CM","FM","FU","INS","PC","PM","PMCO","SA","SR","ITPR","PMFL"}, 0)),
      "Proactive",
      "")
)</f>
        <v>Proactive</v>
      </c>
      <c r="S3733" s="2" t="str">
        <f>IF(C3733="", "",
   IF(ISNUMBER(MATCH(TRIM(C3733),
      {"MO","U/B","OSRE","TECH","ITRE"}, 0)),
      "Reactive",
      "")
)</f>
        <v/>
      </c>
      <c r="T3733" s="2">
        <f>IF(R3733="Proactive", H3733, "")</f>
        <v>0.33</v>
      </c>
      <c r="U3733" s="2" t="str">
        <f>IF(S3733="Reactive", H3733, "")</f>
        <v/>
      </c>
    </row>
    <row r="3734" spans="1:21" x14ac:dyDescent="0.25">
      <c r="A3734" t="s">
        <v>3640</v>
      </c>
      <c r="B3734">
        <v>222181</v>
      </c>
      <c r="C3734" t="s">
        <v>181</v>
      </c>
      <c r="D3734" t="s">
        <v>754</v>
      </c>
      <c r="E3734" t="s">
        <v>755</v>
      </c>
      <c r="F3734" s="4">
        <v>46194.350694444445</v>
      </c>
      <c r="G3734" s="4">
        <v>46194.353472222225</v>
      </c>
      <c r="H3734">
        <v>7.0000000000000007E-2</v>
      </c>
      <c r="I3734" t="s">
        <v>3706</v>
      </c>
      <c r="J3734" t="s">
        <v>29</v>
      </c>
      <c r="K3734" t="s">
        <v>30</v>
      </c>
      <c r="M3734" t="s">
        <v>555</v>
      </c>
      <c r="N3734">
        <v>0.4</v>
      </c>
      <c r="O3734" t="s">
        <v>61</v>
      </c>
      <c r="P3734">
        <v>0</v>
      </c>
      <c r="Q3734" s="5">
        <v>46195.347916666666</v>
      </c>
      <c r="R3734" s="2" t="str">
        <f>IF(C3734="", "",
   IF(ISNUMBER(MATCH(TRIM(C3734),
      {"OP","CC","CM","FM","FU","INS","PC","PM","PMCO","SA","SR","ITPR","PMFL"}, 0)),
      "Proactive",
      "")
)</f>
        <v>Proactive</v>
      </c>
      <c r="S3734" s="2" t="str">
        <f>IF(C3734="", "",
   IF(ISNUMBER(MATCH(TRIM(C3734),
      {"MO","U/B","OSRE","TECH","ITRE"}, 0)),
      "Reactive",
      "")
)</f>
        <v/>
      </c>
      <c r="T3734" s="2">
        <f>IF(R3734="Proactive", H3734, "")</f>
        <v>7.0000000000000007E-2</v>
      </c>
      <c r="U3734" s="2" t="str">
        <f>IF(S3734="Reactive", H3734, "")</f>
        <v/>
      </c>
    </row>
    <row r="3735" spans="1:21" x14ac:dyDescent="0.25">
      <c r="A3735" t="s">
        <v>3640</v>
      </c>
      <c r="B3735">
        <v>224276</v>
      </c>
      <c r="C3735" t="s">
        <v>839</v>
      </c>
      <c r="D3735" t="s">
        <v>959</v>
      </c>
      <c r="E3735" t="s">
        <v>960</v>
      </c>
      <c r="F3735" s="4">
        <v>46194.357638888891</v>
      </c>
      <c r="G3735" s="4">
        <v>46194.426388888889</v>
      </c>
      <c r="H3735">
        <v>1.65</v>
      </c>
      <c r="I3735" t="s">
        <v>961</v>
      </c>
      <c r="J3735" t="s">
        <v>29</v>
      </c>
      <c r="K3735" t="s">
        <v>67</v>
      </c>
      <c r="L3735" t="s">
        <v>96</v>
      </c>
      <c r="M3735" t="s">
        <v>189</v>
      </c>
      <c r="N3735">
        <v>3.88</v>
      </c>
      <c r="P3735">
        <v>0</v>
      </c>
      <c r="Q3735" s="5">
        <v>46195.745833333334</v>
      </c>
      <c r="R3735" s="2" t="str">
        <f>IF(C3735="", "",
   IF(ISNUMBER(MATCH(TRIM(C3735),
      {"OP","CC","CM","FM","FU","INS","PC","PM","PMCO","SA","SR","ITPR","PMFL"}, 0)),
      "Proactive",
      "")
)</f>
        <v>Proactive</v>
      </c>
      <c r="S3735" s="2" t="str">
        <f>IF(C3735="", "",
   IF(ISNUMBER(MATCH(TRIM(C3735),
      {"MO","U/B","OSRE","TECH","ITRE"}, 0)),
      "Reactive",
      "")
)</f>
        <v/>
      </c>
      <c r="T3735" s="2">
        <f>IF(R3735="Proactive", H3735, "")</f>
        <v>1.65</v>
      </c>
      <c r="U3735" s="2" t="str">
        <f>IF(S3735="Reactive", H3735, "")</f>
        <v/>
      </c>
    </row>
    <row r="3736" spans="1:21" x14ac:dyDescent="0.25">
      <c r="A3736" t="s">
        <v>3640</v>
      </c>
      <c r="B3736">
        <v>224279</v>
      </c>
      <c r="C3736" t="s">
        <v>39</v>
      </c>
      <c r="D3736" t="s">
        <v>1031</v>
      </c>
      <c r="E3736" t="s">
        <v>3707</v>
      </c>
      <c r="F3736" s="4">
        <v>46194.401388888888</v>
      </c>
      <c r="G3736" s="4">
        <v>46194.415277777778</v>
      </c>
      <c r="H3736">
        <v>0.33</v>
      </c>
      <c r="I3736" t="s">
        <v>3708</v>
      </c>
      <c r="J3736" t="s">
        <v>29</v>
      </c>
      <c r="K3736" t="s">
        <v>50</v>
      </c>
      <c r="L3736" t="s">
        <v>3709</v>
      </c>
      <c r="M3736" t="s">
        <v>834</v>
      </c>
      <c r="N3736">
        <v>0.33</v>
      </c>
      <c r="O3736" t="s">
        <v>61</v>
      </c>
      <c r="P3736">
        <v>0</v>
      </c>
      <c r="Q3736" s="5">
        <v>46194.44027777778</v>
      </c>
      <c r="R3736" s="2" t="str">
        <f>IF(C3736="", "",
   IF(ISNUMBER(MATCH(TRIM(C3736),
      {"OP","CC","CM","FM","FU","INS","PC","PM","PMCO","SA","SR","ITPR","PMFL"}, 0)),
      "Proactive",
      "")
)</f>
        <v/>
      </c>
      <c r="S3736" s="2" t="str">
        <f>IF(C3736="", "",
   IF(ISNUMBER(MATCH(TRIM(C3736),
      {"MO","U/B","OSRE","TECH","ITRE"}, 0)),
      "Reactive",
      "")
)</f>
        <v>Reactive</v>
      </c>
      <c r="T3736" s="2" t="str">
        <f>IF(R3736="Proactive", H3736, "")</f>
        <v/>
      </c>
      <c r="U3736" s="2">
        <f>IF(S3736="Reactive", H3736, "")</f>
        <v>0.33</v>
      </c>
    </row>
    <row r="3737" spans="1:21" x14ac:dyDescent="0.25">
      <c r="A3737" t="s">
        <v>3640</v>
      </c>
      <c r="B3737">
        <v>224281</v>
      </c>
      <c r="C3737" t="s">
        <v>39</v>
      </c>
      <c r="D3737" t="s">
        <v>1356</v>
      </c>
      <c r="E3737" t="s">
        <v>3710</v>
      </c>
      <c r="F3737" s="4">
        <v>46194.426388888889</v>
      </c>
      <c r="G3737" s="4">
        <v>46194.4375</v>
      </c>
      <c r="H3737">
        <v>0.27</v>
      </c>
      <c r="I3737" t="s">
        <v>3711</v>
      </c>
      <c r="J3737" t="s">
        <v>29</v>
      </c>
      <c r="K3737" t="s">
        <v>220</v>
      </c>
      <c r="L3737" t="s">
        <v>672</v>
      </c>
      <c r="M3737" t="s">
        <v>555</v>
      </c>
      <c r="N3737">
        <v>0.27</v>
      </c>
      <c r="O3737" t="s">
        <v>61</v>
      </c>
      <c r="P3737">
        <v>0</v>
      </c>
      <c r="Q3737" s="5">
        <v>46194.4375</v>
      </c>
      <c r="R3737" s="2" t="str">
        <f>IF(C3737="", "",
   IF(ISNUMBER(MATCH(TRIM(C3737),
      {"OP","CC","CM","FM","FU","INS","PC","PM","PMCO","SA","SR","ITPR","PMFL"}, 0)),
      "Proactive",
      "")
)</f>
        <v/>
      </c>
      <c r="S3737" s="2" t="str">
        <f>IF(C3737="", "",
   IF(ISNUMBER(MATCH(TRIM(C3737),
      {"MO","U/B","OSRE","TECH","ITRE"}, 0)),
      "Reactive",
      "")
)</f>
        <v>Reactive</v>
      </c>
      <c r="T3737" s="2" t="str">
        <f>IF(R3737="Proactive", H3737, "")</f>
        <v/>
      </c>
      <c r="U3737" s="2">
        <f>IF(S3737="Reactive", H3737, "")</f>
        <v>0.27</v>
      </c>
    </row>
    <row r="3738" spans="1:21" x14ac:dyDescent="0.25">
      <c r="A3738" t="s">
        <v>3640</v>
      </c>
      <c r="B3738">
        <v>224282</v>
      </c>
      <c r="C3738" t="s">
        <v>39</v>
      </c>
      <c r="D3738" t="s">
        <v>1020</v>
      </c>
      <c r="E3738" t="s">
        <v>3712</v>
      </c>
      <c r="F3738" s="4">
        <v>46194.431944444441</v>
      </c>
      <c r="G3738" s="4">
        <v>46194.438194444447</v>
      </c>
      <c r="H3738">
        <v>0.15</v>
      </c>
      <c r="I3738" t="s">
        <v>3713</v>
      </c>
      <c r="J3738" t="s">
        <v>29</v>
      </c>
      <c r="K3738" t="s">
        <v>810</v>
      </c>
      <c r="L3738" t="s">
        <v>2179</v>
      </c>
      <c r="M3738" t="s">
        <v>555</v>
      </c>
      <c r="N3738">
        <v>0.15</v>
      </c>
      <c r="O3738" t="s">
        <v>61</v>
      </c>
      <c r="P3738">
        <v>0</v>
      </c>
      <c r="Q3738" s="1">
        <v>46194.438888888886</v>
      </c>
      <c r="R3738" s="2" t="str">
        <f>IF(C3738="", "",
   IF(ISNUMBER(MATCH(TRIM(C3738),
      {"OP","CC","CM","FM","FU","INS","PC","PM","PMCO","SA","SR","ITPR","PMFL"}, 0)),
      "Proactive",
      "")
)</f>
        <v/>
      </c>
      <c r="S3738" s="2" t="str">
        <f>IF(C3738="", "",
   IF(ISNUMBER(MATCH(TRIM(C3738),
      {"MO","U/B","OSRE","TECH","ITRE"}, 0)),
      "Reactive",
      "")
)</f>
        <v>Reactive</v>
      </c>
      <c r="T3738" s="2" t="str">
        <f>IF(R3738="Proactive", H3738, "")</f>
        <v/>
      </c>
      <c r="U3738" s="2">
        <f>IF(S3738="Reactive", H3738, "")</f>
        <v>0.15</v>
      </c>
    </row>
    <row r="3739" spans="1:21" x14ac:dyDescent="0.25">
      <c r="A3739" t="s">
        <v>3640</v>
      </c>
      <c r="B3739">
        <v>213508</v>
      </c>
      <c r="C3739" t="s">
        <v>839</v>
      </c>
      <c r="D3739" t="s">
        <v>840</v>
      </c>
      <c r="E3739" t="s">
        <v>3645</v>
      </c>
      <c r="F3739" s="4">
        <v>46194.46875</v>
      </c>
      <c r="G3739" s="4">
        <v>46194.731944444444</v>
      </c>
      <c r="H3739">
        <v>6.32</v>
      </c>
      <c r="J3739" t="s">
        <v>159</v>
      </c>
      <c r="N3739">
        <v>127.74</v>
      </c>
      <c r="O3739" t="s">
        <v>61</v>
      </c>
      <c r="P3739">
        <v>0</v>
      </c>
      <c r="R3739" s="2" t="str">
        <f>IF(C3739="", "",
   IF(ISNUMBER(MATCH(TRIM(C3739),
      {"OP","CC","CM","FM","FU","INS","PC","PM","PMCO","SA","SR","ITPR","PMFL"}, 0)),
      "Proactive",
      "")
)</f>
        <v>Proactive</v>
      </c>
      <c r="S3739" s="2" t="str">
        <f>IF(C3739="", "",
   IF(ISNUMBER(MATCH(TRIM(C3739),
      {"MO","U/B","OSRE","TECH","ITRE"}, 0)),
      "Reactive",
      "")
)</f>
        <v/>
      </c>
      <c r="T3739" s="2">
        <f>IF(R3739="Proactive", H3739, "")</f>
        <v>6.32</v>
      </c>
      <c r="U3739" s="2" t="str">
        <f>IF(S3739="Reactive", H3739, "")</f>
        <v/>
      </c>
    </row>
    <row r="3740" spans="1:21" x14ac:dyDescent="0.25">
      <c r="A3740" t="s">
        <v>3640</v>
      </c>
      <c r="B3740">
        <v>213508</v>
      </c>
      <c r="C3740" t="s">
        <v>839</v>
      </c>
      <c r="D3740" t="s">
        <v>840</v>
      </c>
      <c r="E3740" t="s">
        <v>3645</v>
      </c>
      <c r="F3740" s="4">
        <v>46195.263194444444</v>
      </c>
      <c r="G3740" s="4">
        <v>46195.381249999999</v>
      </c>
      <c r="H3740">
        <v>2.83</v>
      </c>
      <c r="J3740" t="s">
        <v>159</v>
      </c>
      <c r="N3740">
        <v>127.74</v>
      </c>
      <c r="O3740" t="s">
        <v>61</v>
      </c>
      <c r="P3740">
        <v>0</v>
      </c>
      <c r="Q3740" s="5"/>
      <c r="R3740" s="2" t="str">
        <f>IF(C3740="", "",
   IF(ISNUMBER(MATCH(TRIM(C3740),
      {"OP","CC","CM","FM","FU","INS","PC","PM","PMCO","SA","SR","ITPR","PMFL"}, 0)),
      "Proactive",
      "")
)</f>
        <v>Proactive</v>
      </c>
      <c r="S3740" s="2" t="str">
        <f>IF(C3740="", "",
   IF(ISNUMBER(MATCH(TRIM(C3740),
      {"MO","U/B","OSRE","TECH","ITRE"}, 0)),
      "Reactive",
      "")
)</f>
        <v/>
      </c>
      <c r="T3740" s="2">
        <f>IF(R3740="Proactive", H3740, "")</f>
        <v>2.83</v>
      </c>
      <c r="U3740" s="2" t="str">
        <f>IF(S3740="Reactive", H3740, "")</f>
        <v/>
      </c>
    </row>
    <row r="3741" spans="1:21" x14ac:dyDescent="0.25">
      <c r="A3741" t="s">
        <v>3640</v>
      </c>
      <c r="B3741">
        <v>213508</v>
      </c>
      <c r="C3741" t="s">
        <v>839</v>
      </c>
      <c r="D3741" t="s">
        <v>840</v>
      </c>
      <c r="E3741" t="s">
        <v>3645</v>
      </c>
      <c r="F3741" s="4">
        <v>46195.414583333331</v>
      </c>
      <c r="G3741" s="4">
        <v>46195.49722222222</v>
      </c>
      <c r="H3741">
        <v>1.98</v>
      </c>
      <c r="J3741" t="s">
        <v>159</v>
      </c>
      <c r="N3741">
        <v>127.74</v>
      </c>
      <c r="O3741" t="s">
        <v>61</v>
      </c>
      <c r="P3741">
        <v>0</v>
      </c>
      <c r="R3741" s="2" t="str">
        <f>IF(C3741="", "",
   IF(ISNUMBER(MATCH(TRIM(C3741),
      {"OP","CC","CM","FM","FU","INS","PC","PM","PMCO","SA","SR","ITPR","PMFL"}, 0)),
      "Proactive",
      "")
)</f>
        <v>Proactive</v>
      </c>
      <c r="S3741" s="2" t="str">
        <f>IF(C3741="", "",
   IF(ISNUMBER(MATCH(TRIM(C3741),
      {"MO","U/B","OSRE","TECH","ITRE"}, 0)),
      "Reactive",
      "")
)</f>
        <v/>
      </c>
      <c r="T3741" s="2">
        <f>IF(R3741="Proactive", H3741, "")</f>
        <v>1.98</v>
      </c>
      <c r="U3741" s="2" t="str">
        <f>IF(S3741="Reactive", H3741, "")</f>
        <v/>
      </c>
    </row>
    <row r="3742" spans="1:21" x14ac:dyDescent="0.25">
      <c r="A3742" t="s">
        <v>3640</v>
      </c>
      <c r="B3742">
        <v>224430</v>
      </c>
      <c r="C3742" t="s">
        <v>39</v>
      </c>
      <c r="D3742" t="s">
        <v>3714</v>
      </c>
      <c r="E3742" t="s">
        <v>3715</v>
      </c>
      <c r="F3742" s="4">
        <v>46195.497916666667</v>
      </c>
      <c r="G3742" s="4">
        <v>46195.503472222219</v>
      </c>
      <c r="H3742">
        <v>0.13</v>
      </c>
      <c r="I3742" t="s">
        <v>3716</v>
      </c>
      <c r="J3742" t="s">
        <v>29</v>
      </c>
      <c r="K3742" t="s">
        <v>466</v>
      </c>
      <c r="L3742" t="s">
        <v>1402</v>
      </c>
      <c r="M3742" t="s">
        <v>859</v>
      </c>
      <c r="N3742">
        <v>0.13</v>
      </c>
      <c r="O3742" t="s">
        <v>61</v>
      </c>
      <c r="P3742">
        <v>0</v>
      </c>
      <c r="Q3742" s="5">
        <v>46195.504861111112</v>
      </c>
      <c r="R3742" s="2" t="str">
        <f>IF(C3742="", "",
   IF(ISNUMBER(MATCH(TRIM(C3742),
      {"OP","CC","CM","FM","FU","INS","PC","PM","PMCO","SA","SR","ITPR","PMFL"}, 0)),
      "Proactive",
      "")
)</f>
        <v/>
      </c>
      <c r="S3742" s="2" t="str">
        <f>IF(C3742="", "",
   IF(ISNUMBER(MATCH(TRIM(C3742),
      {"MO","U/B","OSRE","TECH","ITRE"}, 0)),
      "Reactive",
      "")
)</f>
        <v>Reactive</v>
      </c>
      <c r="T3742" s="2" t="str">
        <f>IF(R3742="Proactive", H3742, "")</f>
        <v/>
      </c>
      <c r="U3742" s="2">
        <f>IF(S3742="Reactive", H3742, "")</f>
        <v>0.13</v>
      </c>
    </row>
    <row r="3743" spans="1:21" x14ac:dyDescent="0.25">
      <c r="A3743" t="s">
        <v>3640</v>
      </c>
      <c r="B3743">
        <v>213508</v>
      </c>
      <c r="C3743" t="s">
        <v>839</v>
      </c>
      <c r="D3743" t="s">
        <v>840</v>
      </c>
      <c r="E3743" t="s">
        <v>3645</v>
      </c>
      <c r="F3743" s="4">
        <v>46195.504861111112</v>
      </c>
      <c r="G3743" s="4">
        <v>46195.589583333334</v>
      </c>
      <c r="H3743">
        <v>2.0299999999999998</v>
      </c>
      <c r="J3743" t="s">
        <v>159</v>
      </c>
      <c r="N3743">
        <v>127.74</v>
      </c>
      <c r="O3743" t="s">
        <v>61</v>
      </c>
      <c r="P3743">
        <v>0</v>
      </c>
      <c r="Q3743" s="5"/>
      <c r="R3743" s="2" t="str">
        <f>IF(C3743="", "",
   IF(ISNUMBER(MATCH(TRIM(C3743),
      {"OP","CC","CM","FM","FU","INS","PC","PM","PMCO","SA","SR","ITPR","PMFL"}, 0)),
      "Proactive",
      "")
)</f>
        <v>Proactive</v>
      </c>
      <c r="S3743" s="2" t="str">
        <f>IF(C3743="", "",
   IF(ISNUMBER(MATCH(TRIM(C3743),
      {"MO","U/B","OSRE","TECH","ITRE"}, 0)),
      "Reactive",
      "")
)</f>
        <v/>
      </c>
      <c r="T3743" s="2">
        <f>IF(R3743="Proactive", H3743, "")</f>
        <v>2.0299999999999998</v>
      </c>
      <c r="U3743" s="2" t="str">
        <f>IF(S3743="Reactive", H3743, "")</f>
        <v/>
      </c>
    </row>
    <row r="3744" spans="1:21" x14ac:dyDescent="0.25">
      <c r="A3744" t="s">
        <v>3640</v>
      </c>
      <c r="B3744">
        <v>224007</v>
      </c>
      <c r="C3744" t="s">
        <v>30</v>
      </c>
      <c r="D3744" t="s">
        <v>760</v>
      </c>
      <c r="E3744" t="s">
        <v>761</v>
      </c>
      <c r="F3744" s="4">
        <v>46195.589583333334</v>
      </c>
      <c r="G3744" s="4">
        <v>46195.595138888886</v>
      </c>
      <c r="H3744">
        <v>0.13</v>
      </c>
      <c r="I3744" t="s">
        <v>3425</v>
      </c>
      <c r="J3744" t="s">
        <v>29</v>
      </c>
      <c r="K3744" t="s">
        <v>30</v>
      </c>
      <c r="N3744">
        <v>0.53</v>
      </c>
      <c r="O3744" t="s">
        <v>61</v>
      </c>
      <c r="P3744">
        <v>0</v>
      </c>
      <c r="Q3744" s="5">
        <v>46195.916666666664</v>
      </c>
      <c r="R3744" s="2" t="str">
        <f>IF(C3744="", "",
   IF(ISNUMBER(MATCH(TRIM(C3744),
      {"OP","CC","CM","FM","FU","INS","PC","PM","PMCO","SA","SR","ITPR","PMFL"}, 0)),
      "Proactive",
      "")
)</f>
        <v>Proactive</v>
      </c>
      <c r="S3744" s="2" t="str">
        <f>IF(C3744="", "",
   IF(ISNUMBER(MATCH(TRIM(C3744),
      {"MO","U/B","OSRE","TECH","ITRE"}, 0)),
      "Reactive",
      "")
)</f>
        <v/>
      </c>
      <c r="T3744" s="2">
        <f>IF(R3744="Proactive", H3744, "")</f>
        <v>0.13</v>
      </c>
      <c r="U3744" s="2" t="str">
        <f>IF(S3744="Reactive", H3744, "")</f>
        <v/>
      </c>
    </row>
    <row r="3745" spans="1:21" x14ac:dyDescent="0.25">
      <c r="A3745" t="s">
        <v>3640</v>
      </c>
      <c r="B3745">
        <v>224436</v>
      </c>
      <c r="C3745" t="s">
        <v>39</v>
      </c>
      <c r="D3745" t="s">
        <v>757</v>
      </c>
      <c r="E3745" t="s">
        <v>2235</v>
      </c>
      <c r="F3745" s="4">
        <v>46195.591666666667</v>
      </c>
      <c r="G3745" s="4">
        <v>46195.609722222223</v>
      </c>
      <c r="H3745">
        <v>0.43</v>
      </c>
      <c r="I3745" t="s">
        <v>2236</v>
      </c>
      <c r="J3745" t="s">
        <v>29</v>
      </c>
      <c r="K3745" t="s">
        <v>466</v>
      </c>
      <c r="L3745" t="s">
        <v>1220</v>
      </c>
      <c r="M3745" t="s">
        <v>473</v>
      </c>
      <c r="N3745">
        <v>0.85</v>
      </c>
      <c r="O3745" t="s">
        <v>61</v>
      </c>
      <c r="P3745">
        <v>0</v>
      </c>
      <c r="Q3745" s="5">
        <v>46195.745833333334</v>
      </c>
      <c r="R3745" s="2" t="str">
        <f>IF(C3745="", "",
   IF(ISNUMBER(MATCH(TRIM(C3745),
      {"OP","CC","CM","FM","FU","INS","PC","PM","PMCO","SA","SR","ITPR","PMFL"}, 0)),
      "Proactive",
      "")
)</f>
        <v/>
      </c>
      <c r="S3745" s="2" t="str">
        <f>IF(C3745="", "",
   IF(ISNUMBER(MATCH(TRIM(C3745),
      {"MO","U/B","OSRE","TECH","ITRE"}, 0)),
      "Reactive",
      "")
)</f>
        <v>Reactive</v>
      </c>
      <c r="T3745" s="2" t="str">
        <f>IF(R3745="Proactive", H3745, "")</f>
        <v/>
      </c>
      <c r="U3745" s="2">
        <f>IF(S3745="Reactive", H3745, "")</f>
        <v>0.43</v>
      </c>
    </row>
    <row r="3746" spans="1:21" x14ac:dyDescent="0.25">
      <c r="A3746" t="s">
        <v>3640</v>
      </c>
      <c r="B3746">
        <v>223216</v>
      </c>
      <c r="C3746" t="s">
        <v>181</v>
      </c>
      <c r="D3746" t="s">
        <v>754</v>
      </c>
      <c r="E3746" t="s">
        <v>755</v>
      </c>
      <c r="F3746" s="4">
        <v>46200.268055555556</v>
      </c>
      <c r="G3746" s="4">
        <v>46200.290972222225</v>
      </c>
      <c r="H3746">
        <v>0.55000000000000004</v>
      </c>
      <c r="I3746" t="s">
        <v>3717</v>
      </c>
      <c r="J3746" t="s">
        <v>29</v>
      </c>
      <c r="K3746" t="s">
        <v>30</v>
      </c>
      <c r="N3746">
        <v>0.55000000000000004</v>
      </c>
      <c r="O3746" t="s">
        <v>61</v>
      </c>
      <c r="P3746">
        <v>0</v>
      </c>
      <c r="Q3746" s="5">
        <v>46202.265277777777</v>
      </c>
      <c r="R3746" s="2" t="str">
        <f>IF(C3746="", "",
   IF(ISNUMBER(MATCH(TRIM(C3746),
      {"OP","CC","CM","FM","FU","INS","PC","PM","PMCO","SA","SR","ITPR","PMFL"}, 0)),
      "Proactive",
      "")
)</f>
        <v>Proactive</v>
      </c>
      <c r="S3746" s="2" t="str">
        <f>IF(C3746="", "",
   IF(ISNUMBER(MATCH(TRIM(C3746),
      {"MO","U/B","OSRE","TECH","ITRE"}, 0)),
      "Reactive",
      "")
)</f>
        <v/>
      </c>
      <c r="T3746" s="2">
        <f>IF(R3746="Proactive", H3746, "")</f>
        <v>0.55000000000000004</v>
      </c>
      <c r="U3746" s="2" t="str">
        <f>IF(S3746="Reactive", H3746, "")</f>
        <v/>
      </c>
    </row>
    <row r="3747" spans="1:21" x14ac:dyDescent="0.25">
      <c r="A3747" t="s">
        <v>3640</v>
      </c>
      <c r="B3747">
        <v>213508</v>
      </c>
      <c r="C3747" t="s">
        <v>839</v>
      </c>
      <c r="D3747" t="s">
        <v>840</v>
      </c>
      <c r="E3747" t="s">
        <v>3645</v>
      </c>
      <c r="F3747" s="4">
        <v>46200.291666666664</v>
      </c>
      <c r="G3747" s="4">
        <v>46200.350694444445</v>
      </c>
      <c r="H3747">
        <v>1.42</v>
      </c>
      <c r="J3747" t="s">
        <v>159</v>
      </c>
      <c r="N3747">
        <v>127.74</v>
      </c>
      <c r="O3747" t="s">
        <v>61</v>
      </c>
      <c r="P3747">
        <v>0</v>
      </c>
      <c r="Q3747" s="5"/>
      <c r="R3747" s="2" t="str">
        <f>IF(C3747="", "",
   IF(ISNUMBER(MATCH(TRIM(C3747),
      {"OP","CC","CM","FM","FU","INS","PC","PM","PMCO","SA","SR","ITPR","PMFL"}, 0)),
      "Proactive",
      "")
)</f>
        <v>Proactive</v>
      </c>
      <c r="S3747" s="2" t="str">
        <f>IF(C3747="", "",
   IF(ISNUMBER(MATCH(TRIM(C3747),
      {"MO","U/B","OSRE","TECH","ITRE"}, 0)),
      "Reactive",
      "")
)</f>
        <v/>
      </c>
      <c r="T3747" s="2">
        <f>IF(R3747="Proactive", H3747, "")</f>
        <v>1.42</v>
      </c>
      <c r="U3747" s="2" t="str">
        <f>IF(S3747="Reactive", H3747, "")</f>
        <v/>
      </c>
    </row>
    <row r="3748" spans="1:21" x14ac:dyDescent="0.25">
      <c r="A3748" t="s">
        <v>3640</v>
      </c>
      <c r="B3748">
        <v>225181</v>
      </c>
      <c r="C3748" t="s">
        <v>743</v>
      </c>
      <c r="D3748" t="s">
        <v>744</v>
      </c>
      <c r="E3748" t="s">
        <v>3650</v>
      </c>
      <c r="F3748" s="4">
        <v>46200.351388888892</v>
      </c>
      <c r="G3748" s="4">
        <v>46200.393055555556</v>
      </c>
      <c r="H3748">
        <v>1</v>
      </c>
      <c r="I3748" t="s">
        <v>3651</v>
      </c>
      <c r="J3748" t="s">
        <v>29</v>
      </c>
      <c r="N3748">
        <v>1.5</v>
      </c>
      <c r="O3748" t="s">
        <v>61</v>
      </c>
      <c r="P3748">
        <v>0</v>
      </c>
      <c r="Q3748" s="5">
        <v>46201.656944444447</v>
      </c>
      <c r="R3748" s="2" t="str">
        <f>IF(C3748="", "",
   IF(ISNUMBER(MATCH(TRIM(C3748),
      {"OP","CC","CM","FM","FU","INS","PC","PM","PMCO","SA","SR","ITPR","PMFL"}, 0)),
      "Proactive",
      "")
)</f>
        <v>Proactive</v>
      </c>
      <c r="S3748" s="2" t="str">
        <f>IF(C3748="", "",
   IF(ISNUMBER(MATCH(TRIM(C3748),
      {"MO","U/B","OSRE","TECH","ITRE"}, 0)),
      "Reactive",
      "")
)</f>
        <v/>
      </c>
      <c r="T3748" s="2">
        <f>IF(R3748="Proactive", H3748, "")</f>
        <v>1</v>
      </c>
      <c r="U3748" s="2" t="str">
        <f>IF(S3748="Reactive", H3748, "")</f>
        <v/>
      </c>
    </row>
    <row r="3749" spans="1:21" x14ac:dyDescent="0.25">
      <c r="A3749" t="s">
        <v>3640</v>
      </c>
      <c r="B3749">
        <v>213508</v>
      </c>
      <c r="C3749" t="s">
        <v>839</v>
      </c>
      <c r="D3749" t="s">
        <v>840</v>
      </c>
      <c r="E3749" t="s">
        <v>3645</v>
      </c>
      <c r="F3749" s="4">
        <v>46200.413888888892</v>
      </c>
      <c r="G3749" s="4">
        <v>46200.665972222225</v>
      </c>
      <c r="H3749">
        <v>6.05</v>
      </c>
      <c r="J3749" t="s">
        <v>159</v>
      </c>
      <c r="N3749">
        <v>127.74</v>
      </c>
      <c r="O3749" t="s">
        <v>61</v>
      </c>
      <c r="P3749">
        <v>0</v>
      </c>
      <c r="Q3749" s="5"/>
      <c r="R3749" s="2" t="str">
        <f>IF(C3749="", "",
   IF(ISNUMBER(MATCH(TRIM(C3749),
      {"OP","CC","CM","FM","FU","INS","PC","PM","PMCO","SA","SR","ITPR","PMFL"}, 0)),
      "Proactive",
      "")
)</f>
        <v>Proactive</v>
      </c>
      <c r="S3749" s="2" t="str">
        <f>IF(C3749="", "",
   IF(ISNUMBER(MATCH(TRIM(C3749),
      {"MO","U/B","OSRE","TECH","ITRE"}, 0)),
      "Reactive",
      "")
)</f>
        <v/>
      </c>
      <c r="T3749" s="2">
        <f>IF(R3749="Proactive", H3749, "")</f>
        <v>6.05</v>
      </c>
      <c r="U3749" s="2" t="str">
        <f>IF(S3749="Reactive", H3749, "")</f>
        <v/>
      </c>
    </row>
    <row r="3750" spans="1:21" x14ac:dyDescent="0.25">
      <c r="A3750" t="s">
        <v>3640</v>
      </c>
      <c r="B3750">
        <v>213508</v>
      </c>
      <c r="C3750" t="s">
        <v>839</v>
      </c>
      <c r="D3750" t="s">
        <v>840</v>
      </c>
      <c r="E3750" t="s">
        <v>3645</v>
      </c>
      <c r="F3750" s="4">
        <v>46201.324305555558</v>
      </c>
      <c r="G3750" s="4">
        <v>46201.502083333333</v>
      </c>
      <c r="H3750">
        <v>4.2699999999999996</v>
      </c>
      <c r="J3750" t="s">
        <v>159</v>
      </c>
      <c r="N3750">
        <v>127.74</v>
      </c>
      <c r="O3750" t="s">
        <v>61</v>
      </c>
      <c r="P3750">
        <v>0</v>
      </c>
      <c r="Q3750" s="5"/>
      <c r="R3750" s="2" t="str">
        <f>IF(C3750="", "",
   IF(ISNUMBER(MATCH(TRIM(C3750),
      {"OP","CC","CM","FM","FU","INS","PC","PM","PMCO","SA","SR","ITPR","PMFL"}, 0)),
      "Proactive",
      "")
)</f>
        <v>Proactive</v>
      </c>
      <c r="S3750" s="2" t="str">
        <f>IF(C3750="", "",
   IF(ISNUMBER(MATCH(TRIM(C3750),
      {"MO","U/B","OSRE","TECH","ITRE"}, 0)),
      "Reactive",
      "")
)</f>
        <v/>
      </c>
      <c r="T3750" s="2">
        <f>IF(R3750="Proactive", H3750, "")</f>
        <v>4.2699999999999996</v>
      </c>
      <c r="U3750" s="2" t="str">
        <f>IF(S3750="Reactive", H3750, "")</f>
        <v/>
      </c>
    </row>
    <row r="3751" spans="1:21" x14ac:dyDescent="0.25">
      <c r="A3751" t="s">
        <v>3640</v>
      </c>
      <c r="B3751">
        <v>223206</v>
      </c>
      <c r="C3751" t="s">
        <v>30</v>
      </c>
      <c r="D3751" t="s">
        <v>777</v>
      </c>
      <c r="E3751" t="s">
        <v>855</v>
      </c>
      <c r="F3751" s="4">
        <v>46201.540972222225</v>
      </c>
      <c r="G3751" s="4">
        <v>46201.656944444447</v>
      </c>
      <c r="H3751">
        <v>2.78</v>
      </c>
      <c r="I3751" t="s">
        <v>3718</v>
      </c>
      <c r="J3751" t="s">
        <v>29</v>
      </c>
      <c r="K3751" t="s">
        <v>30</v>
      </c>
      <c r="N3751">
        <v>2.78</v>
      </c>
      <c r="O3751" t="s">
        <v>61</v>
      </c>
      <c r="P3751">
        <v>0</v>
      </c>
      <c r="Q3751" s="5">
        <v>46202.26458333333</v>
      </c>
      <c r="R3751" s="2" t="str">
        <f>IF(C3751="", "",
   IF(ISNUMBER(MATCH(TRIM(C3751),
      {"OP","CC","CM","FM","FU","INS","PC","PM","PMCO","SA","SR","ITPR","PMFL"}, 0)),
      "Proactive",
      "")
)</f>
        <v>Proactive</v>
      </c>
      <c r="S3751" s="2" t="str">
        <f>IF(C3751="", "",
   IF(ISNUMBER(MATCH(TRIM(C3751),
      {"MO","U/B","OSRE","TECH","ITRE"}, 0)),
      "Reactive",
      "")
)</f>
        <v/>
      </c>
      <c r="T3751" s="2">
        <f>IF(R3751="Proactive", H3751, "")</f>
        <v>2.78</v>
      </c>
      <c r="U3751" s="2" t="str">
        <f>IF(S3751="Reactive", H3751, "")</f>
        <v/>
      </c>
    </row>
    <row r="3752" spans="1:21" x14ac:dyDescent="0.25">
      <c r="A3752" t="s">
        <v>3640</v>
      </c>
      <c r="B3752">
        <v>225287</v>
      </c>
      <c r="C3752" t="s">
        <v>561</v>
      </c>
      <c r="D3752" t="s">
        <v>1559</v>
      </c>
      <c r="E3752" t="s">
        <v>3719</v>
      </c>
      <c r="F3752" s="4">
        <v>46201.645138888889</v>
      </c>
      <c r="G3752" s="4">
        <v>46201.693055555559</v>
      </c>
      <c r="H3752">
        <v>1.1499999999999999</v>
      </c>
      <c r="I3752" t="s">
        <v>3720</v>
      </c>
      <c r="J3752" t="s">
        <v>29</v>
      </c>
      <c r="K3752" t="s">
        <v>228</v>
      </c>
      <c r="L3752" t="s">
        <v>181</v>
      </c>
      <c r="M3752" t="s">
        <v>838</v>
      </c>
      <c r="N3752">
        <v>1.1499999999999999</v>
      </c>
      <c r="O3752" t="s">
        <v>61</v>
      </c>
      <c r="P3752">
        <v>0</v>
      </c>
      <c r="Q3752" s="5">
        <v>46202.261805555558</v>
      </c>
      <c r="R3752" s="2" t="str">
        <f>IF(C3752="", "",
   IF(ISNUMBER(MATCH(TRIM(C3752),
      {"OP","CC","CM","FM","FU","INS","PC","PM","PMCO","SA","SR","ITPR","PMFL"}, 0)),
      "Proactive",
      "")
)</f>
        <v>Proactive</v>
      </c>
      <c r="S3752" s="2" t="str">
        <f>IF(C3752="", "",
   IF(ISNUMBER(MATCH(TRIM(C3752),
      {"MO","U/B","OSRE","TECH","ITRE"}, 0)),
      "Reactive",
      "")
)</f>
        <v/>
      </c>
      <c r="T3752" s="2">
        <f>IF(R3752="Proactive", H3752, "")</f>
        <v>1.1499999999999999</v>
      </c>
      <c r="U3752" s="2" t="str">
        <f>IF(S3752="Reactive", H3752, "")</f>
        <v/>
      </c>
    </row>
    <row r="3753" spans="1:21" x14ac:dyDescent="0.25">
      <c r="A3753" t="s">
        <v>3640</v>
      </c>
      <c r="B3753">
        <v>213508</v>
      </c>
      <c r="C3753" t="s">
        <v>839</v>
      </c>
      <c r="D3753" t="s">
        <v>840</v>
      </c>
      <c r="E3753" t="s">
        <v>3645</v>
      </c>
      <c r="F3753" s="4">
        <v>46201.694444444445</v>
      </c>
      <c r="G3753" s="4">
        <v>46201.745138888888</v>
      </c>
      <c r="H3753">
        <v>1.22</v>
      </c>
      <c r="J3753" t="s">
        <v>159</v>
      </c>
      <c r="N3753">
        <v>127.74</v>
      </c>
      <c r="O3753" t="s">
        <v>61</v>
      </c>
      <c r="P3753">
        <v>0</v>
      </c>
      <c r="Q3753" s="5"/>
      <c r="R3753" s="2" t="str">
        <f>IF(C3753="", "",
   IF(ISNUMBER(MATCH(TRIM(C3753),
      {"OP","CC","CM","FM","FU","INS","PC","PM","PMCO","SA","SR","ITPR","PMFL"}, 0)),
      "Proactive",
      "")
)</f>
        <v>Proactive</v>
      </c>
      <c r="S3753" s="2" t="str">
        <f>IF(C3753="", "",
   IF(ISNUMBER(MATCH(TRIM(C3753),
      {"MO","U/B","OSRE","TECH","ITRE"}, 0)),
      "Reactive",
      "")
)</f>
        <v/>
      </c>
      <c r="T3753" s="2">
        <f>IF(R3753="Proactive", H3753, "")</f>
        <v>1.22</v>
      </c>
      <c r="U3753" s="2" t="str">
        <f>IF(S3753="Reactive", H3753, "")</f>
        <v/>
      </c>
    </row>
    <row r="3754" spans="1:21" x14ac:dyDescent="0.25">
      <c r="A3754" t="s">
        <v>3640</v>
      </c>
      <c r="B3754">
        <v>221023</v>
      </c>
      <c r="C3754" t="s">
        <v>30</v>
      </c>
      <c r="D3754" t="s">
        <v>3721</v>
      </c>
      <c r="E3754" t="s">
        <v>919</v>
      </c>
      <c r="F3754" s="4">
        <v>46202.256249999999</v>
      </c>
      <c r="G3754" s="4">
        <v>46202.3</v>
      </c>
      <c r="H3754">
        <v>1.05</v>
      </c>
      <c r="I3754" t="s">
        <v>3718</v>
      </c>
      <c r="J3754" t="s">
        <v>29</v>
      </c>
      <c r="K3754" t="s">
        <v>30</v>
      </c>
      <c r="N3754">
        <v>1.22</v>
      </c>
      <c r="O3754" t="s">
        <v>61</v>
      </c>
      <c r="P3754">
        <v>0</v>
      </c>
      <c r="Q3754" s="5">
        <v>46202.724999999999</v>
      </c>
      <c r="R3754" s="2" t="str">
        <f>IF(C3754="", "",
   IF(ISNUMBER(MATCH(TRIM(C3754),
      {"OP","CC","CM","FM","FU","INS","PC","PM","PMCO","SA","SR","ITPR","PMFL"}, 0)),
      "Proactive",
      "")
)</f>
        <v>Proactive</v>
      </c>
      <c r="S3754" s="2" t="str">
        <f>IF(C3754="", "",
   IF(ISNUMBER(MATCH(TRIM(C3754),
      {"MO","U/B","OSRE","TECH","ITRE"}, 0)),
      "Reactive",
      "")
)</f>
        <v/>
      </c>
      <c r="T3754" s="2">
        <f>IF(R3754="Proactive", H3754, "")</f>
        <v>1.05</v>
      </c>
      <c r="U3754" s="2" t="str">
        <f>IF(S3754="Reactive", H3754, "")</f>
        <v/>
      </c>
    </row>
    <row r="3755" spans="1:21" x14ac:dyDescent="0.25">
      <c r="A3755" t="s">
        <v>3640</v>
      </c>
      <c r="B3755">
        <v>221024</v>
      </c>
      <c r="C3755" t="s">
        <v>30</v>
      </c>
      <c r="D3755" t="s">
        <v>3722</v>
      </c>
      <c r="E3755" t="s">
        <v>919</v>
      </c>
      <c r="F3755" s="4">
        <v>46202.303472222222</v>
      </c>
      <c r="G3755" s="4">
        <v>46202.350694444445</v>
      </c>
      <c r="H3755">
        <v>1.1299999999999999</v>
      </c>
      <c r="I3755" t="s">
        <v>3718</v>
      </c>
      <c r="J3755" t="s">
        <v>29</v>
      </c>
      <c r="K3755" t="s">
        <v>30</v>
      </c>
      <c r="N3755">
        <v>1.1299999999999999</v>
      </c>
      <c r="O3755" t="s">
        <v>61</v>
      </c>
      <c r="P3755">
        <v>0</v>
      </c>
      <c r="Q3755" s="5">
        <v>46202.724305555559</v>
      </c>
      <c r="R3755" s="2" t="str">
        <f>IF(C3755="", "",
   IF(ISNUMBER(MATCH(TRIM(C3755),
      {"OP","CC","CM","FM","FU","INS","PC","PM","PMCO","SA","SR","ITPR","PMFL"}, 0)),
      "Proactive",
      "")
)</f>
        <v>Proactive</v>
      </c>
      <c r="S3755" s="2" t="str">
        <f>IF(C3755="", "",
   IF(ISNUMBER(MATCH(TRIM(C3755),
      {"MO","U/B","OSRE","TECH","ITRE"}, 0)),
      "Reactive",
      "")
)</f>
        <v/>
      </c>
      <c r="T3755" s="2">
        <f>IF(R3755="Proactive", H3755, "")</f>
        <v>1.1299999999999999</v>
      </c>
      <c r="U3755" s="2" t="str">
        <f>IF(S3755="Reactive", H3755, "")</f>
        <v/>
      </c>
    </row>
    <row r="3756" spans="1:21" x14ac:dyDescent="0.25">
      <c r="A3756" t="s">
        <v>3640</v>
      </c>
      <c r="B3756">
        <v>221023</v>
      </c>
      <c r="C3756" t="s">
        <v>30</v>
      </c>
      <c r="D3756" t="s">
        <v>3721</v>
      </c>
      <c r="E3756" t="s">
        <v>919</v>
      </c>
      <c r="F3756" s="4">
        <v>46202.304166666669</v>
      </c>
      <c r="G3756" s="4">
        <v>46202.311111111114</v>
      </c>
      <c r="H3756">
        <v>0.17</v>
      </c>
      <c r="I3756" t="s">
        <v>3718</v>
      </c>
      <c r="J3756" t="s">
        <v>29</v>
      </c>
      <c r="K3756" t="s">
        <v>30</v>
      </c>
      <c r="N3756">
        <v>1.22</v>
      </c>
      <c r="O3756" t="s">
        <v>61</v>
      </c>
      <c r="P3756">
        <v>0</v>
      </c>
      <c r="Q3756" s="5">
        <v>46202.724999999999</v>
      </c>
      <c r="R3756" s="2" t="str">
        <f>IF(C3756="", "",
   IF(ISNUMBER(MATCH(TRIM(C3756),
      {"OP","CC","CM","FM","FU","INS","PC","PM","PMCO","SA","SR","ITPR","PMFL"}, 0)),
      "Proactive",
      "")
)</f>
        <v>Proactive</v>
      </c>
      <c r="S3756" s="2" t="str">
        <f>IF(C3756="", "",
   IF(ISNUMBER(MATCH(TRIM(C3756),
      {"MO","U/B","OSRE","TECH","ITRE"}, 0)),
      "Reactive",
      "")
)</f>
        <v/>
      </c>
      <c r="T3756" s="2">
        <f>IF(R3756="Proactive", H3756, "")</f>
        <v>0.17</v>
      </c>
      <c r="U3756" s="2" t="str">
        <f>IF(S3756="Reactive", H3756, "")</f>
        <v/>
      </c>
    </row>
    <row r="3757" spans="1:21" x14ac:dyDescent="0.25">
      <c r="A3757" t="s">
        <v>3640</v>
      </c>
      <c r="B3757">
        <v>213508</v>
      </c>
      <c r="C3757" t="s">
        <v>839</v>
      </c>
      <c r="D3757" t="s">
        <v>840</v>
      </c>
      <c r="E3757" t="s">
        <v>3645</v>
      </c>
      <c r="F3757" s="4">
        <v>46202.427083333336</v>
      </c>
      <c r="G3757" s="4">
        <v>46202.513888888891</v>
      </c>
      <c r="H3757">
        <v>2.08</v>
      </c>
      <c r="J3757" t="s">
        <v>159</v>
      </c>
      <c r="N3757">
        <v>127.74</v>
      </c>
      <c r="O3757" t="s">
        <v>61</v>
      </c>
      <c r="P3757">
        <v>0</v>
      </c>
      <c r="Q3757" s="5"/>
      <c r="R3757" s="2" t="str">
        <f>IF(C3757="", "",
   IF(ISNUMBER(MATCH(TRIM(C3757),
      {"OP","CC","CM","FM","FU","INS","PC","PM","PMCO","SA","SR","ITPR","PMFL"}, 0)),
      "Proactive",
      "")
)</f>
        <v>Proactive</v>
      </c>
      <c r="S3757" s="2" t="str">
        <f>IF(C3757="", "",
   IF(ISNUMBER(MATCH(TRIM(C3757),
      {"MO","U/B","OSRE","TECH","ITRE"}, 0)),
      "Reactive",
      "")
)</f>
        <v/>
      </c>
      <c r="T3757" s="2">
        <f>IF(R3757="Proactive", H3757, "")</f>
        <v>2.08</v>
      </c>
      <c r="U3757" s="2" t="str">
        <f>IF(S3757="Reactive", H3757, "")</f>
        <v/>
      </c>
    </row>
    <row r="3758" spans="1:21" x14ac:dyDescent="0.25">
      <c r="A3758" t="s">
        <v>3640</v>
      </c>
      <c r="B3758">
        <v>213508</v>
      </c>
      <c r="C3758" t="s">
        <v>839</v>
      </c>
      <c r="D3758" t="s">
        <v>840</v>
      </c>
      <c r="E3758" t="s">
        <v>3645</v>
      </c>
      <c r="F3758" s="4">
        <v>46202.513888888891</v>
      </c>
      <c r="G3758" s="4">
        <v>46202.730555555558</v>
      </c>
      <c r="H3758">
        <v>5.2</v>
      </c>
      <c r="J3758" t="s">
        <v>159</v>
      </c>
      <c r="N3758">
        <v>127.74</v>
      </c>
      <c r="O3758" t="s">
        <v>61</v>
      </c>
      <c r="P3758">
        <v>0</v>
      </c>
      <c r="Q3758" s="5"/>
      <c r="R3758" s="2" t="str">
        <f>IF(C3758="", "",
   IF(ISNUMBER(MATCH(TRIM(C3758),
      {"OP","CC","CM","FM","FU","INS","PC","PM","PMCO","SA","SR","ITPR","PMFL"}, 0)),
      "Proactive",
      "")
)</f>
        <v>Proactive</v>
      </c>
      <c r="S3758" s="2" t="str">
        <f>IF(C3758="", "",
   IF(ISNUMBER(MATCH(TRIM(C3758),
      {"MO","U/B","OSRE","TECH","ITRE"}, 0)),
      "Reactive",
      "")
)</f>
        <v/>
      </c>
      <c r="T3758" s="2">
        <f>IF(R3758="Proactive", H3758, "")</f>
        <v>5.2</v>
      </c>
      <c r="U3758" s="2" t="str">
        <f>IF(S3758="Reactive", H3758, "")</f>
        <v/>
      </c>
    </row>
    <row r="3759" spans="1:21" x14ac:dyDescent="0.25">
      <c r="A3759" t="s">
        <v>3640</v>
      </c>
      <c r="B3759">
        <v>225450</v>
      </c>
      <c r="C3759" t="s">
        <v>39</v>
      </c>
      <c r="D3759" t="s">
        <v>757</v>
      </c>
      <c r="E3759" t="s">
        <v>1534</v>
      </c>
      <c r="F3759" s="4">
        <v>46202.53125</v>
      </c>
      <c r="G3759" s="4">
        <v>46202.541666666664</v>
      </c>
      <c r="H3759">
        <v>0.25</v>
      </c>
      <c r="I3759" t="s">
        <v>3723</v>
      </c>
      <c r="J3759" t="s">
        <v>29</v>
      </c>
      <c r="K3759" t="s">
        <v>220</v>
      </c>
      <c r="L3759" t="s">
        <v>2179</v>
      </c>
      <c r="M3759" t="s">
        <v>648</v>
      </c>
      <c r="N3759">
        <v>0.25</v>
      </c>
      <c r="O3759" t="s">
        <v>61</v>
      </c>
      <c r="P3759">
        <v>0</v>
      </c>
      <c r="Q3759" s="5">
        <v>46202.722916666666</v>
      </c>
      <c r="R3759" s="2" t="str">
        <f>IF(C3759="", "",
   IF(ISNUMBER(MATCH(TRIM(C3759),
      {"OP","CC","CM","FM","FU","INS","PC","PM","PMCO","SA","SR","ITPR","PMFL"}, 0)),
      "Proactive",
      "")
)</f>
        <v/>
      </c>
      <c r="S3759" s="2" t="str">
        <f>IF(C3759="", "",
   IF(ISNUMBER(MATCH(TRIM(C3759),
      {"MO","U/B","OSRE","TECH","ITRE"}, 0)),
      "Reactive",
      "")
)</f>
        <v>Reactive</v>
      </c>
      <c r="T3759" s="2" t="str">
        <f>IF(R3759="Proactive", H3759, "")</f>
        <v/>
      </c>
      <c r="U3759" s="2">
        <f>IF(S3759="Reactive", H3759, "")</f>
        <v>0.25</v>
      </c>
    </row>
    <row r="3760" spans="1:21" x14ac:dyDescent="0.25">
      <c r="A3760" t="s">
        <v>3640</v>
      </c>
      <c r="B3760">
        <v>221022</v>
      </c>
      <c r="C3760" t="s">
        <v>30</v>
      </c>
      <c r="D3760" t="s">
        <v>3724</v>
      </c>
      <c r="E3760" t="s">
        <v>919</v>
      </c>
      <c r="F3760" s="4">
        <v>46203.265277777777</v>
      </c>
      <c r="G3760" s="4">
        <v>46203.373611111114</v>
      </c>
      <c r="H3760">
        <v>2.6</v>
      </c>
      <c r="I3760" t="s">
        <v>3725</v>
      </c>
      <c r="J3760" t="s">
        <v>29</v>
      </c>
      <c r="K3760" t="s">
        <v>30</v>
      </c>
      <c r="N3760">
        <v>2.6</v>
      </c>
      <c r="O3760" t="s">
        <v>61</v>
      </c>
      <c r="P3760">
        <v>0</v>
      </c>
      <c r="Q3760" s="5">
        <v>46203.720833333333</v>
      </c>
      <c r="R3760" s="2" t="str">
        <f>IF(C3760="", "",
   IF(ISNUMBER(MATCH(TRIM(C3760),
      {"OP","CC","CM","FM","FU","INS","PC","PM","PMCO","SA","SR","ITPR","PMFL"}, 0)),
      "Proactive",
      "")
)</f>
        <v>Proactive</v>
      </c>
      <c r="S3760" s="2" t="str">
        <f>IF(C3760="", "",
   IF(ISNUMBER(MATCH(TRIM(C3760),
      {"MO","U/B","OSRE","TECH","ITRE"}, 0)),
      "Reactive",
      "")
)</f>
        <v/>
      </c>
      <c r="T3760" s="2">
        <f>IF(R3760="Proactive", H3760, "")</f>
        <v>2.6</v>
      </c>
      <c r="U3760" s="2" t="str">
        <f>IF(S3760="Reactive", H3760, "")</f>
        <v/>
      </c>
    </row>
    <row r="3761" spans="1:21" x14ac:dyDescent="0.25">
      <c r="A3761" t="s">
        <v>3640</v>
      </c>
      <c r="B3761">
        <v>223514</v>
      </c>
      <c r="C3761" t="s">
        <v>30</v>
      </c>
      <c r="D3761" t="s">
        <v>915</v>
      </c>
      <c r="E3761" t="s">
        <v>916</v>
      </c>
      <c r="F3761" s="4">
        <v>46203.376388888886</v>
      </c>
      <c r="G3761" s="4">
        <v>46203.400694444441</v>
      </c>
      <c r="H3761">
        <v>0.57999999999999996</v>
      </c>
      <c r="I3761" t="s">
        <v>3725</v>
      </c>
      <c r="J3761" t="s">
        <v>29</v>
      </c>
      <c r="K3761" t="s">
        <v>30</v>
      </c>
      <c r="N3761">
        <v>0.57999999999999996</v>
      </c>
      <c r="O3761" t="s">
        <v>61</v>
      </c>
      <c r="P3761">
        <v>0</v>
      </c>
      <c r="Q3761" s="5">
        <v>46203.720833333333</v>
      </c>
      <c r="R3761" s="2" t="str">
        <f>IF(C3761="", "",
   IF(ISNUMBER(MATCH(TRIM(C3761),
      {"OP","CC","CM","FM","FU","INS","PC","PM","PMCO","SA","SR","ITPR","PMFL"}, 0)),
      "Proactive",
      "")
)</f>
        <v>Proactive</v>
      </c>
      <c r="S3761" s="2" t="str">
        <f>IF(C3761="", "",
   IF(ISNUMBER(MATCH(TRIM(C3761),
      {"MO","U/B","OSRE","TECH","ITRE"}, 0)),
      "Reactive",
      "")
)</f>
        <v/>
      </c>
      <c r="T3761" s="2">
        <f>IF(R3761="Proactive", H3761, "")</f>
        <v>0.57999999999999996</v>
      </c>
      <c r="U3761" s="2" t="str">
        <f>IF(S3761="Reactive", H3761, "")</f>
        <v/>
      </c>
    </row>
    <row r="3762" spans="1:21" x14ac:dyDescent="0.25">
      <c r="A3762" t="s">
        <v>3640</v>
      </c>
      <c r="B3762">
        <v>223515</v>
      </c>
      <c r="C3762" t="s">
        <v>30</v>
      </c>
      <c r="D3762" t="s">
        <v>895</v>
      </c>
      <c r="E3762" t="s">
        <v>916</v>
      </c>
      <c r="F3762" s="4">
        <v>46203.401388888888</v>
      </c>
      <c r="G3762" s="4">
        <v>46203.425000000003</v>
      </c>
      <c r="H3762">
        <v>0.56999999999999995</v>
      </c>
      <c r="I3762" t="s">
        <v>3725</v>
      </c>
      <c r="J3762" t="s">
        <v>29</v>
      </c>
      <c r="K3762" t="s">
        <v>30</v>
      </c>
      <c r="N3762">
        <v>0.56999999999999995</v>
      </c>
      <c r="O3762" t="s">
        <v>61</v>
      </c>
      <c r="P3762">
        <v>0</v>
      </c>
      <c r="Q3762" s="5">
        <v>46203.720833333333</v>
      </c>
      <c r="R3762" s="2" t="str">
        <f>IF(C3762="", "",
   IF(ISNUMBER(MATCH(TRIM(C3762),
      {"OP","CC","CM","FM","FU","INS","PC","PM","PMCO","SA","SR","ITPR","PMFL"}, 0)),
      "Proactive",
      "")
)</f>
        <v>Proactive</v>
      </c>
      <c r="S3762" s="2" t="str">
        <f>IF(C3762="", "",
   IF(ISNUMBER(MATCH(TRIM(C3762),
      {"MO","U/B","OSRE","TECH","ITRE"}, 0)),
      "Reactive",
      "")
)</f>
        <v/>
      </c>
      <c r="T3762" s="2">
        <f>IF(R3762="Proactive", H3762, "")</f>
        <v>0.56999999999999995</v>
      </c>
      <c r="U3762" s="2" t="str">
        <f>IF(S3762="Reactive", H3762, "")</f>
        <v/>
      </c>
    </row>
    <row r="3763" spans="1:21" x14ac:dyDescent="0.25">
      <c r="A3763" t="s">
        <v>3640</v>
      </c>
      <c r="B3763">
        <v>225618</v>
      </c>
      <c r="C3763" t="s">
        <v>39</v>
      </c>
      <c r="D3763" t="s">
        <v>3699</v>
      </c>
      <c r="E3763" t="s">
        <v>3726</v>
      </c>
      <c r="F3763" s="4">
        <v>46203.494444444441</v>
      </c>
      <c r="G3763" s="4">
        <v>46203.519444444442</v>
      </c>
      <c r="H3763">
        <v>0.6</v>
      </c>
      <c r="I3763" t="s">
        <v>3727</v>
      </c>
      <c r="J3763" t="s">
        <v>29</v>
      </c>
      <c r="K3763" t="s">
        <v>466</v>
      </c>
      <c r="L3763" t="s">
        <v>703</v>
      </c>
      <c r="M3763" t="s">
        <v>468</v>
      </c>
      <c r="N3763">
        <v>0.6</v>
      </c>
      <c r="O3763" t="s">
        <v>61</v>
      </c>
      <c r="P3763">
        <v>0</v>
      </c>
      <c r="Q3763" s="5">
        <v>46203.722222222219</v>
      </c>
      <c r="R3763" s="2" t="str">
        <f>IF(C3763="", "",
   IF(ISNUMBER(MATCH(TRIM(C3763),
      {"OP","CC","CM","FM","FU","INS","PC","PM","PMCO","SA","SR","ITPR","PMFL"}, 0)),
      "Proactive",
      "")
)</f>
        <v/>
      </c>
      <c r="S3763" s="2" t="str">
        <f>IF(C3763="", "",
   IF(ISNUMBER(MATCH(TRIM(C3763),
      {"MO","U/B","OSRE","TECH","ITRE"}, 0)),
      "Reactive",
      "")
)</f>
        <v>Reactive</v>
      </c>
      <c r="T3763" s="2" t="str">
        <f>IF(R3763="Proactive", H3763, "")</f>
        <v/>
      </c>
      <c r="U3763" s="2">
        <f>IF(S3763="Reactive", H3763, "")</f>
        <v>0.6</v>
      </c>
    </row>
    <row r="3764" spans="1:21" x14ac:dyDescent="0.25">
      <c r="A3764" t="s">
        <v>3640</v>
      </c>
      <c r="B3764">
        <v>213508</v>
      </c>
      <c r="C3764" t="s">
        <v>839</v>
      </c>
      <c r="D3764" t="s">
        <v>840</v>
      </c>
      <c r="E3764" t="s">
        <v>3645</v>
      </c>
      <c r="F3764" s="4">
        <v>46203.544444444444</v>
      </c>
      <c r="G3764" s="4">
        <v>46203.69027777778</v>
      </c>
      <c r="H3764">
        <v>3.5</v>
      </c>
      <c r="J3764" t="s">
        <v>159</v>
      </c>
      <c r="N3764">
        <v>127.74</v>
      </c>
      <c r="O3764" t="s">
        <v>61</v>
      </c>
      <c r="P3764">
        <v>0</v>
      </c>
      <c r="Q3764" s="5"/>
      <c r="R3764" s="2" t="str">
        <f>IF(C3764="", "",
   IF(ISNUMBER(MATCH(TRIM(C3764),
      {"OP","CC","CM","FM","FU","INS","PC","PM","PMCO","SA","SR","ITPR","PMFL"}, 0)),
      "Proactive",
      "")
)</f>
        <v>Proactive</v>
      </c>
      <c r="S3764" s="2" t="str">
        <f>IF(C3764="", "",
   IF(ISNUMBER(MATCH(TRIM(C3764),
      {"MO","U/B","OSRE","TECH","ITRE"}, 0)),
      "Reactive",
      "")
)</f>
        <v/>
      </c>
      <c r="T3764" s="2">
        <f>IF(R3764="Proactive", H3764, "")</f>
        <v>3.5</v>
      </c>
      <c r="U3764" s="2" t="str">
        <f>IF(S3764="Reactive", H3764, "")</f>
        <v/>
      </c>
    </row>
    <row r="3765" spans="1:21" x14ac:dyDescent="0.25">
      <c r="A3765" t="s">
        <v>3640</v>
      </c>
      <c r="B3765">
        <v>225620</v>
      </c>
      <c r="C3765" t="s">
        <v>39</v>
      </c>
      <c r="D3765" t="s">
        <v>1419</v>
      </c>
      <c r="E3765" t="s">
        <v>3652</v>
      </c>
      <c r="F3765" s="4">
        <v>46203.576388888891</v>
      </c>
      <c r="G3765" s="4">
        <v>46203.618055555555</v>
      </c>
      <c r="H3765">
        <v>1</v>
      </c>
      <c r="I3765" t="s">
        <v>3653</v>
      </c>
      <c r="J3765" t="s">
        <v>29</v>
      </c>
      <c r="K3765" t="s">
        <v>443</v>
      </c>
      <c r="L3765" t="s">
        <v>488</v>
      </c>
      <c r="M3765" t="s">
        <v>436</v>
      </c>
      <c r="N3765">
        <v>1.98</v>
      </c>
      <c r="O3765" t="s">
        <v>61</v>
      </c>
      <c r="P3765">
        <v>0</v>
      </c>
      <c r="Q3765" s="5">
        <v>46203.712500000001</v>
      </c>
      <c r="R3765" s="2" t="str">
        <f>IF(C3765="", "",
   IF(ISNUMBER(MATCH(TRIM(C3765),
      {"OP","CC","CM","FM","FU","INS","PC","PM","PMCO","SA","SR","ITPR","PMFL"}, 0)),
      "Proactive",
      "")
)</f>
        <v/>
      </c>
      <c r="S3765" s="2" t="str">
        <f>IF(C3765="", "",
   IF(ISNUMBER(MATCH(TRIM(C3765),
      {"MO","U/B","OSRE","TECH","ITRE"}, 0)),
      "Reactive",
      "")
)</f>
        <v>Reactive</v>
      </c>
      <c r="T3765" s="2" t="str">
        <f>IF(R3765="Proactive", H3765, "")</f>
        <v/>
      </c>
      <c r="U3765" s="2">
        <f>IF(S3765="Reactive", H3765, "")</f>
        <v>1</v>
      </c>
    </row>
    <row r="3766" spans="1:21" x14ac:dyDescent="0.25">
      <c r="A3766" t="s">
        <v>3640</v>
      </c>
      <c r="B3766">
        <v>225620</v>
      </c>
      <c r="C3766" t="s">
        <v>39</v>
      </c>
      <c r="D3766" t="s">
        <v>1419</v>
      </c>
      <c r="E3766" t="s">
        <v>3652</v>
      </c>
      <c r="F3766" s="4">
        <v>46203.62777777778</v>
      </c>
      <c r="G3766" s="4">
        <v>46203.635416666664</v>
      </c>
      <c r="H3766">
        <v>0.18</v>
      </c>
      <c r="I3766" t="s">
        <v>3653</v>
      </c>
      <c r="J3766" t="s">
        <v>29</v>
      </c>
      <c r="K3766" t="s">
        <v>443</v>
      </c>
      <c r="L3766" t="s">
        <v>488</v>
      </c>
      <c r="M3766" t="s">
        <v>436</v>
      </c>
      <c r="N3766">
        <v>1.98</v>
      </c>
      <c r="O3766" t="s">
        <v>61</v>
      </c>
      <c r="P3766">
        <v>0</v>
      </c>
      <c r="Q3766" s="5">
        <v>46203.712500000001</v>
      </c>
      <c r="R3766" s="2" t="str">
        <f>IF(C3766="", "",
   IF(ISNUMBER(MATCH(TRIM(C3766),
      {"OP","CC","CM","FM","FU","INS","PC","PM","PMCO","SA","SR","ITPR","PMFL"}, 0)),
      "Proactive",
      "")
)</f>
        <v/>
      </c>
      <c r="S3766" s="2" t="str">
        <f>IF(C3766="", "",
   IF(ISNUMBER(MATCH(TRIM(C3766),
      {"MO","U/B","OSRE","TECH","ITRE"}, 0)),
      "Reactive",
      "")
)</f>
        <v>Reactive</v>
      </c>
      <c r="T3766" s="2" t="str">
        <f>IF(R3766="Proactive", H3766, "")</f>
        <v/>
      </c>
      <c r="U3766" s="2">
        <f>IF(S3766="Reactive", H3766, "")</f>
        <v>0.18</v>
      </c>
    </row>
    <row r="3767" spans="1:21" x14ac:dyDescent="0.25">
      <c r="A3767" t="s">
        <v>3640</v>
      </c>
      <c r="B3767">
        <v>225620</v>
      </c>
      <c r="C3767" t="s">
        <v>39</v>
      </c>
      <c r="D3767" t="s">
        <v>1419</v>
      </c>
      <c r="E3767" t="s">
        <v>3652</v>
      </c>
      <c r="F3767" s="4">
        <v>46203.69027777778</v>
      </c>
      <c r="G3767" s="4">
        <v>46203.702777777777</v>
      </c>
      <c r="H3767">
        <v>0.3</v>
      </c>
      <c r="I3767" t="s">
        <v>3653</v>
      </c>
      <c r="J3767" t="s">
        <v>29</v>
      </c>
      <c r="K3767" t="s">
        <v>443</v>
      </c>
      <c r="L3767" t="s">
        <v>488</v>
      </c>
      <c r="M3767" t="s">
        <v>436</v>
      </c>
      <c r="N3767">
        <v>1.98</v>
      </c>
      <c r="O3767" t="s">
        <v>61</v>
      </c>
      <c r="P3767">
        <v>0</v>
      </c>
      <c r="Q3767" s="5">
        <v>46203.712500000001</v>
      </c>
      <c r="R3767" s="2" t="str">
        <f>IF(C3767="", "",
   IF(ISNUMBER(MATCH(TRIM(C3767),
      {"OP","CC","CM","FM","FU","INS","PC","PM","PMCO","SA","SR","ITPR","PMFL"}, 0)),
      "Proactive",
      "")
)</f>
        <v/>
      </c>
      <c r="S3767" s="2" t="str">
        <f>IF(C3767="", "",
   IF(ISNUMBER(MATCH(TRIM(C3767),
      {"MO","U/B","OSRE","TECH","ITRE"}, 0)),
      "Reactive",
      "")
)</f>
        <v>Reactive</v>
      </c>
      <c r="T3767" s="2" t="str">
        <f>IF(R3767="Proactive", H3767, "")</f>
        <v/>
      </c>
      <c r="U3767" s="2">
        <f>IF(S3767="Reactive", H3767, "")</f>
        <v>0.3</v>
      </c>
    </row>
    <row r="3768" spans="1:21" x14ac:dyDescent="0.25">
      <c r="A3768" t="s">
        <v>3728</v>
      </c>
      <c r="B3768">
        <v>221314</v>
      </c>
      <c r="C3768" t="s">
        <v>39</v>
      </c>
      <c r="D3768" t="s">
        <v>3729</v>
      </c>
      <c r="E3768" t="s">
        <v>3730</v>
      </c>
      <c r="F3768" s="4">
        <v>46174.583333333336</v>
      </c>
      <c r="G3768" s="4">
        <v>46174.697222222225</v>
      </c>
      <c r="H3768">
        <v>2.73</v>
      </c>
      <c r="I3768" t="s">
        <v>3731</v>
      </c>
      <c r="J3768" t="s">
        <v>29</v>
      </c>
      <c r="K3768" t="s">
        <v>154</v>
      </c>
      <c r="L3768" t="s">
        <v>55</v>
      </c>
      <c r="M3768" t="s">
        <v>56</v>
      </c>
      <c r="N3768">
        <v>2.73</v>
      </c>
      <c r="O3768" t="s">
        <v>51</v>
      </c>
      <c r="P3768">
        <v>72.650000000000006</v>
      </c>
      <c r="Q3768" s="5">
        <v>46190.32916666667</v>
      </c>
      <c r="R3768" s="2" t="str">
        <f>IF(C3768="", "",
   IF(ISNUMBER(MATCH(TRIM(C3768),
      {"OP","CC","CM","FM","FU","INS","PC","PM","PMCO","SA","SR","ITPR","PMFL"}, 0)),
      "Proactive",
      "")
)</f>
        <v/>
      </c>
      <c r="S3768" s="2" t="str">
        <f>IF(C3768="", "",
   IF(ISNUMBER(MATCH(TRIM(C3768),
      {"MO","U/B","OSRE","TECH","ITRE"}, 0)),
      "Reactive",
      "")
)</f>
        <v>Reactive</v>
      </c>
      <c r="T3768" s="2" t="str">
        <f>IF(R3768="Proactive", H3768, "")</f>
        <v/>
      </c>
      <c r="U3768" s="2">
        <f>IF(S3768="Reactive", H3768, "")</f>
        <v>2.73</v>
      </c>
    </row>
    <row r="3769" spans="1:21" x14ac:dyDescent="0.25">
      <c r="A3769" t="s">
        <v>3728</v>
      </c>
      <c r="B3769">
        <v>219287</v>
      </c>
      <c r="C3769" t="s">
        <v>26</v>
      </c>
      <c r="D3769" t="s">
        <v>1054</v>
      </c>
      <c r="E3769" t="s">
        <v>1063</v>
      </c>
      <c r="F3769" s="4">
        <v>46174.791666666664</v>
      </c>
      <c r="G3769" s="4">
        <v>46174.807638888888</v>
      </c>
      <c r="H3769">
        <v>0.38</v>
      </c>
      <c r="I3769" t="s">
        <v>3732</v>
      </c>
      <c r="J3769" t="s">
        <v>29</v>
      </c>
      <c r="K3769" t="s">
        <v>30</v>
      </c>
      <c r="N3769">
        <v>0.38</v>
      </c>
      <c r="O3769" t="s">
        <v>51</v>
      </c>
      <c r="P3769">
        <v>0</v>
      </c>
      <c r="Q3769" s="5">
        <v>46175.697222222225</v>
      </c>
      <c r="R3769" s="2" t="str">
        <f>IF(C3769="", "",
   IF(ISNUMBER(MATCH(TRIM(C3769),
      {"OP","CC","CM","FM","FU","INS","PC","PM","PMCO","SA","SR","ITPR","PMFL"}, 0)),
      "Proactive",
      "")
)</f>
        <v>Proactive</v>
      </c>
      <c r="S3769" s="2" t="str">
        <f>IF(C3769="", "",
   IF(ISNUMBER(MATCH(TRIM(C3769),
      {"MO","U/B","OSRE","TECH","ITRE"}, 0)),
      "Reactive",
      "")
)</f>
        <v/>
      </c>
      <c r="T3769" s="2">
        <f>IF(R3769="Proactive", H3769, "")</f>
        <v>0.38</v>
      </c>
      <c r="U3769" s="2" t="str">
        <f>IF(S3769="Reactive", H3769, "")</f>
        <v/>
      </c>
    </row>
    <row r="3770" spans="1:21" x14ac:dyDescent="0.25">
      <c r="A3770" t="s">
        <v>3728</v>
      </c>
      <c r="B3770">
        <v>221652</v>
      </c>
      <c r="C3770" t="s">
        <v>1222</v>
      </c>
      <c r="D3770" t="s">
        <v>1816</v>
      </c>
      <c r="E3770" t="s">
        <v>3733</v>
      </c>
      <c r="F3770" s="4">
        <v>46175.708333333336</v>
      </c>
      <c r="G3770" s="4">
        <v>46175.758333333331</v>
      </c>
      <c r="H3770">
        <v>1.2</v>
      </c>
      <c r="J3770" t="s">
        <v>29</v>
      </c>
      <c r="N3770">
        <v>1.2</v>
      </c>
      <c r="O3770" t="s">
        <v>51</v>
      </c>
      <c r="P3770">
        <v>119.65</v>
      </c>
      <c r="Q3770" s="5">
        <v>46176.845138888886</v>
      </c>
      <c r="R3770" s="2" t="str">
        <f>IF(C3770="", "",
   IF(ISNUMBER(MATCH(TRIM(C3770),
      {"OP","CC","CM","FM","FU","INS","PC","PM","PMCO","SA","SR","ITPR","PMFL"}, 0)),
      "Proactive",
      "")
)</f>
        <v>Proactive</v>
      </c>
      <c r="S3770" s="2" t="str">
        <f>IF(C3770="", "",
   IF(ISNUMBER(MATCH(TRIM(C3770),
      {"MO","U/B","OSRE","TECH","ITRE"}, 0)),
      "Reactive",
      "")
)</f>
        <v/>
      </c>
      <c r="T3770" s="2">
        <f>IF(R3770="Proactive", H3770, "")</f>
        <v>1.2</v>
      </c>
      <c r="U3770" s="2" t="str">
        <f>IF(S3770="Reactive", H3770, "")</f>
        <v/>
      </c>
    </row>
    <row r="3771" spans="1:21" x14ac:dyDescent="0.25">
      <c r="A3771" t="s">
        <v>3728</v>
      </c>
      <c r="B3771">
        <v>219452</v>
      </c>
      <c r="C3771" t="s">
        <v>26</v>
      </c>
      <c r="D3771" t="s">
        <v>1054</v>
      </c>
      <c r="E3771" t="s">
        <v>1063</v>
      </c>
      <c r="F3771" s="4">
        <v>46175.839583333334</v>
      </c>
      <c r="G3771" s="4">
        <v>46175.854166666664</v>
      </c>
      <c r="H3771">
        <v>0.35</v>
      </c>
      <c r="I3771" t="s">
        <v>3732</v>
      </c>
      <c r="J3771" t="s">
        <v>29</v>
      </c>
      <c r="K3771" t="s">
        <v>30</v>
      </c>
      <c r="N3771">
        <v>0.35</v>
      </c>
      <c r="O3771" t="s">
        <v>51</v>
      </c>
      <c r="P3771">
        <v>0</v>
      </c>
      <c r="Q3771" s="5">
        <v>46175.854166666664</v>
      </c>
      <c r="R3771" s="2" t="str">
        <f>IF(C3771="", "",
   IF(ISNUMBER(MATCH(TRIM(C3771),
      {"OP","CC","CM","FM","FU","INS","PC","PM","PMCO","SA","SR","ITPR","PMFL"}, 0)),
      "Proactive",
      "")
)</f>
        <v>Proactive</v>
      </c>
      <c r="S3771" s="2" t="str">
        <f>IF(C3771="", "",
   IF(ISNUMBER(MATCH(TRIM(C3771),
      {"MO","U/B","OSRE","TECH","ITRE"}, 0)),
      "Reactive",
      "")
)</f>
        <v/>
      </c>
      <c r="T3771" s="2">
        <f>IF(R3771="Proactive", H3771, "")</f>
        <v>0.35</v>
      </c>
      <c r="U3771" s="2" t="str">
        <f>IF(S3771="Reactive", H3771, "")</f>
        <v/>
      </c>
    </row>
    <row r="3772" spans="1:21" x14ac:dyDescent="0.25">
      <c r="A3772" t="s">
        <v>3728</v>
      </c>
      <c r="B3772">
        <v>220532</v>
      </c>
      <c r="C3772" t="s">
        <v>26</v>
      </c>
      <c r="D3772" t="s">
        <v>1052</v>
      </c>
      <c r="E3772" t="s">
        <v>1053</v>
      </c>
      <c r="F3772" s="4">
        <v>46176.583333333336</v>
      </c>
      <c r="G3772" s="4">
        <v>46176.597916666666</v>
      </c>
      <c r="H3772">
        <v>0.35</v>
      </c>
      <c r="J3772" t="s">
        <v>29</v>
      </c>
      <c r="K3772" t="s">
        <v>30</v>
      </c>
      <c r="N3772">
        <v>0.35</v>
      </c>
      <c r="O3772" t="s">
        <v>51</v>
      </c>
      <c r="P3772">
        <v>0</v>
      </c>
      <c r="Q3772" s="5">
        <v>46176.673611111109</v>
      </c>
      <c r="R3772" s="2" t="str">
        <f>IF(C3772="", "",
   IF(ISNUMBER(MATCH(TRIM(C3772),
      {"OP","CC","CM","FM","FU","INS","PC","PM","PMCO","SA","SR","ITPR","PMFL"}, 0)),
      "Proactive",
      "")
)</f>
        <v>Proactive</v>
      </c>
      <c r="S3772" s="2" t="str">
        <f>IF(C3772="", "",
   IF(ISNUMBER(MATCH(TRIM(C3772),
      {"MO","U/B","OSRE","TECH","ITRE"}, 0)),
      "Reactive",
      "")
)</f>
        <v/>
      </c>
      <c r="T3772" s="2">
        <f>IF(R3772="Proactive", H3772, "")</f>
        <v>0.35</v>
      </c>
      <c r="U3772" s="2" t="str">
        <f>IF(S3772="Reactive", H3772, "")</f>
        <v/>
      </c>
    </row>
    <row r="3773" spans="1:21" x14ac:dyDescent="0.25">
      <c r="A3773" t="s">
        <v>3728</v>
      </c>
      <c r="B3773">
        <v>220220</v>
      </c>
      <c r="C3773" t="s">
        <v>30</v>
      </c>
      <c r="D3773" t="s">
        <v>3734</v>
      </c>
      <c r="E3773" t="s">
        <v>1077</v>
      </c>
      <c r="F3773" s="4">
        <v>46176.583333333336</v>
      </c>
      <c r="G3773" s="4">
        <v>46176.604166666664</v>
      </c>
      <c r="H3773">
        <v>0.5</v>
      </c>
      <c r="I3773" t="s">
        <v>3735</v>
      </c>
      <c r="J3773" t="s">
        <v>29</v>
      </c>
      <c r="K3773" t="s">
        <v>30</v>
      </c>
      <c r="N3773">
        <v>0.5</v>
      </c>
      <c r="O3773" t="s">
        <v>51</v>
      </c>
      <c r="P3773">
        <v>0</v>
      </c>
      <c r="Q3773" s="5">
        <v>46176.90625</v>
      </c>
      <c r="R3773" s="2" t="str">
        <f>IF(C3773="", "",
   IF(ISNUMBER(MATCH(TRIM(C3773),
      {"OP","CC","CM","FM","FU","INS","PC","PM","PMCO","SA","SR","ITPR","PMFL"}, 0)),
      "Proactive",
      "")
)</f>
        <v>Proactive</v>
      </c>
      <c r="S3773" s="2" t="str">
        <f>IF(C3773="", "",
   IF(ISNUMBER(MATCH(TRIM(C3773),
      {"MO","U/B","OSRE","TECH","ITRE"}, 0)),
      "Reactive",
      "")
)</f>
        <v/>
      </c>
      <c r="T3773" s="2">
        <f>IF(R3773="Proactive", H3773, "")</f>
        <v>0.5</v>
      </c>
      <c r="U3773" s="2" t="str">
        <f>IF(S3773="Reactive", H3773, "")</f>
        <v/>
      </c>
    </row>
    <row r="3774" spans="1:21" x14ac:dyDescent="0.25">
      <c r="A3774" t="s">
        <v>3728</v>
      </c>
      <c r="B3774">
        <v>220221</v>
      </c>
      <c r="C3774" t="s">
        <v>30</v>
      </c>
      <c r="D3774" t="s">
        <v>3557</v>
      </c>
      <c r="E3774" t="s">
        <v>1077</v>
      </c>
      <c r="F3774" s="4">
        <v>46176.604166666664</v>
      </c>
      <c r="G3774" s="4">
        <v>46176.625</v>
      </c>
      <c r="H3774">
        <v>0.5</v>
      </c>
      <c r="I3774" t="s">
        <v>3735</v>
      </c>
      <c r="J3774" t="s">
        <v>29</v>
      </c>
      <c r="K3774" t="s">
        <v>30</v>
      </c>
      <c r="N3774">
        <v>0.5</v>
      </c>
      <c r="O3774" t="s">
        <v>51</v>
      </c>
      <c r="P3774">
        <v>0</v>
      </c>
      <c r="Q3774" s="5">
        <v>46176.907638888886</v>
      </c>
      <c r="R3774" s="2" t="str">
        <f>IF(C3774="", "",
   IF(ISNUMBER(MATCH(TRIM(C3774),
      {"OP","CC","CM","FM","FU","INS","PC","PM","PMCO","SA","SR","ITPR","PMFL"}, 0)),
      "Proactive",
      "")
)</f>
        <v>Proactive</v>
      </c>
      <c r="S3774" s="2" t="str">
        <f>IF(C3774="", "",
   IF(ISNUMBER(MATCH(TRIM(C3774),
      {"MO","U/B","OSRE","TECH","ITRE"}, 0)),
      "Reactive",
      "")
)</f>
        <v/>
      </c>
      <c r="T3774" s="2">
        <f>IF(R3774="Proactive", H3774, "")</f>
        <v>0.5</v>
      </c>
      <c r="U3774" s="2" t="str">
        <f>IF(S3774="Reactive", H3774, "")</f>
        <v/>
      </c>
    </row>
    <row r="3775" spans="1:21" x14ac:dyDescent="0.25">
      <c r="A3775" t="s">
        <v>3728</v>
      </c>
      <c r="B3775">
        <v>220223</v>
      </c>
      <c r="C3775" t="s">
        <v>30</v>
      </c>
      <c r="D3775" t="s">
        <v>1076</v>
      </c>
      <c r="E3775" t="s">
        <v>1077</v>
      </c>
      <c r="F3775" s="4">
        <v>46176.625</v>
      </c>
      <c r="G3775" s="4">
        <v>46176.645833333336</v>
      </c>
      <c r="H3775">
        <v>0.5</v>
      </c>
      <c r="I3775" t="s">
        <v>3735</v>
      </c>
      <c r="J3775" t="s">
        <v>29</v>
      </c>
      <c r="K3775" t="s">
        <v>30</v>
      </c>
      <c r="N3775">
        <v>0.5</v>
      </c>
      <c r="O3775" t="s">
        <v>51</v>
      </c>
      <c r="P3775">
        <v>0</v>
      </c>
      <c r="Q3775" s="5">
        <v>46176.90902777778</v>
      </c>
      <c r="R3775" s="2" t="str">
        <f>IF(C3775="", "",
   IF(ISNUMBER(MATCH(TRIM(C3775),
      {"OP","CC","CM","FM","FU","INS","PC","PM","PMCO","SA","SR","ITPR","PMFL"}, 0)),
      "Proactive",
      "")
)</f>
        <v>Proactive</v>
      </c>
      <c r="S3775" s="2" t="str">
        <f>IF(C3775="", "",
   IF(ISNUMBER(MATCH(TRIM(C3775),
      {"MO","U/B","OSRE","TECH","ITRE"}, 0)),
      "Reactive",
      "")
)</f>
        <v/>
      </c>
      <c r="T3775" s="2">
        <f>IF(R3775="Proactive", H3775, "")</f>
        <v>0.5</v>
      </c>
      <c r="U3775" s="2" t="str">
        <f>IF(S3775="Reactive", H3775, "")</f>
        <v/>
      </c>
    </row>
    <row r="3776" spans="1:21" x14ac:dyDescent="0.25">
      <c r="A3776" t="s">
        <v>3728</v>
      </c>
      <c r="B3776">
        <v>220222</v>
      </c>
      <c r="C3776" t="s">
        <v>30</v>
      </c>
      <c r="D3776" t="s">
        <v>1078</v>
      </c>
      <c r="E3776" t="s">
        <v>1077</v>
      </c>
      <c r="F3776" s="4">
        <v>46176.645833333336</v>
      </c>
      <c r="G3776" s="4">
        <v>46176.666666666664</v>
      </c>
      <c r="H3776">
        <v>0.5</v>
      </c>
      <c r="I3776" t="s">
        <v>3735</v>
      </c>
      <c r="J3776" t="s">
        <v>29</v>
      </c>
      <c r="K3776" t="s">
        <v>30</v>
      </c>
      <c r="N3776">
        <v>0.5</v>
      </c>
      <c r="O3776" t="s">
        <v>51</v>
      </c>
      <c r="P3776">
        <v>0</v>
      </c>
      <c r="Q3776" s="5">
        <v>46176.911805555559</v>
      </c>
      <c r="R3776" s="2" t="str">
        <f>IF(C3776="", "",
   IF(ISNUMBER(MATCH(TRIM(C3776),
      {"OP","CC","CM","FM","FU","INS","PC","PM","PMCO","SA","SR","ITPR","PMFL"}, 0)),
      "Proactive",
      "")
)</f>
        <v>Proactive</v>
      </c>
      <c r="S3776" s="2" t="str">
        <f>IF(C3776="", "",
   IF(ISNUMBER(MATCH(TRIM(C3776),
      {"MO","U/B","OSRE","TECH","ITRE"}, 0)),
      "Reactive",
      "")
)</f>
        <v/>
      </c>
      <c r="T3776" s="2">
        <f>IF(R3776="Proactive", H3776, "")</f>
        <v>0.5</v>
      </c>
      <c r="U3776" s="2" t="str">
        <f>IF(S3776="Reactive", H3776, "")</f>
        <v/>
      </c>
    </row>
    <row r="3777" spans="1:21" x14ac:dyDescent="0.25">
      <c r="A3777" t="s">
        <v>3728</v>
      </c>
      <c r="B3777">
        <v>219613</v>
      </c>
      <c r="C3777" t="s">
        <v>26</v>
      </c>
      <c r="D3777" t="s">
        <v>1054</v>
      </c>
      <c r="E3777" t="s">
        <v>1063</v>
      </c>
      <c r="F3777" s="4">
        <v>46176.784722222219</v>
      </c>
      <c r="G3777" s="4">
        <v>46176.800000000003</v>
      </c>
      <c r="H3777">
        <v>0.37</v>
      </c>
      <c r="I3777" t="s">
        <v>3735</v>
      </c>
      <c r="J3777" t="s">
        <v>29</v>
      </c>
      <c r="K3777" t="s">
        <v>30</v>
      </c>
      <c r="N3777">
        <v>0.37</v>
      </c>
      <c r="O3777" t="s">
        <v>51</v>
      </c>
      <c r="P3777">
        <v>0</v>
      </c>
      <c r="Q3777" s="5">
        <v>46176.819444444445</v>
      </c>
      <c r="R3777" s="2" t="str">
        <f>IF(C3777="", "",
   IF(ISNUMBER(MATCH(TRIM(C3777),
      {"OP","CC","CM","FM","FU","INS","PC","PM","PMCO","SA","SR","ITPR","PMFL"}, 0)),
      "Proactive",
      "")
)</f>
        <v>Proactive</v>
      </c>
      <c r="S3777" s="2" t="str">
        <f>IF(C3777="", "",
   IF(ISNUMBER(MATCH(TRIM(C3777),
      {"MO","U/B","OSRE","TECH","ITRE"}, 0)),
      "Reactive",
      "")
)</f>
        <v/>
      </c>
      <c r="T3777" s="2">
        <f>IF(R3777="Proactive", H3777, "")</f>
        <v>0.37</v>
      </c>
      <c r="U3777" s="2" t="str">
        <f>IF(S3777="Reactive", H3777, "")</f>
        <v/>
      </c>
    </row>
    <row r="3778" spans="1:21" x14ac:dyDescent="0.25">
      <c r="A3778" t="s">
        <v>3728</v>
      </c>
      <c r="B3778">
        <v>221768</v>
      </c>
      <c r="C3778" t="s">
        <v>987</v>
      </c>
      <c r="D3778" t="s">
        <v>3736</v>
      </c>
      <c r="E3778" t="s">
        <v>3737</v>
      </c>
      <c r="F3778" s="4">
        <v>46177.583333333336</v>
      </c>
      <c r="G3778" s="4">
        <v>46177.636805555558</v>
      </c>
      <c r="H3778">
        <v>1.28</v>
      </c>
      <c r="I3778" t="s">
        <v>3738</v>
      </c>
      <c r="J3778" t="s">
        <v>29</v>
      </c>
      <c r="N3778">
        <v>1.28</v>
      </c>
      <c r="O3778" t="s">
        <v>51</v>
      </c>
      <c r="P3778">
        <v>0</v>
      </c>
      <c r="Q3778" s="5">
        <v>46177.64166666667</v>
      </c>
      <c r="R3778" s="2" t="str">
        <f>IF(C3778="", "",
   IF(ISNUMBER(MATCH(TRIM(C3778),
      {"OP","CC","CM","FM","FU","INS","PC","PM","PMCO","SA","SR","ITPR","PMFL"}, 0)),
      "Proactive",
      "")
)</f>
        <v>Proactive</v>
      </c>
      <c r="S3778" s="2" t="str">
        <f>IF(C3778="", "",
   IF(ISNUMBER(MATCH(TRIM(C3778),
      {"MO","U/B","OSRE","TECH","ITRE"}, 0)),
      "Reactive",
      "")
)</f>
        <v/>
      </c>
      <c r="T3778" s="2">
        <f>IF(R3778="Proactive", H3778, "")</f>
        <v>1.28</v>
      </c>
      <c r="U3778" s="2" t="str">
        <f>IF(S3778="Reactive", H3778, "")</f>
        <v/>
      </c>
    </row>
    <row r="3779" spans="1:21" x14ac:dyDescent="0.25">
      <c r="A3779" t="s">
        <v>3728</v>
      </c>
      <c r="B3779">
        <v>221779</v>
      </c>
      <c r="C3779" t="s">
        <v>39</v>
      </c>
      <c r="D3779" t="s">
        <v>3739</v>
      </c>
      <c r="E3779" t="s">
        <v>3740</v>
      </c>
      <c r="F3779" s="4">
        <v>46177.6875</v>
      </c>
      <c r="G3779" s="4">
        <v>46177.740972222222</v>
      </c>
      <c r="H3779">
        <v>1.28</v>
      </c>
      <c r="I3779" t="s">
        <v>3741</v>
      </c>
      <c r="J3779" t="s">
        <v>29</v>
      </c>
      <c r="K3779" t="s">
        <v>172</v>
      </c>
      <c r="L3779" t="s">
        <v>1232</v>
      </c>
      <c r="M3779" t="s">
        <v>1825</v>
      </c>
      <c r="N3779">
        <v>2.2799999999999998</v>
      </c>
      <c r="O3779" t="s">
        <v>51</v>
      </c>
      <c r="P3779">
        <v>0</v>
      </c>
      <c r="Q3779" s="5">
        <v>46177.946527777778</v>
      </c>
      <c r="R3779" s="2" t="str">
        <f>IF(C3779="", "",
   IF(ISNUMBER(MATCH(TRIM(C3779),
      {"OP","CC","CM","FM","FU","INS","PC","PM","PMCO","SA","SR","ITPR","PMFL"}, 0)),
      "Proactive",
      "")
)</f>
        <v/>
      </c>
      <c r="S3779" s="2" t="str">
        <f>IF(C3779="", "",
   IF(ISNUMBER(MATCH(TRIM(C3779),
      {"MO","U/B","OSRE","TECH","ITRE"}, 0)),
      "Reactive",
      "")
)</f>
        <v>Reactive</v>
      </c>
      <c r="T3779" s="2" t="str">
        <f>IF(R3779="Proactive", H3779, "")</f>
        <v/>
      </c>
      <c r="U3779" s="2">
        <f>IF(S3779="Reactive", H3779, "")</f>
        <v>1.28</v>
      </c>
    </row>
    <row r="3780" spans="1:21" x14ac:dyDescent="0.25">
      <c r="A3780" t="s">
        <v>3728</v>
      </c>
      <c r="B3780">
        <v>219746</v>
      </c>
      <c r="C3780" t="s">
        <v>26</v>
      </c>
      <c r="D3780" t="s">
        <v>1054</v>
      </c>
      <c r="E3780" t="s">
        <v>1063</v>
      </c>
      <c r="F3780" s="4">
        <v>46177.791666666664</v>
      </c>
      <c r="G3780" s="4">
        <v>46177.8125</v>
      </c>
      <c r="H3780">
        <v>0.5</v>
      </c>
      <c r="I3780" t="s">
        <v>3742</v>
      </c>
      <c r="J3780" t="s">
        <v>29</v>
      </c>
      <c r="K3780" t="s">
        <v>30</v>
      </c>
      <c r="N3780">
        <v>0.5</v>
      </c>
      <c r="O3780" t="s">
        <v>51</v>
      </c>
      <c r="P3780">
        <v>0</v>
      </c>
      <c r="Q3780" s="5">
        <v>46181.668749999997</v>
      </c>
      <c r="R3780" s="2" t="str">
        <f>IF(C3780="", "",
   IF(ISNUMBER(MATCH(TRIM(C3780),
      {"OP","CC","CM","FM","FU","INS","PC","PM","PMCO","SA","SR","ITPR","PMFL"}, 0)),
      "Proactive",
      "")
)</f>
        <v>Proactive</v>
      </c>
      <c r="S3780" s="2" t="str">
        <f>IF(C3780="", "",
   IF(ISNUMBER(MATCH(TRIM(C3780),
      {"MO","U/B","OSRE","TECH","ITRE"}, 0)),
      "Reactive",
      "")
)</f>
        <v/>
      </c>
      <c r="T3780" s="2">
        <f>IF(R3780="Proactive", H3780, "")</f>
        <v>0.5</v>
      </c>
      <c r="U3780" s="2" t="str">
        <f>IF(S3780="Reactive", H3780, "")</f>
        <v/>
      </c>
    </row>
    <row r="3781" spans="1:21" x14ac:dyDescent="0.25">
      <c r="A3781" t="s">
        <v>3728</v>
      </c>
      <c r="B3781">
        <v>220820</v>
      </c>
      <c r="C3781" t="s">
        <v>26</v>
      </c>
      <c r="D3781" t="s">
        <v>1052</v>
      </c>
      <c r="E3781" t="s">
        <v>1053</v>
      </c>
      <c r="F3781" s="4">
        <v>46178.583333333336</v>
      </c>
      <c r="G3781" s="4">
        <v>46178.601388888892</v>
      </c>
      <c r="H3781">
        <v>0.43</v>
      </c>
      <c r="J3781" t="s">
        <v>29</v>
      </c>
      <c r="K3781" t="s">
        <v>30</v>
      </c>
      <c r="N3781">
        <v>0.43</v>
      </c>
      <c r="O3781" t="s">
        <v>51</v>
      </c>
      <c r="P3781">
        <v>0</v>
      </c>
      <c r="Q3781" s="5">
        <v>46178.676388888889</v>
      </c>
      <c r="R3781" s="2" t="str">
        <f>IF(C3781="", "",
   IF(ISNUMBER(MATCH(TRIM(C3781),
      {"OP","CC","CM","FM","FU","INS","PC","PM","PMCO","SA","SR","ITPR","PMFL"}, 0)),
      "Proactive",
      "")
)</f>
        <v>Proactive</v>
      </c>
      <c r="S3781" s="2" t="str">
        <f>IF(C3781="", "",
   IF(ISNUMBER(MATCH(TRIM(C3781),
      {"MO","U/B","OSRE","TECH","ITRE"}, 0)),
      "Reactive",
      "")
)</f>
        <v/>
      </c>
      <c r="T3781" s="2">
        <f>IF(R3781="Proactive", H3781, "")</f>
        <v>0.43</v>
      </c>
      <c r="U3781" s="2" t="str">
        <f>IF(S3781="Reactive", H3781, "")</f>
        <v/>
      </c>
    </row>
    <row r="3782" spans="1:21" x14ac:dyDescent="0.25">
      <c r="A3782" t="s">
        <v>3728</v>
      </c>
      <c r="B3782">
        <v>217469</v>
      </c>
      <c r="C3782" t="s">
        <v>30</v>
      </c>
      <c r="D3782" t="s">
        <v>3743</v>
      </c>
      <c r="E3782" t="s">
        <v>1820</v>
      </c>
      <c r="F3782" s="4">
        <v>46178.583333333336</v>
      </c>
      <c r="G3782" s="4">
        <v>46178.625</v>
      </c>
      <c r="H3782">
        <v>1</v>
      </c>
      <c r="I3782" t="s">
        <v>3744</v>
      </c>
      <c r="J3782" t="s">
        <v>29</v>
      </c>
      <c r="K3782" t="s">
        <v>30</v>
      </c>
      <c r="N3782">
        <v>1.23</v>
      </c>
      <c r="O3782" t="s">
        <v>51</v>
      </c>
      <c r="P3782">
        <v>0</v>
      </c>
      <c r="Q3782" s="5">
        <v>46178.892361111109</v>
      </c>
      <c r="R3782" s="2" t="str">
        <f>IF(C3782="", "",
   IF(ISNUMBER(MATCH(TRIM(C3782),
      {"OP","CC","CM","FM","FU","INS","PC","PM","PMCO","SA","SR","ITPR","PMFL"}, 0)),
      "Proactive",
      "")
)</f>
        <v>Proactive</v>
      </c>
      <c r="S3782" s="2" t="str">
        <f>IF(C3782="", "",
   IF(ISNUMBER(MATCH(TRIM(C3782),
      {"MO","U/B","OSRE","TECH","ITRE"}, 0)),
      "Reactive",
      "")
)</f>
        <v/>
      </c>
      <c r="T3782" s="2">
        <f>IF(R3782="Proactive", H3782, "")</f>
        <v>1</v>
      </c>
      <c r="U3782" s="2" t="str">
        <f>IF(S3782="Reactive", H3782, "")</f>
        <v/>
      </c>
    </row>
    <row r="3783" spans="1:21" x14ac:dyDescent="0.25">
      <c r="A3783" t="s">
        <v>3728</v>
      </c>
      <c r="B3783">
        <v>217046</v>
      </c>
      <c r="C3783" t="s">
        <v>30</v>
      </c>
      <c r="D3783" t="s">
        <v>3745</v>
      </c>
      <c r="E3783" t="s">
        <v>956</v>
      </c>
      <c r="F3783" s="4">
        <v>46178.625</v>
      </c>
      <c r="G3783" s="4">
        <v>46178.648611111108</v>
      </c>
      <c r="H3783">
        <v>0.56999999999999995</v>
      </c>
      <c r="I3783" t="s">
        <v>3742</v>
      </c>
      <c r="J3783" t="s">
        <v>29</v>
      </c>
      <c r="K3783" t="s">
        <v>30</v>
      </c>
      <c r="N3783">
        <v>0.56999999999999995</v>
      </c>
      <c r="O3783" t="s">
        <v>51</v>
      </c>
      <c r="P3783">
        <v>0</v>
      </c>
      <c r="Q3783" s="5">
        <v>46181.665277777778</v>
      </c>
      <c r="R3783" s="2" t="str">
        <f>IF(C3783="", "",
   IF(ISNUMBER(MATCH(TRIM(C3783),
      {"OP","CC","CM","FM","FU","INS","PC","PM","PMCO","SA","SR","ITPR","PMFL"}, 0)),
      "Proactive",
      "")
)</f>
        <v>Proactive</v>
      </c>
      <c r="S3783" s="2" t="str">
        <f>IF(C3783="", "",
   IF(ISNUMBER(MATCH(TRIM(C3783),
      {"MO","U/B","OSRE","TECH","ITRE"}, 0)),
      "Reactive",
      "")
)</f>
        <v/>
      </c>
      <c r="T3783" s="2">
        <f>IF(R3783="Proactive", H3783, "")</f>
        <v>0.56999999999999995</v>
      </c>
      <c r="U3783" s="2" t="str">
        <f>IF(S3783="Reactive", H3783, "")</f>
        <v/>
      </c>
    </row>
    <row r="3784" spans="1:21" x14ac:dyDescent="0.25">
      <c r="A3784" t="s">
        <v>3728</v>
      </c>
      <c r="B3784">
        <v>217047</v>
      </c>
      <c r="C3784" t="s">
        <v>30</v>
      </c>
      <c r="D3784" t="s">
        <v>3746</v>
      </c>
      <c r="E3784" t="s">
        <v>956</v>
      </c>
      <c r="F3784" s="4">
        <v>46178.649305555555</v>
      </c>
      <c r="G3784" s="4">
        <v>46178.666666666664</v>
      </c>
      <c r="H3784">
        <v>0.42</v>
      </c>
      <c r="I3784" t="s">
        <v>3742</v>
      </c>
      <c r="J3784" t="s">
        <v>29</v>
      </c>
      <c r="K3784" t="s">
        <v>30</v>
      </c>
      <c r="N3784">
        <v>0.42</v>
      </c>
      <c r="O3784" t="s">
        <v>51</v>
      </c>
      <c r="P3784">
        <v>0</v>
      </c>
      <c r="Q3784" s="5">
        <v>46181.664583333331</v>
      </c>
      <c r="R3784" s="2" t="str">
        <f>IF(C3784="", "",
   IF(ISNUMBER(MATCH(TRIM(C3784),
      {"OP","CC","CM","FM","FU","INS","PC","PM","PMCO","SA","SR","ITPR","PMFL"}, 0)),
      "Proactive",
      "")
)</f>
        <v>Proactive</v>
      </c>
      <c r="S3784" s="2" t="str">
        <f>IF(C3784="", "",
   IF(ISNUMBER(MATCH(TRIM(C3784),
      {"MO","U/B","OSRE","TECH","ITRE"}, 0)),
      "Reactive",
      "")
)</f>
        <v/>
      </c>
      <c r="T3784" s="2">
        <f>IF(R3784="Proactive", H3784, "")</f>
        <v>0.42</v>
      </c>
      <c r="U3784" s="2" t="str">
        <f>IF(S3784="Reactive", H3784, "")</f>
        <v/>
      </c>
    </row>
    <row r="3785" spans="1:21" x14ac:dyDescent="0.25">
      <c r="A3785" t="s">
        <v>3728</v>
      </c>
      <c r="B3785">
        <v>221168</v>
      </c>
      <c r="C3785" t="s">
        <v>26</v>
      </c>
      <c r="D3785" t="s">
        <v>1052</v>
      </c>
      <c r="E3785" t="s">
        <v>1053</v>
      </c>
      <c r="F3785" s="4">
        <v>46181.583333333336</v>
      </c>
      <c r="G3785" s="4">
        <v>46181.599305555559</v>
      </c>
      <c r="H3785">
        <v>0.38</v>
      </c>
      <c r="J3785" t="s">
        <v>29</v>
      </c>
      <c r="K3785" t="s">
        <v>30</v>
      </c>
      <c r="N3785">
        <v>0.38</v>
      </c>
      <c r="O3785" t="s">
        <v>51</v>
      </c>
      <c r="P3785">
        <v>0</v>
      </c>
      <c r="Q3785" s="5">
        <v>46181.677777777775</v>
      </c>
      <c r="R3785" s="2" t="str">
        <f>IF(C3785="", "",
   IF(ISNUMBER(MATCH(TRIM(C3785),
      {"OP","CC","CM","FM","FU","INS","PC","PM","PMCO","SA","SR","ITPR","PMFL"}, 0)),
      "Proactive",
      "")
)</f>
        <v>Proactive</v>
      </c>
      <c r="S3785" s="2" t="str">
        <f>IF(C3785="", "",
   IF(ISNUMBER(MATCH(TRIM(C3785),
      {"MO","U/B","OSRE","TECH","ITRE"}, 0)),
      "Reactive",
      "")
)</f>
        <v/>
      </c>
      <c r="T3785" s="2">
        <f>IF(R3785="Proactive", H3785, "")</f>
        <v>0.38</v>
      </c>
      <c r="U3785" s="2" t="str">
        <f>IF(S3785="Reactive", H3785, "")</f>
        <v/>
      </c>
    </row>
    <row r="3786" spans="1:21" x14ac:dyDescent="0.25">
      <c r="A3786" t="s">
        <v>3728</v>
      </c>
      <c r="B3786">
        <v>220276</v>
      </c>
      <c r="C3786" t="s">
        <v>26</v>
      </c>
      <c r="D3786" t="s">
        <v>1054</v>
      </c>
      <c r="E3786" t="s">
        <v>1063</v>
      </c>
      <c r="F3786" s="4">
        <v>46181.840277777781</v>
      </c>
      <c r="G3786" s="4">
        <v>46181.856249999997</v>
      </c>
      <c r="H3786">
        <v>0.38</v>
      </c>
      <c r="I3786" t="s">
        <v>3747</v>
      </c>
      <c r="J3786" t="s">
        <v>29</v>
      </c>
      <c r="K3786" t="s">
        <v>30</v>
      </c>
      <c r="N3786">
        <v>0.38</v>
      </c>
      <c r="O3786" t="s">
        <v>51</v>
      </c>
      <c r="P3786">
        <v>0</v>
      </c>
      <c r="Q3786" s="5">
        <v>46184.911805555559</v>
      </c>
      <c r="R3786" s="2" t="str">
        <f>IF(C3786="", "",
   IF(ISNUMBER(MATCH(TRIM(C3786),
      {"OP","CC","CM","FM","FU","INS","PC","PM","PMCO","SA","SR","ITPR","PMFL"}, 0)),
      "Proactive",
      "")
)</f>
        <v>Proactive</v>
      </c>
      <c r="S3786" s="2" t="str">
        <f>IF(C3786="", "",
   IF(ISNUMBER(MATCH(TRIM(C3786),
      {"MO","U/B","OSRE","TECH","ITRE"}, 0)),
      "Reactive",
      "")
)</f>
        <v/>
      </c>
      <c r="T3786" s="2">
        <f>IF(R3786="Proactive", H3786, "")</f>
        <v>0.38</v>
      </c>
      <c r="U3786" s="2" t="str">
        <f>IF(S3786="Reactive", H3786, "")</f>
        <v/>
      </c>
    </row>
    <row r="3787" spans="1:21" x14ac:dyDescent="0.25">
      <c r="A3787" t="s">
        <v>3728</v>
      </c>
      <c r="B3787">
        <v>221367</v>
      </c>
      <c r="C3787" t="s">
        <v>26</v>
      </c>
      <c r="D3787" t="s">
        <v>1052</v>
      </c>
      <c r="E3787" t="s">
        <v>1053</v>
      </c>
      <c r="F3787" s="4">
        <v>46182.583333333336</v>
      </c>
      <c r="G3787" s="4">
        <v>46182.600694444445</v>
      </c>
      <c r="H3787">
        <v>0.42</v>
      </c>
      <c r="J3787" t="s">
        <v>29</v>
      </c>
      <c r="K3787" t="s">
        <v>30</v>
      </c>
      <c r="N3787">
        <v>0.42</v>
      </c>
      <c r="O3787" t="s">
        <v>51</v>
      </c>
      <c r="P3787">
        <v>0</v>
      </c>
      <c r="Q3787" s="5">
        <v>46182.679166666669</v>
      </c>
      <c r="R3787" s="2" t="str">
        <f>IF(C3787="", "",
   IF(ISNUMBER(MATCH(TRIM(C3787),
      {"OP","CC","CM","FM","FU","INS","PC","PM","PMCO","SA","SR","ITPR","PMFL"}, 0)),
      "Proactive",
      "")
)</f>
        <v>Proactive</v>
      </c>
      <c r="S3787" s="2" t="str">
        <f>IF(C3787="", "",
   IF(ISNUMBER(MATCH(TRIM(C3787),
      {"MO","U/B","OSRE","TECH","ITRE"}, 0)),
      "Reactive",
      "")
)</f>
        <v/>
      </c>
      <c r="T3787" s="2">
        <f>IF(R3787="Proactive", H3787, "")</f>
        <v>0.42</v>
      </c>
      <c r="U3787" s="2" t="str">
        <f>IF(S3787="Reactive", H3787, "")</f>
        <v/>
      </c>
    </row>
    <row r="3788" spans="1:21" x14ac:dyDescent="0.25">
      <c r="A3788" t="s">
        <v>3728</v>
      </c>
      <c r="B3788">
        <v>218034</v>
      </c>
      <c r="C3788" t="s">
        <v>30</v>
      </c>
      <c r="D3788" t="s">
        <v>3748</v>
      </c>
      <c r="E3788" t="s">
        <v>541</v>
      </c>
      <c r="F3788" s="4">
        <v>46182.583333333336</v>
      </c>
      <c r="G3788" s="4">
        <v>46182.643055555556</v>
      </c>
      <c r="H3788">
        <v>1.43</v>
      </c>
      <c r="I3788" t="s">
        <v>3749</v>
      </c>
      <c r="J3788" t="s">
        <v>29</v>
      </c>
      <c r="K3788" t="s">
        <v>30</v>
      </c>
      <c r="N3788">
        <v>1.43</v>
      </c>
      <c r="O3788" t="s">
        <v>51</v>
      </c>
      <c r="P3788">
        <v>2.58</v>
      </c>
      <c r="Q3788" s="5">
        <v>46183.618055555555</v>
      </c>
      <c r="R3788" s="2" t="str">
        <f>IF(C3788="", "",
   IF(ISNUMBER(MATCH(TRIM(C3788),
      {"OP","CC","CM","FM","FU","INS","PC","PM","PMCO","SA","SR","ITPR","PMFL"}, 0)),
      "Proactive",
      "")
)</f>
        <v>Proactive</v>
      </c>
      <c r="S3788" s="2" t="str">
        <f>IF(C3788="", "",
   IF(ISNUMBER(MATCH(TRIM(C3788),
      {"MO","U/B","OSRE","TECH","ITRE"}, 0)),
      "Reactive",
      "")
)</f>
        <v/>
      </c>
      <c r="T3788" s="2">
        <f>IF(R3788="Proactive", H3788, "")</f>
        <v>1.43</v>
      </c>
      <c r="U3788" s="2" t="str">
        <f>IF(S3788="Reactive", H3788, "")</f>
        <v/>
      </c>
    </row>
    <row r="3789" spans="1:21" x14ac:dyDescent="0.25">
      <c r="A3789" t="s">
        <v>3728</v>
      </c>
      <c r="B3789">
        <v>218040</v>
      </c>
      <c r="C3789" t="s">
        <v>30</v>
      </c>
      <c r="D3789" t="s">
        <v>3750</v>
      </c>
      <c r="E3789" t="s">
        <v>3751</v>
      </c>
      <c r="F3789" s="4">
        <v>46182.647222222222</v>
      </c>
      <c r="G3789" s="4">
        <v>46182.67083333333</v>
      </c>
      <c r="H3789">
        <v>0.56999999999999995</v>
      </c>
      <c r="I3789" t="s">
        <v>3752</v>
      </c>
      <c r="J3789" t="s">
        <v>29</v>
      </c>
      <c r="K3789" t="s">
        <v>30</v>
      </c>
      <c r="N3789">
        <v>0.56999999999999995</v>
      </c>
      <c r="O3789" t="s">
        <v>51</v>
      </c>
      <c r="P3789">
        <v>0.86</v>
      </c>
      <c r="Q3789" s="5">
        <v>46182.676388888889</v>
      </c>
      <c r="R3789" s="2" t="str">
        <f>IF(C3789="", "",
   IF(ISNUMBER(MATCH(TRIM(C3789),
      {"OP","CC","CM","FM","FU","INS","PC","PM","PMCO","SA","SR","ITPR","PMFL"}, 0)),
      "Proactive",
      "")
)</f>
        <v>Proactive</v>
      </c>
      <c r="S3789" s="2" t="str">
        <f>IF(C3789="", "",
   IF(ISNUMBER(MATCH(TRIM(C3789),
      {"MO","U/B","OSRE","TECH","ITRE"}, 0)),
      "Reactive",
      "")
)</f>
        <v/>
      </c>
      <c r="T3789" s="2">
        <f>IF(R3789="Proactive", H3789, "")</f>
        <v>0.56999999999999995</v>
      </c>
      <c r="U3789" s="2" t="str">
        <f>IF(S3789="Reactive", H3789, "")</f>
        <v/>
      </c>
    </row>
    <row r="3790" spans="1:21" x14ac:dyDescent="0.25">
      <c r="A3790" t="s">
        <v>3728</v>
      </c>
      <c r="B3790">
        <v>216997</v>
      </c>
      <c r="C3790" t="s">
        <v>30</v>
      </c>
      <c r="D3790" t="s">
        <v>1816</v>
      </c>
      <c r="E3790" t="s">
        <v>653</v>
      </c>
      <c r="F3790" s="4">
        <v>46182.791666666664</v>
      </c>
      <c r="G3790" s="4">
        <v>46182.912499999999</v>
      </c>
      <c r="H3790">
        <v>2.9</v>
      </c>
      <c r="I3790" t="s">
        <v>1817</v>
      </c>
      <c r="J3790" t="s">
        <v>29</v>
      </c>
      <c r="K3790" t="s">
        <v>30</v>
      </c>
      <c r="N3790">
        <v>8.89</v>
      </c>
      <c r="O3790" t="s">
        <v>51</v>
      </c>
      <c r="P3790">
        <v>0</v>
      </c>
      <c r="Q3790" s="5">
        <v>46206.53125</v>
      </c>
      <c r="R3790" s="2" t="str">
        <f>IF(C3790="", "",
   IF(ISNUMBER(MATCH(TRIM(C3790),
      {"OP","CC","CM","FM","FU","INS","PC","PM","PMCO","SA","SR","ITPR","PMFL"}, 0)),
      "Proactive",
      "")
)</f>
        <v>Proactive</v>
      </c>
      <c r="S3790" s="2" t="str">
        <f>IF(C3790="", "",
   IF(ISNUMBER(MATCH(TRIM(C3790),
      {"MO","U/B","OSRE","TECH","ITRE"}, 0)),
      "Reactive",
      "")
)</f>
        <v/>
      </c>
      <c r="T3790" s="2">
        <f>IF(R3790="Proactive", H3790, "")</f>
        <v>2.9</v>
      </c>
      <c r="U3790" s="2" t="str">
        <f>IF(S3790="Reactive", H3790, "")</f>
        <v/>
      </c>
    </row>
    <row r="3791" spans="1:21" x14ac:dyDescent="0.25">
      <c r="A3791" t="s">
        <v>3728</v>
      </c>
      <c r="B3791">
        <v>220396</v>
      </c>
      <c r="C3791" t="s">
        <v>26</v>
      </c>
      <c r="D3791" t="s">
        <v>1054</v>
      </c>
      <c r="E3791" t="s">
        <v>1063</v>
      </c>
      <c r="F3791" s="4">
        <v>46182.833333333336</v>
      </c>
      <c r="G3791" s="4">
        <v>46182.850694444445</v>
      </c>
      <c r="H3791">
        <v>0.42</v>
      </c>
      <c r="I3791" t="s">
        <v>3747</v>
      </c>
      <c r="J3791" t="s">
        <v>29</v>
      </c>
      <c r="K3791" t="s">
        <v>30</v>
      </c>
      <c r="N3791">
        <v>0.42</v>
      </c>
      <c r="O3791" t="s">
        <v>51</v>
      </c>
      <c r="P3791">
        <v>0</v>
      </c>
      <c r="Q3791" s="5">
        <v>46184.911111111112</v>
      </c>
      <c r="R3791" s="2" t="str">
        <f>IF(C3791="", "",
   IF(ISNUMBER(MATCH(TRIM(C3791),
      {"OP","CC","CM","FM","FU","INS","PC","PM","PMCO","SA","SR","ITPR","PMFL"}, 0)),
      "Proactive",
      "")
)</f>
        <v>Proactive</v>
      </c>
      <c r="S3791" s="2" t="str">
        <f>IF(C3791="", "",
   IF(ISNUMBER(MATCH(TRIM(C3791),
      {"MO","U/B","OSRE","TECH","ITRE"}, 0)),
      "Reactive",
      "")
)</f>
        <v/>
      </c>
      <c r="T3791" s="2">
        <f>IF(R3791="Proactive", H3791, "")</f>
        <v>0.42</v>
      </c>
      <c r="U3791" s="2" t="str">
        <f>IF(S3791="Reactive", H3791, "")</f>
        <v/>
      </c>
    </row>
    <row r="3792" spans="1:21" x14ac:dyDescent="0.25">
      <c r="A3792" t="s">
        <v>3728</v>
      </c>
      <c r="B3792">
        <v>221542</v>
      </c>
      <c r="C3792" t="s">
        <v>26</v>
      </c>
      <c r="D3792" t="s">
        <v>1052</v>
      </c>
      <c r="E3792" t="s">
        <v>1053</v>
      </c>
      <c r="F3792" s="4">
        <v>46183.583333333336</v>
      </c>
      <c r="G3792" s="4">
        <v>46183.6</v>
      </c>
      <c r="H3792">
        <v>0.4</v>
      </c>
      <c r="J3792" t="s">
        <v>29</v>
      </c>
      <c r="K3792" t="s">
        <v>30</v>
      </c>
      <c r="N3792">
        <v>0.4</v>
      </c>
      <c r="O3792" t="s">
        <v>51</v>
      </c>
      <c r="P3792">
        <v>0</v>
      </c>
      <c r="Q3792" s="5">
        <v>46183.680555555555</v>
      </c>
      <c r="R3792" s="2" t="str">
        <f>IF(C3792="", "",
   IF(ISNUMBER(MATCH(TRIM(C3792),
      {"OP","CC","CM","FM","FU","INS","PC","PM","PMCO","SA","SR","ITPR","PMFL"}, 0)),
      "Proactive",
      "")
)</f>
        <v>Proactive</v>
      </c>
      <c r="S3792" s="2" t="str">
        <f>IF(C3792="", "",
   IF(ISNUMBER(MATCH(TRIM(C3792),
      {"MO","U/B","OSRE","TECH","ITRE"}, 0)),
      "Reactive",
      "")
)</f>
        <v/>
      </c>
      <c r="T3792" s="2">
        <f>IF(R3792="Proactive", H3792, "")</f>
        <v>0.4</v>
      </c>
      <c r="U3792" s="2" t="str">
        <f>IF(S3792="Reactive", H3792, "")</f>
        <v/>
      </c>
    </row>
    <row r="3793" spans="1:21" x14ac:dyDescent="0.25">
      <c r="A3793" t="s">
        <v>3728</v>
      </c>
      <c r="B3793">
        <v>222748</v>
      </c>
      <c r="C3793" t="s">
        <v>561</v>
      </c>
      <c r="D3793" t="s">
        <v>3753</v>
      </c>
      <c r="E3793" t="s">
        <v>3754</v>
      </c>
      <c r="F3793" s="4">
        <v>46183.708333333336</v>
      </c>
      <c r="G3793" s="4">
        <v>46183.761111111111</v>
      </c>
      <c r="H3793">
        <v>1.27</v>
      </c>
      <c r="I3793" t="s">
        <v>3755</v>
      </c>
      <c r="J3793" t="s">
        <v>29</v>
      </c>
      <c r="N3793">
        <v>2.5</v>
      </c>
      <c r="O3793" t="s">
        <v>51</v>
      </c>
      <c r="P3793">
        <v>0</v>
      </c>
      <c r="Q3793" s="5">
        <v>46183.94027777778</v>
      </c>
      <c r="R3793" s="2" t="str">
        <f>IF(C3793="", "",
   IF(ISNUMBER(MATCH(TRIM(C3793),
      {"OP","CC","CM","FM","FU","INS","PC","PM","PMCO","SA","SR","ITPR","PMFL"}, 0)),
      "Proactive",
      "")
)</f>
        <v>Proactive</v>
      </c>
      <c r="S3793" s="2" t="str">
        <f>IF(C3793="", "",
   IF(ISNUMBER(MATCH(TRIM(C3793),
      {"MO","U/B","OSRE","TECH","ITRE"}, 0)),
      "Reactive",
      "")
)</f>
        <v/>
      </c>
      <c r="T3793" s="2">
        <f>IF(R3793="Proactive", H3793, "")</f>
        <v>1.27</v>
      </c>
      <c r="U3793" s="2" t="str">
        <f>IF(S3793="Reactive", H3793, "")</f>
        <v/>
      </c>
    </row>
    <row r="3794" spans="1:21" x14ac:dyDescent="0.25">
      <c r="A3794" t="s">
        <v>3728</v>
      </c>
      <c r="B3794">
        <v>220558</v>
      </c>
      <c r="C3794" t="s">
        <v>26</v>
      </c>
      <c r="D3794" t="s">
        <v>1054</v>
      </c>
      <c r="E3794" t="s">
        <v>1063</v>
      </c>
      <c r="F3794" s="4">
        <v>46183.819444444445</v>
      </c>
      <c r="G3794" s="4">
        <v>46183.833333333336</v>
      </c>
      <c r="H3794">
        <v>0.33</v>
      </c>
      <c r="J3794" t="s">
        <v>29</v>
      </c>
      <c r="K3794" t="s">
        <v>30</v>
      </c>
      <c r="N3794">
        <v>0.33</v>
      </c>
      <c r="O3794" t="s">
        <v>51</v>
      </c>
      <c r="P3794">
        <v>0</v>
      </c>
      <c r="Q3794" s="5">
        <v>46183.874305555553</v>
      </c>
      <c r="R3794" s="2" t="str">
        <f>IF(C3794="", "",
   IF(ISNUMBER(MATCH(TRIM(C3794),
      {"OP","CC","CM","FM","FU","INS","PC","PM","PMCO","SA","SR","ITPR","PMFL"}, 0)),
      "Proactive",
      "")
)</f>
        <v>Proactive</v>
      </c>
      <c r="S3794" s="2" t="str">
        <f>IF(C3794="", "",
   IF(ISNUMBER(MATCH(TRIM(C3794),
      {"MO","U/B","OSRE","TECH","ITRE"}, 0)),
      "Reactive",
      "")
)</f>
        <v/>
      </c>
      <c r="T3794" s="2">
        <f>IF(R3794="Proactive", H3794, "")</f>
        <v>0.33</v>
      </c>
      <c r="U3794" s="2" t="str">
        <f>IF(S3794="Reactive", H3794, "")</f>
        <v/>
      </c>
    </row>
    <row r="3795" spans="1:21" x14ac:dyDescent="0.25">
      <c r="A3795" t="s">
        <v>3728</v>
      </c>
      <c r="B3795">
        <v>218035</v>
      </c>
      <c r="C3795" t="s">
        <v>30</v>
      </c>
      <c r="D3795" t="s">
        <v>3756</v>
      </c>
      <c r="E3795" t="s">
        <v>541</v>
      </c>
      <c r="F3795" s="4">
        <v>46184.583333333336</v>
      </c>
      <c r="G3795" s="4">
        <v>46184.638888888891</v>
      </c>
      <c r="H3795">
        <v>1.33</v>
      </c>
      <c r="J3795" t="s">
        <v>29</v>
      </c>
      <c r="K3795" t="s">
        <v>30</v>
      </c>
      <c r="N3795">
        <v>1.33</v>
      </c>
      <c r="O3795" t="s">
        <v>51</v>
      </c>
      <c r="P3795">
        <v>0</v>
      </c>
      <c r="Q3795" s="5">
        <v>46189.638888888891</v>
      </c>
      <c r="R3795" s="2" t="str">
        <f>IF(C3795="", "",
   IF(ISNUMBER(MATCH(TRIM(C3795),
      {"OP","CC","CM","FM","FU","INS","PC","PM","PMCO","SA","SR","ITPR","PMFL"}, 0)),
      "Proactive",
      "")
)</f>
        <v>Proactive</v>
      </c>
      <c r="S3795" s="2" t="str">
        <f>IF(C3795="", "",
   IF(ISNUMBER(MATCH(TRIM(C3795),
      {"MO","U/B","OSRE","TECH","ITRE"}, 0)),
      "Reactive",
      "")
)</f>
        <v/>
      </c>
      <c r="T3795" s="2">
        <f>IF(R3795="Proactive", H3795, "")</f>
        <v>1.33</v>
      </c>
      <c r="U3795" s="2" t="str">
        <f>IF(S3795="Reactive", H3795, "")</f>
        <v/>
      </c>
    </row>
    <row r="3796" spans="1:21" x14ac:dyDescent="0.25">
      <c r="A3796" t="s">
        <v>3728</v>
      </c>
      <c r="B3796">
        <v>222867</v>
      </c>
      <c r="C3796" t="s">
        <v>727</v>
      </c>
      <c r="D3796" t="s">
        <v>3736</v>
      </c>
      <c r="E3796" t="s">
        <v>3757</v>
      </c>
      <c r="F3796" s="4">
        <v>46184.583333333336</v>
      </c>
      <c r="G3796" s="4">
        <v>46184.656944444447</v>
      </c>
      <c r="H3796">
        <v>1.77</v>
      </c>
      <c r="I3796" t="s">
        <v>3747</v>
      </c>
      <c r="J3796" t="s">
        <v>29</v>
      </c>
      <c r="N3796">
        <v>1.77</v>
      </c>
      <c r="O3796" t="s">
        <v>51</v>
      </c>
      <c r="P3796">
        <v>0</v>
      </c>
      <c r="Q3796" s="5">
        <v>46184.789583333331</v>
      </c>
      <c r="R3796" s="2" t="str">
        <f>IF(C3796="", "",
   IF(ISNUMBER(MATCH(TRIM(C3796),
      {"OP","CC","CM","FM","FU","INS","PC","PM","PMCO","SA","SR","ITPR","PMFL"}, 0)),
      "Proactive",
      "")
)</f>
        <v>Proactive</v>
      </c>
      <c r="S3796" s="2" t="str">
        <f>IF(C3796="", "",
   IF(ISNUMBER(MATCH(TRIM(C3796),
      {"MO","U/B","OSRE","TECH","ITRE"}, 0)),
      "Reactive",
      "")
)</f>
        <v/>
      </c>
      <c r="T3796" s="2">
        <f>IF(R3796="Proactive", H3796, "")</f>
        <v>1.77</v>
      </c>
      <c r="U3796" s="2" t="str">
        <f>IF(S3796="Reactive", H3796, "")</f>
        <v/>
      </c>
    </row>
    <row r="3797" spans="1:21" x14ac:dyDescent="0.25">
      <c r="A3797" t="s">
        <v>3728</v>
      </c>
      <c r="B3797">
        <v>222882</v>
      </c>
      <c r="C3797" t="s">
        <v>39</v>
      </c>
      <c r="D3797" t="s">
        <v>1835</v>
      </c>
      <c r="E3797" t="s">
        <v>3490</v>
      </c>
      <c r="F3797" s="4">
        <v>46184.8125</v>
      </c>
      <c r="G3797" s="4">
        <v>46184.902777777781</v>
      </c>
      <c r="H3797">
        <v>2.17</v>
      </c>
      <c r="I3797" t="s">
        <v>3491</v>
      </c>
      <c r="J3797" t="s">
        <v>29</v>
      </c>
      <c r="K3797" t="s">
        <v>443</v>
      </c>
      <c r="L3797" t="s">
        <v>55</v>
      </c>
      <c r="M3797" t="s">
        <v>56</v>
      </c>
      <c r="N3797">
        <v>7.69</v>
      </c>
      <c r="O3797" t="s">
        <v>51</v>
      </c>
      <c r="P3797">
        <v>26.7</v>
      </c>
      <c r="Q3797" s="5">
        <v>46185.879861111112</v>
      </c>
      <c r="R3797" s="2" t="str">
        <f>IF(C3797="", "",
   IF(ISNUMBER(MATCH(TRIM(C3797),
      {"OP","CC","CM","FM","FU","INS","PC","PM","PMCO","SA","SR","ITPR","PMFL"}, 0)),
      "Proactive",
      "")
)</f>
        <v/>
      </c>
      <c r="S3797" s="2" t="str">
        <f>IF(C3797="", "",
   IF(ISNUMBER(MATCH(TRIM(C3797),
      {"MO","U/B","OSRE","TECH","ITRE"}, 0)),
      "Reactive",
      "")
)</f>
        <v>Reactive</v>
      </c>
      <c r="T3797" s="2" t="str">
        <f>IF(R3797="Proactive", H3797, "")</f>
        <v/>
      </c>
      <c r="U3797" s="2">
        <f>IF(S3797="Reactive", H3797, "")</f>
        <v>2.17</v>
      </c>
    </row>
    <row r="3798" spans="1:21" x14ac:dyDescent="0.25">
      <c r="A3798" t="s">
        <v>3728</v>
      </c>
      <c r="B3798">
        <v>220689</v>
      </c>
      <c r="C3798" t="s">
        <v>26</v>
      </c>
      <c r="D3798" t="s">
        <v>1054</v>
      </c>
      <c r="E3798" t="s">
        <v>1063</v>
      </c>
      <c r="F3798" s="4">
        <v>46184.828472222223</v>
      </c>
      <c r="G3798" s="4">
        <v>46184.84652777778</v>
      </c>
      <c r="H3798">
        <v>0.43</v>
      </c>
      <c r="I3798" t="s">
        <v>3747</v>
      </c>
      <c r="J3798" t="s">
        <v>29</v>
      </c>
      <c r="K3798" t="s">
        <v>30</v>
      </c>
      <c r="N3798">
        <v>0.43</v>
      </c>
      <c r="O3798" t="s">
        <v>51</v>
      </c>
      <c r="P3798">
        <v>0</v>
      </c>
      <c r="Q3798" s="5">
        <v>46184.912499999999</v>
      </c>
      <c r="R3798" s="2" t="str">
        <f>IF(C3798="", "",
   IF(ISNUMBER(MATCH(TRIM(C3798),
      {"OP","CC","CM","FM","FU","INS","PC","PM","PMCO","SA","SR","ITPR","PMFL"}, 0)),
      "Proactive",
      "")
)</f>
        <v>Proactive</v>
      </c>
      <c r="S3798" s="2" t="str">
        <f>IF(C3798="", "",
   IF(ISNUMBER(MATCH(TRIM(C3798),
      {"MO","U/B","OSRE","TECH","ITRE"}, 0)),
      "Reactive",
      "")
)</f>
        <v/>
      </c>
      <c r="T3798" s="2">
        <f>IF(R3798="Proactive", H3798, "")</f>
        <v>0.43</v>
      </c>
      <c r="U3798" s="2" t="str">
        <f>IF(S3798="Reactive", H3798, "")</f>
        <v/>
      </c>
    </row>
    <row r="3799" spans="1:21" x14ac:dyDescent="0.25">
      <c r="A3799" t="s">
        <v>3728</v>
      </c>
      <c r="B3799">
        <v>222882</v>
      </c>
      <c r="C3799" t="s">
        <v>39</v>
      </c>
      <c r="D3799" t="s">
        <v>1835</v>
      </c>
      <c r="E3799" t="s">
        <v>3490</v>
      </c>
      <c r="F3799" s="4">
        <v>46185.625</v>
      </c>
      <c r="G3799" s="4">
        <v>46185.6875</v>
      </c>
      <c r="H3799">
        <v>1.5</v>
      </c>
      <c r="I3799" t="s">
        <v>3491</v>
      </c>
      <c r="J3799" t="s">
        <v>29</v>
      </c>
      <c r="K3799" t="s">
        <v>443</v>
      </c>
      <c r="L3799" t="s">
        <v>55</v>
      </c>
      <c r="M3799" t="s">
        <v>56</v>
      </c>
      <c r="N3799">
        <v>7.69</v>
      </c>
      <c r="O3799" t="s">
        <v>51</v>
      </c>
      <c r="P3799">
        <v>26.7</v>
      </c>
      <c r="Q3799" s="5">
        <v>46185.879861111112</v>
      </c>
      <c r="R3799" s="2" t="str">
        <f>IF(C3799="", "",
   IF(ISNUMBER(MATCH(TRIM(C3799),
      {"OP","CC","CM","FM","FU","INS","PC","PM","PMCO","SA","SR","ITPR","PMFL"}, 0)),
      "Proactive",
      "")
)</f>
        <v/>
      </c>
      <c r="S3799" s="2" t="str">
        <f>IF(C3799="", "",
   IF(ISNUMBER(MATCH(TRIM(C3799),
      {"MO","U/B","OSRE","TECH","ITRE"}, 0)),
      "Reactive",
      "")
)</f>
        <v>Reactive</v>
      </c>
      <c r="T3799" s="2" t="str">
        <f>IF(R3799="Proactive", H3799, "")</f>
        <v/>
      </c>
      <c r="U3799" s="2">
        <f>IF(S3799="Reactive", H3799, "")</f>
        <v>1.5</v>
      </c>
    </row>
    <row r="3800" spans="1:21" x14ac:dyDescent="0.25">
      <c r="A3800" t="s">
        <v>3728</v>
      </c>
      <c r="B3800">
        <v>220861</v>
      </c>
      <c r="C3800" t="s">
        <v>26</v>
      </c>
      <c r="D3800" t="s">
        <v>1054</v>
      </c>
      <c r="E3800" t="s">
        <v>1063</v>
      </c>
      <c r="F3800" s="4">
        <v>46185.791666666664</v>
      </c>
      <c r="G3800" s="4">
        <v>46185.806944444441</v>
      </c>
      <c r="H3800">
        <v>0.37</v>
      </c>
      <c r="J3800" t="s">
        <v>29</v>
      </c>
      <c r="K3800" t="s">
        <v>30</v>
      </c>
      <c r="N3800">
        <v>0.37</v>
      </c>
      <c r="O3800" t="s">
        <v>51</v>
      </c>
      <c r="P3800">
        <v>0</v>
      </c>
      <c r="Q3800" s="5">
        <v>46189.932638888888</v>
      </c>
      <c r="R3800" s="2" t="str">
        <f>IF(C3800="", "",
   IF(ISNUMBER(MATCH(TRIM(C3800),
      {"OP","CC","CM","FM","FU","INS","PC","PM","PMCO","SA","SR","ITPR","PMFL"}, 0)),
      "Proactive",
      "")
)</f>
        <v>Proactive</v>
      </c>
      <c r="S3800" s="2" t="str">
        <f>IF(C3800="", "",
   IF(ISNUMBER(MATCH(TRIM(C3800),
      {"MO","U/B","OSRE","TECH","ITRE"}, 0)),
      "Reactive",
      "")
)</f>
        <v/>
      </c>
      <c r="T3800" s="2">
        <f>IF(R3800="Proactive", H3800, "")</f>
        <v>0.37</v>
      </c>
      <c r="U3800" s="2" t="str">
        <f>IF(S3800="Reactive", H3800, "")</f>
        <v/>
      </c>
    </row>
    <row r="3801" spans="1:21" x14ac:dyDescent="0.25">
      <c r="A3801" t="s">
        <v>3728</v>
      </c>
      <c r="B3801">
        <v>219431</v>
      </c>
      <c r="C3801" t="s">
        <v>30</v>
      </c>
      <c r="D3801" t="s">
        <v>3758</v>
      </c>
      <c r="E3801" t="s">
        <v>3759</v>
      </c>
      <c r="F3801" s="4">
        <v>46188.291666666664</v>
      </c>
      <c r="G3801" s="4">
        <v>46188.311805555553</v>
      </c>
      <c r="H3801">
        <v>0.48</v>
      </c>
      <c r="J3801" t="s">
        <v>29</v>
      </c>
      <c r="K3801" t="s">
        <v>30</v>
      </c>
      <c r="N3801">
        <v>0.48</v>
      </c>
      <c r="O3801" t="s">
        <v>51</v>
      </c>
      <c r="P3801">
        <v>0</v>
      </c>
      <c r="Q3801" s="5">
        <v>46189.638194444444</v>
      </c>
      <c r="R3801" s="2" t="str">
        <f>IF(C3801="", "",
   IF(ISNUMBER(MATCH(TRIM(C3801),
      {"OP","CC","CM","FM","FU","INS","PC","PM","PMCO","SA","SR","ITPR","PMFL"}, 0)),
      "Proactive",
      "")
)</f>
        <v>Proactive</v>
      </c>
      <c r="S3801" s="2" t="str">
        <f>IF(C3801="", "",
   IF(ISNUMBER(MATCH(TRIM(C3801),
      {"MO","U/B","OSRE","TECH","ITRE"}, 0)),
      "Reactive",
      "")
)</f>
        <v/>
      </c>
      <c r="T3801" s="2">
        <f>IF(R3801="Proactive", H3801, "")</f>
        <v>0.48</v>
      </c>
      <c r="U3801" s="2" t="str">
        <f>IF(S3801="Reactive", H3801, "")</f>
        <v/>
      </c>
    </row>
    <row r="3802" spans="1:21" x14ac:dyDescent="0.25">
      <c r="A3802" t="s">
        <v>3728</v>
      </c>
      <c r="B3802">
        <v>220831</v>
      </c>
      <c r="C3802" t="s">
        <v>30</v>
      </c>
      <c r="D3802" t="s">
        <v>3760</v>
      </c>
      <c r="E3802" t="s">
        <v>3751</v>
      </c>
      <c r="F3802" s="4">
        <v>46188.3125</v>
      </c>
      <c r="G3802" s="4">
        <v>46188.333333333336</v>
      </c>
      <c r="H3802">
        <v>0.5</v>
      </c>
      <c r="J3802" t="s">
        <v>29</v>
      </c>
      <c r="K3802" t="s">
        <v>30</v>
      </c>
      <c r="N3802">
        <v>0.5</v>
      </c>
      <c r="O3802" t="s">
        <v>51</v>
      </c>
      <c r="P3802">
        <v>0</v>
      </c>
      <c r="Q3802" s="5">
        <v>46189.638888888891</v>
      </c>
      <c r="R3802" s="2" t="str">
        <f>IF(C3802="", "",
   IF(ISNUMBER(MATCH(TRIM(C3802),
      {"OP","CC","CM","FM","FU","INS","PC","PM","PMCO","SA","SR","ITPR","PMFL"}, 0)),
      "Proactive",
      "")
)</f>
        <v>Proactive</v>
      </c>
      <c r="S3802" s="2" t="str">
        <f>IF(C3802="", "",
   IF(ISNUMBER(MATCH(TRIM(C3802),
      {"MO","U/B","OSRE","TECH","ITRE"}, 0)),
      "Reactive",
      "")
)</f>
        <v/>
      </c>
      <c r="T3802" s="2">
        <f>IF(R3802="Proactive", H3802, "")</f>
        <v>0.5</v>
      </c>
      <c r="U3802" s="2" t="str">
        <f>IF(S3802="Reactive", H3802, "")</f>
        <v/>
      </c>
    </row>
    <row r="3803" spans="1:21" x14ac:dyDescent="0.25">
      <c r="A3803" t="s">
        <v>3728</v>
      </c>
      <c r="B3803">
        <v>221388</v>
      </c>
      <c r="C3803" t="s">
        <v>26</v>
      </c>
      <c r="D3803" t="s">
        <v>1054</v>
      </c>
      <c r="E3803" t="s">
        <v>1063</v>
      </c>
      <c r="F3803" s="4">
        <v>46189.791666666664</v>
      </c>
      <c r="G3803" s="4">
        <v>46189.805555555555</v>
      </c>
      <c r="H3803">
        <v>0.33</v>
      </c>
      <c r="J3803" t="s">
        <v>29</v>
      </c>
      <c r="K3803" t="s">
        <v>30</v>
      </c>
      <c r="N3803">
        <v>0.33</v>
      </c>
      <c r="O3803" t="s">
        <v>51</v>
      </c>
      <c r="P3803">
        <v>0</v>
      </c>
      <c r="Q3803" s="5">
        <v>46189.931944444441</v>
      </c>
      <c r="R3803" s="2" t="str">
        <f>IF(C3803="", "",
   IF(ISNUMBER(MATCH(TRIM(C3803),
      {"OP","CC","CM","FM","FU","INS","PC","PM","PMCO","SA","SR","ITPR","PMFL"}, 0)),
      "Proactive",
      "")
)</f>
        <v>Proactive</v>
      </c>
      <c r="S3803" s="2" t="str">
        <f>IF(C3803="", "",
   IF(ISNUMBER(MATCH(TRIM(C3803),
      {"MO","U/B","OSRE","TECH","ITRE"}, 0)),
      "Reactive",
      "")
)</f>
        <v/>
      </c>
      <c r="T3803" s="2">
        <f>IF(R3803="Proactive", H3803, "")</f>
        <v>0.33</v>
      </c>
      <c r="U3803" s="2" t="str">
        <f>IF(S3803="Reactive", H3803, "")</f>
        <v/>
      </c>
    </row>
    <row r="3804" spans="1:21" x14ac:dyDescent="0.25">
      <c r="A3804" t="s">
        <v>3728</v>
      </c>
      <c r="B3804">
        <v>220534</v>
      </c>
      <c r="C3804" t="s">
        <v>30</v>
      </c>
      <c r="D3804" t="s">
        <v>3761</v>
      </c>
      <c r="E3804" t="s">
        <v>1820</v>
      </c>
      <c r="F3804" s="4">
        <v>46190.625</v>
      </c>
      <c r="G3804" s="4">
        <v>46190.670138888891</v>
      </c>
      <c r="H3804">
        <v>1.08</v>
      </c>
      <c r="J3804" t="s">
        <v>29</v>
      </c>
      <c r="K3804" t="s">
        <v>30</v>
      </c>
      <c r="N3804">
        <v>1.08</v>
      </c>
      <c r="O3804" t="s">
        <v>51</v>
      </c>
      <c r="P3804">
        <v>0</v>
      </c>
      <c r="Q3804" s="5">
        <v>46190.67083333333</v>
      </c>
      <c r="R3804" s="2" t="str">
        <f>IF(C3804="", "",
   IF(ISNUMBER(MATCH(TRIM(C3804),
      {"OP","CC","CM","FM","FU","INS","PC","PM","PMCO","SA","SR","ITPR","PMFL"}, 0)),
      "Proactive",
      "")
)</f>
        <v>Proactive</v>
      </c>
      <c r="S3804" s="2" t="str">
        <f>IF(C3804="", "",
   IF(ISNUMBER(MATCH(TRIM(C3804),
      {"MO","U/B","OSRE","TECH","ITRE"}, 0)),
      "Reactive",
      "")
)</f>
        <v/>
      </c>
      <c r="T3804" s="2">
        <f>IF(R3804="Proactive", H3804, "")</f>
        <v>1.08</v>
      </c>
      <c r="U3804" s="2" t="str">
        <f>IF(S3804="Reactive", H3804, "")</f>
        <v/>
      </c>
    </row>
    <row r="3805" spans="1:21" x14ac:dyDescent="0.25">
      <c r="A3805" t="s">
        <v>3728</v>
      </c>
      <c r="B3805">
        <v>223772</v>
      </c>
      <c r="C3805" t="s">
        <v>39</v>
      </c>
      <c r="D3805" t="s">
        <v>1835</v>
      </c>
      <c r="E3805" t="s">
        <v>3762</v>
      </c>
      <c r="F3805" s="4">
        <v>46190.708333333336</v>
      </c>
      <c r="G3805" s="4">
        <v>46190.730555555558</v>
      </c>
      <c r="H3805">
        <v>0.53</v>
      </c>
      <c r="I3805" t="s">
        <v>3763</v>
      </c>
      <c r="J3805" t="s">
        <v>29</v>
      </c>
      <c r="K3805" t="s">
        <v>551</v>
      </c>
      <c r="N3805">
        <v>0.95</v>
      </c>
      <c r="O3805" t="s">
        <v>51</v>
      </c>
      <c r="P3805">
        <v>39.92</v>
      </c>
      <c r="Q3805" s="5">
        <v>46190.949305555558</v>
      </c>
      <c r="R3805" s="2" t="str">
        <f>IF(C3805="", "",
   IF(ISNUMBER(MATCH(TRIM(C3805),
      {"OP","CC","CM","FM","FU","INS","PC","PM","PMCO","SA","SR","ITPR","PMFL"}, 0)),
      "Proactive",
      "")
)</f>
        <v/>
      </c>
      <c r="S3805" s="2" t="str">
        <f>IF(C3805="", "",
   IF(ISNUMBER(MATCH(TRIM(C3805),
      {"MO","U/B","OSRE","TECH","ITRE"}, 0)),
      "Reactive",
      "")
)</f>
        <v>Reactive</v>
      </c>
      <c r="T3805" s="2" t="str">
        <f>IF(R3805="Proactive", H3805, "")</f>
        <v/>
      </c>
      <c r="U3805" s="2">
        <f>IF(S3805="Reactive", H3805, "")</f>
        <v>0.53</v>
      </c>
    </row>
    <row r="3806" spans="1:21" x14ac:dyDescent="0.25">
      <c r="A3806" t="s">
        <v>3728</v>
      </c>
      <c r="B3806">
        <v>223773</v>
      </c>
      <c r="C3806" t="s">
        <v>987</v>
      </c>
      <c r="D3806" t="s">
        <v>3514</v>
      </c>
      <c r="E3806" t="s">
        <v>3764</v>
      </c>
      <c r="F3806" s="4">
        <v>46190.732638888891</v>
      </c>
      <c r="G3806" s="4">
        <v>46190.791666666664</v>
      </c>
      <c r="H3806">
        <v>1.42</v>
      </c>
      <c r="J3806" t="s">
        <v>29</v>
      </c>
      <c r="N3806">
        <v>2.94</v>
      </c>
      <c r="O3806" t="s">
        <v>51</v>
      </c>
      <c r="P3806">
        <v>0</v>
      </c>
      <c r="Q3806" s="5">
        <v>46190.949305555558</v>
      </c>
      <c r="R3806" s="2" t="str">
        <f>IF(C3806="", "",
   IF(ISNUMBER(MATCH(TRIM(C3806),
      {"OP","CC","CM","FM","FU","INS","PC","PM","PMCO","SA","SR","ITPR","PMFL"}, 0)),
      "Proactive",
      "")
)</f>
        <v>Proactive</v>
      </c>
      <c r="S3806" s="2" t="str">
        <f>IF(C3806="", "",
   IF(ISNUMBER(MATCH(TRIM(C3806),
      {"MO","U/B","OSRE","TECH","ITRE"}, 0)),
      "Reactive",
      "")
)</f>
        <v/>
      </c>
      <c r="T3806" s="2">
        <f>IF(R3806="Proactive", H3806, "")</f>
        <v>1.42</v>
      </c>
      <c r="U3806" s="2" t="str">
        <f>IF(S3806="Reactive", H3806, "")</f>
        <v/>
      </c>
    </row>
    <row r="3807" spans="1:21" x14ac:dyDescent="0.25">
      <c r="A3807" t="s">
        <v>3728</v>
      </c>
      <c r="B3807">
        <v>220823</v>
      </c>
      <c r="C3807" t="s">
        <v>30</v>
      </c>
      <c r="D3807" t="s">
        <v>3765</v>
      </c>
      <c r="E3807" t="s">
        <v>541</v>
      </c>
      <c r="F3807" s="4">
        <v>46191.625</v>
      </c>
      <c r="G3807" s="4">
        <v>46191.645833333336</v>
      </c>
      <c r="H3807">
        <v>0.5</v>
      </c>
      <c r="J3807" t="s">
        <v>29</v>
      </c>
      <c r="K3807" t="s">
        <v>30</v>
      </c>
      <c r="N3807">
        <v>0.5</v>
      </c>
      <c r="O3807" t="s">
        <v>51</v>
      </c>
      <c r="P3807">
        <v>0</v>
      </c>
      <c r="Q3807" s="1">
        <v>46192.852777777778</v>
      </c>
      <c r="R3807" s="2" t="str">
        <f>IF(C3807="", "",
   IF(ISNUMBER(MATCH(TRIM(C3807),
      {"OP","CC","CM","FM","FU","INS","PC","PM","PMCO","SA","SR","ITPR","PMFL"}, 0)),
      "Proactive",
      "")
)</f>
        <v>Proactive</v>
      </c>
      <c r="S3807" s="2" t="str">
        <f>IF(C3807="", "",
   IF(ISNUMBER(MATCH(TRIM(C3807),
      {"MO","U/B","OSRE","TECH","ITRE"}, 0)),
      "Reactive",
      "")
)</f>
        <v/>
      </c>
      <c r="T3807" s="2">
        <f>IF(R3807="Proactive", H3807, "")</f>
        <v>0.5</v>
      </c>
      <c r="U3807" s="2" t="str">
        <f>IF(S3807="Reactive", H3807, "")</f>
        <v/>
      </c>
    </row>
    <row r="3808" spans="1:21" x14ac:dyDescent="0.25">
      <c r="A3808" t="s">
        <v>3728</v>
      </c>
      <c r="B3808">
        <v>220822</v>
      </c>
      <c r="C3808" t="s">
        <v>30</v>
      </c>
      <c r="D3808" t="s">
        <v>3766</v>
      </c>
      <c r="E3808" t="s">
        <v>541</v>
      </c>
      <c r="F3808" s="4">
        <v>46191.645833333336</v>
      </c>
      <c r="G3808" s="4">
        <v>46191.666666666664</v>
      </c>
      <c r="H3808">
        <v>0.5</v>
      </c>
      <c r="J3808" t="s">
        <v>29</v>
      </c>
      <c r="K3808" t="s">
        <v>30</v>
      </c>
      <c r="N3808">
        <v>0.5</v>
      </c>
      <c r="O3808" t="s">
        <v>51</v>
      </c>
      <c r="P3808">
        <v>0</v>
      </c>
      <c r="Q3808" s="5">
        <v>46192.854166666664</v>
      </c>
      <c r="R3808" s="2" t="str">
        <f>IF(C3808="", "",
   IF(ISNUMBER(MATCH(TRIM(C3808),
      {"OP","CC","CM","FM","FU","INS","PC","PM","PMCO","SA","SR","ITPR","PMFL"}, 0)),
      "Proactive",
      "")
)</f>
        <v>Proactive</v>
      </c>
      <c r="S3808" s="2" t="str">
        <f>IF(C3808="", "",
   IF(ISNUMBER(MATCH(TRIM(C3808),
      {"MO","U/B","OSRE","TECH","ITRE"}, 0)),
      "Reactive",
      "")
)</f>
        <v/>
      </c>
      <c r="T3808" s="2">
        <f>IF(R3808="Proactive", H3808, "")</f>
        <v>0.5</v>
      </c>
      <c r="U3808" s="2" t="str">
        <f>IF(S3808="Reactive", H3808, "")</f>
        <v/>
      </c>
    </row>
    <row r="3809" spans="1:21" x14ac:dyDescent="0.25">
      <c r="A3809" t="s">
        <v>3728</v>
      </c>
      <c r="B3809">
        <v>220122</v>
      </c>
      <c r="C3809" t="s">
        <v>30</v>
      </c>
      <c r="D3809" t="s">
        <v>3767</v>
      </c>
      <c r="E3809" t="s">
        <v>3751</v>
      </c>
      <c r="F3809" s="4">
        <v>46191.650694444441</v>
      </c>
      <c r="G3809" s="4">
        <v>46191.686111111114</v>
      </c>
      <c r="H3809">
        <v>0.85</v>
      </c>
      <c r="J3809" t="s">
        <v>29</v>
      </c>
      <c r="K3809" t="s">
        <v>30</v>
      </c>
      <c r="N3809">
        <v>0.85</v>
      </c>
      <c r="O3809" t="s">
        <v>51</v>
      </c>
      <c r="P3809">
        <v>0</v>
      </c>
      <c r="Q3809" s="5">
        <v>46192.855555555558</v>
      </c>
      <c r="R3809" s="2" t="str">
        <f>IF(C3809="", "",
   IF(ISNUMBER(MATCH(TRIM(C3809),
      {"OP","CC","CM","FM","FU","INS","PC","PM","PMCO","SA","SR","ITPR","PMFL"}, 0)),
      "Proactive",
      "")
)</f>
        <v>Proactive</v>
      </c>
      <c r="S3809" s="2" t="str">
        <f>IF(C3809="", "",
   IF(ISNUMBER(MATCH(TRIM(C3809),
      {"MO","U/B","OSRE","TECH","ITRE"}, 0)),
      "Reactive",
      "")
)</f>
        <v/>
      </c>
      <c r="T3809" s="2">
        <f>IF(R3809="Proactive", H3809, "")</f>
        <v>0.85</v>
      </c>
      <c r="U3809" s="2" t="str">
        <f>IF(S3809="Reactive", H3809, "")</f>
        <v/>
      </c>
    </row>
    <row r="3810" spans="1:21" x14ac:dyDescent="0.25">
      <c r="A3810" t="s">
        <v>3728</v>
      </c>
      <c r="B3810">
        <v>219591</v>
      </c>
      <c r="C3810" t="s">
        <v>30</v>
      </c>
      <c r="D3810" t="s">
        <v>3768</v>
      </c>
      <c r="E3810" t="s">
        <v>1820</v>
      </c>
      <c r="F3810" s="4">
        <v>46192.583333333336</v>
      </c>
      <c r="G3810" s="4">
        <v>46192.604166666664</v>
      </c>
      <c r="H3810">
        <v>0.5</v>
      </c>
      <c r="J3810" t="s">
        <v>29</v>
      </c>
      <c r="K3810" t="s">
        <v>30</v>
      </c>
      <c r="N3810">
        <v>0.5</v>
      </c>
      <c r="O3810" t="s">
        <v>51</v>
      </c>
      <c r="P3810">
        <v>0</v>
      </c>
      <c r="Q3810" s="5">
        <v>46192.862500000003</v>
      </c>
      <c r="R3810" s="2" t="str">
        <f>IF(C3810="", "",
   IF(ISNUMBER(MATCH(TRIM(C3810),
      {"OP","CC","CM","FM","FU","INS","PC","PM","PMCO","SA","SR","ITPR","PMFL"}, 0)),
      "Proactive",
      "")
)</f>
        <v>Proactive</v>
      </c>
      <c r="S3810" s="2" t="str">
        <f>IF(C3810="", "",
   IF(ISNUMBER(MATCH(TRIM(C3810),
      {"MO","U/B","OSRE","TECH","ITRE"}, 0)),
      "Reactive",
      "")
)</f>
        <v/>
      </c>
      <c r="T3810" s="2">
        <f>IF(R3810="Proactive", H3810, "")</f>
        <v>0.5</v>
      </c>
      <c r="U3810" s="2" t="str">
        <f>IF(S3810="Reactive", H3810, "")</f>
        <v/>
      </c>
    </row>
    <row r="3811" spans="1:21" x14ac:dyDescent="0.25">
      <c r="A3811" t="s">
        <v>3728</v>
      </c>
      <c r="B3811">
        <v>219592</v>
      </c>
      <c r="C3811" t="s">
        <v>30</v>
      </c>
      <c r="D3811" t="s">
        <v>3769</v>
      </c>
      <c r="E3811" t="s">
        <v>1820</v>
      </c>
      <c r="F3811" s="4">
        <v>46192.604166666664</v>
      </c>
      <c r="G3811" s="4">
        <v>46192.625</v>
      </c>
      <c r="H3811">
        <v>0.5</v>
      </c>
      <c r="J3811" t="s">
        <v>29</v>
      </c>
      <c r="K3811" t="s">
        <v>30</v>
      </c>
      <c r="N3811">
        <v>0.5</v>
      </c>
      <c r="O3811" t="s">
        <v>51</v>
      </c>
      <c r="P3811">
        <v>0</v>
      </c>
      <c r="Q3811" s="5">
        <v>46192.86041666667</v>
      </c>
      <c r="R3811" s="2" t="str">
        <f>IF(C3811="", "",
   IF(ISNUMBER(MATCH(TRIM(C3811),
      {"OP","CC","CM","FM","FU","INS","PC","PM","PMCO","SA","SR","ITPR","PMFL"}, 0)),
      "Proactive",
      "")
)</f>
        <v>Proactive</v>
      </c>
      <c r="S3811" s="2" t="str">
        <f>IF(C3811="", "",
   IF(ISNUMBER(MATCH(TRIM(C3811),
      {"MO","U/B","OSRE","TECH","ITRE"}, 0)),
      "Reactive",
      "")
)</f>
        <v/>
      </c>
      <c r="T3811" s="2">
        <f>IF(R3811="Proactive", H3811, "")</f>
        <v>0.5</v>
      </c>
      <c r="U3811" s="2" t="str">
        <f>IF(S3811="Reactive", H3811, "")</f>
        <v/>
      </c>
    </row>
    <row r="3812" spans="1:21" x14ac:dyDescent="0.25">
      <c r="A3812" t="s">
        <v>3728</v>
      </c>
      <c r="B3812">
        <v>219134</v>
      </c>
      <c r="C3812" t="s">
        <v>30</v>
      </c>
      <c r="D3812" t="s">
        <v>3770</v>
      </c>
      <c r="E3812" t="s">
        <v>3751</v>
      </c>
      <c r="F3812" s="4">
        <v>46192.6875</v>
      </c>
      <c r="G3812" s="4">
        <v>46192.708333333336</v>
      </c>
      <c r="H3812">
        <v>0.5</v>
      </c>
      <c r="J3812" t="s">
        <v>29</v>
      </c>
      <c r="K3812" t="s">
        <v>30</v>
      </c>
      <c r="N3812">
        <v>0.5</v>
      </c>
      <c r="O3812" t="s">
        <v>51</v>
      </c>
      <c r="P3812">
        <v>0</v>
      </c>
      <c r="Q3812" s="5">
        <v>46192.856944444444</v>
      </c>
      <c r="R3812" s="2" t="str">
        <f>IF(C3812="", "",
   IF(ISNUMBER(MATCH(TRIM(C3812),
      {"OP","CC","CM","FM","FU","INS","PC","PM","PMCO","SA","SR","ITPR","PMFL"}, 0)),
      "Proactive",
      "")
)</f>
        <v>Proactive</v>
      </c>
      <c r="S3812" s="2" t="str">
        <f>IF(C3812="", "",
   IF(ISNUMBER(MATCH(TRIM(C3812),
      {"MO","U/B","OSRE","TECH","ITRE"}, 0)),
      "Reactive",
      "")
)</f>
        <v/>
      </c>
      <c r="T3812" s="2">
        <f>IF(R3812="Proactive", H3812, "")</f>
        <v>0.5</v>
      </c>
      <c r="U3812" s="2" t="str">
        <f>IF(S3812="Reactive", H3812, "")</f>
        <v/>
      </c>
    </row>
    <row r="3813" spans="1:21" x14ac:dyDescent="0.25">
      <c r="A3813" t="s">
        <v>3728</v>
      </c>
      <c r="B3813">
        <v>224077</v>
      </c>
      <c r="C3813" t="s">
        <v>987</v>
      </c>
      <c r="D3813" t="s">
        <v>3771</v>
      </c>
      <c r="E3813" t="s">
        <v>3772</v>
      </c>
      <c r="F3813" s="4">
        <v>46192.729166666664</v>
      </c>
      <c r="G3813" s="4">
        <v>46192.763888888891</v>
      </c>
      <c r="H3813">
        <v>0.83</v>
      </c>
      <c r="I3813" t="s">
        <v>3773</v>
      </c>
      <c r="J3813" t="s">
        <v>29</v>
      </c>
      <c r="N3813">
        <v>1.38</v>
      </c>
      <c r="O3813" t="s">
        <v>51</v>
      </c>
      <c r="P3813">
        <v>0</v>
      </c>
      <c r="Q3813" s="1">
        <v>46192.899305555555</v>
      </c>
      <c r="R3813" s="2" t="str">
        <f>IF(C3813="", "",
   IF(ISNUMBER(MATCH(TRIM(C3813),
      {"OP","CC","CM","FM","FU","INS","PC","PM","PMCO","SA","SR","ITPR","PMFL"}, 0)),
      "Proactive",
      "")
)</f>
        <v>Proactive</v>
      </c>
      <c r="S3813" s="2" t="str">
        <f>IF(C3813="", "",
   IF(ISNUMBER(MATCH(TRIM(C3813),
      {"MO","U/B","OSRE","TECH","ITRE"}, 0)),
      "Reactive",
      "")
)</f>
        <v/>
      </c>
      <c r="T3813" s="2">
        <f>IF(R3813="Proactive", H3813, "")</f>
        <v>0.83</v>
      </c>
      <c r="U3813" s="2" t="str">
        <f>IF(S3813="Reactive", H3813, "")</f>
        <v/>
      </c>
    </row>
    <row r="3814" spans="1:21" x14ac:dyDescent="0.25">
      <c r="A3814" t="s">
        <v>3728</v>
      </c>
      <c r="B3814">
        <v>223860</v>
      </c>
      <c r="C3814" t="s">
        <v>987</v>
      </c>
      <c r="D3814" t="s">
        <v>3736</v>
      </c>
      <c r="E3814" t="s">
        <v>3774</v>
      </c>
      <c r="F3814" s="4">
        <v>46192.888888888891</v>
      </c>
      <c r="G3814" s="4">
        <v>46192.909722222219</v>
      </c>
      <c r="H3814">
        <v>0.5</v>
      </c>
      <c r="J3814" t="s">
        <v>29</v>
      </c>
      <c r="N3814">
        <v>0.5</v>
      </c>
      <c r="O3814" t="s">
        <v>51</v>
      </c>
      <c r="P3814">
        <v>0</v>
      </c>
      <c r="Q3814" s="5">
        <v>46192.881944444445</v>
      </c>
      <c r="R3814" s="2" t="str">
        <f>IF(C3814="", "",
   IF(ISNUMBER(MATCH(TRIM(C3814),
      {"OP","CC","CM","FM","FU","INS","PC","PM","PMCO","SA","SR","ITPR","PMFL"}, 0)),
      "Proactive",
      "")
)</f>
        <v>Proactive</v>
      </c>
      <c r="S3814" s="2" t="str">
        <f>IF(C3814="", "",
   IF(ISNUMBER(MATCH(TRIM(C3814),
      {"MO","U/B","OSRE","TECH","ITRE"}, 0)),
      "Reactive",
      "")
)</f>
        <v/>
      </c>
      <c r="T3814" s="2">
        <f>IF(R3814="Proactive", H3814, "")</f>
        <v>0.5</v>
      </c>
      <c r="U3814" s="2" t="str">
        <f>IF(S3814="Reactive", H3814, "")</f>
        <v/>
      </c>
    </row>
    <row r="3815" spans="1:21" x14ac:dyDescent="0.25">
      <c r="A3815" t="s">
        <v>3728</v>
      </c>
      <c r="B3815">
        <v>223455</v>
      </c>
      <c r="C3815" t="s">
        <v>289</v>
      </c>
      <c r="D3815" t="s">
        <v>3775</v>
      </c>
      <c r="E3815" t="s">
        <v>3776</v>
      </c>
      <c r="F3815" s="4">
        <v>46195.6</v>
      </c>
      <c r="G3815" s="4">
        <v>46195.642361111109</v>
      </c>
      <c r="H3815">
        <v>1.02</v>
      </c>
      <c r="I3815" t="s">
        <v>3777</v>
      </c>
      <c r="J3815" t="s">
        <v>29</v>
      </c>
      <c r="N3815">
        <v>1.02</v>
      </c>
      <c r="O3815" t="s">
        <v>51</v>
      </c>
      <c r="P3815">
        <v>4.3</v>
      </c>
      <c r="Q3815" s="5">
        <v>46197.924305555556</v>
      </c>
      <c r="R3815" s="2" t="str">
        <f>IF(C3815="", "",
   IF(ISNUMBER(MATCH(TRIM(C3815),
      {"OP","CC","CM","FM","FU","INS","PC","PM","PMCO","SA","SR","ITPR","PMFL"}, 0)),
      "Proactive",
      "")
)</f>
        <v>Proactive</v>
      </c>
      <c r="S3815" s="2" t="str">
        <f>IF(C3815="", "",
   IF(ISNUMBER(MATCH(TRIM(C3815),
      {"MO","U/B","OSRE","TECH","ITRE"}, 0)),
      "Reactive",
      "")
)</f>
        <v/>
      </c>
      <c r="T3815" s="2">
        <f>IF(R3815="Proactive", H3815, "")</f>
        <v>1.02</v>
      </c>
      <c r="U3815" s="2" t="str">
        <f>IF(S3815="Reactive", H3815, "")</f>
        <v/>
      </c>
    </row>
    <row r="3816" spans="1:21" x14ac:dyDescent="0.25">
      <c r="A3816" t="s">
        <v>3728</v>
      </c>
      <c r="B3816">
        <v>220830</v>
      </c>
      <c r="C3816" t="s">
        <v>30</v>
      </c>
      <c r="D3816" t="s">
        <v>3778</v>
      </c>
      <c r="E3816" t="s">
        <v>1083</v>
      </c>
      <c r="F3816" s="4">
        <v>46196.583333333336</v>
      </c>
      <c r="G3816" s="4">
        <v>46196.633333333331</v>
      </c>
      <c r="H3816">
        <v>1.2</v>
      </c>
      <c r="J3816" t="s">
        <v>29</v>
      </c>
      <c r="K3816" t="s">
        <v>30</v>
      </c>
      <c r="N3816">
        <v>1.2</v>
      </c>
      <c r="O3816" t="s">
        <v>51</v>
      </c>
      <c r="P3816">
        <v>0</v>
      </c>
      <c r="Q3816" s="5">
        <v>46196.847916666666</v>
      </c>
      <c r="R3816" s="2" t="str">
        <f>IF(C3816="", "",
   IF(ISNUMBER(MATCH(TRIM(C3816),
      {"OP","CC","CM","FM","FU","INS","PC","PM","PMCO","SA","SR","ITPR","PMFL"}, 0)),
      "Proactive",
      "")
)</f>
        <v>Proactive</v>
      </c>
      <c r="S3816" s="2" t="str">
        <f>IF(C3816="", "",
   IF(ISNUMBER(MATCH(TRIM(C3816),
      {"MO","U/B","OSRE","TECH","ITRE"}, 0)),
      "Reactive",
      "")
)</f>
        <v/>
      </c>
      <c r="T3816" s="2">
        <f>IF(R3816="Proactive", H3816, "")</f>
        <v>1.2</v>
      </c>
      <c r="U3816" s="2" t="str">
        <f>IF(S3816="Reactive", H3816, "")</f>
        <v/>
      </c>
    </row>
    <row r="3817" spans="1:21" x14ac:dyDescent="0.25">
      <c r="A3817" t="s">
        <v>3728</v>
      </c>
      <c r="B3817">
        <v>222470</v>
      </c>
      <c r="C3817" t="s">
        <v>26</v>
      </c>
      <c r="D3817" t="s">
        <v>1054</v>
      </c>
      <c r="E3817" t="s">
        <v>1063</v>
      </c>
      <c r="F3817" s="4">
        <v>46196.801388888889</v>
      </c>
      <c r="G3817" s="4">
        <v>46196.81527777778</v>
      </c>
      <c r="H3817">
        <v>0.33</v>
      </c>
      <c r="J3817" t="s">
        <v>29</v>
      </c>
      <c r="K3817" t="s">
        <v>30</v>
      </c>
      <c r="N3817">
        <v>0.33</v>
      </c>
      <c r="O3817" t="s">
        <v>51</v>
      </c>
      <c r="P3817">
        <v>0</v>
      </c>
      <c r="Q3817" s="5">
        <v>46196.884722222225</v>
      </c>
      <c r="R3817" s="2" t="str">
        <f>IF(C3817="", "",
   IF(ISNUMBER(MATCH(TRIM(C3817),
      {"OP","CC","CM","FM","FU","INS","PC","PM","PMCO","SA","SR","ITPR","PMFL"}, 0)),
      "Proactive",
      "")
)</f>
        <v>Proactive</v>
      </c>
      <c r="S3817" s="2" t="str">
        <f>IF(C3817="", "",
   IF(ISNUMBER(MATCH(TRIM(C3817),
      {"MO","U/B","OSRE","TECH","ITRE"}, 0)),
      "Reactive",
      "")
)</f>
        <v/>
      </c>
      <c r="T3817" s="2">
        <f>IF(R3817="Proactive", H3817, "")</f>
        <v>0.33</v>
      </c>
      <c r="U3817" s="2" t="str">
        <f>IF(S3817="Reactive", H3817, "")</f>
        <v/>
      </c>
    </row>
    <row r="3818" spans="1:21" x14ac:dyDescent="0.25">
      <c r="A3818" t="s">
        <v>3728</v>
      </c>
      <c r="B3818">
        <v>223899</v>
      </c>
      <c r="C3818" t="s">
        <v>289</v>
      </c>
      <c r="D3818" t="s">
        <v>3779</v>
      </c>
      <c r="E3818" t="s">
        <v>3780</v>
      </c>
      <c r="F3818" s="4">
        <v>46197.611111111109</v>
      </c>
      <c r="G3818" s="4">
        <v>46197.633333333331</v>
      </c>
      <c r="H3818">
        <v>0.53</v>
      </c>
      <c r="I3818" t="s">
        <v>3781</v>
      </c>
      <c r="J3818" t="s">
        <v>29</v>
      </c>
      <c r="N3818">
        <v>2.4500000000000002</v>
      </c>
      <c r="O3818" t="s">
        <v>51</v>
      </c>
      <c r="P3818">
        <v>4.3</v>
      </c>
      <c r="Q3818" s="5">
        <v>46202.925694444442</v>
      </c>
      <c r="R3818" s="2" t="str">
        <f>IF(C3818="", "",
   IF(ISNUMBER(MATCH(TRIM(C3818),
      {"OP","CC","CM","FM","FU","INS","PC","PM","PMCO","SA","SR","ITPR","PMFL"}, 0)),
      "Proactive",
      "")
)</f>
        <v>Proactive</v>
      </c>
      <c r="S3818" s="2" t="str">
        <f>IF(C3818="", "",
   IF(ISNUMBER(MATCH(TRIM(C3818),
      {"MO","U/B","OSRE","TECH","ITRE"}, 0)),
      "Reactive",
      "")
)</f>
        <v/>
      </c>
      <c r="T3818" s="2">
        <f>IF(R3818="Proactive", H3818, "")</f>
        <v>0.53</v>
      </c>
      <c r="U3818" s="2" t="str">
        <f>IF(S3818="Reactive", H3818, "")</f>
        <v/>
      </c>
    </row>
    <row r="3819" spans="1:21" x14ac:dyDescent="0.25">
      <c r="A3819" t="s">
        <v>3728</v>
      </c>
      <c r="B3819">
        <v>224765</v>
      </c>
      <c r="C3819" t="s">
        <v>30</v>
      </c>
      <c r="D3819" t="s">
        <v>1816</v>
      </c>
      <c r="E3819" t="s">
        <v>3782</v>
      </c>
      <c r="F3819" s="4">
        <v>46197.667361111111</v>
      </c>
      <c r="G3819" s="4">
        <v>46197.750694444447</v>
      </c>
      <c r="H3819">
        <v>2</v>
      </c>
      <c r="I3819" t="s">
        <v>1064</v>
      </c>
      <c r="J3819" t="s">
        <v>29</v>
      </c>
      <c r="N3819">
        <v>2</v>
      </c>
      <c r="O3819" t="s">
        <v>51</v>
      </c>
      <c r="P3819">
        <v>19.5</v>
      </c>
      <c r="Q3819" s="5">
        <v>46206.530555555553</v>
      </c>
      <c r="R3819" s="2" t="str">
        <f>IF(C3819="", "",
   IF(ISNUMBER(MATCH(TRIM(C3819),
      {"OP","CC","CM","FM","FU","INS","PC","PM","PMCO","SA","SR","ITPR","PMFL"}, 0)),
      "Proactive",
      "")
)</f>
        <v>Proactive</v>
      </c>
      <c r="S3819" s="2" t="str">
        <f>IF(C3819="", "",
   IF(ISNUMBER(MATCH(TRIM(C3819),
      {"MO","U/B","OSRE","TECH","ITRE"}, 0)),
      "Reactive",
      "")
)</f>
        <v/>
      </c>
      <c r="T3819" s="2">
        <f>IF(R3819="Proactive", H3819, "")</f>
        <v>2</v>
      </c>
      <c r="U3819" s="2" t="str">
        <f>IF(S3819="Reactive", H3819, "")</f>
        <v/>
      </c>
    </row>
    <row r="3820" spans="1:21" x14ac:dyDescent="0.25">
      <c r="A3820" t="s">
        <v>3728</v>
      </c>
      <c r="B3820">
        <v>223899</v>
      </c>
      <c r="C3820" t="s">
        <v>289</v>
      </c>
      <c r="D3820" t="s">
        <v>3779</v>
      </c>
      <c r="E3820" t="s">
        <v>3780</v>
      </c>
      <c r="F3820" s="4">
        <v>46198.586805555555</v>
      </c>
      <c r="G3820" s="4">
        <v>46198.666666666664</v>
      </c>
      <c r="H3820">
        <v>1.92</v>
      </c>
      <c r="I3820" t="s">
        <v>3781</v>
      </c>
      <c r="J3820" t="s">
        <v>29</v>
      </c>
      <c r="N3820">
        <v>2.4500000000000002</v>
      </c>
      <c r="O3820" t="s">
        <v>51</v>
      </c>
      <c r="P3820">
        <v>4.3</v>
      </c>
      <c r="Q3820" s="5">
        <v>46202.925694444442</v>
      </c>
      <c r="R3820" s="2" t="str">
        <f>IF(C3820="", "",
   IF(ISNUMBER(MATCH(TRIM(C3820),
      {"OP","CC","CM","FM","FU","INS","PC","PM","PMCO","SA","SR","ITPR","PMFL"}, 0)),
      "Proactive",
      "")
)</f>
        <v>Proactive</v>
      </c>
      <c r="S3820" s="2" t="str">
        <f>IF(C3820="", "",
   IF(ISNUMBER(MATCH(TRIM(C3820),
      {"MO","U/B","OSRE","TECH","ITRE"}, 0)),
      "Reactive",
      "")
)</f>
        <v/>
      </c>
      <c r="T3820" s="2">
        <f>IF(R3820="Proactive", H3820, "")</f>
        <v>1.92</v>
      </c>
      <c r="U3820" s="2" t="str">
        <f>IF(S3820="Reactive", H3820, "")</f>
        <v/>
      </c>
    </row>
    <row r="3821" spans="1:21" x14ac:dyDescent="0.25">
      <c r="A3821" t="s">
        <v>3783</v>
      </c>
      <c r="B3821">
        <v>221296</v>
      </c>
      <c r="C3821" t="s">
        <v>547</v>
      </c>
      <c r="D3821" t="s">
        <v>2841</v>
      </c>
      <c r="E3821" t="s">
        <v>3784</v>
      </c>
      <c r="F3821" s="4">
        <v>46174.336111111108</v>
      </c>
      <c r="G3821" s="4">
        <v>46174.355555555558</v>
      </c>
      <c r="H3821">
        <v>0.47</v>
      </c>
      <c r="J3821" t="s">
        <v>29</v>
      </c>
      <c r="K3821" t="s">
        <v>109</v>
      </c>
      <c r="L3821" t="s">
        <v>96</v>
      </c>
      <c r="M3821" t="s">
        <v>127</v>
      </c>
      <c r="N3821">
        <v>0.47</v>
      </c>
      <c r="O3821" t="s">
        <v>32</v>
      </c>
      <c r="P3821">
        <v>0</v>
      </c>
      <c r="Q3821" s="5">
        <v>46174.397222222222</v>
      </c>
      <c r="R3821" s="2" t="str">
        <f>IF(C3821="", "",
   IF(ISNUMBER(MATCH(TRIM(C3821),
      {"OP","CC","CM","FM","FU","INS","PC","PM","PMCO","SA","SR","ITPR","PMFL"}, 0)),
      "Proactive",
      "")
)</f>
        <v>Proactive</v>
      </c>
      <c r="S3821" s="2" t="str">
        <f>IF(C3821="", "",
   IF(ISNUMBER(MATCH(TRIM(C3821),
      {"MO","U/B","OSRE","TECH","ITRE"}, 0)),
      "Reactive",
      "")
)</f>
        <v/>
      </c>
      <c r="T3821" s="2">
        <f>IF(R3821="Proactive", H3821, "")</f>
        <v>0.47</v>
      </c>
      <c r="U3821" s="2" t="str">
        <f>IF(S3821="Reactive", H3821, "")</f>
        <v/>
      </c>
    </row>
    <row r="3822" spans="1:21" x14ac:dyDescent="0.25">
      <c r="A3822" t="s">
        <v>3783</v>
      </c>
      <c r="B3822">
        <v>216954</v>
      </c>
      <c r="C3822" t="s">
        <v>30</v>
      </c>
      <c r="D3822" t="s">
        <v>3785</v>
      </c>
      <c r="E3822" t="s">
        <v>541</v>
      </c>
      <c r="F3822" s="4">
        <v>46174.356249999997</v>
      </c>
      <c r="G3822" s="4">
        <v>46174.375</v>
      </c>
      <c r="H3822">
        <v>0.45</v>
      </c>
      <c r="J3822" t="s">
        <v>29</v>
      </c>
      <c r="K3822" t="s">
        <v>30</v>
      </c>
      <c r="L3822" t="s">
        <v>96</v>
      </c>
      <c r="M3822" t="s">
        <v>97</v>
      </c>
      <c r="N3822">
        <v>0.45</v>
      </c>
      <c r="O3822" t="s">
        <v>32</v>
      </c>
      <c r="P3822">
        <v>0</v>
      </c>
      <c r="Q3822" s="5">
        <v>46174.397916666669</v>
      </c>
      <c r="R3822" s="2" t="str">
        <f>IF(C3822="", "",
   IF(ISNUMBER(MATCH(TRIM(C3822),
      {"OP","CC","CM","FM","FU","INS","PC","PM","PMCO","SA","SR","ITPR","PMFL"}, 0)),
      "Proactive",
      "")
)</f>
        <v>Proactive</v>
      </c>
      <c r="S3822" s="2" t="str">
        <f>IF(C3822="", "",
   IF(ISNUMBER(MATCH(TRIM(C3822),
      {"MO","U/B","OSRE","TECH","ITRE"}, 0)),
      "Reactive",
      "")
)</f>
        <v/>
      </c>
      <c r="T3822" s="2">
        <f>IF(R3822="Proactive", H3822, "")</f>
        <v>0.45</v>
      </c>
      <c r="U3822" s="2" t="str">
        <f>IF(S3822="Reactive", H3822, "")</f>
        <v/>
      </c>
    </row>
    <row r="3823" spans="1:21" x14ac:dyDescent="0.25">
      <c r="A3823" t="s">
        <v>3783</v>
      </c>
      <c r="B3823">
        <v>216950</v>
      </c>
      <c r="C3823" t="s">
        <v>30</v>
      </c>
      <c r="D3823" t="s">
        <v>3786</v>
      </c>
      <c r="E3823" t="s">
        <v>3787</v>
      </c>
      <c r="F3823" s="4">
        <v>46174.398611111108</v>
      </c>
      <c r="G3823" s="4">
        <v>46174.420138888891</v>
      </c>
      <c r="H3823">
        <v>0.52</v>
      </c>
      <c r="J3823" t="s">
        <v>29</v>
      </c>
      <c r="K3823" t="s">
        <v>30</v>
      </c>
      <c r="L3823" t="s">
        <v>96</v>
      </c>
      <c r="M3823" t="s">
        <v>97</v>
      </c>
      <c r="N3823">
        <v>0.52</v>
      </c>
      <c r="O3823" t="s">
        <v>32</v>
      </c>
      <c r="P3823">
        <v>0</v>
      </c>
      <c r="Q3823" s="5">
        <v>46174.455555555556</v>
      </c>
      <c r="R3823" s="2" t="str">
        <f>IF(C3823="", "",
   IF(ISNUMBER(MATCH(TRIM(C3823),
      {"OP","CC","CM","FM","FU","INS","PC","PM","PMCO","SA","SR","ITPR","PMFL"}, 0)),
      "Proactive",
      "")
)</f>
        <v>Proactive</v>
      </c>
      <c r="S3823" s="2" t="str">
        <f>IF(C3823="", "",
   IF(ISNUMBER(MATCH(TRIM(C3823),
      {"MO","U/B","OSRE","TECH","ITRE"}, 0)),
      "Reactive",
      "")
)</f>
        <v/>
      </c>
      <c r="T3823" s="2">
        <f>IF(R3823="Proactive", H3823, "")</f>
        <v>0.52</v>
      </c>
      <c r="U3823" s="2" t="str">
        <f>IF(S3823="Reactive", H3823, "")</f>
        <v/>
      </c>
    </row>
    <row r="3824" spans="1:21" x14ac:dyDescent="0.25">
      <c r="A3824" t="s">
        <v>3783</v>
      </c>
      <c r="B3824">
        <v>218901</v>
      </c>
      <c r="C3824" t="s">
        <v>30</v>
      </c>
      <c r="D3824" t="s">
        <v>3788</v>
      </c>
      <c r="E3824" t="s">
        <v>3789</v>
      </c>
      <c r="F3824" s="4">
        <v>46174.4375</v>
      </c>
      <c r="G3824" s="4">
        <v>46174.459027777775</v>
      </c>
      <c r="H3824">
        <v>0.52</v>
      </c>
      <c r="J3824" t="s">
        <v>29</v>
      </c>
      <c r="K3824" t="s">
        <v>30</v>
      </c>
      <c r="L3824" t="s">
        <v>96</v>
      </c>
      <c r="M3824" t="s">
        <v>97</v>
      </c>
      <c r="N3824">
        <v>1.44</v>
      </c>
      <c r="O3824" t="s">
        <v>32</v>
      </c>
      <c r="P3824">
        <v>0</v>
      </c>
      <c r="Q3824" s="5">
        <v>46174.459722222222</v>
      </c>
      <c r="R3824" s="2" t="str">
        <f>IF(C3824="", "",
   IF(ISNUMBER(MATCH(TRIM(C3824),
      {"OP","CC","CM","FM","FU","INS","PC","PM","PMCO","SA","SR","ITPR","PMFL"}, 0)),
      "Proactive",
      "")
)</f>
        <v>Proactive</v>
      </c>
      <c r="S3824" s="2" t="str">
        <f>IF(C3824="", "",
   IF(ISNUMBER(MATCH(TRIM(C3824),
      {"MO","U/B","OSRE","TECH","ITRE"}, 0)),
      "Reactive",
      "")
)</f>
        <v/>
      </c>
      <c r="T3824" s="2">
        <f>IF(R3824="Proactive", H3824, "")</f>
        <v>0.52</v>
      </c>
      <c r="U3824" s="2" t="str">
        <f>IF(S3824="Reactive", H3824, "")</f>
        <v/>
      </c>
    </row>
    <row r="3825" spans="1:21" x14ac:dyDescent="0.25">
      <c r="A3825" t="s">
        <v>3783</v>
      </c>
      <c r="B3825">
        <v>216965</v>
      </c>
      <c r="C3825" t="s">
        <v>26</v>
      </c>
      <c r="D3825" t="s">
        <v>682</v>
      </c>
      <c r="E3825" t="s">
        <v>3790</v>
      </c>
      <c r="F3825" s="4">
        <v>46174.459722222222</v>
      </c>
      <c r="G3825" s="4">
        <v>46174.505555555559</v>
      </c>
      <c r="H3825">
        <v>1.1000000000000001</v>
      </c>
      <c r="J3825" t="s">
        <v>29</v>
      </c>
      <c r="K3825" t="s">
        <v>30</v>
      </c>
      <c r="L3825" t="s">
        <v>96</v>
      </c>
      <c r="M3825" t="s">
        <v>97</v>
      </c>
      <c r="N3825">
        <v>1.1000000000000001</v>
      </c>
      <c r="O3825" t="s">
        <v>32</v>
      </c>
      <c r="P3825">
        <v>0</v>
      </c>
      <c r="Q3825" s="5">
        <v>46174.505555555559</v>
      </c>
      <c r="R3825" s="2" t="str">
        <f>IF(C3825="", "",
   IF(ISNUMBER(MATCH(TRIM(C3825),
      {"OP","CC","CM","FM","FU","INS","PC","PM","PMCO","SA","SR","ITPR","PMFL"}, 0)),
      "Proactive",
      "")
)</f>
        <v>Proactive</v>
      </c>
      <c r="S3825" s="2" t="str">
        <f>IF(C3825="", "",
   IF(ISNUMBER(MATCH(TRIM(C3825),
      {"MO","U/B","OSRE","TECH","ITRE"}, 0)),
      "Reactive",
      "")
)</f>
        <v/>
      </c>
      <c r="T3825" s="2">
        <f>IF(R3825="Proactive", H3825, "")</f>
        <v>1.1000000000000001</v>
      </c>
      <c r="U3825" s="2" t="str">
        <f>IF(S3825="Reactive", H3825, "")</f>
        <v/>
      </c>
    </row>
    <row r="3826" spans="1:21" x14ac:dyDescent="0.25">
      <c r="A3826" t="s">
        <v>3783</v>
      </c>
      <c r="B3826">
        <v>221302</v>
      </c>
      <c r="C3826" t="s">
        <v>561</v>
      </c>
      <c r="D3826" t="s">
        <v>633</v>
      </c>
      <c r="E3826" t="s">
        <v>3791</v>
      </c>
      <c r="F3826" s="4">
        <v>46174.506249999999</v>
      </c>
      <c r="G3826" s="4">
        <v>46174.530555555553</v>
      </c>
      <c r="H3826">
        <v>0.57999999999999996</v>
      </c>
      <c r="I3826" t="s">
        <v>3792</v>
      </c>
      <c r="J3826" t="s">
        <v>29</v>
      </c>
      <c r="K3826" t="s">
        <v>109</v>
      </c>
      <c r="L3826" t="s">
        <v>55</v>
      </c>
      <c r="M3826" t="s">
        <v>533</v>
      </c>
      <c r="N3826">
        <v>0.57999999999999996</v>
      </c>
      <c r="O3826" t="s">
        <v>32</v>
      </c>
      <c r="P3826">
        <v>0</v>
      </c>
      <c r="Q3826" s="5">
        <v>46174.560416666667</v>
      </c>
      <c r="R3826" s="2" t="str">
        <f>IF(C3826="", "",
   IF(ISNUMBER(MATCH(TRIM(C3826),
      {"OP","CC","CM","FM","FU","INS","PC","PM","PMCO","SA","SR","ITPR","PMFL"}, 0)),
      "Proactive",
      "")
)</f>
        <v>Proactive</v>
      </c>
      <c r="S3826" s="2" t="str">
        <f>IF(C3826="", "",
   IF(ISNUMBER(MATCH(TRIM(C3826),
      {"MO","U/B","OSRE","TECH","ITRE"}, 0)),
      "Reactive",
      "")
)</f>
        <v/>
      </c>
      <c r="T3826" s="2">
        <f>IF(R3826="Proactive", H3826, "")</f>
        <v>0.57999999999999996</v>
      </c>
      <c r="U3826" s="2" t="str">
        <f>IF(S3826="Reactive", H3826, "")</f>
        <v/>
      </c>
    </row>
    <row r="3827" spans="1:21" x14ac:dyDescent="0.25">
      <c r="A3827" t="s">
        <v>3783</v>
      </c>
      <c r="B3827">
        <v>221313</v>
      </c>
      <c r="C3827" t="s">
        <v>547</v>
      </c>
      <c r="D3827" t="s">
        <v>682</v>
      </c>
      <c r="E3827" t="s">
        <v>3793</v>
      </c>
      <c r="F3827" s="4">
        <v>46174.561111111114</v>
      </c>
      <c r="G3827" s="4">
        <v>46174.603472222225</v>
      </c>
      <c r="H3827">
        <v>1.02</v>
      </c>
      <c r="I3827" t="s">
        <v>3794</v>
      </c>
      <c r="J3827" t="s">
        <v>29</v>
      </c>
      <c r="K3827" t="s">
        <v>109</v>
      </c>
      <c r="L3827" t="s">
        <v>96</v>
      </c>
      <c r="M3827" t="s">
        <v>436</v>
      </c>
      <c r="N3827">
        <v>1.02</v>
      </c>
      <c r="O3827" t="s">
        <v>32</v>
      </c>
      <c r="P3827">
        <v>0</v>
      </c>
      <c r="Q3827" s="1">
        <v>46174.645138888889</v>
      </c>
      <c r="R3827" s="2" t="str">
        <f>IF(C3827="", "",
   IF(ISNUMBER(MATCH(TRIM(C3827),
      {"OP","CC","CM","FM","FU","INS","PC","PM","PMCO","SA","SR","ITPR","PMFL"}, 0)),
      "Proactive",
      "")
)</f>
        <v>Proactive</v>
      </c>
      <c r="S3827" s="2" t="str">
        <f>IF(C3827="", "",
   IF(ISNUMBER(MATCH(TRIM(C3827),
      {"MO","U/B","OSRE","TECH","ITRE"}, 0)),
      "Reactive",
      "")
)</f>
        <v/>
      </c>
      <c r="T3827" s="2">
        <f>IF(R3827="Proactive", H3827, "")</f>
        <v>1.02</v>
      </c>
      <c r="U3827" s="2" t="str">
        <f>IF(S3827="Reactive", H3827, "")</f>
        <v/>
      </c>
    </row>
    <row r="3828" spans="1:21" x14ac:dyDescent="0.25">
      <c r="A3828" t="s">
        <v>3783</v>
      </c>
      <c r="B3828">
        <v>221323</v>
      </c>
      <c r="C3828" t="s">
        <v>547</v>
      </c>
      <c r="D3828" t="s">
        <v>682</v>
      </c>
      <c r="E3828" t="s">
        <v>3795</v>
      </c>
      <c r="F3828" s="4">
        <v>46174.604166666664</v>
      </c>
      <c r="G3828" s="4">
        <v>46174.636805555558</v>
      </c>
      <c r="H3828">
        <v>0.78</v>
      </c>
      <c r="J3828" t="s">
        <v>29</v>
      </c>
      <c r="K3828" t="s">
        <v>67</v>
      </c>
      <c r="L3828" t="s">
        <v>96</v>
      </c>
      <c r="M3828" t="s">
        <v>97</v>
      </c>
      <c r="N3828">
        <v>1.6</v>
      </c>
      <c r="O3828" t="s">
        <v>32</v>
      </c>
      <c r="P3828">
        <v>0</v>
      </c>
      <c r="Q3828" s="5">
        <v>46174.654861111114</v>
      </c>
      <c r="R3828" s="2" t="str">
        <f>IF(C3828="", "",
   IF(ISNUMBER(MATCH(TRIM(C3828),
      {"OP","CC","CM","FM","FU","INS","PC","PM","PMCO","SA","SR","ITPR","PMFL"}, 0)),
      "Proactive",
      "")
)</f>
        <v>Proactive</v>
      </c>
      <c r="S3828" s="2" t="str">
        <f>IF(C3828="", "",
   IF(ISNUMBER(MATCH(TRIM(C3828),
      {"MO","U/B","OSRE","TECH","ITRE"}, 0)),
      "Reactive",
      "")
)</f>
        <v/>
      </c>
      <c r="T3828" s="2">
        <f>IF(R3828="Proactive", H3828, "")</f>
        <v>0.78</v>
      </c>
      <c r="U3828" s="2" t="str">
        <f>IF(S3828="Reactive", H3828, "")</f>
        <v/>
      </c>
    </row>
    <row r="3829" spans="1:21" x14ac:dyDescent="0.25">
      <c r="A3829" t="s">
        <v>3783</v>
      </c>
      <c r="B3829">
        <v>221323</v>
      </c>
      <c r="C3829" t="s">
        <v>547</v>
      </c>
      <c r="D3829" t="s">
        <v>682</v>
      </c>
      <c r="E3829" t="s">
        <v>3795</v>
      </c>
      <c r="F3829" s="4">
        <v>46174.604166666664</v>
      </c>
      <c r="G3829" s="4">
        <v>46174.638194444444</v>
      </c>
      <c r="H3829">
        <v>0.82</v>
      </c>
      <c r="J3829" t="s">
        <v>29</v>
      </c>
      <c r="K3829" t="s">
        <v>67</v>
      </c>
      <c r="L3829" t="s">
        <v>96</v>
      </c>
      <c r="M3829" t="s">
        <v>97</v>
      </c>
      <c r="N3829">
        <v>1.6</v>
      </c>
      <c r="O3829" t="s">
        <v>32</v>
      </c>
      <c r="P3829">
        <v>0</v>
      </c>
      <c r="Q3829" s="5">
        <v>46174.654861111114</v>
      </c>
      <c r="R3829" s="2" t="str">
        <f>IF(C3829="", "",
   IF(ISNUMBER(MATCH(TRIM(C3829),
      {"OP","CC","CM","FM","FU","INS","PC","PM","PMCO","SA","SR","ITPR","PMFL"}, 0)),
      "Proactive",
      "")
)</f>
        <v>Proactive</v>
      </c>
      <c r="S3829" s="2" t="str">
        <f>IF(C3829="", "",
   IF(ISNUMBER(MATCH(TRIM(C3829),
      {"MO","U/B","OSRE","TECH","ITRE"}, 0)),
      "Reactive",
      "")
)</f>
        <v/>
      </c>
      <c r="T3829" s="2">
        <f>IF(R3829="Proactive", H3829, "")</f>
        <v>0.82</v>
      </c>
      <c r="U3829" s="2" t="str">
        <f>IF(S3829="Reactive", H3829, "")</f>
        <v/>
      </c>
    </row>
    <row r="3830" spans="1:21" x14ac:dyDescent="0.25">
      <c r="A3830" t="s">
        <v>3783</v>
      </c>
      <c r="B3830">
        <v>221324</v>
      </c>
      <c r="C3830" t="s">
        <v>743</v>
      </c>
      <c r="D3830" t="s">
        <v>2795</v>
      </c>
      <c r="E3830" t="s">
        <v>2796</v>
      </c>
      <c r="F3830" s="4">
        <v>46174.655555555553</v>
      </c>
      <c r="G3830" s="4">
        <v>46174.684027777781</v>
      </c>
      <c r="H3830">
        <v>0.68</v>
      </c>
      <c r="I3830" t="s">
        <v>3796</v>
      </c>
      <c r="J3830" t="s">
        <v>29</v>
      </c>
      <c r="K3830" t="s">
        <v>67</v>
      </c>
      <c r="L3830" t="s">
        <v>96</v>
      </c>
      <c r="M3830" t="s">
        <v>97</v>
      </c>
      <c r="N3830">
        <v>0.68</v>
      </c>
      <c r="O3830" t="s">
        <v>32</v>
      </c>
      <c r="P3830">
        <v>0</v>
      </c>
      <c r="Q3830" s="1">
        <v>46174.679166666669</v>
      </c>
      <c r="R3830" s="2" t="str">
        <f>IF(C3830="", "",
   IF(ISNUMBER(MATCH(TRIM(C3830),
      {"OP","CC","CM","FM","FU","INS","PC","PM","PMCO","SA","SR","ITPR","PMFL"}, 0)),
      "Proactive",
      "")
)</f>
        <v>Proactive</v>
      </c>
      <c r="S3830" s="2" t="str">
        <f>IF(C3830="", "",
   IF(ISNUMBER(MATCH(TRIM(C3830),
      {"MO","U/B","OSRE","TECH","ITRE"}, 0)),
      "Reactive",
      "")
)</f>
        <v/>
      </c>
      <c r="T3830" s="2">
        <f>IF(R3830="Proactive", H3830, "")</f>
        <v>0.68</v>
      </c>
      <c r="U3830" s="2" t="str">
        <f>IF(S3830="Reactive", H3830, "")</f>
        <v/>
      </c>
    </row>
    <row r="3831" spans="1:21" x14ac:dyDescent="0.25">
      <c r="A3831" t="s">
        <v>3783</v>
      </c>
      <c r="B3831">
        <v>221454</v>
      </c>
      <c r="C3831" t="s">
        <v>547</v>
      </c>
      <c r="D3831" t="s">
        <v>3797</v>
      </c>
      <c r="E3831" t="s">
        <v>3798</v>
      </c>
      <c r="F3831" s="4">
        <v>46175.340277777781</v>
      </c>
      <c r="G3831" s="4">
        <v>46175.366666666669</v>
      </c>
      <c r="H3831">
        <v>0.63</v>
      </c>
      <c r="J3831" t="s">
        <v>29</v>
      </c>
      <c r="K3831" t="s">
        <v>67</v>
      </c>
      <c r="L3831" t="s">
        <v>96</v>
      </c>
      <c r="M3831" t="s">
        <v>97</v>
      </c>
      <c r="N3831">
        <v>0.63</v>
      </c>
      <c r="O3831" t="s">
        <v>32</v>
      </c>
      <c r="P3831">
        <v>0</v>
      </c>
      <c r="Q3831" s="5">
        <v>46175.366666666669</v>
      </c>
      <c r="R3831" s="2" t="str">
        <f>IF(C3831="", "",
   IF(ISNUMBER(MATCH(TRIM(C3831),
      {"OP","CC","CM","FM","FU","INS","PC","PM","PMCO","SA","SR","ITPR","PMFL"}, 0)),
      "Proactive",
      "")
)</f>
        <v>Proactive</v>
      </c>
      <c r="S3831" s="2" t="str">
        <f>IF(C3831="", "",
   IF(ISNUMBER(MATCH(TRIM(C3831),
      {"MO","U/B","OSRE","TECH","ITRE"}, 0)),
      "Reactive",
      "")
)</f>
        <v/>
      </c>
      <c r="T3831" s="2">
        <f>IF(R3831="Proactive", H3831, "")</f>
        <v>0.63</v>
      </c>
      <c r="U3831" s="2" t="str">
        <f>IF(S3831="Reactive", H3831, "")</f>
        <v/>
      </c>
    </row>
    <row r="3832" spans="1:21" x14ac:dyDescent="0.25">
      <c r="A3832" t="s">
        <v>3783</v>
      </c>
      <c r="B3832">
        <v>221457</v>
      </c>
      <c r="C3832" t="s">
        <v>743</v>
      </c>
      <c r="D3832" t="s">
        <v>2795</v>
      </c>
      <c r="E3832" t="s">
        <v>2796</v>
      </c>
      <c r="F3832">
        <v>46175.367361111108</v>
      </c>
      <c r="G3832">
        <v>46175.402083333334</v>
      </c>
      <c r="H3832">
        <v>0.83</v>
      </c>
      <c r="I3832" t="s">
        <v>3799</v>
      </c>
      <c r="J3832" t="s">
        <v>29</v>
      </c>
      <c r="K3832" t="s">
        <v>67</v>
      </c>
      <c r="L3832" t="s">
        <v>96</v>
      </c>
      <c r="M3832" t="s">
        <v>97</v>
      </c>
      <c r="N3832">
        <v>0.83</v>
      </c>
      <c r="O3832" t="s">
        <v>32</v>
      </c>
      <c r="P3832">
        <v>0</v>
      </c>
      <c r="Q3832" s="5">
        <v>46175.443749999999</v>
      </c>
      <c r="R3832" s="2" t="str">
        <f>IF(C3832="", "",
   IF(ISNUMBER(MATCH(TRIM(C3832),
      {"OP","CC","CM","FM","FU","INS","PC","PM","PMCO","SA","SR","ITPR","PMFL"}, 0)),
      "Proactive",
      "")
)</f>
        <v>Proactive</v>
      </c>
      <c r="S3832" s="2" t="str">
        <f>IF(C3832="", "",
   IF(ISNUMBER(MATCH(TRIM(C3832),
      {"MO","U/B","OSRE","TECH","ITRE"}, 0)),
      "Reactive",
      "")
)</f>
        <v/>
      </c>
      <c r="T3832" s="2">
        <f>IF(R3832="Proactive", H3832, "")</f>
        <v>0.83</v>
      </c>
      <c r="U3832" s="2" t="str">
        <f>IF(S3832="Reactive", H3832, "")</f>
        <v/>
      </c>
    </row>
    <row r="3833" spans="1:21" x14ac:dyDescent="0.25">
      <c r="A3833" t="s">
        <v>3783</v>
      </c>
      <c r="B3833">
        <v>221462</v>
      </c>
      <c r="C3833" t="s">
        <v>547</v>
      </c>
      <c r="D3833" t="s">
        <v>682</v>
      </c>
      <c r="E3833" t="s">
        <v>3800</v>
      </c>
      <c r="F3833" s="4">
        <v>46175.447222222225</v>
      </c>
      <c r="G3833" s="4">
        <v>46175.486111111109</v>
      </c>
      <c r="H3833">
        <v>0.93</v>
      </c>
      <c r="J3833" t="s">
        <v>29</v>
      </c>
      <c r="K3833" t="s">
        <v>109</v>
      </c>
      <c r="L3833" t="s">
        <v>96</v>
      </c>
      <c r="M3833" t="s">
        <v>97</v>
      </c>
      <c r="N3833">
        <v>0.93</v>
      </c>
      <c r="O3833" t="s">
        <v>32</v>
      </c>
      <c r="P3833">
        <v>0</v>
      </c>
      <c r="Q3833" s="5">
        <v>46175.51458333333</v>
      </c>
      <c r="R3833" s="2" t="str">
        <f>IF(C3833="", "",
   IF(ISNUMBER(MATCH(TRIM(C3833),
      {"OP","CC","CM","FM","FU","INS","PC","PM","PMCO","SA","SR","ITPR","PMFL"}, 0)),
      "Proactive",
      "")
)</f>
        <v>Proactive</v>
      </c>
      <c r="S3833" s="2" t="str">
        <f>IF(C3833="", "",
   IF(ISNUMBER(MATCH(TRIM(C3833),
      {"MO","U/B","OSRE","TECH","ITRE"}, 0)),
      "Reactive",
      "")
)</f>
        <v/>
      </c>
      <c r="T3833" s="2">
        <f>IF(R3833="Proactive", H3833, "")</f>
        <v>0.93</v>
      </c>
      <c r="U3833" s="2" t="str">
        <f>IF(S3833="Reactive", H3833, "")</f>
        <v/>
      </c>
    </row>
    <row r="3834" spans="1:21" x14ac:dyDescent="0.25">
      <c r="A3834" t="s">
        <v>3783</v>
      </c>
      <c r="B3834">
        <v>221473</v>
      </c>
      <c r="C3834" t="s">
        <v>561</v>
      </c>
      <c r="D3834" t="s">
        <v>580</v>
      </c>
      <c r="E3834" t="s">
        <v>3801</v>
      </c>
      <c r="F3834" s="4">
        <v>46175.486111111109</v>
      </c>
      <c r="G3834" s="4">
        <v>46175.517361111109</v>
      </c>
      <c r="H3834">
        <v>0.75</v>
      </c>
      <c r="I3834" t="s">
        <v>3802</v>
      </c>
      <c r="J3834" t="s">
        <v>29</v>
      </c>
      <c r="K3834" t="s">
        <v>109</v>
      </c>
      <c r="L3834" t="s">
        <v>132</v>
      </c>
      <c r="M3834" t="s">
        <v>648</v>
      </c>
      <c r="N3834">
        <v>0.75</v>
      </c>
      <c r="O3834" t="s">
        <v>32</v>
      </c>
      <c r="P3834">
        <v>0</v>
      </c>
      <c r="Q3834" s="5">
        <v>46175.518055555556</v>
      </c>
      <c r="R3834" s="2" t="str">
        <f>IF(C3834="", "",
   IF(ISNUMBER(MATCH(TRIM(C3834),
      {"OP","CC","CM","FM","FU","INS","PC","PM","PMCO","SA","SR","ITPR","PMFL"}, 0)),
      "Proactive",
      "")
)</f>
        <v>Proactive</v>
      </c>
      <c r="S3834" s="2" t="str">
        <f>IF(C3834="", "",
   IF(ISNUMBER(MATCH(TRIM(C3834),
      {"MO","U/B","OSRE","TECH","ITRE"}, 0)),
      "Reactive",
      "")
)</f>
        <v/>
      </c>
      <c r="T3834" s="2">
        <f>IF(R3834="Proactive", H3834, "")</f>
        <v>0.75</v>
      </c>
      <c r="U3834" s="2" t="str">
        <f>IF(S3834="Reactive", H3834, "")</f>
        <v/>
      </c>
    </row>
    <row r="3835" spans="1:21" x14ac:dyDescent="0.25">
      <c r="A3835" t="s">
        <v>3783</v>
      </c>
      <c r="B3835">
        <v>221484</v>
      </c>
      <c r="C3835" t="s">
        <v>39</v>
      </c>
      <c r="D3835" t="s">
        <v>3803</v>
      </c>
      <c r="E3835" t="s">
        <v>3804</v>
      </c>
      <c r="F3835" s="4">
        <v>46175.559027777781</v>
      </c>
      <c r="G3835" s="4">
        <v>46175.591666666667</v>
      </c>
      <c r="H3835">
        <v>0.78</v>
      </c>
      <c r="I3835" t="s">
        <v>3805</v>
      </c>
      <c r="J3835" t="s">
        <v>29</v>
      </c>
      <c r="K3835" t="s">
        <v>109</v>
      </c>
      <c r="L3835" t="s">
        <v>488</v>
      </c>
      <c r="M3835" t="s">
        <v>468</v>
      </c>
      <c r="N3835">
        <v>0.78</v>
      </c>
      <c r="O3835" t="s">
        <v>32</v>
      </c>
      <c r="P3835">
        <v>0</v>
      </c>
      <c r="Q3835" s="5">
        <v>46175.620833333334</v>
      </c>
      <c r="R3835" s="2" t="str">
        <f>IF(C3835="", "",
   IF(ISNUMBER(MATCH(TRIM(C3835),
      {"OP","CC","CM","FM","FU","INS","PC","PM","PMCO","SA","SR","ITPR","PMFL"}, 0)),
      "Proactive",
      "")
)</f>
        <v/>
      </c>
      <c r="S3835" s="2" t="str">
        <f>IF(C3835="", "",
   IF(ISNUMBER(MATCH(TRIM(C3835),
      {"MO","U/B","OSRE","TECH","ITRE"}, 0)),
      "Reactive",
      "")
)</f>
        <v>Reactive</v>
      </c>
      <c r="T3835" s="2" t="str">
        <f>IF(R3835="Proactive", H3835, "")</f>
        <v/>
      </c>
      <c r="U3835" s="2">
        <f>IF(S3835="Reactive", H3835, "")</f>
        <v>0.78</v>
      </c>
    </row>
    <row r="3836" spans="1:21" x14ac:dyDescent="0.25">
      <c r="A3836" t="s">
        <v>3783</v>
      </c>
      <c r="B3836">
        <v>221494</v>
      </c>
      <c r="C3836" t="s">
        <v>743</v>
      </c>
      <c r="D3836" t="s">
        <v>2795</v>
      </c>
      <c r="E3836" t="s">
        <v>2796</v>
      </c>
      <c r="F3836" s="4">
        <v>46175.62222222222</v>
      </c>
      <c r="G3836" s="4">
        <v>46175.645833333336</v>
      </c>
      <c r="H3836">
        <v>0.56999999999999995</v>
      </c>
      <c r="I3836" t="s">
        <v>3806</v>
      </c>
      <c r="J3836" t="s">
        <v>29</v>
      </c>
      <c r="K3836" t="s">
        <v>67</v>
      </c>
      <c r="L3836" t="s">
        <v>96</v>
      </c>
      <c r="M3836" t="s">
        <v>97</v>
      </c>
      <c r="N3836">
        <v>0.56999999999999995</v>
      </c>
      <c r="O3836" t="s">
        <v>32</v>
      </c>
      <c r="P3836">
        <v>0</v>
      </c>
      <c r="Q3836" s="1">
        <v>46175.679166666669</v>
      </c>
      <c r="R3836" s="2" t="str">
        <f>IF(C3836="", "",
   IF(ISNUMBER(MATCH(TRIM(C3836),
      {"OP","CC","CM","FM","FU","INS","PC","PM","PMCO","SA","SR","ITPR","PMFL"}, 0)),
      "Proactive",
      "")
)</f>
        <v>Proactive</v>
      </c>
      <c r="S3836" s="2" t="str">
        <f>IF(C3836="", "",
   IF(ISNUMBER(MATCH(TRIM(C3836),
      {"MO","U/B","OSRE","TECH","ITRE"}, 0)),
      "Reactive",
      "")
)</f>
        <v/>
      </c>
      <c r="T3836" s="2">
        <f>IF(R3836="Proactive", H3836, "")</f>
        <v>0.56999999999999995</v>
      </c>
      <c r="U3836" s="2" t="str">
        <f>IF(S3836="Reactive", H3836, "")</f>
        <v/>
      </c>
    </row>
    <row r="3837" spans="1:21" x14ac:dyDescent="0.25">
      <c r="A3837" t="s">
        <v>3783</v>
      </c>
      <c r="B3837">
        <v>221496</v>
      </c>
      <c r="C3837" t="s">
        <v>547</v>
      </c>
      <c r="D3837" t="s">
        <v>3807</v>
      </c>
      <c r="E3837" t="s">
        <v>3808</v>
      </c>
      <c r="F3837" s="4">
        <v>46175.645833333336</v>
      </c>
      <c r="G3837" s="4">
        <v>46175.682638888888</v>
      </c>
      <c r="H3837">
        <v>0.88</v>
      </c>
      <c r="I3837" t="s">
        <v>3809</v>
      </c>
      <c r="J3837" t="s">
        <v>29</v>
      </c>
      <c r="K3837" t="s">
        <v>109</v>
      </c>
      <c r="L3837" t="s">
        <v>96</v>
      </c>
      <c r="M3837" t="s">
        <v>555</v>
      </c>
      <c r="N3837">
        <v>0.88</v>
      </c>
      <c r="O3837" t="s">
        <v>32</v>
      </c>
      <c r="P3837">
        <v>0</v>
      </c>
      <c r="Q3837" s="5">
        <v>46175.680555555555</v>
      </c>
      <c r="R3837" s="2" t="str">
        <f>IF(C3837="", "",
   IF(ISNUMBER(MATCH(TRIM(C3837),
      {"OP","CC","CM","FM","FU","INS","PC","PM","PMCO","SA","SR","ITPR","PMFL"}, 0)),
      "Proactive",
      "")
)</f>
        <v>Proactive</v>
      </c>
      <c r="S3837" s="2" t="str">
        <f>IF(C3837="", "",
   IF(ISNUMBER(MATCH(TRIM(C3837),
      {"MO","U/B","OSRE","TECH","ITRE"}, 0)),
      "Reactive",
      "")
)</f>
        <v/>
      </c>
      <c r="T3837" s="2">
        <f>IF(R3837="Proactive", H3837, "")</f>
        <v>0.88</v>
      </c>
      <c r="U3837" s="2" t="str">
        <f>IF(S3837="Reactive", H3837, "")</f>
        <v/>
      </c>
    </row>
    <row r="3838" spans="1:21" x14ac:dyDescent="0.25">
      <c r="A3838" t="s">
        <v>3783</v>
      </c>
      <c r="B3838">
        <v>221614</v>
      </c>
      <c r="C3838" t="s">
        <v>547</v>
      </c>
      <c r="D3838" t="s">
        <v>633</v>
      </c>
      <c r="E3838" t="s">
        <v>3810</v>
      </c>
      <c r="F3838" s="4">
        <v>46176.338888888888</v>
      </c>
      <c r="G3838" s="4">
        <v>46176.447916666664</v>
      </c>
      <c r="H3838">
        <v>2.62</v>
      </c>
      <c r="I3838" t="s">
        <v>3811</v>
      </c>
      <c r="J3838" t="s">
        <v>29</v>
      </c>
      <c r="K3838" t="s">
        <v>67</v>
      </c>
      <c r="L3838" t="s">
        <v>96</v>
      </c>
      <c r="M3838" t="s">
        <v>97</v>
      </c>
      <c r="N3838">
        <v>2.62</v>
      </c>
      <c r="O3838" t="s">
        <v>32</v>
      </c>
      <c r="P3838">
        <v>0</v>
      </c>
      <c r="Q3838" s="5">
        <v>46176.472222222219</v>
      </c>
      <c r="R3838" s="2" t="str">
        <f>IF(C3838="", "",
   IF(ISNUMBER(MATCH(TRIM(C3838),
      {"OP","CC","CM","FM","FU","INS","PC","PM","PMCO","SA","SR","ITPR","PMFL"}, 0)),
      "Proactive",
      "")
)</f>
        <v>Proactive</v>
      </c>
      <c r="S3838" s="2" t="str">
        <f>IF(C3838="", "",
   IF(ISNUMBER(MATCH(TRIM(C3838),
      {"MO","U/B","OSRE","TECH","ITRE"}, 0)),
      "Reactive",
      "")
)</f>
        <v/>
      </c>
      <c r="T3838" s="2">
        <f>IF(R3838="Proactive", H3838, "")</f>
        <v>2.62</v>
      </c>
      <c r="U3838" s="2" t="str">
        <f>IF(S3838="Reactive", H3838, "")</f>
        <v/>
      </c>
    </row>
    <row r="3839" spans="1:21" x14ac:dyDescent="0.25">
      <c r="A3839" t="s">
        <v>3783</v>
      </c>
      <c r="B3839">
        <v>219623</v>
      </c>
      <c r="C3839" t="s">
        <v>68</v>
      </c>
      <c r="D3839" t="s">
        <v>2792</v>
      </c>
      <c r="E3839" t="s">
        <v>613</v>
      </c>
      <c r="F3839" s="4">
        <v>46176.447916666664</v>
      </c>
      <c r="G3839" s="4">
        <v>46176.46875</v>
      </c>
      <c r="H3839">
        <v>0.5</v>
      </c>
      <c r="J3839" t="s">
        <v>29</v>
      </c>
      <c r="K3839" t="s">
        <v>30</v>
      </c>
      <c r="N3839">
        <v>0.5</v>
      </c>
      <c r="O3839" t="s">
        <v>32</v>
      </c>
      <c r="P3839">
        <v>0</v>
      </c>
      <c r="Q3839" s="1">
        <v>46176.845833333333</v>
      </c>
      <c r="R3839" s="2" t="str">
        <f>IF(C3839="", "",
   IF(ISNUMBER(MATCH(TRIM(C3839),
      {"OP","CC","CM","FM","FU","INS","PC","PM","PMCO","SA","SR","ITPR","PMFL"}, 0)),
      "Proactive",
      "")
)</f>
        <v/>
      </c>
      <c r="S3839" s="2" t="str">
        <f>IF(C3839="", "",
   IF(ISNUMBER(MATCH(TRIM(C3839),
      {"MO","U/B","OSRE","TECH","ITRE"}, 0)),
      "Reactive",
      "")
)</f>
        <v>Reactive</v>
      </c>
      <c r="T3839" s="2" t="str">
        <f>IF(R3839="Proactive", H3839, "")</f>
        <v/>
      </c>
      <c r="U3839" s="2">
        <f>IF(S3839="Reactive", H3839, "")</f>
        <v>0.5</v>
      </c>
    </row>
    <row r="3840" spans="1:21" x14ac:dyDescent="0.25">
      <c r="A3840" t="s">
        <v>3783</v>
      </c>
      <c r="B3840">
        <v>217199</v>
      </c>
      <c r="C3840" t="s">
        <v>30</v>
      </c>
      <c r="D3840" t="s">
        <v>3812</v>
      </c>
      <c r="E3840" t="s">
        <v>3813</v>
      </c>
      <c r="F3840" s="4">
        <v>46176.475694444445</v>
      </c>
      <c r="G3840" s="4">
        <v>46176.518055555556</v>
      </c>
      <c r="H3840">
        <v>1.02</v>
      </c>
      <c r="J3840" t="s">
        <v>29</v>
      </c>
      <c r="K3840" t="s">
        <v>30</v>
      </c>
      <c r="L3840" t="s">
        <v>96</v>
      </c>
      <c r="M3840" t="s">
        <v>97</v>
      </c>
      <c r="N3840">
        <v>2.14</v>
      </c>
      <c r="O3840" t="s">
        <v>32</v>
      </c>
      <c r="P3840">
        <v>0</v>
      </c>
      <c r="Q3840" s="5">
        <v>46176.683333333334</v>
      </c>
      <c r="R3840" s="2" t="str">
        <f>IF(C3840="", "",
   IF(ISNUMBER(MATCH(TRIM(C3840),
      {"OP","CC","CM","FM","FU","INS","PC","PM","PMCO","SA","SR","ITPR","PMFL"}, 0)),
      "Proactive",
      "")
)</f>
        <v>Proactive</v>
      </c>
      <c r="S3840" s="2" t="str">
        <f>IF(C3840="", "",
   IF(ISNUMBER(MATCH(TRIM(C3840),
      {"MO","U/B","OSRE","TECH","ITRE"}, 0)),
      "Reactive",
      "")
)</f>
        <v/>
      </c>
      <c r="T3840" s="2">
        <f>IF(R3840="Proactive", H3840, "")</f>
        <v>1.02</v>
      </c>
      <c r="U3840" s="2" t="str">
        <f>IF(S3840="Reactive", H3840, "")</f>
        <v/>
      </c>
    </row>
    <row r="3841" spans="1:21" x14ac:dyDescent="0.25">
      <c r="A3841" t="s">
        <v>3783</v>
      </c>
      <c r="B3841">
        <v>219645</v>
      </c>
      <c r="C3841" t="s">
        <v>30</v>
      </c>
      <c r="D3841" t="s">
        <v>537</v>
      </c>
      <c r="E3841" t="s">
        <v>538</v>
      </c>
      <c r="F3841" s="4">
        <v>46176.560416666667</v>
      </c>
      <c r="G3841" s="4">
        <v>46176.572222222225</v>
      </c>
      <c r="H3841">
        <v>0.28000000000000003</v>
      </c>
      <c r="I3841" t="s">
        <v>560</v>
      </c>
      <c r="J3841" t="s">
        <v>29</v>
      </c>
      <c r="K3841" t="s">
        <v>30</v>
      </c>
      <c r="N3841">
        <v>1.97</v>
      </c>
      <c r="O3841" t="s">
        <v>32</v>
      </c>
      <c r="P3841">
        <v>0</v>
      </c>
      <c r="Q3841" s="1">
        <v>46176.90347222222</v>
      </c>
      <c r="R3841" s="2" t="str">
        <f>IF(C3841="", "",
   IF(ISNUMBER(MATCH(TRIM(C3841),
      {"OP","CC","CM","FM","FU","INS","PC","PM","PMCO","SA","SR","ITPR","PMFL"}, 0)),
      "Proactive",
      "")
)</f>
        <v>Proactive</v>
      </c>
      <c r="S3841" s="2" t="str">
        <f>IF(C3841="", "",
   IF(ISNUMBER(MATCH(TRIM(C3841),
      {"MO","U/B","OSRE","TECH","ITRE"}, 0)),
      "Reactive",
      "")
)</f>
        <v/>
      </c>
      <c r="T3841" s="2">
        <f>IF(R3841="Proactive", H3841, "")</f>
        <v>0.28000000000000003</v>
      </c>
      <c r="U3841" s="2" t="str">
        <f>IF(S3841="Reactive", H3841, "")</f>
        <v/>
      </c>
    </row>
    <row r="3842" spans="1:21" x14ac:dyDescent="0.25">
      <c r="A3842" t="s">
        <v>3783</v>
      </c>
      <c r="B3842">
        <v>221639</v>
      </c>
      <c r="C3842" t="s">
        <v>39</v>
      </c>
      <c r="D3842" t="s">
        <v>3814</v>
      </c>
      <c r="E3842" t="s">
        <v>3815</v>
      </c>
      <c r="F3842" s="4">
        <v>46176.573611111111</v>
      </c>
      <c r="G3842" s="4">
        <v>46176.640277777777</v>
      </c>
      <c r="H3842">
        <v>1.6</v>
      </c>
      <c r="I3842" t="s">
        <v>3816</v>
      </c>
      <c r="J3842" t="s">
        <v>29</v>
      </c>
      <c r="K3842" t="s">
        <v>109</v>
      </c>
      <c r="L3842" t="s">
        <v>3817</v>
      </c>
      <c r="M3842" t="s">
        <v>436</v>
      </c>
      <c r="N3842">
        <v>1.6</v>
      </c>
      <c r="O3842" t="s">
        <v>32</v>
      </c>
      <c r="P3842">
        <v>0</v>
      </c>
      <c r="Q3842" s="5">
        <v>46176.640972222223</v>
      </c>
      <c r="R3842" s="2" t="str">
        <f>IF(C3842="", "",
   IF(ISNUMBER(MATCH(TRIM(C3842),
      {"OP","CC","CM","FM","FU","INS","PC","PM","PMCO","SA","SR","ITPR","PMFL"}, 0)),
      "Proactive",
      "")
)</f>
        <v/>
      </c>
      <c r="S3842" s="2" t="str">
        <f>IF(C3842="", "",
   IF(ISNUMBER(MATCH(TRIM(C3842),
      {"MO","U/B","OSRE","TECH","ITRE"}, 0)),
      "Reactive",
      "")
)</f>
        <v>Reactive</v>
      </c>
      <c r="T3842" s="2" t="str">
        <f>IF(R3842="Proactive", H3842, "")</f>
        <v/>
      </c>
      <c r="U3842" s="2">
        <f>IF(S3842="Reactive", H3842, "")</f>
        <v>1.6</v>
      </c>
    </row>
    <row r="3843" spans="1:21" x14ac:dyDescent="0.25">
      <c r="A3843" t="s">
        <v>3783</v>
      </c>
      <c r="B3843">
        <v>217199</v>
      </c>
      <c r="C3843" t="s">
        <v>30</v>
      </c>
      <c r="D3843" t="s">
        <v>3812</v>
      </c>
      <c r="E3843" t="s">
        <v>3813</v>
      </c>
      <c r="F3843" s="4">
        <v>46176.640972222223</v>
      </c>
      <c r="G3843" s="4">
        <v>46176.6875</v>
      </c>
      <c r="H3843">
        <v>1.1200000000000001</v>
      </c>
      <c r="J3843" t="s">
        <v>29</v>
      </c>
      <c r="K3843" t="s">
        <v>30</v>
      </c>
      <c r="L3843" t="s">
        <v>96</v>
      </c>
      <c r="M3843" t="s">
        <v>97</v>
      </c>
      <c r="N3843">
        <v>2.14</v>
      </c>
      <c r="O3843" t="s">
        <v>32</v>
      </c>
      <c r="P3843">
        <v>0</v>
      </c>
      <c r="Q3843" s="1">
        <v>46176.683333333334</v>
      </c>
      <c r="R3843" s="2" t="str">
        <f>IF(C3843="", "",
   IF(ISNUMBER(MATCH(TRIM(C3843),
      {"OP","CC","CM","FM","FU","INS","PC","PM","PMCO","SA","SR","ITPR","PMFL"}, 0)),
      "Proactive",
      "")
)</f>
        <v>Proactive</v>
      </c>
      <c r="S3843" s="2" t="str">
        <f>IF(C3843="", "",
   IF(ISNUMBER(MATCH(TRIM(C3843),
      {"MO","U/B","OSRE","TECH","ITRE"}, 0)),
      "Reactive",
      "")
)</f>
        <v/>
      </c>
      <c r="T3843" s="2">
        <f>IF(R3843="Proactive", H3843, "")</f>
        <v>1.1200000000000001</v>
      </c>
      <c r="U3843" s="2" t="str">
        <f>IF(S3843="Reactive", H3843, "")</f>
        <v/>
      </c>
    </row>
    <row r="3844" spans="1:21" x14ac:dyDescent="0.25">
      <c r="A3844" t="s">
        <v>3783</v>
      </c>
      <c r="B3844">
        <v>221751</v>
      </c>
      <c r="C3844" t="s">
        <v>547</v>
      </c>
      <c r="D3844" t="s">
        <v>577</v>
      </c>
      <c r="E3844" t="s">
        <v>578</v>
      </c>
      <c r="F3844" s="4">
        <v>46177.333333333336</v>
      </c>
      <c r="G3844" s="4">
        <v>46177.373611111114</v>
      </c>
      <c r="H3844">
        <v>0.97</v>
      </c>
      <c r="I3844" t="s">
        <v>579</v>
      </c>
      <c r="J3844" t="s">
        <v>29</v>
      </c>
      <c r="K3844" t="s">
        <v>109</v>
      </c>
      <c r="L3844" t="s">
        <v>96</v>
      </c>
      <c r="M3844" t="s">
        <v>97</v>
      </c>
      <c r="N3844">
        <v>1.34</v>
      </c>
      <c r="O3844" t="s">
        <v>32</v>
      </c>
      <c r="P3844">
        <v>0</v>
      </c>
      <c r="Q3844" s="5">
        <v>46177.599305555559</v>
      </c>
      <c r="R3844" s="2" t="str">
        <f>IF(C3844="", "",
   IF(ISNUMBER(MATCH(TRIM(C3844),
      {"OP","CC","CM","FM","FU","INS","PC","PM","PMCO","SA","SR","ITPR","PMFL"}, 0)),
      "Proactive",
      "")
)</f>
        <v>Proactive</v>
      </c>
      <c r="S3844" s="2" t="str">
        <f>IF(C3844="", "",
   IF(ISNUMBER(MATCH(TRIM(C3844),
      {"MO","U/B","OSRE","TECH","ITRE"}, 0)),
      "Reactive",
      "")
)</f>
        <v/>
      </c>
      <c r="T3844" s="2">
        <f>IF(R3844="Proactive", H3844, "")</f>
        <v>0.97</v>
      </c>
      <c r="U3844" s="2" t="str">
        <f>IF(S3844="Reactive", H3844, "")</f>
        <v/>
      </c>
    </row>
    <row r="3845" spans="1:21" x14ac:dyDescent="0.25">
      <c r="A3845" t="s">
        <v>3783</v>
      </c>
      <c r="B3845">
        <v>219770</v>
      </c>
      <c r="C3845" t="s">
        <v>30</v>
      </c>
      <c r="D3845" t="s">
        <v>537</v>
      </c>
      <c r="E3845" t="s">
        <v>538</v>
      </c>
      <c r="F3845" s="4">
        <v>46177.377083333333</v>
      </c>
      <c r="G3845" s="4">
        <v>46177.402777777781</v>
      </c>
      <c r="H3845">
        <v>0.62</v>
      </c>
      <c r="I3845" t="s">
        <v>570</v>
      </c>
      <c r="J3845" t="s">
        <v>29</v>
      </c>
      <c r="K3845" t="s">
        <v>30</v>
      </c>
      <c r="N3845">
        <v>2.04</v>
      </c>
      <c r="O3845" t="s">
        <v>32</v>
      </c>
      <c r="P3845">
        <v>0</v>
      </c>
      <c r="Q3845" s="5">
        <v>46177.888194444444</v>
      </c>
      <c r="R3845" s="2" t="str">
        <f>IF(C3845="", "",
   IF(ISNUMBER(MATCH(TRIM(C3845),
      {"OP","CC","CM","FM","FU","INS","PC","PM","PMCO","SA","SR","ITPR","PMFL"}, 0)),
      "Proactive",
      "")
)</f>
        <v>Proactive</v>
      </c>
      <c r="S3845" s="2" t="str">
        <f>IF(C3845="", "",
   IF(ISNUMBER(MATCH(TRIM(C3845),
      {"MO","U/B","OSRE","TECH","ITRE"}, 0)),
      "Reactive",
      "")
)</f>
        <v/>
      </c>
      <c r="T3845" s="2">
        <f>IF(R3845="Proactive", H3845, "")</f>
        <v>0.62</v>
      </c>
      <c r="U3845" s="2" t="str">
        <f>IF(S3845="Reactive", H3845, "")</f>
        <v/>
      </c>
    </row>
    <row r="3846" spans="1:21" x14ac:dyDescent="0.25">
      <c r="A3846" t="s">
        <v>3783</v>
      </c>
      <c r="B3846">
        <v>219750</v>
      </c>
      <c r="C3846" t="s">
        <v>68</v>
      </c>
      <c r="D3846" t="s">
        <v>2866</v>
      </c>
      <c r="E3846" t="s">
        <v>535</v>
      </c>
      <c r="F3846" s="4">
        <v>46177.402777777781</v>
      </c>
      <c r="G3846" s="4">
        <v>46177.421527777777</v>
      </c>
      <c r="H3846">
        <v>0.45</v>
      </c>
      <c r="J3846" t="s">
        <v>29</v>
      </c>
      <c r="K3846" t="s">
        <v>30</v>
      </c>
      <c r="N3846">
        <v>0.45</v>
      </c>
      <c r="O3846" t="s">
        <v>32</v>
      </c>
      <c r="P3846">
        <v>0</v>
      </c>
      <c r="Q3846" s="5">
        <v>46177.888194444444</v>
      </c>
      <c r="R3846" s="2" t="str">
        <f>IF(C3846="", "",
   IF(ISNUMBER(MATCH(TRIM(C3846),
      {"OP","CC","CM","FM","FU","INS","PC","PM","PMCO","SA","SR","ITPR","PMFL"}, 0)),
      "Proactive",
      "")
)</f>
        <v/>
      </c>
      <c r="S3846" s="2" t="str">
        <f>IF(C3846="", "",
   IF(ISNUMBER(MATCH(TRIM(C3846),
      {"MO","U/B","OSRE","TECH","ITRE"}, 0)),
      "Reactive",
      "")
)</f>
        <v>Reactive</v>
      </c>
      <c r="T3846" s="2" t="str">
        <f>IF(R3846="Proactive", H3846, "")</f>
        <v/>
      </c>
      <c r="U3846" s="2">
        <f>IF(S3846="Reactive", H3846, "")</f>
        <v>0.45</v>
      </c>
    </row>
    <row r="3847" spans="1:21" x14ac:dyDescent="0.25">
      <c r="A3847" t="s">
        <v>3783</v>
      </c>
      <c r="B3847">
        <v>221755</v>
      </c>
      <c r="C3847" t="s">
        <v>743</v>
      </c>
      <c r="D3847" t="s">
        <v>2795</v>
      </c>
      <c r="E3847" t="s">
        <v>2796</v>
      </c>
      <c r="F3847" s="4">
        <v>46177.445833333331</v>
      </c>
      <c r="G3847" s="4">
        <v>46177.488194444442</v>
      </c>
      <c r="H3847">
        <v>1.02</v>
      </c>
      <c r="I3847" t="s">
        <v>3818</v>
      </c>
      <c r="J3847" t="s">
        <v>29</v>
      </c>
      <c r="K3847" t="s">
        <v>67</v>
      </c>
      <c r="L3847" t="s">
        <v>96</v>
      </c>
      <c r="M3847" t="s">
        <v>97</v>
      </c>
      <c r="N3847">
        <v>1.69</v>
      </c>
      <c r="O3847" t="s">
        <v>32</v>
      </c>
      <c r="P3847">
        <v>0</v>
      </c>
      <c r="Q3847" s="5">
        <v>46177.672222222223</v>
      </c>
      <c r="R3847" s="2" t="str">
        <f>IF(C3847="", "",
   IF(ISNUMBER(MATCH(TRIM(C3847),
      {"OP","CC","CM","FM","FU","INS","PC","PM","PMCO","SA","SR","ITPR","PMFL"}, 0)),
      "Proactive",
      "")
)</f>
        <v>Proactive</v>
      </c>
      <c r="S3847" s="2" t="str">
        <f>IF(C3847="", "",
   IF(ISNUMBER(MATCH(TRIM(C3847),
      {"MO","U/B","OSRE","TECH","ITRE"}, 0)),
      "Reactive",
      "")
)</f>
        <v/>
      </c>
      <c r="T3847" s="2">
        <f>IF(R3847="Proactive", H3847, "")</f>
        <v>1.02</v>
      </c>
      <c r="U3847" s="2" t="str">
        <f>IF(S3847="Reactive", H3847, "")</f>
        <v/>
      </c>
    </row>
    <row r="3848" spans="1:21" x14ac:dyDescent="0.25">
      <c r="A3848" t="s">
        <v>3783</v>
      </c>
      <c r="B3848">
        <v>221762</v>
      </c>
      <c r="C3848" t="s">
        <v>547</v>
      </c>
      <c r="D3848" t="s">
        <v>3819</v>
      </c>
      <c r="E3848" t="s">
        <v>3820</v>
      </c>
      <c r="F3848" s="4">
        <v>46177.479166666664</v>
      </c>
      <c r="G3848" s="4">
        <v>46177.500694444447</v>
      </c>
      <c r="H3848">
        <v>0.52</v>
      </c>
      <c r="J3848" t="s">
        <v>29</v>
      </c>
      <c r="K3848" t="s">
        <v>67</v>
      </c>
      <c r="L3848" t="s">
        <v>96</v>
      </c>
      <c r="M3848" t="s">
        <v>97</v>
      </c>
      <c r="N3848">
        <v>0.52</v>
      </c>
      <c r="O3848" t="s">
        <v>32</v>
      </c>
      <c r="P3848">
        <v>0</v>
      </c>
      <c r="Q3848" s="5">
        <v>46177.501388888886</v>
      </c>
      <c r="R3848" s="2" t="str">
        <f>IF(C3848="", "",
   IF(ISNUMBER(MATCH(TRIM(C3848),
      {"OP","CC","CM","FM","FU","INS","PC","PM","PMCO","SA","SR","ITPR","PMFL"}, 0)),
      "Proactive",
      "")
)</f>
        <v>Proactive</v>
      </c>
      <c r="S3848" s="2" t="str">
        <f>IF(C3848="", "",
   IF(ISNUMBER(MATCH(TRIM(C3848),
      {"MO","U/B","OSRE","TECH","ITRE"}, 0)),
      "Reactive",
      "")
)</f>
        <v/>
      </c>
      <c r="T3848" s="2">
        <f>IF(R3848="Proactive", H3848, "")</f>
        <v>0.52</v>
      </c>
      <c r="U3848" s="2" t="str">
        <f>IF(S3848="Reactive", H3848, "")</f>
        <v/>
      </c>
    </row>
    <row r="3849" spans="1:21" x14ac:dyDescent="0.25">
      <c r="A3849" t="s">
        <v>3783</v>
      </c>
      <c r="B3849">
        <v>221764</v>
      </c>
      <c r="C3849" t="s">
        <v>181</v>
      </c>
      <c r="D3849" t="s">
        <v>3821</v>
      </c>
      <c r="E3849" t="s">
        <v>3822</v>
      </c>
      <c r="F3849" s="4">
        <v>46177.502083333333</v>
      </c>
      <c r="G3849" s="4">
        <v>46177.522916666669</v>
      </c>
      <c r="H3849">
        <v>0.5</v>
      </c>
      <c r="J3849" t="s">
        <v>29</v>
      </c>
      <c r="K3849" t="s">
        <v>109</v>
      </c>
      <c r="L3849" t="s">
        <v>2413</v>
      </c>
      <c r="M3849" t="s">
        <v>56</v>
      </c>
      <c r="N3849">
        <v>0.5</v>
      </c>
      <c r="O3849" t="s">
        <v>32</v>
      </c>
      <c r="P3849">
        <v>0</v>
      </c>
      <c r="Q3849" s="5">
        <v>46177.613888888889</v>
      </c>
      <c r="R3849" s="2" t="str">
        <f>IF(C3849="", "",
   IF(ISNUMBER(MATCH(TRIM(C3849),
      {"OP","CC","CM","FM","FU","INS","PC","PM","PMCO","SA","SR","ITPR","PMFL"}, 0)),
      "Proactive",
      "")
)</f>
        <v>Proactive</v>
      </c>
      <c r="S3849" s="2" t="str">
        <f>IF(C3849="", "",
   IF(ISNUMBER(MATCH(TRIM(C3849),
      {"MO","U/B","OSRE","TECH","ITRE"}, 0)),
      "Reactive",
      "")
)</f>
        <v/>
      </c>
      <c r="T3849" s="2">
        <f>IF(R3849="Proactive", H3849, "")</f>
        <v>0.5</v>
      </c>
      <c r="U3849" s="2" t="str">
        <f>IF(S3849="Reactive", H3849, "")</f>
        <v/>
      </c>
    </row>
    <row r="3850" spans="1:21" x14ac:dyDescent="0.25">
      <c r="A3850" t="s">
        <v>3783</v>
      </c>
      <c r="B3850">
        <v>221774</v>
      </c>
      <c r="C3850" t="s">
        <v>181</v>
      </c>
      <c r="D3850" t="s">
        <v>3823</v>
      </c>
      <c r="E3850" t="s">
        <v>3824</v>
      </c>
      <c r="F3850" s="4">
        <v>46177.552083333336</v>
      </c>
      <c r="G3850" s="4">
        <v>46177.574999999997</v>
      </c>
      <c r="H3850">
        <v>0.55000000000000004</v>
      </c>
      <c r="J3850" t="s">
        <v>29</v>
      </c>
      <c r="K3850" t="s">
        <v>109</v>
      </c>
      <c r="L3850" t="s">
        <v>132</v>
      </c>
      <c r="M3850" t="s">
        <v>555</v>
      </c>
      <c r="N3850">
        <v>0.55000000000000004</v>
      </c>
      <c r="O3850" t="s">
        <v>32</v>
      </c>
      <c r="P3850">
        <v>0</v>
      </c>
      <c r="Q3850" s="5">
        <v>46177.615277777775</v>
      </c>
      <c r="R3850" s="2" t="str">
        <f>IF(C3850="", "",
   IF(ISNUMBER(MATCH(TRIM(C3850),
      {"OP","CC","CM","FM","FU","INS","PC","PM","PMCO","SA","SR","ITPR","PMFL"}, 0)),
      "Proactive",
      "")
)</f>
        <v>Proactive</v>
      </c>
      <c r="S3850" s="2" t="str">
        <f>IF(C3850="", "",
   IF(ISNUMBER(MATCH(TRIM(C3850),
      {"MO","U/B","OSRE","TECH","ITRE"}, 0)),
      "Reactive",
      "")
)</f>
        <v/>
      </c>
      <c r="T3850" s="2">
        <f>IF(R3850="Proactive", H3850, "")</f>
        <v>0.55000000000000004</v>
      </c>
      <c r="U3850" s="2" t="str">
        <f>IF(S3850="Reactive", H3850, "")</f>
        <v/>
      </c>
    </row>
    <row r="3851" spans="1:21" x14ac:dyDescent="0.25">
      <c r="A3851" t="s">
        <v>3783</v>
      </c>
      <c r="B3851">
        <v>221755</v>
      </c>
      <c r="C3851" t="s">
        <v>743</v>
      </c>
      <c r="D3851" t="s">
        <v>2795</v>
      </c>
      <c r="E3851" t="s">
        <v>2796</v>
      </c>
      <c r="F3851" s="4">
        <v>46177.618055555555</v>
      </c>
      <c r="G3851" s="4">
        <v>46177.645833333336</v>
      </c>
      <c r="H3851">
        <v>0.67</v>
      </c>
      <c r="I3851" t="s">
        <v>3818</v>
      </c>
      <c r="J3851" t="s">
        <v>29</v>
      </c>
      <c r="K3851" t="s">
        <v>67</v>
      </c>
      <c r="L3851" t="s">
        <v>96</v>
      </c>
      <c r="M3851" t="s">
        <v>97</v>
      </c>
      <c r="N3851">
        <v>1.69</v>
      </c>
      <c r="O3851" t="s">
        <v>32</v>
      </c>
      <c r="P3851">
        <v>0</v>
      </c>
      <c r="Q3851" s="5">
        <v>46177.672222222223</v>
      </c>
      <c r="R3851" s="2" t="str">
        <f>IF(C3851="", "",
   IF(ISNUMBER(MATCH(TRIM(C3851),
      {"OP","CC","CM","FM","FU","INS","PC","PM","PMCO","SA","SR","ITPR","PMFL"}, 0)),
      "Proactive",
      "")
)</f>
        <v>Proactive</v>
      </c>
      <c r="S3851" s="2" t="str">
        <f>IF(C3851="", "",
   IF(ISNUMBER(MATCH(TRIM(C3851),
      {"MO","U/B","OSRE","TECH","ITRE"}, 0)),
      "Reactive",
      "")
)</f>
        <v/>
      </c>
      <c r="T3851" s="2">
        <f>IF(R3851="Proactive", H3851, "")</f>
        <v>0.67</v>
      </c>
      <c r="U3851" s="2" t="str">
        <f>IF(S3851="Reactive", H3851, "")</f>
        <v/>
      </c>
    </row>
    <row r="3852" spans="1:21" x14ac:dyDescent="0.25">
      <c r="A3852" t="s">
        <v>3783</v>
      </c>
      <c r="B3852">
        <v>221776</v>
      </c>
      <c r="C3852" t="s">
        <v>547</v>
      </c>
      <c r="D3852" t="s">
        <v>682</v>
      </c>
      <c r="E3852" t="s">
        <v>3825</v>
      </c>
      <c r="F3852" s="4">
        <v>46177.659722222219</v>
      </c>
      <c r="G3852" s="4">
        <v>46177.6875</v>
      </c>
      <c r="H3852">
        <v>0.67</v>
      </c>
      <c r="I3852" t="s">
        <v>3826</v>
      </c>
      <c r="J3852" t="s">
        <v>29</v>
      </c>
      <c r="K3852" t="s">
        <v>67</v>
      </c>
      <c r="L3852" t="s">
        <v>96</v>
      </c>
      <c r="M3852" t="s">
        <v>97</v>
      </c>
      <c r="N3852">
        <v>0.67</v>
      </c>
      <c r="O3852" t="s">
        <v>32</v>
      </c>
      <c r="P3852">
        <v>0</v>
      </c>
      <c r="Q3852" s="5">
        <v>46177.682638888888</v>
      </c>
      <c r="R3852" s="2" t="str">
        <f>IF(C3852="", "",
   IF(ISNUMBER(MATCH(TRIM(C3852),
      {"OP","CC","CM","FM","FU","INS","PC","PM","PMCO","SA","SR","ITPR","PMFL"}, 0)),
      "Proactive",
      "")
)</f>
        <v>Proactive</v>
      </c>
      <c r="S3852" s="2" t="str">
        <f>IF(C3852="", "",
   IF(ISNUMBER(MATCH(TRIM(C3852),
      {"MO","U/B","OSRE","TECH","ITRE"}, 0)),
      "Reactive",
      "")
)</f>
        <v/>
      </c>
      <c r="T3852" s="2">
        <f>IF(R3852="Proactive", H3852, "")</f>
        <v>0.67</v>
      </c>
      <c r="U3852" s="2" t="str">
        <f>IF(S3852="Reactive", H3852, "")</f>
        <v/>
      </c>
    </row>
    <row r="3853" spans="1:21" x14ac:dyDescent="0.25">
      <c r="A3853" t="s">
        <v>3783</v>
      </c>
      <c r="B3853">
        <v>217487</v>
      </c>
      <c r="C3853" t="s">
        <v>30</v>
      </c>
      <c r="D3853" t="s">
        <v>519</v>
      </c>
      <c r="E3853" t="s">
        <v>520</v>
      </c>
      <c r="F3853" s="4">
        <v>46178.329861111109</v>
      </c>
      <c r="G3853" s="4">
        <v>46178.375</v>
      </c>
      <c r="H3853">
        <v>1.08</v>
      </c>
      <c r="J3853" t="s">
        <v>29</v>
      </c>
      <c r="K3853" t="s">
        <v>30</v>
      </c>
      <c r="L3853" t="s">
        <v>96</v>
      </c>
      <c r="M3853" t="s">
        <v>97</v>
      </c>
      <c r="N3853">
        <v>1.51</v>
      </c>
      <c r="O3853" t="s">
        <v>32</v>
      </c>
      <c r="P3853">
        <v>0</v>
      </c>
      <c r="Q3853" s="5">
        <v>46178.492361111108</v>
      </c>
      <c r="R3853" s="2" t="str">
        <f>IF(C3853="", "",
   IF(ISNUMBER(MATCH(TRIM(C3853),
      {"OP","CC","CM","FM","FU","INS","PC","PM","PMCO","SA","SR","ITPR","PMFL"}, 0)),
      "Proactive",
      "")
)</f>
        <v>Proactive</v>
      </c>
      <c r="S3853" s="2" t="str">
        <f>IF(C3853="", "",
   IF(ISNUMBER(MATCH(TRIM(C3853),
      {"MO","U/B","OSRE","TECH","ITRE"}, 0)),
      "Reactive",
      "")
)</f>
        <v/>
      </c>
      <c r="T3853" s="2">
        <f>IF(R3853="Proactive", H3853, "")</f>
        <v>1.08</v>
      </c>
      <c r="U3853" s="2" t="str">
        <f>IF(S3853="Reactive", H3853, "")</f>
        <v/>
      </c>
    </row>
    <row r="3854" spans="1:21" x14ac:dyDescent="0.25">
      <c r="A3854" t="s">
        <v>3783</v>
      </c>
      <c r="B3854">
        <v>221950</v>
      </c>
      <c r="C3854" t="s">
        <v>547</v>
      </c>
      <c r="D3854" t="s">
        <v>3827</v>
      </c>
      <c r="E3854" t="s">
        <v>3828</v>
      </c>
      <c r="F3854" s="4">
        <v>46178.375</v>
      </c>
      <c r="G3854" s="4">
        <v>46178.404166666667</v>
      </c>
      <c r="H3854">
        <v>0.7</v>
      </c>
      <c r="J3854" t="s">
        <v>29</v>
      </c>
      <c r="K3854" t="s">
        <v>67</v>
      </c>
      <c r="L3854" t="s">
        <v>96</v>
      </c>
      <c r="M3854" t="s">
        <v>97</v>
      </c>
      <c r="N3854">
        <v>0.7</v>
      </c>
      <c r="O3854" t="s">
        <v>32</v>
      </c>
      <c r="P3854">
        <v>0</v>
      </c>
      <c r="Q3854" s="5">
        <v>46178.445833333331</v>
      </c>
      <c r="R3854" s="2" t="str">
        <f>IF(C3854="", "",
   IF(ISNUMBER(MATCH(TRIM(C3854),
      {"OP","CC","CM","FM","FU","INS","PC","PM","PMCO","SA","SR","ITPR","PMFL"}, 0)),
      "Proactive",
      "")
)</f>
        <v>Proactive</v>
      </c>
      <c r="S3854" s="2" t="str">
        <f>IF(C3854="", "",
   IF(ISNUMBER(MATCH(TRIM(C3854),
      {"MO","U/B","OSRE","TECH","ITRE"}, 0)),
      "Reactive",
      "")
)</f>
        <v/>
      </c>
      <c r="T3854" s="2">
        <f>IF(R3854="Proactive", H3854, "")</f>
        <v>0.7</v>
      </c>
      <c r="U3854" s="2" t="str">
        <f>IF(S3854="Reactive", H3854, "")</f>
        <v/>
      </c>
    </row>
    <row r="3855" spans="1:21" x14ac:dyDescent="0.25">
      <c r="A3855" t="s">
        <v>3783</v>
      </c>
      <c r="B3855">
        <v>219922</v>
      </c>
      <c r="C3855" t="s">
        <v>68</v>
      </c>
      <c r="D3855" t="s">
        <v>693</v>
      </c>
      <c r="E3855" t="s">
        <v>613</v>
      </c>
      <c r="F3855" s="4">
        <v>46178.404861111114</v>
      </c>
      <c r="G3855" s="4">
        <v>46178.427083333336</v>
      </c>
      <c r="H3855">
        <v>0.53</v>
      </c>
      <c r="I3855" t="s">
        <v>3829</v>
      </c>
      <c r="J3855" t="s">
        <v>29</v>
      </c>
      <c r="K3855" t="s">
        <v>30</v>
      </c>
      <c r="N3855">
        <v>0.53</v>
      </c>
      <c r="O3855" t="s">
        <v>32</v>
      </c>
      <c r="P3855">
        <v>0</v>
      </c>
      <c r="Q3855" s="5">
        <v>46178.813888888886</v>
      </c>
      <c r="R3855" s="2" t="str">
        <f>IF(C3855="", "",
   IF(ISNUMBER(MATCH(TRIM(C3855),
      {"OP","CC","CM","FM","FU","INS","PC","PM","PMCO","SA","SR","ITPR","PMFL"}, 0)),
      "Proactive",
      "")
)</f>
        <v/>
      </c>
      <c r="S3855" s="2" t="str">
        <f>IF(C3855="", "",
   IF(ISNUMBER(MATCH(TRIM(C3855),
      {"MO","U/B","OSRE","TECH","ITRE"}, 0)),
      "Reactive",
      "")
)</f>
        <v>Reactive</v>
      </c>
      <c r="T3855" s="2" t="str">
        <f>IF(R3855="Proactive", H3855, "")</f>
        <v/>
      </c>
      <c r="U3855" s="2">
        <f>IF(S3855="Reactive", H3855, "")</f>
        <v>0.53</v>
      </c>
    </row>
    <row r="3856" spans="1:21" x14ac:dyDescent="0.25">
      <c r="A3856" t="s">
        <v>3783</v>
      </c>
      <c r="B3856">
        <v>221951</v>
      </c>
      <c r="C3856" t="s">
        <v>561</v>
      </c>
      <c r="D3856" t="s">
        <v>3814</v>
      </c>
      <c r="E3856" t="s">
        <v>3830</v>
      </c>
      <c r="F3856" s="4">
        <v>46178.444444444445</v>
      </c>
      <c r="G3856" s="4">
        <v>46178.474305555559</v>
      </c>
      <c r="H3856">
        <v>0.72</v>
      </c>
      <c r="J3856" t="s">
        <v>29</v>
      </c>
      <c r="K3856" t="s">
        <v>109</v>
      </c>
      <c r="L3856" t="s">
        <v>55</v>
      </c>
      <c r="M3856" t="s">
        <v>1350</v>
      </c>
      <c r="N3856">
        <v>0.72</v>
      </c>
      <c r="O3856" t="s">
        <v>32</v>
      </c>
      <c r="P3856">
        <v>0</v>
      </c>
      <c r="Q3856" s="5">
        <v>46178.474305555559</v>
      </c>
      <c r="R3856" s="2" t="str">
        <f>IF(C3856="", "",
   IF(ISNUMBER(MATCH(TRIM(C3856),
      {"OP","CC","CM","FM","FU","INS","PC","PM","PMCO","SA","SR","ITPR","PMFL"}, 0)),
      "Proactive",
      "")
)</f>
        <v>Proactive</v>
      </c>
      <c r="S3856" s="2" t="str">
        <f>IF(C3856="", "",
   IF(ISNUMBER(MATCH(TRIM(C3856),
      {"MO","U/B","OSRE","TECH","ITRE"}, 0)),
      "Reactive",
      "")
)</f>
        <v/>
      </c>
      <c r="T3856" s="2">
        <f>IF(R3856="Proactive", H3856, "")</f>
        <v>0.72</v>
      </c>
      <c r="U3856" s="2" t="str">
        <f>IF(S3856="Reactive", H3856, "")</f>
        <v/>
      </c>
    </row>
    <row r="3857" spans="1:21" x14ac:dyDescent="0.25">
      <c r="A3857" t="s">
        <v>3783</v>
      </c>
      <c r="B3857">
        <v>217487</v>
      </c>
      <c r="C3857" t="s">
        <v>30</v>
      </c>
      <c r="D3857" t="s">
        <v>519</v>
      </c>
      <c r="E3857" t="s">
        <v>520</v>
      </c>
      <c r="F3857" s="4">
        <v>46178.474999999999</v>
      </c>
      <c r="G3857" s="4">
        <v>46178.493055555555</v>
      </c>
      <c r="H3857">
        <v>0.43</v>
      </c>
      <c r="J3857" t="s">
        <v>29</v>
      </c>
      <c r="K3857" t="s">
        <v>30</v>
      </c>
      <c r="L3857" t="s">
        <v>96</v>
      </c>
      <c r="M3857" t="s">
        <v>97</v>
      </c>
      <c r="N3857">
        <v>1.51</v>
      </c>
      <c r="O3857" t="s">
        <v>32</v>
      </c>
      <c r="P3857">
        <v>0</v>
      </c>
      <c r="Q3857" s="5">
        <v>46178.492361111108</v>
      </c>
      <c r="R3857" s="2" t="str">
        <f>IF(C3857="", "",
   IF(ISNUMBER(MATCH(TRIM(C3857),
      {"OP","CC","CM","FM","FU","INS","PC","PM","PMCO","SA","SR","ITPR","PMFL"}, 0)),
      "Proactive",
      "")
)</f>
        <v>Proactive</v>
      </c>
      <c r="S3857" s="2" t="str">
        <f>IF(C3857="", "",
   IF(ISNUMBER(MATCH(TRIM(C3857),
      {"MO","U/B","OSRE","TECH","ITRE"}, 0)),
      "Reactive",
      "")
)</f>
        <v/>
      </c>
      <c r="T3857" s="2">
        <f>IF(R3857="Proactive", H3857, "")</f>
        <v>0.43</v>
      </c>
      <c r="U3857" s="2" t="str">
        <f>IF(S3857="Reactive", H3857, "")</f>
        <v/>
      </c>
    </row>
    <row r="3858" spans="1:21" x14ac:dyDescent="0.25">
      <c r="A3858" t="s">
        <v>3783</v>
      </c>
      <c r="B3858">
        <v>221960</v>
      </c>
      <c r="C3858" t="s">
        <v>743</v>
      </c>
      <c r="D3858" t="s">
        <v>2795</v>
      </c>
      <c r="E3858" t="s">
        <v>2796</v>
      </c>
      <c r="F3858" s="4">
        <v>46178.492361111108</v>
      </c>
      <c r="G3858" s="4">
        <v>46178.521527777775</v>
      </c>
      <c r="H3858">
        <v>0.7</v>
      </c>
      <c r="I3858" t="s">
        <v>3831</v>
      </c>
      <c r="J3858" t="s">
        <v>29</v>
      </c>
      <c r="K3858" t="s">
        <v>67</v>
      </c>
      <c r="L3858" t="s">
        <v>96</v>
      </c>
      <c r="M3858" t="s">
        <v>97</v>
      </c>
      <c r="N3858">
        <v>0.7</v>
      </c>
      <c r="O3858" t="s">
        <v>32</v>
      </c>
      <c r="P3858">
        <v>0</v>
      </c>
      <c r="Q3858" s="5">
        <v>46178.551388888889</v>
      </c>
      <c r="R3858" s="2" t="str">
        <f>IF(C3858="", "",
   IF(ISNUMBER(MATCH(TRIM(C3858),
      {"OP","CC","CM","FM","FU","INS","PC","PM","PMCO","SA","SR","ITPR","PMFL"}, 0)),
      "Proactive",
      "")
)</f>
        <v>Proactive</v>
      </c>
      <c r="S3858" s="2" t="str">
        <f>IF(C3858="", "",
   IF(ISNUMBER(MATCH(TRIM(C3858),
      {"MO","U/B","OSRE","TECH","ITRE"}, 0)),
      "Reactive",
      "")
)</f>
        <v/>
      </c>
      <c r="T3858" s="2">
        <f>IF(R3858="Proactive", H3858, "")</f>
        <v>0.7</v>
      </c>
      <c r="U3858" s="2" t="str">
        <f>IF(S3858="Reactive", H3858, "")</f>
        <v/>
      </c>
    </row>
    <row r="3859" spans="1:21" x14ac:dyDescent="0.25">
      <c r="A3859" t="s">
        <v>3783</v>
      </c>
      <c r="B3859">
        <v>221965</v>
      </c>
      <c r="C3859" t="s">
        <v>181</v>
      </c>
      <c r="D3859" t="s">
        <v>3832</v>
      </c>
      <c r="E3859" t="s">
        <v>3833</v>
      </c>
      <c r="F3859" s="4">
        <v>46178.54791666667</v>
      </c>
      <c r="G3859" s="4">
        <v>46178.566666666666</v>
      </c>
      <c r="H3859">
        <v>0.45</v>
      </c>
      <c r="I3859" t="s">
        <v>3834</v>
      </c>
      <c r="J3859" t="s">
        <v>29</v>
      </c>
      <c r="K3859" t="s">
        <v>109</v>
      </c>
      <c r="L3859" t="s">
        <v>55</v>
      </c>
      <c r="M3859" t="s">
        <v>56</v>
      </c>
      <c r="N3859">
        <v>0.45</v>
      </c>
      <c r="O3859" t="s">
        <v>32</v>
      </c>
      <c r="P3859">
        <v>0</v>
      </c>
      <c r="Q3859" s="5">
        <v>46178.566666666666</v>
      </c>
      <c r="R3859" s="2" t="str">
        <f>IF(C3859="", "",
   IF(ISNUMBER(MATCH(TRIM(C3859),
      {"OP","CC","CM","FM","FU","INS","PC","PM","PMCO","SA","SR","ITPR","PMFL"}, 0)),
      "Proactive",
      "")
)</f>
        <v>Proactive</v>
      </c>
      <c r="S3859" s="2" t="str">
        <f>IF(C3859="", "",
   IF(ISNUMBER(MATCH(TRIM(C3859),
      {"MO","U/B","OSRE","TECH","ITRE"}, 0)),
      "Reactive",
      "")
)</f>
        <v/>
      </c>
      <c r="T3859" s="2">
        <f>IF(R3859="Proactive", H3859, "")</f>
        <v>0.45</v>
      </c>
      <c r="U3859" s="2" t="str">
        <f>IF(S3859="Reactive", H3859, "")</f>
        <v/>
      </c>
    </row>
    <row r="3860" spans="1:21" x14ac:dyDescent="0.25">
      <c r="A3860" t="s">
        <v>3783</v>
      </c>
      <c r="B3860">
        <v>217485</v>
      </c>
      <c r="C3860" t="s">
        <v>30</v>
      </c>
      <c r="D3860" t="s">
        <v>3835</v>
      </c>
      <c r="E3860" t="s">
        <v>3836</v>
      </c>
      <c r="F3860" s="4">
        <v>46178.567361111112</v>
      </c>
      <c r="G3860" s="4">
        <v>46178.59375</v>
      </c>
      <c r="H3860">
        <v>0.63</v>
      </c>
      <c r="J3860" t="s">
        <v>29</v>
      </c>
      <c r="K3860" t="s">
        <v>30</v>
      </c>
      <c r="L3860" t="s">
        <v>96</v>
      </c>
      <c r="M3860" t="s">
        <v>97</v>
      </c>
      <c r="N3860">
        <v>0.63</v>
      </c>
      <c r="O3860" t="s">
        <v>32</v>
      </c>
      <c r="P3860">
        <v>0</v>
      </c>
      <c r="Q3860" s="5">
        <v>46178.59375</v>
      </c>
      <c r="R3860" s="2" t="str">
        <f>IF(C3860="", "",
   IF(ISNUMBER(MATCH(TRIM(C3860),
      {"OP","CC","CM","FM","FU","INS","PC","PM","PMCO","SA","SR","ITPR","PMFL"}, 0)),
      "Proactive",
      "")
)</f>
        <v>Proactive</v>
      </c>
      <c r="S3860" s="2" t="str">
        <f>IF(C3860="", "",
   IF(ISNUMBER(MATCH(TRIM(C3860),
      {"MO","U/B","OSRE","TECH","ITRE"}, 0)),
      "Reactive",
      "")
)</f>
        <v/>
      </c>
      <c r="T3860" s="2">
        <f>IF(R3860="Proactive", H3860, "")</f>
        <v>0.63</v>
      </c>
      <c r="U3860" s="2" t="str">
        <f>IF(S3860="Reactive", H3860, "")</f>
        <v/>
      </c>
    </row>
    <row r="3861" spans="1:21" x14ac:dyDescent="0.25">
      <c r="A3861" t="s">
        <v>3783</v>
      </c>
      <c r="B3861">
        <v>219903</v>
      </c>
      <c r="C3861" t="s">
        <v>30</v>
      </c>
      <c r="D3861" t="s">
        <v>3788</v>
      </c>
      <c r="E3861" t="s">
        <v>3789</v>
      </c>
      <c r="F3861" s="4">
        <v>46178.594444444447</v>
      </c>
      <c r="G3861" s="4">
        <v>46178.636805555558</v>
      </c>
      <c r="H3861">
        <v>1.02</v>
      </c>
      <c r="J3861" t="s">
        <v>29</v>
      </c>
      <c r="K3861" t="s">
        <v>30</v>
      </c>
      <c r="L3861" t="s">
        <v>96</v>
      </c>
      <c r="M3861" t="s">
        <v>97</v>
      </c>
      <c r="N3861">
        <v>1.02</v>
      </c>
      <c r="O3861" t="s">
        <v>32</v>
      </c>
      <c r="P3861">
        <v>0</v>
      </c>
      <c r="Q3861" s="5">
        <v>46178.636805555558</v>
      </c>
      <c r="R3861" s="2" t="str">
        <f>IF(C3861="", "",
   IF(ISNUMBER(MATCH(TRIM(C3861),
      {"OP","CC","CM","FM","FU","INS","PC","PM","PMCO","SA","SR","ITPR","PMFL"}, 0)),
      "Proactive",
      "")
)</f>
        <v>Proactive</v>
      </c>
      <c r="S3861" s="2" t="str">
        <f>IF(C3861="", "",
   IF(ISNUMBER(MATCH(TRIM(C3861),
      {"MO","U/B","OSRE","TECH","ITRE"}, 0)),
      "Reactive",
      "")
)</f>
        <v/>
      </c>
      <c r="T3861" s="2">
        <f>IF(R3861="Proactive", H3861, "")</f>
        <v>1.02</v>
      </c>
      <c r="U3861" s="2" t="str">
        <f>IF(S3861="Reactive", H3861, "")</f>
        <v/>
      </c>
    </row>
    <row r="3862" spans="1:21" x14ac:dyDescent="0.25">
      <c r="A3862" t="s">
        <v>3783</v>
      </c>
      <c r="B3862">
        <v>221972</v>
      </c>
      <c r="C3862" t="s">
        <v>743</v>
      </c>
      <c r="D3862" t="s">
        <v>2795</v>
      </c>
      <c r="E3862" t="s">
        <v>2796</v>
      </c>
      <c r="F3862" s="4">
        <v>46178.635416666664</v>
      </c>
      <c r="G3862" s="4">
        <v>46178.651388888888</v>
      </c>
      <c r="H3862">
        <v>0.38</v>
      </c>
      <c r="I3862" t="s">
        <v>3837</v>
      </c>
      <c r="J3862" t="s">
        <v>29</v>
      </c>
      <c r="K3862" t="s">
        <v>67</v>
      </c>
      <c r="L3862" t="s">
        <v>96</v>
      </c>
      <c r="M3862" t="s">
        <v>97</v>
      </c>
      <c r="N3862">
        <v>0.38</v>
      </c>
      <c r="O3862" t="s">
        <v>32</v>
      </c>
      <c r="P3862">
        <v>0</v>
      </c>
      <c r="Q3862" s="5">
        <v>46178.643750000003</v>
      </c>
      <c r="R3862" s="2" t="str">
        <f>IF(C3862="", "",
   IF(ISNUMBER(MATCH(TRIM(C3862),
      {"OP","CC","CM","FM","FU","INS","PC","PM","PMCO","SA","SR","ITPR","PMFL"}, 0)),
      "Proactive",
      "")
)</f>
        <v>Proactive</v>
      </c>
      <c r="S3862" s="2" t="str">
        <f>IF(C3862="", "",
   IF(ISNUMBER(MATCH(TRIM(C3862),
      {"MO","U/B","OSRE","TECH","ITRE"}, 0)),
      "Reactive",
      "")
)</f>
        <v/>
      </c>
      <c r="T3862" s="2">
        <f>IF(R3862="Proactive", H3862, "")</f>
        <v>0.38</v>
      </c>
      <c r="U3862" s="2" t="str">
        <f>IF(S3862="Reactive", H3862, "")</f>
        <v/>
      </c>
    </row>
    <row r="3863" spans="1:21" x14ac:dyDescent="0.25">
      <c r="A3863" t="s">
        <v>3783</v>
      </c>
      <c r="B3863">
        <v>222364</v>
      </c>
      <c r="C3863" t="s">
        <v>547</v>
      </c>
      <c r="D3863" t="s">
        <v>3814</v>
      </c>
      <c r="E3863" t="s">
        <v>3838</v>
      </c>
      <c r="F3863" s="4">
        <v>46181.333333333336</v>
      </c>
      <c r="G3863" s="4">
        <v>46181.354166666664</v>
      </c>
      <c r="H3863">
        <v>0.5</v>
      </c>
      <c r="I3863" t="s">
        <v>3839</v>
      </c>
      <c r="J3863" t="s">
        <v>29</v>
      </c>
      <c r="K3863" t="s">
        <v>67</v>
      </c>
      <c r="L3863" t="s">
        <v>96</v>
      </c>
      <c r="M3863" t="s">
        <v>97</v>
      </c>
      <c r="N3863">
        <v>0.5</v>
      </c>
      <c r="O3863" t="s">
        <v>32</v>
      </c>
      <c r="P3863">
        <v>0</v>
      </c>
      <c r="Q3863" s="5">
        <v>46181.416666666664</v>
      </c>
      <c r="R3863" s="2" t="str">
        <f>IF(C3863="", "",
   IF(ISNUMBER(MATCH(TRIM(C3863),
      {"OP","CC","CM","FM","FU","INS","PC","PM","PMCO","SA","SR","ITPR","PMFL"}, 0)),
      "Proactive",
      "")
)</f>
        <v>Proactive</v>
      </c>
      <c r="S3863" s="2" t="str">
        <f>IF(C3863="", "",
   IF(ISNUMBER(MATCH(TRIM(C3863),
      {"MO","U/B","OSRE","TECH","ITRE"}, 0)),
      "Reactive",
      "")
)</f>
        <v/>
      </c>
      <c r="T3863" s="2">
        <f>IF(R3863="Proactive", H3863, "")</f>
        <v>0.5</v>
      </c>
      <c r="U3863" s="2" t="str">
        <f>IF(S3863="Reactive", H3863, "")</f>
        <v/>
      </c>
    </row>
    <row r="3864" spans="1:21" x14ac:dyDescent="0.25">
      <c r="A3864" t="s">
        <v>3783</v>
      </c>
      <c r="B3864">
        <v>222370</v>
      </c>
      <c r="C3864" t="s">
        <v>547</v>
      </c>
      <c r="D3864" t="s">
        <v>682</v>
      </c>
      <c r="E3864" t="s">
        <v>3840</v>
      </c>
      <c r="F3864" s="4">
        <v>46181.354166666664</v>
      </c>
      <c r="G3864" s="4">
        <v>46181.396527777775</v>
      </c>
      <c r="H3864">
        <v>1.02</v>
      </c>
      <c r="J3864" t="s">
        <v>29</v>
      </c>
      <c r="K3864" t="s">
        <v>67</v>
      </c>
      <c r="L3864" t="s">
        <v>96</v>
      </c>
      <c r="M3864" t="s">
        <v>97</v>
      </c>
      <c r="N3864">
        <v>1.02</v>
      </c>
      <c r="O3864" t="s">
        <v>32</v>
      </c>
      <c r="P3864">
        <v>0</v>
      </c>
      <c r="Q3864" s="5">
        <v>46181.418055555558</v>
      </c>
      <c r="R3864" s="2" t="str">
        <f>IF(C3864="", "",
   IF(ISNUMBER(MATCH(TRIM(C3864),
      {"OP","CC","CM","FM","FU","INS","PC","PM","PMCO","SA","SR","ITPR","PMFL"}, 0)),
      "Proactive",
      "")
)</f>
        <v>Proactive</v>
      </c>
      <c r="S3864" s="2" t="str">
        <f>IF(C3864="", "",
   IF(ISNUMBER(MATCH(TRIM(C3864),
      {"MO","U/B","OSRE","TECH","ITRE"}, 0)),
      "Reactive",
      "")
)</f>
        <v/>
      </c>
      <c r="T3864" s="2">
        <f>IF(R3864="Proactive", H3864, "")</f>
        <v>1.02</v>
      </c>
      <c r="U3864" s="2" t="str">
        <f>IF(S3864="Reactive", H3864, "")</f>
        <v/>
      </c>
    </row>
    <row r="3865" spans="1:21" x14ac:dyDescent="0.25">
      <c r="A3865" t="s">
        <v>3783</v>
      </c>
      <c r="B3865">
        <v>217970</v>
      </c>
      <c r="C3865" t="s">
        <v>30</v>
      </c>
      <c r="D3865" t="s">
        <v>3841</v>
      </c>
      <c r="E3865" t="s">
        <v>3787</v>
      </c>
      <c r="F3865" s="4">
        <v>46181.396527777775</v>
      </c>
      <c r="G3865" s="4">
        <v>46181.418749999997</v>
      </c>
      <c r="H3865">
        <v>0.53</v>
      </c>
      <c r="J3865" t="s">
        <v>29</v>
      </c>
      <c r="K3865" t="s">
        <v>30</v>
      </c>
      <c r="L3865" t="s">
        <v>96</v>
      </c>
      <c r="M3865" t="s">
        <v>97</v>
      </c>
      <c r="N3865">
        <v>0.53</v>
      </c>
      <c r="O3865" t="s">
        <v>32</v>
      </c>
      <c r="P3865">
        <v>0</v>
      </c>
      <c r="Q3865" s="5">
        <v>46181.439583333333</v>
      </c>
      <c r="R3865" s="2" t="str">
        <f>IF(C3865="", "",
   IF(ISNUMBER(MATCH(TRIM(C3865),
      {"OP","CC","CM","FM","FU","INS","PC","PM","PMCO","SA","SR","ITPR","PMFL"}, 0)),
      "Proactive",
      "")
)</f>
        <v>Proactive</v>
      </c>
      <c r="S3865" s="2" t="str">
        <f>IF(C3865="", "",
   IF(ISNUMBER(MATCH(TRIM(C3865),
      {"MO","U/B","OSRE","TECH","ITRE"}, 0)),
      "Reactive",
      "")
)</f>
        <v/>
      </c>
      <c r="T3865" s="2">
        <f>IF(R3865="Proactive", H3865, "")</f>
        <v>0.53</v>
      </c>
      <c r="U3865" s="2" t="str">
        <f>IF(S3865="Reactive", H3865, "")</f>
        <v/>
      </c>
    </row>
    <row r="3866" spans="1:21" x14ac:dyDescent="0.25">
      <c r="A3866" t="s">
        <v>3783</v>
      </c>
      <c r="B3866">
        <v>222374</v>
      </c>
      <c r="C3866" t="s">
        <v>547</v>
      </c>
      <c r="D3866" t="s">
        <v>3842</v>
      </c>
      <c r="E3866" t="s">
        <v>3843</v>
      </c>
      <c r="F3866" s="4">
        <v>46181.427083333336</v>
      </c>
      <c r="G3866" s="4">
        <v>46181.448611111111</v>
      </c>
      <c r="H3866">
        <v>0.52</v>
      </c>
      <c r="J3866" t="s">
        <v>29</v>
      </c>
      <c r="K3866" t="s">
        <v>67</v>
      </c>
      <c r="L3866" t="s">
        <v>96</v>
      </c>
      <c r="M3866" t="s">
        <v>97</v>
      </c>
      <c r="N3866">
        <v>0.52</v>
      </c>
      <c r="O3866" t="s">
        <v>32</v>
      </c>
      <c r="P3866">
        <v>0</v>
      </c>
      <c r="Q3866" s="5">
        <v>46181.465277777781</v>
      </c>
      <c r="R3866" s="2" t="str">
        <f>IF(C3866="", "",
   IF(ISNUMBER(MATCH(TRIM(C3866),
      {"OP","CC","CM","FM","FU","INS","PC","PM","PMCO","SA","SR","ITPR","PMFL"}, 0)),
      "Proactive",
      "")
)</f>
        <v>Proactive</v>
      </c>
      <c r="S3866" s="2" t="str">
        <f>IF(C3866="", "",
   IF(ISNUMBER(MATCH(TRIM(C3866),
      {"MO","U/B","OSRE","TECH","ITRE"}, 0)),
      "Reactive",
      "")
)</f>
        <v/>
      </c>
      <c r="T3866" s="2">
        <f>IF(R3866="Proactive", H3866, "")</f>
        <v>0.52</v>
      </c>
      <c r="U3866" s="2" t="str">
        <f>IF(S3866="Reactive", H3866, "")</f>
        <v/>
      </c>
    </row>
    <row r="3867" spans="1:21" x14ac:dyDescent="0.25">
      <c r="A3867" t="s">
        <v>3783</v>
      </c>
      <c r="B3867">
        <v>220324</v>
      </c>
      <c r="C3867" t="s">
        <v>30</v>
      </c>
      <c r="D3867" t="s">
        <v>537</v>
      </c>
      <c r="E3867" t="s">
        <v>538</v>
      </c>
      <c r="F3867" s="4">
        <v>46181.447916666664</v>
      </c>
      <c r="G3867" s="4">
        <v>46181.473611111112</v>
      </c>
      <c r="H3867">
        <v>0.62</v>
      </c>
      <c r="I3867" t="s">
        <v>2817</v>
      </c>
      <c r="J3867" t="s">
        <v>29</v>
      </c>
      <c r="K3867" t="s">
        <v>30</v>
      </c>
      <c r="L3867" t="s">
        <v>96</v>
      </c>
      <c r="M3867" t="s">
        <v>97</v>
      </c>
      <c r="N3867">
        <v>2.02</v>
      </c>
      <c r="O3867" t="s">
        <v>32</v>
      </c>
      <c r="P3867">
        <v>0</v>
      </c>
      <c r="Q3867" s="5">
        <v>46181.865277777775</v>
      </c>
      <c r="R3867" s="2" t="str">
        <f>IF(C3867="", "",
   IF(ISNUMBER(MATCH(TRIM(C3867),
      {"OP","CC","CM","FM","FU","INS","PC","PM","PMCO","SA","SR","ITPR","PMFL"}, 0)),
      "Proactive",
      "")
)</f>
        <v>Proactive</v>
      </c>
      <c r="S3867" s="2" t="str">
        <f>IF(C3867="", "",
   IF(ISNUMBER(MATCH(TRIM(C3867),
      {"MO","U/B","OSRE","TECH","ITRE"}, 0)),
      "Reactive",
      "")
)</f>
        <v/>
      </c>
      <c r="T3867" s="2">
        <f>IF(R3867="Proactive", H3867, "")</f>
        <v>0.62</v>
      </c>
      <c r="U3867" s="2" t="str">
        <f>IF(S3867="Reactive", H3867, "")</f>
        <v/>
      </c>
    </row>
    <row r="3868" spans="1:21" x14ac:dyDescent="0.25">
      <c r="A3868" t="s">
        <v>3783</v>
      </c>
      <c r="B3868">
        <v>222385</v>
      </c>
      <c r="C3868" t="s">
        <v>26</v>
      </c>
      <c r="D3868" t="s">
        <v>3844</v>
      </c>
      <c r="E3868" t="s">
        <v>3845</v>
      </c>
      <c r="F3868" s="4">
        <v>46181.474305555559</v>
      </c>
      <c r="G3868" s="4">
        <v>46181.520833333336</v>
      </c>
      <c r="H3868">
        <v>1.1200000000000001</v>
      </c>
      <c r="J3868" t="s">
        <v>29</v>
      </c>
      <c r="K3868" t="s">
        <v>109</v>
      </c>
      <c r="L3868" t="s">
        <v>55</v>
      </c>
      <c r="M3868" t="s">
        <v>56</v>
      </c>
      <c r="N3868">
        <v>1.1200000000000001</v>
      </c>
      <c r="O3868" t="s">
        <v>32</v>
      </c>
      <c r="P3868">
        <v>0</v>
      </c>
      <c r="Q3868" s="5">
        <v>46181.513888888891</v>
      </c>
      <c r="R3868" s="2" t="str">
        <f>IF(C3868="", "",
   IF(ISNUMBER(MATCH(TRIM(C3868),
      {"OP","CC","CM","FM","FU","INS","PC","PM","PMCO","SA","SR","ITPR","PMFL"}, 0)),
      "Proactive",
      "")
)</f>
        <v>Proactive</v>
      </c>
      <c r="S3868" s="2" t="str">
        <f>IF(C3868="", "",
   IF(ISNUMBER(MATCH(TRIM(C3868),
      {"MO","U/B","OSRE","TECH","ITRE"}, 0)),
      "Reactive",
      "")
)</f>
        <v/>
      </c>
      <c r="T3868" s="2">
        <f>IF(R3868="Proactive", H3868, "")</f>
        <v>1.1200000000000001</v>
      </c>
      <c r="U3868" s="2" t="str">
        <f>IF(S3868="Reactive", H3868, "")</f>
        <v/>
      </c>
    </row>
    <row r="3869" spans="1:21" x14ac:dyDescent="0.25">
      <c r="A3869" t="s">
        <v>3783</v>
      </c>
      <c r="B3869">
        <v>217984</v>
      </c>
      <c r="C3869" t="s">
        <v>26</v>
      </c>
      <c r="D3869" t="s">
        <v>682</v>
      </c>
      <c r="E3869" t="s">
        <v>3790</v>
      </c>
      <c r="F3869" s="4">
        <v>46181.564583333333</v>
      </c>
      <c r="G3869" s="4">
        <v>46181.609722222223</v>
      </c>
      <c r="H3869">
        <v>1.08</v>
      </c>
      <c r="J3869" t="s">
        <v>29</v>
      </c>
      <c r="K3869" t="s">
        <v>30</v>
      </c>
      <c r="L3869" t="s">
        <v>96</v>
      </c>
      <c r="M3869" t="s">
        <v>97</v>
      </c>
      <c r="N3869">
        <v>1.08</v>
      </c>
      <c r="O3869" t="s">
        <v>32</v>
      </c>
      <c r="P3869">
        <v>0</v>
      </c>
      <c r="Q3869" s="5">
        <v>46181.618750000001</v>
      </c>
      <c r="R3869" s="2" t="str">
        <f>IF(C3869="", "",
   IF(ISNUMBER(MATCH(TRIM(C3869),
      {"OP","CC","CM","FM","FU","INS","PC","PM","PMCO","SA","SR","ITPR","PMFL"}, 0)),
      "Proactive",
      "")
)</f>
        <v>Proactive</v>
      </c>
      <c r="S3869" s="2" t="str">
        <f>IF(C3869="", "",
   IF(ISNUMBER(MATCH(TRIM(C3869),
      {"MO","U/B","OSRE","TECH","ITRE"}, 0)),
      "Reactive",
      "")
)</f>
        <v/>
      </c>
      <c r="T3869" s="2">
        <f>IF(R3869="Proactive", H3869, "")</f>
        <v>1.08</v>
      </c>
      <c r="U3869" s="2" t="str">
        <f>IF(S3869="Reactive", H3869, "")</f>
        <v/>
      </c>
    </row>
    <row r="3870" spans="1:21" x14ac:dyDescent="0.25">
      <c r="A3870" t="s">
        <v>3783</v>
      </c>
      <c r="B3870">
        <v>220296</v>
      </c>
      <c r="C3870" t="s">
        <v>68</v>
      </c>
      <c r="D3870" t="s">
        <v>676</v>
      </c>
      <c r="E3870" t="s">
        <v>613</v>
      </c>
      <c r="F3870" s="4">
        <v>46181.619444444441</v>
      </c>
      <c r="G3870" s="4">
        <v>46181.636805555558</v>
      </c>
      <c r="H3870">
        <v>0.42</v>
      </c>
      <c r="I3870" t="s">
        <v>3846</v>
      </c>
      <c r="J3870" t="s">
        <v>29</v>
      </c>
      <c r="K3870" t="s">
        <v>30</v>
      </c>
      <c r="L3870" t="s">
        <v>96</v>
      </c>
      <c r="M3870" t="s">
        <v>97</v>
      </c>
      <c r="N3870">
        <v>0.42</v>
      </c>
      <c r="O3870" t="s">
        <v>32</v>
      </c>
      <c r="P3870">
        <v>0</v>
      </c>
      <c r="Q3870" s="5">
        <v>46181.865277777775</v>
      </c>
      <c r="R3870" s="2" t="str">
        <f>IF(C3870="", "",
   IF(ISNUMBER(MATCH(TRIM(C3870),
      {"OP","CC","CM","FM","FU","INS","PC","PM","PMCO","SA","SR","ITPR","PMFL"}, 0)),
      "Proactive",
      "")
)</f>
        <v/>
      </c>
      <c r="S3870" s="2" t="str">
        <f>IF(C3870="", "",
   IF(ISNUMBER(MATCH(TRIM(C3870),
      {"MO","U/B","OSRE","TECH","ITRE"}, 0)),
      "Reactive",
      "")
)</f>
        <v>Reactive</v>
      </c>
      <c r="T3870" s="2" t="str">
        <f>IF(R3870="Proactive", H3870, "")</f>
        <v/>
      </c>
      <c r="U3870" s="2">
        <f>IF(S3870="Reactive", H3870, "")</f>
        <v>0.42</v>
      </c>
    </row>
    <row r="3871" spans="1:21" x14ac:dyDescent="0.25">
      <c r="A3871" t="s">
        <v>3783</v>
      </c>
      <c r="B3871">
        <v>220324</v>
      </c>
      <c r="C3871" t="s">
        <v>30</v>
      </c>
      <c r="D3871" t="s">
        <v>537</v>
      </c>
      <c r="E3871" t="s">
        <v>538</v>
      </c>
      <c r="F3871" s="4">
        <v>46181.650694444441</v>
      </c>
      <c r="G3871" s="4">
        <v>46181.677777777775</v>
      </c>
      <c r="H3871">
        <v>0.65</v>
      </c>
      <c r="I3871" t="s">
        <v>2817</v>
      </c>
      <c r="J3871" t="s">
        <v>29</v>
      </c>
      <c r="K3871" t="s">
        <v>30</v>
      </c>
      <c r="L3871" t="s">
        <v>96</v>
      </c>
      <c r="M3871" t="s">
        <v>97</v>
      </c>
      <c r="N3871">
        <v>2.02</v>
      </c>
      <c r="O3871" t="s">
        <v>32</v>
      </c>
      <c r="P3871">
        <v>0</v>
      </c>
      <c r="Q3871" s="5">
        <v>46181.865277777775</v>
      </c>
      <c r="R3871" s="2" t="str">
        <f>IF(C3871="", "",
   IF(ISNUMBER(MATCH(TRIM(C3871),
      {"OP","CC","CM","FM","FU","INS","PC","PM","PMCO","SA","SR","ITPR","PMFL"}, 0)),
      "Proactive",
      "")
)</f>
        <v>Proactive</v>
      </c>
      <c r="S3871" s="2" t="str">
        <f>IF(C3871="", "",
   IF(ISNUMBER(MATCH(TRIM(C3871),
      {"MO","U/B","OSRE","TECH","ITRE"}, 0)),
      "Reactive",
      "")
)</f>
        <v/>
      </c>
      <c r="T3871" s="2">
        <f>IF(R3871="Proactive", H3871, "")</f>
        <v>0.65</v>
      </c>
      <c r="U3871" s="2" t="str">
        <f>IF(S3871="Reactive", H3871, "")</f>
        <v/>
      </c>
    </row>
    <row r="3872" spans="1:21" x14ac:dyDescent="0.25">
      <c r="A3872" t="s">
        <v>3783</v>
      </c>
      <c r="B3872">
        <v>222569</v>
      </c>
      <c r="C3872" t="s">
        <v>181</v>
      </c>
      <c r="D3872" t="s">
        <v>3842</v>
      </c>
      <c r="E3872" t="s">
        <v>3847</v>
      </c>
      <c r="F3872" s="4">
        <v>46182.333333333336</v>
      </c>
      <c r="G3872" s="4">
        <v>46182.354166666664</v>
      </c>
      <c r="H3872">
        <v>0.5</v>
      </c>
      <c r="J3872" t="s">
        <v>29</v>
      </c>
      <c r="K3872" t="s">
        <v>67</v>
      </c>
      <c r="L3872" t="s">
        <v>96</v>
      </c>
      <c r="M3872" t="s">
        <v>97</v>
      </c>
      <c r="N3872">
        <v>0.5</v>
      </c>
      <c r="O3872" t="s">
        <v>32</v>
      </c>
      <c r="P3872">
        <v>0</v>
      </c>
      <c r="Q3872" s="5">
        <v>46182.371527777781</v>
      </c>
      <c r="R3872" s="2" t="str">
        <f>IF(C3872="", "",
   IF(ISNUMBER(MATCH(TRIM(C3872),
      {"OP","CC","CM","FM","FU","INS","PC","PM","PMCO","SA","SR","ITPR","PMFL"}, 0)),
      "Proactive",
      "")
)</f>
        <v>Proactive</v>
      </c>
      <c r="S3872" s="2" t="str">
        <f>IF(C3872="", "",
   IF(ISNUMBER(MATCH(TRIM(C3872),
      {"MO","U/B","OSRE","TECH","ITRE"}, 0)),
      "Reactive",
      "")
)</f>
        <v/>
      </c>
      <c r="T3872" s="2">
        <f>IF(R3872="Proactive", H3872, "")</f>
        <v>0.5</v>
      </c>
      <c r="U3872" s="2" t="str">
        <f>IF(S3872="Reactive", H3872, "")</f>
        <v/>
      </c>
    </row>
    <row r="3873" spans="1:21" x14ac:dyDescent="0.25">
      <c r="A3873" t="s">
        <v>3783</v>
      </c>
      <c r="B3873">
        <v>220437</v>
      </c>
      <c r="C3873" t="s">
        <v>30</v>
      </c>
      <c r="D3873" t="s">
        <v>537</v>
      </c>
      <c r="E3873" t="s">
        <v>538</v>
      </c>
      <c r="F3873" s="4">
        <v>46182.354861111111</v>
      </c>
      <c r="G3873" s="4">
        <v>46182.37222222222</v>
      </c>
      <c r="H3873">
        <v>0.42</v>
      </c>
      <c r="I3873" t="s">
        <v>2833</v>
      </c>
      <c r="J3873" t="s">
        <v>29</v>
      </c>
      <c r="K3873" t="s">
        <v>30</v>
      </c>
      <c r="L3873" t="s">
        <v>96</v>
      </c>
      <c r="M3873" t="s">
        <v>97</v>
      </c>
      <c r="N3873">
        <v>0.95</v>
      </c>
      <c r="O3873" t="s">
        <v>32</v>
      </c>
      <c r="P3873">
        <v>0</v>
      </c>
      <c r="Q3873" s="5">
        <v>46182.729166666664</v>
      </c>
      <c r="R3873" s="2" t="str">
        <f>IF(C3873="", "",
   IF(ISNUMBER(MATCH(TRIM(C3873),
      {"OP","CC","CM","FM","FU","INS","PC","PM","PMCO","SA","SR","ITPR","PMFL"}, 0)),
      "Proactive",
      "")
)</f>
        <v>Proactive</v>
      </c>
      <c r="S3873" s="2" t="str">
        <f>IF(C3873="", "",
   IF(ISNUMBER(MATCH(TRIM(C3873),
      {"MO","U/B","OSRE","TECH","ITRE"}, 0)),
      "Reactive",
      "")
)</f>
        <v/>
      </c>
      <c r="T3873" s="2">
        <f>IF(R3873="Proactive", H3873, "")</f>
        <v>0.42</v>
      </c>
      <c r="U3873" s="2" t="str">
        <f>IF(S3873="Reactive", H3873, "")</f>
        <v/>
      </c>
    </row>
    <row r="3874" spans="1:21" x14ac:dyDescent="0.25">
      <c r="A3874" t="s">
        <v>3783</v>
      </c>
      <c r="B3874">
        <v>221819</v>
      </c>
      <c r="C3874" t="s">
        <v>26</v>
      </c>
      <c r="D3874" t="s">
        <v>3848</v>
      </c>
      <c r="E3874" t="s">
        <v>3849</v>
      </c>
      <c r="F3874" s="4">
        <v>46182.37222222222</v>
      </c>
      <c r="G3874" s="4">
        <v>46182.416666666664</v>
      </c>
      <c r="H3874">
        <v>1.07</v>
      </c>
      <c r="I3874" t="s">
        <v>3850</v>
      </c>
      <c r="J3874" t="s">
        <v>29</v>
      </c>
      <c r="K3874" t="s">
        <v>30</v>
      </c>
      <c r="L3874" t="s">
        <v>96</v>
      </c>
      <c r="M3874" t="s">
        <v>97</v>
      </c>
      <c r="N3874">
        <v>1.07</v>
      </c>
      <c r="O3874" t="s">
        <v>32</v>
      </c>
      <c r="P3874">
        <v>0</v>
      </c>
      <c r="Q3874" s="5">
        <v>46182.667361111111</v>
      </c>
      <c r="R3874" s="2" t="str">
        <f>IF(C3874="", "",
   IF(ISNUMBER(MATCH(TRIM(C3874),
      {"OP","CC","CM","FM","FU","INS","PC","PM","PMCO","SA","SR","ITPR","PMFL"}, 0)),
      "Proactive",
      "")
)</f>
        <v>Proactive</v>
      </c>
      <c r="S3874" s="2" t="str">
        <f>IF(C3874="", "",
   IF(ISNUMBER(MATCH(TRIM(C3874),
      {"MO","U/B","OSRE","TECH","ITRE"}, 0)),
      "Reactive",
      "")
)</f>
        <v/>
      </c>
      <c r="T3874" s="2">
        <f>IF(R3874="Proactive", H3874, "")</f>
        <v>1.07</v>
      </c>
      <c r="U3874" s="2" t="str">
        <f>IF(S3874="Reactive", H3874, "")</f>
        <v/>
      </c>
    </row>
    <row r="3875" spans="1:21" x14ac:dyDescent="0.25">
      <c r="A3875" t="s">
        <v>3783</v>
      </c>
      <c r="B3875">
        <v>222577</v>
      </c>
      <c r="C3875" t="s">
        <v>547</v>
      </c>
      <c r="D3875" t="s">
        <v>682</v>
      </c>
      <c r="E3875" t="s">
        <v>3851</v>
      </c>
      <c r="F3875" s="4">
        <v>46182.428472222222</v>
      </c>
      <c r="G3875" s="4">
        <v>46182.457638888889</v>
      </c>
      <c r="H3875">
        <v>0.7</v>
      </c>
      <c r="I3875" t="s">
        <v>3852</v>
      </c>
      <c r="J3875" t="s">
        <v>29</v>
      </c>
      <c r="K3875" t="s">
        <v>67</v>
      </c>
      <c r="L3875" t="s">
        <v>96</v>
      </c>
      <c r="M3875" t="s">
        <v>97</v>
      </c>
      <c r="N3875">
        <v>0.7</v>
      </c>
      <c r="O3875" t="s">
        <v>32</v>
      </c>
      <c r="P3875">
        <v>0</v>
      </c>
      <c r="Q3875" s="5">
        <v>46182.457638888889</v>
      </c>
      <c r="R3875" s="2" t="str">
        <f>IF(C3875="", "",
   IF(ISNUMBER(MATCH(TRIM(C3875),
      {"OP","CC","CM","FM","FU","INS","PC","PM","PMCO","SA","SR","ITPR","PMFL"}, 0)),
      "Proactive",
      "")
)</f>
        <v>Proactive</v>
      </c>
      <c r="S3875" s="2" t="str">
        <f>IF(C3875="", "",
   IF(ISNUMBER(MATCH(TRIM(C3875),
      {"MO","U/B","OSRE","TECH","ITRE"}, 0)),
      "Reactive",
      "")
)</f>
        <v/>
      </c>
      <c r="T3875" s="2">
        <f>IF(R3875="Proactive", H3875, "")</f>
        <v>0.7</v>
      </c>
      <c r="U3875" s="2" t="str">
        <f>IF(S3875="Reactive", H3875, "")</f>
        <v/>
      </c>
    </row>
    <row r="3876" spans="1:21" x14ac:dyDescent="0.25">
      <c r="A3876" t="s">
        <v>3783</v>
      </c>
      <c r="B3876">
        <v>222579</v>
      </c>
      <c r="C3876" t="s">
        <v>561</v>
      </c>
      <c r="D3876" t="s">
        <v>633</v>
      </c>
      <c r="E3876" t="s">
        <v>3853</v>
      </c>
      <c r="F3876" s="4">
        <v>46182.459027777775</v>
      </c>
      <c r="G3876" s="4">
        <v>46182.488888888889</v>
      </c>
      <c r="H3876">
        <v>0.72</v>
      </c>
      <c r="J3876" t="s">
        <v>29</v>
      </c>
      <c r="K3876" t="s">
        <v>109</v>
      </c>
      <c r="L3876" t="s">
        <v>55</v>
      </c>
      <c r="M3876" t="s">
        <v>533</v>
      </c>
      <c r="N3876">
        <v>0.72</v>
      </c>
      <c r="O3876" t="s">
        <v>32</v>
      </c>
      <c r="P3876">
        <v>0</v>
      </c>
      <c r="Q3876" s="5">
        <v>46182.488888888889</v>
      </c>
      <c r="R3876" s="2" t="str">
        <f>IF(C3876="", "",
   IF(ISNUMBER(MATCH(TRIM(C3876),
      {"OP","CC","CM","FM","FU","INS","PC","PM","PMCO","SA","SR","ITPR","PMFL"}, 0)),
      "Proactive",
      "")
)</f>
        <v>Proactive</v>
      </c>
      <c r="S3876" s="2" t="str">
        <f>IF(C3876="", "",
   IF(ISNUMBER(MATCH(TRIM(C3876),
      {"MO","U/B","OSRE","TECH","ITRE"}, 0)),
      "Reactive",
      "")
)</f>
        <v/>
      </c>
      <c r="T3876" s="2">
        <f>IF(R3876="Proactive", H3876, "")</f>
        <v>0.72</v>
      </c>
      <c r="U3876" s="2" t="str">
        <f>IF(S3876="Reactive", H3876, "")</f>
        <v/>
      </c>
    </row>
    <row r="3877" spans="1:21" x14ac:dyDescent="0.25">
      <c r="A3877" t="s">
        <v>3783</v>
      </c>
      <c r="B3877">
        <v>222582</v>
      </c>
      <c r="C3877" t="s">
        <v>743</v>
      </c>
      <c r="D3877" t="s">
        <v>2795</v>
      </c>
      <c r="E3877" t="s">
        <v>3854</v>
      </c>
      <c r="F3877" s="4">
        <v>46182.489583333336</v>
      </c>
      <c r="G3877" s="4">
        <v>46182.518055555556</v>
      </c>
      <c r="H3877">
        <v>0.68</v>
      </c>
      <c r="J3877" t="s">
        <v>29</v>
      </c>
      <c r="K3877" t="s">
        <v>67</v>
      </c>
      <c r="L3877" t="s">
        <v>96</v>
      </c>
      <c r="M3877" t="s">
        <v>97</v>
      </c>
      <c r="N3877">
        <v>0.68</v>
      </c>
      <c r="O3877" t="s">
        <v>32</v>
      </c>
      <c r="P3877">
        <v>0</v>
      </c>
      <c r="Q3877" s="5">
        <v>46182.55972222222</v>
      </c>
      <c r="R3877" s="2" t="str">
        <f>IF(C3877="", "",
   IF(ISNUMBER(MATCH(TRIM(C3877),
      {"OP","CC","CM","FM","FU","INS","PC","PM","PMCO","SA","SR","ITPR","PMFL"}, 0)),
      "Proactive",
      "")
)</f>
        <v>Proactive</v>
      </c>
      <c r="S3877" s="2" t="str">
        <f>IF(C3877="", "",
   IF(ISNUMBER(MATCH(TRIM(C3877),
      {"MO","U/B","OSRE","TECH","ITRE"}, 0)),
      "Reactive",
      "")
)</f>
        <v/>
      </c>
      <c r="T3877" s="2">
        <f>IF(R3877="Proactive", H3877, "")</f>
        <v>0.68</v>
      </c>
      <c r="U3877" s="2" t="str">
        <f>IF(S3877="Reactive", H3877, "")</f>
        <v/>
      </c>
    </row>
    <row r="3878" spans="1:21" x14ac:dyDescent="0.25">
      <c r="A3878" t="s">
        <v>3783</v>
      </c>
      <c r="B3878">
        <v>222590</v>
      </c>
      <c r="C3878" t="s">
        <v>547</v>
      </c>
      <c r="D3878" t="s">
        <v>682</v>
      </c>
      <c r="E3878" t="s">
        <v>3855</v>
      </c>
      <c r="F3878" s="4">
        <v>46182.561111111114</v>
      </c>
      <c r="G3878" s="4">
        <v>46182.607638888891</v>
      </c>
      <c r="H3878">
        <v>1.1200000000000001</v>
      </c>
      <c r="I3878" t="s">
        <v>3856</v>
      </c>
      <c r="J3878" t="s">
        <v>29</v>
      </c>
      <c r="K3878" t="s">
        <v>109</v>
      </c>
      <c r="L3878" t="s">
        <v>96</v>
      </c>
      <c r="M3878" t="s">
        <v>97</v>
      </c>
      <c r="N3878">
        <v>1.1200000000000001</v>
      </c>
      <c r="O3878" t="s">
        <v>32</v>
      </c>
      <c r="P3878">
        <v>0</v>
      </c>
      <c r="Q3878" s="5">
        <v>46182.607638888891</v>
      </c>
      <c r="R3878" s="2" t="str">
        <f>IF(C3878="", "",
   IF(ISNUMBER(MATCH(TRIM(C3878),
      {"OP","CC","CM","FM","FU","INS","PC","PM","PMCO","SA","SR","ITPR","PMFL"}, 0)),
      "Proactive",
      "")
)</f>
        <v>Proactive</v>
      </c>
      <c r="S3878" s="2" t="str">
        <f>IF(C3878="", "",
   IF(ISNUMBER(MATCH(TRIM(C3878),
      {"MO","U/B","OSRE","TECH","ITRE"}, 0)),
      "Reactive",
      "")
)</f>
        <v/>
      </c>
      <c r="T3878" s="2">
        <f>IF(R3878="Proactive", H3878, "")</f>
        <v>1.1200000000000001</v>
      </c>
      <c r="U3878" s="2" t="str">
        <f>IF(S3878="Reactive", H3878, "")</f>
        <v/>
      </c>
    </row>
    <row r="3879" spans="1:21" x14ac:dyDescent="0.25">
      <c r="A3879" t="s">
        <v>3783</v>
      </c>
      <c r="B3879">
        <v>222721</v>
      </c>
      <c r="C3879" t="s">
        <v>547</v>
      </c>
      <c r="D3879" t="s">
        <v>3842</v>
      </c>
      <c r="E3879" t="s">
        <v>3857</v>
      </c>
      <c r="F3879" s="4">
        <v>46183.333333333336</v>
      </c>
      <c r="G3879" s="4">
        <v>46183.354166666664</v>
      </c>
      <c r="H3879">
        <v>0.5</v>
      </c>
      <c r="J3879" t="s">
        <v>29</v>
      </c>
      <c r="K3879" t="s">
        <v>67</v>
      </c>
      <c r="L3879" t="s">
        <v>96</v>
      </c>
      <c r="M3879" t="s">
        <v>97</v>
      </c>
      <c r="N3879">
        <v>0.5</v>
      </c>
      <c r="O3879" t="s">
        <v>32</v>
      </c>
      <c r="P3879">
        <v>0</v>
      </c>
      <c r="Q3879" s="5">
        <v>46184.337500000001</v>
      </c>
      <c r="R3879" s="2" t="str">
        <f>IF(C3879="", "",
   IF(ISNUMBER(MATCH(TRIM(C3879),
      {"OP","CC","CM","FM","FU","INS","PC","PM","PMCO","SA","SR","ITPR","PMFL"}, 0)),
      "Proactive",
      "")
)</f>
        <v>Proactive</v>
      </c>
      <c r="S3879" s="2" t="str">
        <f>IF(C3879="", "",
   IF(ISNUMBER(MATCH(TRIM(C3879),
      {"MO","U/B","OSRE","TECH","ITRE"}, 0)),
      "Reactive",
      "")
)</f>
        <v/>
      </c>
      <c r="T3879" s="2">
        <f>IF(R3879="Proactive", H3879, "")</f>
        <v>0.5</v>
      </c>
      <c r="U3879" s="2" t="str">
        <f>IF(S3879="Reactive", H3879, "")</f>
        <v/>
      </c>
    </row>
    <row r="3880" spans="1:21" x14ac:dyDescent="0.25">
      <c r="A3880" t="s">
        <v>3783</v>
      </c>
      <c r="B3880">
        <v>222722</v>
      </c>
      <c r="C3880" t="s">
        <v>743</v>
      </c>
      <c r="D3880" t="s">
        <v>2795</v>
      </c>
      <c r="E3880" t="s">
        <v>2796</v>
      </c>
      <c r="F3880" s="4">
        <v>46183.354861111111</v>
      </c>
      <c r="G3880" s="4">
        <v>46183.401388888888</v>
      </c>
      <c r="H3880">
        <v>1.1200000000000001</v>
      </c>
      <c r="I3880" t="s">
        <v>3858</v>
      </c>
      <c r="J3880" t="s">
        <v>29</v>
      </c>
      <c r="K3880" t="s">
        <v>67</v>
      </c>
      <c r="L3880" t="s">
        <v>96</v>
      </c>
      <c r="M3880" t="s">
        <v>97</v>
      </c>
      <c r="N3880">
        <v>1.1200000000000001</v>
      </c>
      <c r="O3880" t="s">
        <v>32</v>
      </c>
      <c r="P3880">
        <v>0</v>
      </c>
      <c r="Q3880" s="5">
        <v>46184.336805555555</v>
      </c>
      <c r="R3880" s="2" t="str">
        <f>IF(C3880="", "",
   IF(ISNUMBER(MATCH(TRIM(C3880),
      {"OP","CC","CM","FM","FU","INS","PC","PM","PMCO","SA","SR","ITPR","PMFL"}, 0)),
      "Proactive",
      "")
)</f>
        <v>Proactive</v>
      </c>
      <c r="S3880" s="2" t="str">
        <f>IF(C3880="", "",
   IF(ISNUMBER(MATCH(TRIM(C3880),
      {"MO","U/B","OSRE","TECH","ITRE"}, 0)),
      "Reactive",
      "")
)</f>
        <v/>
      </c>
      <c r="T3880" s="2">
        <f>IF(R3880="Proactive", H3880, "")</f>
        <v>1.1200000000000001</v>
      </c>
      <c r="U3880" s="2" t="str">
        <f>IF(S3880="Reactive", H3880, "")</f>
        <v/>
      </c>
    </row>
    <row r="3881" spans="1:21" x14ac:dyDescent="0.25">
      <c r="A3881" t="s">
        <v>3783</v>
      </c>
      <c r="B3881">
        <v>220590</v>
      </c>
      <c r="C3881" t="s">
        <v>30</v>
      </c>
      <c r="D3881" t="s">
        <v>537</v>
      </c>
      <c r="E3881" t="s">
        <v>538</v>
      </c>
      <c r="F3881" s="4">
        <v>46183.401388888888</v>
      </c>
      <c r="G3881" s="4">
        <v>46183.418055555558</v>
      </c>
      <c r="H3881">
        <v>0.4</v>
      </c>
      <c r="I3881" t="s">
        <v>2837</v>
      </c>
      <c r="J3881" t="s">
        <v>29</v>
      </c>
      <c r="K3881" t="s">
        <v>30</v>
      </c>
      <c r="L3881" t="s">
        <v>96</v>
      </c>
      <c r="M3881" t="s">
        <v>97</v>
      </c>
      <c r="N3881">
        <v>2.19</v>
      </c>
      <c r="O3881" t="s">
        <v>32</v>
      </c>
      <c r="P3881">
        <v>0</v>
      </c>
      <c r="Q3881" s="5">
        <v>46183.856944444444</v>
      </c>
      <c r="R3881" s="2" t="str">
        <f>IF(C3881="", "",
   IF(ISNUMBER(MATCH(TRIM(C3881),
      {"OP","CC","CM","FM","FU","INS","PC","PM","PMCO","SA","SR","ITPR","PMFL"}, 0)),
      "Proactive",
      "")
)</f>
        <v>Proactive</v>
      </c>
      <c r="S3881" s="2" t="str">
        <f>IF(C3881="", "",
   IF(ISNUMBER(MATCH(TRIM(C3881),
      {"MO","U/B","OSRE","TECH","ITRE"}, 0)),
      "Reactive",
      "")
)</f>
        <v/>
      </c>
      <c r="T3881" s="2">
        <f>IF(R3881="Proactive", H3881, "")</f>
        <v>0.4</v>
      </c>
      <c r="U3881" s="2" t="str">
        <f>IF(S3881="Reactive", H3881, "")</f>
        <v/>
      </c>
    </row>
    <row r="3882" spans="1:21" x14ac:dyDescent="0.25">
      <c r="A3882" t="s">
        <v>3783</v>
      </c>
      <c r="B3882">
        <v>222727</v>
      </c>
      <c r="C3882" t="s">
        <v>547</v>
      </c>
      <c r="D3882" t="s">
        <v>682</v>
      </c>
      <c r="E3882" t="s">
        <v>3859</v>
      </c>
      <c r="F3882" s="4">
        <v>46183.432638888888</v>
      </c>
      <c r="G3882" s="4">
        <v>46183.458333333336</v>
      </c>
      <c r="H3882">
        <v>0.62</v>
      </c>
      <c r="J3882" t="s">
        <v>29</v>
      </c>
      <c r="K3882" t="s">
        <v>67</v>
      </c>
      <c r="L3882" t="s">
        <v>96</v>
      </c>
      <c r="M3882" t="s">
        <v>97</v>
      </c>
      <c r="N3882">
        <v>0.62</v>
      </c>
      <c r="O3882" t="s">
        <v>32</v>
      </c>
      <c r="P3882">
        <v>0</v>
      </c>
      <c r="Q3882" s="5">
        <v>46183.461111111108</v>
      </c>
      <c r="R3882" s="2" t="str">
        <f>IF(C3882="", "",
   IF(ISNUMBER(MATCH(TRIM(C3882),
      {"OP","CC","CM","FM","FU","INS","PC","PM","PMCO","SA","SR","ITPR","PMFL"}, 0)),
      "Proactive",
      "")
)</f>
        <v>Proactive</v>
      </c>
      <c r="S3882" s="2" t="str">
        <f>IF(C3882="", "",
   IF(ISNUMBER(MATCH(TRIM(C3882),
      {"MO","U/B","OSRE","TECH","ITRE"}, 0)),
      "Reactive",
      "")
)</f>
        <v/>
      </c>
      <c r="T3882" s="2">
        <f>IF(R3882="Proactive", H3882, "")</f>
        <v>0.62</v>
      </c>
      <c r="U3882" s="2" t="str">
        <f>IF(S3882="Reactive", H3882, "")</f>
        <v/>
      </c>
    </row>
    <row r="3883" spans="1:21" x14ac:dyDescent="0.25">
      <c r="A3883" t="s">
        <v>3783</v>
      </c>
      <c r="B3883">
        <v>220569</v>
      </c>
      <c r="C3883" t="s">
        <v>68</v>
      </c>
      <c r="D3883" t="s">
        <v>625</v>
      </c>
      <c r="E3883" t="s">
        <v>613</v>
      </c>
      <c r="F3883" s="4">
        <v>46183.461805555555</v>
      </c>
      <c r="G3883" s="4">
        <v>46183.479861111111</v>
      </c>
      <c r="H3883">
        <v>0.43</v>
      </c>
      <c r="I3883" t="s">
        <v>626</v>
      </c>
      <c r="J3883" t="s">
        <v>29</v>
      </c>
      <c r="K3883" t="s">
        <v>30</v>
      </c>
      <c r="L3883" t="s">
        <v>96</v>
      </c>
      <c r="M3883" t="s">
        <v>97</v>
      </c>
      <c r="N3883">
        <v>1.43</v>
      </c>
      <c r="O3883" t="s">
        <v>32</v>
      </c>
      <c r="P3883">
        <v>0</v>
      </c>
      <c r="Q3883" s="5">
        <v>46183.859027777777</v>
      </c>
      <c r="R3883" s="2" t="str">
        <f>IF(C3883="", "",
   IF(ISNUMBER(MATCH(TRIM(C3883),
      {"OP","CC","CM","FM","FU","INS","PC","PM","PMCO","SA","SR","ITPR","PMFL"}, 0)),
      "Proactive",
      "")
)</f>
        <v/>
      </c>
      <c r="S3883" s="2" t="str">
        <f>IF(C3883="", "",
   IF(ISNUMBER(MATCH(TRIM(C3883),
      {"MO","U/B","OSRE","TECH","ITRE"}, 0)),
      "Reactive",
      "")
)</f>
        <v>Reactive</v>
      </c>
      <c r="T3883" s="2" t="str">
        <f>IF(R3883="Proactive", H3883, "")</f>
        <v/>
      </c>
      <c r="U3883" s="2">
        <f>IF(S3883="Reactive", H3883, "")</f>
        <v>0.43</v>
      </c>
    </row>
    <row r="3884" spans="1:21" x14ac:dyDescent="0.25">
      <c r="A3884" t="s">
        <v>3783</v>
      </c>
      <c r="B3884">
        <v>220590</v>
      </c>
      <c r="C3884" t="s">
        <v>30</v>
      </c>
      <c r="D3884" t="s">
        <v>537</v>
      </c>
      <c r="E3884" t="s">
        <v>538</v>
      </c>
      <c r="F3884" s="4">
        <v>46183.48333333333</v>
      </c>
      <c r="G3884" s="4">
        <v>46183.513194444444</v>
      </c>
      <c r="H3884">
        <v>0.72</v>
      </c>
      <c r="I3884" t="s">
        <v>2837</v>
      </c>
      <c r="J3884" t="s">
        <v>29</v>
      </c>
      <c r="K3884" t="s">
        <v>30</v>
      </c>
      <c r="L3884" t="s">
        <v>96</v>
      </c>
      <c r="M3884" t="s">
        <v>97</v>
      </c>
      <c r="N3884">
        <v>2.19</v>
      </c>
      <c r="O3884" t="s">
        <v>32</v>
      </c>
      <c r="P3884">
        <v>0</v>
      </c>
      <c r="Q3884" s="5">
        <v>46183.856944444444</v>
      </c>
      <c r="R3884" s="2" t="str">
        <f>IF(C3884="", "",
   IF(ISNUMBER(MATCH(TRIM(C3884),
      {"OP","CC","CM","FM","FU","INS","PC","PM","PMCO","SA","SR","ITPR","PMFL"}, 0)),
      "Proactive",
      "")
)</f>
        <v>Proactive</v>
      </c>
      <c r="S3884" s="2" t="str">
        <f>IF(C3884="", "",
   IF(ISNUMBER(MATCH(TRIM(C3884),
      {"MO","U/B","OSRE","TECH","ITRE"}, 0)),
      "Reactive",
      "")
)</f>
        <v/>
      </c>
      <c r="T3884" s="2">
        <f>IF(R3884="Proactive", H3884, "")</f>
        <v>0.72</v>
      </c>
      <c r="U3884" s="2" t="str">
        <f>IF(S3884="Reactive", H3884, "")</f>
        <v/>
      </c>
    </row>
    <row r="3885" spans="1:21" x14ac:dyDescent="0.25">
      <c r="A3885" t="s">
        <v>3783</v>
      </c>
      <c r="B3885">
        <v>218191</v>
      </c>
      <c r="C3885" t="s">
        <v>30</v>
      </c>
      <c r="D3885" t="s">
        <v>3860</v>
      </c>
      <c r="E3885" t="s">
        <v>3861</v>
      </c>
      <c r="F3885" s="4">
        <v>46183.545138888891</v>
      </c>
      <c r="G3885" s="4">
        <v>46183.565972222219</v>
      </c>
      <c r="H3885">
        <v>0.5</v>
      </c>
      <c r="J3885" t="s">
        <v>29</v>
      </c>
      <c r="K3885" t="s">
        <v>30</v>
      </c>
      <c r="L3885" t="s">
        <v>96</v>
      </c>
      <c r="M3885" t="s">
        <v>97</v>
      </c>
      <c r="N3885">
        <v>0.5</v>
      </c>
      <c r="O3885" t="s">
        <v>32</v>
      </c>
      <c r="P3885">
        <v>0</v>
      </c>
      <c r="Q3885" s="5">
        <v>46183.593055555553</v>
      </c>
      <c r="R3885" s="2" t="str">
        <f>IF(C3885="", "",
   IF(ISNUMBER(MATCH(TRIM(C3885),
      {"OP","CC","CM","FM","FU","INS","PC","PM","PMCO","SA","SR","ITPR","PMFL"}, 0)),
      "Proactive",
      "")
)</f>
        <v>Proactive</v>
      </c>
      <c r="S3885" s="2" t="str">
        <f>IF(C3885="", "",
   IF(ISNUMBER(MATCH(TRIM(C3885),
      {"MO","U/B","OSRE","TECH","ITRE"}, 0)),
      "Reactive",
      "")
)</f>
        <v/>
      </c>
      <c r="T3885" s="2">
        <f>IF(R3885="Proactive", H3885, "")</f>
        <v>0.5</v>
      </c>
      <c r="U3885" s="2" t="str">
        <f>IF(S3885="Reactive", H3885, "")</f>
        <v/>
      </c>
    </row>
    <row r="3886" spans="1:21" x14ac:dyDescent="0.25">
      <c r="A3886" t="s">
        <v>3783</v>
      </c>
      <c r="B3886">
        <v>218192</v>
      </c>
      <c r="C3886" t="s">
        <v>30</v>
      </c>
      <c r="D3886" t="s">
        <v>3862</v>
      </c>
      <c r="E3886" t="s">
        <v>3861</v>
      </c>
      <c r="F3886" s="4">
        <v>46183.563888888886</v>
      </c>
      <c r="G3886" s="4">
        <v>46183.594444444447</v>
      </c>
      <c r="H3886">
        <v>0.73</v>
      </c>
      <c r="J3886" t="s">
        <v>29</v>
      </c>
      <c r="K3886" t="s">
        <v>30</v>
      </c>
      <c r="L3886" t="s">
        <v>96</v>
      </c>
      <c r="M3886" t="s">
        <v>97</v>
      </c>
      <c r="N3886">
        <v>0.73</v>
      </c>
      <c r="O3886" t="s">
        <v>32</v>
      </c>
      <c r="P3886">
        <v>0</v>
      </c>
      <c r="Q3886" s="5">
        <v>46183.595138888886</v>
      </c>
      <c r="R3886" s="2" t="str">
        <f>IF(C3886="", "",
   IF(ISNUMBER(MATCH(TRIM(C3886),
      {"OP","CC","CM","FM","FU","INS","PC","PM","PMCO","SA","SR","ITPR","PMFL"}, 0)),
      "Proactive",
      "")
)</f>
        <v>Proactive</v>
      </c>
      <c r="S3886" s="2" t="str">
        <f>IF(C3886="", "",
   IF(ISNUMBER(MATCH(TRIM(C3886),
      {"MO","U/B","OSRE","TECH","ITRE"}, 0)),
      "Reactive",
      "")
)</f>
        <v/>
      </c>
      <c r="T3886" s="2">
        <f>IF(R3886="Proactive", H3886, "")</f>
        <v>0.73</v>
      </c>
      <c r="U3886" s="2" t="str">
        <f>IF(S3886="Reactive", H3886, "")</f>
        <v/>
      </c>
    </row>
    <row r="3887" spans="1:21" x14ac:dyDescent="0.25">
      <c r="A3887" t="s">
        <v>3783</v>
      </c>
      <c r="B3887">
        <v>222738</v>
      </c>
      <c r="C3887" t="s">
        <v>561</v>
      </c>
      <c r="D3887" t="s">
        <v>3814</v>
      </c>
      <c r="E3887" t="s">
        <v>3863</v>
      </c>
      <c r="F3887" s="4">
        <v>46183.59652777778</v>
      </c>
      <c r="G3887" s="4">
        <v>46183.631944444445</v>
      </c>
      <c r="H3887">
        <v>0.85</v>
      </c>
      <c r="J3887" t="s">
        <v>29</v>
      </c>
      <c r="K3887" t="s">
        <v>109</v>
      </c>
      <c r="L3887" t="s">
        <v>96</v>
      </c>
      <c r="M3887" t="s">
        <v>127</v>
      </c>
      <c r="N3887">
        <v>0.85</v>
      </c>
      <c r="O3887" t="s">
        <v>32</v>
      </c>
      <c r="P3887">
        <v>0</v>
      </c>
      <c r="Q3887" s="5">
        <v>46183.632638888892</v>
      </c>
      <c r="R3887" s="2" t="str">
        <f>IF(C3887="", "",
   IF(ISNUMBER(MATCH(TRIM(C3887),
      {"OP","CC","CM","FM","FU","INS","PC","PM","PMCO","SA","SR","ITPR","PMFL"}, 0)),
      "Proactive",
      "")
)</f>
        <v>Proactive</v>
      </c>
      <c r="S3887" s="2" t="str">
        <f>IF(C3887="", "",
   IF(ISNUMBER(MATCH(TRIM(C3887),
      {"MO","U/B","OSRE","TECH","ITRE"}, 0)),
      "Reactive",
      "")
)</f>
        <v/>
      </c>
      <c r="T3887" s="2">
        <f>IF(R3887="Proactive", H3887, "")</f>
        <v>0.85</v>
      </c>
      <c r="U3887" s="2" t="str">
        <f>IF(S3887="Reactive", H3887, "")</f>
        <v/>
      </c>
    </row>
    <row r="3888" spans="1:21" x14ac:dyDescent="0.25">
      <c r="A3888" t="s">
        <v>3783</v>
      </c>
      <c r="B3888">
        <v>220569</v>
      </c>
      <c r="C3888" t="s">
        <v>68</v>
      </c>
      <c r="D3888" t="s">
        <v>625</v>
      </c>
      <c r="E3888" t="s">
        <v>613</v>
      </c>
      <c r="F3888" s="4">
        <v>46183.632638888892</v>
      </c>
      <c r="G3888" s="4">
        <v>46183.662499999999</v>
      </c>
      <c r="H3888">
        <v>0.72</v>
      </c>
      <c r="I3888" t="s">
        <v>626</v>
      </c>
      <c r="J3888" t="s">
        <v>29</v>
      </c>
      <c r="K3888" t="s">
        <v>30</v>
      </c>
      <c r="L3888" t="s">
        <v>96</v>
      </c>
      <c r="M3888" t="s">
        <v>97</v>
      </c>
      <c r="N3888">
        <v>1.43</v>
      </c>
      <c r="O3888" t="s">
        <v>32</v>
      </c>
      <c r="P3888">
        <v>0</v>
      </c>
      <c r="Q3888" s="5">
        <v>46183.859027777777</v>
      </c>
      <c r="R3888" s="2" t="str">
        <f>IF(C3888="", "",
   IF(ISNUMBER(MATCH(TRIM(C3888),
      {"OP","CC","CM","FM","FU","INS","PC","PM","PMCO","SA","SR","ITPR","PMFL"}, 0)),
      "Proactive",
      "")
)</f>
        <v/>
      </c>
      <c r="S3888" s="2" t="str">
        <f>IF(C3888="", "",
   IF(ISNUMBER(MATCH(TRIM(C3888),
      {"MO","U/B","OSRE","TECH","ITRE"}, 0)),
      "Reactive",
      "")
)</f>
        <v>Reactive</v>
      </c>
      <c r="T3888" s="2" t="str">
        <f>IF(R3888="Proactive", H3888, "")</f>
        <v/>
      </c>
      <c r="U3888" s="2">
        <f>IF(S3888="Reactive", H3888, "")</f>
        <v>0.72</v>
      </c>
    </row>
    <row r="3889" spans="1:21" x14ac:dyDescent="0.25">
      <c r="A3889" t="s">
        <v>3783</v>
      </c>
      <c r="B3889">
        <v>222832</v>
      </c>
      <c r="C3889" t="s">
        <v>547</v>
      </c>
      <c r="D3889" t="s">
        <v>3842</v>
      </c>
      <c r="E3889" t="s">
        <v>3864</v>
      </c>
      <c r="F3889" s="4">
        <v>46184.334027777775</v>
      </c>
      <c r="G3889" s="4">
        <v>46184.354861111111</v>
      </c>
      <c r="H3889">
        <v>0.5</v>
      </c>
      <c r="J3889" t="s">
        <v>29</v>
      </c>
      <c r="K3889" t="s">
        <v>67</v>
      </c>
      <c r="L3889" t="s">
        <v>96</v>
      </c>
      <c r="M3889" t="s">
        <v>97</v>
      </c>
      <c r="N3889">
        <v>0.5</v>
      </c>
      <c r="O3889" t="s">
        <v>32</v>
      </c>
      <c r="P3889">
        <v>0</v>
      </c>
      <c r="Q3889" s="5">
        <v>46184.368750000001</v>
      </c>
      <c r="R3889" s="2" t="str">
        <f>IF(C3889="", "",
   IF(ISNUMBER(MATCH(TRIM(C3889),
      {"OP","CC","CM","FM","FU","INS","PC","PM","PMCO","SA","SR","ITPR","PMFL"}, 0)),
      "Proactive",
      "")
)</f>
        <v>Proactive</v>
      </c>
      <c r="S3889" s="2" t="str">
        <f>IF(C3889="", "",
   IF(ISNUMBER(MATCH(TRIM(C3889),
      {"MO","U/B","OSRE","TECH","ITRE"}, 0)),
      "Reactive",
      "")
)</f>
        <v/>
      </c>
      <c r="T3889" s="2">
        <f>IF(R3889="Proactive", H3889, "")</f>
        <v>0.5</v>
      </c>
      <c r="U3889" s="2" t="str">
        <f>IF(S3889="Reactive", H3889, "")</f>
        <v/>
      </c>
    </row>
    <row r="3890" spans="1:21" x14ac:dyDescent="0.25">
      <c r="A3890" t="s">
        <v>3783</v>
      </c>
      <c r="B3890">
        <v>222833</v>
      </c>
      <c r="C3890" t="s">
        <v>547</v>
      </c>
      <c r="D3890" t="s">
        <v>3865</v>
      </c>
      <c r="E3890" t="s">
        <v>3866</v>
      </c>
      <c r="F3890" s="4">
        <v>46184.354861111111</v>
      </c>
      <c r="G3890" s="4">
        <v>46184.385416666664</v>
      </c>
      <c r="H3890">
        <v>0.73</v>
      </c>
      <c r="I3890" t="s">
        <v>3867</v>
      </c>
      <c r="J3890" t="s">
        <v>29</v>
      </c>
      <c r="K3890" t="s">
        <v>109</v>
      </c>
      <c r="L3890" t="s">
        <v>132</v>
      </c>
      <c r="M3890" t="s">
        <v>202</v>
      </c>
      <c r="N3890">
        <v>0.73</v>
      </c>
      <c r="O3890" t="s">
        <v>32</v>
      </c>
      <c r="P3890">
        <v>0</v>
      </c>
      <c r="Q3890" s="1">
        <v>46184.395833333336</v>
      </c>
      <c r="R3890" s="2" t="str">
        <f>IF(C3890="", "",
   IF(ISNUMBER(MATCH(TRIM(C3890),
      {"OP","CC","CM","FM","FU","INS","PC","PM","PMCO","SA","SR","ITPR","PMFL"}, 0)),
      "Proactive",
      "")
)</f>
        <v>Proactive</v>
      </c>
      <c r="S3890" s="2" t="str">
        <f>IF(C3890="", "",
   IF(ISNUMBER(MATCH(TRIM(C3890),
      {"MO","U/B","OSRE","TECH","ITRE"}, 0)),
      "Reactive",
      "")
)</f>
        <v/>
      </c>
      <c r="T3890" s="2">
        <f>IF(R3890="Proactive", H3890, "")</f>
        <v>0.73</v>
      </c>
      <c r="U3890" s="2" t="str">
        <f>IF(S3890="Reactive", H3890, "")</f>
        <v/>
      </c>
    </row>
    <row r="3891" spans="1:21" x14ac:dyDescent="0.25">
      <c r="A3891" t="s">
        <v>3783</v>
      </c>
      <c r="B3891">
        <v>222835</v>
      </c>
      <c r="C3891" t="s">
        <v>743</v>
      </c>
      <c r="D3891" t="s">
        <v>2795</v>
      </c>
      <c r="E3891" t="s">
        <v>2796</v>
      </c>
      <c r="F3891" s="4">
        <v>46184.386805555558</v>
      </c>
      <c r="G3891" s="4">
        <v>46184.416666666664</v>
      </c>
      <c r="H3891">
        <v>0.72</v>
      </c>
      <c r="I3891" t="s">
        <v>3868</v>
      </c>
      <c r="J3891" t="s">
        <v>29</v>
      </c>
      <c r="K3891" t="s">
        <v>67</v>
      </c>
      <c r="L3891" t="s">
        <v>96</v>
      </c>
      <c r="M3891" t="s">
        <v>97</v>
      </c>
      <c r="N3891">
        <v>2.2799999999999998</v>
      </c>
      <c r="O3891" t="s">
        <v>32</v>
      </c>
      <c r="P3891">
        <v>0</v>
      </c>
      <c r="Q3891" s="5">
        <v>46184.672222222223</v>
      </c>
      <c r="R3891" s="2" t="str">
        <f>IF(C3891="", "",
   IF(ISNUMBER(MATCH(TRIM(C3891),
      {"OP","CC","CM","FM","FU","INS","PC","PM","PMCO","SA","SR","ITPR","PMFL"}, 0)),
      "Proactive",
      "")
)</f>
        <v>Proactive</v>
      </c>
      <c r="S3891" s="2" t="str">
        <f>IF(C3891="", "",
   IF(ISNUMBER(MATCH(TRIM(C3891),
      {"MO","U/B","OSRE","TECH","ITRE"}, 0)),
      "Reactive",
      "")
)</f>
        <v/>
      </c>
      <c r="T3891" s="2">
        <f>IF(R3891="Proactive", H3891, "")</f>
        <v>0.72</v>
      </c>
      <c r="U3891" s="2" t="str">
        <f>IF(S3891="Reactive", H3891, "")</f>
        <v/>
      </c>
    </row>
    <row r="3892" spans="1:21" x14ac:dyDescent="0.25">
      <c r="A3892" t="s">
        <v>3783</v>
      </c>
      <c r="B3892">
        <v>222841</v>
      </c>
      <c r="C3892" t="s">
        <v>561</v>
      </c>
      <c r="D3892" t="s">
        <v>660</v>
      </c>
      <c r="E3892" t="s">
        <v>661</v>
      </c>
      <c r="F3892" s="4">
        <v>46184.429861111108</v>
      </c>
      <c r="G3892" s="4">
        <v>46184.47152777778</v>
      </c>
      <c r="H3892">
        <v>1</v>
      </c>
      <c r="I3892" t="s">
        <v>662</v>
      </c>
      <c r="J3892" t="s">
        <v>29</v>
      </c>
      <c r="K3892" t="s">
        <v>109</v>
      </c>
      <c r="L3892" t="s">
        <v>55</v>
      </c>
      <c r="M3892" t="s">
        <v>56</v>
      </c>
      <c r="N3892">
        <v>1.27</v>
      </c>
      <c r="O3892" t="s">
        <v>32</v>
      </c>
      <c r="P3892">
        <v>0</v>
      </c>
      <c r="Q3892" s="5">
        <v>46184.472222222219</v>
      </c>
      <c r="R3892" s="2" t="str">
        <f>IF(C3892="", "",
   IF(ISNUMBER(MATCH(TRIM(C3892),
      {"OP","CC","CM","FM","FU","INS","PC","PM","PMCO","SA","SR","ITPR","PMFL"}, 0)),
      "Proactive",
      "")
)</f>
        <v>Proactive</v>
      </c>
      <c r="S3892" s="2" t="str">
        <f>IF(C3892="", "",
   IF(ISNUMBER(MATCH(TRIM(C3892),
      {"MO","U/B","OSRE","TECH","ITRE"}, 0)),
      "Reactive",
      "")
)</f>
        <v/>
      </c>
      <c r="T3892" s="2">
        <f>IF(R3892="Proactive", H3892, "")</f>
        <v>1</v>
      </c>
      <c r="U3892" s="2" t="str">
        <f>IF(S3892="Reactive", H3892, "")</f>
        <v/>
      </c>
    </row>
    <row r="3893" spans="1:21" x14ac:dyDescent="0.25">
      <c r="A3893" t="s">
        <v>3783</v>
      </c>
      <c r="B3893">
        <v>222835</v>
      </c>
      <c r="C3893" t="s">
        <v>743</v>
      </c>
      <c r="D3893" t="s">
        <v>2795</v>
      </c>
      <c r="E3893" t="s">
        <v>2796</v>
      </c>
      <c r="F3893" s="4">
        <v>46184.472222222219</v>
      </c>
      <c r="G3893" s="4">
        <v>46184.525694444441</v>
      </c>
      <c r="H3893">
        <v>1.28</v>
      </c>
      <c r="I3893" t="s">
        <v>3868</v>
      </c>
      <c r="J3893" t="s">
        <v>29</v>
      </c>
      <c r="K3893" t="s">
        <v>67</v>
      </c>
      <c r="L3893" t="s">
        <v>96</v>
      </c>
      <c r="M3893" t="s">
        <v>97</v>
      </c>
      <c r="N3893">
        <v>2.2799999999999998</v>
      </c>
      <c r="O3893" t="s">
        <v>32</v>
      </c>
      <c r="P3893">
        <v>0</v>
      </c>
      <c r="Q3893" s="5">
        <v>46184.672222222223</v>
      </c>
      <c r="R3893" s="2" t="str">
        <f>IF(C3893="", "",
   IF(ISNUMBER(MATCH(TRIM(C3893),
      {"OP","CC","CM","FM","FU","INS","PC","PM","PMCO","SA","SR","ITPR","PMFL"}, 0)),
      "Proactive",
      "")
)</f>
        <v>Proactive</v>
      </c>
      <c r="S3893" s="2" t="str">
        <f>IF(C3893="", "",
   IF(ISNUMBER(MATCH(TRIM(C3893),
      {"MO","U/B","OSRE","TECH","ITRE"}, 0)),
      "Reactive",
      "")
)</f>
        <v/>
      </c>
      <c r="T3893" s="2">
        <f>IF(R3893="Proactive", H3893, "")</f>
        <v>1.28</v>
      </c>
      <c r="U3893" s="2" t="str">
        <f>IF(S3893="Reactive", H3893, "")</f>
        <v/>
      </c>
    </row>
    <row r="3894" spans="1:21" x14ac:dyDescent="0.25">
      <c r="A3894" t="s">
        <v>3783</v>
      </c>
      <c r="B3894">
        <v>222850</v>
      </c>
      <c r="C3894" t="s">
        <v>39</v>
      </c>
      <c r="D3894" t="s">
        <v>3821</v>
      </c>
      <c r="E3894" t="s">
        <v>3869</v>
      </c>
      <c r="F3894" s="4">
        <v>46184.55</v>
      </c>
      <c r="G3894" s="4">
        <v>46184.570138888892</v>
      </c>
      <c r="H3894">
        <v>0.48</v>
      </c>
      <c r="I3894" t="s">
        <v>3870</v>
      </c>
      <c r="J3894" t="s">
        <v>29</v>
      </c>
      <c r="K3894" t="s">
        <v>109</v>
      </c>
      <c r="L3894" t="s">
        <v>132</v>
      </c>
      <c r="M3894" t="s">
        <v>555</v>
      </c>
      <c r="N3894">
        <v>0.48</v>
      </c>
      <c r="O3894" t="s">
        <v>32</v>
      </c>
      <c r="P3894">
        <v>0</v>
      </c>
      <c r="Q3894" s="5">
        <v>46184.570138888892</v>
      </c>
      <c r="R3894" s="2" t="str">
        <f>IF(C3894="", "",
   IF(ISNUMBER(MATCH(TRIM(C3894),
      {"OP","CC","CM","FM","FU","INS","PC","PM","PMCO","SA","SR","ITPR","PMFL"}, 0)),
      "Proactive",
      "")
)</f>
        <v/>
      </c>
      <c r="S3894" s="2" t="str">
        <f>IF(C3894="", "",
   IF(ISNUMBER(MATCH(TRIM(C3894),
      {"MO","U/B","OSRE","TECH","ITRE"}, 0)),
      "Reactive",
      "")
)</f>
        <v>Reactive</v>
      </c>
      <c r="T3894" s="2" t="str">
        <f>IF(R3894="Proactive", H3894, "")</f>
        <v/>
      </c>
      <c r="U3894" s="2">
        <f>IF(S3894="Reactive", H3894, "")</f>
        <v>0.48</v>
      </c>
    </row>
    <row r="3895" spans="1:21" x14ac:dyDescent="0.25">
      <c r="A3895" t="s">
        <v>3783</v>
      </c>
      <c r="B3895">
        <v>222852</v>
      </c>
      <c r="C3895" t="s">
        <v>547</v>
      </c>
      <c r="D3895" t="s">
        <v>3871</v>
      </c>
      <c r="E3895" t="s">
        <v>3872</v>
      </c>
      <c r="F3895" s="4">
        <v>46184.572222222225</v>
      </c>
      <c r="G3895" s="4">
        <v>46184.604166666664</v>
      </c>
      <c r="H3895">
        <v>0.77</v>
      </c>
      <c r="J3895" t="s">
        <v>29</v>
      </c>
      <c r="K3895" t="s">
        <v>67</v>
      </c>
      <c r="L3895" t="s">
        <v>96</v>
      </c>
      <c r="M3895" t="s">
        <v>97</v>
      </c>
      <c r="N3895">
        <v>0.77</v>
      </c>
      <c r="O3895" t="s">
        <v>32</v>
      </c>
      <c r="P3895">
        <v>0</v>
      </c>
      <c r="Q3895" s="5">
        <v>46184.604166666664</v>
      </c>
      <c r="R3895" s="2" t="str">
        <f>IF(C3895="", "",
   IF(ISNUMBER(MATCH(TRIM(C3895),
      {"OP","CC","CM","FM","FU","INS","PC","PM","PMCO","SA","SR","ITPR","PMFL"}, 0)),
      "Proactive",
      "")
)</f>
        <v>Proactive</v>
      </c>
      <c r="S3895" s="2" t="str">
        <f>IF(C3895="", "",
   IF(ISNUMBER(MATCH(TRIM(C3895),
      {"MO","U/B","OSRE","TECH","ITRE"}, 0)),
      "Reactive",
      "")
)</f>
        <v/>
      </c>
      <c r="T3895" s="2">
        <f>IF(R3895="Proactive", H3895, "")</f>
        <v>0.77</v>
      </c>
      <c r="U3895" s="2" t="str">
        <f>IF(S3895="Reactive", H3895, "")</f>
        <v/>
      </c>
    </row>
    <row r="3896" spans="1:21" x14ac:dyDescent="0.25">
      <c r="A3896" t="s">
        <v>3783</v>
      </c>
      <c r="B3896">
        <v>222860</v>
      </c>
      <c r="C3896" t="s">
        <v>547</v>
      </c>
      <c r="D3896" t="s">
        <v>682</v>
      </c>
      <c r="E3896" t="s">
        <v>3873</v>
      </c>
      <c r="F3896" s="4">
        <v>46184.604861111111</v>
      </c>
      <c r="G3896" s="4">
        <v>46184.631944444445</v>
      </c>
      <c r="H3896">
        <v>0.65</v>
      </c>
      <c r="J3896" t="s">
        <v>29</v>
      </c>
      <c r="K3896" t="s">
        <v>67</v>
      </c>
      <c r="L3896" t="s">
        <v>96</v>
      </c>
      <c r="M3896" t="s">
        <v>97</v>
      </c>
      <c r="N3896">
        <v>0.65</v>
      </c>
      <c r="O3896" t="s">
        <v>32</v>
      </c>
      <c r="P3896">
        <v>0</v>
      </c>
      <c r="Q3896" s="5">
        <v>46184.671527777777</v>
      </c>
      <c r="R3896" s="2" t="str">
        <f>IF(C3896="", "",
   IF(ISNUMBER(MATCH(TRIM(C3896),
      {"OP","CC","CM","FM","FU","INS","PC","PM","PMCO","SA","SR","ITPR","PMFL"}, 0)),
      "Proactive",
      "")
)</f>
        <v>Proactive</v>
      </c>
      <c r="S3896" s="2" t="str">
        <f>IF(C3896="", "",
   IF(ISNUMBER(MATCH(TRIM(C3896),
      {"MO","U/B","OSRE","TECH","ITRE"}, 0)),
      "Reactive",
      "")
)</f>
        <v/>
      </c>
      <c r="T3896" s="2">
        <f>IF(R3896="Proactive", H3896, "")</f>
        <v>0.65</v>
      </c>
      <c r="U3896" s="2" t="str">
        <f>IF(S3896="Reactive", H3896, "")</f>
        <v/>
      </c>
    </row>
    <row r="3897" spans="1:21" x14ac:dyDescent="0.25">
      <c r="A3897" t="s">
        <v>3783</v>
      </c>
      <c r="B3897">
        <v>222835</v>
      </c>
      <c r="C3897" t="s">
        <v>743</v>
      </c>
      <c r="D3897" t="s">
        <v>2795</v>
      </c>
      <c r="E3897" t="s">
        <v>2796</v>
      </c>
      <c r="F3897" s="4">
        <v>46184.672222222223</v>
      </c>
      <c r="G3897" s="4">
        <v>46184.684027777781</v>
      </c>
      <c r="H3897">
        <v>0.28000000000000003</v>
      </c>
      <c r="I3897" t="s">
        <v>3868</v>
      </c>
      <c r="J3897" t="s">
        <v>29</v>
      </c>
      <c r="K3897" t="s">
        <v>67</v>
      </c>
      <c r="L3897" t="s">
        <v>96</v>
      </c>
      <c r="M3897" t="s">
        <v>97</v>
      </c>
      <c r="N3897">
        <v>2.2799999999999998</v>
      </c>
      <c r="O3897" t="s">
        <v>32</v>
      </c>
      <c r="P3897">
        <v>0</v>
      </c>
      <c r="Q3897" s="5">
        <v>46184.672222222223</v>
      </c>
      <c r="R3897" s="2" t="str">
        <f>IF(C3897="", "",
   IF(ISNUMBER(MATCH(TRIM(C3897),
      {"OP","CC","CM","FM","FU","INS","PC","PM","PMCO","SA","SR","ITPR","PMFL"}, 0)),
      "Proactive",
      "")
)</f>
        <v>Proactive</v>
      </c>
      <c r="S3897" s="2" t="str">
        <f>IF(C3897="", "",
   IF(ISNUMBER(MATCH(TRIM(C3897),
      {"MO","U/B","OSRE","TECH","ITRE"}, 0)),
      "Reactive",
      "")
)</f>
        <v/>
      </c>
      <c r="T3897" s="2">
        <f>IF(R3897="Proactive", H3897, "")</f>
        <v>0.28000000000000003</v>
      </c>
      <c r="U3897" s="2" t="str">
        <f>IF(S3897="Reactive", H3897, "")</f>
        <v/>
      </c>
    </row>
    <row r="3898" spans="1:21" x14ac:dyDescent="0.25">
      <c r="A3898" t="s">
        <v>3783</v>
      </c>
      <c r="B3898">
        <v>218572</v>
      </c>
      <c r="C3898" t="s">
        <v>30</v>
      </c>
      <c r="D3898" t="s">
        <v>519</v>
      </c>
      <c r="E3898" t="s">
        <v>520</v>
      </c>
      <c r="F3898" s="4">
        <v>46185.331250000003</v>
      </c>
      <c r="G3898" s="4">
        <v>46185.375</v>
      </c>
      <c r="H3898">
        <v>1.05</v>
      </c>
      <c r="J3898" t="s">
        <v>29</v>
      </c>
      <c r="K3898" t="s">
        <v>30</v>
      </c>
      <c r="L3898" t="s">
        <v>96</v>
      </c>
      <c r="M3898" t="s">
        <v>97</v>
      </c>
      <c r="N3898">
        <v>1.6</v>
      </c>
      <c r="O3898" t="s">
        <v>32</v>
      </c>
      <c r="P3898">
        <v>0</v>
      </c>
      <c r="Q3898" s="5">
        <v>46185.470833333333</v>
      </c>
      <c r="R3898" s="2" t="str">
        <f>IF(C3898="", "",
   IF(ISNUMBER(MATCH(TRIM(C3898),
      {"OP","CC","CM","FM","FU","INS","PC","PM","PMCO","SA","SR","ITPR","PMFL"}, 0)),
      "Proactive",
      "")
)</f>
        <v>Proactive</v>
      </c>
      <c r="S3898" s="2" t="str">
        <f>IF(C3898="", "",
   IF(ISNUMBER(MATCH(TRIM(C3898),
      {"MO","U/B","OSRE","TECH","ITRE"}, 0)),
      "Reactive",
      "")
)</f>
        <v/>
      </c>
      <c r="T3898" s="2">
        <f>IF(R3898="Proactive", H3898, "")</f>
        <v>1.05</v>
      </c>
      <c r="U3898" s="2" t="str">
        <f>IF(S3898="Reactive", H3898, "")</f>
        <v/>
      </c>
    </row>
    <row r="3899" spans="1:21" x14ac:dyDescent="0.25">
      <c r="A3899" t="s">
        <v>3783</v>
      </c>
      <c r="B3899">
        <v>223007</v>
      </c>
      <c r="C3899" t="s">
        <v>547</v>
      </c>
      <c r="D3899" t="s">
        <v>3842</v>
      </c>
      <c r="E3899" t="s">
        <v>3874</v>
      </c>
      <c r="F3899" s="4">
        <v>46185.375694444447</v>
      </c>
      <c r="G3899" s="4">
        <v>46185.398611111108</v>
      </c>
      <c r="H3899">
        <v>0.55000000000000004</v>
      </c>
      <c r="J3899" t="s">
        <v>29</v>
      </c>
      <c r="K3899" t="s">
        <v>67</v>
      </c>
      <c r="L3899" t="s">
        <v>96</v>
      </c>
      <c r="M3899" t="s">
        <v>97</v>
      </c>
      <c r="N3899">
        <v>0.55000000000000004</v>
      </c>
      <c r="O3899" t="s">
        <v>32</v>
      </c>
      <c r="P3899">
        <v>0</v>
      </c>
      <c r="Q3899" s="5">
        <v>46185.44027777778</v>
      </c>
      <c r="R3899" s="2" t="str">
        <f>IF(C3899="", "",
   IF(ISNUMBER(MATCH(TRIM(C3899),
      {"OP","CC","CM","FM","FU","INS","PC","PM","PMCO","SA","SR","ITPR","PMFL"}, 0)),
      "Proactive",
      "")
)</f>
        <v>Proactive</v>
      </c>
      <c r="S3899" s="2" t="str">
        <f>IF(C3899="", "",
   IF(ISNUMBER(MATCH(TRIM(C3899),
      {"MO","U/B","OSRE","TECH","ITRE"}, 0)),
      "Reactive",
      "")
)</f>
        <v/>
      </c>
      <c r="T3899" s="2">
        <f>IF(R3899="Proactive", H3899, "")</f>
        <v>0.55000000000000004</v>
      </c>
      <c r="U3899" s="2" t="str">
        <f>IF(S3899="Reactive", H3899, "")</f>
        <v/>
      </c>
    </row>
    <row r="3900" spans="1:21" x14ac:dyDescent="0.25">
      <c r="A3900" t="s">
        <v>3783</v>
      </c>
      <c r="B3900">
        <v>223012</v>
      </c>
      <c r="C3900" t="s">
        <v>26</v>
      </c>
      <c r="D3900" t="s">
        <v>3844</v>
      </c>
      <c r="E3900" t="s">
        <v>3875</v>
      </c>
      <c r="F3900" s="4">
        <v>46185.4</v>
      </c>
      <c r="G3900" s="4">
        <v>46185.42291666667</v>
      </c>
      <c r="H3900">
        <v>0.55000000000000004</v>
      </c>
      <c r="J3900" t="s">
        <v>29</v>
      </c>
      <c r="K3900" t="s">
        <v>67</v>
      </c>
      <c r="L3900" t="s">
        <v>96</v>
      </c>
      <c r="M3900" t="s">
        <v>97</v>
      </c>
      <c r="N3900">
        <v>0.55000000000000004</v>
      </c>
      <c r="O3900" t="s">
        <v>32</v>
      </c>
      <c r="P3900">
        <v>0</v>
      </c>
      <c r="Q3900" s="5">
        <v>46185.442361111112</v>
      </c>
      <c r="R3900" s="2" t="str">
        <f>IF(C3900="", "",
   IF(ISNUMBER(MATCH(TRIM(C3900),
      {"OP","CC","CM","FM","FU","INS","PC","PM","PMCO","SA","SR","ITPR","PMFL"}, 0)),
      "Proactive",
      "")
)</f>
        <v>Proactive</v>
      </c>
      <c r="S3900" s="2" t="str">
        <f>IF(C3900="", "",
   IF(ISNUMBER(MATCH(TRIM(C3900),
      {"MO","U/B","OSRE","TECH","ITRE"}, 0)),
      "Reactive",
      "")
)</f>
        <v/>
      </c>
      <c r="T3900" s="2">
        <f>IF(R3900="Proactive", H3900, "")</f>
        <v>0.55000000000000004</v>
      </c>
      <c r="U3900" s="2" t="str">
        <f>IF(S3900="Reactive", H3900, "")</f>
        <v/>
      </c>
    </row>
    <row r="3901" spans="1:21" x14ac:dyDescent="0.25">
      <c r="A3901" t="s">
        <v>3783</v>
      </c>
      <c r="B3901">
        <v>223013</v>
      </c>
      <c r="C3901" t="s">
        <v>547</v>
      </c>
      <c r="D3901" t="s">
        <v>682</v>
      </c>
      <c r="E3901" t="s">
        <v>3876</v>
      </c>
      <c r="F3901" s="4">
        <v>46185.428472222222</v>
      </c>
      <c r="G3901" s="4">
        <v>46185.449305555558</v>
      </c>
      <c r="H3901">
        <v>0.5</v>
      </c>
      <c r="I3901" t="s">
        <v>3877</v>
      </c>
      <c r="J3901" t="s">
        <v>29</v>
      </c>
      <c r="K3901" t="s">
        <v>109</v>
      </c>
      <c r="L3901" t="s">
        <v>132</v>
      </c>
      <c r="M3901" t="s">
        <v>555</v>
      </c>
      <c r="N3901">
        <v>0.5</v>
      </c>
      <c r="O3901" t="s">
        <v>32</v>
      </c>
      <c r="P3901">
        <v>0</v>
      </c>
      <c r="Q3901" s="5">
        <v>46185.468055555553</v>
      </c>
      <c r="R3901" s="2" t="str">
        <f>IF(C3901="", "",
   IF(ISNUMBER(MATCH(TRIM(C3901),
      {"OP","CC","CM","FM","FU","INS","PC","PM","PMCO","SA","SR","ITPR","PMFL"}, 0)),
      "Proactive",
      "")
)</f>
        <v>Proactive</v>
      </c>
      <c r="S3901" s="2" t="str">
        <f>IF(C3901="", "",
   IF(ISNUMBER(MATCH(TRIM(C3901),
      {"MO","U/B","OSRE","TECH","ITRE"}, 0)),
      "Reactive",
      "")
)</f>
        <v/>
      </c>
      <c r="T3901" s="2">
        <f>IF(R3901="Proactive", H3901, "")</f>
        <v>0.5</v>
      </c>
      <c r="U3901" s="2" t="str">
        <f>IF(S3901="Reactive", H3901, "")</f>
        <v/>
      </c>
    </row>
    <row r="3902" spans="1:21" x14ac:dyDescent="0.25">
      <c r="A3902" t="s">
        <v>3783</v>
      </c>
      <c r="B3902">
        <v>218572</v>
      </c>
      <c r="C3902" t="s">
        <v>30</v>
      </c>
      <c r="D3902" t="s">
        <v>519</v>
      </c>
      <c r="E3902" t="s">
        <v>520</v>
      </c>
      <c r="F3902" s="4">
        <v>46185.447916666664</v>
      </c>
      <c r="G3902" s="4">
        <v>46185.470833333333</v>
      </c>
      <c r="H3902">
        <v>0.55000000000000004</v>
      </c>
      <c r="J3902" t="s">
        <v>29</v>
      </c>
      <c r="K3902" t="s">
        <v>30</v>
      </c>
      <c r="L3902" t="s">
        <v>96</v>
      </c>
      <c r="M3902" t="s">
        <v>97</v>
      </c>
      <c r="N3902">
        <v>1.6</v>
      </c>
      <c r="O3902" t="s">
        <v>32</v>
      </c>
      <c r="P3902">
        <v>0</v>
      </c>
      <c r="Q3902" s="5">
        <v>46185.470833333333</v>
      </c>
      <c r="R3902" s="2" t="str">
        <f>IF(C3902="", "",
   IF(ISNUMBER(MATCH(TRIM(C3902),
      {"OP","CC","CM","FM","FU","INS","PC","PM","PMCO","SA","SR","ITPR","PMFL"}, 0)),
      "Proactive",
      "")
)</f>
        <v>Proactive</v>
      </c>
      <c r="S3902" s="2" t="str">
        <f>IF(C3902="", "",
   IF(ISNUMBER(MATCH(TRIM(C3902),
      {"MO","U/B","OSRE","TECH","ITRE"}, 0)),
      "Reactive",
      "")
)</f>
        <v/>
      </c>
      <c r="T3902" s="2">
        <f>IF(R3902="Proactive", H3902, "")</f>
        <v>0.55000000000000004</v>
      </c>
      <c r="U3902" s="2" t="str">
        <f>IF(S3902="Reactive", H3902, "")</f>
        <v/>
      </c>
    </row>
    <row r="3903" spans="1:21" x14ac:dyDescent="0.25">
      <c r="A3903" t="s">
        <v>3783</v>
      </c>
      <c r="B3903">
        <v>223016</v>
      </c>
      <c r="C3903" t="s">
        <v>547</v>
      </c>
      <c r="D3903" t="s">
        <v>633</v>
      </c>
      <c r="E3903" t="s">
        <v>3878</v>
      </c>
      <c r="F3903" s="4">
        <v>46185.468055555553</v>
      </c>
      <c r="G3903" s="4">
        <v>46185.50277777778</v>
      </c>
      <c r="H3903">
        <v>0.83</v>
      </c>
      <c r="I3903" t="s">
        <v>3879</v>
      </c>
      <c r="J3903" t="s">
        <v>29</v>
      </c>
      <c r="K3903" t="s">
        <v>67</v>
      </c>
      <c r="L3903" t="s">
        <v>96</v>
      </c>
      <c r="M3903" t="s">
        <v>97</v>
      </c>
      <c r="N3903">
        <v>0.83</v>
      </c>
      <c r="O3903" t="s">
        <v>32</v>
      </c>
      <c r="P3903">
        <v>0</v>
      </c>
      <c r="Q3903" s="5">
        <v>46185.606249999997</v>
      </c>
      <c r="R3903" s="2" t="str">
        <f>IF(C3903="", "",
   IF(ISNUMBER(MATCH(TRIM(C3903),
      {"OP","CC","CM","FM","FU","INS","PC","PM","PMCO","SA","SR","ITPR","PMFL"}, 0)),
      "Proactive",
      "")
)</f>
        <v>Proactive</v>
      </c>
      <c r="S3903" s="2" t="str">
        <f>IF(C3903="", "",
   IF(ISNUMBER(MATCH(TRIM(C3903),
      {"MO","U/B","OSRE","TECH","ITRE"}, 0)),
      "Reactive",
      "")
)</f>
        <v/>
      </c>
      <c r="T3903" s="2">
        <f>IF(R3903="Proactive", H3903, "")</f>
        <v>0.83</v>
      </c>
      <c r="U3903" s="2" t="str">
        <f>IF(S3903="Reactive", H3903, "")</f>
        <v/>
      </c>
    </row>
    <row r="3904" spans="1:21" x14ac:dyDescent="0.25">
      <c r="A3904" t="s">
        <v>3783</v>
      </c>
      <c r="B3904">
        <v>223025</v>
      </c>
      <c r="C3904" t="s">
        <v>181</v>
      </c>
      <c r="D3904" t="s">
        <v>3821</v>
      </c>
      <c r="E3904" t="s">
        <v>2266</v>
      </c>
      <c r="F3904" s="4">
        <v>46185.501388888886</v>
      </c>
      <c r="G3904" s="4">
        <v>46185.520833333336</v>
      </c>
      <c r="H3904">
        <v>0.47</v>
      </c>
      <c r="I3904" t="s">
        <v>3880</v>
      </c>
      <c r="J3904" t="s">
        <v>29</v>
      </c>
      <c r="K3904" t="s">
        <v>109</v>
      </c>
      <c r="L3904" t="s">
        <v>132</v>
      </c>
      <c r="M3904" t="s">
        <v>555</v>
      </c>
      <c r="N3904">
        <v>0.47</v>
      </c>
      <c r="O3904" t="s">
        <v>32</v>
      </c>
      <c r="P3904">
        <v>0</v>
      </c>
      <c r="Q3904" s="5">
        <v>46185.607638888891</v>
      </c>
      <c r="R3904" s="2" t="str">
        <f>IF(C3904="", "",
   IF(ISNUMBER(MATCH(TRIM(C3904),
      {"OP","CC","CM","FM","FU","INS","PC","PM","PMCO","SA","SR","ITPR","PMFL"}, 0)),
      "Proactive",
      "")
)</f>
        <v>Proactive</v>
      </c>
      <c r="S3904" s="2" t="str">
        <f>IF(C3904="", "",
   IF(ISNUMBER(MATCH(TRIM(C3904),
      {"MO","U/B","OSRE","TECH","ITRE"}, 0)),
      "Reactive",
      "")
)</f>
        <v/>
      </c>
      <c r="T3904" s="2">
        <f>IF(R3904="Proactive", H3904, "")</f>
        <v>0.47</v>
      </c>
      <c r="U3904" s="2" t="str">
        <f>IF(S3904="Reactive", H3904, "")</f>
        <v/>
      </c>
    </row>
    <row r="3905" spans="1:21" x14ac:dyDescent="0.25">
      <c r="A3905" t="s">
        <v>3783</v>
      </c>
      <c r="B3905">
        <v>223026</v>
      </c>
      <c r="C3905" t="s">
        <v>561</v>
      </c>
      <c r="D3905" t="s">
        <v>2782</v>
      </c>
      <c r="E3905" t="s">
        <v>2906</v>
      </c>
      <c r="F3905" s="4">
        <v>46185.541666666664</v>
      </c>
      <c r="G3905" s="4">
        <v>46185.604166666664</v>
      </c>
      <c r="H3905">
        <v>1.5</v>
      </c>
      <c r="I3905" t="s">
        <v>3881</v>
      </c>
      <c r="J3905" t="s">
        <v>29</v>
      </c>
      <c r="K3905" t="s">
        <v>109</v>
      </c>
      <c r="L3905" t="s">
        <v>132</v>
      </c>
      <c r="M3905" t="s">
        <v>555</v>
      </c>
      <c r="N3905">
        <v>1.5</v>
      </c>
      <c r="O3905" t="s">
        <v>32</v>
      </c>
      <c r="P3905">
        <v>0</v>
      </c>
      <c r="Q3905" s="5">
        <v>46185.609027777777</v>
      </c>
      <c r="R3905" s="2" t="str">
        <f>IF(C3905="", "",
   IF(ISNUMBER(MATCH(TRIM(C3905),
      {"OP","CC","CM","FM","FU","INS","PC","PM","PMCO","SA","SR","ITPR","PMFL"}, 0)),
      "Proactive",
      "")
)</f>
        <v>Proactive</v>
      </c>
      <c r="S3905" s="2" t="str">
        <f>IF(C3905="", "",
   IF(ISNUMBER(MATCH(TRIM(C3905),
      {"MO","U/B","OSRE","TECH","ITRE"}, 0)),
      "Reactive",
      "")
)</f>
        <v/>
      </c>
      <c r="T3905" s="2">
        <f>IF(R3905="Proactive", H3905, "")</f>
        <v>1.5</v>
      </c>
      <c r="U3905" s="2" t="str">
        <f>IF(S3905="Reactive", H3905, "")</f>
        <v/>
      </c>
    </row>
    <row r="3906" spans="1:21" x14ac:dyDescent="0.25">
      <c r="A3906" t="s">
        <v>3783</v>
      </c>
      <c r="B3906">
        <v>220854</v>
      </c>
      <c r="C3906" t="s">
        <v>30</v>
      </c>
      <c r="D3906" t="s">
        <v>3788</v>
      </c>
      <c r="E3906" t="s">
        <v>3789</v>
      </c>
      <c r="F3906" s="4">
        <v>46185.604166666664</v>
      </c>
      <c r="G3906" s="4">
        <v>46185.645833333336</v>
      </c>
      <c r="H3906">
        <v>1</v>
      </c>
      <c r="J3906" t="s">
        <v>29</v>
      </c>
      <c r="K3906" t="s">
        <v>30</v>
      </c>
      <c r="L3906" t="s">
        <v>96</v>
      </c>
      <c r="M3906" t="s">
        <v>97</v>
      </c>
      <c r="N3906">
        <v>1</v>
      </c>
      <c r="O3906" t="s">
        <v>32</v>
      </c>
      <c r="P3906">
        <v>0</v>
      </c>
      <c r="Q3906" s="5">
        <v>46185.640972222223</v>
      </c>
      <c r="R3906" s="2" t="str">
        <f>IF(C3906="", "",
   IF(ISNUMBER(MATCH(TRIM(C3906),
      {"OP","CC","CM","FM","FU","INS","PC","PM","PMCO","SA","SR","ITPR","PMFL"}, 0)),
      "Proactive",
      "")
)</f>
        <v>Proactive</v>
      </c>
      <c r="S3906" s="2" t="str">
        <f>IF(C3906="", "",
   IF(ISNUMBER(MATCH(TRIM(C3906),
      {"MO","U/B","OSRE","TECH","ITRE"}, 0)),
      "Reactive",
      "")
)</f>
        <v/>
      </c>
      <c r="T3906" s="2">
        <f>IF(R3906="Proactive", H3906, "")</f>
        <v>1</v>
      </c>
      <c r="U3906" s="2" t="str">
        <f>IF(S3906="Reactive", H3906, "")</f>
        <v/>
      </c>
    </row>
    <row r="3907" spans="1:21" x14ac:dyDescent="0.25">
      <c r="A3907" t="s">
        <v>3783</v>
      </c>
      <c r="B3907">
        <v>219073</v>
      </c>
      <c r="C3907" t="s">
        <v>26</v>
      </c>
      <c r="D3907" t="s">
        <v>682</v>
      </c>
      <c r="E3907" t="s">
        <v>3790</v>
      </c>
      <c r="F3907" s="4">
        <v>46188.333333333336</v>
      </c>
      <c r="G3907" s="4">
        <v>46188.375</v>
      </c>
      <c r="H3907">
        <v>1</v>
      </c>
      <c r="J3907" t="s">
        <v>29</v>
      </c>
      <c r="K3907" t="s">
        <v>30</v>
      </c>
      <c r="L3907" t="s">
        <v>96</v>
      </c>
      <c r="M3907" t="s">
        <v>97</v>
      </c>
      <c r="N3907">
        <v>1</v>
      </c>
      <c r="O3907" t="s">
        <v>32</v>
      </c>
      <c r="P3907">
        <v>0</v>
      </c>
      <c r="Q3907" s="5">
        <v>46188.443055555559</v>
      </c>
      <c r="R3907" s="2" t="str">
        <f>IF(C3907="", "",
   IF(ISNUMBER(MATCH(TRIM(C3907),
      {"OP","CC","CM","FM","FU","INS","PC","PM","PMCO","SA","SR","ITPR","PMFL"}, 0)),
      "Proactive",
      "")
)</f>
        <v>Proactive</v>
      </c>
      <c r="S3907" s="2" t="str">
        <f>IF(C3907="", "",
   IF(ISNUMBER(MATCH(TRIM(C3907),
      {"MO","U/B","OSRE","TECH","ITRE"}, 0)),
      "Reactive",
      "")
)</f>
        <v/>
      </c>
      <c r="T3907" s="2">
        <f>IF(R3907="Proactive", H3907, "")</f>
        <v>1</v>
      </c>
      <c r="U3907" s="2" t="str">
        <f>IF(S3907="Reactive", H3907, "")</f>
        <v/>
      </c>
    </row>
    <row r="3908" spans="1:21" x14ac:dyDescent="0.25">
      <c r="A3908" t="s">
        <v>3783</v>
      </c>
      <c r="B3908">
        <v>223401</v>
      </c>
      <c r="C3908" t="s">
        <v>547</v>
      </c>
      <c r="D3908" t="s">
        <v>682</v>
      </c>
      <c r="E3908" t="s">
        <v>3882</v>
      </c>
      <c r="F3908" s="4">
        <v>46188.404166666667</v>
      </c>
      <c r="G3908" s="4">
        <v>46188.433333333334</v>
      </c>
      <c r="H3908">
        <v>0.7</v>
      </c>
      <c r="J3908" t="s">
        <v>29</v>
      </c>
      <c r="K3908" t="s">
        <v>67</v>
      </c>
      <c r="L3908" t="s">
        <v>96</v>
      </c>
      <c r="M3908" t="s">
        <v>97</v>
      </c>
      <c r="N3908">
        <v>0.7</v>
      </c>
      <c r="O3908" t="s">
        <v>32</v>
      </c>
      <c r="P3908">
        <v>0</v>
      </c>
      <c r="Q3908" s="5">
        <v>46188.445833333331</v>
      </c>
      <c r="R3908" s="2" t="str">
        <f>IF(C3908="", "",
   IF(ISNUMBER(MATCH(TRIM(C3908),
      {"OP","CC","CM","FM","FU","INS","PC","PM","PMCO","SA","SR","ITPR","PMFL"}, 0)),
      "Proactive",
      "")
)</f>
        <v>Proactive</v>
      </c>
      <c r="S3908" s="2" t="str">
        <f>IF(C3908="", "",
   IF(ISNUMBER(MATCH(TRIM(C3908),
      {"MO","U/B","OSRE","TECH","ITRE"}, 0)),
      "Reactive",
      "")
)</f>
        <v/>
      </c>
      <c r="T3908" s="2">
        <f>IF(R3908="Proactive", H3908, "")</f>
        <v>0.7</v>
      </c>
      <c r="U3908" s="2" t="str">
        <f>IF(S3908="Reactive", H3908, "")</f>
        <v/>
      </c>
    </row>
    <row r="3909" spans="1:21" x14ac:dyDescent="0.25">
      <c r="A3909" t="s">
        <v>3783</v>
      </c>
      <c r="B3909">
        <v>218902</v>
      </c>
      <c r="C3909" t="s">
        <v>30</v>
      </c>
      <c r="D3909" t="s">
        <v>3883</v>
      </c>
      <c r="E3909" t="s">
        <v>3861</v>
      </c>
      <c r="F3909" s="4">
        <v>46188.446527777778</v>
      </c>
      <c r="G3909" s="4">
        <v>46188.482638888891</v>
      </c>
      <c r="H3909">
        <v>0.87</v>
      </c>
      <c r="J3909" t="s">
        <v>29</v>
      </c>
      <c r="K3909" t="s">
        <v>30</v>
      </c>
      <c r="L3909" t="s">
        <v>96</v>
      </c>
      <c r="M3909" t="s">
        <v>97</v>
      </c>
      <c r="N3909">
        <v>0.87</v>
      </c>
      <c r="O3909" t="s">
        <v>32</v>
      </c>
      <c r="P3909">
        <v>0</v>
      </c>
      <c r="Q3909" s="5">
        <v>46188.557638888888</v>
      </c>
      <c r="R3909" s="2" t="str">
        <f>IF(C3909="", "",
   IF(ISNUMBER(MATCH(TRIM(C3909),
      {"OP","CC","CM","FM","FU","INS","PC","PM","PMCO","SA","SR","ITPR","PMFL"}, 0)),
      "Proactive",
      "")
)</f>
        <v>Proactive</v>
      </c>
      <c r="S3909" s="2" t="str">
        <f>IF(C3909="", "",
   IF(ISNUMBER(MATCH(TRIM(C3909),
      {"MO","U/B","OSRE","TECH","ITRE"}, 0)),
      "Reactive",
      "")
)</f>
        <v/>
      </c>
      <c r="T3909" s="2">
        <f>IF(R3909="Proactive", H3909, "")</f>
        <v>0.87</v>
      </c>
      <c r="U3909" s="2" t="str">
        <f>IF(S3909="Reactive", H3909, "")</f>
        <v/>
      </c>
    </row>
    <row r="3910" spans="1:21" x14ac:dyDescent="0.25">
      <c r="A3910" t="s">
        <v>3783</v>
      </c>
      <c r="B3910">
        <v>223411</v>
      </c>
      <c r="C3910" t="s">
        <v>39</v>
      </c>
      <c r="D3910" t="s">
        <v>645</v>
      </c>
      <c r="E3910" t="s">
        <v>646</v>
      </c>
      <c r="F3910" s="4">
        <v>46188.48541666667</v>
      </c>
      <c r="G3910" s="4">
        <v>46188.525694444441</v>
      </c>
      <c r="H3910">
        <v>0.97</v>
      </c>
      <c r="I3910" t="s">
        <v>647</v>
      </c>
      <c r="J3910" t="s">
        <v>29</v>
      </c>
      <c r="K3910" t="s">
        <v>81</v>
      </c>
      <c r="L3910" t="s">
        <v>132</v>
      </c>
      <c r="M3910" t="s">
        <v>648</v>
      </c>
      <c r="N3910">
        <v>2.04</v>
      </c>
      <c r="P3910">
        <v>0</v>
      </c>
      <c r="Q3910" s="5">
        <v>46188.035416666666</v>
      </c>
      <c r="R3910" s="2" t="str">
        <f>IF(C3910="", "",
   IF(ISNUMBER(MATCH(TRIM(C3910),
      {"OP","CC","CM","FM","FU","INS","PC","PM","PMCO","SA","SR","ITPR","PMFL"}, 0)),
      "Proactive",
      "")
)</f>
        <v/>
      </c>
      <c r="S3910" s="2" t="str">
        <f>IF(C3910="", "",
   IF(ISNUMBER(MATCH(TRIM(C3910),
      {"MO","U/B","OSRE","TECH","ITRE"}, 0)),
      "Reactive",
      "")
)</f>
        <v>Reactive</v>
      </c>
      <c r="T3910" s="2" t="str">
        <f>IF(R3910="Proactive", H3910, "")</f>
        <v/>
      </c>
      <c r="U3910" s="2">
        <f>IF(S3910="Reactive", H3910, "")</f>
        <v>0.97</v>
      </c>
    </row>
    <row r="3911" spans="1:21" x14ac:dyDescent="0.25">
      <c r="A3911" t="s">
        <v>3783</v>
      </c>
      <c r="B3911">
        <v>219061</v>
      </c>
      <c r="C3911" t="s">
        <v>30</v>
      </c>
      <c r="D3911" t="s">
        <v>3884</v>
      </c>
      <c r="E3911" t="s">
        <v>3787</v>
      </c>
      <c r="F3911" s="4">
        <v>46188.555555555555</v>
      </c>
      <c r="G3911" s="4">
        <v>46188.574999999997</v>
      </c>
      <c r="H3911">
        <v>0.47</v>
      </c>
      <c r="J3911" t="s">
        <v>29</v>
      </c>
      <c r="K3911" t="s">
        <v>30</v>
      </c>
      <c r="L3911" t="s">
        <v>96</v>
      </c>
      <c r="M3911" t="s">
        <v>97</v>
      </c>
      <c r="N3911">
        <v>0.47</v>
      </c>
      <c r="O3911" t="s">
        <v>32</v>
      </c>
      <c r="P3911">
        <v>0</v>
      </c>
      <c r="Q3911" s="5">
        <v>46188.575694444444</v>
      </c>
      <c r="R3911" s="2" t="str">
        <f>IF(C3911="", "",
   IF(ISNUMBER(MATCH(TRIM(C3911),
      {"OP","CC","CM","FM","FU","INS","PC","PM","PMCO","SA","SR","ITPR","PMFL"}, 0)),
      "Proactive",
      "")
)</f>
        <v>Proactive</v>
      </c>
      <c r="S3911" s="2" t="str">
        <f>IF(C3911="", "",
   IF(ISNUMBER(MATCH(TRIM(C3911),
      {"MO","U/B","OSRE","TECH","ITRE"}, 0)),
      "Reactive",
      "")
)</f>
        <v/>
      </c>
      <c r="T3911" s="2">
        <f>IF(R3911="Proactive", H3911, "")</f>
        <v>0.47</v>
      </c>
      <c r="U3911" s="2" t="str">
        <f>IF(S3911="Reactive", H3911, "")</f>
        <v/>
      </c>
    </row>
    <row r="3912" spans="1:21" x14ac:dyDescent="0.25">
      <c r="A3912" t="s">
        <v>3783</v>
      </c>
      <c r="B3912">
        <v>221237</v>
      </c>
      <c r="C3912" t="s">
        <v>68</v>
      </c>
      <c r="D3912" t="s">
        <v>625</v>
      </c>
      <c r="E3912" t="s">
        <v>613</v>
      </c>
      <c r="F3912" s="4">
        <v>46188.575694444444</v>
      </c>
      <c r="G3912" s="4">
        <v>46188.597222222219</v>
      </c>
      <c r="H3912">
        <v>0.52</v>
      </c>
      <c r="I3912" t="s">
        <v>3885</v>
      </c>
      <c r="J3912" t="s">
        <v>29</v>
      </c>
      <c r="K3912" t="s">
        <v>30</v>
      </c>
      <c r="L3912" t="s">
        <v>96</v>
      </c>
      <c r="M3912" t="s">
        <v>97</v>
      </c>
      <c r="N3912">
        <v>0.52</v>
      </c>
      <c r="O3912" t="s">
        <v>32</v>
      </c>
      <c r="P3912">
        <v>0</v>
      </c>
      <c r="Q3912" s="5">
        <v>46189.269444444442</v>
      </c>
      <c r="R3912" s="2" t="str">
        <f>IF(C3912="", "",
   IF(ISNUMBER(MATCH(TRIM(C3912),
      {"OP","CC","CM","FM","FU","INS","PC","PM","PMCO","SA","SR","ITPR","PMFL"}, 0)),
      "Proactive",
      "")
)</f>
        <v/>
      </c>
      <c r="S3912" s="2" t="str">
        <f>IF(C3912="", "",
   IF(ISNUMBER(MATCH(TRIM(C3912),
      {"MO","U/B","OSRE","TECH","ITRE"}, 0)),
      "Reactive",
      "")
)</f>
        <v>Reactive</v>
      </c>
      <c r="T3912" s="2" t="str">
        <f>IF(R3912="Proactive", H3912, "")</f>
        <v/>
      </c>
      <c r="U3912" s="2">
        <f>IF(S3912="Reactive", H3912, "")</f>
        <v>0.52</v>
      </c>
    </row>
    <row r="3913" spans="1:21" x14ac:dyDescent="0.25">
      <c r="A3913" t="s">
        <v>3783</v>
      </c>
      <c r="B3913">
        <v>221263</v>
      </c>
      <c r="C3913" t="s">
        <v>30</v>
      </c>
      <c r="D3913" t="s">
        <v>537</v>
      </c>
      <c r="E3913" t="s">
        <v>538</v>
      </c>
      <c r="F3913" s="4">
        <v>46188.597222222219</v>
      </c>
      <c r="G3913" s="4">
        <v>46188.614583333336</v>
      </c>
      <c r="H3913">
        <v>0.42</v>
      </c>
      <c r="I3913" t="s">
        <v>3886</v>
      </c>
      <c r="J3913" t="s">
        <v>29</v>
      </c>
      <c r="K3913" t="s">
        <v>30</v>
      </c>
      <c r="L3913" t="s">
        <v>96</v>
      </c>
      <c r="M3913" t="s">
        <v>97</v>
      </c>
      <c r="N3913">
        <v>0.42</v>
      </c>
      <c r="O3913" t="s">
        <v>32</v>
      </c>
      <c r="P3913">
        <v>0</v>
      </c>
      <c r="Q3913" s="5">
        <v>46189.268750000003</v>
      </c>
      <c r="R3913" s="2" t="str">
        <f>IF(C3913="", "",
   IF(ISNUMBER(MATCH(TRIM(C3913),
      {"OP","CC","CM","FM","FU","INS","PC","PM","PMCO","SA","SR","ITPR","PMFL"}, 0)),
      "Proactive",
      "")
)</f>
        <v>Proactive</v>
      </c>
      <c r="S3913" s="2" t="str">
        <f>IF(C3913="", "",
   IF(ISNUMBER(MATCH(TRIM(C3913),
      {"MO","U/B","OSRE","TECH","ITRE"}, 0)),
      "Reactive",
      "")
)</f>
        <v/>
      </c>
      <c r="T3913" s="2">
        <f>IF(R3913="Proactive", H3913, "")</f>
        <v>0.42</v>
      </c>
      <c r="U3913" s="2" t="str">
        <f>IF(S3913="Reactive", H3913, "")</f>
        <v/>
      </c>
    </row>
    <row r="3914" spans="1:21" x14ac:dyDescent="0.25">
      <c r="A3914" t="s">
        <v>3783</v>
      </c>
      <c r="B3914">
        <v>223423</v>
      </c>
      <c r="C3914" t="s">
        <v>181</v>
      </c>
      <c r="D3914" t="s">
        <v>682</v>
      </c>
      <c r="E3914" t="s">
        <v>3887</v>
      </c>
      <c r="F3914" s="4">
        <v>46188.614583333336</v>
      </c>
      <c r="G3914" s="4">
        <v>46188.645138888889</v>
      </c>
      <c r="H3914">
        <v>0.73</v>
      </c>
      <c r="I3914" t="s">
        <v>3888</v>
      </c>
      <c r="J3914" t="s">
        <v>29</v>
      </c>
      <c r="K3914" t="s">
        <v>67</v>
      </c>
      <c r="L3914" t="s">
        <v>96</v>
      </c>
      <c r="N3914">
        <v>0.73</v>
      </c>
      <c r="O3914" t="s">
        <v>32</v>
      </c>
      <c r="P3914">
        <v>0</v>
      </c>
      <c r="Q3914" s="5">
        <v>46188.645138888889</v>
      </c>
      <c r="R3914" s="2" t="str">
        <f>IF(C3914="", "",
   IF(ISNUMBER(MATCH(TRIM(C3914),
      {"OP","CC","CM","FM","FU","INS","PC","PM","PMCO","SA","SR","ITPR","PMFL"}, 0)),
      "Proactive",
      "")
)</f>
        <v>Proactive</v>
      </c>
      <c r="S3914" s="2" t="str">
        <f>IF(C3914="", "",
   IF(ISNUMBER(MATCH(TRIM(C3914),
      {"MO","U/B","OSRE","TECH","ITRE"}, 0)),
      "Reactive",
      "")
)</f>
        <v/>
      </c>
      <c r="T3914" s="2">
        <f>IF(R3914="Proactive", H3914, "")</f>
        <v>0.73</v>
      </c>
      <c r="U3914" s="2" t="str">
        <f>IF(S3914="Reactive", H3914, "")</f>
        <v/>
      </c>
    </row>
    <row r="3915" spans="1:21" x14ac:dyDescent="0.25">
      <c r="A3915" t="s">
        <v>3783</v>
      </c>
      <c r="B3915">
        <v>223424</v>
      </c>
      <c r="C3915" t="s">
        <v>547</v>
      </c>
      <c r="D3915" t="s">
        <v>3889</v>
      </c>
      <c r="E3915" t="s">
        <v>3890</v>
      </c>
      <c r="F3915" s="4">
        <v>46188.646527777775</v>
      </c>
      <c r="G3915" s="4">
        <v>46188.683333333334</v>
      </c>
      <c r="H3915">
        <v>0.88</v>
      </c>
      <c r="I3915" t="s">
        <v>3891</v>
      </c>
      <c r="J3915" t="s">
        <v>29</v>
      </c>
      <c r="K3915" t="s">
        <v>109</v>
      </c>
      <c r="L3915" t="s">
        <v>132</v>
      </c>
      <c r="M3915" t="s">
        <v>555</v>
      </c>
      <c r="N3915">
        <v>0.88</v>
      </c>
      <c r="O3915" t="s">
        <v>32</v>
      </c>
      <c r="P3915">
        <v>0</v>
      </c>
      <c r="Q3915" s="5">
        <v>46188.683333333334</v>
      </c>
      <c r="R3915" s="2" t="str">
        <f>IF(C3915="", "",
   IF(ISNUMBER(MATCH(TRIM(C3915),
      {"OP","CC","CM","FM","FU","INS","PC","PM","PMCO","SA","SR","ITPR","PMFL"}, 0)),
      "Proactive",
      "")
)</f>
        <v>Proactive</v>
      </c>
      <c r="S3915" s="2" t="str">
        <f>IF(C3915="", "",
   IF(ISNUMBER(MATCH(TRIM(C3915),
      {"MO","U/B","OSRE","TECH","ITRE"}, 0)),
      "Reactive",
      "")
)</f>
        <v/>
      </c>
      <c r="T3915" s="2">
        <f>IF(R3915="Proactive", H3915, "")</f>
        <v>0.88</v>
      </c>
      <c r="U3915" s="2" t="str">
        <f>IF(S3915="Reactive", H3915, "")</f>
        <v/>
      </c>
    </row>
    <row r="3916" spans="1:21" x14ac:dyDescent="0.25">
      <c r="A3916" t="s">
        <v>3783</v>
      </c>
      <c r="B3916">
        <v>219148</v>
      </c>
      <c r="C3916" t="s">
        <v>30</v>
      </c>
      <c r="D3916" t="s">
        <v>519</v>
      </c>
      <c r="E3916" t="s">
        <v>520</v>
      </c>
      <c r="F3916" s="4">
        <v>46189.330555555556</v>
      </c>
      <c r="G3916" s="4">
        <v>46189.380555555559</v>
      </c>
      <c r="H3916">
        <v>1.2</v>
      </c>
      <c r="I3916" t="s">
        <v>643</v>
      </c>
      <c r="J3916" t="s">
        <v>29</v>
      </c>
      <c r="K3916" t="s">
        <v>30</v>
      </c>
      <c r="L3916" t="s">
        <v>96</v>
      </c>
      <c r="M3916" t="s">
        <v>97</v>
      </c>
      <c r="N3916">
        <v>3.28</v>
      </c>
      <c r="O3916" t="s">
        <v>32</v>
      </c>
      <c r="P3916">
        <v>0</v>
      </c>
      <c r="Q3916" s="5">
        <v>46189.481944444444</v>
      </c>
      <c r="R3916" s="2" t="str">
        <f>IF(C3916="", "",
   IF(ISNUMBER(MATCH(TRIM(C3916),
      {"OP","CC","CM","FM","FU","INS","PC","PM","PMCO","SA","SR","ITPR","PMFL"}, 0)),
      "Proactive",
      "")
)</f>
        <v>Proactive</v>
      </c>
      <c r="S3916" s="2" t="str">
        <f>IF(C3916="", "",
   IF(ISNUMBER(MATCH(TRIM(C3916),
      {"MO","U/B","OSRE","TECH","ITRE"}, 0)),
      "Reactive",
      "")
)</f>
        <v/>
      </c>
      <c r="T3916" s="2">
        <f>IF(R3916="Proactive", H3916, "")</f>
        <v>1.2</v>
      </c>
      <c r="U3916" s="2" t="str">
        <f>IF(S3916="Reactive", H3916, "")</f>
        <v/>
      </c>
    </row>
    <row r="3917" spans="1:21" x14ac:dyDescent="0.25">
      <c r="A3917" t="s">
        <v>3783</v>
      </c>
      <c r="B3917">
        <v>223560</v>
      </c>
      <c r="C3917" t="s">
        <v>547</v>
      </c>
      <c r="D3917" t="s">
        <v>682</v>
      </c>
      <c r="E3917" t="s">
        <v>3892</v>
      </c>
      <c r="F3917" s="4">
        <v>46189.376388888886</v>
      </c>
      <c r="G3917" s="4">
        <v>46189.388888888891</v>
      </c>
      <c r="H3917">
        <v>0.3</v>
      </c>
      <c r="J3917" t="s">
        <v>29</v>
      </c>
      <c r="K3917" t="s">
        <v>109</v>
      </c>
      <c r="L3917" t="s">
        <v>3817</v>
      </c>
      <c r="M3917" t="s">
        <v>56</v>
      </c>
      <c r="N3917">
        <v>0.3</v>
      </c>
      <c r="O3917" t="s">
        <v>32</v>
      </c>
      <c r="P3917">
        <v>0</v>
      </c>
      <c r="Q3917" s="5">
        <v>46189.408333333333</v>
      </c>
      <c r="R3917" s="2" t="str">
        <f>IF(C3917="", "",
   IF(ISNUMBER(MATCH(TRIM(C3917),
      {"OP","CC","CM","FM","FU","INS","PC","PM","PMCO","SA","SR","ITPR","PMFL"}, 0)),
      "Proactive",
      "")
)</f>
        <v>Proactive</v>
      </c>
      <c r="S3917" s="2" t="str">
        <f>IF(C3917="", "",
   IF(ISNUMBER(MATCH(TRIM(C3917),
      {"MO","U/B","OSRE","TECH","ITRE"}, 0)),
      "Reactive",
      "")
)</f>
        <v/>
      </c>
      <c r="T3917" s="2">
        <f>IF(R3917="Proactive", H3917, "")</f>
        <v>0.3</v>
      </c>
      <c r="U3917" s="2" t="str">
        <f>IF(S3917="Reactive", H3917, "")</f>
        <v/>
      </c>
    </row>
    <row r="3918" spans="1:21" x14ac:dyDescent="0.25">
      <c r="A3918" t="s">
        <v>3783</v>
      </c>
      <c r="B3918">
        <v>223563</v>
      </c>
      <c r="C3918" t="s">
        <v>561</v>
      </c>
      <c r="D3918" t="s">
        <v>645</v>
      </c>
      <c r="E3918" t="s">
        <v>3893</v>
      </c>
      <c r="F3918" s="4">
        <v>46189.409722222219</v>
      </c>
      <c r="G3918" s="4">
        <v>46189.444444444445</v>
      </c>
      <c r="H3918">
        <v>0.83</v>
      </c>
      <c r="J3918" t="s">
        <v>29</v>
      </c>
      <c r="K3918" t="s">
        <v>67</v>
      </c>
      <c r="L3918" t="s">
        <v>96</v>
      </c>
      <c r="M3918" t="s">
        <v>97</v>
      </c>
      <c r="N3918">
        <v>0.83</v>
      </c>
      <c r="P3918">
        <v>0</v>
      </c>
      <c r="Q3918" s="5">
        <v>46189.444444444445</v>
      </c>
      <c r="R3918" s="2" t="str">
        <f>IF(C3918="", "",
   IF(ISNUMBER(MATCH(TRIM(C3918),
      {"OP","CC","CM","FM","FU","INS","PC","PM","PMCO","SA","SR","ITPR","PMFL"}, 0)),
      "Proactive",
      "")
)</f>
        <v>Proactive</v>
      </c>
      <c r="S3918" s="2" t="str">
        <f>IF(C3918="", "",
   IF(ISNUMBER(MATCH(TRIM(C3918),
      {"MO","U/B","OSRE","TECH","ITRE"}, 0)),
      "Reactive",
      "")
)</f>
        <v/>
      </c>
      <c r="T3918" s="2">
        <f>IF(R3918="Proactive", H3918, "")</f>
        <v>0.83</v>
      </c>
      <c r="U3918" s="2" t="str">
        <f>IF(S3918="Reactive", H3918, "")</f>
        <v/>
      </c>
    </row>
    <row r="3919" spans="1:21" x14ac:dyDescent="0.25">
      <c r="A3919" t="s">
        <v>3783</v>
      </c>
      <c r="B3919">
        <v>219148</v>
      </c>
      <c r="C3919" t="s">
        <v>30</v>
      </c>
      <c r="D3919" t="s">
        <v>519</v>
      </c>
      <c r="E3919" t="s">
        <v>520</v>
      </c>
      <c r="F3919" s="4">
        <v>46189.444444444445</v>
      </c>
      <c r="G3919" s="4">
        <v>46189.465277777781</v>
      </c>
      <c r="H3919">
        <v>0.5</v>
      </c>
      <c r="I3919" t="s">
        <v>643</v>
      </c>
      <c r="J3919" t="s">
        <v>29</v>
      </c>
      <c r="K3919" t="s">
        <v>30</v>
      </c>
      <c r="L3919" t="s">
        <v>96</v>
      </c>
      <c r="M3919" t="s">
        <v>97</v>
      </c>
      <c r="N3919">
        <v>3.28</v>
      </c>
      <c r="O3919" t="s">
        <v>32</v>
      </c>
      <c r="P3919">
        <v>0</v>
      </c>
      <c r="Q3919" s="5">
        <v>46189.481944444444</v>
      </c>
      <c r="R3919" s="2" t="str">
        <f>IF(C3919="", "",
   IF(ISNUMBER(MATCH(TRIM(C3919),
      {"OP","CC","CM","FM","FU","INS","PC","PM","PMCO","SA","SR","ITPR","PMFL"}, 0)),
      "Proactive",
      "")
)</f>
        <v>Proactive</v>
      </c>
      <c r="S3919" s="2" t="str">
        <f>IF(C3919="", "",
   IF(ISNUMBER(MATCH(TRIM(C3919),
      {"MO","U/B","OSRE","TECH","ITRE"}, 0)),
      "Reactive",
      "")
)</f>
        <v/>
      </c>
      <c r="T3919" s="2">
        <f>IF(R3919="Proactive", H3919, "")</f>
        <v>0.5</v>
      </c>
      <c r="U3919" s="2" t="str">
        <f>IF(S3919="Reactive", H3919, "")</f>
        <v/>
      </c>
    </row>
    <row r="3920" spans="1:21" x14ac:dyDescent="0.25">
      <c r="A3920" t="s">
        <v>3783</v>
      </c>
      <c r="B3920">
        <v>223572</v>
      </c>
      <c r="C3920" t="s">
        <v>561</v>
      </c>
      <c r="D3920" t="s">
        <v>519</v>
      </c>
      <c r="E3920" t="s">
        <v>3894</v>
      </c>
      <c r="F3920" s="4">
        <v>46189.48333333333</v>
      </c>
      <c r="G3920" s="4">
        <v>46189.502083333333</v>
      </c>
      <c r="H3920">
        <v>0.45</v>
      </c>
      <c r="J3920" t="s">
        <v>29</v>
      </c>
      <c r="K3920" t="s">
        <v>67</v>
      </c>
      <c r="L3920" t="s">
        <v>96</v>
      </c>
      <c r="M3920" t="s">
        <v>97</v>
      </c>
      <c r="N3920">
        <v>0.45</v>
      </c>
      <c r="O3920" t="s">
        <v>32</v>
      </c>
      <c r="P3920">
        <v>0</v>
      </c>
      <c r="Q3920" s="5">
        <v>46189.549305555556</v>
      </c>
      <c r="R3920" s="2" t="str">
        <f>IF(C3920="", "",
   IF(ISNUMBER(MATCH(TRIM(C3920),
      {"OP","CC","CM","FM","FU","INS","PC","PM","PMCO","SA","SR","ITPR","PMFL"}, 0)),
      "Proactive",
      "")
)</f>
        <v>Proactive</v>
      </c>
      <c r="S3920" s="2" t="str">
        <f>IF(C3920="", "",
   IF(ISNUMBER(MATCH(TRIM(C3920),
      {"MO","U/B","OSRE","TECH","ITRE"}, 0)),
      "Reactive",
      "")
)</f>
        <v/>
      </c>
      <c r="T3920" s="2">
        <f>IF(R3920="Proactive", H3920, "")</f>
        <v>0.45</v>
      </c>
      <c r="U3920" s="2" t="str">
        <f>IF(S3920="Reactive", H3920, "")</f>
        <v/>
      </c>
    </row>
    <row r="3921" spans="1:21" x14ac:dyDescent="0.25">
      <c r="A3921" t="s">
        <v>3783</v>
      </c>
      <c r="B3921">
        <v>223584</v>
      </c>
      <c r="C3921" t="s">
        <v>26</v>
      </c>
      <c r="D3921" t="s">
        <v>3844</v>
      </c>
      <c r="E3921" t="s">
        <v>3895</v>
      </c>
      <c r="F3921" s="4">
        <v>46189.564583333333</v>
      </c>
      <c r="G3921" s="4">
        <v>46189.590277777781</v>
      </c>
      <c r="H3921">
        <v>0.62</v>
      </c>
      <c r="J3921" t="s">
        <v>29</v>
      </c>
      <c r="K3921" t="s">
        <v>67</v>
      </c>
      <c r="L3921" t="s">
        <v>96</v>
      </c>
      <c r="M3921" t="s">
        <v>97</v>
      </c>
      <c r="N3921">
        <v>0.62</v>
      </c>
      <c r="O3921" t="s">
        <v>32</v>
      </c>
      <c r="P3921">
        <v>0</v>
      </c>
      <c r="Q3921" s="5">
        <v>46189.607638888891</v>
      </c>
      <c r="R3921" s="2" t="str">
        <f>IF(C3921="", "",
   IF(ISNUMBER(MATCH(TRIM(C3921),
      {"OP","CC","CM","FM","FU","INS","PC","PM","PMCO","SA","SR","ITPR","PMFL"}, 0)),
      "Proactive",
      "")
)</f>
        <v>Proactive</v>
      </c>
      <c r="S3921" s="2" t="str">
        <f>IF(C3921="", "",
   IF(ISNUMBER(MATCH(TRIM(C3921),
      {"MO","U/B","OSRE","TECH","ITRE"}, 0)),
      "Reactive",
      "")
)</f>
        <v/>
      </c>
      <c r="T3921" s="2">
        <f>IF(R3921="Proactive", H3921, "")</f>
        <v>0.62</v>
      </c>
      <c r="U3921" s="2" t="str">
        <f>IF(S3921="Reactive", H3921, "")</f>
        <v/>
      </c>
    </row>
    <row r="3922" spans="1:21" x14ac:dyDescent="0.25">
      <c r="A3922" t="s">
        <v>3783</v>
      </c>
      <c r="B3922">
        <v>221398</v>
      </c>
      <c r="C3922" t="s">
        <v>68</v>
      </c>
      <c r="D3922" t="s">
        <v>534</v>
      </c>
      <c r="E3922" t="s">
        <v>535</v>
      </c>
      <c r="F3922" s="4">
        <v>46189.590277777781</v>
      </c>
      <c r="G3922" s="4">
        <v>46189.61041666667</v>
      </c>
      <c r="H3922">
        <v>0.48</v>
      </c>
      <c r="I3922" t="s">
        <v>3896</v>
      </c>
      <c r="J3922" t="s">
        <v>29</v>
      </c>
      <c r="K3922" t="s">
        <v>30</v>
      </c>
      <c r="N3922">
        <v>0.48</v>
      </c>
      <c r="O3922" t="s">
        <v>32</v>
      </c>
      <c r="P3922">
        <v>0</v>
      </c>
      <c r="Q3922" s="5">
        <v>46189.813194444447</v>
      </c>
      <c r="R3922" s="2" t="str">
        <f>IF(C3922="", "",
   IF(ISNUMBER(MATCH(TRIM(C3922),
      {"OP","CC","CM","FM","FU","INS","PC","PM","PMCO","SA","SR","ITPR","PMFL"}, 0)),
      "Proactive",
      "")
)</f>
        <v/>
      </c>
      <c r="S3922" s="2" t="str">
        <f>IF(C3922="", "",
   IF(ISNUMBER(MATCH(TRIM(C3922),
      {"MO","U/B","OSRE","TECH","ITRE"}, 0)),
      "Reactive",
      "")
)</f>
        <v>Reactive</v>
      </c>
      <c r="T3922" s="2" t="str">
        <f>IF(R3922="Proactive", H3922, "")</f>
        <v/>
      </c>
      <c r="U3922" s="2">
        <f>IF(S3922="Reactive", H3922, "")</f>
        <v>0.48</v>
      </c>
    </row>
    <row r="3923" spans="1:21" x14ac:dyDescent="0.25">
      <c r="A3923" t="s">
        <v>3783</v>
      </c>
      <c r="B3923">
        <v>223590</v>
      </c>
      <c r="C3923" t="s">
        <v>181</v>
      </c>
      <c r="D3923" t="s">
        <v>575</v>
      </c>
      <c r="E3923" t="s">
        <v>3897</v>
      </c>
      <c r="F3923" s="4">
        <v>46189.611111111109</v>
      </c>
      <c r="G3923" s="4">
        <v>46189.635416666664</v>
      </c>
      <c r="H3923">
        <v>0.57999999999999996</v>
      </c>
      <c r="I3923" t="s">
        <v>3898</v>
      </c>
      <c r="J3923" t="s">
        <v>29</v>
      </c>
      <c r="K3923" t="s">
        <v>109</v>
      </c>
      <c r="L3923" t="s">
        <v>2413</v>
      </c>
      <c r="M3923" t="s">
        <v>56</v>
      </c>
      <c r="N3923">
        <v>0.57999999999999996</v>
      </c>
      <c r="O3923" t="s">
        <v>32</v>
      </c>
      <c r="P3923">
        <v>0</v>
      </c>
      <c r="Q3923" s="5">
        <v>46189.643055555556</v>
      </c>
      <c r="R3923" s="2" t="str">
        <f>IF(C3923="", "",
   IF(ISNUMBER(MATCH(TRIM(C3923),
      {"OP","CC","CM","FM","FU","INS","PC","PM","PMCO","SA","SR","ITPR","PMFL"}, 0)),
      "Proactive",
      "")
)</f>
        <v>Proactive</v>
      </c>
      <c r="S3923" s="2" t="str">
        <f>IF(C3923="", "",
   IF(ISNUMBER(MATCH(TRIM(C3923),
      {"MO","U/B","OSRE","TECH","ITRE"}, 0)),
      "Reactive",
      "")
)</f>
        <v/>
      </c>
      <c r="T3923" s="2">
        <f>IF(R3923="Proactive", H3923, "")</f>
        <v>0.57999999999999996</v>
      </c>
      <c r="U3923" s="2" t="str">
        <f>IF(S3923="Reactive", H3923, "")</f>
        <v/>
      </c>
    </row>
    <row r="3924" spans="1:21" x14ac:dyDescent="0.25">
      <c r="A3924" t="s">
        <v>3783</v>
      </c>
      <c r="B3924">
        <v>223594</v>
      </c>
      <c r="C3924" t="s">
        <v>547</v>
      </c>
      <c r="D3924" t="s">
        <v>682</v>
      </c>
      <c r="E3924" t="s">
        <v>3899</v>
      </c>
      <c r="F3924" s="4">
        <v>46189.654166666667</v>
      </c>
      <c r="G3924" s="4">
        <v>46189.680555555555</v>
      </c>
      <c r="H3924">
        <v>0.63</v>
      </c>
      <c r="J3924" t="s">
        <v>29</v>
      </c>
      <c r="K3924" t="s">
        <v>67</v>
      </c>
      <c r="L3924" t="s">
        <v>96</v>
      </c>
      <c r="M3924" t="s">
        <v>97</v>
      </c>
      <c r="N3924">
        <v>0.63</v>
      </c>
      <c r="O3924" t="s">
        <v>32</v>
      </c>
      <c r="P3924">
        <v>0</v>
      </c>
      <c r="Q3924" s="5">
        <v>46189.680555555555</v>
      </c>
      <c r="R3924" s="2" t="str">
        <f>IF(C3924="", "",
   IF(ISNUMBER(MATCH(TRIM(C3924),
      {"OP","CC","CM","FM","FU","INS","PC","PM","PMCO","SA","SR","ITPR","PMFL"}, 0)),
      "Proactive",
      "")
)</f>
        <v>Proactive</v>
      </c>
      <c r="S3924" s="2" t="str">
        <f>IF(C3924="", "",
   IF(ISNUMBER(MATCH(TRIM(C3924),
      {"MO","U/B","OSRE","TECH","ITRE"}, 0)),
      "Reactive",
      "")
)</f>
        <v/>
      </c>
      <c r="T3924" s="2">
        <f>IF(R3924="Proactive", H3924, "")</f>
        <v>0.63</v>
      </c>
      <c r="U3924" s="2" t="str">
        <f>IF(S3924="Reactive", H3924, "")</f>
        <v/>
      </c>
    </row>
    <row r="3925" spans="1:21" x14ac:dyDescent="0.25">
      <c r="A3925" t="s">
        <v>3783</v>
      </c>
      <c r="B3925">
        <v>223847</v>
      </c>
      <c r="C3925" t="s">
        <v>547</v>
      </c>
      <c r="D3925" t="s">
        <v>682</v>
      </c>
      <c r="E3925" t="s">
        <v>3900</v>
      </c>
      <c r="F3925" s="4">
        <v>46191.334722222222</v>
      </c>
      <c r="G3925" s="4">
        <v>46191.361111111109</v>
      </c>
      <c r="H3925">
        <v>0.63</v>
      </c>
      <c r="I3925" t="s">
        <v>3901</v>
      </c>
      <c r="J3925" t="s">
        <v>29</v>
      </c>
      <c r="K3925" t="s">
        <v>109</v>
      </c>
      <c r="L3925" t="s">
        <v>96</v>
      </c>
      <c r="M3925" t="s">
        <v>97</v>
      </c>
      <c r="N3925">
        <v>0.63</v>
      </c>
      <c r="O3925" t="s">
        <v>32</v>
      </c>
      <c r="P3925">
        <v>0</v>
      </c>
      <c r="Q3925" s="5">
        <v>46191.386111111111</v>
      </c>
      <c r="R3925" s="2" t="str">
        <f>IF(C3925="", "",
   IF(ISNUMBER(MATCH(TRIM(C3925),
      {"OP","CC","CM","FM","FU","INS","PC","PM","PMCO","SA","SR","ITPR","PMFL"}, 0)),
      "Proactive",
      "")
)</f>
        <v>Proactive</v>
      </c>
      <c r="S3925" s="2" t="str">
        <f>IF(C3925="", "",
   IF(ISNUMBER(MATCH(TRIM(C3925),
      {"MO","U/B","OSRE","TECH","ITRE"}, 0)),
      "Reactive",
      "")
)</f>
        <v/>
      </c>
      <c r="T3925" s="2">
        <f>IF(R3925="Proactive", H3925, "")</f>
        <v>0.63</v>
      </c>
      <c r="U3925" s="2" t="str">
        <f>IF(S3925="Reactive", H3925, "")</f>
        <v/>
      </c>
    </row>
    <row r="3926" spans="1:21" x14ac:dyDescent="0.25">
      <c r="A3926" t="s">
        <v>3783</v>
      </c>
      <c r="B3926">
        <v>223848</v>
      </c>
      <c r="C3926" t="s">
        <v>547</v>
      </c>
      <c r="D3926" t="s">
        <v>2782</v>
      </c>
      <c r="E3926" t="s">
        <v>3902</v>
      </c>
      <c r="F3926" s="4">
        <v>46191.361805555556</v>
      </c>
      <c r="G3926" s="4">
        <v>46191.388194444444</v>
      </c>
      <c r="H3926">
        <v>0.63</v>
      </c>
      <c r="J3926" t="s">
        <v>29</v>
      </c>
      <c r="K3926" t="s">
        <v>67</v>
      </c>
      <c r="L3926" t="s">
        <v>96</v>
      </c>
      <c r="M3926" t="s">
        <v>97</v>
      </c>
      <c r="N3926">
        <v>0.63</v>
      </c>
      <c r="O3926" t="s">
        <v>32</v>
      </c>
      <c r="P3926">
        <v>0</v>
      </c>
      <c r="Q3926" s="5">
        <v>46191.388888888891</v>
      </c>
      <c r="R3926" s="2" t="str">
        <f>IF(C3926="", "",
   IF(ISNUMBER(MATCH(TRIM(C3926),
      {"OP","CC","CM","FM","FU","INS","PC","PM","PMCO","SA","SR","ITPR","PMFL"}, 0)),
      "Proactive",
      "")
)</f>
        <v>Proactive</v>
      </c>
      <c r="S3926" s="2" t="str">
        <f>IF(C3926="", "",
   IF(ISNUMBER(MATCH(TRIM(C3926),
      {"MO","U/B","OSRE","TECH","ITRE"}, 0)),
      "Reactive",
      "")
)</f>
        <v/>
      </c>
      <c r="T3926" s="2">
        <f>IF(R3926="Proactive", H3926, "")</f>
        <v>0.63</v>
      </c>
      <c r="U3926" s="2" t="str">
        <f>IF(S3926="Reactive", H3926, "")</f>
        <v/>
      </c>
    </row>
    <row r="3927" spans="1:21" x14ac:dyDescent="0.25">
      <c r="A3927" t="s">
        <v>3783</v>
      </c>
      <c r="B3927">
        <v>223855</v>
      </c>
      <c r="C3927" t="s">
        <v>26</v>
      </c>
      <c r="D3927" t="s">
        <v>3844</v>
      </c>
      <c r="E3927" t="s">
        <v>3903</v>
      </c>
      <c r="F3927" s="4">
        <v>46191.431250000001</v>
      </c>
      <c r="G3927" s="4">
        <v>46191.456944444442</v>
      </c>
      <c r="H3927">
        <v>0.62</v>
      </c>
      <c r="J3927" t="s">
        <v>29</v>
      </c>
      <c r="K3927" t="s">
        <v>67</v>
      </c>
      <c r="L3927" t="s">
        <v>96</v>
      </c>
      <c r="M3927" t="s">
        <v>97</v>
      </c>
      <c r="N3927">
        <v>0.62</v>
      </c>
      <c r="O3927" t="s">
        <v>32</v>
      </c>
      <c r="P3927">
        <v>0</v>
      </c>
      <c r="Q3927" s="5">
        <v>46191.457638888889</v>
      </c>
      <c r="R3927" s="2" t="str">
        <f>IF(C3927="", "",
   IF(ISNUMBER(MATCH(TRIM(C3927),
      {"OP","CC","CM","FM","FU","INS","PC","PM","PMCO","SA","SR","ITPR","PMFL"}, 0)),
      "Proactive",
      "")
)</f>
        <v>Proactive</v>
      </c>
      <c r="S3927" s="2" t="str">
        <f>IF(C3927="", "",
   IF(ISNUMBER(MATCH(TRIM(C3927),
      {"MO","U/B","OSRE","TECH","ITRE"}, 0)),
      "Reactive",
      "")
)</f>
        <v/>
      </c>
      <c r="T3927" s="2">
        <f>IF(R3927="Proactive", H3927, "")</f>
        <v>0.62</v>
      </c>
      <c r="U3927" s="2" t="str">
        <f>IF(S3927="Reactive", H3927, "")</f>
        <v/>
      </c>
    </row>
    <row r="3928" spans="1:21" x14ac:dyDescent="0.25">
      <c r="A3928" t="s">
        <v>3783</v>
      </c>
      <c r="B3928">
        <v>221736</v>
      </c>
      <c r="C3928" t="s">
        <v>30</v>
      </c>
      <c r="D3928" t="s">
        <v>537</v>
      </c>
      <c r="E3928" t="s">
        <v>538</v>
      </c>
      <c r="F3928" s="4">
        <v>46191.492361111108</v>
      </c>
      <c r="G3928" s="4">
        <v>46191.508333333331</v>
      </c>
      <c r="H3928">
        <v>0.38</v>
      </c>
      <c r="I3928" t="s">
        <v>3904</v>
      </c>
      <c r="J3928" t="s">
        <v>29</v>
      </c>
      <c r="K3928" t="s">
        <v>30</v>
      </c>
      <c r="N3928">
        <v>0.38</v>
      </c>
      <c r="O3928" t="s">
        <v>32</v>
      </c>
      <c r="P3928">
        <v>0</v>
      </c>
      <c r="Q3928" s="5">
        <v>46191.90902777778</v>
      </c>
      <c r="R3928" s="2" t="str">
        <f>IF(C3928="", "",
   IF(ISNUMBER(MATCH(TRIM(C3928),
      {"OP","CC","CM","FM","FU","INS","PC","PM","PMCO","SA","SR","ITPR","PMFL"}, 0)),
      "Proactive",
      "")
)</f>
        <v>Proactive</v>
      </c>
      <c r="S3928" s="2" t="str">
        <f>IF(C3928="", "",
   IF(ISNUMBER(MATCH(TRIM(C3928),
      {"MO","U/B","OSRE","TECH","ITRE"}, 0)),
      "Reactive",
      "")
)</f>
        <v/>
      </c>
      <c r="T3928" s="2">
        <f>IF(R3928="Proactive", H3928, "")</f>
        <v>0.38</v>
      </c>
      <c r="U3928" s="2" t="str">
        <f>IF(S3928="Reactive", H3928, "")</f>
        <v/>
      </c>
    </row>
    <row r="3929" spans="1:21" x14ac:dyDescent="0.25">
      <c r="A3929" t="s">
        <v>3783</v>
      </c>
      <c r="B3929">
        <v>221721</v>
      </c>
      <c r="C3929" t="s">
        <v>68</v>
      </c>
      <c r="D3929" t="s">
        <v>625</v>
      </c>
      <c r="E3929" t="s">
        <v>613</v>
      </c>
      <c r="F3929" s="4">
        <v>46191.55</v>
      </c>
      <c r="G3929" s="4">
        <v>46191.583333333336</v>
      </c>
      <c r="H3929">
        <v>0.8</v>
      </c>
      <c r="I3929" t="s">
        <v>681</v>
      </c>
      <c r="J3929" t="s">
        <v>29</v>
      </c>
      <c r="K3929" t="s">
        <v>30</v>
      </c>
      <c r="N3929">
        <v>1.68</v>
      </c>
      <c r="O3929" t="s">
        <v>32</v>
      </c>
      <c r="P3929">
        <v>0</v>
      </c>
      <c r="Q3929" s="5">
        <v>46191.90902777778</v>
      </c>
      <c r="R3929" s="2" t="str">
        <f>IF(C3929="", "",
   IF(ISNUMBER(MATCH(TRIM(C3929),
      {"OP","CC","CM","FM","FU","INS","PC","PM","PMCO","SA","SR","ITPR","PMFL"}, 0)),
      "Proactive",
      "")
)</f>
        <v/>
      </c>
      <c r="S3929" s="2" t="str">
        <f>IF(C3929="", "",
   IF(ISNUMBER(MATCH(TRIM(C3929),
      {"MO","U/B","OSRE","TECH","ITRE"}, 0)),
      "Reactive",
      "")
)</f>
        <v>Reactive</v>
      </c>
      <c r="T3929" s="2" t="str">
        <f>IF(R3929="Proactive", H3929, "")</f>
        <v/>
      </c>
      <c r="U3929" s="2">
        <f>IF(S3929="Reactive", H3929, "")</f>
        <v>0.8</v>
      </c>
    </row>
    <row r="3930" spans="1:21" x14ac:dyDescent="0.25">
      <c r="A3930" t="s">
        <v>3783</v>
      </c>
      <c r="B3930">
        <v>223866</v>
      </c>
      <c r="C3930" t="s">
        <v>547</v>
      </c>
      <c r="D3930" t="s">
        <v>682</v>
      </c>
      <c r="E3930" t="s">
        <v>683</v>
      </c>
      <c r="F3930" s="4">
        <v>46191.620833333334</v>
      </c>
      <c r="G3930" s="4">
        <v>46191.666666666664</v>
      </c>
      <c r="H3930">
        <v>1.1000000000000001</v>
      </c>
      <c r="I3930" t="s">
        <v>684</v>
      </c>
      <c r="J3930" t="s">
        <v>29</v>
      </c>
      <c r="K3930" t="s">
        <v>220</v>
      </c>
      <c r="L3930" t="s">
        <v>55</v>
      </c>
      <c r="M3930" t="s">
        <v>56</v>
      </c>
      <c r="N3930">
        <v>1.6</v>
      </c>
      <c r="O3930" t="s">
        <v>32</v>
      </c>
      <c r="P3930">
        <v>0</v>
      </c>
      <c r="Q3930" s="5">
        <v>46191.666666666664</v>
      </c>
      <c r="R3930" s="2" t="str">
        <f>IF(C3930="", "",
   IF(ISNUMBER(MATCH(TRIM(C3930),
      {"OP","CC","CM","FM","FU","INS","PC","PM","PMCO","SA","SR","ITPR","PMFL"}, 0)),
      "Proactive",
      "")
)</f>
        <v>Proactive</v>
      </c>
      <c r="S3930" s="2" t="str">
        <f>IF(C3930="", "",
   IF(ISNUMBER(MATCH(TRIM(C3930),
      {"MO","U/B","OSRE","TECH","ITRE"}, 0)),
      "Reactive",
      "")
)</f>
        <v/>
      </c>
      <c r="T3930" s="2">
        <f>IF(R3930="Proactive", H3930, "")</f>
        <v>1.1000000000000001</v>
      </c>
      <c r="U3930" s="2" t="str">
        <f>IF(S3930="Reactive", H3930, "")</f>
        <v/>
      </c>
    </row>
    <row r="3931" spans="1:21" x14ac:dyDescent="0.25">
      <c r="A3931" t="s">
        <v>3783</v>
      </c>
      <c r="B3931">
        <v>223867</v>
      </c>
      <c r="C3931" t="s">
        <v>743</v>
      </c>
      <c r="D3931" t="s">
        <v>2795</v>
      </c>
      <c r="E3931" t="s">
        <v>2796</v>
      </c>
      <c r="F3931" s="4">
        <v>46191.667361111111</v>
      </c>
      <c r="G3931" s="4">
        <v>46191.686111111114</v>
      </c>
      <c r="H3931">
        <v>0.45</v>
      </c>
      <c r="I3931" t="s">
        <v>3905</v>
      </c>
      <c r="J3931" t="s">
        <v>29</v>
      </c>
      <c r="K3931" t="s">
        <v>67</v>
      </c>
      <c r="L3931" t="s">
        <v>96</v>
      </c>
      <c r="M3931" t="s">
        <v>97</v>
      </c>
      <c r="N3931">
        <v>0.45</v>
      </c>
      <c r="O3931" t="s">
        <v>32</v>
      </c>
      <c r="P3931">
        <v>0</v>
      </c>
      <c r="Q3931" s="5">
        <v>46191.68472222222</v>
      </c>
      <c r="R3931" s="2" t="str">
        <f>IF(C3931="", "",
   IF(ISNUMBER(MATCH(TRIM(C3931),
      {"OP","CC","CM","FM","FU","INS","PC","PM","PMCO","SA","SR","ITPR","PMFL"}, 0)),
      "Proactive",
      "")
)</f>
        <v>Proactive</v>
      </c>
      <c r="S3931" s="2" t="str">
        <f>IF(C3931="", "",
   IF(ISNUMBER(MATCH(TRIM(C3931),
      {"MO","U/B","OSRE","TECH","ITRE"}, 0)),
      "Reactive",
      "")
)</f>
        <v/>
      </c>
      <c r="T3931" s="2">
        <f>IF(R3931="Proactive", H3931, "")</f>
        <v>0.45</v>
      </c>
      <c r="U3931" s="2" t="str">
        <f>IF(S3931="Reactive", H3931, "")</f>
        <v/>
      </c>
    </row>
    <row r="3932" spans="1:21" x14ac:dyDescent="0.25">
      <c r="A3932" t="s">
        <v>3783</v>
      </c>
      <c r="B3932">
        <v>219605</v>
      </c>
      <c r="C3932" t="s">
        <v>30</v>
      </c>
      <c r="D3932" t="s">
        <v>519</v>
      </c>
      <c r="E3932" t="s">
        <v>520</v>
      </c>
      <c r="F3932" s="4">
        <v>46192.333333333336</v>
      </c>
      <c r="G3932" s="4">
        <v>46192.375</v>
      </c>
      <c r="H3932">
        <v>1</v>
      </c>
      <c r="J3932" t="s">
        <v>29</v>
      </c>
      <c r="K3932" t="s">
        <v>30</v>
      </c>
      <c r="L3932" t="s">
        <v>96</v>
      </c>
      <c r="M3932" t="s">
        <v>97</v>
      </c>
      <c r="N3932">
        <v>1.45</v>
      </c>
      <c r="O3932" t="s">
        <v>32</v>
      </c>
      <c r="P3932">
        <v>0</v>
      </c>
      <c r="Q3932" s="5">
        <v>46192.561111111114</v>
      </c>
      <c r="R3932" s="2" t="str">
        <f>IF(C3932="", "",
   IF(ISNUMBER(MATCH(TRIM(C3932),
      {"OP","CC","CM","FM","FU","INS","PC","PM","PMCO","SA","SR","ITPR","PMFL"}, 0)),
      "Proactive",
      "")
)</f>
        <v>Proactive</v>
      </c>
      <c r="S3932" s="2" t="str">
        <f>IF(C3932="", "",
   IF(ISNUMBER(MATCH(TRIM(C3932),
      {"MO","U/B","OSRE","TECH","ITRE"}, 0)),
      "Reactive",
      "")
)</f>
        <v/>
      </c>
      <c r="T3932" s="2">
        <f>IF(R3932="Proactive", H3932, "")</f>
        <v>1</v>
      </c>
      <c r="U3932" s="2" t="str">
        <f>IF(S3932="Reactive", H3932, "")</f>
        <v/>
      </c>
    </row>
    <row r="3933" spans="1:21" x14ac:dyDescent="0.25">
      <c r="A3933" t="s">
        <v>3783</v>
      </c>
      <c r="B3933">
        <v>224027</v>
      </c>
      <c r="C3933" t="s">
        <v>743</v>
      </c>
      <c r="D3933" t="s">
        <v>2795</v>
      </c>
      <c r="E3933" t="s">
        <v>2796</v>
      </c>
      <c r="F3933" s="4">
        <v>46192.399305555555</v>
      </c>
      <c r="G3933" s="4">
        <v>46192.433333333334</v>
      </c>
      <c r="H3933">
        <v>0.82</v>
      </c>
      <c r="I3933" t="s">
        <v>3906</v>
      </c>
      <c r="J3933" t="s">
        <v>29</v>
      </c>
      <c r="K3933" t="s">
        <v>67</v>
      </c>
      <c r="L3933" t="s">
        <v>96</v>
      </c>
      <c r="M3933" t="s">
        <v>97</v>
      </c>
      <c r="N3933">
        <v>0.82</v>
      </c>
      <c r="O3933" t="s">
        <v>32</v>
      </c>
      <c r="P3933">
        <v>0</v>
      </c>
      <c r="Q3933" s="5">
        <v>46192.60833333333</v>
      </c>
      <c r="R3933" s="2" t="str">
        <f>IF(C3933="", "",
   IF(ISNUMBER(MATCH(TRIM(C3933),
      {"OP","CC","CM","FM","FU","INS","PC","PM","PMCO","SA","SR","ITPR","PMFL"}, 0)),
      "Proactive",
      "")
)</f>
        <v>Proactive</v>
      </c>
      <c r="S3933" s="2" t="str">
        <f>IF(C3933="", "",
   IF(ISNUMBER(MATCH(TRIM(C3933),
      {"MO","U/B","OSRE","TECH","ITRE"}, 0)),
      "Reactive",
      "")
)</f>
        <v/>
      </c>
      <c r="T3933" s="2">
        <f>IF(R3933="Proactive", H3933, "")</f>
        <v>0.82</v>
      </c>
      <c r="U3933" s="2" t="str">
        <f>IF(S3933="Reactive", H3933, "")</f>
        <v/>
      </c>
    </row>
    <row r="3934" spans="1:21" x14ac:dyDescent="0.25">
      <c r="A3934" t="s">
        <v>3783</v>
      </c>
      <c r="B3934">
        <v>224031</v>
      </c>
      <c r="C3934" t="s">
        <v>26</v>
      </c>
      <c r="D3934" t="s">
        <v>3844</v>
      </c>
      <c r="E3934" t="s">
        <v>3907</v>
      </c>
      <c r="F3934" s="4">
        <v>46192.434027777781</v>
      </c>
      <c r="G3934" s="4">
        <v>46192.480555555558</v>
      </c>
      <c r="H3934">
        <v>1.1200000000000001</v>
      </c>
      <c r="J3934" t="s">
        <v>29</v>
      </c>
      <c r="K3934" t="s">
        <v>67</v>
      </c>
      <c r="L3934" t="s">
        <v>96</v>
      </c>
      <c r="M3934" t="s">
        <v>97</v>
      </c>
      <c r="N3934">
        <v>1.1200000000000001</v>
      </c>
      <c r="O3934" t="s">
        <v>32</v>
      </c>
      <c r="P3934">
        <v>0</v>
      </c>
      <c r="Q3934" s="5">
        <v>46192.60833333333</v>
      </c>
      <c r="R3934" s="2" t="str">
        <f>IF(C3934="", "",
   IF(ISNUMBER(MATCH(TRIM(C3934),
      {"OP","CC","CM","FM","FU","INS","PC","PM","PMCO","SA","SR","ITPR","PMFL"}, 0)),
      "Proactive",
      "")
)</f>
        <v>Proactive</v>
      </c>
      <c r="S3934" s="2" t="str">
        <f>IF(C3934="", "",
   IF(ISNUMBER(MATCH(TRIM(C3934),
      {"MO","U/B","OSRE","TECH","ITRE"}, 0)),
      "Reactive",
      "")
)</f>
        <v/>
      </c>
      <c r="T3934" s="2">
        <f>IF(R3934="Proactive", H3934, "")</f>
        <v>1.1200000000000001</v>
      </c>
      <c r="U3934" s="2" t="str">
        <f>IF(S3934="Reactive", H3934, "")</f>
        <v/>
      </c>
    </row>
    <row r="3935" spans="1:21" x14ac:dyDescent="0.25">
      <c r="A3935" t="s">
        <v>3783</v>
      </c>
      <c r="B3935">
        <v>219605</v>
      </c>
      <c r="C3935" t="s">
        <v>30</v>
      </c>
      <c r="D3935" t="s">
        <v>519</v>
      </c>
      <c r="E3935" t="s">
        <v>520</v>
      </c>
      <c r="F3935" s="4">
        <v>46192.481249999997</v>
      </c>
      <c r="G3935" s="4">
        <v>46192.5</v>
      </c>
      <c r="H3935">
        <v>0.45</v>
      </c>
      <c r="J3935" t="s">
        <v>29</v>
      </c>
      <c r="K3935" t="s">
        <v>30</v>
      </c>
      <c r="L3935" t="s">
        <v>96</v>
      </c>
      <c r="M3935" t="s">
        <v>97</v>
      </c>
      <c r="N3935">
        <v>1.45</v>
      </c>
      <c r="O3935" t="s">
        <v>32</v>
      </c>
      <c r="P3935">
        <v>0</v>
      </c>
      <c r="Q3935" s="5">
        <v>46192.561111111114</v>
      </c>
      <c r="R3935" s="2" t="str">
        <f>IF(C3935="", "",
   IF(ISNUMBER(MATCH(TRIM(C3935),
      {"OP","CC","CM","FM","FU","INS","PC","PM","PMCO","SA","SR","ITPR","PMFL"}, 0)),
      "Proactive",
      "")
)</f>
        <v>Proactive</v>
      </c>
      <c r="S3935" s="2" t="str">
        <f>IF(C3935="", "",
   IF(ISNUMBER(MATCH(TRIM(C3935),
      {"MO","U/B","OSRE","TECH","ITRE"}, 0)),
      "Reactive",
      "")
)</f>
        <v/>
      </c>
      <c r="T3935" s="2">
        <f>IF(R3935="Proactive", H3935, "")</f>
        <v>0.45</v>
      </c>
      <c r="U3935" s="2" t="str">
        <f>IF(S3935="Reactive", H3935, "")</f>
        <v/>
      </c>
    </row>
    <row r="3936" spans="1:21" x14ac:dyDescent="0.25">
      <c r="A3936" t="s">
        <v>3783</v>
      </c>
      <c r="B3936">
        <v>221896</v>
      </c>
      <c r="C3936" t="s">
        <v>68</v>
      </c>
      <c r="D3936" t="s">
        <v>625</v>
      </c>
      <c r="E3936" t="s">
        <v>613</v>
      </c>
      <c r="F3936" s="4">
        <v>46192.561111111114</v>
      </c>
      <c r="G3936" s="4">
        <v>46192.575694444444</v>
      </c>
      <c r="H3936">
        <v>0.35</v>
      </c>
      <c r="I3936" t="s">
        <v>3908</v>
      </c>
      <c r="J3936" t="s">
        <v>29</v>
      </c>
      <c r="K3936" t="s">
        <v>30</v>
      </c>
      <c r="N3936">
        <v>0.35</v>
      </c>
      <c r="O3936" t="s">
        <v>32</v>
      </c>
      <c r="P3936">
        <v>0</v>
      </c>
      <c r="Q3936" s="5">
        <v>46192.792361111111</v>
      </c>
      <c r="R3936" s="2" t="str">
        <f>IF(C3936="", "",
   IF(ISNUMBER(MATCH(TRIM(C3936),
      {"OP","CC","CM","FM","FU","INS","PC","PM","PMCO","SA","SR","ITPR","PMFL"}, 0)),
      "Proactive",
      "")
)</f>
        <v/>
      </c>
      <c r="S3936" s="2" t="str">
        <f>IF(C3936="", "",
   IF(ISNUMBER(MATCH(TRIM(C3936),
      {"MO","U/B","OSRE","TECH","ITRE"}, 0)),
      "Reactive",
      "")
)</f>
        <v>Reactive</v>
      </c>
      <c r="T3936" s="2" t="str">
        <f>IF(R3936="Proactive", H3936, "")</f>
        <v/>
      </c>
      <c r="U3936" s="2">
        <f>IF(S3936="Reactive", H3936, "")</f>
        <v>0.35</v>
      </c>
    </row>
    <row r="3937" spans="1:21" x14ac:dyDescent="0.25">
      <c r="A3937" t="s">
        <v>3783</v>
      </c>
      <c r="B3937">
        <v>224046</v>
      </c>
      <c r="C3937" t="s">
        <v>181</v>
      </c>
      <c r="D3937" t="s">
        <v>2782</v>
      </c>
      <c r="E3937" t="s">
        <v>2783</v>
      </c>
      <c r="F3937" s="4">
        <v>46192.59375</v>
      </c>
      <c r="G3937" s="4">
        <v>46192.621527777781</v>
      </c>
      <c r="H3937">
        <v>0.67</v>
      </c>
      <c r="J3937" t="s">
        <v>29</v>
      </c>
      <c r="K3937" t="s">
        <v>109</v>
      </c>
      <c r="L3937" t="s">
        <v>132</v>
      </c>
      <c r="M3937" t="s">
        <v>555</v>
      </c>
      <c r="N3937">
        <v>0.67</v>
      </c>
      <c r="O3937" t="s">
        <v>32</v>
      </c>
      <c r="P3937">
        <v>0</v>
      </c>
      <c r="Q3937" s="5">
        <v>46192.607638888891</v>
      </c>
      <c r="R3937" s="2" t="str">
        <f>IF(C3937="", "",
   IF(ISNUMBER(MATCH(TRIM(C3937),
      {"OP","CC","CM","FM","FU","INS","PC","PM","PMCO","SA","SR","ITPR","PMFL"}, 0)),
      "Proactive",
      "")
)</f>
        <v>Proactive</v>
      </c>
      <c r="S3937" s="2" t="str">
        <f>IF(C3937="", "",
   IF(ISNUMBER(MATCH(TRIM(C3937),
      {"MO","U/B","OSRE","TECH","ITRE"}, 0)),
      "Reactive",
      "")
)</f>
        <v/>
      </c>
      <c r="T3937" s="2">
        <f>IF(R3937="Proactive", H3937, "")</f>
        <v>0.67</v>
      </c>
      <c r="U3937" s="2" t="str">
        <f>IF(S3937="Reactive", H3937, "")</f>
        <v/>
      </c>
    </row>
    <row r="3938" spans="1:21" x14ac:dyDescent="0.25">
      <c r="A3938" t="s">
        <v>3783</v>
      </c>
      <c r="B3938">
        <v>221873</v>
      </c>
      <c r="C3938" t="s">
        <v>30</v>
      </c>
      <c r="D3938" t="s">
        <v>3788</v>
      </c>
      <c r="E3938" t="s">
        <v>3789</v>
      </c>
      <c r="F3938" s="4">
        <v>46192.618055555555</v>
      </c>
      <c r="G3938" s="4">
        <v>46192.650694444441</v>
      </c>
      <c r="H3938">
        <v>0.78</v>
      </c>
      <c r="J3938" t="s">
        <v>29</v>
      </c>
      <c r="K3938" t="s">
        <v>30</v>
      </c>
      <c r="L3938" t="s">
        <v>96</v>
      </c>
      <c r="M3938" t="s">
        <v>97</v>
      </c>
      <c r="N3938">
        <v>0.78</v>
      </c>
      <c r="O3938" t="s">
        <v>32</v>
      </c>
      <c r="P3938">
        <v>0</v>
      </c>
      <c r="Q3938" s="5">
        <v>46192.651388888888</v>
      </c>
      <c r="R3938" s="2" t="str">
        <f>IF(C3938="", "",
   IF(ISNUMBER(MATCH(TRIM(C3938),
      {"OP","CC","CM","FM","FU","INS","PC","PM","PMCO","SA","SR","ITPR","PMFL"}, 0)),
      "Proactive",
      "")
)</f>
        <v>Proactive</v>
      </c>
      <c r="S3938" s="2" t="str">
        <f>IF(C3938="", "",
   IF(ISNUMBER(MATCH(TRIM(C3938),
      {"MO","U/B","OSRE","TECH","ITRE"}, 0)),
      "Reactive",
      "")
)</f>
        <v/>
      </c>
      <c r="T3938" s="2">
        <f>IF(R3938="Proactive", H3938, "")</f>
        <v>0.78</v>
      </c>
      <c r="U3938" s="2" t="str">
        <f>IF(S3938="Reactive", H3938, "")</f>
        <v/>
      </c>
    </row>
    <row r="3939" spans="1:21" x14ac:dyDescent="0.25">
      <c r="A3939" t="s">
        <v>3783</v>
      </c>
      <c r="B3939">
        <v>224427</v>
      </c>
      <c r="C3939" t="s">
        <v>743</v>
      </c>
      <c r="D3939" t="s">
        <v>2795</v>
      </c>
      <c r="E3939" t="s">
        <v>3909</v>
      </c>
      <c r="F3939" s="4">
        <v>46195.333333333336</v>
      </c>
      <c r="G3939" s="4">
        <v>46195.364583333336</v>
      </c>
      <c r="H3939">
        <v>0.75</v>
      </c>
      <c r="I3939" t="s">
        <v>3910</v>
      </c>
      <c r="J3939" t="s">
        <v>29</v>
      </c>
      <c r="K3939" t="s">
        <v>67</v>
      </c>
      <c r="L3939" t="s">
        <v>96</v>
      </c>
      <c r="M3939" t="s">
        <v>97</v>
      </c>
      <c r="N3939">
        <v>1.93</v>
      </c>
      <c r="O3939" t="s">
        <v>32</v>
      </c>
      <c r="P3939">
        <v>0</v>
      </c>
      <c r="Q3939" s="5">
        <v>46195.65347222222</v>
      </c>
      <c r="R3939" s="2" t="str">
        <f>IF(C3939="", "",
   IF(ISNUMBER(MATCH(TRIM(C3939),
      {"OP","CC","CM","FM","FU","INS","PC","PM","PMCO","SA","SR","ITPR","PMFL"}, 0)),
      "Proactive",
      "")
)</f>
        <v>Proactive</v>
      </c>
      <c r="S3939" s="2" t="str">
        <f>IF(C3939="", "",
   IF(ISNUMBER(MATCH(TRIM(C3939),
      {"MO","U/B","OSRE","TECH","ITRE"}, 0)),
      "Reactive",
      "")
)</f>
        <v/>
      </c>
      <c r="T3939" s="2">
        <f>IF(R3939="Proactive", H3939, "")</f>
        <v>0.75</v>
      </c>
      <c r="U3939" s="2" t="str">
        <f>IF(S3939="Reactive", H3939, "")</f>
        <v/>
      </c>
    </row>
    <row r="3940" spans="1:21" x14ac:dyDescent="0.25">
      <c r="A3940" t="s">
        <v>3783</v>
      </c>
      <c r="B3940">
        <v>222337</v>
      </c>
      <c r="C3940" t="s">
        <v>30</v>
      </c>
      <c r="D3940" t="s">
        <v>537</v>
      </c>
      <c r="E3940" t="s">
        <v>538</v>
      </c>
      <c r="F3940" s="4">
        <v>46195.365972222222</v>
      </c>
      <c r="G3940" s="4">
        <v>46195.385416666664</v>
      </c>
      <c r="H3940">
        <v>0.47</v>
      </c>
      <c r="I3940" t="s">
        <v>2895</v>
      </c>
      <c r="J3940" t="s">
        <v>29</v>
      </c>
      <c r="K3940" t="s">
        <v>30</v>
      </c>
      <c r="L3940" t="s">
        <v>96</v>
      </c>
      <c r="M3940" t="s">
        <v>97</v>
      </c>
      <c r="N3940">
        <v>0.75</v>
      </c>
      <c r="O3940" t="s">
        <v>32</v>
      </c>
      <c r="P3940">
        <v>0</v>
      </c>
      <c r="Q3940" s="5">
        <v>46195.818055555559</v>
      </c>
      <c r="R3940" s="2" t="str">
        <f>IF(C3940="", "",
   IF(ISNUMBER(MATCH(TRIM(C3940),
      {"OP","CC","CM","FM","FU","INS","PC","PM","PMCO","SA","SR","ITPR","PMFL"}, 0)),
      "Proactive",
      "")
)</f>
        <v>Proactive</v>
      </c>
      <c r="S3940" s="2" t="str">
        <f>IF(C3940="", "",
   IF(ISNUMBER(MATCH(TRIM(C3940),
      {"MO","U/B","OSRE","TECH","ITRE"}, 0)),
      "Reactive",
      "")
)</f>
        <v/>
      </c>
      <c r="T3940" s="2">
        <f>IF(R3940="Proactive", H3940, "")</f>
        <v>0.47</v>
      </c>
      <c r="U3940" s="2" t="str">
        <f>IF(S3940="Reactive", H3940, "")</f>
        <v/>
      </c>
    </row>
    <row r="3941" spans="1:21" x14ac:dyDescent="0.25">
      <c r="A3941" t="s">
        <v>3783</v>
      </c>
      <c r="B3941">
        <v>220067</v>
      </c>
      <c r="C3941" t="s">
        <v>30</v>
      </c>
      <c r="D3941" t="s">
        <v>3911</v>
      </c>
      <c r="E3941" t="s">
        <v>3787</v>
      </c>
      <c r="F3941" s="4">
        <v>46195.386111111111</v>
      </c>
      <c r="G3941" s="4">
        <v>46195.40902777778</v>
      </c>
      <c r="H3941">
        <v>0.55000000000000004</v>
      </c>
      <c r="J3941" t="s">
        <v>29</v>
      </c>
      <c r="K3941" t="s">
        <v>30</v>
      </c>
      <c r="L3941" t="s">
        <v>96</v>
      </c>
      <c r="M3941" t="s">
        <v>97</v>
      </c>
      <c r="N3941">
        <v>0.55000000000000004</v>
      </c>
      <c r="O3941" t="s">
        <v>32</v>
      </c>
      <c r="P3941">
        <v>0</v>
      </c>
      <c r="Q3941" s="5">
        <v>46195.438888888886</v>
      </c>
      <c r="R3941" s="2" t="str">
        <f>IF(C3941="", "",
   IF(ISNUMBER(MATCH(TRIM(C3941),
      {"OP","CC","CM","FM","FU","INS","PC","PM","PMCO","SA","SR","ITPR","PMFL"}, 0)),
      "Proactive",
      "")
)</f>
        <v>Proactive</v>
      </c>
      <c r="S3941" s="2" t="str">
        <f>IF(C3941="", "",
   IF(ISNUMBER(MATCH(TRIM(C3941),
      {"MO","U/B","OSRE","TECH","ITRE"}, 0)),
      "Reactive",
      "")
)</f>
        <v/>
      </c>
      <c r="T3941" s="2">
        <f>IF(R3941="Proactive", H3941, "")</f>
        <v>0.55000000000000004</v>
      </c>
      <c r="U3941" s="2" t="str">
        <f>IF(S3941="Reactive", H3941, "")</f>
        <v/>
      </c>
    </row>
    <row r="3942" spans="1:21" x14ac:dyDescent="0.25">
      <c r="A3942" t="s">
        <v>3783</v>
      </c>
      <c r="B3942">
        <v>220077</v>
      </c>
      <c r="C3942" t="s">
        <v>26</v>
      </c>
      <c r="D3942" t="s">
        <v>682</v>
      </c>
      <c r="E3942" t="s">
        <v>3790</v>
      </c>
      <c r="F3942" s="4">
        <v>46195.436111111114</v>
      </c>
      <c r="G3942" s="4">
        <v>46195.478472222225</v>
      </c>
      <c r="H3942">
        <v>1.02</v>
      </c>
      <c r="J3942" t="s">
        <v>29</v>
      </c>
      <c r="K3942" t="s">
        <v>30</v>
      </c>
      <c r="L3942" t="s">
        <v>96</v>
      </c>
      <c r="M3942" t="s">
        <v>97</v>
      </c>
      <c r="N3942">
        <v>1.02</v>
      </c>
      <c r="O3942" t="s">
        <v>32</v>
      </c>
      <c r="P3942">
        <v>0</v>
      </c>
      <c r="Q3942" s="5">
        <v>46195.478472222225</v>
      </c>
      <c r="R3942" s="2" t="str">
        <f>IF(C3942="", "",
   IF(ISNUMBER(MATCH(TRIM(C3942),
      {"OP","CC","CM","FM","FU","INS","PC","PM","PMCO","SA","SR","ITPR","PMFL"}, 0)),
      "Proactive",
      "")
)</f>
        <v>Proactive</v>
      </c>
      <c r="S3942" s="2" t="str">
        <f>IF(C3942="", "",
   IF(ISNUMBER(MATCH(TRIM(C3942),
      {"MO","U/B","OSRE","TECH","ITRE"}, 0)),
      "Reactive",
      "")
)</f>
        <v/>
      </c>
      <c r="T3942" s="2">
        <f>IF(R3942="Proactive", H3942, "")</f>
        <v>1.02</v>
      </c>
      <c r="U3942" s="2" t="str">
        <f>IF(S3942="Reactive", H3942, "")</f>
        <v/>
      </c>
    </row>
    <row r="3943" spans="1:21" x14ac:dyDescent="0.25">
      <c r="A3943" t="s">
        <v>3783</v>
      </c>
      <c r="B3943">
        <v>224427</v>
      </c>
      <c r="C3943" t="s">
        <v>743</v>
      </c>
      <c r="D3943" t="s">
        <v>2795</v>
      </c>
      <c r="E3943" t="s">
        <v>3909</v>
      </c>
      <c r="F3943" s="4">
        <v>46195.479166666664</v>
      </c>
      <c r="G3943" s="4">
        <v>46195.503472222219</v>
      </c>
      <c r="H3943">
        <v>0.57999999999999996</v>
      </c>
      <c r="I3943" t="s">
        <v>3910</v>
      </c>
      <c r="J3943" t="s">
        <v>29</v>
      </c>
      <c r="K3943" t="s">
        <v>67</v>
      </c>
      <c r="L3943" t="s">
        <v>96</v>
      </c>
      <c r="M3943" t="s">
        <v>97</v>
      </c>
      <c r="N3943">
        <v>1.93</v>
      </c>
      <c r="O3943" t="s">
        <v>32</v>
      </c>
      <c r="P3943">
        <v>0</v>
      </c>
      <c r="Q3943" s="5">
        <v>46195.65347222222</v>
      </c>
      <c r="R3943" s="2" t="str">
        <f>IF(C3943="", "",
   IF(ISNUMBER(MATCH(TRIM(C3943),
      {"OP","CC","CM","FM","FU","INS","PC","PM","PMCO","SA","SR","ITPR","PMFL"}, 0)),
      "Proactive",
      "")
)</f>
        <v>Proactive</v>
      </c>
      <c r="S3943" s="2" t="str">
        <f>IF(C3943="", "",
   IF(ISNUMBER(MATCH(TRIM(C3943),
      {"MO","U/B","OSRE","TECH","ITRE"}, 0)),
      "Reactive",
      "")
)</f>
        <v/>
      </c>
      <c r="T3943" s="2">
        <f>IF(R3943="Proactive", H3943, "")</f>
        <v>0.57999999999999996</v>
      </c>
      <c r="U3943" s="2" t="str">
        <f>IF(S3943="Reactive", H3943, "")</f>
        <v/>
      </c>
    </row>
    <row r="3944" spans="1:21" x14ac:dyDescent="0.25">
      <c r="A3944" t="s">
        <v>3783</v>
      </c>
      <c r="B3944">
        <v>222312</v>
      </c>
      <c r="C3944" t="s">
        <v>68</v>
      </c>
      <c r="D3944" t="s">
        <v>3912</v>
      </c>
      <c r="E3944" t="s">
        <v>535</v>
      </c>
      <c r="F3944" s="4">
        <v>46195.503472222219</v>
      </c>
      <c r="G3944" s="4">
        <v>46195.520833333336</v>
      </c>
      <c r="H3944">
        <v>0.42</v>
      </c>
      <c r="I3944" t="s">
        <v>3913</v>
      </c>
      <c r="J3944" t="s">
        <v>29</v>
      </c>
      <c r="K3944" t="s">
        <v>30</v>
      </c>
      <c r="L3944" t="s">
        <v>96</v>
      </c>
      <c r="M3944" t="s">
        <v>97</v>
      </c>
      <c r="N3944">
        <v>0.42</v>
      </c>
      <c r="O3944" t="s">
        <v>32</v>
      </c>
      <c r="P3944">
        <v>0</v>
      </c>
      <c r="Q3944" s="5">
        <v>46195.820138888892</v>
      </c>
      <c r="R3944" s="2" t="str">
        <f>IF(C3944="", "",
   IF(ISNUMBER(MATCH(TRIM(C3944),
      {"OP","CC","CM","FM","FU","INS","PC","PM","PMCO","SA","SR","ITPR","PMFL"}, 0)),
      "Proactive",
      "")
)</f>
        <v/>
      </c>
      <c r="S3944" s="2" t="str">
        <f>IF(C3944="", "",
   IF(ISNUMBER(MATCH(TRIM(C3944),
      {"MO","U/B","OSRE","TECH","ITRE"}, 0)),
      "Reactive",
      "")
)</f>
        <v>Reactive</v>
      </c>
      <c r="T3944" s="2" t="str">
        <f>IF(R3944="Proactive", H3944, "")</f>
        <v/>
      </c>
      <c r="U3944" s="2">
        <f>IF(S3944="Reactive", H3944, "")</f>
        <v>0.42</v>
      </c>
    </row>
    <row r="3945" spans="1:21" x14ac:dyDescent="0.25">
      <c r="A3945" t="s">
        <v>3783</v>
      </c>
      <c r="B3945">
        <v>222316</v>
      </c>
      <c r="C3945" t="s">
        <v>68</v>
      </c>
      <c r="D3945" t="s">
        <v>676</v>
      </c>
      <c r="E3945" t="s">
        <v>613</v>
      </c>
      <c r="F3945" s="4">
        <v>46195.603472222225</v>
      </c>
      <c r="G3945" s="4">
        <v>46195.627083333333</v>
      </c>
      <c r="H3945">
        <v>0.56999999999999995</v>
      </c>
      <c r="J3945" t="s">
        <v>29</v>
      </c>
      <c r="K3945" t="s">
        <v>30</v>
      </c>
      <c r="L3945" t="s">
        <v>96</v>
      </c>
      <c r="M3945" t="s">
        <v>97</v>
      </c>
      <c r="N3945">
        <v>0.56999999999999995</v>
      </c>
      <c r="O3945" t="s">
        <v>32</v>
      </c>
      <c r="P3945">
        <v>0</v>
      </c>
      <c r="Q3945" s="5">
        <v>46195.820138888892</v>
      </c>
      <c r="R3945" s="2" t="str">
        <f>IF(C3945="", "",
   IF(ISNUMBER(MATCH(TRIM(C3945),
      {"OP","CC","CM","FM","FU","INS","PC","PM","PMCO","SA","SR","ITPR","PMFL"}, 0)),
      "Proactive",
      "")
)</f>
        <v/>
      </c>
      <c r="S3945" s="2" t="str">
        <f>IF(C3945="", "",
   IF(ISNUMBER(MATCH(TRIM(C3945),
      {"MO","U/B","OSRE","TECH","ITRE"}, 0)),
      "Reactive",
      "")
)</f>
        <v>Reactive</v>
      </c>
      <c r="T3945" s="2" t="str">
        <f>IF(R3945="Proactive", H3945, "")</f>
        <v/>
      </c>
      <c r="U3945" s="2">
        <f>IF(S3945="Reactive", H3945, "")</f>
        <v>0.56999999999999995</v>
      </c>
    </row>
    <row r="3946" spans="1:21" x14ac:dyDescent="0.25">
      <c r="A3946" t="s">
        <v>3783</v>
      </c>
      <c r="B3946">
        <v>224427</v>
      </c>
      <c r="C3946" t="s">
        <v>743</v>
      </c>
      <c r="D3946" t="s">
        <v>2795</v>
      </c>
      <c r="E3946" t="s">
        <v>3909</v>
      </c>
      <c r="F3946" s="4">
        <v>46195.628472222219</v>
      </c>
      <c r="G3946" s="4">
        <v>46195.65347222222</v>
      </c>
      <c r="H3946">
        <v>0.6</v>
      </c>
      <c r="I3946" t="s">
        <v>3910</v>
      </c>
      <c r="J3946" t="s">
        <v>29</v>
      </c>
      <c r="K3946" t="s">
        <v>67</v>
      </c>
      <c r="L3946" t="s">
        <v>96</v>
      </c>
      <c r="M3946" t="s">
        <v>97</v>
      </c>
      <c r="N3946">
        <v>1.93</v>
      </c>
      <c r="O3946" t="s">
        <v>32</v>
      </c>
      <c r="P3946">
        <v>0</v>
      </c>
      <c r="Q3946" s="5">
        <v>46195.65347222222</v>
      </c>
      <c r="R3946" s="2" t="str">
        <f>IF(C3946="", "",
   IF(ISNUMBER(MATCH(TRIM(C3946),
      {"OP","CC","CM","FM","FU","INS","PC","PM","PMCO","SA","SR","ITPR","PMFL"}, 0)),
      "Proactive",
      "")
)</f>
        <v>Proactive</v>
      </c>
      <c r="S3946" s="2" t="str">
        <f>IF(C3946="", "",
   IF(ISNUMBER(MATCH(TRIM(C3946),
      {"MO","U/B","OSRE","TECH","ITRE"}, 0)),
      "Reactive",
      "")
)</f>
        <v/>
      </c>
      <c r="T3946" s="2">
        <f>IF(R3946="Proactive", H3946, "")</f>
        <v>0.6</v>
      </c>
      <c r="U3946" s="2" t="str">
        <f>IF(S3946="Reactive", H3946, "")</f>
        <v/>
      </c>
    </row>
    <row r="3947" spans="1:21" x14ac:dyDescent="0.25">
      <c r="A3947" t="s">
        <v>3783</v>
      </c>
      <c r="B3947">
        <v>220075</v>
      </c>
      <c r="C3947" t="s">
        <v>30</v>
      </c>
      <c r="D3947" t="s">
        <v>3914</v>
      </c>
      <c r="E3947" t="s">
        <v>523</v>
      </c>
      <c r="F3947" s="4">
        <v>46196.334027777775</v>
      </c>
      <c r="G3947" s="4">
        <v>46196.36041666667</v>
      </c>
      <c r="H3947">
        <v>0.63</v>
      </c>
      <c r="J3947" t="s">
        <v>29</v>
      </c>
      <c r="K3947" t="s">
        <v>30</v>
      </c>
      <c r="L3947" t="s">
        <v>96</v>
      </c>
      <c r="M3947" t="s">
        <v>97</v>
      </c>
      <c r="N3947">
        <v>0.63</v>
      </c>
      <c r="O3947" t="s">
        <v>32</v>
      </c>
      <c r="P3947">
        <v>0</v>
      </c>
      <c r="Q3947" s="5">
        <v>46196.394444444442</v>
      </c>
      <c r="R3947" s="2" t="str">
        <f>IF(C3947="", "",
   IF(ISNUMBER(MATCH(TRIM(C3947),
      {"OP","CC","CM","FM","FU","INS","PC","PM","PMCO","SA","SR","ITPR","PMFL"}, 0)),
      "Proactive",
      "")
)</f>
        <v>Proactive</v>
      </c>
      <c r="S3947" s="2" t="str">
        <f>IF(C3947="", "",
   IF(ISNUMBER(MATCH(TRIM(C3947),
      {"MO","U/B","OSRE","TECH","ITRE"}, 0)),
      "Reactive",
      "")
)</f>
        <v/>
      </c>
      <c r="T3947" s="2">
        <f>IF(R3947="Proactive", H3947, "")</f>
        <v>0.63</v>
      </c>
      <c r="U3947" s="2" t="str">
        <f>IF(S3947="Reactive", H3947, "")</f>
        <v/>
      </c>
    </row>
    <row r="3948" spans="1:21" x14ac:dyDescent="0.25">
      <c r="A3948" t="s">
        <v>3783</v>
      </c>
      <c r="B3948">
        <v>224571</v>
      </c>
      <c r="C3948" t="s">
        <v>561</v>
      </c>
      <c r="D3948" t="s">
        <v>682</v>
      </c>
      <c r="E3948" t="s">
        <v>3915</v>
      </c>
      <c r="F3948" s="4">
        <v>46196.363888888889</v>
      </c>
      <c r="G3948" s="4">
        <v>46196.411111111112</v>
      </c>
      <c r="H3948">
        <v>1.1299999999999999</v>
      </c>
      <c r="J3948" t="s">
        <v>29</v>
      </c>
      <c r="K3948" t="s">
        <v>109</v>
      </c>
      <c r="L3948" t="s">
        <v>55</v>
      </c>
      <c r="M3948" t="s">
        <v>97</v>
      </c>
      <c r="N3948">
        <v>1.1299999999999999</v>
      </c>
      <c r="O3948" t="s">
        <v>32</v>
      </c>
      <c r="P3948">
        <v>0</v>
      </c>
      <c r="Q3948" s="5">
        <v>46196.411111111112</v>
      </c>
      <c r="R3948" s="2" t="str">
        <f>IF(C3948="", "",
   IF(ISNUMBER(MATCH(TRIM(C3948),
      {"OP","CC","CM","FM","FU","INS","PC","PM","PMCO","SA","SR","ITPR","PMFL"}, 0)),
      "Proactive",
      "")
)</f>
        <v>Proactive</v>
      </c>
      <c r="S3948" s="2" t="str">
        <f>IF(C3948="", "",
   IF(ISNUMBER(MATCH(TRIM(C3948),
      {"MO","U/B","OSRE","TECH","ITRE"}, 0)),
      "Reactive",
      "")
)</f>
        <v/>
      </c>
      <c r="T3948" s="2">
        <f>IF(R3948="Proactive", H3948, "")</f>
        <v>1.1299999999999999</v>
      </c>
      <c r="U3948" s="2" t="str">
        <f>IF(S3948="Reactive", H3948, "")</f>
        <v/>
      </c>
    </row>
    <row r="3949" spans="1:21" x14ac:dyDescent="0.25">
      <c r="A3949" t="s">
        <v>3783</v>
      </c>
      <c r="B3949">
        <v>224577</v>
      </c>
      <c r="C3949" t="s">
        <v>561</v>
      </c>
      <c r="D3949" t="s">
        <v>2782</v>
      </c>
      <c r="E3949" t="s">
        <v>3916</v>
      </c>
      <c r="F3949" s="4">
        <v>46196.450694444444</v>
      </c>
      <c r="G3949" s="4">
        <v>46196.479166666664</v>
      </c>
      <c r="H3949">
        <v>0.68</v>
      </c>
      <c r="J3949" t="s">
        <v>29</v>
      </c>
      <c r="K3949" t="s">
        <v>67</v>
      </c>
      <c r="L3949" t="s">
        <v>96</v>
      </c>
      <c r="M3949" t="s">
        <v>97</v>
      </c>
      <c r="N3949">
        <v>0.68</v>
      </c>
      <c r="O3949" t="s">
        <v>32</v>
      </c>
      <c r="P3949">
        <v>0</v>
      </c>
      <c r="Q3949" s="5">
        <v>46196.492361111108</v>
      </c>
      <c r="R3949" s="2" t="str">
        <f>IF(C3949="", "",
   IF(ISNUMBER(MATCH(TRIM(C3949),
      {"OP","CC","CM","FM","FU","INS","PC","PM","PMCO","SA","SR","ITPR","PMFL"}, 0)),
      "Proactive",
      "")
)</f>
        <v>Proactive</v>
      </c>
      <c r="S3949" s="2" t="str">
        <f>IF(C3949="", "",
   IF(ISNUMBER(MATCH(TRIM(C3949),
      {"MO","U/B","OSRE","TECH","ITRE"}, 0)),
      "Reactive",
      "")
)</f>
        <v/>
      </c>
      <c r="T3949" s="2">
        <f>IF(R3949="Proactive", H3949, "")</f>
        <v>0.68</v>
      </c>
      <c r="U3949" s="2" t="str">
        <f>IF(S3949="Reactive", H3949, "")</f>
        <v/>
      </c>
    </row>
    <row r="3950" spans="1:21" x14ac:dyDescent="0.25">
      <c r="A3950" t="s">
        <v>3783</v>
      </c>
      <c r="B3950">
        <v>224579</v>
      </c>
      <c r="C3950" t="s">
        <v>547</v>
      </c>
      <c r="D3950" t="s">
        <v>3807</v>
      </c>
      <c r="E3950" t="s">
        <v>3917</v>
      </c>
      <c r="F3950" s="4">
        <v>46196.489583333336</v>
      </c>
      <c r="G3950" s="4">
        <v>46196.522222222222</v>
      </c>
      <c r="H3950">
        <v>0.78</v>
      </c>
      <c r="J3950" t="s">
        <v>29</v>
      </c>
      <c r="K3950" t="s">
        <v>67</v>
      </c>
      <c r="L3950" t="s">
        <v>96</v>
      </c>
      <c r="M3950" t="s">
        <v>97</v>
      </c>
      <c r="N3950">
        <v>0.78</v>
      </c>
      <c r="O3950" t="s">
        <v>32</v>
      </c>
      <c r="P3950">
        <v>0</v>
      </c>
      <c r="Q3950" s="5">
        <v>46196.572916666664</v>
      </c>
      <c r="R3950" s="2" t="str">
        <f>IF(C3950="", "",
   IF(ISNUMBER(MATCH(TRIM(C3950),
      {"OP","CC","CM","FM","FU","INS","PC","PM","PMCO","SA","SR","ITPR","PMFL"}, 0)),
      "Proactive",
      "")
)</f>
        <v>Proactive</v>
      </c>
      <c r="S3950" s="2" t="str">
        <f>IF(C3950="", "",
   IF(ISNUMBER(MATCH(TRIM(C3950),
      {"MO","U/B","OSRE","TECH","ITRE"}, 0)),
      "Reactive",
      "")
)</f>
        <v/>
      </c>
      <c r="T3950" s="2">
        <f>IF(R3950="Proactive", H3950, "")</f>
        <v>0.78</v>
      </c>
      <c r="U3950" s="2" t="str">
        <f>IF(S3950="Reactive", H3950, "")</f>
        <v/>
      </c>
    </row>
    <row r="3951" spans="1:21" x14ac:dyDescent="0.25">
      <c r="A3951" t="s">
        <v>3783</v>
      </c>
      <c r="B3951">
        <v>224586</v>
      </c>
      <c r="C3951" t="s">
        <v>181</v>
      </c>
      <c r="D3951" t="s">
        <v>2770</v>
      </c>
      <c r="E3951" t="s">
        <v>3918</v>
      </c>
      <c r="F3951" s="4">
        <v>46196.574305555558</v>
      </c>
      <c r="G3951" s="4">
        <v>46196.604166666664</v>
      </c>
      <c r="H3951">
        <v>0.72</v>
      </c>
      <c r="J3951" t="s">
        <v>29</v>
      </c>
      <c r="K3951" t="s">
        <v>109</v>
      </c>
      <c r="L3951" t="s">
        <v>555</v>
      </c>
      <c r="M3951" t="s">
        <v>555</v>
      </c>
      <c r="N3951">
        <v>0.72</v>
      </c>
      <c r="O3951" t="s">
        <v>32</v>
      </c>
      <c r="P3951">
        <v>0</v>
      </c>
      <c r="Q3951" s="5">
        <v>46196.620833333334</v>
      </c>
      <c r="R3951" s="2" t="str">
        <f>IF(C3951="", "",
   IF(ISNUMBER(MATCH(TRIM(C3951),
      {"OP","CC","CM","FM","FU","INS","PC","PM","PMCO","SA","SR","ITPR","PMFL"}, 0)),
      "Proactive",
      "")
)</f>
        <v>Proactive</v>
      </c>
      <c r="S3951" s="2" t="str">
        <f>IF(C3951="", "",
   IF(ISNUMBER(MATCH(TRIM(C3951),
      {"MO","U/B","OSRE","TECH","ITRE"}, 0)),
      "Reactive",
      "")
)</f>
        <v/>
      </c>
      <c r="T3951" s="2">
        <f>IF(R3951="Proactive", H3951, "")</f>
        <v>0.72</v>
      </c>
      <c r="U3951" s="2" t="str">
        <f>IF(S3951="Reactive", H3951, "")</f>
        <v/>
      </c>
    </row>
    <row r="3952" spans="1:21" x14ac:dyDescent="0.25">
      <c r="A3952" t="s">
        <v>3783</v>
      </c>
      <c r="B3952">
        <v>224589</v>
      </c>
      <c r="C3952" t="s">
        <v>26</v>
      </c>
      <c r="D3952" t="s">
        <v>3844</v>
      </c>
      <c r="E3952" t="s">
        <v>1767</v>
      </c>
      <c r="F3952" s="4">
        <v>46196.604166666664</v>
      </c>
      <c r="G3952" s="4">
        <v>46196.629166666666</v>
      </c>
      <c r="H3952">
        <v>0.6</v>
      </c>
      <c r="J3952" t="s">
        <v>29</v>
      </c>
      <c r="K3952" t="s">
        <v>67</v>
      </c>
      <c r="L3952" t="s">
        <v>96</v>
      </c>
      <c r="M3952" t="s">
        <v>97</v>
      </c>
      <c r="N3952">
        <v>0.6</v>
      </c>
      <c r="O3952" t="s">
        <v>32</v>
      </c>
      <c r="P3952">
        <v>0</v>
      </c>
      <c r="Q3952" s="5">
        <v>46196.62222222222</v>
      </c>
      <c r="R3952" s="2" t="str">
        <f>IF(C3952="", "",
   IF(ISNUMBER(MATCH(TRIM(C3952),
      {"OP","CC","CM","FM","FU","INS","PC","PM","PMCO","SA","SR","ITPR","PMFL"}, 0)),
      "Proactive",
      "")
)</f>
        <v>Proactive</v>
      </c>
      <c r="S3952" s="2" t="str">
        <f>IF(C3952="", "",
   IF(ISNUMBER(MATCH(TRIM(C3952),
      {"MO","U/B","OSRE","TECH","ITRE"}, 0)),
      "Reactive",
      "")
)</f>
        <v/>
      </c>
      <c r="T3952" s="2">
        <f>IF(R3952="Proactive", H3952, "")</f>
        <v>0.6</v>
      </c>
      <c r="U3952" s="2" t="str">
        <f>IF(S3952="Reactive", H3952, "")</f>
        <v/>
      </c>
    </row>
    <row r="3953" spans="1:21" x14ac:dyDescent="0.25">
      <c r="A3953" t="s">
        <v>3783</v>
      </c>
      <c r="B3953">
        <v>224593</v>
      </c>
      <c r="C3953" t="s">
        <v>547</v>
      </c>
      <c r="D3953" t="s">
        <v>682</v>
      </c>
      <c r="E3953" t="s">
        <v>3919</v>
      </c>
      <c r="F3953" s="4">
        <v>46196.65</v>
      </c>
      <c r="G3953" s="4">
        <v>46196.675000000003</v>
      </c>
      <c r="H3953">
        <v>0.6</v>
      </c>
      <c r="J3953" t="s">
        <v>29</v>
      </c>
      <c r="K3953" t="s">
        <v>67</v>
      </c>
      <c r="L3953" t="s">
        <v>96</v>
      </c>
      <c r="M3953" t="s">
        <v>97</v>
      </c>
      <c r="N3953">
        <v>0.6</v>
      </c>
      <c r="O3953" t="s">
        <v>32</v>
      </c>
      <c r="P3953">
        <v>0</v>
      </c>
      <c r="Q3953" s="5">
        <v>46196.675000000003</v>
      </c>
      <c r="R3953" s="2" t="str">
        <f>IF(C3953="", "",
   IF(ISNUMBER(MATCH(TRIM(C3953),
      {"OP","CC","CM","FM","FU","INS","PC","PM","PMCO","SA","SR","ITPR","PMFL"}, 0)),
      "Proactive",
      "")
)</f>
        <v>Proactive</v>
      </c>
      <c r="S3953" s="2" t="str">
        <f>IF(C3953="", "",
   IF(ISNUMBER(MATCH(TRIM(C3953),
      {"MO","U/B","OSRE","TECH","ITRE"}, 0)),
      "Reactive",
      "")
)</f>
        <v/>
      </c>
      <c r="T3953" s="2">
        <f>IF(R3953="Proactive", H3953, "")</f>
        <v>0.6</v>
      </c>
      <c r="U3953" s="2" t="str">
        <f>IF(S3953="Reactive", H3953, "")</f>
        <v/>
      </c>
    </row>
    <row r="3954" spans="1:21" x14ac:dyDescent="0.25">
      <c r="A3954" t="s">
        <v>3783</v>
      </c>
      <c r="B3954">
        <v>224739</v>
      </c>
      <c r="C3954" t="s">
        <v>547</v>
      </c>
      <c r="D3954" t="s">
        <v>682</v>
      </c>
      <c r="E3954" t="s">
        <v>3920</v>
      </c>
      <c r="F3954" s="4">
        <v>46197.486111111109</v>
      </c>
      <c r="G3954" s="4">
        <v>46197.51458333333</v>
      </c>
      <c r="H3954">
        <v>0.68</v>
      </c>
      <c r="J3954" t="s">
        <v>29</v>
      </c>
      <c r="K3954" t="s">
        <v>67</v>
      </c>
      <c r="L3954" t="s">
        <v>96</v>
      </c>
      <c r="M3954" t="s">
        <v>97</v>
      </c>
      <c r="N3954">
        <v>0.68</v>
      </c>
      <c r="O3954" t="s">
        <v>32</v>
      </c>
      <c r="P3954">
        <v>0</v>
      </c>
      <c r="Q3954" s="5">
        <v>46197.518055555556</v>
      </c>
      <c r="R3954" s="2" t="str">
        <f>IF(C3954="", "",
   IF(ISNUMBER(MATCH(TRIM(C3954),
      {"OP","CC","CM","FM","FU","INS","PC","PM","PMCO","SA","SR","ITPR","PMFL"}, 0)),
      "Proactive",
      "")
)</f>
        <v>Proactive</v>
      </c>
      <c r="S3954" s="2" t="str">
        <f>IF(C3954="", "",
   IF(ISNUMBER(MATCH(TRIM(C3954),
      {"MO","U/B","OSRE","TECH","ITRE"}, 0)),
      "Reactive",
      "")
)</f>
        <v/>
      </c>
      <c r="T3954" s="2">
        <f>IF(R3954="Proactive", H3954, "")</f>
        <v>0.68</v>
      </c>
      <c r="U3954" s="2" t="str">
        <f>IF(S3954="Reactive", H3954, "")</f>
        <v/>
      </c>
    </row>
    <row r="3955" spans="1:21" x14ac:dyDescent="0.25">
      <c r="A3955" t="s">
        <v>3783</v>
      </c>
      <c r="B3955">
        <v>224760</v>
      </c>
      <c r="C3955" t="s">
        <v>547</v>
      </c>
      <c r="D3955" t="s">
        <v>706</v>
      </c>
      <c r="E3955" t="s">
        <v>707</v>
      </c>
      <c r="F3955" s="4">
        <v>46197.625</v>
      </c>
      <c r="G3955" s="4">
        <v>46197.686805555553</v>
      </c>
      <c r="H3955">
        <v>1.48</v>
      </c>
      <c r="I3955" t="s">
        <v>708</v>
      </c>
      <c r="J3955" t="s">
        <v>29</v>
      </c>
      <c r="K3955" t="s">
        <v>551</v>
      </c>
      <c r="L3955" t="s">
        <v>241</v>
      </c>
      <c r="M3955" t="s">
        <v>533</v>
      </c>
      <c r="N3955">
        <v>4.5599999999999996</v>
      </c>
      <c r="O3955" t="s">
        <v>32</v>
      </c>
      <c r="P3955">
        <v>0</v>
      </c>
      <c r="Q3955" s="5">
        <v>46197.819444444445</v>
      </c>
      <c r="R3955" s="2" t="str">
        <f>IF(C3955="", "",
   IF(ISNUMBER(MATCH(TRIM(C3955),
      {"OP","CC","CM","FM","FU","INS","PC","PM","PMCO","SA","SR","ITPR","PMFL"}, 0)),
      "Proactive",
      "")
)</f>
        <v>Proactive</v>
      </c>
      <c r="S3955" s="2" t="str">
        <f>IF(C3955="", "",
   IF(ISNUMBER(MATCH(TRIM(C3955),
      {"MO","U/B","OSRE","TECH","ITRE"}, 0)),
      "Reactive",
      "")
)</f>
        <v/>
      </c>
      <c r="T3955" s="2">
        <f>IF(R3955="Proactive", H3955, "")</f>
        <v>1.48</v>
      </c>
      <c r="U3955" s="2" t="str">
        <f>IF(S3955="Reactive", H3955, "")</f>
        <v/>
      </c>
    </row>
    <row r="3956" spans="1:21" x14ac:dyDescent="0.25">
      <c r="A3956" t="s">
        <v>3783</v>
      </c>
      <c r="B3956">
        <v>224736</v>
      </c>
      <c r="C3956" t="s">
        <v>26</v>
      </c>
      <c r="D3956" t="s">
        <v>3844</v>
      </c>
      <c r="E3956" t="s">
        <v>3921</v>
      </c>
      <c r="F3956" s="4">
        <v>46197.837500000001</v>
      </c>
      <c r="G3956" s="4">
        <v>46197.879166666666</v>
      </c>
      <c r="H3956">
        <v>1</v>
      </c>
      <c r="I3956" t="s">
        <v>3922</v>
      </c>
      <c r="J3956" t="s">
        <v>29</v>
      </c>
      <c r="K3956" t="s">
        <v>109</v>
      </c>
      <c r="L3956" t="s">
        <v>96</v>
      </c>
      <c r="M3956" t="s">
        <v>436</v>
      </c>
      <c r="N3956">
        <v>1.47</v>
      </c>
      <c r="O3956" t="s">
        <v>32</v>
      </c>
      <c r="P3956">
        <v>0</v>
      </c>
      <c r="Q3956" s="5">
        <v>46197.510416666664</v>
      </c>
      <c r="R3956" s="2" t="str">
        <f>IF(C3956="", "",
   IF(ISNUMBER(MATCH(TRIM(C3956),
      {"OP","CC","CM","FM","FU","INS","PC","PM","PMCO","SA","SR","ITPR","PMFL"}, 0)),
      "Proactive",
      "")
)</f>
        <v>Proactive</v>
      </c>
      <c r="S3956" s="2" t="str">
        <f>IF(C3956="", "",
   IF(ISNUMBER(MATCH(TRIM(C3956),
      {"MO","U/B","OSRE","TECH","ITRE"}, 0)),
      "Reactive",
      "")
)</f>
        <v/>
      </c>
      <c r="T3956" s="2">
        <f>IF(R3956="Proactive", H3956, "")</f>
        <v>1</v>
      </c>
      <c r="U3956" s="2" t="str">
        <f>IF(S3956="Reactive", H3956, "")</f>
        <v/>
      </c>
    </row>
    <row r="3957" spans="1:21" x14ac:dyDescent="0.25">
      <c r="A3957" t="s">
        <v>3783</v>
      </c>
      <c r="B3957">
        <v>224737</v>
      </c>
      <c r="C3957" t="s">
        <v>561</v>
      </c>
      <c r="D3957" t="s">
        <v>645</v>
      </c>
      <c r="E3957" t="s">
        <v>3923</v>
      </c>
      <c r="F3957" s="4">
        <v>46197.881249999999</v>
      </c>
      <c r="G3957" s="4">
        <v>46197.930555555555</v>
      </c>
      <c r="H3957">
        <v>1.18</v>
      </c>
      <c r="J3957" t="s">
        <v>29</v>
      </c>
      <c r="K3957" t="s">
        <v>109</v>
      </c>
      <c r="L3957" t="s">
        <v>55</v>
      </c>
      <c r="M3957" t="s">
        <v>436</v>
      </c>
      <c r="N3957">
        <v>1.18</v>
      </c>
      <c r="P3957">
        <v>0</v>
      </c>
      <c r="Q3957" s="5">
        <v>46197.509027777778</v>
      </c>
      <c r="R3957" s="2" t="str">
        <f>IF(C3957="", "",
   IF(ISNUMBER(MATCH(TRIM(C3957),
      {"OP","CC","CM","FM","FU","INS","PC","PM","PMCO","SA","SR","ITPR","PMFL"}, 0)),
      "Proactive",
      "")
)</f>
        <v>Proactive</v>
      </c>
      <c r="S3957" s="2" t="str">
        <f>IF(C3957="", "",
   IF(ISNUMBER(MATCH(TRIM(C3957),
      {"MO","U/B","OSRE","TECH","ITRE"}, 0)),
      "Reactive",
      "")
)</f>
        <v/>
      </c>
      <c r="T3957" s="2">
        <f>IF(R3957="Proactive", H3957, "")</f>
        <v>1.18</v>
      </c>
      <c r="U3957" s="2" t="str">
        <f>IF(S3957="Reactive", H3957, "")</f>
        <v/>
      </c>
    </row>
    <row r="3958" spans="1:21" x14ac:dyDescent="0.25">
      <c r="A3958" t="s">
        <v>3783</v>
      </c>
      <c r="B3958">
        <v>224736</v>
      </c>
      <c r="C3958" t="s">
        <v>26</v>
      </c>
      <c r="D3958" t="s">
        <v>3844</v>
      </c>
      <c r="E3958" t="s">
        <v>3921</v>
      </c>
      <c r="F3958" s="4">
        <v>46197.944444444445</v>
      </c>
      <c r="G3958" s="4">
        <v>46197.963888888888</v>
      </c>
      <c r="H3958">
        <v>0.47</v>
      </c>
      <c r="I3958" t="s">
        <v>3922</v>
      </c>
      <c r="J3958" t="s">
        <v>29</v>
      </c>
      <c r="K3958" t="s">
        <v>109</v>
      </c>
      <c r="L3958" t="s">
        <v>96</v>
      </c>
      <c r="M3958" t="s">
        <v>436</v>
      </c>
      <c r="N3958">
        <v>1.47</v>
      </c>
      <c r="O3958" t="s">
        <v>32</v>
      </c>
      <c r="P3958">
        <v>0</v>
      </c>
      <c r="Q3958" s="5">
        <v>46197.510416666664</v>
      </c>
      <c r="R3958" s="2" t="str">
        <f>IF(C3958="", "",
   IF(ISNUMBER(MATCH(TRIM(C3958),
      {"OP","CC","CM","FM","FU","INS","PC","PM","PMCO","SA","SR","ITPR","PMFL"}, 0)),
      "Proactive",
      "")
)</f>
        <v>Proactive</v>
      </c>
      <c r="S3958" s="2" t="str">
        <f>IF(C3958="", "",
   IF(ISNUMBER(MATCH(TRIM(C3958),
      {"MO","U/B","OSRE","TECH","ITRE"}, 0)),
      "Reactive",
      "")
)</f>
        <v/>
      </c>
      <c r="T3958" s="2">
        <f>IF(R3958="Proactive", H3958, "")</f>
        <v>0.47</v>
      </c>
      <c r="U3958" s="2" t="str">
        <f>IF(S3958="Reactive", H3958, "")</f>
        <v/>
      </c>
    </row>
    <row r="3959" spans="1:21" x14ac:dyDescent="0.25">
      <c r="A3959" t="s">
        <v>3783</v>
      </c>
      <c r="B3959">
        <v>224738</v>
      </c>
      <c r="C3959" t="s">
        <v>181</v>
      </c>
      <c r="D3959" t="s">
        <v>3821</v>
      </c>
      <c r="E3959" t="s">
        <v>3924</v>
      </c>
      <c r="F3959" s="4">
        <v>46197.947916666664</v>
      </c>
      <c r="G3959" s="4">
        <v>46197.969444444447</v>
      </c>
      <c r="H3959">
        <v>0.52</v>
      </c>
      <c r="J3959" t="s">
        <v>29</v>
      </c>
      <c r="K3959" t="s">
        <v>109</v>
      </c>
      <c r="L3959" t="s">
        <v>2413</v>
      </c>
      <c r="M3959" t="s">
        <v>56</v>
      </c>
      <c r="N3959">
        <v>0.52</v>
      </c>
      <c r="O3959" t="s">
        <v>32</v>
      </c>
      <c r="P3959">
        <v>0</v>
      </c>
      <c r="Q3959" s="5">
        <v>46197.511111111111</v>
      </c>
      <c r="R3959" s="2" t="str">
        <f>IF(C3959="", "",
   IF(ISNUMBER(MATCH(TRIM(C3959),
      {"OP","CC","CM","FM","FU","INS","PC","PM","PMCO","SA","SR","ITPR","PMFL"}, 0)),
      "Proactive",
      "")
)</f>
        <v>Proactive</v>
      </c>
      <c r="S3959" s="2" t="str">
        <f>IF(C3959="", "",
   IF(ISNUMBER(MATCH(TRIM(C3959),
      {"MO","U/B","OSRE","TECH","ITRE"}, 0)),
      "Reactive",
      "")
)</f>
        <v/>
      </c>
      <c r="T3959" s="2">
        <f>IF(R3959="Proactive", H3959, "")</f>
        <v>0.52</v>
      </c>
      <c r="U3959" s="2" t="str">
        <f>IF(S3959="Reactive", H3959, "")</f>
        <v/>
      </c>
    </row>
    <row r="3960" spans="1:21" x14ac:dyDescent="0.25">
      <c r="A3960" t="s">
        <v>3783</v>
      </c>
      <c r="B3960">
        <v>220389</v>
      </c>
      <c r="C3960" t="s">
        <v>30</v>
      </c>
      <c r="D3960" t="s">
        <v>3925</v>
      </c>
      <c r="E3960" t="s">
        <v>3926</v>
      </c>
      <c r="F3960" s="4">
        <v>46198.330555555556</v>
      </c>
      <c r="G3960" s="4">
        <v>46198.375</v>
      </c>
      <c r="H3960">
        <v>1.07</v>
      </c>
      <c r="J3960" t="s">
        <v>29</v>
      </c>
      <c r="K3960" t="s">
        <v>30</v>
      </c>
      <c r="L3960" t="s">
        <v>96</v>
      </c>
      <c r="M3960" t="s">
        <v>97</v>
      </c>
      <c r="N3960">
        <v>1.07</v>
      </c>
      <c r="O3960" t="s">
        <v>32</v>
      </c>
      <c r="P3960">
        <v>0</v>
      </c>
      <c r="Q3960" s="5">
        <v>46198.484722222223</v>
      </c>
      <c r="R3960" s="2" t="str">
        <f>IF(C3960="", "",
   IF(ISNUMBER(MATCH(TRIM(C3960),
      {"OP","CC","CM","FM","FU","INS","PC","PM","PMCO","SA","SR","ITPR","PMFL"}, 0)),
      "Proactive",
      "")
)</f>
        <v>Proactive</v>
      </c>
      <c r="S3960" s="2" t="str">
        <f>IF(C3960="", "",
   IF(ISNUMBER(MATCH(TRIM(C3960),
      {"MO","U/B","OSRE","TECH","ITRE"}, 0)),
      "Reactive",
      "")
)</f>
        <v/>
      </c>
      <c r="T3960" s="2">
        <f>IF(R3960="Proactive", H3960, "")</f>
        <v>1.07</v>
      </c>
      <c r="U3960" s="2" t="str">
        <f>IF(S3960="Reactive", H3960, "")</f>
        <v/>
      </c>
    </row>
    <row r="3961" spans="1:21" x14ac:dyDescent="0.25">
      <c r="A3961" t="s">
        <v>3783</v>
      </c>
      <c r="B3961">
        <v>224880</v>
      </c>
      <c r="C3961" t="s">
        <v>547</v>
      </c>
      <c r="D3961" t="s">
        <v>3927</v>
      </c>
      <c r="E3961" t="s">
        <v>3928</v>
      </c>
      <c r="F3961" s="4">
        <v>46198.376388888886</v>
      </c>
      <c r="G3961" s="4">
        <v>46198.410416666666</v>
      </c>
      <c r="H3961">
        <v>0.82</v>
      </c>
      <c r="J3961" t="s">
        <v>29</v>
      </c>
      <c r="K3961" t="s">
        <v>67</v>
      </c>
      <c r="L3961" t="s">
        <v>96</v>
      </c>
      <c r="M3961" t="s">
        <v>97</v>
      </c>
      <c r="N3961">
        <v>0.82</v>
      </c>
      <c r="O3961" t="s">
        <v>32</v>
      </c>
      <c r="P3961">
        <v>0</v>
      </c>
      <c r="Q3961" s="5">
        <v>46198.493750000001</v>
      </c>
      <c r="R3961" s="2" t="str">
        <f>IF(C3961="", "",
   IF(ISNUMBER(MATCH(TRIM(C3961),
      {"OP","CC","CM","FM","FU","INS","PC","PM","PMCO","SA","SR","ITPR","PMFL"}, 0)),
      "Proactive",
      "")
)</f>
        <v>Proactive</v>
      </c>
      <c r="S3961" s="2" t="str">
        <f>IF(C3961="", "",
   IF(ISNUMBER(MATCH(TRIM(C3961),
      {"MO","U/B","OSRE","TECH","ITRE"}, 0)),
      "Reactive",
      "")
)</f>
        <v/>
      </c>
      <c r="T3961" s="2">
        <f>IF(R3961="Proactive", H3961, "")</f>
        <v>0.82</v>
      </c>
      <c r="U3961" s="2" t="str">
        <f>IF(S3961="Reactive", H3961, "")</f>
        <v/>
      </c>
    </row>
    <row r="3962" spans="1:21" x14ac:dyDescent="0.25">
      <c r="A3962" t="s">
        <v>3783</v>
      </c>
      <c r="B3962">
        <v>222800</v>
      </c>
      <c r="C3962" t="s">
        <v>68</v>
      </c>
      <c r="D3962" t="s">
        <v>595</v>
      </c>
      <c r="E3962" t="s">
        <v>535</v>
      </c>
      <c r="F3962" s="4">
        <v>46198.413194444445</v>
      </c>
      <c r="G3962" s="4">
        <v>46198.429861111108</v>
      </c>
      <c r="H3962">
        <v>0.4</v>
      </c>
      <c r="J3962" t="s">
        <v>29</v>
      </c>
      <c r="K3962" t="s">
        <v>30</v>
      </c>
      <c r="L3962" t="s">
        <v>96</v>
      </c>
      <c r="M3962" t="s">
        <v>97</v>
      </c>
      <c r="N3962">
        <v>0.4</v>
      </c>
      <c r="O3962" t="s">
        <v>32</v>
      </c>
      <c r="P3962">
        <v>0</v>
      </c>
      <c r="Q3962" s="5">
        <v>46198.89166666667</v>
      </c>
      <c r="R3962" s="2" t="str">
        <f>IF(C3962="", "",
   IF(ISNUMBER(MATCH(TRIM(C3962),
      {"OP","CC","CM","FM","FU","INS","PC","PM","PMCO","SA","SR","ITPR","PMFL"}, 0)),
      "Proactive",
      "")
)</f>
        <v/>
      </c>
      <c r="S3962" s="2" t="str">
        <f>IF(C3962="", "",
   IF(ISNUMBER(MATCH(TRIM(C3962),
      {"MO","U/B","OSRE","TECH","ITRE"}, 0)),
      "Reactive",
      "")
)</f>
        <v>Reactive</v>
      </c>
      <c r="T3962" s="2" t="str">
        <f>IF(R3962="Proactive", H3962, "")</f>
        <v/>
      </c>
      <c r="U3962" s="2">
        <f>IF(S3962="Reactive", H3962, "")</f>
        <v>0.4</v>
      </c>
    </row>
    <row r="3963" spans="1:21" x14ac:dyDescent="0.25">
      <c r="A3963" t="s">
        <v>3783</v>
      </c>
      <c r="B3963">
        <v>224882</v>
      </c>
      <c r="C3963" t="s">
        <v>547</v>
      </c>
      <c r="D3963" t="s">
        <v>3929</v>
      </c>
      <c r="E3963" t="s">
        <v>3930</v>
      </c>
      <c r="F3963" s="4">
        <v>46198.4375</v>
      </c>
      <c r="G3963" s="4">
        <v>46198.458333333336</v>
      </c>
      <c r="H3963">
        <v>0.5</v>
      </c>
      <c r="J3963" t="s">
        <v>29</v>
      </c>
      <c r="K3963" t="s">
        <v>109</v>
      </c>
      <c r="L3963" t="s">
        <v>96</v>
      </c>
      <c r="M3963" t="s">
        <v>127</v>
      </c>
      <c r="N3963">
        <v>0.5</v>
      </c>
      <c r="O3963" t="s">
        <v>32</v>
      </c>
      <c r="P3963">
        <v>0</v>
      </c>
      <c r="Q3963" s="5">
        <v>46198.495833333334</v>
      </c>
      <c r="R3963" s="2" t="str">
        <f>IF(C3963="", "",
   IF(ISNUMBER(MATCH(TRIM(C3963),
      {"OP","CC","CM","FM","FU","INS","PC","PM","PMCO","SA","SR","ITPR","PMFL"}, 0)),
      "Proactive",
      "")
)</f>
        <v>Proactive</v>
      </c>
      <c r="S3963" s="2" t="str">
        <f>IF(C3963="", "",
   IF(ISNUMBER(MATCH(TRIM(C3963),
      {"MO","U/B","OSRE","TECH","ITRE"}, 0)),
      "Reactive",
      "")
)</f>
        <v/>
      </c>
      <c r="T3963" s="2">
        <f>IF(R3963="Proactive", H3963, "")</f>
        <v>0.5</v>
      </c>
      <c r="U3963" s="2" t="str">
        <f>IF(S3963="Reactive", H3963, "")</f>
        <v/>
      </c>
    </row>
    <row r="3964" spans="1:21" x14ac:dyDescent="0.25">
      <c r="A3964" t="s">
        <v>3783</v>
      </c>
      <c r="B3964">
        <v>224883</v>
      </c>
      <c r="C3964" t="s">
        <v>547</v>
      </c>
      <c r="D3964" t="s">
        <v>682</v>
      </c>
      <c r="E3964" t="s">
        <v>3931</v>
      </c>
      <c r="F3964" s="4">
        <v>46198.460416666669</v>
      </c>
      <c r="G3964" s="4">
        <v>46198.477777777778</v>
      </c>
      <c r="H3964">
        <v>0.42</v>
      </c>
      <c r="J3964" t="s">
        <v>29</v>
      </c>
      <c r="K3964" t="s">
        <v>67</v>
      </c>
      <c r="L3964" t="s">
        <v>96</v>
      </c>
      <c r="M3964" t="s">
        <v>97</v>
      </c>
      <c r="N3964">
        <v>0.42</v>
      </c>
      <c r="O3964" t="s">
        <v>32</v>
      </c>
      <c r="P3964">
        <v>0</v>
      </c>
      <c r="Q3964" s="5">
        <v>46198.49722222222</v>
      </c>
      <c r="R3964" s="2" t="str">
        <f>IF(C3964="", "",
   IF(ISNUMBER(MATCH(TRIM(C3964),
      {"OP","CC","CM","FM","FU","INS","PC","PM","PMCO","SA","SR","ITPR","PMFL"}, 0)),
      "Proactive",
      "")
)</f>
        <v>Proactive</v>
      </c>
      <c r="S3964" s="2" t="str">
        <f>IF(C3964="", "",
   IF(ISNUMBER(MATCH(TRIM(C3964),
      {"MO","U/B","OSRE","TECH","ITRE"}, 0)),
      "Reactive",
      "")
)</f>
        <v/>
      </c>
      <c r="T3964" s="2">
        <f>IF(R3964="Proactive", H3964, "")</f>
        <v>0.42</v>
      </c>
      <c r="U3964" s="2" t="str">
        <f>IF(S3964="Reactive", H3964, "")</f>
        <v/>
      </c>
    </row>
    <row r="3965" spans="1:21" x14ac:dyDescent="0.25">
      <c r="A3965" t="s">
        <v>3783</v>
      </c>
      <c r="B3965">
        <v>224884</v>
      </c>
      <c r="C3965" t="s">
        <v>547</v>
      </c>
      <c r="D3965" t="s">
        <v>682</v>
      </c>
      <c r="E3965" t="s">
        <v>3932</v>
      </c>
      <c r="F3965" s="4">
        <v>46198.497916666667</v>
      </c>
      <c r="G3965" s="4">
        <v>46198.521527777775</v>
      </c>
      <c r="H3965">
        <v>0.56999999999999995</v>
      </c>
      <c r="I3965" t="s">
        <v>3933</v>
      </c>
      <c r="J3965" t="s">
        <v>29</v>
      </c>
      <c r="K3965" t="s">
        <v>109</v>
      </c>
      <c r="L3965" t="s">
        <v>55</v>
      </c>
      <c r="M3965" t="s">
        <v>56</v>
      </c>
      <c r="N3965">
        <v>1.42</v>
      </c>
      <c r="O3965" t="s">
        <v>32</v>
      </c>
      <c r="P3965">
        <v>0</v>
      </c>
      <c r="Q3965" s="5">
        <v>46198.662499999999</v>
      </c>
      <c r="R3965" s="2" t="str">
        <f>IF(C3965="", "",
   IF(ISNUMBER(MATCH(TRIM(C3965),
      {"OP","CC","CM","FM","FU","INS","PC","PM","PMCO","SA","SR","ITPR","PMFL"}, 0)),
      "Proactive",
      "")
)</f>
        <v>Proactive</v>
      </c>
      <c r="S3965" s="2" t="str">
        <f>IF(C3965="", "",
   IF(ISNUMBER(MATCH(TRIM(C3965),
      {"MO","U/B","OSRE","TECH","ITRE"}, 0)),
      "Reactive",
      "")
)</f>
        <v/>
      </c>
      <c r="T3965" s="2">
        <f>IF(R3965="Proactive", H3965, "")</f>
        <v>0.56999999999999995</v>
      </c>
      <c r="U3965" s="2" t="str">
        <f>IF(S3965="Reactive", H3965, "")</f>
        <v/>
      </c>
    </row>
    <row r="3966" spans="1:21" x14ac:dyDescent="0.25">
      <c r="A3966" t="s">
        <v>3783</v>
      </c>
      <c r="B3966">
        <v>224884</v>
      </c>
      <c r="C3966" t="s">
        <v>547</v>
      </c>
      <c r="D3966" t="s">
        <v>682</v>
      </c>
      <c r="E3966" t="s">
        <v>3932</v>
      </c>
      <c r="F3966" s="4">
        <v>46198.627083333333</v>
      </c>
      <c r="G3966" s="4">
        <v>46198.662499999999</v>
      </c>
      <c r="H3966">
        <v>0.85</v>
      </c>
      <c r="I3966" t="s">
        <v>3933</v>
      </c>
      <c r="J3966" t="s">
        <v>29</v>
      </c>
      <c r="K3966" t="s">
        <v>109</v>
      </c>
      <c r="L3966" t="s">
        <v>55</v>
      </c>
      <c r="M3966" t="s">
        <v>56</v>
      </c>
      <c r="N3966">
        <v>1.42</v>
      </c>
      <c r="O3966" t="s">
        <v>32</v>
      </c>
      <c r="P3966">
        <v>0</v>
      </c>
      <c r="Q3966" s="5">
        <v>46198.662499999999</v>
      </c>
      <c r="R3966" s="2" t="str">
        <f>IF(C3966="", "",
   IF(ISNUMBER(MATCH(TRIM(C3966),
      {"OP","CC","CM","FM","FU","INS","PC","PM","PMCO","SA","SR","ITPR","PMFL"}, 0)),
      "Proactive",
      "")
)</f>
        <v>Proactive</v>
      </c>
      <c r="S3966" s="2" t="str">
        <f>IF(C3966="", "",
   IF(ISNUMBER(MATCH(TRIM(C3966),
      {"MO","U/B","OSRE","TECH","ITRE"}, 0)),
      "Reactive",
      "")
)</f>
        <v/>
      </c>
      <c r="T3966" s="2">
        <f>IF(R3966="Proactive", H3966, "")</f>
        <v>0.85</v>
      </c>
      <c r="U3966" s="2" t="str">
        <f>IF(S3966="Reactive", H3966, "")</f>
        <v/>
      </c>
    </row>
    <row r="3967" spans="1:21" x14ac:dyDescent="0.25">
      <c r="A3967" t="s">
        <v>3783</v>
      </c>
      <c r="B3967">
        <v>224904</v>
      </c>
      <c r="C3967" t="s">
        <v>547</v>
      </c>
      <c r="D3967" t="s">
        <v>682</v>
      </c>
      <c r="E3967" t="s">
        <v>3934</v>
      </c>
      <c r="F3967" s="4">
        <v>46198.665972222225</v>
      </c>
      <c r="G3967" s="4">
        <v>46198.6875</v>
      </c>
      <c r="H3967">
        <v>0.52</v>
      </c>
      <c r="J3967" t="s">
        <v>29</v>
      </c>
      <c r="K3967" t="s">
        <v>67</v>
      </c>
      <c r="L3967" t="s">
        <v>96</v>
      </c>
      <c r="M3967" t="s">
        <v>97</v>
      </c>
      <c r="N3967">
        <v>0.52</v>
      </c>
      <c r="O3967" t="s">
        <v>32</v>
      </c>
      <c r="P3967">
        <v>0</v>
      </c>
      <c r="Q3967" s="5">
        <v>46198.681250000001</v>
      </c>
      <c r="R3967" s="2" t="str">
        <f>IF(C3967="", "",
   IF(ISNUMBER(MATCH(TRIM(C3967),
      {"OP","CC","CM","FM","FU","INS","PC","PM","PMCO","SA","SR","ITPR","PMFL"}, 0)),
      "Proactive",
      "")
)</f>
        <v>Proactive</v>
      </c>
      <c r="S3967" s="2" t="str">
        <f>IF(C3967="", "",
   IF(ISNUMBER(MATCH(TRIM(C3967),
      {"MO","U/B","OSRE","TECH","ITRE"}, 0)),
      "Reactive",
      "")
)</f>
        <v/>
      </c>
      <c r="T3967" s="2">
        <f>IF(R3967="Proactive", H3967, "")</f>
        <v>0.52</v>
      </c>
      <c r="U3967" s="2" t="str">
        <f>IF(S3967="Reactive", H3967, "")</f>
        <v/>
      </c>
    </row>
    <row r="3968" spans="1:21" x14ac:dyDescent="0.25">
      <c r="A3968" t="s">
        <v>3783</v>
      </c>
      <c r="B3968">
        <v>220550</v>
      </c>
      <c r="C3968" t="s">
        <v>30</v>
      </c>
      <c r="D3968" t="s">
        <v>519</v>
      </c>
      <c r="E3968" t="s">
        <v>520</v>
      </c>
      <c r="F3968" s="4">
        <v>46199.331250000003</v>
      </c>
      <c r="G3968" s="4">
        <v>46199.376388888886</v>
      </c>
      <c r="H3968">
        <v>1.08</v>
      </c>
      <c r="J3968" t="s">
        <v>29</v>
      </c>
      <c r="K3968" t="s">
        <v>30</v>
      </c>
      <c r="L3968" t="s">
        <v>96</v>
      </c>
      <c r="M3968" t="s">
        <v>97</v>
      </c>
      <c r="N3968">
        <v>1.58</v>
      </c>
      <c r="O3968" t="s">
        <v>32</v>
      </c>
      <c r="P3968">
        <v>0</v>
      </c>
      <c r="Q3968" s="5">
        <v>46199.513194444444</v>
      </c>
      <c r="R3968" s="2" t="str">
        <f>IF(C3968="", "",
   IF(ISNUMBER(MATCH(TRIM(C3968),
      {"OP","CC","CM","FM","FU","INS","PC","PM","PMCO","SA","SR","ITPR","PMFL"}, 0)),
      "Proactive",
      "")
)</f>
        <v>Proactive</v>
      </c>
      <c r="S3968" s="2" t="str">
        <f>IF(C3968="", "",
   IF(ISNUMBER(MATCH(TRIM(C3968),
      {"MO","U/B","OSRE","TECH","ITRE"}, 0)),
      "Reactive",
      "")
)</f>
        <v/>
      </c>
      <c r="T3968" s="2">
        <f>IF(R3968="Proactive", H3968, "")</f>
        <v>1.08</v>
      </c>
      <c r="U3968" s="2" t="str">
        <f>IF(S3968="Reactive", H3968, "")</f>
        <v/>
      </c>
    </row>
    <row r="3969" spans="1:21" x14ac:dyDescent="0.25">
      <c r="A3969" t="s">
        <v>3783</v>
      </c>
      <c r="B3969">
        <v>225061</v>
      </c>
      <c r="C3969" t="s">
        <v>561</v>
      </c>
      <c r="D3969" t="s">
        <v>682</v>
      </c>
      <c r="E3969" t="s">
        <v>3935</v>
      </c>
      <c r="F3969" s="4">
        <v>46199.377083333333</v>
      </c>
      <c r="G3969" s="4">
        <v>46199.394444444442</v>
      </c>
      <c r="H3969">
        <v>0.42</v>
      </c>
      <c r="I3969" t="s">
        <v>3936</v>
      </c>
      <c r="J3969" t="s">
        <v>29</v>
      </c>
      <c r="K3969" t="s">
        <v>109</v>
      </c>
      <c r="L3969" t="s">
        <v>96</v>
      </c>
      <c r="M3969" t="s">
        <v>436</v>
      </c>
      <c r="N3969">
        <v>0.42</v>
      </c>
      <c r="O3969" t="s">
        <v>32</v>
      </c>
      <c r="P3969">
        <v>0</v>
      </c>
      <c r="Q3969" s="5">
        <v>46199.436111111114</v>
      </c>
      <c r="R3969" s="2" t="str">
        <f>IF(C3969="", "",
   IF(ISNUMBER(MATCH(TRIM(C3969),
      {"OP","CC","CM","FM","FU","INS","PC","PM","PMCO","SA","SR","ITPR","PMFL"}, 0)),
      "Proactive",
      "")
)</f>
        <v>Proactive</v>
      </c>
      <c r="S3969" s="2" t="str">
        <f>IF(C3969="", "",
   IF(ISNUMBER(MATCH(TRIM(C3969),
      {"MO","U/B","OSRE","TECH","ITRE"}, 0)),
      "Reactive",
      "")
)</f>
        <v/>
      </c>
      <c r="T3969" s="2">
        <f>IF(R3969="Proactive", H3969, "")</f>
        <v>0.42</v>
      </c>
      <c r="U3969" s="2" t="str">
        <f>IF(S3969="Reactive", H3969, "")</f>
        <v/>
      </c>
    </row>
    <row r="3970" spans="1:21" x14ac:dyDescent="0.25">
      <c r="A3970" t="s">
        <v>3783</v>
      </c>
      <c r="B3970">
        <v>225063</v>
      </c>
      <c r="C3970" t="s">
        <v>743</v>
      </c>
      <c r="D3970" t="s">
        <v>2795</v>
      </c>
      <c r="E3970" t="s">
        <v>2796</v>
      </c>
      <c r="F3970" s="4">
        <v>46199.447916666664</v>
      </c>
      <c r="G3970" s="4">
        <v>46199.46875</v>
      </c>
      <c r="H3970">
        <v>0.5</v>
      </c>
      <c r="I3970" t="s">
        <v>3937</v>
      </c>
      <c r="J3970" t="s">
        <v>29</v>
      </c>
      <c r="K3970" t="s">
        <v>67</v>
      </c>
      <c r="L3970" t="s">
        <v>96</v>
      </c>
      <c r="M3970" t="s">
        <v>97</v>
      </c>
      <c r="N3970">
        <v>0.92</v>
      </c>
      <c r="O3970" t="s">
        <v>32</v>
      </c>
      <c r="P3970">
        <v>0</v>
      </c>
      <c r="Q3970" s="5">
        <v>46199.553472222222</v>
      </c>
      <c r="R3970" s="2" t="str">
        <f>IF(C3970="", "",
   IF(ISNUMBER(MATCH(TRIM(C3970),
      {"OP","CC","CM","FM","FU","INS","PC","PM","PMCO","SA","SR","ITPR","PMFL"}, 0)),
      "Proactive",
      "")
)</f>
        <v>Proactive</v>
      </c>
      <c r="S3970" s="2" t="str">
        <f>IF(C3970="", "",
   IF(ISNUMBER(MATCH(TRIM(C3970),
      {"MO","U/B","OSRE","TECH","ITRE"}, 0)),
      "Reactive",
      "")
)</f>
        <v/>
      </c>
      <c r="T3970" s="2">
        <f>IF(R3970="Proactive", H3970, "")</f>
        <v>0.5</v>
      </c>
      <c r="U3970" s="2" t="str">
        <f>IF(S3970="Reactive", H3970, "")</f>
        <v/>
      </c>
    </row>
    <row r="3971" spans="1:21" x14ac:dyDescent="0.25">
      <c r="A3971" t="s">
        <v>3783</v>
      </c>
      <c r="B3971">
        <v>220550</v>
      </c>
      <c r="C3971" t="s">
        <v>30</v>
      </c>
      <c r="D3971" t="s">
        <v>519</v>
      </c>
      <c r="E3971" t="s">
        <v>520</v>
      </c>
      <c r="F3971" s="4">
        <v>46199.469444444447</v>
      </c>
      <c r="G3971" s="4">
        <v>46199.490277777775</v>
      </c>
      <c r="H3971">
        <v>0.5</v>
      </c>
      <c r="J3971" t="s">
        <v>29</v>
      </c>
      <c r="K3971" t="s">
        <v>30</v>
      </c>
      <c r="L3971" t="s">
        <v>96</v>
      </c>
      <c r="M3971" t="s">
        <v>97</v>
      </c>
      <c r="N3971">
        <v>1.58</v>
      </c>
      <c r="O3971" t="s">
        <v>32</v>
      </c>
      <c r="P3971">
        <v>0</v>
      </c>
      <c r="Q3971" s="5">
        <v>46199.513194444444</v>
      </c>
      <c r="R3971" s="2" t="str">
        <f>IF(C3971="", "",
   IF(ISNUMBER(MATCH(TRIM(C3971),
      {"OP","CC","CM","FM","FU","INS","PC","PM","PMCO","SA","SR","ITPR","PMFL"}, 0)),
      "Proactive",
      "")
)</f>
        <v>Proactive</v>
      </c>
      <c r="S3971" s="2" t="str">
        <f>IF(C3971="", "",
   IF(ISNUMBER(MATCH(TRIM(C3971),
      {"MO","U/B","OSRE","TECH","ITRE"}, 0)),
      "Reactive",
      "")
)</f>
        <v/>
      </c>
      <c r="T3971" s="2">
        <f>IF(R3971="Proactive", H3971, "")</f>
        <v>0.5</v>
      </c>
      <c r="U3971" s="2" t="str">
        <f>IF(S3971="Reactive", H3971, "")</f>
        <v/>
      </c>
    </row>
    <row r="3972" spans="1:21" x14ac:dyDescent="0.25">
      <c r="A3972" t="s">
        <v>3783</v>
      </c>
      <c r="B3972">
        <v>222979</v>
      </c>
      <c r="C3972" t="s">
        <v>30</v>
      </c>
      <c r="D3972" t="s">
        <v>537</v>
      </c>
      <c r="E3972" t="s">
        <v>538</v>
      </c>
      <c r="F3972">
        <v>46199.493055555555</v>
      </c>
      <c r="G3972">
        <v>46199.513888888891</v>
      </c>
      <c r="H3972">
        <v>0.5</v>
      </c>
      <c r="I3972" t="s">
        <v>3938</v>
      </c>
      <c r="J3972" t="s">
        <v>29</v>
      </c>
      <c r="K3972" t="s">
        <v>30</v>
      </c>
      <c r="L3972" t="s">
        <v>96</v>
      </c>
      <c r="M3972" t="s">
        <v>97</v>
      </c>
      <c r="N3972">
        <v>0.75</v>
      </c>
      <c r="O3972" t="s">
        <v>32</v>
      </c>
      <c r="P3972">
        <v>0</v>
      </c>
      <c r="Q3972" s="5">
        <v>46199.777083333334</v>
      </c>
      <c r="R3972" s="2" t="str">
        <f>IF(C3972="", "",
   IF(ISNUMBER(MATCH(TRIM(C3972),
      {"OP","CC","CM","FM","FU","INS","PC","PM","PMCO","SA","SR","ITPR","PMFL"}, 0)),
      "Proactive",
      "")
)</f>
        <v>Proactive</v>
      </c>
      <c r="S3972" s="2" t="str">
        <f>IF(C3972="", "",
   IF(ISNUMBER(MATCH(TRIM(C3972),
      {"MO","U/B","OSRE","TECH","ITRE"}, 0)),
      "Reactive",
      "")
)</f>
        <v/>
      </c>
      <c r="T3972" s="2">
        <f>IF(R3972="Proactive", H3972, "")</f>
        <v>0.5</v>
      </c>
      <c r="U3972" s="2" t="str">
        <f>IF(S3972="Reactive", H3972, "")</f>
        <v/>
      </c>
    </row>
    <row r="3973" spans="1:21" x14ac:dyDescent="0.25">
      <c r="A3973" t="s">
        <v>3783</v>
      </c>
      <c r="B3973">
        <v>225063</v>
      </c>
      <c r="C3973" t="s">
        <v>743</v>
      </c>
      <c r="D3973" t="s">
        <v>2795</v>
      </c>
      <c r="E3973" t="s">
        <v>2796</v>
      </c>
      <c r="F3973">
        <v>46199.51458333333</v>
      </c>
      <c r="G3973">
        <v>46199.531944444447</v>
      </c>
      <c r="H3973">
        <v>0.42</v>
      </c>
      <c r="I3973" t="s">
        <v>3937</v>
      </c>
      <c r="J3973" t="s">
        <v>29</v>
      </c>
      <c r="K3973" t="s">
        <v>67</v>
      </c>
      <c r="L3973" t="s">
        <v>96</v>
      </c>
      <c r="M3973" t="s">
        <v>97</v>
      </c>
      <c r="N3973">
        <v>0.92</v>
      </c>
      <c r="O3973" t="s">
        <v>32</v>
      </c>
      <c r="P3973">
        <v>0</v>
      </c>
      <c r="Q3973" s="5">
        <v>46199.553472222222</v>
      </c>
      <c r="R3973" s="2" t="str">
        <f>IF(C3973="", "",
   IF(ISNUMBER(MATCH(TRIM(C3973),
      {"OP","CC","CM","FM","FU","INS","PC","PM","PMCO","SA","SR","ITPR","PMFL"}, 0)),
      "Proactive",
      "")
)</f>
        <v>Proactive</v>
      </c>
      <c r="S3973" s="2" t="str">
        <f>IF(C3973="", "",
   IF(ISNUMBER(MATCH(TRIM(C3973),
      {"MO","U/B","OSRE","TECH","ITRE"}, 0)),
      "Reactive",
      "")
)</f>
        <v/>
      </c>
      <c r="T3973" s="2">
        <f>IF(R3973="Proactive", H3973, "")</f>
        <v>0.42</v>
      </c>
      <c r="U3973" s="2" t="str">
        <f>IF(S3973="Reactive", H3973, "")</f>
        <v/>
      </c>
    </row>
    <row r="3974" spans="1:21" x14ac:dyDescent="0.25">
      <c r="A3974" t="s">
        <v>3783</v>
      </c>
      <c r="B3974">
        <v>225073</v>
      </c>
      <c r="C3974" t="s">
        <v>39</v>
      </c>
      <c r="D3974" t="s">
        <v>529</v>
      </c>
      <c r="E3974" t="s">
        <v>3939</v>
      </c>
      <c r="F3974">
        <v>46199.554861111108</v>
      </c>
      <c r="G3974">
        <v>46199.575694444444</v>
      </c>
      <c r="H3974">
        <v>0.5</v>
      </c>
      <c r="I3974" t="s">
        <v>3940</v>
      </c>
      <c r="J3974" t="s">
        <v>29</v>
      </c>
      <c r="K3974" t="s">
        <v>109</v>
      </c>
      <c r="L3974" t="s">
        <v>132</v>
      </c>
      <c r="M3974" t="s">
        <v>555</v>
      </c>
      <c r="N3974">
        <v>0.5</v>
      </c>
      <c r="O3974" t="s">
        <v>32</v>
      </c>
      <c r="P3974">
        <v>0</v>
      </c>
      <c r="Q3974" s="5">
        <v>46199.575694444444</v>
      </c>
      <c r="R3974" s="2" t="str">
        <f>IF(C3974="", "",
   IF(ISNUMBER(MATCH(TRIM(C3974),
      {"OP","CC","CM","FM","FU","INS","PC","PM","PMCO","SA","SR","ITPR","PMFL"}, 0)),
      "Proactive",
      "")
)</f>
        <v/>
      </c>
      <c r="S3974" s="2" t="str">
        <f>IF(C3974="", "",
   IF(ISNUMBER(MATCH(TRIM(C3974),
      {"MO","U/B","OSRE","TECH","ITRE"}, 0)),
      "Reactive",
      "")
)</f>
        <v>Reactive</v>
      </c>
      <c r="T3974" s="2" t="str">
        <f>IF(R3974="Proactive", H3974, "")</f>
        <v/>
      </c>
      <c r="U3974" s="2">
        <f>IF(S3974="Reactive", H3974, "")</f>
        <v>0.5</v>
      </c>
    </row>
    <row r="3975" spans="1:21" x14ac:dyDescent="0.25">
      <c r="A3975" t="s">
        <v>3783</v>
      </c>
      <c r="B3975">
        <v>222940</v>
      </c>
      <c r="C3975" t="s">
        <v>30</v>
      </c>
      <c r="D3975" t="s">
        <v>3788</v>
      </c>
      <c r="E3975" t="s">
        <v>3789</v>
      </c>
      <c r="F3975" s="4">
        <v>46199.576388888891</v>
      </c>
      <c r="G3975" s="4">
        <v>46199.625</v>
      </c>
      <c r="H3975">
        <v>1.17</v>
      </c>
      <c r="J3975" t="s">
        <v>29</v>
      </c>
      <c r="K3975" t="s">
        <v>30</v>
      </c>
      <c r="L3975" t="s">
        <v>96</v>
      </c>
      <c r="M3975" t="s">
        <v>97</v>
      </c>
      <c r="N3975">
        <v>1.17</v>
      </c>
      <c r="O3975" t="s">
        <v>32</v>
      </c>
      <c r="P3975">
        <v>0</v>
      </c>
      <c r="Q3975" s="5">
        <v>46199.62777777778</v>
      </c>
      <c r="R3975" s="2" t="str">
        <f>IF(C3975="", "",
   IF(ISNUMBER(MATCH(TRIM(C3975),
      {"OP","CC","CM","FM","FU","INS","PC","PM","PMCO","SA","SR","ITPR","PMFL"}, 0)),
      "Proactive",
      "")
)</f>
        <v>Proactive</v>
      </c>
      <c r="S3975" s="2" t="str">
        <f>IF(C3975="", "",
   IF(ISNUMBER(MATCH(TRIM(C3975),
      {"MO","U/B","OSRE","TECH","ITRE"}, 0)),
      "Reactive",
      "")
)</f>
        <v/>
      </c>
      <c r="T3975" s="2">
        <f>IF(R3975="Proactive", H3975, "")</f>
        <v>1.17</v>
      </c>
      <c r="U3975" s="2" t="str">
        <f>IF(S3975="Reactive", H3975, "")</f>
        <v/>
      </c>
    </row>
    <row r="3976" spans="1:21" x14ac:dyDescent="0.25">
      <c r="A3976" t="s">
        <v>3783</v>
      </c>
      <c r="B3976">
        <v>222979</v>
      </c>
      <c r="C3976" t="s">
        <v>30</v>
      </c>
      <c r="D3976" t="s">
        <v>537</v>
      </c>
      <c r="E3976" t="s">
        <v>538</v>
      </c>
      <c r="F3976" s="4">
        <v>46199.628472222219</v>
      </c>
      <c r="G3976" s="4">
        <v>46199.638888888891</v>
      </c>
      <c r="H3976">
        <v>0.25</v>
      </c>
      <c r="I3976" t="s">
        <v>3938</v>
      </c>
      <c r="J3976" t="s">
        <v>29</v>
      </c>
      <c r="K3976" t="s">
        <v>30</v>
      </c>
      <c r="L3976" t="s">
        <v>96</v>
      </c>
      <c r="M3976" t="s">
        <v>97</v>
      </c>
      <c r="N3976">
        <v>0.75</v>
      </c>
      <c r="O3976" t="s">
        <v>32</v>
      </c>
      <c r="P3976">
        <v>0</v>
      </c>
      <c r="Q3976" s="5">
        <v>46199.777083333334</v>
      </c>
      <c r="R3976" s="2" t="str">
        <f>IF(C3976="", "",
   IF(ISNUMBER(MATCH(TRIM(C3976),
      {"OP","CC","CM","FM","FU","INS","PC","PM","PMCO","SA","SR","ITPR","PMFL"}, 0)),
      "Proactive",
      "")
)</f>
        <v>Proactive</v>
      </c>
      <c r="S3976" s="2" t="str">
        <f>IF(C3976="", "",
   IF(ISNUMBER(MATCH(TRIM(C3976),
      {"MO","U/B","OSRE","TECH","ITRE"}, 0)),
      "Reactive",
      "")
)</f>
        <v/>
      </c>
      <c r="T3976" s="2">
        <f>IF(R3976="Proactive", H3976, "")</f>
        <v>0.25</v>
      </c>
      <c r="U3976" s="2" t="str">
        <f>IF(S3976="Reactive", H3976, "")</f>
        <v/>
      </c>
    </row>
    <row r="3977" spans="1:21" x14ac:dyDescent="0.25">
      <c r="A3977" t="s">
        <v>3783</v>
      </c>
      <c r="B3977">
        <v>225433</v>
      </c>
      <c r="C3977" t="s">
        <v>727</v>
      </c>
      <c r="D3977" t="s">
        <v>728</v>
      </c>
      <c r="E3977" t="s">
        <v>729</v>
      </c>
      <c r="F3977" s="4">
        <v>46202.333333333336</v>
      </c>
      <c r="G3977" s="4">
        <v>46202.416666666664</v>
      </c>
      <c r="H3977">
        <v>2</v>
      </c>
      <c r="I3977" t="s">
        <v>730</v>
      </c>
      <c r="J3977" t="s">
        <v>29</v>
      </c>
      <c r="K3977" t="s">
        <v>50</v>
      </c>
      <c r="L3977" t="s">
        <v>55</v>
      </c>
      <c r="M3977" t="s">
        <v>56</v>
      </c>
      <c r="N3977">
        <v>5.4</v>
      </c>
      <c r="O3977" t="s">
        <v>32</v>
      </c>
      <c r="P3977">
        <v>0</v>
      </c>
      <c r="Q3977" s="5">
        <v>46202.584027777775</v>
      </c>
      <c r="R3977" s="2" t="str">
        <f>IF(C3977="", "",
   IF(ISNUMBER(MATCH(TRIM(C3977),
      {"OP","CC","CM","FM","FU","INS","PC","PM","PMCO","SA","SR","ITPR","PMFL"}, 0)),
      "Proactive",
      "")
)</f>
        <v>Proactive</v>
      </c>
      <c r="S3977" s="2" t="str">
        <f>IF(C3977="", "",
   IF(ISNUMBER(MATCH(TRIM(C3977),
      {"MO","U/B","OSRE","TECH","ITRE"}, 0)),
      "Reactive",
      "")
)</f>
        <v/>
      </c>
      <c r="T3977" s="2">
        <f>IF(R3977="Proactive", H3977, "")</f>
        <v>2</v>
      </c>
      <c r="U3977" s="2" t="str">
        <f>IF(S3977="Reactive", H3977, "")</f>
        <v/>
      </c>
    </row>
    <row r="3978" spans="1:21" x14ac:dyDescent="0.25">
      <c r="A3978" t="s">
        <v>3783</v>
      </c>
      <c r="B3978">
        <v>225449</v>
      </c>
      <c r="C3978" t="s">
        <v>743</v>
      </c>
      <c r="D3978" t="s">
        <v>2795</v>
      </c>
      <c r="E3978" t="s">
        <v>2796</v>
      </c>
      <c r="F3978" s="4">
        <v>46202.474999999999</v>
      </c>
      <c r="G3978" s="4">
        <v>46202.506944444445</v>
      </c>
      <c r="H3978">
        <v>0.77</v>
      </c>
      <c r="I3978" t="s">
        <v>3941</v>
      </c>
      <c r="J3978" t="s">
        <v>29</v>
      </c>
      <c r="K3978" t="s">
        <v>67</v>
      </c>
      <c r="L3978" t="s">
        <v>96</v>
      </c>
      <c r="M3978" t="s">
        <v>97</v>
      </c>
      <c r="N3978">
        <v>1.27</v>
      </c>
      <c r="O3978" t="s">
        <v>32</v>
      </c>
      <c r="P3978">
        <v>0</v>
      </c>
      <c r="Q3978" s="5">
        <v>46202.681944444441</v>
      </c>
      <c r="R3978" s="2" t="str">
        <f>IF(C3978="", "",
   IF(ISNUMBER(MATCH(TRIM(C3978),
      {"OP","CC","CM","FM","FU","INS","PC","PM","PMCO","SA","SR","ITPR","PMFL"}, 0)),
      "Proactive",
      "")
)</f>
        <v>Proactive</v>
      </c>
      <c r="S3978" s="2" t="str">
        <f>IF(C3978="", "",
   IF(ISNUMBER(MATCH(TRIM(C3978),
      {"MO","U/B","OSRE","TECH","ITRE"}, 0)),
      "Reactive",
      "")
)</f>
        <v/>
      </c>
      <c r="T3978" s="2">
        <f>IF(R3978="Proactive", H3978, "")</f>
        <v>0.77</v>
      </c>
      <c r="U3978" s="2" t="str">
        <f>IF(S3978="Reactive", H3978, "")</f>
        <v/>
      </c>
    </row>
    <row r="3979" spans="1:21" x14ac:dyDescent="0.25">
      <c r="A3979" t="s">
        <v>3783</v>
      </c>
      <c r="B3979">
        <v>223344</v>
      </c>
      <c r="C3979" t="s">
        <v>68</v>
      </c>
      <c r="D3979" t="s">
        <v>582</v>
      </c>
      <c r="E3979" t="s">
        <v>613</v>
      </c>
      <c r="F3979" s="4">
        <v>46202.5</v>
      </c>
      <c r="G3979" s="4">
        <v>46202.521527777775</v>
      </c>
      <c r="H3979">
        <v>0.52</v>
      </c>
      <c r="I3979" t="s">
        <v>3942</v>
      </c>
      <c r="J3979" t="s">
        <v>29</v>
      </c>
      <c r="K3979" t="s">
        <v>30</v>
      </c>
      <c r="N3979">
        <v>0.52</v>
      </c>
      <c r="O3979" t="s">
        <v>32</v>
      </c>
      <c r="P3979">
        <v>0</v>
      </c>
      <c r="Q3979" s="5">
        <v>46202.869444444441</v>
      </c>
      <c r="R3979" s="2" t="str">
        <f>IF(C3979="", "",
   IF(ISNUMBER(MATCH(TRIM(C3979),
      {"OP","CC","CM","FM","FU","INS","PC","PM","PMCO","SA","SR","ITPR","PMFL"}, 0)),
      "Proactive",
      "")
)</f>
        <v/>
      </c>
      <c r="S3979" s="2" t="str">
        <f>IF(C3979="", "",
   IF(ISNUMBER(MATCH(TRIM(C3979),
      {"MO","U/B","OSRE","TECH","ITRE"}, 0)),
      "Reactive",
      "")
)</f>
        <v>Reactive</v>
      </c>
      <c r="T3979" s="2" t="str">
        <f>IF(R3979="Proactive", H3979, "")</f>
        <v/>
      </c>
      <c r="U3979" s="2">
        <f>IF(S3979="Reactive", H3979, "")</f>
        <v>0.52</v>
      </c>
    </row>
    <row r="3980" spans="1:21" x14ac:dyDescent="0.25">
      <c r="A3980" t="s">
        <v>3783</v>
      </c>
      <c r="B3980">
        <v>221009</v>
      </c>
      <c r="C3980" t="s">
        <v>26</v>
      </c>
      <c r="D3980" t="s">
        <v>682</v>
      </c>
      <c r="E3980" t="s">
        <v>3790</v>
      </c>
      <c r="F3980" s="4">
        <v>46202.545138888891</v>
      </c>
      <c r="G3980" s="4">
        <v>46202.585416666669</v>
      </c>
      <c r="H3980">
        <v>0.97</v>
      </c>
      <c r="J3980" t="s">
        <v>29</v>
      </c>
      <c r="K3980" t="s">
        <v>30</v>
      </c>
      <c r="L3980" t="s">
        <v>96</v>
      </c>
      <c r="M3980" t="s">
        <v>97</v>
      </c>
      <c r="N3980">
        <v>0.97</v>
      </c>
      <c r="O3980" t="s">
        <v>32</v>
      </c>
      <c r="P3980">
        <v>0</v>
      </c>
      <c r="Q3980" s="5">
        <v>46202.620833333334</v>
      </c>
      <c r="R3980" s="2" t="str">
        <f>IF(C3980="", "",
   IF(ISNUMBER(MATCH(TRIM(C3980),
      {"OP","CC","CM","FM","FU","INS","PC","PM","PMCO","SA","SR","ITPR","PMFL"}, 0)),
      "Proactive",
      "")
)</f>
        <v>Proactive</v>
      </c>
      <c r="S3980" s="2" t="str">
        <f>IF(C3980="", "",
   IF(ISNUMBER(MATCH(TRIM(C3980),
      {"MO","U/B","OSRE","TECH","ITRE"}, 0)),
      "Reactive",
      "")
)</f>
        <v/>
      </c>
      <c r="T3980" s="2">
        <f>IF(R3980="Proactive", H3980, "")</f>
        <v>0.97</v>
      </c>
      <c r="U3980" s="2" t="str">
        <f>IF(S3980="Reactive", H3980, "")</f>
        <v/>
      </c>
    </row>
    <row r="3981" spans="1:21" x14ac:dyDescent="0.25">
      <c r="A3981" t="s">
        <v>3783</v>
      </c>
      <c r="B3981">
        <v>220997</v>
      </c>
      <c r="C3981" t="s">
        <v>30</v>
      </c>
      <c r="D3981" t="s">
        <v>3943</v>
      </c>
      <c r="E3981" t="s">
        <v>3787</v>
      </c>
      <c r="F3981" s="4">
        <v>46202.590277777781</v>
      </c>
      <c r="G3981" s="4">
        <v>46202.611111111109</v>
      </c>
      <c r="H3981">
        <v>0.5</v>
      </c>
      <c r="J3981" t="s">
        <v>29</v>
      </c>
      <c r="K3981" t="s">
        <v>30</v>
      </c>
      <c r="L3981" t="s">
        <v>96</v>
      </c>
      <c r="M3981" t="s">
        <v>97</v>
      </c>
      <c r="N3981">
        <v>0.5</v>
      </c>
      <c r="O3981" t="s">
        <v>32</v>
      </c>
      <c r="P3981">
        <v>0</v>
      </c>
      <c r="Q3981" s="5">
        <v>46202.627083333333</v>
      </c>
      <c r="R3981" s="2" t="str">
        <f>IF(C3981="", "",
   IF(ISNUMBER(MATCH(TRIM(C3981),
      {"OP","CC","CM","FM","FU","INS","PC","PM","PMCO","SA","SR","ITPR","PMFL"}, 0)),
      "Proactive",
      "")
)</f>
        <v>Proactive</v>
      </c>
      <c r="S3981" s="2" t="str">
        <f>IF(C3981="", "",
   IF(ISNUMBER(MATCH(TRIM(C3981),
      {"MO","U/B","OSRE","TECH","ITRE"}, 0)),
      "Reactive",
      "")
)</f>
        <v/>
      </c>
      <c r="T3981" s="2">
        <f>IF(R3981="Proactive", H3981, "")</f>
        <v>0.5</v>
      </c>
      <c r="U3981" s="2" t="str">
        <f>IF(S3981="Reactive", H3981, "")</f>
        <v/>
      </c>
    </row>
    <row r="3982" spans="1:21" x14ac:dyDescent="0.25">
      <c r="A3982" t="s">
        <v>3783</v>
      </c>
      <c r="B3982">
        <v>225449</v>
      </c>
      <c r="C3982" t="s">
        <v>743</v>
      </c>
      <c r="D3982" t="s">
        <v>2795</v>
      </c>
      <c r="E3982" t="s">
        <v>2796</v>
      </c>
      <c r="F3982" s="4">
        <v>46202.611111111109</v>
      </c>
      <c r="G3982" s="4">
        <v>46202.631944444445</v>
      </c>
      <c r="H3982">
        <v>0.5</v>
      </c>
      <c r="I3982" t="s">
        <v>3941</v>
      </c>
      <c r="J3982" t="s">
        <v>29</v>
      </c>
      <c r="K3982" t="s">
        <v>67</v>
      </c>
      <c r="L3982" t="s">
        <v>96</v>
      </c>
      <c r="M3982" t="s">
        <v>97</v>
      </c>
      <c r="N3982">
        <v>1.27</v>
      </c>
      <c r="O3982" t="s">
        <v>32</v>
      </c>
      <c r="P3982">
        <v>0</v>
      </c>
      <c r="Q3982" s="5">
        <v>46202.681944444441</v>
      </c>
      <c r="R3982" s="2" t="str">
        <f>IF(C3982="", "",
   IF(ISNUMBER(MATCH(TRIM(C3982),
      {"OP","CC","CM","FM","FU","INS","PC","PM","PMCO","SA","SR","ITPR","PMFL"}, 0)),
      "Proactive",
      "")
)</f>
        <v>Proactive</v>
      </c>
      <c r="S3982" s="2" t="str">
        <f>IF(C3982="", "",
   IF(ISNUMBER(MATCH(TRIM(C3982),
      {"MO","U/B","OSRE","TECH","ITRE"}, 0)),
      "Reactive",
      "")
)</f>
        <v/>
      </c>
      <c r="T3982" s="2">
        <f>IF(R3982="Proactive", H3982, "")</f>
        <v>0.5</v>
      </c>
      <c r="U3982" s="2" t="str">
        <f>IF(S3982="Reactive", H3982, "")</f>
        <v/>
      </c>
    </row>
    <row r="3983" spans="1:21" x14ac:dyDescent="0.25">
      <c r="A3983" t="s">
        <v>3783</v>
      </c>
      <c r="B3983">
        <v>220853</v>
      </c>
      <c r="C3983" t="s">
        <v>30</v>
      </c>
      <c r="D3983" t="s">
        <v>3944</v>
      </c>
      <c r="E3983" t="s">
        <v>3945</v>
      </c>
      <c r="F3983" s="4">
        <v>46202.628472222219</v>
      </c>
      <c r="G3983" s="4">
        <v>46202.671527777777</v>
      </c>
      <c r="H3983">
        <v>1.03</v>
      </c>
      <c r="J3983" t="s">
        <v>29</v>
      </c>
      <c r="K3983" t="s">
        <v>30</v>
      </c>
      <c r="L3983" t="s">
        <v>96</v>
      </c>
      <c r="M3983" t="s">
        <v>97</v>
      </c>
      <c r="N3983">
        <v>1.03</v>
      </c>
      <c r="O3983" t="s">
        <v>32</v>
      </c>
      <c r="P3983">
        <v>0</v>
      </c>
      <c r="Q3983" s="5">
        <v>46202.682638888888</v>
      </c>
      <c r="R3983" s="2" t="str">
        <f>IF(C3983="", "",
   IF(ISNUMBER(MATCH(TRIM(C3983),
      {"OP","CC","CM","FM","FU","INS","PC","PM","PMCO","SA","SR","ITPR","PMFL"}, 0)),
      "Proactive",
      "")
)</f>
        <v>Proactive</v>
      </c>
      <c r="S3983" s="2" t="str">
        <f>IF(C3983="", "",
   IF(ISNUMBER(MATCH(TRIM(C3983),
      {"MO","U/B","OSRE","TECH","ITRE"}, 0)),
      "Reactive",
      "")
)</f>
        <v/>
      </c>
      <c r="T3983" s="2">
        <f>IF(R3983="Proactive", H3983, "")</f>
        <v>1.03</v>
      </c>
      <c r="U3983" s="2" t="str">
        <f>IF(S3983="Reactive", H3983, "")</f>
        <v/>
      </c>
    </row>
    <row r="3984" spans="1:21" x14ac:dyDescent="0.25">
      <c r="A3984" t="s">
        <v>3783</v>
      </c>
      <c r="B3984">
        <v>225448</v>
      </c>
      <c r="C3984" t="s">
        <v>561</v>
      </c>
      <c r="D3984" t="s">
        <v>3827</v>
      </c>
      <c r="E3984" t="s">
        <v>3946</v>
      </c>
      <c r="F3984" s="4">
        <v>46202.930555555555</v>
      </c>
      <c r="G3984" s="4">
        <v>46202.96875</v>
      </c>
      <c r="H3984">
        <v>0.92</v>
      </c>
      <c r="I3984" t="s">
        <v>3947</v>
      </c>
      <c r="J3984" t="s">
        <v>29</v>
      </c>
      <c r="K3984" t="s">
        <v>109</v>
      </c>
      <c r="L3984" t="s">
        <v>55</v>
      </c>
      <c r="M3984" t="s">
        <v>202</v>
      </c>
      <c r="N3984">
        <v>0.92</v>
      </c>
      <c r="O3984" t="s">
        <v>32</v>
      </c>
      <c r="P3984">
        <v>0</v>
      </c>
      <c r="Q3984" s="5">
        <v>46202.515972222223</v>
      </c>
      <c r="R3984" s="2" t="str">
        <f>IF(C3984="", "",
   IF(ISNUMBER(MATCH(TRIM(C3984),
      {"OP","CC","CM","FM","FU","INS","PC","PM","PMCO","SA","SR","ITPR","PMFL"}, 0)),
      "Proactive",
      "")
)</f>
        <v>Proactive</v>
      </c>
      <c r="S3984" s="2" t="str">
        <f>IF(C3984="", "",
   IF(ISNUMBER(MATCH(TRIM(C3984),
      {"MO","U/B","OSRE","TECH","ITRE"}, 0)),
      "Reactive",
      "")
)</f>
        <v/>
      </c>
      <c r="T3984" s="2">
        <f>IF(R3984="Proactive", H3984, "")</f>
        <v>0.92</v>
      </c>
      <c r="U3984" s="2" t="str">
        <f>IF(S3984="Reactive", H3984, "")</f>
        <v/>
      </c>
    </row>
    <row r="3985" spans="1:21" x14ac:dyDescent="0.25">
      <c r="A3985" t="s">
        <v>3783</v>
      </c>
      <c r="B3985">
        <v>223533</v>
      </c>
      <c r="C3985" t="s">
        <v>30</v>
      </c>
      <c r="D3985" t="s">
        <v>537</v>
      </c>
      <c r="E3985" t="s">
        <v>538</v>
      </c>
      <c r="F3985" s="4">
        <v>46203.334027777775</v>
      </c>
      <c r="G3985" s="4">
        <v>46203.356249999997</v>
      </c>
      <c r="H3985">
        <v>0.53</v>
      </c>
      <c r="I3985" t="s">
        <v>2928</v>
      </c>
      <c r="J3985" t="s">
        <v>29</v>
      </c>
      <c r="K3985" t="s">
        <v>30</v>
      </c>
      <c r="N3985">
        <v>1.03</v>
      </c>
      <c r="O3985" t="s">
        <v>32</v>
      </c>
      <c r="P3985">
        <v>0</v>
      </c>
      <c r="Q3985" s="5">
        <v>46203.882638888892</v>
      </c>
      <c r="R3985" s="2" t="str">
        <f>IF(C3985="", "",
   IF(ISNUMBER(MATCH(TRIM(C3985),
      {"OP","CC","CM","FM","FU","INS","PC","PM","PMCO","SA","SR","ITPR","PMFL"}, 0)),
      "Proactive",
      "")
)</f>
        <v>Proactive</v>
      </c>
      <c r="S3985" s="2" t="str">
        <f>IF(C3985="", "",
   IF(ISNUMBER(MATCH(TRIM(C3985),
      {"MO","U/B","OSRE","TECH","ITRE"}, 0)),
      "Reactive",
      "")
)</f>
        <v/>
      </c>
      <c r="T3985" s="2">
        <f>IF(R3985="Proactive", H3985, "")</f>
        <v>0.53</v>
      </c>
      <c r="U3985" s="2" t="str">
        <f>IF(S3985="Reactive", H3985, "")</f>
        <v/>
      </c>
    </row>
    <row r="3986" spans="1:21" x14ac:dyDescent="0.25">
      <c r="A3986" t="s">
        <v>3783</v>
      </c>
      <c r="B3986">
        <v>221072</v>
      </c>
      <c r="C3986" t="s">
        <v>30</v>
      </c>
      <c r="D3986" t="s">
        <v>3948</v>
      </c>
      <c r="E3986" t="s">
        <v>523</v>
      </c>
      <c r="F3986" s="4">
        <v>46203.357638888891</v>
      </c>
      <c r="G3986" s="4">
        <v>46203.381944444445</v>
      </c>
      <c r="H3986">
        <v>0.57999999999999996</v>
      </c>
      <c r="J3986" t="s">
        <v>29</v>
      </c>
      <c r="K3986" t="s">
        <v>30</v>
      </c>
      <c r="L3986" t="s">
        <v>96</v>
      </c>
      <c r="M3986" t="s">
        <v>97</v>
      </c>
      <c r="N3986">
        <v>0.57999999999999996</v>
      </c>
      <c r="O3986" t="s">
        <v>32</v>
      </c>
      <c r="P3986">
        <v>0</v>
      </c>
      <c r="Q3986" s="5">
        <v>46203.396527777775</v>
      </c>
      <c r="R3986" s="2" t="str">
        <f>IF(C3986="", "",
   IF(ISNUMBER(MATCH(TRIM(C3986),
      {"OP","CC","CM","FM","FU","INS","PC","PM","PMCO","SA","SR","ITPR","PMFL"}, 0)),
      "Proactive",
      "")
)</f>
        <v>Proactive</v>
      </c>
      <c r="S3986" s="2" t="str">
        <f>IF(C3986="", "",
   IF(ISNUMBER(MATCH(TRIM(C3986),
      {"MO","U/B","OSRE","TECH","ITRE"}, 0)),
      "Reactive",
      "")
)</f>
        <v/>
      </c>
      <c r="T3986" s="2">
        <f>IF(R3986="Proactive", H3986, "")</f>
        <v>0.57999999999999996</v>
      </c>
      <c r="U3986" s="2" t="str">
        <f>IF(S3986="Reactive", H3986, "")</f>
        <v/>
      </c>
    </row>
    <row r="3987" spans="1:21" x14ac:dyDescent="0.25">
      <c r="A3987" t="s">
        <v>3783</v>
      </c>
      <c r="B3987">
        <v>223506</v>
      </c>
      <c r="C3987" t="s">
        <v>68</v>
      </c>
      <c r="D3987" t="s">
        <v>676</v>
      </c>
      <c r="E3987" t="s">
        <v>613</v>
      </c>
      <c r="F3987" s="4">
        <v>46203.382638888892</v>
      </c>
      <c r="G3987" s="4">
        <v>46203.398611111108</v>
      </c>
      <c r="H3987">
        <v>0.38</v>
      </c>
      <c r="J3987" t="s">
        <v>29</v>
      </c>
      <c r="K3987" t="s">
        <v>30</v>
      </c>
      <c r="N3987">
        <v>0.38</v>
      </c>
      <c r="O3987" t="s">
        <v>32</v>
      </c>
      <c r="P3987">
        <v>0</v>
      </c>
      <c r="Q3987" s="5">
        <v>46203.881944444445</v>
      </c>
      <c r="R3987" s="2" t="str">
        <f>IF(C3987="", "",
   IF(ISNUMBER(MATCH(TRIM(C3987),
      {"OP","CC","CM","FM","FU","INS","PC","PM","PMCO","SA","SR","ITPR","PMFL"}, 0)),
      "Proactive",
      "")
)</f>
        <v/>
      </c>
      <c r="S3987" s="2" t="str">
        <f>IF(C3987="", "",
   IF(ISNUMBER(MATCH(TRIM(C3987),
      {"MO","U/B","OSRE","TECH","ITRE"}, 0)),
      "Reactive",
      "")
)</f>
        <v>Reactive</v>
      </c>
      <c r="T3987" s="2" t="str">
        <f>IF(R3987="Proactive", H3987, "")</f>
        <v/>
      </c>
      <c r="U3987" s="2">
        <f>IF(S3987="Reactive", H3987, "")</f>
        <v>0.38</v>
      </c>
    </row>
    <row r="3988" spans="1:21" x14ac:dyDescent="0.25">
      <c r="A3988" t="s">
        <v>3783</v>
      </c>
      <c r="B3988">
        <v>225576</v>
      </c>
      <c r="C3988" t="s">
        <v>743</v>
      </c>
      <c r="D3988" t="s">
        <v>2795</v>
      </c>
      <c r="E3988" t="s">
        <v>2796</v>
      </c>
      <c r="F3988" s="4">
        <v>46203.398611111108</v>
      </c>
      <c r="G3988" s="4">
        <v>46203.418055555558</v>
      </c>
      <c r="H3988">
        <v>0.47</v>
      </c>
      <c r="I3988" t="s">
        <v>3949</v>
      </c>
      <c r="J3988" t="s">
        <v>29</v>
      </c>
      <c r="K3988" t="s">
        <v>67</v>
      </c>
      <c r="L3988" t="s">
        <v>96</v>
      </c>
      <c r="M3988" t="s">
        <v>97</v>
      </c>
      <c r="N3988">
        <v>1.42</v>
      </c>
      <c r="O3988" t="s">
        <v>32</v>
      </c>
      <c r="P3988">
        <v>0</v>
      </c>
      <c r="Q3988" s="5">
        <v>46203.675694444442</v>
      </c>
      <c r="R3988" s="2" t="str">
        <f>IF(C3988="", "",
   IF(ISNUMBER(MATCH(TRIM(C3988),
      {"OP","CC","CM","FM","FU","INS","PC","PM","PMCO","SA","SR","ITPR","PMFL"}, 0)),
      "Proactive",
      "")
)</f>
        <v>Proactive</v>
      </c>
      <c r="S3988" s="2" t="str">
        <f>IF(C3988="", "",
   IF(ISNUMBER(MATCH(TRIM(C3988),
      {"MO","U/B","OSRE","TECH","ITRE"}, 0)),
      "Reactive",
      "")
)</f>
        <v/>
      </c>
      <c r="T3988" s="2">
        <f>IF(R3988="Proactive", H3988, "")</f>
        <v>0.47</v>
      </c>
      <c r="U3988" s="2" t="str">
        <f>IF(S3988="Reactive", H3988, "")</f>
        <v/>
      </c>
    </row>
    <row r="3989" spans="1:21" x14ac:dyDescent="0.25">
      <c r="A3989" t="s">
        <v>3783</v>
      </c>
      <c r="B3989">
        <v>225590</v>
      </c>
      <c r="C3989" t="s">
        <v>26</v>
      </c>
      <c r="D3989" t="s">
        <v>3844</v>
      </c>
      <c r="E3989" t="s">
        <v>3950</v>
      </c>
      <c r="F3989" s="4">
        <v>46203.432638888888</v>
      </c>
      <c r="G3989" s="4">
        <v>46203.458333333336</v>
      </c>
      <c r="H3989">
        <v>0.62</v>
      </c>
      <c r="J3989" t="s">
        <v>29</v>
      </c>
      <c r="K3989" t="s">
        <v>109</v>
      </c>
      <c r="L3989" t="s">
        <v>126</v>
      </c>
      <c r="M3989" t="s">
        <v>436</v>
      </c>
      <c r="N3989">
        <v>1</v>
      </c>
      <c r="O3989" t="s">
        <v>32</v>
      </c>
      <c r="P3989">
        <v>0</v>
      </c>
      <c r="Q3989" s="5">
        <v>46203.675000000003</v>
      </c>
      <c r="R3989" s="2" t="str">
        <f>IF(C3989="", "",
   IF(ISNUMBER(MATCH(TRIM(C3989),
      {"OP","CC","CM","FM","FU","INS","PC","PM","PMCO","SA","SR","ITPR","PMFL"}, 0)),
      "Proactive",
      "")
)</f>
        <v>Proactive</v>
      </c>
      <c r="S3989" s="2" t="str">
        <f>IF(C3989="", "",
   IF(ISNUMBER(MATCH(TRIM(C3989),
      {"MO","U/B","OSRE","TECH","ITRE"}, 0)),
      "Reactive",
      "")
)</f>
        <v/>
      </c>
      <c r="T3989" s="2">
        <f>IF(R3989="Proactive", H3989, "")</f>
        <v>0.62</v>
      </c>
      <c r="U3989" s="2" t="str">
        <f>IF(S3989="Reactive", H3989, "")</f>
        <v/>
      </c>
    </row>
    <row r="3990" spans="1:21" x14ac:dyDescent="0.25">
      <c r="A3990" t="s">
        <v>3783</v>
      </c>
      <c r="B3990">
        <v>225576</v>
      </c>
      <c r="C3990" t="s">
        <v>743</v>
      </c>
      <c r="D3990" t="s">
        <v>2795</v>
      </c>
      <c r="E3990" t="s">
        <v>2796</v>
      </c>
      <c r="F3990" s="4">
        <v>46203.5</v>
      </c>
      <c r="G3990" s="4">
        <v>46203.525694444441</v>
      </c>
      <c r="H3990">
        <v>0.62</v>
      </c>
      <c r="I3990" t="s">
        <v>3949</v>
      </c>
      <c r="J3990" t="s">
        <v>29</v>
      </c>
      <c r="K3990" t="s">
        <v>67</v>
      </c>
      <c r="L3990" t="s">
        <v>96</v>
      </c>
      <c r="M3990" t="s">
        <v>97</v>
      </c>
      <c r="N3990">
        <v>1.42</v>
      </c>
      <c r="O3990" t="s">
        <v>32</v>
      </c>
      <c r="P3990">
        <v>0</v>
      </c>
      <c r="Q3990" s="5">
        <v>46203.675694444442</v>
      </c>
      <c r="R3990" s="2" t="str">
        <f>IF(C3990="", "",
   IF(ISNUMBER(MATCH(TRIM(C3990),
      {"OP","CC","CM","FM","FU","INS","PC","PM","PMCO","SA","SR","ITPR","PMFL"}, 0)),
      "Proactive",
      "")
)</f>
        <v>Proactive</v>
      </c>
      <c r="S3990" s="2" t="str">
        <f>IF(C3990="", "",
   IF(ISNUMBER(MATCH(TRIM(C3990),
      {"MO","U/B","OSRE","TECH","ITRE"}, 0)),
      "Reactive",
      "")
)</f>
        <v/>
      </c>
      <c r="T3990" s="2">
        <f>IF(R3990="Proactive", H3990, "")</f>
        <v>0.62</v>
      </c>
      <c r="U3990" s="2" t="str">
        <f>IF(S3990="Reactive", H3990, "")</f>
        <v/>
      </c>
    </row>
    <row r="3991" spans="1:21" x14ac:dyDescent="0.25">
      <c r="A3991" t="s">
        <v>3783</v>
      </c>
      <c r="B3991">
        <v>225600</v>
      </c>
      <c r="C3991" t="s">
        <v>181</v>
      </c>
      <c r="D3991" t="s">
        <v>3821</v>
      </c>
      <c r="E3991" t="s">
        <v>3951</v>
      </c>
      <c r="F3991" s="4">
        <v>46203.549305555556</v>
      </c>
      <c r="G3991" s="4">
        <v>46203.568055555559</v>
      </c>
      <c r="H3991">
        <v>0.45</v>
      </c>
      <c r="J3991" t="s">
        <v>29</v>
      </c>
      <c r="K3991" t="s">
        <v>109</v>
      </c>
      <c r="L3991" t="s">
        <v>2413</v>
      </c>
      <c r="M3991" t="s">
        <v>56</v>
      </c>
      <c r="N3991">
        <v>0.45</v>
      </c>
      <c r="O3991" t="s">
        <v>32</v>
      </c>
      <c r="P3991">
        <v>0</v>
      </c>
      <c r="Q3991" s="5">
        <v>46203.568749999999</v>
      </c>
      <c r="R3991" s="2" t="str">
        <f>IF(C3991="", "",
   IF(ISNUMBER(MATCH(TRIM(C3991),
      {"OP","CC","CM","FM","FU","INS","PC","PM","PMCO","SA","SR","ITPR","PMFL"}, 0)),
      "Proactive",
      "")
)</f>
        <v>Proactive</v>
      </c>
      <c r="S3991" s="2" t="str">
        <f>IF(C3991="", "",
   IF(ISNUMBER(MATCH(TRIM(C3991),
      {"MO","U/B","OSRE","TECH","ITRE"}, 0)),
      "Reactive",
      "")
)</f>
        <v/>
      </c>
      <c r="T3991" s="2">
        <f>IF(R3991="Proactive", H3991, "")</f>
        <v>0.45</v>
      </c>
      <c r="U3991" s="2" t="str">
        <f>IF(S3991="Reactive", H3991, "")</f>
        <v/>
      </c>
    </row>
    <row r="3992" spans="1:21" x14ac:dyDescent="0.25">
      <c r="A3992" t="s">
        <v>3783</v>
      </c>
      <c r="B3992">
        <v>225576</v>
      </c>
      <c r="C3992" t="s">
        <v>743</v>
      </c>
      <c r="D3992" t="s">
        <v>2795</v>
      </c>
      <c r="E3992" t="s">
        <v>2796</v>
      </c>
      <c r="F3992" s="4">
        <v>46203.652777777781</v>
      </c>
      <c r="G3992" s="4">
        <v>46203.666666666664</v>
      </c>
      <c r="H3992">
        <v>0.33</v>
      </c>
      <c r="I3992" t="s">
        <v>3949</v>
      </c>
      <c r="J3992" t="s">
        <v>29</v>
      </c>
      <c r="K3992" t="s">
        <v>67</v>
      </c>
      <c r="L3992" t="s">
        <v>96</v>
      </c>
      <c r="M3992" t="s">
        <v>97</v>
      </c>
      <c r="N3992">
        <v>1.42</v>
      </c>
      <c r="O3992" t="s">
        <v>32</v>
      </c>
      <c r="P3992">
        <v>0</v>
      </c>
      <c r="Q3992" s="5">
        <v>46203.675694444442</v>
      </c>
      <c r="R3992" s="2" t="str">
        <f>IF(C3992="", "",
   IF(ISNUMBER(MATCH(TRIM(C3992),
      {"OP","CC","CM","FM","FU","INS","PC","PM","PMCO","SA","SR","ITPR","PMFL"}, 0)),
      "Proactive",
      "")
)</f>
        <v>Proactive</v>
      </c>
      <c r="S3992" s="2" t="str">
        <f>IF(C3992="", "",
   IF(ISNUMBER(MATCH(TRIM(C3992),
      {"MO","U/B","OSRE","TECH","ITRE"}, 0)),
      "Reactive",
      "")
)</f>
        <v/>
      </c>
      <c r="T3992" s="2">
        <f>IF(R3992="Proactive", H3992, "")</f>
        <v>0.33</v>
      </c>
      <c r="U3992" s="2" t="str">
        <f>IF(S3992="Reactive", H3992, "")</f>
        <v/>
      </c>
    </row>
    <row r="3993" spans="1:21" x14ac:dyDescent="0.25">
      <c r="A3993" t="s">
        <v>3783</v>
      </c>
      <c r="B3993">
        <v>225590</v>
      </c>
      <c r="C3993" t="s">
        <v>26</v>
      </c>
      <c r="D3993" t="s">
        <v>3844</v>
      </c>
      <c r="E3993" t="s">
        <v>3950</v>
      </c>
      <c r="F3993" s="4">
        <v>46203.669444444444</v>
      </c>
      <c r="G3993" s="4">
        <v>46203.685416666667</v>
      </c>
      <c r="H3993">
        <v>0.38</v>
      </c>
      <c r="J3993" t="s">
        <v>29</v>
      </c>
      <c r="K3993" t="s">
        <v>109</v>
      </c>
      <c r="L3993" t="s">
        <v>126</v>
      </c>
      <c r="M3993" t="s">
        <v>436</v>
      </c>
      <c r="N3993">
        <v>1</v>
      </c>
      <c r="O3993" t="s">
        <v>32</v>
      </c>
      <c r="P3993">
        <v>0</v>
      </c>
      <c r="Q3993" s="5">
        <v>46203.675000000003</v>
      </c>
      <c r="R3993" s="2" t="str">
        <f>IF(C3993="", "",
   IF(ISNUMBER(MATCH(TRIM(C3993),
      {"OP","CC","CM","FM","FU","INS","PC","PM","PMCO","SA","SR","ITPR","PMFL"}, 0)),
      "Proactive",
      "")
)</f>
        <v>Proactive</v>
      </c>
      <c r="S3993" s="2" t="str">
        <f>IF(C3993="", "",
   IF(ISNUMBER(MATCH(TRIM(C3993),
      {"MO","U/B","OSRE","TECH","ITRE"}, 0)),
      "Reactive",
      "")
)</f>
        <v/>
      </c>
      <c r="T3993" s="2">
        <f>IF(R3993="Proactive", H3993, "")</f>
        <v>0.38</v>
      </c>
      <c r="U3993" s="2" t="str">
        <f>IF(S3993="Reactive", H3993, "")</f>
        <v/>
      </c>
    </row>
    <row r="3994" spans="1:21" x14ac:dyDescent="0.25">
      <c r="A3994" t="s">
        <v>3952</v>
      </c>
      <c r="B3994">
        <v>222247</v>
      </c>
      <c r="C3994" t="s">
        <v>26</v>
      </c>
      <c r="D3994" t="s">
        <v>1052</v>
      </c>
      <c r="E3994" t="s">
        <v>1053</v>
      </c>
      <c r="F3994" s="4"/>
      <c r="G3994" s="4"/>
      <c r="H3994">
        <v>0.4</v>
      </c>
      <c r="I3994" t="s">
        <v>378</v>
      </c>
      <c r="J3994" t="s">
        <v>29</v>
      </c>
      <c r="K3994" t="s">
        <v>30</v>
      </c>
      <c r="N3994">
        <v>0.4</v>
      </c>
      <c r="O3994" t="s">
        <v>51</v>
      </c>
      <c r="P3994">
        <v>0</v>
      </c>
      <c r="Q3994" s="5">
        <v>46190.326388888891</v>
      </c>
      <c r="R3994" s="2" t="str">
        <f>IF(C3994="", "",
   IF(ISNUMBER(MATCH(TRIM(C3994),
      {"OP","CC","CM","FM","FU","INS","PC","PM","PMCO","SA","SR","ITPR","PMFL"}, 0)),
      "Proactive",
      "")
)</f>
        <v>Proactive</v>
      </c>
      <c r="S3994" s="2" t="str">
        <f>IF(C3994="", "",
   IF(ISNUMBER(MATCH(TRIM(C3994),
      {"MO","U/B","OSRE","TECH","ITRE"}, 0)),
      "Reactive",
      "")
)</f>
        <v/>
      </c>
      <c r="T3994" s="2">
        <f>IF(R3994="Proactive", H3994, "")</f>
        <v>0.4</v>
      </c>
      <c r="U3994" s="2" t="str">
        <f>IF(S3994="Reactive", H3994, "")</f>
        <v/>
      </c>
    </row>
    <row r="3995" spans="1:21" x14ac:dyDescent="0.25">
      <c r="A3995" t="s">
        <v>3952</v>
      </c>
      <c r="B3995">
        <v>221856</v>
      </c>
      <c r="C3995" t="s">
        <v>26</v>
      </c>
      <c r="D3995" t="s">
        <v>1052</v>
      </c>
      <c r="E3995" t="s">
        <v>1053</v>
      </c>
      <c r="F3995" s="4"/>
      <c r="G3995" s="4"/>
      <c r="H3995">
        <v>0.4</v>
      </c>
      <c r="I3995" t="s">
        <v>378</v>
      </c>
      <c r="J3995" t="s">
        <v>29</v>
      </c>
      <c r="K3995" t="s">
        <v>30</v>
      </c>
      <c r="N3995">
        <v>0.4</v>
      </c>
      <c r="O3995" t="s">
        <v>51</v>
      </c>
      <c r="P3995">
        <v>0</v>
      </c>
      <c r="Q3995" s="5">
        <v>46190.328472222223</v>
      </c>
      <c r="R3995" s="2" t="str">
        <f>IF(C3995="", "",
   IF(ISNUMBER(MATCH(TRIM(C3995),
      {"OP","CC","CM","FM","FU","INS","PC","PM","PMCO","SA","SR","ITPR","PMFL"}, 0)),
      "Proactive",
      "")
)</f>
        <v>Proactive</v>
      </c>
      <c r="S3995" s="2" t="str">
        <f>IF(C3995="", "",
   IF(ISNUMBER(MATCH(TRIM(C3995),
      {"MO","U/B","OSRE","TECH","ITRE"}, 0)),
      "Reactive",
      "")
)</f>
        <v/>
      </c>
      <c r="T3995" s="2">
        <f>IF(R3995="Proactive", H3995, "")</f>
        <v>0.4</v>
      </c>
      <c r="U3995" s="2" t="str">
        <f>IF(S3995="Reactive", H3995, "")</f>
        <v/>
      </c>
    </row>
    <row r="3996" spans="1:21" x14ac:dyDescent="0.25">
      <c r="A3996" t="s">
        <v>3952</v>
      </c>
      <c r="B3996">
        <v>221688</v>
      </c>
      <c r="C3996" t="s">
        <v>26</v>
      </c>
      <c r="D3996" t="s">
        <v>1052</v>
      </c>
      <c r="E3996" t="s">
        <v>1053</v>
      </c>
      <c r="F3996" s="4"/>
      <c r="G3996" s="4"/>
      <c r="H3996">
        <v>0.5</v>
      </c>
      <c r="I3996" t="s">
        <v>378</v>
      </c>
      <c r="J3996" t="s">
        <v>29</v>
      </c>
      <c r="K3996" t="s">
        <v>30</v>
      </c>
      <c r="N3996">
        <v>0.5</v>
      </c>
      <c r="O3996" t="s">
        <v>51</v>
      </c>
      <c r="P3996">
        <v>0</v>
      </c>
      <c r="Q3996" s="5">
        <v>46184.322916666664</v>
      </c>
      <c r="R3996" s="2" t="str">
        <f>IF(C3996="", "",
   IF(ISNUMBER(MATCH(TRIM(C3996),
      {"OP","CC","CM","FM","FU","INS","PC","PM","PMCO","SA","SR","ITPR","PMFL"}, 0)),
      "Proactive",
      "")
)</f>
        <v>Proactive</v>
      </c>
      <c r="S3996" s="2" t="str">
        <f>IF(C3996="", "",
   IF(ISNUMBER(MATCH(TRIM(C3996),
      {"MO","U/B","OSRE","TECH","ITRE"}, 0)),
      "Reactive",
      "")
)</f>
        <v/>
      </c>
      <c r="T3996" s="2">
        <f>IF(R3996="Proactive", H3996, "")</f>
        <v>0.5</v>
      </c>
      <c r="U3996" s="2" t="str">
        <f>IF(S3996="Reactive", H3996, "")</f>
        <v/>
      </c>
    </row>
    <row r="3997" spans="1:21" x14ac:dyDescent="0.25">
      <c r="A3997" t="s">
        <v>3952</v>
      </c>
      <c r="B3997">
        <v>219910</v>
      </c>
      <c r="C3997" t="s">
        <v>26</v>
      </c>
      <c r="D3997" t="s">
        <v>1054</v>
      </c>
      <c r="E3997" t="s">
        <v>1063</v>
      </c>
      <c r="F3997" s="4"/>
      <c r="G3997" s="4"/>
      <c r="H3997">
        <v>0.5</v>
      </c>
      <c r="I3997" t="s">
        <v>3742</v>
      </c>
      <c r="J3997" t="s">
        <v>29</v>
      </c>
      <c r="K3997" t="s">
        <v>30</v>
      </c>
      <c r="N3997">
        <v>0.5</v>
      </c>
      <c r="O3997" t="s">
        <v>51</v>
      </c>
      <c r="P3997">
        <v>0</v>
      </c>
      <c r="Q3997" s="5">
        <v>46181.668055555558</v>
      </c>
      <c r="R3997" s="2" t="str">
        <f>IF(C3997="", "",
   IF(ISNUMBER(MATCH(TRIM(C3997),
      {"OP","CC","CM","FM","FU","INS","PC","PM","PMCO","SA","SR","ITPR","PMFL"}, 0)),
      "Proactive",
      "")
)</f>
        <v>Proactive</v>
      </c>
      <c r="S3997" s="2" t="str">
        <f>IF(C3997="", "",
   IF(ISNUMBER(MATCH(TRIM(C3997),
      {"MO","U/B","OSRE","TECH","ITRE"}, 0)),
      "Reactive",
      "")
)</f>
        <v/>
      </c>
      <c r="T3997" s="2">
        <f>IF(R3997="Proactive", H3997, "")</f>
        <v>0.5</v>
      </c>
      <c r="U3997" s="2" t="str">
        <f>IF(S3997="Reactive", H3997, "")</f>
        <v/>
      </c>
    </row>
    <row r="3998" spans="1:21" x14ac:dyDescent="0.25">
      <c r="A3998" t="s">
        <v>3952</v>
      </c>
      <c r="B3998">
        <v>219669</v>
      </c>
      <c r="C3998" t="s">
        <v>30</v>
      </c>
      <c r="D3998" t="s">
        <v>3953</v>
      </c>
      <c r="E3998" t="s">
        <v>1083</v>
      </c>
      <c r="F3998" s="4">
        <v>46174.625</v>
      </c>
      <c r="G3998" s="4">
        <v>46174.694444444445</v>
      </c>
      <c r="H3998">
        <v>1.67</v>
      </c>
      <c r="I3998" t="s">
        <v>3954</v>
      </c>
      <c r="J3998" t="s">
        <v>29</v>
      </c>
      <c r="K3998" t="s">
        <v>30</v>
      </c>
      <c r="N3998">
        <v>1.67</v>
      </c>
      <c r="O3998" t="s">
        <v>51</v>
      </c>
      <c r="P3998">
        <v>0</v>
      </c>
      <c r="Q3998" s="5">
        <v>46174.71597222222</v>
      </c>
      <c r="R3998" s="2" t="str">
        <f>IF(C3998="", "",
   IF(ISNUMBER(MATCH(TRIM(C3998),
      {"OP","CC","CM","FM","FU","INS","PC","PM","PMCO","SA","SR","ITPR","PMFL"}, 0)),
      "Proactive",
      "")
)</f>
        <v>Proactive</v>
      </c>
      <c r="S3998" s="2" t="str">
        <f>IF(C3998="", "",
   IF(ISNUMBER(MATCH(TRIM(C3998),
      {"MO","U/B","OSRE","TECH","ITRE"}, 0)),
      "Reactive",
      "")
)</f>
        <v/>
      </c>
      <c r="T3998" s="2">
        <f>IF(R3998="Proactive", H3998, "")</f>
        <v>1.67</v>
      </c>
      <c r="U3998" s="2" t="str">
        <f>IF(S3998="Reactive", H3998, "")</f>
        <v/>
      </c>
    </row>
    <row r="3999" spans="1:21" x14ac:dyDescent="0.25">
      <c r="A3999" t="s">
        <v>3952</v>
      </c>
      <c r="B3999">
        <v>220218</v>
      </c>
      <c r="C3999" t="s">
        <v>26</v>
      </c>
      <c r="D3999" t="s">
        <v>1052</v>
      </c>
      <c r="E3999" t="s">
        <v>1053</v>
      </c>
      <c r="F3999" s="4">
        <v>46174.694444444445</v>
      </c>
      <c r="G3999" s="4">
        <v>46174.711805555555</v>
      </c>
      <c r="H3999">
        <v>0.42</v>
      </c>
      <c r="I3999" t="s">
        <v>3955</v>
      </c>
      <c r="J3999" t="s">
        <v>29</v>
      </c>
      <c r="K3999" t="s">
        <v>30</v>
      </c>
      <c r="N3999">
        <v>0.42</v>
      </c>
      <c r="O3999" t="s">
        <v>51</v>
      </c>
      <c r="P3999">
        <v>0</v>
      </c>
      <c r="Q3999" s="5">
        <v>46174.996527777781</v>
      </c>
      <c r="R3999" s="2" t="str">
        <f>IF(C3999="", "",
   IF(ISNUMBER(MATCH(TRIM(C3999),
      {"OP","CC","CM","FM","FU","INS","PC","PM","PMCO","SA","SR","ITPR","PMFL"}, 0)),
      "Proactive",
      "")
)</f>
        <v>Proactive</v>
      </c>
      <c r="S3999" s="2" t="str">
        <f>IF(C3999="", "",
   IF(ISNUMBER(MATCH(TRIM(C3999),
      {"MO","U/B","OSRE","TECH","ITRE"}, 0)),
      "Reactive",
      "")
)</f>
        <v/>
      </c>
      <c r="T3999" s="2">
        <f>IF(R3999="Proactive", H3999, "")</f>
        <v>0.42</v>
      </c>
      <c r="U3999" s="2" t="str">
        <f>IF(S3999="Reactive", H3999, "")</f>
        <v/>
      </c>
    </row>
    <row r="4000" spans="1:21" x14ac:dyDescent="0.25">
      <c r="A4000" t="s">
        <v>3952</v>
      </c>
      <c r="B4000">
        <v>220903</v>
      </c>
      <c r="C4000" t="s">
        <v>30</v>
      </c>
      <c r="D4000" t="s">
        <v>1057</v>
      </c>
      <c r="E4000" t="s">
        <v>1058</v>
      </c>
      <c r="F4000" s="4">
        <v>46174.711805555555</v>
      </c>
      <c r="G4000" s="4">
        <v>46174.731249999997</v>
      </c>
      <c r="H4000">
        <v>0.47</v>
      </c>
      <c r="I4000" t="s">
        <v>1818</v>
      </c>
      <c r="J4000" t="s">
        <v>29</v>
      </c>
      <c r="K4000" t="s">
        <v>30</v>
      </c>
      <c r="N4000">
        <v>0.97</v>
      </c>
      <c r="O4000" t="s">
        <v>51</v>
      </c>
      <c r="P4000">
        <v>0</v>
      </c>
      <c r="Q4000" s="5">
        <v>46174.99722222222</v>
      </c>
      <c r="R4000" s="2" t="str">
        <f>IF(C4000="", "",
   IF(ISNUMBER(MATCH(TRIM(C4000),
      {"OP","CC","CM","FM","FU","INS","PC","PM","PMCO","SA","SR","ITPR","PMFL"}, 0)),
      "Proactive",
      "")
)</f>
        <v>Proactive</v>
      </c>
      <c r="S4000" s="2" t="str">
        <f>IF(C4000="", "",
   IF(ISNUMBER(MATCH(TRIM(C4000),
      {"MO","U/B","OSRE","TECH","ITRE"}, 0)),
      "Reactive",
      "")
)</f>
        <v/>
      </c>
      <c r="T4000" s="2">
        <f>IF(R4000="Proactive", H4000, "")</f>
        <v>0.47</v>
      </c>
      <c r="U4000" s="2" t="str">
        <f>IF(S4000="Reactive", H4000, "")</f>
        <v/>
      </c>
    </row>
    <row r="4001" spans="1:21" x14ac:dyDescent="0.25">
      <c r="A4001" t="s">
        <v>3952</v>
      </c>
      <c r="B4001">
        <v>219247</v>
      </c>
      <c r="C4001" t="s">
        <v>181</v>
      </c>
      <c r="D4001" t="s">
        <v>1065</v>
      </c>
      <c r="E4001" t="s">
        <v>1067</v>
      </c>
      <c r="F4001" s="4">
        <v>46174.731944444444</v>
      </c>
      <c r="G4001" s="4">
        <v>46174.753472222219</v>
      </c>
      <c r="H4001">
        <v>0.52</v>
      </c>
      <c r="I4001" t="s">
        <v>3956</v>
      </c>
      <c r="J4001" t="s">
        <v>29</v>
      </c>
      <c r="K4001" t="s">
        <v>30</v>
      </c>
      <c r="N4001">
        <v>3.11</v>
      </c>
      <c r="O4001" t="s">
        <v>51</v>
      </c>
      <c r="P4001">
        <v>0</v>
      </c>
      <c r="Q4001" s="5">
        <v>46181.498611111114</v>
      </c>
      <c r="R4001" s="2" t="str">
        <f>IF(C4001="", "",
   IF(ISNUMBER(MATCH(TRIM(C4001),
      {"OP","CC","CM","FM","FU","INS","PC","PM","PMCO","SA","SR","ITPR","PMFL"}, 0)),
      "Proactive",
      "")
)</f>
        <v>Proactive</v>
      </c>
      <c r="S4001" s="2" t="str">
        <f>IF(C4001="", "",
   IF(ISNUMBER(MATCH(TRIM(C4001),
      {"MO","U/B","OSRE","TECH","ITRE"}, 0)),
      "Reactive",
      "")
)</f>
        <v/>
      </c>
      <c r="T4001" s="2">
        <f>IF(R4001="Proactive", H4001, "")</f>
        <v>0.52</v>
      </c>
      <c r="U4001" s="2" t="str">
        <f>IF(S4001="Reactive", H4001, "")</f>
        <v/>
      </c>
    </row>
    <row r="4002" spans="1:21" x14ac:dyDescent="0.25">
      <c r="A4002" t="s">
        <v>3952</v>
      </c>
      <c r="B4002">
        <v>216941</v>
      </c>
      <c r="C4002" t="s">
        <v>26</v>
      </c>
      <c r="D4002" t="s">
        <v>3957</v>
      </c>
      <c r="E4002" t="s">
        <v>3958</v>
      </c>
      <c r="F4002" s="4">
        <v>46174.833333333336</v>
      </c>
      <c r="G4002" s="4">
        <v>46174.881944444445</v>
      </c>
      <c r="H4002">
        <v>1.17</v>
      </c>
      <c r="I4002" t="s">
        <v>3959</v>
      </c>
      <c r="J4002" t="s">
        <v>29</v>
      </c>
      <c r="K4002" t="s">
        <v>30</v>
      </c>
      <c r="N4002">
        <v>1.17</v>
      </c>
      <c r="O4002" t="s">
        <v>51</v>
      </c>
      <c r="P4002">
        <v>0</v>
      </c>
      <c r="Q4002" s="5">
        <v>46174.998611111114</v>
      </c>
      <c r="R4002" s="2" t="str">
        <f>IF(C4002="", "",
   IF(ISNUMBER(MATCH(TRIM(C4002),
      {"OP","CC","CM","FM","FU","INS","PC","PM","PMCO","SA","SR","ITPR","PMFL"}, 0)),
      "Proactive",
      "")
)</f>
        <v>Proactive</v>
      </c>
      <c r="S4002" s="2" t="str">
        <f>IF(C4002="", "",
   IF(ISNUMBER(MATCH(TRIM(C4002),
      {"MO","U/B","OSRE","TECH","ITRE"}, 0)),
      "Reactive",
      "")
)</f>
        <v/>
      </c>
      <c r="T4002" s="2">
        <f>IF(R4002="Proactive", H4002, "")</f>
        <v>1.17</v>
      </c>
      <c r="U4002" s="2" t="str">
        <f>IF(S4002="Reactive", H4002, "")</f>
        <v/>
      </c>
    </row>
    <row r="4003" spans="1:21" x14ac:dyDescent="0.25">
      <c r="A4003" t="s">
        <v>3952</v>
      </c>
      <c r="B4003">
        <v>221389</v>
      </c>
      <c r="C4003" t="s">
        <v>39</v>
      </c>
      <c r="D4003" t="s">
        <v>1822</v>
      </c>
      <c r="E4003" t="s">
        <v>1823</v>
      </c>
      <c r="F4003" s="4">
        <v>46174.895833333336</v>
      </c>
      <c r="G4003" s="4">
        <v>46174.958333333336</v>
      </c>
      <c r="H4003">
        <v>1.5</v>
      </c>
      <c r="I4003" t="s">
        <v>1824</v>
      </c>
      <c r="J4003" t="s">
        <v>29</v>
      </c>
      <c r="K4003" t="s">
        <v>50</v>
      </c>
      <c r="L4003" t="s">
        <v>1232</v>
      </c>
      <c r="M4003" t="s">
        <v>1825</v>
      </c>
      <c r="N4003">
        <v>6.08</v>
      </c>
      <c r="O4003" t="s">
        <v>51</v>
      </c>
      <c r="P4003">
        <v>420.5</v>
      </c>
      <c r="Q4003" s="5">
        <v>46175.002083333333</v>
      </c>
      <c r="R4003" s="2" t="str">
        <f>IF(C4003="", "",
   IF(ISNUMBER(MATCH(TRIM(C4003),
      {"OP","CC","CM","FM","FU","INS","PC","PM","PMCO","SA","SR","ITPR","PMFL"}, 0)),
      "Proactive",
      "")
)</f>
        <v/>
      </c>
      <c r="S4003" s="2" t="str">
        <f>IF(C4003="", "",
   IF(ISNUMBER(MATCH(TRIM(C4003),
      {"MO","U/B","OSRE","TECH","ITRE"}, 0)),
      "Reactive",
      "")
)</f>
        <v>Reactive</v>
      </c>
      <c r="T4003" s="2" t="str">
        <f>IF(R4003="Proactive", H4003, "")</f>
        <v/>
      </c>
      <c r="U4003" s="2">
        <f>IF(S4003="Reactive", H4003, "")</f>
        <v>1.5</v>
      </c>
    </row>
    <row r="4004" spans="1:21" x14ac:dyDescent="0.25">
      <c r="A4004" t="s">
        <v>3952</v>
      </c>
      <c r="B4004">
        <v>221447</v>
      </c>
      <c r="C4004" t="s">
        <v>289</v>
      </c>
      <c r="D4004" t="s">
        <v>1822</v>
      </c>
      <c r="E4004" t="s">
        <v>3960</v>
      </c>
      <c r="F4004" s="4">
        <v>46175.625694444447</v>
      </c>
      <c r="G4004" s="4">
        <v>46175.703472222223</v>
      </c>
      <c r="H4004">
        <v>1.87</v>
      </c>
      <c r="I4004" t="s">
        <v>3961</v>
      </c>
      <c r="J4004" t="s">
        <v>29</v>
      </c>
      <c r="N4004">
        <v>1.87</v>
      </c>
      <c r="O4004" t="s">
        <v>51</v>
      </c>
      <c r="P4004">
        <v>145.84</v>
      </c>
      <c r="Q4004" s="5">
        <v>46176.956250000003</v>
      </c>
      <c r="R4004" s="2" t="str">
        <f>IF(C4004="", "",
   IF(ISNUMBER(MATCH(TRIM(C4004),
      {"OP","CC","CM","FM","FU","INS","PC","PM","PMCO","SA","SR","ITPR","PMFL"}, 0)),
      "Proactive",
      "")
)</f>
        <v>Proactive</v>
      </c>
      <c r="S4004" s="2" t="str">
        <f>IF(C4004="", "",
   IF(ISNUMBER(MATCH(TRIM(C4004),
      {"MO","U/B","OSRE","TECH","ITRE"}, 0)),
      "Reactive",
      "")
)</f>
        <v/>
      </c>
      <c r="T4004" s="2">
        <f>IF(R4004="Proactive", H4004, "")</f>
        <v>1.87</v>
      </c>
      <c r="U4004" s="2" t="str">
        <f>IF(S4004="Reactive", H4004, "")</f>
        <v/>
      </c>
    </row>
    <row r="4005" spans="1:21" x14ac:dyDescent="0.25">
      <c r="A4005" t="s">
        <v>3952</v>
      </c>
      <c r="B4005">
        <v>220373</v>
      </c>
      <c r="C4005" t="s">
        <v>26</v>
      </c>
      <c r="D4005" t="s">
        <v>1052</v>
      </c>
      <c r="E4005" t="s">
        <v>1053</v>
      </c>
      <c r="F4005" s="4">
        <v>46175.704861111109</v>
      </c>
      <c r="G4005" s="4">
        <v>46175.722222222219</v>
      </c>
      <c r="H4005">
        <v>0.42</v>
      </c>
      <c r="I4005" t="s">
        <v>3962</v>
      </c>
      <c r="J4005" t="s">
        <v>29</v>
      </c>
      <c r="K4005" t="s">
        <v>30</v>
      </c>
      <c r="N4005">
        <v>0.42</v>
      </c>
      <c r="O4005" t="s">
        <v>51</v>
      </c>
      <c r="P4005">
        <v>0</v>
      </c>
      <c r="Q4005" s="5">
        <v>46175.954861111109</v>
      </c>
      <c r="R4005" s="2" t="str">
        <f>IF(C4005="", "",
   IF(ISNUMBER(MATCH(TRIM(C4005),
      {"OP","CC","CM","FM","FU","INS","PC","PM","PMCO","SA","SR","ITPR","PMFL"}, 0)),
      "Proactive",
      "")
)</f>
        <v>Proactive</v>
      </c>
      <c r="S4005" s="2" t="str">
        <f>IF(C4005="", "",
   IF(ISNUMBER(MATCH(TRIM(C4005),
      {"MO","U/B","OSRE","TECH","ITRE"}, 0)),
      "Reactive",
      "")
)</f>
        <v/>
      </c>
      <c r="T4005" s="2">
        <f>IF(R4005="Proactive", H4005, "")</f>
        <v>0.42</v>
      </c>
      <c r="U4005" s="2" t="str">
        <f>IF(S4005="Reactive", H4005, "")</f>
        <v/>
      </c>
    </row>
    <row r="4006" spans="1:21" x14ac:dyDescent="0.25">
      <c r="A4006" t="s">
        <v>3952</v>
      </c>
      <c r="B4006">
        <v>219247</v>
      </c>
      <c r="C4006" t="s">
        <v>181</v>
      </c>
      <c r="D4006" t="s">
        <v>1065</v>
      </c>
      <c r="E4006" t="s">
        <v>1067</v>
      </c>
      <c r="F4006" s="4">
        <v>46175.722222222219</v>
      </c>
      <c r="G4006" s="4">
        <v>46175.75</v>
      </c>
      <c r="H4006">
        <v>0.67</v>
      </c>
      <c r="I4006" t="s">
        <v>3956</v>
      </c>
      <c r="J4006" t="s">
        <v>29</v>
      </c>
      <c r="K4006" t="s">
        <v>30</v>
      </c>
      <c r="N4006">
        <v>3.11</v>
      </c>
      <c r="O4006" t="s">
        <v>51</v>
      </c>
      <c r="P4006">
        <v>0</v>
      </c>
      <c r="Q4006" s="5">
        <v>46181.498611111114</v>
      </c>
      <c r="R4006" s="2" t="str">
        <f>IF(C4006="", "",
   IF(ISNUMBER(MATCH(TRIM(C4006),
      {"OP","CC","CM","FM","FU","INS","PC","PM","PMCO","SA","SR","ITPR","PMFL"}, 0)),
      "Proactive",
      "")
)</f>
        <v>Proactive</v>
      </c>
      <c r="S4006" s="2" t="str">
        <f>IF(C4006="", "",
   IF(ISNUMBER(MATCH(TRIM(C4006),
      {"MO","U/B","OSRE","TECH","ITRE"}, 0)),
      "Reactive",
      "")
)</f>
        <v/>
      </c>
      <c r="T4006" s="2">
        <f>IF(R4006="Proactive", H4006, "")</f>
        <v>0.67</v>
      </c>
      <c r="U4006" s="2" t="str">
        <f>IF(S4006="Reactive", H4006, "")</f>
        <v/>
      </c>
    </row>
    <row r="4007" spans="1:21" x14ac:dyDescent="0.25">
      <c r="A4007" t="s">
        <v>3952</v>
      </c>
      <c r="B4007">
        <v>219249</v>
      </c>
      <c r="C4007" t="s">
        <v>181</v>
      </c>
      <c r="D4007" t="s">
        <v>1085</v>
      </c>
      <c r="E4007" t="s">
        <v>755</v>
      </c>
      <c r="F4007" s="4">
        <v>46175.75</v>
      </c>
      <c r="G4007" s="4">
        <v>46175.777777777781</v>
      </c>
      <c r="H4007">
        <v>0.67</v>
      </c>
      <c r="I4007" t="s">
        <v>1826</v>
      </c>
      <c r="J4007" t="s">
        <v>29</v>
      </c>
      <c r="K4007" t="s">
        <v>30</v>
      </c>
      <c r="N4007">
        <v>2.67</v>
      </c>
      <c r="O4007" t="s">
        <v>51</v>
      </c>
      <c r="P4007">
        <v>0</v>
      </c>
      <c r="Q4007" s="5">
        <v>46181.498611111114</v>
      </c>
      <c r="R4007" s="2" t="str">
        <f>IF(C4007="", "",
   IF(ISNUMBER(MATCH(TRIM(C4007),
      {"OP","CC","CM","FM","FU","INS","PC","PM","PMCO","SA","SR","ITPR","PMFL"}, 0)),
      "Proactive",
      "")
)</f>
        <v>Proactive</v>
      </c>
      <c r="S4007" s="2" t="str">
        <f>IF(C4007="", "",
   IF(ISNUMBER(MATCH(TRIM(C4007),
      {"MO","U/B","OSRE","TECH","ITRE"}, 0)),
      "Reactive",
      "")
)</f>
        <v/>
      </c>
      <c r="T4007" s="2">
        <f>IF(R4007="Proactive", H4007, "")</f>
        <v>0.67</v>
      </c>
      <c r="U4007" s="2" t="str">
        <f>IF(S4007="Reactive", H4007, "")</f>
        <v/>
      </c>
    </row>
    <row r="4008" spans="1:21" x14ac:dyDescent="0.25">
      <c r="A4008" t="s">
        <v>3952</v>
      </c>
      <c r="B4008">
        <v>221520</v>
      </c>
      <c r="C4008" t="s">
        <v>39</v>
      </c>
      <c r="D4008" t="s">
        <v>3963</v>
      </c>
      <c r="E4008" t="s">
        <v>3964</v>
      </c>
      <c r="F4008" s="4">
        <v>46175.784722222219</v>
      </c>
      <c r="G4008" s="4">
        <v>46175.8125</v>
      </c>
      <c r="H4008">
        <v>0.67</v>
      </c>
      <c r="I4008" t="s">
        <v>3965</v>
      </c>
      <c r="J4008" t="s">
        <v>29</v>
      </c>
      <c r="K4008" t="s">
        <v>443</v>
      </c>
      <c r="L4008" t="s">
        <v>55</v>
      </c>
      <c r="M4008" t="s">
        <v>56</v>
      </c>
      <c r="N4008">
        <v>0.67</v>
      </c>
      <c r="O4008" t="s">
        <v>51</v>
      </c>
      <c r="P4008">
        <v>0</v>
      </c>
      <c r="Q4008" s="5">
        <v>46175.959722222222</v>
      </c>
      <c r="R4008" s="2" t="str">
        <f>IF(C4008="", "",
   IF(ISNUMBER(MATCH(TRIM(C4008),
      {"OP","CC","CM","FM","FU","INS","PC","PM","PMCO","SA","SR","ITPR","PMFL"}, 0)),
      "Proactive",
      "")
)</f>
        <v/>
      </c>
      <c r="S4008" s="2" t="str">
        <f>IF(C4008="", "",
   IF(ISNUMBER(MATCH(TRIM(C4008),
      {"MO","U/B","OSRE","TECH","ITRE"}, 0)),
      "Reactive",
      "")
)</f>
        <v>Reactive</v>
      </c>
      <c r="T4008" s="2" t="str">
        <f>IF(R4008="Proactive", H4008, "")</f>
        <v/>
      </c>
      <c r="U4008" s="2">
        <f>IF(S4008="Reactive", H4008, "")</f>
        <v>0.67</v>
      </c>
    </row>
    <row r="4009" spans="1:21" x14ac:dyDescent="0.25">
      <c r="A4009" t="s">
        <v>3952</v>
      </c>
      <c r="B4009">
        <v>217038</v>
      </c>
      <c r="C4009" t="s">
        <v>26</v>
      </c>
      <c r="D4009" t="s">
        <v>3966</v>
      </c>
      <c r="E4009" t="s">
        <v>3967</v>
      </c>
      <c r="F4009" s="4">
        <v>46175.833333333336</v>
      </c>
      <c r="G4009" s="4">
        <v>46175.902777777781</v>
      </c>
      <c r="H4009">
        <v>1.67</v>
      </c>
      <c r="I4009" t="s">
        <v>3968</v>
      </c>
      <c r="J4009" t="s">
        <v>29</v>
      </c>
      <c r="K4009" t="s">
        <v>30</v>
      </c>
      <c r="N4009">
        <v>1.67</v>
      </c>
      <c r="O4009" t="s">
        <v>51</v>
      </c>
      <c r="P4009">
        <v>0</v>
      </c>
      <c r="Q4009" s="5">
        <v>46176.905555555553</v>
      </c>
      <c r="R4009" s="2" t="str">
        <f>IF(C4009="", "",
   IF(ISNUMBER(MATCH(TRIM(C4009),
      {"OP","CC","CM","FM","FU","INS","PC","PM","PMCO","SA","SR","ITPR","PMFL"}, 0)),
      "Proactive",
      "")
)</f>
        <v>Proactive</v>
      </c>
      <c r="S4009" s="2" t="str">
        <f>IF(C4009="", "",
   IF(ISNUMBER(MATCH(TRIM(C4009),
      {"MO","U/B","OSRE","TECH","ITRE"}, 0)),
      "Reactive",
      "")
)</f>
        <v/>
      </c>
      <c r="T4009" s="2">
        <f>IF(R4009="Proactive", H4009, "")</f>
        <v>1.67</v>
      </c>
      <c r="U4009" s="2" t="str">
        <f>IF(S4009="Reactive", H4009, "")</f>
        <v/>
      </c>
    </row>
    <row r="4010" spans="1:21" x14ac:dyDescent="0.25">
      <c r="A4010" t="s">
        <v>3952</v>
      </c>
      <c r="B4010">
        <v>221031</v>
      </c>
      <c r="C4010" t="s">
        <v>30</v>
      </c>
      <c r="D4010" t="s">
        <v>1057</v>
      </c>
      <c r="E4010" t="s">
        <v>1058</v>
      </c>
      <c r="F4010" s="4">
        <v>46175.958333333336</v>
      </c>
      <c r="G4010" s="4">
        <v>46175.976388888892</v>
      </c>
      <c r="H4010">
        <v>0.43</v>
      </c>
      <c r="I4010" t="s">
        <v>1833</v>
      </c>
      <c r="J4010" t="s">
        <v>29</v>
      </c>
      <c r="K4010" t="s">
        <v>30</v>
      </c>
      <c r="N4010">
        <v>0.43</v>
      </c>
      <c r="O4010" t="s">
        <v>51</v>
      </c>
      <c r="P4010">
        <v>0</v>
      </c>
      <c r="Q4010" s="5">
        <v>46176.956944444442</v>
      </c>
      <c r="R4010" s="2" t="str">
        <f>IF(C4010="", "",
   IF(ISNUMBER(MATCH(TRIM(C4010),
      {"OP","CC","CM","FM","FU","INS","PC","PM","PMCO","SA","SR","ITPR","PMFL"}, 0)),
      "Proactive",
      "")
)</f>
        <v>Proactive</v>
      </c>
      <c r="S4010" s="2" t="str">
        <f>IF(C4010="", "",
   IF(ISNUMBER(MATCH(TRIM(C4010),
      {"MO","U/B","OSRE","TECH","ITRE"}, 0)),
      "Reactive",
      "")
)</f>
        <v/>
      </c>
      <c r="T4010" s="2">
        <f>IF(R4010="Proactive", H4010, "")</f>
        <v>0.43</v>
      </c>
      <c r="U4010" s="2" t="str">
        <f>IF(S4010="Reactive", H4010, "")</f>
        <v/>
      </c>
    </row>
    <row r="4011" spans="1:21" x14ac:dyDescent="0.25">
      <c r="A4011" t="s">
        <v>3952</v>
      </c>
      <c r="B4011">
        <v>221668</v>
      </c>
      <c r="C4011" t="s">
        <v>547</v>
      </c>
      <c r="D4011" t="s">
        <v>3457</v>
      </c>
      <c r="E4011" t="s">
        <v>3458</v>
      </c>
      <c r="F4011" s="4">
        <v>46176.628472222219</v>
      </c>
      <c r="G4011" s="4">
        <v>46176.70416666667</v>
      </c>
      <c r="H4011">
        <v>1.82</v>
      </c>
      <c r="I4011" t="s">
        <v>3459</v>
      </c>
      <c r="J4011" t="s">
        <v>29</v>
      </c>
      <c r="K4011" t="s">
        <v>551</v>
      </c>
      <c r="L4011" t="s">
        <v>241</v>
      </c>
      <c r="M4011" t="s">
        <v>533</v>
      </c>
      <c r="N4011">
        <v>3.54</v>
      </c>
      <c r="O4011" t="s">
        <v>51</v>
      </c>
      <c r="P4011">
        <v>0</v>
      </c>
      <c r="Q4011" s="5">
        <v>46177.616666666669</v>
      </c>
      <c r="R4011" s="2" t="str">
        <f>IF(C4011="", "",
   IF(ISNUMBER(MATCH(TRIM(C4011),
      {"OP","CC","CM","FM","FU","INS","PC","PM","PMCO","SA","SR","ITPR","PMFL"}, 0)),
      "Proactive",
      "")
)</f>
        <v>Proactive</v>
      </c>
      <c r="S4011" s="2" t="str">
        <f>IF(C4011="", "",
   IF(ISNUMBER(MATCH(TRIM(C4011),
      {"MO","U/B","OSRE","TECH","ITRE"}, 0)),
      "Reactive",
      "")
)</f>
        <v/>
      </c>
      <c r="T4011" s="2">
        <f>IF(R4011="Proactive", H4011, "")</f>
        <v>1.82</v>
      </c>
      <c r="U4011" s="2" t="str">
        <f>IF(S4011="Reactive", H4011, "")</f>
        <v/>
      </c>
    </row>
    <row r="4012" spans="1:21" x14ac:dyDescent="0.25">
      <c r="A4012" t="s">
        <v>3952</v>
      </c>
      <c r="B4012">
        <v>217156</v>
      </c>
      <c r="C4012" t="s">
        <v>26</v>
      </c>
      <c r="D4012" t="s">
        <v>3460</v>
      </c>
      <c r="E4012" t="s">
        <v>3461</v>
      </c>
      <c r="F4012" s="4">
        <v>46176.704861111109</v>
      </c>
      <c r="G4012" s="4">
        <v>46176.718055555553</v>
      </c>
      <c r="H4012">
        <v>0.32</v>
      </c>
      <c r="I4012" t="s">
        <v>3462</v>
      </c>
      <c r="J4012" t="s">
        <v>29</v>
      </c>
      <c r="K4012" t="s">
        <v>30</v>
      </c>
      <c r="N4012">
        <v>0.72</v>
      </c>
      <c r="O4012" t="s">
        <v>51</v>
      </c>
      <c r="P4012">
        <v>0</v>
      </c>
      <c r="Q4012" s="5">
        <v>46176.974305555559</v>
      </c>
      <c r="R4012" s="2" t="str">
        <f>IF(C4012="", "",
   IF(ISNUMBER(MATCH(TRIM(C4012),
      {"OP","CC","CM","FM","FU","INS","PC","PM","PMCO","SA","SR","ITPR","PMFL"}, 0)),
      "Proactive",
      "")
)</f>
        <v>Proactive</v>
      </c>
      <c r="S4012" s="2" t="str">
        <f>IF(C4012="", "",
   IF(ISNUMBER(MATCH(TRIM(C4012),
      {"MO","U/B","OSRE","TECH","ITRE"}, 0)),
      "Reactive",
      "")
)</f>
        <v/>
      </c>
      <c r="T4012" s="2">
        <f>IF(R4012="Proactive", H4012, "")</f>
        <v>0.32</v>
      </c>
      <c r="U4012" s="2" t="str">
        <f>IF(S4012="Reactive", H4012, "")</f>
        <v/>
      </c>
    </row>
    <row r="4013" spans="1:21" x14ac:dyDescent="0.25">
      <c r="A4013" t="s">
        <v>3952</v>
      </c>
      <c r="B4013">
        <v>219247</v>
      </c>
      <c r="C4013" t="s">
        <v>181</v>
      </c>
      <c r="D4013" t="s">
        <v>1065</v>
      </c>
      <c r="E4013" t="s">
        <v>1067</v>
      </c>
      <c r="F4013" s="4">
        <v>46176.722222222219</v>
      </c>
      <c r="G4013" s="4">
        <v>46176.75</v>
      </c>
      <c r="H4013">
        <v>0.67</v>
      </c>
      <c r="I4013" t="s">
        <v>3956</v>
      </c>
      <c r="J4013" t="s">
        <v>29</v>
      </c>
      <c r="K4013" t="s">
        <v>30</v>
      </c>
      <c r="N4013">
        <v>3.11</v>
      </c>
      <c r="O4013" t="s">
        <v>51</v>
      </c>
      <c r="P4013">
        <v>0</v>
      </c>
      <c r="Q4013" s="5">
        <v>46181.498611111114</v>
      </c>
      <c r="R4013" s="2" t="str">
        <f>IF(C4013="", "",
   IF(ISNUMBER(MATCH(TRIM(C4013),
      {"OP","CC","CM","FM","FU","INS","PC","PM","PMCO","SA","SR","ITPR","PMFL"}, 0)),
      "Proactive",
      "")
)</f>
        <v>Proactive</v>
      </c>
      <c r="S4013" s="2" t="str">
        <f>IF(C4013="", "",
   IF(ISNUMBER(MATCH(TRIM(C4013),
      {"MO","U/B","OSRE","TECH","ITRE"}, 0)),
      "Reactive",
      "")
)</f>
        <v/>
      </c>
      <c r="T4013" s="2">
        <f>IF(R4013="Proactive", H4013, "")</f>
        <v>0.67</v>
      </c>
      <c r="U4013" s="2" t="str">
        <f>IF(S4013="Reactive", H4013, "")</f>
        <v/>
      </c>
    </row>
    <row r="4014" spans="1:21" x14ac:dyDescent="0.25">
      <c r="A4014" t="s">
        <v>3952</v>
      </c>
      <c r="B4014">
        <v>217037</v>
      </c>
      <c r="C4014" t="s">
        <v>26</v>
      </c>
      <c r="D4014" t="s">
        <v>3463</v>
      </c>
      <c r="E4014" t="s">
        <v>3464</v>
      </c>
      <c r="F4014" s="4">
        <v>46176.8125</v>
      </c>
      <c r="G4014" s="4">
        <v>46176.901388888888</v>
      </c>
      <c r="H4014">
        <v>2.13</v>
      </c>
      <c r="I4014" t="s">
        <v>3465</v>
      </c>
      <c r="J4014" t="s">
        <v>29</v>
      </c>
      <c r="K4014" t="s">
        <v>30</v>
      </c>
      <c r="N4014">
        <v>6.03</v>
      </c>
      <c r="O4014" t="s">
        <v>51</v>
      </c>
      <c r="P4014">
        <v>0</v>
      </c>
      <c r="Q4014" s="5">
        <v>46177.950694444444</v>
      </c>
      <c r="R4014" s="2" t="str">
        <f>IF(C4014="", "",
   IF(ISNUMBER(MATCH(TRIM(C4014),
      {"OP","CC","CM","FM","FU","INS","PC","PM","PMCO","SA","SR","ITPR","PMFL"}, 0)),
      "Proactive",
      "")
)</f>
        <v>Proactive</v>
      </c>
      <c r="S4014" s="2" t="str">
        <f>IF(C4014="", "",
   IF(ISNUMBER(MATCH(TRIM(C4014),
      {"MO","U/B","OSRE","TECH","ITRE"}, 0)),
      "Reactive",
      "")
)</f>
        <v/>
      </c>
      <c r="T4014" s="2">
        <f>IF(R4014="Proactive", H4014, "")</f>
        <v>2.13</v>
      </c>
      <c r="U4014" s="2" t="str">
        <f>IF(S4014="Reactive", H4014, "")</f>
        <v/>
      </c>
    </row>
    <row r="4015" spans="1:21" x14ac:dyDescent="0.25">
      <c r="A4015" t="s">
        <v>3952</v>
      </c>
      <c r="B4015">
        <v>221669</v>
      </c>
      <c r="C4015" t="s">
        <v>39</v>
      </c>
      <c r="D4015" t="s">
        <v>1835</v>
      </c>
      <c r="E4015" t="s">
        <v>3969</v>
      </c>
      <c r="F4015" s="4">
        <v>46176.933333333334</v>
      </c>
      <c r="G4015" s="4">
        <v>46176.95416666667</v>
      </c>
      <c r="H4015">
        <v>0.5</v>
      </c>
      <c r="I4015" t="s">
        <v>3970</v>
      </c>
      <c r="J4015" t="s">
        <v>29</v>
      </c>
      <c r="K4015" t="s">
        <v>443</v>
      </c>
      <c r="L4015" t="s">
        <v>3971</v>
      </c>
      <c r="M4015" t="s">
        <v>1474</v>
      </c>
      <c r="N4015">
        <v>0.5</v>
      </c>
      <c r="O4015" t="s">
        <v>51</v>
      </c>
      <c r="P4015">
        <v>0</v>
      </c>
      <c r="Q4015" s="5">
        <v>46176.975694444445</v>
      </c>
      <c r="R4015" s="2" t="str">
        <f>IF(C4015="", "",
   IF(ISNUMBER(MATCH(TRIM(C4015),
      {"OP","CC","CM","FM","FU","INS","PC","PM","PMCO","SA","SR","ITPR","PMFL"}, 0)),
      "Proactive",
      "")
)</f>
        <v/>
      </c>
      <c r="S4015" s="2" t="str">
        <f>IF(C4015="", "",
   IF(ISNUMBER(MATCH(TRIM(C4015),
      {"MO","U/B","OSRE","TECH","ITRE"}, 0)),
      "Reactive",
      "")
)</f>
        <v>Reactive</v>
      </c>
      <c r="T4015" s="2" t="str">
        <f>IF(R4015="Proactive", H4015, "")</f>
        <v/>
      </c>
      <c r="U4015" s="2">
        <f>IF(S4015="Reactive", H4015, "")</f>
        <v>0.5</v>
      </c>
    </row>
    <row r="4016" spans="1:21" x14ac:dyDescent="0.25">
      <c r="A4016" t="s">
        <v>3952</v>
      </c>
      <c r="B4016">
        <v>221119</v>
      </c>
      <c r="C4016" t="s">
        <v>30</v>
      </c>
      <c r="D4016" t="s">
        <v>1057</v>
      </c>
      <c r="E4016" t="s">
        <v>1058</v>
      </c>
      <c r="F4016" s="4">
        <v>46176.9375</v>
      </c>
      <c r="G4016" s="4">
        <v>46176.956944444442</v>
      </c>
      <c r="H4016">
        <v>0.47</v>
      </c>
      <c r="I4016" t="s">
        <v>1833</v>
      </c>
      <c r="J4016" t="s">
        <v>29</v>
      </c>
      <c r="K4016" t="s">
        <v>30</v>
      </c>
      <c r="N4016">
        <v>1.32</v>
      </c>
      <c r="O4016" t="s">
        <v>51</v>
      </c>
      <c r="P4016">
        <v>0</v>
      </c>
      <c r="Q4016" s="5">
        <v>46176.957638888889</v>
      </c>
      <c r="R4016" s="2" t="str">
        <f>IF(C4016="", "",
   IF(ISNUMBER(MATCH(TRIM(C4016),
      {"OP","CC","CM","FM","FU","INS","PC","PM","PMCO","SA","SR","ITPR","PMFL"}, 0)),
      "Proactive",
      "")
)</f>
        <v>Proactive</v>
      </c>
      <c r="S4016" s="2" t="str">
        <f>IF(C4016="", "",
   IF(ISNUMBER(MATCH(TRIM(C4016),
      {"MO","U/B","OSRE","TECH","ITRE"}, 0)),
      "Reactive",
      "")
)</f>
        <v/>
      </c>
      <c r="T4016" s="2">
        <f>IF(R4016="Proactive", H4016, "")</f>
        <v>0.47</v>
      </c>
      <c r="U4016" s="2" t="str">
        <f>IF(S4016="Reactive", H4016, "")</f>
        <v/>
      </c>
    </row>
    <row r="4017" spans="1:21" x14ac:dyDescent="0.25">
      <c r="A4017" t="s">
        <v>3952</v>
      </c>
      <c r="B4017">
        <v>219588</v>
      </c>
      <c r="C4017" t="s">
        <v>26</v>
      </c>
      <c r="D4017" t="s">
        <v>3564</v>
      </c>
      <c r="E4017" t="s">
        <v>3565</v>
      </c>
      <c r="F4017" s="4">
        <v>46176.954861111109</v>
      </c>
      <c r="G4017" s="4">
        <v>46176.974999999999</v>
      </c>
      <c r="H4017">
        <v>0.48</v>
      </c>
      <c r="I4017" t="s">
        <v>3972</v>
      </c>
      <c r="J4017" t="s">
        <v>29</v>
      </c>
      <c r="K4017" t="s">
        <v>30</v>
      </c>
      <c r="N4017">
        <v>0.48</v>
      </c>
      <c r="O4017" t="s">
        <v>51</v>
      </c>
      <c r="P4017">
        <v>0</v>
      </c>
      <c r="Q4017" s="5">
        <v>46176.974999999999</v>
      </c>
      <c r="R4017" s="2" t="str">
        <f>IF(C4017="", "",
   IF(ISNUMBER(MATCH(TRIM(C4017),
      {"OP","CC","CM","FM","FU","INS","PC","PM","PMCO","SA","SR","ITPR","PMFL"}, 0)),
      "Proactive",
      "")
)</f>
        <v>Proactive</v>
      </c>
      <c r="S4017" s="2" t="str">
        <f>IF(C4017="", "",
   IF(ISNUMBER(MATCH(TRIM(C4017),
      {"MO","U/B","OSRE","TECH","ITRE"}, 0)),
      "Reactive",
      "")
)</f>
        <v/>
      </c>
      <c r="T4017" s="2">
        <f>IF(R4017="Proactive", H4017, "")</f>
        <v>0.48</v>
      </c>
      <c r="U4017" s="2" t="str">
        <f>IF(S4017="Reactive", H4017, "")</f>
        <v/>
      </c>
    </row>
    <row r="4018" spans="1:21" x14ac:dyDescent="0.25">
      <c r="A4018" t="s">
        <v>3952</v>
      </c>
      <c r="B4018">
        <v>220669</v>
      </c>
      <c r="C4018" t="s">
        <v>26</v>
      </c>
      <c r="D4018" t="s">
        <v>1052</v>
      </c>
      <c r="E4018" t="s">
        <v>1053</v>
      </c>
      <c r="F4018" s="4">
        <v>46177.625</v>
      </c>
      <c r="G4018" s="4">
        <v>46177.64166666667</v>
      </c>
      <c r="H4018">
        <v>0.4</v>
      </c>
      <c r="I4018" t="s">
        <v>3973</v>
      </c>
      <c r="J4018" t="s">
        <v>29</v>
      </c>
      <c r="K4018" t="s">
        <v>30</v>
      </c>
      <c r="N4018">
        <v>0.4</v>
      </c>
      <c r="O4018" t="s">
        <v>51</v>
      </c>
      <c r="P4018">
        <v>0</v>
      </c>
      <c r="Q4018" s="5">
        <v>46177.947916666664</v>
      </c>
      <c r="R4018" s="2" t="str">
        <f>IF(C4018="", "",
   IF(ISNUMBER(MATCH(TRIM(C4018),
      {"OP","CC","CM","FM","FU","INS","PC","PM","PMCO","SA","SR","ITPR","PMFL"}, 0)),
      "Proactive",
      "")
)</f>
        <v>Proactive</v>
      </c>
      <c r="S4018" s="2" t="str">
        <f>IF(C4018="", "",
   IF(ISNUMBER(MATCH(TRIM(C4018),
      {"MO","U/B","OSRE","TECH","ITRE"}, 0)),
      "Reactive",
      "")
)</f>
        <v/>
      </c>
      <c r="T4018" s="2">
        <f>IF(R4018="Proactive", H4018, "")</f>
        <v>0.4</v>
      </c>
      <c r="U4018" s="2" t="str">
        <f>IF(S4018="Reactive", H4018, "")</f>
        <v/>
      </c>
    </row>
    <row r="4019" spans="1:21" x14ac:dyDescent="0.25">
      <c r="A4019" t="s">
        <v>3952</v>
      </c>
      <c r="B4019">
        <v>221273</v>
      </c>
      <c r="C4019" t="s">
        <v>30</v>
      </c>
      <c r="D4019" t="s">
        <v>1057</v>
      </c>
      <c r="E4019" t="s">
        <v>1058</v>
      </c>
      <c r="F4019" s="4">
        <v>46177.642361111109</v>
      </c>
      <c r="G4019" s="4">
        <v>46177.660416666666</v>
      </c>
      <c r="H4019">
        <v>0.43</v>
      </c>
      <c r="I4019" t="s">
        <v>3469</v>
      </c>
      <c r="J4019" t="s">
        <v>29</v>
      </c>
      <c r="K4019" t="s">
        <v>30</v>
      </c>
      <c r="N4019">
        <v>0.8</v>
      </c>
      <c r="O4019" t="s">
        <v>51</v>
      </c>
      <c r="P4019">
        <v>0</v>
      </c>
      <c r="Q4019" s="5">
        <v>46177.947916666664</v>
      </c>
      <c r="R4019" s="2" t="str">
        <f>IF(C4019="", "",
   IF(ISNUMBER(MATCH(TRIM(C4019),
      {"OP","CC","CM","FM","FU","INS","PC","PM","PMCO","SA","SR","ITPR","PMFL"}, 0)),
      "Proactive",
      "")
)</f>
        <v>Proactive</v>
      </c>
      <c r="S4019" s="2" t="str">
        <f>IF(C4019="", "",
   IF(ISNUMBER(MATCH(TRIM(C4019),
      {"MO","U/B","OSRE","TECH","ITRE"}, 0)),
      "Reactive",
      "")
)</f>
        <v/>
      </c>
      <c r="T4019" s="2">
        <f>IF(R4019="Proactive", H4019, "")</f>
        <v>0.43</v>
      </c>
      <c r="U4019" s="2" t="str">
        <f>IF(S4019="Reactive", H4019, "")</f>
        <v/>
      </c>
    </row>
    <row r="4020" spans="1:21" x14ac:dyDescent="0.25">
      <c r="A4020" t="s">
        <v>3952</v>
      </c>
      <c r="B4020">
        <v>221779</v>
      </c>
      <c r="C4020" t="s">
        <v>39</v>
      </c>
      <c r="D4020" t="s">
        <v>3739</v>
      </c>
      <c r="E4020" t="s">
        <v>3740</v>
      </c>
      <c r="F4020" s="4">
        <v>46177.6875</v>
      </c>
      <c r="G4020" s="4">
        <v>46177.729166666664</v>
      </c>
      <c r="H4020">
        <v>1</v>
      </c>
      <c r="I4020" t="s">
        <v>3741</v>
      </c>
      <c r="J4020" t="s">
        <v>29</v>
      </c>
      <c r="K4020" t="s">
        <v>172</v>
      </c>
      <c r="L4020" t="s">
        <v>1232</v>
      </c>
      <c r="M4020" t="s">
        <v>1825</v>
      </c>
      <c r="N4020">
        <v>2.2799999999999998</v>
      </c>
      <c r="O4020" t="s">
        <v>51</v>
      </c>
      <c r="P4020">
        <v>0</v>
      </c>
      <c r="Q4020" s="5">
        <v>46177.946527777778</v>
      </c>
      <c r="R4020" s="2" t="str">
        <f>IF(C4020="", "",
   IF(ISNUMBER(MATCH(TRIM(C4020),
      {"OP","CC","CM","FM","FU","INS","PC","PM","PMCO","SA","SR","ITPR","PMFL"}, 0)),
      "Proactive",
      "")
)</f>
        <v/>
      </c>
      <c r="S4020" s="2" t="str">
        <f>IF(C4020="", "",
   IF(ISNUMBER(MATCH(TRIM(C4020),
      {"MO","U/B","OSRE","TECH","ITRE"}, 0)),
      "Reactive",
      "")
)</f>
        <v>Reactive</v>
      </c>
      <c r="T4020" s="2" t="str">
        <f>IF(R4020="Proactive", H4020, "")</f>
        <v/>
      </c>
      <c r="U4020" s="2">
        <f>IF(S4020="Reactive", H4020, "")</f>
        <v>1</v>
      </c>
    </row>
    <row r="4021" spans="1:21" x14ac:dyDescent="0.25">
      <c r="A4021" t="s">
        <v>3952</v>
      </c>
      <c r="B4021">
        <v>217158</v>
      </c>
      <c r="C4021" t="s">
        <v>26</v>
      </c>
      <c r="D4021" t="s">
        <v>3974</v>
      </c>
      <c r="E4021" t="s">
        <v>3975</v>
      </c>
      <c r="F4021" s="4">
        <v>46177.729861111111</v>
      </c>
      <c r="G4021" s="4">
        <v>46177.756944444445</v>
      </c>
      <c r="H4021">
        <v>0.65</v>
      </c>
      <c r="I4021" t="s">
        <v>3976</v>
      </c>
      <c r="J4021" t="s">
        <v>29</v>
      </c>
      <c r="K4021" t="s">
        <v>30</v>
      </c>
      <c r="N4021">
        <v>0.65</v>
      </c>
      <c r="O4021" t="s">
        <v>51</v>
      </c>
      <c r="P4021">
        <v>0</v>
      </c>
      <c r="Q4021" s="5">
        <v>46177.951388888891</v>
      </c>
      <c r="R4021" s="2" t="str">
        <f>IF(C4021="", "",
   IF(ISNUMBER(MATCH(TRIM(C4021),
      {"OP","CC","CM","FM","FU","INS","PC","PM","PMCO","SA","SR","ITPR","PMFL"}, 0)),
      "Proactive",
      "")
)</f>
        <v>Proactive</v>
      </c>
      <c r="S4021" s="2" t="str">
        <f>IF(C4021="", "",
   IF(ISNUMBER(MATCH(TRIM(C4021),
      {"MO","U/B","OSRE","TECH","ITRE"}, 0)),
      "Reactive",
      "")
)</f>
        <v/>
      </c>
      <c r="T4021" s="2">
        <f>IF(R4021="Proactive", H4021, "")</f>
        <v>0.65</v>
      </c>
      <c r="U4021" s="2" t="str">
        <f>IF(S4021="Reactive", H4021, "")</f>
        <v/>
      </c>
    </row>
    <row r="4022" spans="1:21" x14ac:dyDescent="0.25">
      <c r="A4022" t="s">
        <v>3952</v>
      </c>
      <c r="B4022">
        <v>219247</v>
      </c>
      <c r="C4022" t="s">
        <v>181</v>
      </c>
      <c r="D4022" t="s">
        <v>1065</v>
      </c>
      <c r="E4022" t="s">
        <v>1067</v>
      </c>
      <c r="F4022" s="4">
        <v>46177.758333333331</v>
      </c>
      <c r="G4022" s="4">
        <v>46177.788194444445</v>
      </c>
      <c r="H4022">
        <v>0.72</v>
      </c>
      <c r="I4022" t="s">
        <v>3956</v>
      </c>
      <c r="J4022" t="s">
        <v>29</v>
      </c>
      <c r="K4022" t="s">
        <v>30</v>
      </c>
      <c r="N4022">
        <v>3.11</v>
      </c>
      <c r="O4022" t="s">
        <v>51</v>
      </c>
      <c r="P4022">
        <v>0</v>
      </c>
      <c r="Q4022" s="5">
        <v>46181.498611111114</v>
      </c>
      <c r="R4022" s="2" t="str">
        <f>IF(C4022="", "",
   IF(ISNUMBER(MATCH(TRIM(C4022),
      {"OP","CC","CM","FM","FU","INS","PC","PM","PMCO","SA","SR","ITPR","PMFL"}, 0)),
      "Proactive",
      "")
)</f>
        <v>Proactive</v>
      </c>
      <c r="S4022" s="2" t="str">
        <f>IF(C4022="", "",
   IF(ISNUMBER(MATCH(TRIM(C4022),
      {"MO","U/B","OSRE","TECH","ITRE"}, 0)),
      "Reactive",
      "")
)</f>
        <v/>
      </c>
      <c r="T4022" s="2">
        <f>IF(R4022="Proactive", H4022, "")</f>
        <v>0.72</v>
      </c>
      <c r="U4022" s="2" t="str">
        <f>IF(S4022="Reactive", H4022, "")</f>
        <v/>
      </c>
    </row>
    <row r="4023" spans="1:21" x14ac:dyDescent="0.25">
      <c r="A4023" t="s">
        <v>3952</v>
      </c>
      <c r="B4023">
        <v>221800</v>
      </c>
      <c r="C4023" t="s">
        <v>289</v>
      </c>
      <c r="D4023" t="s">
        <v>1816</v>
      </c>
      <c r="E4023" t="s">
        <v>3977</v>
      </c>
      <c r="F4023" s="4">
        <v>46177.819444444445</v>
      </c>
      <c r="G4023" s="4">
        <v>46177.885416666664</v>
      </c>
      <c r="H4023">
        <v>1.58</v>
      </c>
      <c r="I4023" t="s">
        <v>3978</v>
      </c>
      <c r="J4023" t="s">
        <v>29</v>
      </c>
      <c r="N4023">
        <v>1.58</v>
      </c>
      <c r="O4023" t="s">
        <v>51</v>
      </c>
      <c r="P4023">
        <v>0</v>
      </c>
      <c r="Q4023" s="5">
        <v>46177.954861111109</v>
      </c>
      <c r="R4023" s="2" t="str">
        <f>IF(C4023="", "",
   IF(ISNUMBER(MATCH(TRIM(C4023),
      {"OP","CC","CM","FM","FU","INS","PC","PM","PMCO","SA","SR","ITPR","PMFL"}, 0)),
      "Proactive",
      "")
)</f>
        <v>Proactive</v>
      </c>
      <c r="S4023" s="2" t="str">
        <f>IF(C4023="", "",
   IF(ISNUMBER(MATCH(TRIM(C4023),
      {"MO","U/B","OSRE","TECH","ITRE"}, 0)),
      "Reactive",
      "")
)</f>
        <v/>
      </c>
      <c r="T4023" s="2">
        <f>IF(R4023="Proactive", H4023, "")</f>
        <v>1.58</v>
      </c>
      <c r="U4023" s="2" t="str">
        <f>IF(S4023="Reactive", H4023, "")</f>
        <v/>
      </c>
    </row>
    <row r="4024" spans="1:21" x14ac:dyDescent="0.25">
      <c r="A4024" t="s">
        <v>3952</v>
      </c>
      <c r="B4024">
        <v>221801</v>
      </c>
      <c r="C4024" t="s">
        <v>39</v>
      </c>
      <c r="D4024" t="s">
        <v>3979</v>
      </c>
      <c r="E4024" t="s">
        <v>3980</v>
      </c>
      <c r="F4024" s="4">
        <v>46177.885416666664</v>
      </c>
      <c r="G4024" s="4">
        <v>46177.902083333334</v>
      </c>
      <c r="H4024">
        <v>0.4</v>
      </c>
      <c r="I4024" t="s">
        <v>3981</v>
      </c>
      <c r="J4024" t="s">
        <v>29</v>
      </c>
      <c r="K4024" t="s">
        <v>532</v>
      </c>
      <c r="L4024" t="s">
        <v>703</v>
      </c>
      <c r="M4024" t="s">
        <v>1474</v>
      </c>
      <c r="N4024">
        <v>0.4</v>
      </c>
      <c r="O4024" t="s">
        <v>51</v>
      </c>
      <c r="P4024">
        <v>0</v>
      </c>
      <c r="Q4024" s="5">
        <v>46177.956250000003</v>
      </c>
      <c r="R4024" s="2" t="str">
        <f>IF(C4024="", "",
   IF(ISNUMBER(MATCH(TRIM(C4024),
      {"OP","CC","CM","FM","FU","INS","PC","PM","PMCO","SA","SR","ITPR","PMFL"}, 0)),
      "Proactive",
      "")
)</f>
        <v/>
      </c>
      <c r="S4024" s="2" t="str">
        <f>IF(C4024="", "",
   IF(ISNUMBER(MATCH(TRIM(C4024),
      {"MO","U/B","OSRE","TECH","ITRE"}, 0)),
      "Reactive",
      "")
)</f>
        <v>Reactive</v>
      </c>
      <c r="T4024" s="2" t="str">
        <f>IF(R4024="Proactive", H4024, "")</f>
        <v/>
      </c>
      <c r="U4024" s="2">
        <f>IF(S4024="Reactive", H4024, "")</f>
        <v>0.4</v>
      </c>
    </row>
    <row r="4025" spans="1:21" x14ac:dyDescent="0.25">
      <c r="A4025" t="s">
        <v>3952</v>
      </c>
      <c r="B4025">
        <v>221802</v>
      </c>
      <c r="C4025" t="s">
        <v>39</v>
      </c>
      <c r="D4025" t="s">
        <v>3982</v>
      </c>
      <c r="E4025" t="s">
        <v>3983</v>
      </c>
      <c r="F4025" s="4">
        <v>46177.916666666664</v>
      </c>
      <c r="G4025" s="4">
        <v>46177.940972222219</v>
      </c>
      <c r="H4025">
        <v>0.57999999999999996</v>
      </c>
      <c r="I4025" t="s">
        <v>3984</v>
      </c>
      <c r="J4025" t="s">
        <v>29</v>
      </c>
      <c r="K4025" t="s">
        <v>220</v>
      </c>
      <c r="L4025" t="s">
        <v>229</v>
      </c>
      <c r="M4025" t="s">
        <v>56</v>
      </c>
      <c r="N4025">
        <v>0.57999999999999996</v>
      </c>
      <c r="O4025" t="s">
        <v>51</v>
      </c>
      <c r="P4025">
        <v>0</v>
      </c>
      <c r="Q4025" s="5">
        <v>46177.956944444442</v>
      </c>
      <c r="R4025" s="2" t="str">
        <f>IF(C4025="", "",
   IF(ISNUMBER(MATCH(TRIM(C4025),
      {"OP","CC","CM","FM","FU","INS","PC","PM","PMCO","SA","SR","ITPR","PMFL"}, 0)),
      "Proactive",
      "")
)</f>
        <v/>
      </c>
      <c r="S4025" s="2" t="str">
        <f>IF(C4025="", "",
   IF(ISNUMBER(MATCH(TRIM(C4025),
      {"MO","U/B","OSRE","TECH","ITRE"}, 0)),
      "Reactive",
      "")
)</f>
        <v>Reactive</v>
      </c>
      <c r="T4025" s="2" t="str">
        <f>IF(R4025="Proactive", H4025, "")</f>
        <v/>
      </c>
      <c r="U4025" s="2">
        <f>IF(S4025="Reactive", H4025, "")</f>
        <v>0.57999999999999996</v>
      </c>
    </row>
    <row r="4026" spans="1:21" x14ac:dyDescent="0.25">
      <c r="A4026" t="s">
        <v>3952</v>
      </c>
      <c r="B4026">
        <v>217512</v>
      </c>
      <c r="C4026" t="s">
        <v>30</v>
      </c>
      <c r="D4026" t="s">
        <v>3985</v>
      </c>
      <c r="E4026" t="s">
        <v>942</v>
      </c>
      <c r="F4026" s="4">
        <v>46178.635416666664</v>
      </c>
      <c r="G4026" s="4">
        <v>46178.666666666664</v>
      </c>
      <c r="H4026">
        <v>0.75</v>
      </c>
      <c r="I4026" t="s">
        <v>3986</v>
      </c>
      <c r="J4026" t="s">
        <v>29</v>
      </c>
      <c r="K4026" t="s">
        <v>30</v>
      </c>
      <c r="N4026">
        <v>0.75</v>
      </c>
      <c r="O4026" t="s">
        <v>51</v>
      </c>
      <c r="P4026">
        <v>0</v>
      </c>
      <c r="Q4026" s="5">
        <v>46178.88958333333</v>
      </c>
      <c r="R4026" s="2" t="str">
        <f>IF(C4026="", "",
   IF(ISNUMBER(MATCH(TRIM(C4026),
      {"OP","CC","CM","FM","FU","INS","PC","PM","PMCO","SA","SR","ITPR","PMFL"}, 0)),
      "Proactive",
      "")
)</f>
        <v>Proactive</v>
      </c>
      <c r="S4026" s="2" t="str">
        <f>IF(C4026="", "",
   IF(ISNUMBER(MATCH(TRIM(C4026),
      {"MO","U/B","OSRE","TECH","ITRE"}, 0)),
      "Reactive",
      "")
)</f>
        <v/>
      </c>
      <c r="T4026" s="2">
        <f>IF(R4026="Proactive", H4026, "")</f>
        <v>0.75</v>
      </c>
      <c r="U4026" s="2" t="str">
        <f>IF(S4026="Reactive", H4026, "")</f>
        <v/>
      </c>
    </row>
    <row r="4027" spans="1:21" x14ac:dyDescent="0.25">
      <c r="A4027" t="s">
        <v>3952</v>
      </c>
      <c r="B4027">
        <v>221438</v>
      </c>
      <c r="C4027" t="s">
        <v>30</v>
      </c>
      <c r="D4027" t="s">
        <v>1057</v>
      </c>
      <c r="E4027" t="s">
        <v>1058</v>
      </c>
      <c r="F4027" s="4">
        <v>46178.666666666664</v>
      </c>
      <c r="G4027" s="4">
        <v>46178.698611111111</v>
      </c>
      <c r="H4027">
        <v>0.77</v>
      </c>
      <c r="I4027" t="s">
        <v>3987</v>
      </c>
      <c r="J4027" t="s">
        <v>29</v>
      </c>
      <c r="K4027" t="s">
        <v>30</v>
      </c>
      <c r="N4027">
        <v>0.77</v>
      </c>
      <c r="O4027" t="s">
        <v>51</v>
      </c>
      <c r="P4027">
        <v>0</v>
      </c>
      <c r="Q4027" s="5">
        <v>46178.890972222223</v>
      </c>
      <c r="R4027" s="2" t="str">
        <f>IF(C4027="", "",
   IF(ISNUMBER(MATCH(TRIM(C4027),
      {"OP","CC","CM","FM","FU","INS","PC","PM","PMCO","SA","SR","ITPR","PMFL"}, 0)),
      "Proactive",
      "")
)</f>
        <v>Proactive</v>
      </c>
      <c r="S4027" s="2" t="str">
        <f>IF(C4027="", "",
   IF(ISNUMBER(MATCH(TRIM(C4027),
      {"MO","U/B","OSRE","TECH","ITRE"}, 0)),
      "Reactive",
      "")
)</f>
        <v/>
      </c>
      <c r="T4027" s="2">
        <f>IF(R4027="Proactive", H4027, "")</f>
        <v>0.77</v>
      </c>
      <c r="U4027" s="2" t="str">
        <f>IF(S4027="Reactive", H4027, "")</f>
        <v/>
      </c>
    </row>
    <row r="4028" spans="1:21" x14ac:dyDescent="0.25">
      <c r="A4028" t="s">
        <v>3952</v>
      </c>
      <c r="B4028">
        <v>217469</v>
      </c>
      <c r="C4028" t="s">
        <v>30</v>
      </c>
      <c r="D4028" t="s">
        <v>3743</v>
      </c>
      <c r="E4028" t="s">
        <v>1820</v>
      </c>
      <c r="F4028" s="4">
        <v>46178.698611111111</v>
      </c>
      <c r="G4028" s="4">
        <v>46178.708333333336</v>
      </c>
      <c r="H4028">
        <v>0.23</v>
      </c>
      <c r="I4028" t="s">
        <v>3744</v>
      </c>
      <c r="J4028" t="s">
        <v>29</v>
      </c>
      <c r="K4028" t="s">
        <v>30</v>
      </c>
      <c r="N4028">
        <v>1.23</v>
      </c>
      <c r="O4028" t="s">
        <v>51</v>
      </c>
      <c r="P4028">
        <v>0</v>
      </c>
      <c r="Q4028" s="5">
        <v>46178.892361111109</v>
      </c>
      <c r="R4028" s="2" t="str">
        <f>IF(C4028="", "",
   IF(ISNUMBER(MATCH(TRIM(C4028),
      {"OP","CC","CM","FM","FU","INS","PC","PM","PMCO","SA","SR","ITPR","PMFL"}, 0)),
      "Proactive",
      "")
)</f>
        <v>Proactive</v>
      </c>
      <c r="S4028" s="2" t="str">
        <f>IF(C4028="", "",
   IF(ISNUMBER(MATCH(TRIM(C4028),
      {"MO","U/B","OSRE","TECH","ITRE"}, 0)),
      "Reactive",
      "")
)</f>
        <v/>
      </c>
      <c r="T4028" s="2">
        <f>IF(R4028="Proactive", H4028, "")</f>
        <v>0.23</v>
      </c>
      <c r="U4028" s="2" t="str">
        <f>IF(S4028="Reactive", H4028, "")</f>
        <v/>
      </c>
    </row>
    <row r="4029" spans="1:21" x14ac:dyDescent="0.25">
      <c r="A4029" t="s">
        <v>3952</v>
      </c>
      <c r="B4029">
        <v>221991</v>
      </c>
      <c r="C4029" t="s">
        <v>39</v>
      </c>
      <c r="D4029" t="s">
        <v>3988</v>
      </c>
      <c r="E4029" t="s">
        <v>3989</v>
      </c>
      <c r="F4029" s="4">
        <v>46178.708333333336</v>
      </c>
      <c r="G4029" s="4">
        <v>46178.726388888892</v>
      </c>
      <c r="H4029">
        <v>0.43</v>
      </c>
      <c r="I4029" t="s">
        <v>3990</v>
      </c>
      <c r="J4029" t="s">
        <v>29</v>
      </c>
      <c r="K4029" t="s">
        <v>532</v>
      </c>
      <c r="N4029">
        <v>0.43</v>
      </c>
      <c r="O4029" t="s">
        <v>51</v>
      </c>
      <c r="P4029">
        <v>0</v>
      </c>
      <c r="Q4029" s="5">
        <v>46178.893750000003</v>
      </c>
      <c r="R4029" s="2" t="str">
        <f>IF(C4029="", "",
   IF(ISNUMBER(MATCH(TRIM(C4029),
      {"OP","CC","CM","FM","FU","INS","PC","PM","PMCO","SA","SR","ITPR","PMFL"}, 0)),
      "Proactive",
      "")
)</f>
        <v/>
      </c>
      <c r="S4029" s="2" t="str">
        <f>IF(C4029="", "",
   IF(ISNUMBER(MATCH(TRIM(C4029),
      {"MO","U/B","OSRE","TECH","ITRE"}, 0)),
      "Reactive",
      "")
)</f>
        <v>Reactive</v>
      </c>
      <c r="T4029" s="2" t="str">
        <f>IF(R4029="Proactive", H4029, "")</f>
        <v/>
      </c>
      <c r="U4029" s="2">
        <f>IF(S4029="Reactive", H4029, "")</f>
        <v>0.43</v>
      </c>
    </row>
    <row r="4030" spans="1:21" x14ac:dyDescent="0.25">
      <c r="A4030" t="s">
        <v>3952</v>
      </c>
      <c r="B4030">
        <v>219247</v>
      </c>
      <c r="C4030" t="s">
        <v>181</v>
      </c>
      <c r="D4030" t="s">
        <v>1065</v>
      </c>
      <c r="E4030" t="s">
        <v>1067</v>
      </c>
      <c r="F4030" s="4">
        <v>46178.727777777778</v>
      </c>
      <c r="G4030" s="4">
        <v>46178.75</v>
      </c>
      <c r="H4030">
        <v>0.53</v>
      </c>
      <c r="I4030" t="s">
        <v>3956</v>
      </c>
      <c r="J4030" t="s">
        <v>29</v>
      </c>
      <c r="K4030" t="s">
        <v>30</v>
      </c>
      <c r="N4030">
        <v>3.11</v>
      </c>
      <c r="O4030" t="s">
        <v>51</v>
      </c>
      <c r="P4030">
        <v>0</v>
      </c>
      <c r="Q4030" s="5">
        <v>46181.498611111114</v>
      </c>
      <c r="R4030" s="2" t="str">
        <f>IF(C4030="", "",
   IF(ISNUMBER(MATCH(TRIM(C4030),
      {"OP","CC","CM","FM","FU","INS","PC","PM","PMCO","SA","SR","ITPR","PMFL"}, 0)),
      "Proactive",
      "")
)</f>
        <v>Proactive</v>
      </c>
      <c r="S4030" s="2" t="str">
        <f>IF(C4030="", "",
   IF(ISNUMBER(MATCH(TRIM(C4030),
      {"MO","U/B","OSRE","TECH","ITRE"}, 0)),
      "Reactive",
      "")
)</f>
        <v/>
      </c>
      <c r="T4030" s="2">
        <f>IF(R4030="Proactive", H4030, "")</f>
        <v>0.53</v>
      </c>
      <c r="U4030" s="2" t="str">
        <f>IF(S4030="Reactive", H4030, "")</f>
        <v/>
      </c>
    </row>
    <row r="4031" spans="1:21" x14ac:dyDescent="0.25">
      <c r="A4031" t="s">
        <v>3952</v>
      </c>
      <c r="B4031">
        <v>217959</v>
      </c>
      <c r="C4031" t="s">
        <v>26</v>
      </c>
      <c r="D4031" t="s">
        <v>3957</v>
      </c>
      <c r="E4031" t="s">
        <v>3958</v>
      </c>
      <c r="F4031" s="4">
        <v>46181.627083333333</v>
      </c>
      <c r="G4031" s="4">
        <v>46181.662499999999</v>
      </c>
      <c r="H4031">
        <v>0.85</v>
      </c>
      <c r="I4031" t="s">
        <v>3991</v>
      </c>
      <c r="J4031" t="s">
        <v>29</v>
      </c>
      <c r="K4031" t="s">
        <v>30</v>
      </c>
      <c r="N4031">
        <v>0.85</v>
      </c>
      <c r="O4031" t="s">
        <v>51</v>
      </c>
      <c r="P4031">
        <v>0</v>
      </c>
      <c r="Q4031" s="5">
        <v>46181.963888888888</v>
      </c>
      <c r="R4031" s="2" t="str">
        <f>IF(C4031="", "",
   IF(ISNUMBER(MATCH(TRIM(C4031),
      {"OP","CC","CM","FM","FU","INS","PC","PM","PMCO","SA","SR","ITPR","PMFL"}, 0)),
      "Proactive",
      "")
)</f>
        <v>Proactive</v>
      </c>
      <c r="S4031" s="2" t="str">
        <f>IF(C4031="", "",
   IF(ISNUMBER(MATCH(TRIM(C4031),
      {"MO","U/B","OSRE","TECH","ITRE"}, 0)),
      "Reactive",
      "")
)</f>
        <v/>
      </c>
      <c r="T4031" s="2">
        <f>IF(R4031="Proactive", H4031, "")</f>
        <v>0.85</v>
      </c>
      <c r="U4031" s="2" t="str">
        <f>IF(S4031="Reactive", H4031, "")</f>
        <v/>
      </c>
    </row>
    <row r="4032" spans="1:21" x14ac:dyDescent="0.25">
      <c r="A4032" t="s">
        <v>3952</v>
      </c>
      <c r="B4032">
        <v>221926</v>
      </c>
      <c r="C4032" t="s">
        <v>30</v>
      </c>
      <c r="D4032" t="s">
        <v>1057</v>
      </c>
      <c r="E4032" t="s">
        <v>1058</v>
      </c>
      <c r="F4032" s="4">
        <v>46181.663194444445</v>
      </c>
      <c r="G4032" s="4">
        <v>46181.680555555555</v>
      </c>
      <c r="H4032">
        <v>0.42</v>
      </c>
      <c r="I4032" t="s">
        <v>1873</v>
      </c>
      <c r="J4032" t="s">
        <v>29</v>
      </c>
      <c r="K4032" t="s">
        <v>30</v>
      </c>
      <c r="N4032">
        <v>0.94</v>
      </c>
      <c r="O4032" t="s">
        <v>51</v>
      </c>
      <c r="P4032">
        <v>0</v>
      </c>
      <c r="Q4032" s="5">
        <v>46181.964583333334</v>
      </c>
      <c r="R4032" s="2" t="str">
        <f>IF(C4032="", "",
   IF(ISNUMBER(MATCH(TRIM(C4032),
      {"OP","CC","CM","FM","FU","INS","PC","PM","PMCO","SA","SR","ITPR","PMFL"}, 0)),
      "Proactive",
      "")
)</f>
        <v>Proactive</v>
      </c>
      <c r="S4032" s="2" t="str">
        <f>IF(C4032="", "",
   IF(ISNUMBER(MATCH(TRIM(C4032),
      {"MO","U/B","OSRE","TECH","ITRE"}, 0)),
      "Reactive",
      "")
)</f>
        <v/>
      </c>
      <c r="T4032" s="2">
        <f>IF(R4032="Proactive", H4032, "")</f>
        <v>0.42</v>
      </c>
      <c r="U4032" s="2" t="str">
        <f>IF(S4032="Reactive", H4032, "")</f>
        <v/>
      </c>
    </row>
    <row r="4033" spans="1:21" x14ac:dyDescent="0.25">
      <c r="A4033" t="s">
        <v>3952</v>
      </c>
      <c r="B4033">
        <v>216997</v>
      </c>
      <c r="C4033" t="s">
        <v>30</v>
      </c>
      <c r="D4033" t="s">
        <v>1816</v>
      </c>
      <c r="E4033" t="s">
        <v>653</v>
      </c>
      <c r="F4033" s="4">
        <v>46181.680555555555</v>
      </c>
      <c r="G4033" s="4">
        <v>46181.729166666664</v>
      </c>
      <c r="H4033">
        <v>1.17</v>
      </c>
      <c r="I4033" t="s">
        <v>1817</v>
      </c>
      <c r="J4033" t="s">
        <v>29</v>
      </c>
      <c r="K4033" t="s">
        <v>30</v>
      </c>
      <c r="N4033">
        <v>8.89</v>
      </c>
      <c r="O4033" t="s">
        <v>51</v>
      </c>
      <c r="P4033">
        <v>0</v>
      </c>
      <c r="Q4033" s="5">
        <v>46206.53125</v>
      </c>
      <c r="R4033" s="2" t="str">
        <f>IF(C4033="", "",
   IF(ISNUMBER(MATCH(TRIM(C4033),
      {"OP","CC","CM","FM","FU","INS","PC","PM","PMCO","SA","SR","ITPR","PMFL"}, 0)),
      "Proactive",
      "")
)</f>
        <v>Proactive</v>
      </c>
      <c r="S4033" s="2" t="str">
        <f>IF(C4033="", "",
   IF(ISNUMBER(MATCH(TRIM(C4033),
      {"MO","U/B","OSRE","TECH","ITRE"}, 0)),
      "Reactive",
      "")
)</f>
        <v/>
      </c>
      <c r="T4033" s="2">
        <f>IF(R4033="Proactive", H4033, "")</f>
        <v>1.17</v>
      </c>
      <c r="U4033" s="2" t="str">
        <f>IF(S4033="Reactive", H4033, "")</f>
        <v/>
      </c>
    </row>
    <row r="4034" spans="1:21" x14ac:dyDescent="0.25">
      <c r="A4034" t="s">
        <v>3952</v>
      </c>
      <c r="B4034">
        <v>220240</v>
      </c>
      <c r="C4034" t="s">
        <v>181</v>
      </c>
      <c r="D4034" t="s">
        <v>1065</v>
      </c>
      <c r="E4034" t="s">
        <v>1067</v>
      </c>
      <c r="F4034" s="4">
        <v>46181.729166666664</v>
      </c>
      <c r="G4034" s="4">
        <v>46181.75</v>
      </c>
      <c r="H4034">
        <v>0.5</v>
      </c>
      <c r="I4034" t="s">
        <v>3480</v>
      </c>
      <c r="J4034" t="s">
        <v>29</v>
      </c>
      <c r="K4034" t="s">
        <v>30</v>
      </c>
      <c r="N4034">
        <v>3.66</v>
      </c>
      <c r="O4034" t="s">
        <v>51</v>
      </c>
      <c r="P4034">
        <v>0</v>
      </c>
      <c r="Q4034" s="5">
        <v>46188.279166666667</v>
      </c>
      <c r="R4034" s="2" t="str">
        <f>IF(C4034="", "",
   IF(ISNUMBER(MATCH(TRIM(C4034),
      {"OP","CC","CM","FM","FU","INS","PC","PM","PMCO","SA","SR","ITPR","PMFL"}, 0)),
      "Proactive",
      "")
)</f>
        <v>Proactive</v>
      </c>
      <c r="S4034" s="2" t="str">
        <f>IF(C4034="", "",
   IF(ISNUMBER(MATCH(TRIM(C4034),
      {"MO","U/B","OSRE","TECH","ITRE"}, 0)),
      "Reactive",
      "")
)</f>
        <v/>
      </c>
      <c r="T4034" s="2">
        <f>IF(R4034="Proactive", H4034, "")</f>
        <v>0.5</v>
      </c>
      <c r="U4034" s="2" t="str">
        <f>IF(S4034="Reactive", H4034, "")</f>
        <v/>
      </c>
    </row>
    <row r="4035" spans="1:21" x14ac:dyDescent="0.25">
      <c r="A4035" t="s">
        <v>3952</v>
      </c>
      <c r="B4035">
        <v>220239</v>
      </c>
      <c r="C4035" t="s">
        <v>181</v>
      </c>
      <c r="D4035" t="s">
        <v>1069</v>
      </c>
      <c r="E4035" t="s">
        <v>1067</v>
      </c>
      <c r="F4035" s="4">
        <v>46181.760416666664</v>
      </c>
      <c r="G4035" s="4">
        <v>46181.770833333336</v>
      </c>
      <c r="H4035">
        <v>0.25</v>
      </c>
      <c r="I4035" t="s">
        <v>3479</v>
      </c>
      <c r="J4035" t="s">
        <v>29</v>
      </c>
      <c r="K4035" t="s">
        <v>30</v>
      </c>
      <c r="N4035">
        <v>3.34</v>
      </c>
      <c r="O4035" t="s">
        <v>51</v>
      </c>
      <c r="P4035">
        <v>0</v>
      </c>
      <c r="Q4035" s="5">
        <v>46188.279861111114</v>
      </c>
      <c r="R4035" s="2" t="str">
        <f>IF(C4035="", "",
   IF(ISNUMBER(MATCH(TRIM(C4035),
      {"OP","CC","CM","FM","FU","INS","PC","PM","PMCO","SA","SR","ITPR","PMFL"}, 0)),
      "Proactive",
      "")
)</f>
        <v>Proactive</v>
      </c>
      <c r="S4035" s="2" t="str">
        <f>IF(C4035="", "",
   IF(ISNUMBER(MATCH(TRIM(C4035),
      {"MO","U/B","OSRE","TECH","ITRE"}, 0)),
      "Reactive",
      "")
)</f>
        <v/>
      </c>
      <c r="T4035" s="2">
        <f>IF(R4035="Proactive", H4035, "")</f>
        <v>0.25</v>
      </c>
      <c r="U4035" s="2" t="str">
        <f>IF(S4035="Reactive", H4035, "")</f>
        <v/>
      </c>
    </row>
    <row r="4036" spans="1:21" x14ac:dyDescent="0.25">
      <c r="A4036" t="s">
        <v>3952</v>
      </c>
      <c r="B4036">
        <v>215897</v>
      </c>
      <c r="C4036" t="s">
        <v>30</v>
      </c>
      <c r="D4036" t="s">
        <v>3992</v>
      </c>
      <c r="E4036" t="s">
        <v>541</v>
      </c>
      <c r="F4036" s="4">
        <v>46181.8125</v>
      </c>
      <c r="G4036" s="4">
        <v>46181.833333333336</v>
      </c>
      <c r="H4036">
        <v>0.5</v>
      </c>
      <c r="I4036" t="s">
        <v>3993</v>
      </c>
      <c r="J4036" t="s">
        <v>29</v>
      </c>
      <c r="K4036" t="s">
        <v>30</v>
      </c>
      <c r="N4036">
        <v>0.5</v>
      </c>
      <c r="O4036" t="s">
        <v>51</v>
      </c>
      <c r="P4036">
        <v>0</v>
      </c>
      <c r="Q4036" s="5">
        <v>46181.968055555553</v>
      </c>
      <c r="R4036" s="2" t="str">
        <f>IF(C4036="", "",
   IF(ISNUMBER(MATCH(TRIM(C4036),
      {"OP","CC","CM","FM","FU","INS","PC","PM","PMCO","SA","SR","ITPR","PMFL"}, 0)),
      "Proactive",
      "")
)</f>
        <v>Proactive</v>
      </c>
      <c r="S4036" s="2" t="str">
        <f>IF(C4036="", "",
   IF(ISNUMBER(MATCH(TRIM(C4036),
      {"MO","U/B","OSRE","TECH","ITRE"}, 0)),
      "Reactive",
      "")
)</f>
        <v/>
      </c>
      <c r="T4036" s="2">
        <f>IF(R4036="Proactive", H4036, "")</f>
        <v>0.5</v>
      </c>
      <c r="U4036" s="2" t="str">
        <f>IF(S4036="Reactive", H4036, "")</f>
        <v/>
      </c>
    </row>
    <row r="4037" spans="1:21" x14ac:dyDescent="0.25">
      <c r="A4037" t="s">
        <v>3952</v>
      </c>
      <c r="B4037">
        <v>220242</v>
      </c>
      <c r="C4037" t="s">
        <v>181</v>
      </c>
      <c r="D4037" t="s">
        <v>1085</v>
      </c>
      <c r="E4037" t="s">
        <v>755</v>
      </c>
      <c r="F4037" s="4">
        <v>46181.854166666664</v>
      </c>
      <c r="G4037" s="4">
        <v>46181.865972222222</v>
      </c>
      <c r="H4037">
        <v>0.28000000000000003</v>
      </c>
      <c r="I4037" t="s">
        <v>1872</v>
      </c>
      <c r="J4037" t="s">
        <v>29</v>
      </c>
      <c r="K4037" t="s">
        <v>30</v>
      </c>
      <c r="N4037">
        <v>3.81</v>
      </c>
      <c r="O4037" t="s">
        <v>51</v>
      </c>
      <c r="P4037">
        <v>0</v>
      </c>
      <c r="Q4037" s="5">
        <v>46188.279861111114</v>
      </c>
      <c r="R4037" s="2" t="str">
        <f>IF(C4037="", "",
   IF(ISNUMBER(MATCH(TRIM(C4037),
      {"OP","CC","CM","FM","FU","INS","PC","PM","PMCO","SA","SR","ITPR","PMFL"}, 0)),
      "Proactive",
      "")
)</f>
        <v>Proactive</v>
      </c>
      <c r="S4037" s="2" t="str">
        <f>IF(C4037="", "",
   IF(ISNUMBER(MATCH(TRIM(C4037),
      {"MO","U/B","OSRE","TECH","ITRE"}, 0)),
      "Reactive",
      "")
)</f>
        <v/>
      </c>
      <c r="T4037" s="2">
        <f>IF(R4037="Proactive", H4037, "")</f>
        <v>0.28000000000000003</v>
      </c>
      <c r="U4037" s="2" t="str">
        <f>IF(S4037="Reactive", H4037, "")</f>
        <v/>
      </c>
    </row>
    <row r="4038" spans="1:21" x14ac:dyDescent="0.25">
      <c r="A4038" t="s">
        <v>3952</v>
      </c>
      <c r="B4038">
        <v>222426</v>
      </c>
      <c r="C4038" t="s">
        <v>39</v>
      </c>
      <c r="D4038" t="s">
        <v>3734</v>
      </c>
      <c r="E4038" t="s">
        <v>3994</v>
      </c>
      <c r="F4038" s="4">
        <v>46181.9375</v>
      </c>
      <c r="G4038" s="4">
        <v>46181.950694444444</v>
      </c>
      <c r="H4038">
        <v>0.32</v>
      </c>
      <c r="I4038" t="s">
        <v>3995</v>
      </c>
      <c r="J4038" t="s">
        <v>29</v>
      </c>
      <c r="K4038" t="s">
        <v>702</v>
      </c>
      <c r="L4038" t="s">
        <v>2413</v>
      </c>
      <c r="M4038" t="s">
        <v>56</v>
      </c>
      <c r="N4038">
        <v>0.32</v>
      </c>
      <c r="O4038" t="s">
        <v>51</v>
      </c>
      <c r="P4038">
        <v>0</v>
      </c>
      <c r="Q4038" s="5">
        <v>46181.970833333333</v>
      </c>
      <c r="R4038" s="2" t="str">
        <f>IF(C4038="", "",
   IF(ISNUMBER(MATCH(TRIM(C4038),
      {"OP","CC","CM","FM","FU","INS","PC","PM","PMCO","SA","SR","ITPR","PMFL"}, 0)),
      "Proactive",
      "")
)</f>
        <v/>
      </c>
      <c r="S4038" s="2" t="str">
        <f>IF(C4038="", "",
   IF(ISNUMBER(MATCH(TRIM(C4038),
      {"MO","U/B","OSRE","TECH","ITRE"}, 0)),
      "Reactive",
      "")
)</f>
        <v>Reactive</v>
      </c>
      <c r="T4038" s="2" t="str">
        <f>IF(R4038="Proactive", H4038, "")</f>
        <v/>
      </c>
      <c r="U4038" s="2">
        <f>IF(S4038="Reactive", H4038, "")</f>
        <v>0.32</v>
      </c>
    </row>
    <row r="4039" spans="1:21" x14ac:dyDescent="0.25">
      <c r="A4039" t="s">
        <v>3952</v>
      </c>
      <c r="B4039">
        <v>222424</v>
      </c>
      <c r="C4039" t="s">
        <v>289</v>
      </c>
      <c r="D4039" t="s">
        <v>3533</v>
      </c>
      <c r="E4039" t="s">
        <v>3996</v>
      </c>
      <c r="F4039" s="4">
        <v>46182.625</v>
      </c>
      <c r="G4039" s="4">
        <v>46182.645833333336</v>
      </c>
      <c r="H4039">
        <v>0.5</v>
      </c>
      <c r="I4039" t="s">
        <v>3997</v>
      </c>
      <c r="J4039" t="s">
        <v>29</v>
      </c>
      <c r="N4039">
        <v>0.5</v>
      </c>
      <c r="O4039" t="s">
        <v>51</v>
      </c>
      <c r="P4039">
        <v>2.58</v>
      </c>
      <c r="Q4039" s="5">
        <v>46182.927777777775</v>
      </c>
      <c r="R4039" s="2" t="str">
        <f>IF(C4039="", "",
   IF(ISNUMBER(MATCH(TRIM(C4039),
      {"OP","CC","CM","FM","FU","INS","PC","PM","PMCO","SA","SR","ITPR","PMFL"}, 0)),
      "Proactive",
      "")
)</f>
        <v>Proactive</v>
      </c>
      <c r="S4039" s="2" t="str">
        <f>IF(C4039="", "",
   IF(ISNUMBER(MATCH(TRIM(C4039),
      {"MO","U/B","OSRE","TECH","ITRE"}, 0)),
      "Reactive",
      "")
)</f>
        <v/>
      </c>
      <c r="T4039" s="2">
        <f>IF(R4039="Proactive", H4039, "")</f>
        <v>0.5</v>
      </c>
      <c r="U4039" s="2" t="str">
        <f>IF(S4039="Reactive", H4039, "")</f>
        <v/>
      </c>
    </row>
    <row r="4040" spans="1:21" x14ac:dyDescent="0.25">
      <c r="A4040" t="s">
        <v>3952</v>
      </c>
      <c r="B4040">
        <v>222077</v>
      </c>
      <c r="C4040" t="s">
        <v>30</v>
      </c>
      <c r="D4040" t="s">
        <v>1057</v>
      </c>
      <c r="E4040" t="s">
        <v>1058</v>
      </c>
      <c r="F4040" s="4">
        <v>46182.645833333336</v>
      </c>
      <c r="G4040" s="4">
        <v>46182.666666666664</v>
      </c>
      <c r="H4040">
        <v>0.5</v>
      </c>
      <c r="I4040" t="s">
        <v>1884</v>
      </c>
      <c r="J4040" t="s">
        <v>29</v>
      </c>
      <c r="K4040" t="s">
        <v>30</v>
      </c>
      <c r="N4040">
        <v>1</v>
      </c>
      <c r="O4040" t="s">
        <v>51</v>
      </c>
      <c r="P4040">
        <v>0</v>
      </c>
      <c r="Q4040" s="5">
        <v>46182.928472222222</v>
      </c>
      <c r="R4040" s="2" t="str">
        <f>IF(C4040="", "",
   IF(ISNUMBER(MATCH(TRIM(C4040),
      {"OP","CC","CM","FM","FU","INS","PC","PM","PMCO","SA","SR","ITPR","PMFL"}, 0)),
      "Proactive",
      "")
)</f>
        <v>Proactive</v>
      </c>
      <c r="S4040" s="2" t="str">
        <f>IF(C4040="", "",
   IF(ISNUMBER(MATCH(TRIM(C4040),
      {"MO","U/B","OSRE","TECH","ITRE"}, 0)),
      "Reactive",
      "")
)</f>
        <v/>
      </c>
      <c r="T4040" s="2">
        <f>IF(R4040="Proactive", H4040, "")</f>
        <v>0.5</v>
      </c>
      <c r="U4040" s="2" t="str">
        <f>IF(S4040="Reactive", H4040, "")</f>
        <v/>
      </c>
    </row>
    <row r="4041" spans="1:21" x14ac:dyDescent="0.25">
      <c r="A4041" t="s">
        <v>3952</v>
      </c>
      <c r="B4041">
        <v>215899</v>
      </c>
      <c r="C4041" t="s">
        <v>30</v>
      </c>
      <c r="D4041" t="s">
        <v>3998</v>
      </c>
      <c r="E4041" t="s">
        <v>541</v>
      </c>
      <c r="F4041" s="4">
        <v>46182.666666666664</v>
      </c>
      <c r="G4041" s="4">
        <v>46182.6875</v>
      </c>
      <c r="H4041">
        <v>0.5</v>
      </c>
      <c r="I4041" t="s">
        <v>3999</v>
      </c>
      <c r="J4041" t="s">
        <v>29</v>
      </c>
      <c r="K4041" t="s">
        <v>30</v>
      </c>
      <c r="N4041">
        <v>0.5</v>
      </c>
      <c r="O4041" t="s">
        <v>51</v>
      </c>
      <c r="P4041">
        <v>0</v>
      </c>
      <c r="Q4041" s="5">
        <v>46182.947916666664</v>
      </c>
      <c r="R4041" s="2" t="str">
        <f>IF(C4041="", "",
   IF(ISNUMBER(MATCH(TRIM(C4041),
      {"OP","CC","CM","FM","FU","INS","PC","PM","PMCO","SA","SR","ITPR","PMFL"}, 0)),
      "Proactive",
      "")
)</f>
        <v>Proactive</v>
      </c>
      <c r="S4041" s="2" t="str">
        <f>IF(C4041="", "",
   IF(ISNUMBER(MATCH(TRIM(C4041),
      {"MO","U/B","OSRE","TECH","ITRE"}, 0)),
      "Reactive",
      "")
)</f>
        <v/>
      </c>
      <c r="T4041" s="2">
        <f>IF(R4041="Proactive", H4041, "")</f>
        <v>0.5</v>
      </c>
      <c r="U4041" s="2" t="str">
        <f>IF(S4041="Reactive", H4041, "")</f>
        <v/>
      </c>
    </row>
    <row r="4042" spans="1:21" x14ac:dyDescent="0.25">
      <c r="A4042" t="s">
        <v>3952</v>
      </c>
      <c r="B4042">
        <v>215900</v>
      </c>
      <c r="C4042" t="s">
        <v>30</v>
      </c>
      <c r="D4042" t="s">
        <v>4000</v>
      </c>
      <c r="E4042" t="s">
        <v>541</v>
      </c>
      <c r="F4042" s="4">
        <v>46182.6875</v>
      </c>
      <c r="G4042" s="4">
        <v>46182.708333333336</v>
      </c>
      <c r="H4042">
        <v>0.5</v>
      </c>
      <c r="I4042" t="s">
        <v>4001</v>
      </c>
      <c r="J4042" t="s">
        <v>29</v>
      </c>
      <c r="K4042" t="s">
        <v>30</v>
      </c>
      <c r="N4042">
        <v>0.5</v>
      </c>
      <c r="O4042" t="s">
        <v>51</v>
      </c>
      <c r="P4042">
        <v>0</v>
      </c>
      <c r="Q4042" s="5">
        <v>46182.948611111111</v>
      </c>
      <c r="R4042" s="2" t="str">
        <f>IF(C4042="", "",
   IF(ISNUMBER(MATCH(TRIM(C4042),
      {"OP","CC","CM","FM","FU","INS","PC","PM","PMCO","SA","SR","ITPR","PMFL"}, 0)),
      "Proactive",
      "")
)</f>
        <v>Proactive</v>
      </c>
      <c r="S4042" s="2" t="str">
        <f>IF(C4042="", "",
   IF(ISNUMBER(MATCH(TRIM(C4042),
      {"MO","U/B","OSRE","TECH","ITRE"}, 0)),
      "Reactive",
      "")
)</f>
        <v/>
      </c>
      <c r="T4042" s="2">
        <f>IF(R4042="Proactive", H4042, "")</f>
        <v>0.5</v>
      </c>
      <c r="U4042" s="2" t="str">
        <f>IF(S4042="Reactive", H4042, "")</f>
        <v/>
      </c>
    </row>
    <row r="4043" spans="1:21" x14ac:dyDescent="0.25">
      <c r="A4043" t="s">
        <v>3952</v>
      </c>
      <c r="B4043">
        <v>218039</v>
      </c>
      <c r="C4043" t="s">
        <v>30</v>
      </c>
      <c r="D4043" t="s">
        <v>4002</v>
      </c>
      <c r="E4043" t="s">
        <v>541</v>
      </c>
      <c r="F4043" s="4">
        <v>46182.708333333336</v>
      </c>
      <c r="G4043" s="4">
        <v>46182.729166666664</v>
      </c>
      <c r="H4043">
        <v>0.5</v>
      </c>
      <c r="I4043" t="s">
        <v>4003</v>
      </c>
      <c r="J4043" t="s">
        <v>29</v>
      </c>
      <c r="K4043" t="s">
        <v>30</v>
      </c>
      <c r="N4043">
        <v>0.5</v>
      </c>
      <c r="O4043" t="s">
        <v>51</v>
      </c>
      <c r="P4043">
        <v>0</v>
      </c>
      <c r="Q4043" s="5">
        <v>46182.95</v>
      </c>
      <c r="R4043" s="2" t="str">
        <f>IF(C4043="", "",
   IF(ISNUMBER(MATCH(TRIM(C4043),
      {"OP","CC","CM","FM","FU","INS","PC","PM","PMCO","SA","SR","ITPR","PMFL"}, 0)),
      "Proactive",
      "")
)</f>
        <v>Proactive</v>
      </c>
      <c r="S4043" s="2" t="str">
        <f>IF(C4043="", "",
   IF(ISNUMBER(MATCH(TRIM(C4043),
      {"MO","U/B","OSRE","TECH","ITRE"}, 0)),
      "Reactive",
      "")
)</f>
        <v/>
      </c>
      <c r="T4043" s="2">
        <f>IF(R4043="Proactive", H4043, "")</f>
        <v>0.5</v>
      </c>
      <c r="U4043" s="2" t="str">
        <f>IF(S4043="Reactive", H4043, "")</f>
        <v/>
      </c>
    </row>
    <row r="4044" spans="1:21" x14ac:dyDescent="0.25">
      <c r="A4044" t="s">
        <v>3952</v>
      </c>
      <c r="B4044">
        <v>219512</v>
      </c>
      <c r="C4044" t="s">
        <v>547</v>
      </c>
      <c r="D4044" t="s">
        <v>3753</v>
      </c>
      <c r="E4044" t="s">
        <v>4004</v>
      </c>
      <c r="F4044" s="4">
        <v>46182.729166666664</v>
      </c>
      <c r="G4044" s="4">
        <v>46182.763194444444</v>
      </c>
      <c r="H4044">
        <v>0.82</v>
      </c>
      <c r="I4044" t="s">
        <v>4005</v>
      </c>
      <c r="J4044" t="s">
        <v>159</v>
      </c>
      <c r="N4044">
        <v>10.88</v>
      </c>
      <c r="O4044" t="s">
        <v>51</v>
      </c>
      <c r="P4044">
        <v>0</v>
      </c>
      <c r="Q4044" s="5"/>
      <c r="R4044" s="2" t="str">
        <f>IF(C4044="", "",
   IF(ISNUMBER(MATCH(TRIM(C4044),
      {"OP","CC","CM","FM","FU","INS","PC","PM","PMCO","SA","SR","ITPR","PMFL"}, 0)),
      "Proactive",
      "")
)</f>
        <v>Proactive</v>
      </c>
      <c r="S4044" s="2" t="str">
        <f>IF(C4044="", "",
   IF(ISNUMBER(MATCH(TRIM(C4044),
      {"MO","U/B","OSRE","TECH","ITRE"}, 0)),
      "Reactive",
      "")
)</f>
        <v/>
      </c>
      <c r="T4044" s="2">
        <f>IF(R4044="Proactive", H4044, "")</f>
        <v>0.82</v>
      </c>
      <c r="U4044" s="2" t="str">
        <f>IF(S4044="Reactive", H4044, "")</f>
        <v/>
      </c>
    </row>
    <row r="4045" spans="1:21" x14ac:dyDescent="0.25">
      <c r="A4045" t="s">
        <v>3952</v>
      </c>
      <c r="B4045">
        <v>220239</v>
      </c>
      <c r="C4045" t="s">
        <v>181</v>
      </c>
      <c r="D4045" t="s">
        <v>1069</v>
      </c>
      <c r="E4045" t="s">
        <v>1067</v>
      </c>
      <c r="F4045" s="4">
        <v>46182.772222222222</v>
      </c>
      <c r="G4045" s="4">
        <v>46182.791666666664</v>
      </c>
      <c r="H4045">
        <v>0.47</v>
      </c>
      <c r="I4045" t="s">
        <v>3479</v>
      </c>
      <c r="J4045" t="s">
        <v>29</v>
      </c>
      <c r="K4045" t="s">
        <v>30</v>
      </c>
      <c r="N4045">
        <v>3.34</v>
      </c>
      <c r="O4045" t="s">
        <v>51</v>
      </c>
      <c r="P4045">
        <v>0</v>
      </c>
      <c r="Q4045" s="5">
        <v>46188.279861111114</v>
      </c>
      <c r="R4045" s="2" t="str">
        <f>IF(C4045="", "",
   IF(ISNUMBER(MATCH(TRIM(C4045),
      {"OP","CC","CM","FM","FU","INS","PC","PM","PMCO","SA","SR","ITPR","PMFL"}, 0)),
      "Proactive",
      "")
)</f>
        <v>Proactive</v>
      </c>
      <c r="S4045" s="2" t="str">
        <f>IF(C4045="", "",
   IF(ISNUMBER(MATCH(TRIM(C4045),
      {"MO","U/B","OSRE","TECH","ITRE"}, 0)),
      "Reactive",
      "")
)</f>
        <v/>
      </c>
      <c r="T4045" s="2">
        <f>IF(R4045="Proactive", H4045, "")</f>
        <v>0.47</v>
      </c>
      <c r="U4045" s="2" t="str">
        <f>IF(S4045="Reactive", H4045, "")</f>
        <v/>
      </c>
    </row>
    <row r="4046" spans="1:21" x14ac:dyDescent="0.25">
      <c r="A4046" t="s">
        <v>3952</v>
      </c>
      <c r="B4046">
        <v>216997</v>
      </c>
      <c r="C4046" t="s">
        <v>30</v>
      </c>
      <c r="D4046" t="s">
        <v>1816</v>
      </c>
      <c r="E4046" t="s">
        <v>653</v>
      </c>
      <c r="F4046" s="4">
        <v>46182.820138888892</v>
      </c>
      <c r="G4046" s="4">
        <v>46182.895833333336</v>
      </c>
      <c r="H4046">
        <v>1.82</v>
      </c>
      <c r="I4046" t="s">
        <v>1817</v>
      </c>
      <c r="J4046" t="s">
        <v>29</v>
      </c>
      <c r="K4046" t="s">
        <v>30</v>
      </c>
      <c r="N4046">
        <v>8.89</v>
      </c>
      <c r="O4046" t="s">
        <v>51</v>
      </c>
      <c r="P4046">
        <v>0</v>
      </c>
      <c r="Q4046" s="5">
        <v>46206.53125</v>
      </c>
      <c r="R4046" s="2" t="str">
        <f>IF(C4046="", "",
   IF(ISNUMBER(MATCH(TRIM(C4046),
      {"OP","CC","CM","FM","FU","INS","PC","PM","PMCO","SA","SR","ITPR","PMFL"}, 0)),
      "Proactive",
      "")
)</f>
        <v>Proactive</v>
      </c>
      <c r="S4046" s="2" t="str">
        <f>IF(C4046="", "",
   IF(ISNUMBER(MATCH(TRIM(C4046),
      {"MO","U/B","OSRE","TECH","ITRE"}, 0)),
      "Reactive",
      "")
)</f>
        <v/>
      </c>
      <c r="T4046" s="2">
        <f>IF(R4046="Proactive", H4046, "")</f>
        <v>1.82</v>
      </c>
      <c r="U4046" s="2" t="str">
        <f>IF(S4046="Reactive", H4046, "")</f>
        <v/>
      </c>
    </row>
    <row r="4047" spans="1:21" x14ac:dyDescent="0.25">
      <c r="A4047" t="s">
        <v>3952</v>
      </c>
      <c r="B4047">
        <v>222629</v>
      </c>
      <c r="C4047" t="s">
        <v>39</v>
      </c>
      <c r="D4047" t="s">
        <v>3485</v>
      </c>
      <c r="E4047" t="s">
        <v>3486</v>
      </c>
      <c r="F4047" s="4">
        <v>46182.916666666664</v>
      </c>
      <c r="G4047" s="4">
        <v>46182.927083333336</v>
      </c>
      <c r="H4047">
        <v>0.25</v>
      </c>
      <c r="I4047" t="s">
        <v>3487</v>
      </c>
      <c r="J4047" t="s">
        <v>29</v>
      </c>
      <c r="K4047" t="s">
        <v>50</v>
      </c>
      <c r="N4047">
        <v>2.35</v>
      </c>
      <c r="O4047" t="s">
        <v>51</v>
      </c>
      <c r="P4047">
        <v>0</v>
      </c>
      <c r="Q4047" s="5">
        <v>46183.57916666667</v>
      </c>
      <c r="R4047" s="2" t="str">
        <f>IF(C4047="", "",
   IF(ISNUMBER(MATCH(TRIM(C4047),
      {"OP","CC","CM","FM","FU","INS","PC","PM","PMCO","SA","SR","ITPR","PMFL"}, 0)),
      "Proactive",
      "")
)</f>
        <v/>
      </c>
      <c r="S4047" s="2" t="str">
        <f>IF(C4047="", "",
   IF(ISNUMBER(MATCH(TRIM(C4047),
      {"MO","U/B","OSRE","TECH","ITRE"}, 0)),
      "Reactive",
      "")
)</f>
        <v>Reactive</v>
      </c>
      <c r="T4047" s="2" t="str">
        <f>IF(R4047="Proactive", H4047, "")</f>
        <v/>
      </c>
      <c r="U4047" s="2">
        <f>IF(S4047="Reactive", H4047, "")</f>
        <v>0.25</v>
      </c>
    </row>
    <row r="4048" spans="1:21" x14ac:dyDescent="0.25">
      <c r="A4048" t="s">
        <v>3952</v>
      </c>
      <c r="B4048">
        <v>222190</v>
      </c>
      <c r="C4048" t="s">
        <v>30</v>
      </c>
      <c r="D4048" t="s">
        <v>1057</v>
      </c>
      <c r="E4048" t="s">
        <v>1058</v>
      </c>
      <c r="F4048" s="4">
        <v>46183.625</v>
      </c>
      <c r="G4048" s="4">
        <v>46183.644444444442</v>
      </c>
      <c r="H4048">
        <v>0.47</v>
      </c>
      <c r="I4048" t="s">
        <v>1889</v>
      </c>
      <c r="J4048" t="s">
        <v>29</v>
      </c>
      <c r="K4048" t="s">
        <v>30</v>
      </c>
      <c r="N4048">
        <v>1.37</v>
      </c>
      <c r="O4048" t="s">
        <v>51</v>
      </c>
      <c r="P4048">
        <v>0</v>
      </c>
      <c r="Q4048" s="5">
        <v>46183.939583333333</v>
      </c>
      <c r="R4048" s="2" t="str">
        <f>IF(C4048="", "",
   IF(ISNUMBER(MATCH(TRIM(C4048),
      {"OP","CC","CM","FM","FU","INS","PC","PM","PMCO","SA","SR","ITPR","PMFL"}, 0)),
      "Proactive",
      "")
)</f>
        <v>Proactive</v>
      </c>
      <c r="S4048" s="2" t="str">
        <f>IF(C4048="", "",
   IF(ISNUMBER(MATCH(TRIM(C4048),
      {"MO","U/B","OSRE","TECH","ITRE"}, 0)),
      "Reactive",
      "")
)</f>
        <v/>
      </c>
      <c r="T4048" s="2">
        <f>IF(R4048="Proactive", H4048, "")</f>
        <v>0.47</v>
      </c>
      <c r="U4048" s="2" t="str">
        <f>IF(S4048="Reactive", H4048, "")</f>
        <v/>
      </c>
    </row>
    <row r="4049" spans="1:21" x14ac:dyDescent="0.25">
      <c r="A4049" t="s">
        <v>3952</v>
      </c>
      <c r="B4049">
        <v>220531</v>
      </c>
      <c r="C4049" t="s">
        <v>26</v>
      </c>
      <c r="D4049" t="s">
        <v>3564</v>
      </c>
      <c r="E4049" t="s">
        <v>3565</v>
      </c>
      <c r="F4049" s="4">
        <v>46183.645833333336</v>
      </c>
      <c r="G4049" s="4">
        <v>46183.666666666664</v>
      </c>
      <c r="H4049">
        <v>0.5</v>
      </c>
      <c r="I4049" t="s">
        <v>4006</v>
      </c>
      <c r="J4049" t="s">
        <v>29</v>
      </c>
      <c r="K4049" t="s">
        <v>30</v>
      </c>
      <c r="N4049">
        <v>0.5</v>
      </c>
      <c r="O4049" t="s">
        <v>51</v>
      </c>
      <c r="P4049">
        <v>0</v>
      </c>
      <c r="Q4049" s="5">
        <v>46183.939583333333</v>
      </c>
      <c r="R4049" s="2" t="str">
        <f>IF(C4049="", "",
   IF(ISNUMBER(MATCH(TRIM(C4049),
      {"OP","CC","CM","FM","FU","INS","PC","PM","PMCO","SA","SR","ITPR","PMFL"}, 0)),
      "Proactive",
      "")
)</f>
        <v>Proactive</v>
      </c>
      <c r="S4049" s="2" t="str">
        <f>IF(C4049="", "",
   IF(ISNUMBER(MATCH(TRIM(C4049),
      {"MO","U/B","OSRE","TECH","ITRE"}, 0)),
      "Reactive",
      "")
)</f>
        <v/>
      </c>
      <c r="T4049" s="2">
        <f>IF(R4049="Proactive", H4049, "")</f>
        <v>0.5</v>
      </c>
      <c r="U4049" s="2" t="str">
        <f>IF(S4049="Reactive", H4049, "")</f>
        <v/>
      </c>
    </row>
    <row r="4050" spans="1:21" x14ac:dyDescent="0.25">
      <c r="A4050" t="s">
        <v>3952</v>
      </c>
      <c r="B4050">
        <v>218147</v>
      </c>
      <c r="C4050" t="s">
        <v>26</v>
      </c>
      <c r="D4050" t="s">
        <v>3974</v>
      </c>
      <c r="E4050" t="s">
        <v>3975</v>
      </c>
      <c r="F4050" s="4">
        <v>46183.666666666664</v>
      </c>
      <c r="G4050" s="4">
        <v>46183.699305555558</v>
      </c>
      <c r="H4050">
        <v>0.78</v>
      </c>
      <c r="I4050" t="s">
        <v>4006</v>
      </c>
      <c r="J4050" t="s">
        <v>29</v>
      </c>
      <c r="K4050" t="s">
        <v>30</v>
      </c>
      <c r="N4050">
        <v>0.78</v>
      </c>
      <c r="O4050" t="s">
        <v>51</v>
      </c>
      <c r="P4050">
        <v>0</v>
      </c>
      <c r="Q4050" s="5">
        <v>46183.938888888886</v>
      </c>
      <c r="R4050" s="2" t="str">
        <f>IF(C4050="", "",
   IF(ISNUMBER(MATCH(TRIM(C4050),
      {"OP","CC","CM","FM","FU","INS","PC","PM","PMCO","SA","SR","ITPR","PMFL"}, 0)),
      "Proactive",
      "")
)</f>
        <v>Proactive</v>
      </c>
      <c r="S4050" s="2" t="str">
        <f>IF(C4050="", "",
   IF(ISNUMBER(MATCH(TRIM(C4050),
      {"MO","U/B","OSRE","TECH","ITRE"}, 0)),
      "Reactive",
      "")
)</f>
        <v/>
      </c>
      <c r="T4050" s="2">
        <f>IF(R4050="Proactive", H4050, "")</f>
        <v>0.78</v>
      </c>
      <c r="U4050" s="2" t="str">
        <f>IF(S4050="Reactive", H4050, "")</f>
        <v/>
      </c>
    </row>
    <row r="4051" spans="1:21" x14ac:dyDescent="0.25">
      <c r="A4051" t="s">
        <v>3952</v>
      </c>
      <c r="B4051">
        <v>218145</v>
      </c>
      <c r="C4051" t="s">
        <v>26</v>
      </c>
      <c r="D4051" t="s">
        <v>4007</v>
      </c>
      <c r="E4051" t="s">
        <v>3461</v>
      </c>
      <c r="F4051" s="4">
        <v>46183.704861111109</v>
      </c>
      <c r="G4051" s="4">
        <v>46183.71875</v>
      </c>
      <c r="H4051">
        <v>0.33</v>
      </c>
      <c r="I4051" t="s">
        <v>4006</v>
      </c>
      <c r="J4051" t="s">
        <v>29</v>
      </c>
      <c r="K4051" t="s">
        <v>30</v>
      </c>
      <c r="N4051">
        <v>0.33</v>
      </c>
      <c r="O4051" t="s">
        <v>51</v>
      </c>
      <c r="P4051">
        <v>0</v>
      </c>
      <c r="Q4051" s="5">
        <v>46183.938888888886</v>
      </c>
      <c r="R4051" s="2" t="str">
        <f>IF(C4051="", "",
   IF(ISNUMBER(MATCH(TRIM(C4051),
      {"OP","CC","CM","FM","FU","INS","PC","PM","PMCO","SA","SR","ITPR","PMFL"}, 0)),
      "Proactive",
      "")
)</f>
        <v>Proactive</v>
      </c>
      <c r="S4051" s="2" t="str">
        <f>IF(C4051="", "",
   IF(ISNUMBER(MATCH(TRIM(C4051),
      {"MO","U/B","OSRE","TECH","ITRE"}, 0)),
      "Reactive",
      "")
)</f>
        <v/>
      </c>
      <c r="T4051" s="2">
        <f>IF(R4051="Proactive", H4051, "")</f>
        <v>0.33</v>
      </c>
      <c r="U4051" s="2" t="str">
        <f>IF(S4051="Reactive", H4051, "")</f>
        <v/>
      </c>
    </row>
    <row r="4052" spans="1:21" x14ac:dyDescent="0.25">
      <c r="A4052" t="s">
        <v>3952</v>
      </c>
      <c r="B4052">
        <v>222748</v>
      </c>
      <c r="C4052" t="s">
        <v>561</v>
      </c>
      <c r="D4052" t="s">
        <v>3753</v>
      </c>
      <c r="E4052" t="s">
        <v>3754</v>
      </c>
      <c r="F4052" s="4">
        <v>46183.722222222219</v>
      </c>
      <c r="G4052" s="4">
        <v>46183.773611111108</v>
      </c>
      <c r="H4052">
        <v>1.23</v>
      </c>
      <c r="I4052" t="s">
        <v>3755</v>
      </c>
      <c r="J4052" t="s">
        <v>29</v>
      </c>
      <c r="N4052">
        <v>2.5</v>
      </c>
      <c r="O4052" t="s">
        <v>51</v>
      </c>
      <c r="P4052">
        <v>0</v>
      </c>
      <c r="Q4052" s="5">
        <v>46183.94027777778</v>
      </c>
      <c r="R4052" s="2" t="str">
        <f>IF(C4052="", "",
   IF(ISNUMBER(MATCH(TRIM(C4052),
      {"OP","CC","CM","FM","FU","INS","PC","PM","PMCO","SA","SR","ITPR","PMFL"}, 0)),
      "Proactive",
      "")
)</f>
        <v>Proactive</v>
      </c>
      <c r="S4052" s="2" t="str">
        <f>IF(C4052="", "",
   IF(ISNUMBER(MATCH(TRIM(C4052),
      {"MO","U/B","OSRE","TECH","ITRE"}, 0)),
      "Reactive",
      "")
)</f>
        <v/>
      </c>
      <c r="T4052" s="2">
        <f>IF(R4052="Proactive", H4052, "")</f>
        <v>1.23</v>
      </c>
      <c r="U4052" s="2" t="str">
        <f>IF(S4052="Reactive", H4052, "")</f>
        <v/>
      </c>
    </row>
    <row r="4053" spans="1:21" x14ac:dyDescent="0.25">
      <c r="A4053" t="s">
        <v>3952</v>
      </c>
      <c r="B4053">
        <v>220240</v>
      </c>
      <c r="C4053" t="s">
        <v>181</v>
      </c>
      <c r="D4053" t="s">
        <v>1065</v>
      </c>
      <c r="E4053" t="s">
        <v>1067</v>
      </c>
      <c r="F4053" s="4">
        <v>46183.774305555555</v>
      </c>
      <c r="G4053" s="4">
        <v>46183.79791666667</v>
      </c>
      <c r="H4053">
        <v>0.56999999999999995</v>
      </c>
      <c r="I4053" t="s">
        <v>3480</v>
      </c>
      <c r="J4053" t="s">
        <v>29</v>
      </c>
      <c r="K4053" t="s">
        <v>30</v>
      </c>
      <c r="N4053">
        <v>3.66</v>
      </c>
      <c r="O4053" t="s">
        <v>51</v>
      </c>
      <c r="P4053">
        <v>0</v>
      </c>
      <c r="Q4053" s="5">
        <v>46188.279166666667</v>
      </c>
      <c r="R4053" s="2" t="str">
        <f>IF(C4053="", "",
   IF(ISNUMBER(MATCH(TRIM(C4053),
      {"OP","CC","CM","FM","FU","INS","PC","PM","PMCO","SA","SR","ITPR","PMFL"}, 0)),
      "Proactive",
      "")
)</f>
        <v>Proactive</v>
      </c>
      <c r="S4053" s="2" t="str">
        <f>IF(C4053="", "",
   IF(ISNUMBER(MATCH(TRIM(C4053),
      {"MO","U/B","OSRE","TECH","ITRE"}, 0)),
      "Reactive",
      "")
)</f>
        <v/>
      </c>
      <c r="T4053" s="2">
        <f>IF(R4053="Proactive", H4053, "")</f>
        <v>0.56999999999999995</v>
      </c>
      <c r="U4053" s="2" t="str">
        <f>IF(S4053="Reactive", H4053, "")</f>
        <v/>
      </c>
    </row>
    <row r="4054" spans="1:21" x14ac:dyDescent="0.25">
      <c r="A4054" t="s">
        <v>3952</v>
      </c>
      <c r="B4054">
        <v>222766</v>
      </c>
      <c r="C4054" t="s">
        <v>39</v>
      </c>
      <c r="D4054" t="s">
        <v>1835</v>
      </c>
      <c r="E4054" t="s">
        <v>4008</v>
      </c>
      <c r="F4054" s="4">
        <v>46183.822916666664</v>
      </c>
      <c r="G4054" s="4">
        <v>46183.84375</v>
      </c>
      <c r="H4054">
        <v>0.5</v>
      </c>
      <c r="I4054" t="s">
        <v>4009</v>
      </c>
      <c r="J4054" t="s">
        <v>29</v>
      </c>
      <c r="K4054" t="s">
        <v>42</v>
      </c>
      <c r="L4054" t="s">
        <v>2421</v>
      </c>
      <c r="M4054" t="s">
        <v>648</v>
      </c>
      <c r="N4054">
        <v>0.5</v>
      </c>
      <c r="O4054" t="s">
        <v>51</v>
      </c>
      <c r="P4054">
        <v>0</v>
      </c>
      <c r="Q4054" s="5">
        <v>46183.942361111112</v>
      </c>
      <c r="R4054" s="2" t="str">
        <f>IF(C4054="", "",
   IF(ISNUMBER(MATCH(TRIM(C4054),
      {"OP","CC","CM","FM","FU","INS","PC","PM","PMCO","SA","SR","ITPR","PMFL"}, 0)),
      "Proactive",
      "")
)</f>
        <v/>
      </c>
      <c r="S4054" s="2" t="str">
        <f>IF(C4054="", "",
   IF(ISNUMBER(MATCH(TRIM(C4054),
      {"MO","U/B","OSRE","TECH","ITRE"}, 0)),
      "Reactive",
      "")
)</f>
        <v>Reactive</v>
      </c>
      <c r="T4054" s="2" t="str">
        <f>IF(R4054="Proactive", H4054, "")</f>
        <v/>
      </c>
      <c r="U4054" s="2">
        <f>IF(S4054="Reactive", H4054, "")</f>
        <v>0.5</v>
      </c>
    </row>
    <row r="4055" spans="1:21" x14ac:dyDescent="0.25">
      <c r="A4055" t="s">
        <v>3952</v>
      </c>
      <c r="B4055">
        <v>222767</v>
      </c>
      <c r="C4055" t="s">
        <v>39</v>
      </c>
      <c r="D4055" t="s">
        <v>1835</v>
      </c>
      <c r="E4055" t="s">
        <v>4010</v>
      </c>
      <c r="F4055" s="4">
        <v>46183.902777777781</v>
      </c>
      <c r="G4055" s="4">
        <v>46183.927083333336</v>
      </c>
      <c r="H4055">
        <v>0.57999999999999996</v>
      </c>
      <c r="I4055" t="s">
        <v>4011</v>
      </c>
      <c r="J4055" t="s">
        <v>29</v>
      </c>
      <c r="K4055" t="s">
        <v>443</v>
      </c>
      <c r="L4055" t="s">
        <v>3240</v>
      </c>
      <c r="M4055" t="s">
        <v>533</v>
      </c>
      <c r="N4055">
        <v>0.57999999999999996</v>
      </c>
      <c r="O4055" t="s">
        <v>51</v>
      </c>
      <c r="P4055">
        <v>0</v>
      </c>
      <c r="Q4055" s="5">
        <v>46183.945138888892</v>
      </c>
      <c r="R4055" s="2" t="str">
        <f>IF(C4055="", "",
   IF(ISNUMBER(MATCH(TRIM(C4055),
      {"OP","CC","CM","FM","FU","INS","PC","PM","PMCO","SA","SR","ITPR","PMFL"}, 0)),
      "Proactive",
      "")
)</f>
        <v/>
      </c>
      <c r="S4055" s="2" t="str">
        <f>IF(C4055="", "",
   IF(ISNUMBER(MATCH(TRIM(C4055),
      {"MO","U/B","OSRE","TECH","ITRE"}, 0)),
      "Reactive",
      "")
)</f>
        <v>Reactive</v>
      </c>
      <c r="T4055" s="2" t="str">
        <f>IF(R4055="Proactive", H4055, "")</f>
        <v/>
      </c>
      <c r="U4055" s="2">
        <f>IF(S4055="Reactive", H4055, "")</f>
        <v>0.57999999999999996</v>
      </c>
    </row>
    <row r="4056" spans="1:21" x14ac:dyDescent="0.25">
      <c r="A4056" t="s">
        <v>3952</v>
      </c>
      <c r="B4056">
        <v>219880</v>
      </c>
      <c r="C4056" t="s">
        <v>26</v>
      </c>
      <c r="D4056" t="s">
        <v>1054</v>
      </c>
      <c r="E4056" t="s">
        <v>1055</v>
      </c>
      <c r="F4056" s="4">
        <v>46184.25</v>
      </c>
      <c r="G4056" s="4">
        <v>46184.320138888892</v>
      </c>
      <c r="H4056">
        <v>1.68</v>
      </c>
      <c r="I4056" t="s">
        <v>4012</v>
      </c>
      <c r="J4056" t="s">
        <v>29</v>
      </c>
      <c r="K4056" t="s">
        <v>30</v>
      </c>
      <c r="N4056">
        <v>1.68</v>
      </c>
      <c r="O4056" t="s">
        <v>51</v>
      </c>
      <c r="P4056">
        <v>0</v>
      </c>
      <c r="Q4056" s="5">
        <v>46184.568055555559</v>
      </c>
      <c r="R4056" s="2" t="str">
        <f>IF(C4056="", "",
   IF(ISNUMBER(MATCH(TRIM(C4056),
      {"OP","CC","CM","FM","FU","INS","PC","PM","PMCO","SA","SR","ITPR","PMFL"}, 0)),
      "Proactive",
      "")
)</f>
        <v>Proactive</v>
      </c>
      <c r="S4056" s="2" t="str">
        <f>IF(C4056="", "",
   IF(ISNUMBER(MATCH(TRIM(C4056),
      {"MO","U/B","OSRE","TECH","ITRE"}, 0)),
      "Reactive",
      "")
)</f>
        <v/>
      </c>
      <c r="T4056" s="2">
        <f>IF(R4056="Proactive", H4056, "")</f>
        <v>1.68</v>
      </c>
      <c r="U4056" s="2" t="str">
        <f>IF(S4056="Reactive", H4056, "")</f>
        <v/>
      </c>
    </row>
    <row r="4057" spans="1:21" x14ac:dyDescent="0.25">
      <c r="A4057" t="s">
        <v>3952</v>
      </c>
      <c r="B4057">
        <v>222347</v>
      </c>
      <c r="C4057" t="s">
        <v>30</v>
      </c>
      <c r="D4057" t="s">
        <v>1057</v>
      </c>
      <c r="E4057" t="s">
        <v>1058</v>
      </c>
      <c r="F4057" s="4">
        <v>46184.333333333336</v>
      </c>
      <c r="G4057" s="4">
        <v>46184.352777777778</v>
      </c>
      <c r="H4057">
        <v>0.47</v>
      </c>
      <c r="I4057" t="s">
        <v>1896</v>
      </c>
      <c r="J4057" t="s">
        <v>29</v>
      </c>
      <c r="K4057" t="s">
        <v>30</v>
      </c>
      <c r="N4057">
        <v>1.22</v>
      </c>
      <c r="O4057" t="s">
        <v>51</v>
      </c>
      <c r="P4057">
        <v>0</v>
      </c>
      <c r="Q4057" s="5">
        <v>46188.280555555553</v>
      </c>
      <c r="R4057" s="2" t="str">
        <f>IF(C4057="", "",
   IF(ISNUMBER(MATCH(TRIM(C4057),
      {"OP","CC","CM","FM","FU","INS","PC","PM","PMCO","SA","SR","ITPR","PMFL"}, 0)),
      "Proactive",
      "")
)</f>
        <v>Proactive</v>
      </c>
      <c r="S4057" s="2" t="str">
        <f>IF(C4057="", "",
   IF(ISNUMBER(MATCH(TRIM(C4057),
      {"MO","U/B","OSRE","TECH","ITRE"}, 0)),
      "Reactive",
      "")
)</f>
        <v/>
      </c>
      <c r="T4057" s="2">
        <f>IF(R4057="Proactive", H4057, "")</f>
        <v>0.47</v>
      </c>
      <c r="U4057" s="2" t="str">
        <f>IF(S4057="Reactive", H4057, "")</f>
        <v/>
      </c>
    </row>
    <row r="4058" spans="1:21" x14ac:dyDescent="0.25">
      <c r="A4058" t="s">
        <v>3952</v>
      </c>
      <c r="B4058">
        <v>222628</v>
      </c>
      <c r="C4058" t="s">
        <v>289</v>
      </c>
      <c r="D4058" t="s">
        <v>4002</v>
      </c>
      <c r="E4058" t="s">
        <v>4013</v>
      </c>
      <c r="F4058" s="4">
        <v>46184.354166666664</v>
      </c>
      <c r="G4058" s="4">
        <v>46184.388888888891</v>
      </c>
      <c r="H4058">
        <v>0.83</v>
      </c>
      <c r="I4058" t="s">
        <v>4014</v>
      </c>
      <c r="J4058" t="s">
        <v>29</v>
      </c>
      <c r="N4058">
        <v>0.83</v>
      </c>
      <c r="O4058" t="s">
        <v>51</v>
      </c>
      <c r="P4058">
        <v>0</v>
      </c>
      <c r="Q4058" s="5">
        <v>46184.568055555559</v>
      </c>
      <c r="R4058" s="2" t="str">
        <f>IF(C4058="", "",
   IF(ISNUMBER(MATCH(TRIM(C4058),
      {"OP","CC","CM","FM","FU","INS","PC","PM","PMCO","SA","SR","ITPR","PMFL"}, 0)),
      "Proactive",
      "")
)</f>
        <v>Proactive</v>
      </c>
      <c r="S4058" s="2" t="str">
        <f>IF(C4058="", "",
   IF(ISNUMBER(MATCH(TRIM(C4058),
      {"MO","U/B","OSRE","TECH","ITRE"}, 0)),
      "Reactive",
      "")
)</f>
        <v/>
      </c>
      <c r="T4058" s="2">
        <f>IF(R4058="Proactive", H4058, "")</f>
        <v>0.83</v>
      </c>
      <c r="U4058" s="2" t="str">
        <f>IF(S4058="Reactive", H4058, "")</f>
        <v/>
      </c>
    </row>
    <row r="4059" spans="1:21" x14ac:dyDescent="0.25">
      <c r="A4059" t="s">
        <v>3952</v>
      </c>
      <c r="B4059">
        <v>218036</v>
      </c>
      <c r="C4059" t="s">
        <v>30</v>
      </c>
      <c r="D4059" t="s">
        <v>4015</v>
      </c>
      <c r="E4059" t="s">
        <v>541</v>
      </c>
      <c r="F4059" s="4">
        <v>46184.395833333336</v>
      </c>
      <c r="G4059" s="4">
        <v>46184.416666666664</v>
      </c>
      <c r="H4059">
        <v>0.5</v>
      </c>
      <c r="I4059" t="s">
        <v>4016</v>
      </c>
      <c r="J4059" t="s">
        <v>29</v>
      </c>
      <c r="K4059" t="s">
        <v>30</v>
      </c>
      <c r="N4059">
        <v>0.5</v>
      </c>
      <c r="O4059" t="s">
        <v>51</v>
      </c>
      <c r="P4059">
        <v>0</v>
      </c>
      <c r="Q4059" s="5">
        <v>46184.569444444445</v>
      </c>
      <c r="R4059" s="2" t="str">
        <f>IF(C4059="", "",
   IF(ISNUMBER(MATCH(TRIM(C4059),
      {"OP","CC","CM","FM","FU","INS","PC","PM","PMCO","SA","SR","ITPR","PMFL"}, 0)),
      "Proactive",
      "")
)</f>
        <v>Proactive</v>
      </c>
      <c r="S4059" s="2" t="str">
        <f>IF(C4059="", "",
   IF(ISNUMBER(MATCH(TRIM(C4059),
      {"MO","U/B","OSRE","TECH","ITRE"}, 0)),
      "Reactive",
      "")
)</f>
        <v/>
      </c>
      <c r="T4059" s="2">
        <f>IF(R4059="Proactive", H4059, "")</f>
        <v>0.5</v>
      </c>
      <c r="U4059" s="2" t="str">
        <f>IF(S4059="Reactive", H4059, "")</f>
        <v/>
      </c>
    </row>
    <row r="4060" spans="1:21" x14ac:dyDescent="0.25">
      <c r="A4060" t="s">
        <v>3952</v>
      </c>
      <c r="B4060">
        <v>220533</v>
      </c>
      <c r="C4060" t="s">
        <v>30</v>
      </c>
      <c r="D4060" t="s">
        <v>4017</v>
      </c>
      <c r="E4060" t="s">
        <v>1820</v>
      </c>
      <c r="F4060" s="4">
        <v>46184.4375</v>
      </c>
      <c r="G4060" s="4">
        <v>46184.458333333336</v>
      </c>
      <c r="H4060">
        <v>0.5</v>
      </c>
      <c r="I4060" t="s">
        <v>4016</v>
      </c>
      <c r="J4060" t="s">
        <v>29</v>
      </c>
      <c r="K4060" t="s">
        <v>30</v>
      </c>
      <c r="N4060">
        <v>0.5</v>
      </c>
      <c r="O4060" t="s">
        <v>51</v>
      </c>
      <c r="P4060">
        <v>0</v>
      </c>
      <c r="Q4060" s="5">
        <v>46184.570138888892</v>
      </c>
      <c r="R4060" s="2" t="str">
        <f>IF(C4060="", "",
   IF(ISNUMBER(MATCH(TRIM(C4060),
      {"OP","CC","CM","FM","FU","INS","PC","PM","PMCO","SA","SR","ITPR","PMFL"}, 0)),
      "Proactive",
      "")
)</f>
        <v>Proactive</v>
      </c>
      <c r="S4060" s="2" t="str">
        <f>IF(C4060="", "",
   IF(ISNUMBER(MATCH(TRIM(C4060),
      {"MO","U/B","OSRE","TECH","ITRE"}, 0)),
      "Reactive",
      "")
)</f>
        <v/>
      </c>
      <c r="T4060" s="2">
        <f>IF(R4060="Proactive", H4060, "")</f>
        <v>0.5</v>
      </c>
      <c r="U4060" s="2" t="str">
        <f>IF(S4060="Reactive", H4060, "")</f>
        <v/>
      </c>
    </row>
    <row r="4061" spans="1:21" x14ac:dyDescent="0.25">
      <c r="A4061" t="s">
        <v>3952</v>
      </c>
      <c r="B4061">
        <v>220536</v>
      </c>
      <c r="C4061" t="s">
        <v>30</v>
      </c>
      <c r="D4061" t="s">
        <v>4018</v>
      </c>
      <c r="E4061" t="s">
        <v>1820</v>
      </c>
      <c r="F4061" s="4">
        <v>46184.479861111111</v>
      </c>
      <c r="G4061" s="4">
        <v>46184.5</v>
      </c>
      <c r="H4061">
        <v>0.48</v>
      </c>
      <c r="I4061" t="s">
        <v>4016</v>
      </c>
      <c r="J4061" t="s">
        <v>29</v>
      </c>
      <c r="K4061" t="s">
        <v>30</v>
      </c>
      <c r="N4061">
        <v>0.48</v>
      </c>
      <c r="O4061" t="s">
        <v>51</v>
      </c>
      <c r="P4061">
        <v>0</v>
      </c>
      <c r="Q4061" s="5">
        <v>46184.570138888892</v>
      </c>
      <c r="R4061" s="2" t="str">
        <f>IF(C4061="", "",
   IF(ISNUMBER(MATCH(TRIM(C4061),
      {"OP","CC","CM","FM","FU","INS","PC","PM","PMCO","SA","SR","ITPR","PMFL"}, 0)),
      "Proactive",
      "")
)</f>
        <v>Proactive</v>
      </c>
      <c r="S4061" s="2" t="str">
        <f>IF(C4061="", "",
   IF(ISNUMBER(MATCH(TRIM(C4061),
      {"MO","U/B","OSRE","TECH","ITRE"}, 0)),
      "Reactive",
      "")
)</f>
        <v/>
      </c>
      <c r="T4061" s="2">
        <f>IF(R4061="Proactive", H4061, "")</f>
        <v>0.48</v>
      </c>
      <c r="U4061" s="2" t="str">
        <f>IF(S4061="Reactive", H4061, "")</f>
        <v/>
      </c>
    </row>
    <row r="4062" spans="1:21" x14ac:dyDescent="0.25">
      <c r="A4062" t="s">
        <v>3952</v>
      </c>
      <c r="B4062">
        <v>222851</v>
      </c>
      <c r="C4062" t="s">
        <v>39</v>
      </c>
      <c r="D4062" t="s">
        <v>3557</v>
      </c>
      <c r="E4062" t="s">
        <v>4019</v>
      </c>
      <c r="F4062" s="4">
        <v>46184.521527777775</v>
      </c>
      <c r="G4062" s="4">
        <v>46184.539583333331</v>
      </c>
      <c r="H4062">
        <v>0.43</v>
      </c>
      <c r="I4062" t="s">
        <v>4020</v>
      </c>
      <c r="J4062" t="s">
        <v>29</v>
      </c>
      <c r="K4062" t="s">
        <v>702</v>
      </c>
      <c r="L4062" t="s">
        <v>2413</v>
      </c>
      <c r="M4062" t="s">
        <v>56</v>
      </c>
      <c r="N4062">
        <v>0.43</v>
      </c>
      <c r="O4062" t="s">
        <v>51</v>
      </c>
      <c r="P4062">
        <v>0</v>
      </c>
      <c r="Q4062" s="5">
        <v>46184.570833333331</v>
      </c>
      <c r="R4062" s="2" t="str">
        <f>IF(C4062="", "",
   IF(ISNUMBER(MATCH(TRIM(C4062),
      {"OP","CC","CM","FM","FU","INS","PC","PM","PMCO","SA","SR","ITPR","PMFL"}, 0)),
      "Proactive",
      "")
)</f>
        <v/>
      </c>
      <c r="S4062" s="2" t="str">
        <f>IF(C4062="", "",
   IF(ISNUMBER(MATCH(TRIM(C4062),
      {"MO","U/B","OSRE","TECH","ITRE"}, 0)),
      "Reactive",
      "")
)</f>
        <v>Reactive</v>
      </c>
      <c r="T4062" s="2" t="str">
        <f>IF(R4062="Proactive", H4062, "")</f>
        <v/>
      </c>
      <c r="U4062" s="2">
        <f>IF(S4062="Reactive", H4062, "")</f>
        <v>0.43</v>
      </c>
    </row>
    <row r="4063" spans="1:21" x14ac:dyDescent="0.25">
      <c r="A4063" t="s">
        <v>3952</v>
      </c>
      <c r="B4063">
        <v>222882</v>
      </c>
      <c r="C4063" t="s">
        <v>39</v>
      </c>
      <c r="D4063" t="s">
        <v>1835</v>
      </c>
      <c r="E4063" t="s">
        <v>3490</v>
      </c>
      <c r="F4063" s="4">
        <v>46185.625</v>
      </c>
      <c r="G4063" s="4">
        <v>46185.690972222219</v>
      </c>
      <c r="H4063">
        <v>1.58</v>
      </c>
      <c r="I4063" t="s">
        <v>3491</v>
      </c>
      <c r="J4063" t="s">
        <v>29</v>
      </c>
      <c r="K4063" t="s">
        <v>443</v>
      </c>
      <c r="L4063" t="s">
        <v>55</v>
      </c>
      <c r="M4063" t="s">
        <v>56</v>
      </c>
      <c r="N4063">
        <v>7.69</v>
      </c>
      <c r="O4063" t="s">
        <v>51</v>
      </c>
      <c r="P4063">
        <v>26.7</v>
      </c>
      <c r="Q4063" s="5">
        <v>46185.879861111112</v>
      </c>
      <c r="R4063" s="2" t="str">
        <f>IF(C4063="", "",
   IF(ISNUMBER(MATCH(TRIM(C4063),
      {"OP","CC","CM","FM","FU","INS","PC","PM","PMCO","SA","SR","ITPR","PMFL"}, 0)),
      "Proactive",
      "")
)</f>
        <v/>
      </c>
      <c r="S4063" s="2" t="str">
        <f>IF(C4063="", "",
   IF(ISNUMBER(MATCH(TRIM(C4063),
      {"MO","U/B","OSRE","TECH","ITRE"}, 0)),
      "Reactive",
      "")
)</f>
        <v>Reactive</v>
      </c>
      <c r="T4063" s="2" t="str">
        <f>IF(R4063="Proactive", H4063, "")</f>
        <v/>
      </c>
      <c r="U4063" s="2">
        <f>IF(S4063="Reactive", H4063, "")</f>
        <v>1.58</v>
      </c>
    </row>
    <row r="4064" spans="1:21" x14ac:dyDescent="0.25">
      <c r="A4064" t="s">
        <v>3952</v>
      </c>
      <c r="B4064">
        <v>223050</v>
      </c>
      <c r="C4064" t="s">
        <v>39</v>
      </c>
      <c r="D4064" t="s">
        <v>4021</v>
      </c>
      <c r="E4064" t="s">
        <v>4022</v>
      </c>
      <c r="F4064" s="4">
        <v>46185.690972222219</v>
      </c>
      <c r="G4064" s="4">
        <v>46185.743055555555</v>
      </c>
      <c r="H4064">
        <v>1.25</v>
      </c>
      <c r="I4064" t="s">
        <v>4023</v>
      </c>
      <c r="J4064" t="s">
        <v>29</v>
      </c>
      <c r="K4064" t="s">
        <v>443</v>
      </c>
      <c r="L4064" t="s">
        <v>2421</v>
      </c>
      <c r="M4064" t="s">
        <v>648</v>
      </c>
      <c r="N4064">
        <v>1.25</v>
      </c>
      <c r="O4064" t="s">
        <v>51</v>
      </c>
      <c r="P4064">
        <v>0</v>
      </c>
      <c r="Q4064" s="5">
        <v>46185.886805555558</v>
      </c>
      <c r="R4064" s="2" t="str">
        <f>IF(C4064="", "",
   IF(ISNUMBER(MATCH(TRIM(C4064),
      {"OP","CC","CM","FM","FU","INS","PC","PM","PMCO","SA","SR","ITPR","PMFL"}, 0)),
      "Proactive",
      "")
)</f>
        <v/>
      </c>
      <c r="S4064" s="2" t="str">
        <f>IF(C4064="", "",
   IF(ISNUMBER(MATCH(TRIM(C4064),
      {"MO","U/B","OSRE","TECH","ITRE"}, 0)),
      "Reactive",
      "")
)</f>
        <v>Reactive</v>
      </c>
      <c r="T4064" s="2" t="str">
        <f>IF(R4064="Proactive", H4064, "")</f>
        <v/>
      </c>
      <c r="U4064" s="2">
        <f>IF(S4064="Reactive", H4064, "")</f>
        <v>1.25</v>
      </c>
    </row>
    <row r="4065" spans="1:21" x14ac:dyDescent="0.25">
      <c r="A4065" t="s">
        <v>3952</v>
      </c>
      <c r="B4065">
        <v>220240</v>
      </c>
      <c r="C4065" t="s">
        <v>181</v>
      </c>
      <c r="D4065" t="s">
        <v>1065</v>
      </c>
      <c r="E4065" t="s">
        <v>1067</v>
      </c>
      <c r="F4065" s="4">
        <v>46185.75</v>
      </c>
      <c r="G4065" s="4">
        <v>46185.770833333336</v>
      </c>
      <c r="H4065">
        <v>0.5</v>
      </c>
      <c r="I4065" t="s">
        <v>3480</v>
      </c>
      <c r="J4065" t="s">
        <v>29</v>
      </c>
      <c r="K4065" t="s">
        <v>30</v>
      </c>
      <c r="N4065">
        <v>3.66</v>
      </c>
      <c r="O4065" t="s">
        <v>51</v>
      </c>
      <c r="P4065">
        <v>0</v>
      </c>
      <c r="Q4065" s="5">
        <v>46188.279166666667</v>
      </c>
      <c r="R4065" s="2" t="str">
        <f>IF(C4065="", "",
   IF(ISNUMBER(MATCH(TRIM(C4065),
      {"OP","CC","CM","FM","FU","INS","PC","PM","PMCO","SA","SR","ITPR","PMFL"}, 0)),
      "Proactive",
      "")
)</f>
        <v>Proactive</v>
      </c>
      <c r="S4065" s="2" t="str">
        <f>IF(C4065="", "",
   IF(ISNUMBER(MATCH(TRIM(C4065),
      {"MO","U/B","OSRE","TECH","ITRE"}, 0)),
      "Reactive",
      "")
)</f>
        <v/>
      </c>
      <c r="T4065" s="2">
        <f>IF(R4065="Proactive", H4065, "")</f>
        <v>0.5</v>
      </c>
      <c r="U4065" s="2" t="str">
        <f>IF(S4065="Reactive", H4065, "")</f>
        <v/>
      </c>
    </row>
    <row r="4066" spans="1:21" x14ac:dyDescent="0.25">
      <c r="A4066" t="s">
        <v>3952</v>
      </c>
      <c r="B4066">
        <v>218556</v>
      </c>
      <c r="C4066" t="s">
        <v>30</v>
      </c>
      <c r="D4066" t="s">
        <v>4024</v>
      </c>
      <c r="E4066" t="s">
        <v>1820</v>
      </c>
      <c r="F4066" s="4">
        <v>46185.791666666664</v>
      </c>
      <c r="G4066" s="4">
        <v>46185.813194444447</v>
      </c>
      <c r="H4066">
        <v>0.52</v>
      </c>
      <c r="I4066" t="s">
        <v>4025</v>
      </c>
      <c r="J4066" t="s">
        <v>29</v>
      </c>
      <c r="K4066" t="s">
        <v>30</v>
      </c>
      <c r="N4066">
        <v>0.52</v>
      </c>
      <c r="O4066" t="s">
        <v>51</v>
      </c>
      <c r="P4066">
        <v>0</v>
      </c>
      <c r="Q4066" s="5">
        <v>46185.890277777777</v>
      </c>
      <c r="R4066" s="2" t="str">
        <f>IF(C4066="", "",
   IF(ISNUMBER(MATCH(TRIM(C4066),
      {"OP","CC","CM","FM","FU","INS","PC","PM","PMCO","SA","SR","ITPR","PMFL"}, 0)),
      "Proactive",
      "")
)</f>
        <v>Proactive</v>
      </c>
      <c r="S4066" s="2" t="str">
        <f>IF(C4066="", "",
   IF(ISNUMBER(MATCH(TRIM(C4066),
      {"MO","U/B","OSRE","TECH","ITRE"}, 0)),
      "Reactive",
      "")
)</f>
        <v/>
      </c>
      <c r="T4066" s="2">
        <f>IF(R4066="Proactive", H4066, "")</f>
        <v>0.52</v>
      </c>
      <c r="U4066" s="2" t="str">
        <f>IF(S4066="Reactive", H4066, "")</f>
        <v/>
      </c>
    </row>
    <row r="4067" spans="1:21" x14ac:dyDescent="0.25">
      <c r="A4067" t="s">
        <v>3952</v>
      </c>
      <c r="B4067">
        <v>218558</v>
      </c>
      <c r="C4067" t="s">
        <v>30</v>
      </c>
      <c r="D4067" t="s">
        <v>4026</v>
      </c>
      <c r="E4067" t="s">
        <v>1820</v>
      </c>
      <c r="F4067" s="4">
        <v>46185.81527777778</v>
      </c>
      <c r="G4067" s="4">
        <v>46185.834027777775</v>
      </c>
      <c r="H4067">
        <v>0.45</v>
      </c>
      <c r="I4067" t="s">
        <v>4027</v>
      </c>
      <c r="J4067" t="s">
        <v>29</v>
      </c>
      <c r="K4067" t="s">
        <v>30</v>
      </c>
      <c r="N4067">
        <v>0.45</v>
      </c>
      <c r="O4067" t="s">
        <v>51</v>
      </c>
      <c r="P4067">
        <v>0</v>
      </c>
      <c r="Q4067" s="5">
        <v>46185.899305555555</v>
      </c>
      <c r="R4067" s="2" t="str">
        <f>IF(C4067="", "",
   IF(ISNUMBER(MATCH(TRIM(C4067),
      {"OP","CC","CM","FM","FU","INS","PC","PM","PMCO","SA","SR","ITPR","PMFL"}, 0)),
      "Proactive",
      "")
)</f>
        <v>Proactive</v>
      </c>
      <c r="S4067" s="2" t="str">
        <f>IF(C4067="", "",
   IF(ISNUMBER(MATCH(TRIM(C4067),
      {"MO","U/B","OSRE","TECH","ITRE"}, 0)),
      "Reactive",
      "")
)</f>
        <v/>
      </c>
      <c r="T4067" s="2">
        <f>IF(R4067="Proactive", H4067, "")</f>
        <v>0.45</v>
      </c>
      <c r="U4067" s="2" t="str">
        <f>IF(S4067="Reactive", H4067, "")</f>
        <v/>
      </c>
    </row>
    <row r="4068" spans="1:21" x14ac:dyDescent="0.25">
      <c r="A4068" t="s">
        <v>3952</v>
      </c>
      <c r="B4068">
        <v>218559</v>
      </c>
      <c r="C4068" t="s">
        <v>30</v>
      </c>
      <c r="D4068" t="s">
        <v>4028</v>
      </c>
      <c r="E4068" t="s">
        <v>1820</v>
      </c>
      <c r="F4068" s="4">
        <v>46185.834027777775</v>
      </c>
      <c r="G4068" s="4">
        <v>46185.857638888891</v>
      </c>
      <c r="H4068">
        <v>0.56999999999999995</v>
      </c>
      <c r="I4068" t="s">
        <v>4027</v>
      </c>
      <c r="J4068" t="s">
        <v>29</v>
      </c>
      <c r="K4068" t="s">
        <v>30</v>
      </c>
      <c r="N4068">
        <v>0.56999999999999995</v>
      </c>
      <c r="O4068" t="s">
        <v>51</v>
      </c>
      <c r="P4068">
        <v>0</v>
      </c>
      <c r="Q4068" s="5">
        <v>46185.9</v>
      </c>
      <c r="R4068" s="2" t="str">
        <f>IF(C4068="", "",
   IF(ISNUMBER(MATCH(TRIM(C4068),
      {"OP","CC","CM","FM","FU","INS","PC","PM","PMCO","SA","SR","ITPR","PMFL"}, 0)),
      "Proactive",
      "")
)</f>
        <v>Proactive</v>
      </c>
      <c r="S4068" s="2" t="str">
        <f>IF(C4068="", "",
   IF(ISNUMBER(MATCH(TRIM(C4068),
      {"MO","U/B","OSRE","TECH","ITRE"}, 0)),
      "Reactive",
      "")
)</f>
        <v/>
      </c>
      <c r="T4068" s="2">
        <f>IF(R4068="Proactive", H4068, "")</f>
        <v>0.56999999999999995</v>
      </c>
      <c r="U4068" s="2" t="str">
        <f>IF(S4068="Reactive", H4068, "")</f>
        <v/>
      </c>
    </row>
    <row r="4069" spans="1:21" x14ac:dyDescent="0.25">
      <c r="A4069" t="s">
        <v>3952</v>
      </c>
      <c r="B4069">
        <v>222509</v>
      </c>
      <c r="C4069" t="s">
        <v>30</v>
      </c>
      <c r="D4069" t="s">
        <v>1057</v>
      </c>
      <c r="E4069" t="s">
        <v>1058</v>
      </c>
      <c r="F4069" s="4">
        <v>46185.877083333333</v>
      </c>
      <c r="G4069" s="4">
        <v>46185.895833333336</v>
      </c>
      <c r="H4069">
        <v>0.45</v>
      </c>
      <c r="I4069" t="s">
        <v>3494</v>
      </c>
      <c r="J4069" t="s">
        <v>29</v>
      </c>
      <c r="K4069" t="s">
        <v>30</v>
      </c>
      <c r="N4069">
        <v>0.77</v>
      </c>
      <c r="O4069" t="s">
        <v>51</v>
      </c>
      <c r="P4069">
        <v>0</v>
      </c>
      <c r="Q4069" s="5">
        <v>46185.904861111114</v>
      </c>
      <c r="R4069" s="2" t="str">
        <f>IF(C4069="", "",
   IF(ISNUMBER(MATCH(TRIM(C4069),
      {"OP","CC","CM","FM","FU","INS","PC","PM","PMCO","SA","SR","ITPR","PMFL"}, 0)),
      "Proactive",
      "")
)</f>
        <v>Proactive</v>
      </c>
      <c r="S4069" s="2" t="str">
        <f>IF(C4069="", "",
   IF(ISNUMBER(MATCH(TRIM(C4069),
      {"MO","U/B","OSRE","TECH","ITRE"}, 0)),
      "Reactive",
      "")
)</f>
        <v/>
      </c>
      <c r="T4069" s="2">
        <f>IF(R4069="Proactive", H4069, "")</f>
        <v>0.45</v>
      </c>
      <c r="U4069" s="2" t="str">
        <f>IF(S4069="Reactive", H4069, "")</f>
        <v/>
      </c>
    </row>
    <row r="4070" spans="1:21" x14ac:dyDescent="0.25">
      <c r="A4070" t="s">
        <v>3952</v>
      </c>
      <c r="B4070">
        <v>223049</v>
      </c>
      <c r="C4070" t="s">
        <v>289</v>
      </c>
      <c r="D4070" t="s">
        <v>1835</v>
      </c>
      <c r="E4070" t="s">
        <v>4029</v>
      </c>
      <c r="F4070" s="4">
        <v>46188.625</v>
      </c>
      <c r="G4070" s="4">
        <v>46188.637499999997</v>
      </c>
      <c r="H4070">
        <v>0.3</v>
      </c>
      <c r="I4070" t="s">
        <v>4030</v>
      </c>
      <c r="J4070" t="s">
        <v>29</v>
      </c>
      <c r="N4070">
        <v>0.3</v>
      </c>
      <c r="O4070" t="s">
        <v>51</v>
      </c>
      <c r="P4070">
        <v>0</v>
      </c>
      <c r="Q4070" s="5">
        <v>46188.761111111111</v>
      </c>
      <c r="R4070" s="2" t="str">
        <f>IF(C4070="", "",
   IF(ISNUMBER(MATCH(TRIM(C4070),
      {"OP","CC","CM","FM","FU","INS","PC","PM","PMCO","SA","SR","ITPR","PMFL"}, 0)),
      "Proactive",
      "")
)</f>
        <v>Proactive</v>
      </c>
      <c r="S4070" s="2" t="str">
        <f>IF(C4070="", "",
   IF(ISNUMBER(MATCH(TRIM(C4070),
      {"MO","U/B","OSRE","TECH","ITRE"}, 0)),
      "Reactive",
      "")
)</f>
        <v/>
      </c>
      <c r="T4070" s="2">
        <f>IF(R4070="Proactive", H4070, "")</f>
        <v>0.3</v>
      </c>
      <c r="U4070" s="2" t="str">
        <f>IF(S4070="Reactive", H4070, "")</f>
        <v/>
      </c>
    </row>
    <row r="4071" spans="1:21" x14ac:dyDescent="0.25">
      <c r="A4071" t="s">
        <v>3952</v>
      </c>
      <c r="B4071">
        <v>222990</v>
      </c>
      <c r="C4071" t="s">
        <v>30</v>
      </c>
      <c r="D4071" t="s">
        <v>1057</v>
      </c>
      <c r="E4071" t="s">
        <v>1058</v>
      </c>
      <c r="F4071" s="4">
        <v>46188.635416666664</v>
      </c>
      <c r="G4071" s="4">
        <v>46188.652777777781</v>
      </c>
      <c r="H4071">
        <v>0.42</v>
      </c>
      <c r="I4071" t="s">
        <v>4031</v>
      </c>
      <c r="J4071" t="s">
        <v>29</v>
      </c>
      <c r="K4071" t="s">
        <v>30</v>
      </c>
      <c r="N4071">
        <v>0.42</v>
      </c>
      <c r="O4071" t="s">
        <v>51</v>
      </c>
      <c r="P4071">
        <v>0</v>
      </c>
      <c r="Q4071" s="5">
        <v>46188.969444444447</v>
      </c>
      <c r="R4071" s="2" t="str">
        <f>IF(C4071="", "",
   IF(ISNUMBER(MATCH(TRIM(C4071),
      {"OP","CC","CM","FM","FU","INS","PC","PM","PMCO","SA","SR","ITPR","PMFL"}, 0)),
      "Proactive",
      "")
)</f>
        <v>Proactive</v>
      </c>
      <c r="S4071" s="2" t="str">
        <f>IF(C4071="", "",
   IF(ISNUMBER(MATCH(TRIM(C4071),
      {"MO","U/B","OSRE","TECH","ITRE"}, 0)),
      "Reactive",
      "")
)</f>
        <v/>
      </c>
      <c r="T4071" s="2">
        <f>IF(R4071="Proactive", H4071, "")</f>
        <v>0.42</v>
      </c>
      <c r="U4071" s="2" t="str">
        <f>IF(S4071="Reactive", H4071, "")</f>
        <v/>
      </c>
    </row>
    <row r="4072" spans="1:21" x14ac:dyDescent="0.25">
      <c r="A4072" t="s">
        <v>3952</v>
      </c>
      <c r="B4072">
        <v>219051</v>
      </c>
      <c r="C4072" t="s">
        <v>26</v>
      </c>
      <c r="D4072" t="s">
        <v>3957</v>
      </c>
      <c r="E4072" t="s">
        <v>3958</v>
      </c>
      <c r="F4072" s="4">
        <v>46188.65625</v>
      </c>
      <c r="G4072" s="4">
        <v>46188.683333333334</v>
      </c>
      <c r="H4072">
        <v>0.65</v>
      </c>
      <c r="I4072" t="s">
        <v>4032</v>
      </c>
      <c r="J4072" t="s">
        <v>29</v>
      </c>
      <c r="K4072" t="s">
        <v>30</v>
      </c>
      <c r="N4072">
        <v>0.65</v>
      </c>
      <c r="O4072" t="s">
        <v>51</v>
      </c>
      <c r="P4072">
        <v>0</v>
      </c>
      <c r="Q4072" s="5">
        <v>46188.968055555553</v>
      </c>
      <c r="R4072" s="2" t="str">
        <f>IF(C4072="", "",
   IF(ISNUMBER(MATCH(TRIM(C4072),
      {"OP","CC","CM","FM","FU","INS","PC","PM","PMCO","SA","SR","ITPR","PMFL"}, 0)),
      "Proactive",
      "")
)</f>
        <v>Proactive</v>
      </c>
      <c r="S4072" s="2" t="str">
        <f>IF(C4072="", "",
   IF(ISNUMBER(MATCH(TRIM(C4072),
      {"MO","U/B","OSRE","TECH","ITRE"}, 0)),
      "Reactive",
      "")
)</f>
        <v/>
      </c>
      <c r="T4072" s="2">
        <f>IF(R4072="Proactive", H4072, "")</f>
        <v>0.65</v>
      </c>
      <c r="U4072" s="2" t="str">
        <f>IF(S4072="Reactive", H4072, "")</f>
        <v/>
      </c>
    </row>
    <row r="4073" spans="1:21" x14ac:dyDescent="0.25">
      <c r="A4073" t="s">
        <v>3952</v>
      </c>
      <c r="B4073">
        <v>221187</v>
      </c>
      <c r="C4073" t="s">
        <v>181</v>
      </c>
      <c r="D4073" t="s">
        <v>1065</v>
      </c>
      <c r="E4073" t="s">
        <v>1067</v>
      </c>
      <c r="F4073" s="4">
        <v>46188.688888888886</v>
      </c>
      <c r="G4073" s="4">
        <v>46188.699305555558</v>
      </c>
      <c r="H4073">
        <v>0.25</v>
      </c>
      <c r="I4073" t="s">
        <v>3503</v>
      </c>
      <c r="J4073" t="s">
        <v>29</v>
      </c>
      <c r="K4073" t="s">
        <v>30</v>
      </c>
      <c r="N4073">
        <v>2.68</v>
      </c>
      <c r="O4073" t="s">
        <v>51</v>
      </c>
      <c r="P4073">
        <v>0</v>
      </c>
      <c r="Q4073" s="5">
        <v>46194.42083333333</v>
      </c>
      <c r="R4073" s="2" t="str">
        <f>IF(C4073="", "",
   IF(ISNUMBER(MATCH(TRIM(C4073),
      {"OP","CC","CM","FM","FU","INS","PC","PM","PMCO","SA","SR","ITPR","PMFL"}, 0)),
      "Proactive",
      "")
)</f>
        <v>Proactive</v>
      </c>
      <c r="S4073" s="2" t="str">
        <f>IF(C4073="", "",
   IF(ISNUMBER(MATCH(TRIM(C4073),
      {"MO","U/B","OSRE","TECH","ITRE"}, 0)),
      "Reactive",
      "")
)</f>
        <v/>
      </c>
      <c r="T4073" s="2">
        <f>IF(R4073="Proactive", H4073, "")</f>
        <v>0.25</v>
      </c>
      <c r="U4073" s="2" t="str">
        <f>IF(S4073="Reactive", H4073, "")</f>
        <v/>
      </c>
    </row>
    <row r="4074" spans="1:21" x14ac:dyDescent="0.25">
      <c r="A4074" t="s">
        <v>3952</v>
      </c>
      <c r="B4074">
        <v>221186</v>
      </c>
      <c r="C4074" t="s">
        <v>181</v>
      </c>
      <c r="D4074" t="s">
        <v>1069</v>
      </c>
      <c r="E4074" t="s">
        <v>1067</v>
      </c>
      <c r="F4074" s="4">
        <v>46188.699305555558</v>
      </c>
      <c r="G4074" s="4">
        <v>46188.729861111111</v>
      </c>
      <c r="H4074">
        <v>0.73</v>
      </c>
      <c r="I4074" t="s">
        <v>3504</v>
      </c>
      <c r="J4074" t="s">
        <v>29</v>
      </c>
      <c r="K4074" t="s">
        <v>30</v>
      </c>
      <c r="N4074">
        <v>1.36</v>
      </c>
      <c r="O4074" t="s">
        <v>51</v>
      </c>
      <c r="P4074">
        <v>0</v>
      </c>
      <c r="Q4074" s="5">
        <v>46194.42083333333</v>
      </c>
      <c r="R4074" s="2" t="str">
        <f>IF(C4074="", "",
   IF(ISNUMBER(MATCH(TRIM(C4074),
      {"OP","CC","CM","FM","FU","INS","PC","PM","PMCO","SA","SR","ITPR","PMFL"}, 0)),
      "Proactive",
      "")
)</f>
        <v>Proactive</v>
      </c>
      <c r="S4074" s="2" t="str">
        <f>IF(C4074="", "",
   IF(ISNUMBER(MATCH(TRIM(C4074),
      {"MO","U/B","OSRE","TECH","ITRE"}, 0)),
      "Reactive",
      "")
)</f>
        <v/>
      </c>
      <c r="T4074" s="2">
        <f>IF(R4074="Proactive", H4074, "")</f>
        <v>0.73</v>
      </c>
      <c r="U4074" s="2" t="str">
        <f>IF(S4074="Reactive", H4074, "")</f>
        <v/>
      </c>
    </row>
    <row r="4075" spans="1:21" x14ac:dyDescent="0.25">
      <c r="A4075" t="s">
        <v>3952</v>
      </c>
      <c r="B4075">
        <v>221192</v>
      </c>
      <c r="C4075" t="s">
        <v>197</v>
      </c>
      <c r="D4075" t="s">
        <v>1069</v>
      </c>
      <c r="E4075" t="s">
        <v>1070</v>
      </c>
      <c r="F4075" s="4">
        <v>46188.729861111111</v>
      </c>
      <c r="G4075" s="4">
        <v>46188.75</v>
      </c>
      <c r="H4075">
        <v>0.48</v>
      </c>
      <c r="I4075" t="s">
        <v>4033</v>
      </c>
      <c r="J4075" t="s">
        <v>29</v>
      </c>
      <c r="K4075" t="s">
        <v>30</v>
      </c>
      <c r="N4075">
        <v>0.48</v>
      </c>
      <c r="O4075" t="s">
        <v>51</v>
      </c>
      <c r="P4075">
        <v>8.65</v>
      </c>
      <c r="Q4075" s="5">
        <v>46194.421527777777</v>
      </c>
      <c r="R4075" s="2" t="str">
        <f>IF(C4075="", "",
   IF(ISNUMBER(MATCH(TRIM(C4075),
      {"OP","CC","CM","FM","FU","INS","PC","PM","PMCO","SA","SR","ITPR","PMFL"}, 0)),
      "Proactive",
      "")
)</f>
        <v/>
      </c>
      <c r="S4075" s="2" t="str">
        <f>IF(C4075="", "",
   IF(ISNUMBER(MATCH(TRIM(C4075),
      {"MO","U/B","OSRE","TECH","ITRE"}, 0)),
      "Reactive",
      "")
)</f>
        <v>Reactive</v>
      </c>
      <c r="T4075" s="2" t="str">
        <f>IF(R4075="Proactive", H4075, "")</f>
        <v/>
      </c>
      <c r="U4075" s="2">
        <f>IF(S4075="Reactive", H4075, "")</f>
        <v>0.48</v>
      </c>
    </row>
    <row r="4076" spans="1:21" x14ac:dyDescent="0.25">
      <c r="A4076" t="s">
        <v>3952</v>
      </c>
      <c r="B4076">
        <v>223456</v>
      </c>
      <c r="C4076" t="s">
        <v>561</v>
      </c>
      <c r="D4076" t="s">
        <v>3982</v>
      </c>
      <c r="E4076" t="s">
        <v>4034</v>
      </c>
      <c r="F4076" s="4">
        <v>46188.750694444447</v>
      </c>
      <c r="G4076" s="4">
        <v>46188.770138888889</v>
      </c>
      <c r="H4076">
        <v>0.47</v>
      </c>
      <c r="I4076" t="s">
        <v>4035</v>
      </c>
      <c r="J4076" t="s">
        <v>29</v>
      </c>
      <c r="N4076">
        <v>0.47</v>
      </c>
      <c r="O4076" t="s">
        <v>51</v>
      </c>
      <c r="P4076">
        <v>0</v>
      </c>
      <c r="Q4076" s="5">
        <v>46188.970138888886</v>
      </c>
      <c r="R4076" s="2" t="str">
        <f>IF(C4076="", "",
   IF(ISNUMBER(MATCH(TRIM(C4076),
      {"OP","CC","CM","FM","FU","INS","PC","PM","PMCO","SA","SR","ITPR","PMFL"}, 0)),
      "Proactive",
      "")
)</f>
        <v>Proactive</v>
      </c>
      <c r="S4076" s="2" t="str">
        <f>IF(C4076="", "",
   IF(ISNUMBER(MATCH(TRIM(C4076),
      {"MO","U/B","OSRE","TECH","ITRE"}, 0)),
      "Reactive",
      "")
)</f>
        <v/>
      </c>
      <c r="T4076" s="2">
        <f>IF(R4076="Proactive", H4076, "")</f>
        <v>0.47</v>
      </c>
      <c r="U4076" s="2" t="str">
        <f>IF(S4076="Reactive", H4076, "")</f>
        <v/>
      </c>
    </row>
    <row r="4077" spans="1:21" x14ac:dyDescent="0.25">
      <c r="A4077" t="s">
        <v>3952</v>
      </c>
      <c r="B4077">
        <v>223454</v>
      </c>
      <c r="C4077" t="s">
        <v>987</v>
      </c>
      <c r="D4077" t="s">
        <v>3451</v>
      </c>
      <c r="E4077" t="s">
        <v>3452</v>
      </c>
      <c r="F4077" s="4">
        <v>46188.833333333336</v>
      </c>
      <c r="G4077" s="4">
        <v>46188.847916666666</v>
      </c>
      <c r="H4077">
        <v>0.35</v>
      </c>
      <c r="I4077" t="s">
        <v>3453</v>
      </c>
      <c r="J4077" t="s">
        <v>29</v>
      </c>
      <c r="N4077">
        <v>1.1000000000000001</v>
      </c>
      <c r="O4077" t="s">
        <v>51</v>
      </c>
      <c r="P4077">
        <v>0</v>
      </c>
      <c r="Q4077" s="5">
        <v>46189.900694444441</v>
      </c>
      <c r="R4077" s="2" t="str">
        <f>IF(C4077="", "",
   IF(ISNUMBER(MATCH(TRIM(C4077),
      {"OP","CC","CM","FM","FU","INS","PC","PM","PMCO","SA","SR","ITPR","PMFL"}, 0)),
      "Proactive",
      "")
)</f>
        <v>Proactive</v>
      </c>
      <c r="S4077" s="2" t="str">
        <f>IF(C4077="", "",
   IF(ISNUMBER(MATCH(TRIM(C4077),
      {"MO","U/B","OSRE","TECH","ITRE"}, 0)),
      "Reactive",
      "")
)</f>
        <v/>
      </c>
      <c r="T4077" s="2">
        <f>IF(R4077="Proactive", H4077, "")</f>
        <v>0.35</v>
      </c>
      <c r="U4077" s="2" t="str">
        <f>IF(S4077="Reactive", H4077, "")</f>
        <v/>
      </c>
    </row>
    <row r="4078" spans="1:21" x14ac:dyDescent="0.25">
      <c r="A4078" t="s">
        <v>3952</v>
      </c>
      <c r="B4078">
        <v>220826</v>
      </c>
      <c r="C4078" t="s">
        <v>30</v>
      </c>
      <c r="D4078" t="s">
        <v>4036</v>
      </c>
      <c r="E4078" t="s">
        <v>541</v>
      </c>
      <c r="F4078" s="4">
        <v>46188.848611111112</v>
      </c>
      <c r="G4078" s="4">
        <v>46188.868750000001</v>
      </c>
      <c r="H4078">
        <v>0.48</v>
      </c>
      <c r="I4078" t="s">
        <v>4037</v>
      </c>
      <c r="J4078" t="s">
        <v>29</v>
      </c>
      <c r="K4078" t="s">
        <v>30</v>
      </c>
      <c r="N4078">
        <v>0.48</v>
      </c>
      <c r="O4078" t="s">
        <v>51</v>
      </c>
      <c r="P4078">
        <v>0</v>
      </c>
      <c r="Q4078" s="5">
        <v>46188.96597222222</v>
      </c>
      <c r="R4078" s="2" t="str">
        <f>IF(C4078="", "",
   IF(ISNUMBER(MATCH(TRIM(C4078),
      {"OP","CC","CM","FM","FU","INS","PC","PM","PMCO","SA","SR","ITPR","PMFL"}, 0)),
      "Proactive",
      "")
)</f>
        <v>Proactive</v>
      </c>
      <c r="S4078" s="2" t="str">
        <f>IF(C4078="", "",
   IF(ISNUMBER(MATCH(TRIM(C4078),
      {"MO","U/B","OSRE","TECH","ITRE"}, 0)),
      "Reactive",
      "")
)</f>
        <v/>
      </c>
      <c r="T4078" s="2">
        <f>IF(R4078="Proactive", H4078, "")</f>
        <v>0.48</v>
      </c>
      <c r="U4078" s="2" t="str">
        <f>IF(S4078="Reactive", H4078, "")</f>
        <v/>
      </c>
    </row>
    <row r="4079" spans="1:21" x14ac:dyDescent="0.25">
      <c r="A4079" t="s">
        <v>3952</v>
      </c>
      <c r="B4079">
        <v>221189</v>
      </c>
      <c r="C4079" t="s">
        <v>181</v>
      </c>
      <c r="D4079" t="s">
        <v>1085</v>
      </c>
      <c r="E4079" t="s">
        <v>755</v>
      </c>
      <c r="F4079" s="4">
        <v>46188.875694444447</v>
      </c>
      <c r="G4079" s="4">
        <v>46188.907638888886</v>
      </c>
      <c r="H4079">
        <v>0.77</v>
      </c>
      <c r="I4079" t="s">
        <v>3505</v>
      </c>
      <c r="J4079" t="s">
        <v>29</v>
      </c>
      <c r="K4079" t="s">
        <v>30</v>
      </c>
      <c r="N4079">
        <v>2.62</v>
      </c>
      <c r="O4079" t="s">
        <v>51</v>
      </c>
      <c r="P4079">
        <v>0</v>
      </c>
      <c r="Q4079" s="5">
        <v>46194.421527777777</v>
      </c>
      <c r="R4079" s="2" t="str">
        <f>IF(C4079="", "",
   IF(ISNUMBER(MATCH(TRIM(C4079),
      {"OP","CC","CM","FM","FU","INS","PC","PM","PMCO","SA","SR","ITPR","PMFL"}, 0)),
      "Proactive",
      "")
)</f>
        <v>Proactive</v>
      </c>
      <c r="S4079" s="2" t="str">
        <f>IF(C4079="", "",
   IF(ISNUMBER(MATCH(TRIM(C4079),
      {"MO","U/B","OSRE","TECH","ITRE"}, 0)),
      "Reactive",
      "")
)</f>
        <v/>
      </c>
      <c r="T4079" s="2">
        <f>IF(R4079="Proactive", H4079, "")</f>
        <v>0.77</v>
      </c>
      <c r="U4079" s="2" t="str">
        <f>IF(S4079="Reactive", H4079, "")</f>
        <v/>
      </c>
    </row>
    <row r="4080" spans="1:21" x14ac:dyDescent="0.25">
      <c r="A4080" t="s">
        <v>3952</v>
      </c>
      <c r="B4080">
        <v>220827</v>
      </c>
      <c r="C4080" t="s">
        <v>30</v>
      </c>
      <c r="D4080" t="s">
        <v>3775</v>
      </c>
      <c r="E4080" t="s">
        <v>541</v>
      </c>
      <c r="F4080" s="4">
        <v>46188.9375</v>
      </c>
      <c r="G4080" s="4">
        <v>46188.958333333336</v>
      </c>
      <c r="H4080">
        <v>0.5</v>
      </c>
      <c r="I4080" t="s">
        <v>4038</v>
      </c>
      <c r="J4080" t="s">
        <v>29</v>
      </c>
      <c r="K4080" t="s">
        <v>30</v>
      </c>
      <c r="N4080">
        <v>0.5</v>
      </c>
      <c r="O4080" t="s">
        <v>51</v>
      </c>
      <c r="P4080">
        <v>0</v>
      </c>
      <c r="Q4080" s="5">
        <v>46188.967361111114</v>
      </c>
      <c r="R4080" s="2" t="str">
        <f>IF(C4080="", "",
   IF(ISNUMBER(MATCH(TRIM(C4080),
      {"OP","CC","CM","FM","FU","INS","PC","PM","PMCO","SA","SR","ITPR","PMFL"}, 0)),
      "Proactive",
      "")
)</f>
        <v>Proactive</v>
      </c>
      <c r="S4080" s="2" t="str">
        <f>IF(C4080="", "",
   IF(ISNUMBER(MATCH(TRIM(C4080),
      {"MO","U/B","OSRE","TECH","ITRE"}, 0)),
      "Reactive",
      "")
)</f>
        <v/>
      </c>
      <c r="T4080" s="2">
        <f>IF(R4080="Proactive", H4080, "")</f>
        <v>0.5</v>
      </c>
      <c r="U4080" s="2" t="str">
        <f>IF(S4080="Reactive", H4080, "")</f>
        <v/>
      </c>
    </row>
    <row r="4081" spans="1:21" x14ac:dyDescent="0.25">
      <c r="A4081" t="s">
        <v>3952</v>
      </c>
      <c r="B4081">
        <v>223580</v>
      </c>
      <c r="C4081" t="s">
        <v>39</v>
      </c>
      <c r="D4081" t="s">
        <v>1919</v>
      </c>
      <c r="E4081" t="s">
        <v>1920</v>
      </c>
      <c r="F4081" s="4">
        <v>46189.625</v>
      </c>
      <c r="G4081" s="4">
        <v>46189.6875</v>
      </c>
      <c r="H4081">
        <v>1.5</v>
      </c>
      <c r="I4081" t="s">
        <v>1921</v>
      </c>
      <c r="J4081" t="s">
        <v>29</v>
      </c>
      <c r="N4081">
        <v>7.41</v>
      </c>
      <c r="O4081" t="s">
        <v>51</v>
      </c>
      <c r="P4081">
        <v>420.5</v>
      </c>
      <c r="Q4081" s="5">
        <v>46190.953472222223</v>
      </c>
      <c r="R4081" s="2" t="str">
        <f>IF(C4081="", "",
   IF(ISNUMBER(MATCH(TRIM(C4081),
      {"OP","CC","CM","FM","FU","INS","PC","PM","PMCO","SA","SR","ITPR","PMFL"}, 0)),
      "Proactive",
      "")
)</f>
        <v/>
      </c>
      <c r="S4081" s="2" t="str">
        <f>IF(C4081="", "",
   IF(ISNUMBER(MATCH(TRIM(C4081),
      {"MO","U/B","OSRE","TECH","ITRE"}, 0)),
      "Reactive",
      "")
)</f>
        <v>Reactive</v>
      </c>
      <c r="T4081" s="2" t="str">
        <f>IF(R4081="Proactive", H4081, "")</f>
        <v/>
      </c>
      <c r="U4081" s="2">
        <f>IF(S4081="Reactive", H4081, "")</f>
        <v>1.5</v>
      </c>
    </row>
    <row r="4082" spans="1:21" x14ac:dyDescent="0.25">
      <c r="A4082" t="s">
        <v>3952</v>
      </c>
      <c r="B4082">
        <v>223620</v>
      </c>
      <c r="C4082" t="s">
        <v>987</v>
      </c>
      <c r="D4082" t="s">
        <v>4039</v>
      </c>
      <c r="E4082" t="s">
        <v>4040</v>
      </c>
      <c r="F4082" s="4">
        <v>46189.6875</v>
      </c>
      <c r="G4082" s="4">
        <v>46189.78125</v>
      </c>
      <c r="H4082">
        <v>2.25</v>
      </c>
      <c r="I4082" t="s">
        <v>4041</v>
      </c>
      <c r="J4082" t="s">
        <v>29</v>
      </c>
      <c r="N4082">
        <v>2.25</v>
      </c>
      <c r="O4082" t="s">
        <v>51</v>
      </c>
      <c r="P4082">
        <v>0</v>
      </c>
      <c r="Q4082" s="5">
        <v>46189.893055555556</v>
      </c>
      <c r="R4082" s="2" t="str">
        <f>IF(C4082="", "",
   IF(ISNUMBER(MATCH(TRIM(C4082),
      {"OP","CC","CM","FM","FU","INS","PC","PM","PMCO","SA","SR","ITPR","PMFL"}, 0)),
      "Proactive",
      "")
)</f>
        <v>Proactive</v>
      </c>
      <c r="S4082" s="2" t="str">
        <f>IF(C4082="", "",
   IF(ISNUMBER(MATCH(TRIM(C4082),
      {"MO","U/B","OSRE","TECH","ITRE"}, 0)),
      "Reactive",
      "")
)</f>
        <v/>
      </c>
      <c r="T4082" s="2">
        <f>IF(R4082="Proactive", H4082, "")</f>
        <v>2.25</v>
      </c>
      <c r="U4082" s="2" t="str">
        <f>IF(S4082="Reactive", H4082, "")</f>
        <v/>
      </c>
    </row>
    <row r="4083" spans="1:21" x14ac:dyDescent="0.25">
      <c r="A4083" t="s">
        <v>3952</v>
      </c>
      <c r="B4083">
        <v>223129</v>
      </c>
      <c r="C4083" t="s">
        <v>30</v>
      </c>
      <c r="D4083" t="s">
        <v>1057</v>
      </c>
      <c r="E4083" t="s">
        <v>1058</v>
      </c>
      <c r="F4083" s="4">
        <v>46189.791666666664</v>
      </c>
      <c r="G4083" s="4">
        <v>46189.811111111114</v>
      </c>
      <c r="H4083">
        <v>0.47</v>
      </c>
      <c r="I4083" t="s">
        <v>3512</v>
      </c>
      <c r="J4083" t="s">
        <v>29</v>
      </c>
      <c r="K4083" t="s">
        <v>30</v>
      </c>
      <c r="N4083">
        <v>0.84</v>
      </c>
      <c r="O4083" t="s">
        <v>51</v>
      </c>
      <c r="P4083">
        <v>0</v>
      </c>
      <c r="Q4083" s="5">
        <v>46189.895833333336</v>
      </c>
      <c r="R4083" s="2" t="str">
        <f>IF(C4083="", "",
   IF(ISNUMBER(MATCH(TRIM(C4083),
      {"OP","CC","CM","FM","FU","INS","PC","PM","PMCO","SA","SR","ITPR","PMFL"}, 0)),
      "Proactive",
      "")
)</f>
        <v>Proactive</v>
      </c>
      <c r="S4083" s="2" t="str">
        <f>IF(C4083="", "",
   IF(ISNUMBER(MATCH(TRIM(C4083),
      {"MO","U/B","OSRE","TECH","ITRE"}, 0)),
      "Reactive",
      "")
)</f>
        <v/>
      </c>
      <c r="T4083" s="2">
        <f>IF(R4083="Proactive", H4083, "")</f>
        <v>0.47</v>
      </c>
      <c r="U4083" s="2" t="str">
        <f>IF(S4083="Reactive", H4083, "")</f>
        <v/>
      </c>
    </row>
    <row r="4084" spans="1:21" x14ac:dyDescent="0.25">
      <c r="A4084" t="s">
        <v>3952</v>
      </c>
      <c r="B4084">
        <v>223625</v>
      </c>
      <c r="C4084" t="s">
        <v>39</v>
      </c>
      <c r="D4084" t="s">
        <v>3509</v>
      </c>
      <c r="E4084" t="s">
        <v>3510</v>
      </c>
      <c r="F4084" s="4">
        <v>46189.8125</v>
      </c>
      <c r="G4084" s="4">
        <v>46189.853472222225</v>
      </c>
      <c r="H4084">
        <v>0.98</v>
      </c>
      <c r="I4084" t="s">
        <v>3511</v>
      </c>
      <c r="J4084" t="s">
        <v>29</v>
      </c>
      <c r="K4084" t="s">
        <v>443</v>
      </c>
      <c r="L4084" t="s">
        <v>488</v>
      </c>
      <c r="M4084" t="s">
        <v>436</v>
      </c>
      <c r="N4084">
        <v>2.25</v>
      </c>
      <c r="O4084" t="s">
        <v>51</v>
      </c>
      <c r="P4084">
        <v>0</v>
      </c>
      <c r="Q4084" s="5">
        <v>46189.898611111108</v>
      </c>
      <c r="R4084" s="2" t="str">
        <f>IF(C4084="", "",
   IF(ISNUMBER(MATCH(TRIM(C4084),
      {"OP","CC","CM","FM","FU","INS","PC","PM","PMCO","SA","SR","ITPR","PMFL"}, 0)),
      "Proactive",
      "")
)</f>
        <v/>
      </c>
      <c r="S4084" s="2" t="str">
        <f>IF(C4084="", "",
   IF(ISNUMBER(MATCH(TRIM(C4084),
      {"MO","U/B","OSRE","TECH","ITRE"}, 0)),
      "Reactive",
      "")
)</f>
        <v>Reactive</v>
      </c>
      <c r="T4084" s="2" t="str">
        <f>IF(R4084="Proactive", H4084, "")</f>
        <v/>
      </c>
      <c r="U4084" s="2">
        <f>IF(S4084="Reactive", H4084, "")</f>
        <v>0.98</v>
      </c>
    </row>
    <row r="4085" spans="1:21" x14ac:dyDescent="0.25">
      <c r="A4085" t="s">
        <v>3952</v>
      </c>
      <c r="B4085">
        <v>222652</v>
      </c>
      <c r="C4085" t="s">
        <v>26</v>
      </c>
      <c r="D4085" t="s">
        <v>1052</v>
      </c>
      <c r="E4085" t="s">
        <v>1053</v>
      </c>
      <c r="F4085" s="4">
        <v>46190.645833333336</v>
      </c>
      <c r="G4085" s="4">
        <v>46190.663194444445</v>
      </c>
      <c r="H4085">
        <v>0.42</v>
      </c>
      <c r="I4085" t="s">
        <v>4042</v>
      </c>
      <c r="J4085" t="s">
        <v>29</v>
      </c>
      <c r="K4085" t="s">
        <v>30</v>
      </c>
      <c r="N4085">
        <v>0.42</v>
      </c>
      <c r="O4085" t="s">
        <v>51</v>
      </c>
      <c r="P4085">
        <v>0</v>
      </c>
      <c r="Q4085" s="5">
        <v>46190.951388888891</v>
      </c>
      <c r="R4085" s="2" t="str">
        <f>IF(C4085="", "",
   IF(ISNUMBER(MATCH(TRIM(C4085),
      {"OP","CC","CM","FM","FU","INS","PC","PM","PMCO","SA","SR","ITPR","PMFL"}, 0)),
      "Proactive",
      "")
)</f>
        <v>Proactive</v>
      </c>
      <c r="S4085" s="2" t="str">
        <f>IF(C4085="", "",
   IF(ISNUMBER(MATCH(TRIM(C4085),
      {"MO","U/B","OSRE","TECH","ITRE"}, 0)),
      "Reactive",
      "")
)</f>
        <v/>
      </c>
      <c r="T4085" s="2">
        <f>IF(R4085="Proactive", H4085, "")</f>
        <v>0.42</v>
      </c>
      <c r="U4085" s="2" t="str">
        <f>IF(S4085="Reactive", H4085, "")</f>
        <v/>
      </c>
    </row>
    <row r="4086" spans="1:21" x14ac:dyDescent="0.25">
      <c r="A4086" t="s">
        <v>3952</v>
      </c>
      <c r="B4086">
        <v>219232</v>
      </c>
      <c r="C4086" t="s">
        <v>26</v>
      </c>
      <c r="D4086" t="s">
        <v>3974</v>
      </c>
      <c r="E4086" t="s">
        <v>3975</v>
      </c>
      <c r="F4086" s="4">
        <v>46190.666666666664</v>
      </c>
      <c r="G4086" s="4">
        <v>46190.698611111111</v>
      </c>
      <c r="H4086">
        <v>0.77</v>
      </c>
      <c r="I4086" t="s">
        <v>4043</v>
      </c>
      <c r="J4086" t="s">
        <v>29</v>
      </c>
      <c r="K4086" t="s">
        <v>30</v>
      </c>
      <c r="N4086">
        <v>0.77</v>
      </c>
      <c r="O4086" t="s">
        <v>51</v>
      </c>
      <c r="P4086">
        <v>0</v>
      </c>
      <c r="Q4086" s="5">
        <v>46190.949305555558</v>
      </c>
      <c r="R4086" s="2" t="str">
        <f>IF(C4086="", "",
   IF(ISNUMBER(MATCH(TRIM(C4086),
      {"OP","CC","CM","FM","FU","INS","PC","PM","PMCO","SA","SR","ITPR","PMFL"}, 0)),
      "Proactive",
      "")
)</f>
        <v>Proactive</v>
      </c>
      <c r="S4086" s="2" t="str">
        <f>IF(C4086="", "",
   IF(ISNUMBER(MATCH(TRIM(C4086),
      {"MO","U/B","OSRE","TECH","ITRE"}, 0)),
      "Reactive",
      "")
)</f>
        <v/>
      </c>
      <c r="T4086" s="2">
        <f>IF(R4086="Proactive", H4086, "")</f>
        <v>0.77</v>
      </c>
      <c r="U4086" s="2" t="str">
        <f>IF(S4086="Reactive", H4086, "")</f>
        <v/>
      </c>
    </row>
    <row r="4087" spans="1:21" x14ac:dyDescent="0.25">
      <c r="A4087" t="s">
        <v>3952</v>
      </c>
      <c r="B4087">
        <v>219230</v>
      </c>
      <c r="C4087" t="s">
        <v>26</v>
      </c>
      <c r="D4087" t="s">
        <v>4044</v>
      </c>
      <c r="E4087" t="s">
        <v>3461</v>
      </c>
      <c r="F4087" s="4">
        <v>46190.70208333333</v>
      </c>
      <c r="G4087" s="4">
        <v>46190.711805555555</v>
      </c>
      <c r="H4087">
        <v>0.23</v>
      </c>
      <c r="I4087" t="s">
        <v>4045</v>
      </c>
      <c r="J4087" t="s">
        <v>29</v>
      </c>
      <c r="K4087" t="s">
        <v>30</v>
      </c>
      <c r="N4087">
        <v>0.23</v>
      </c>
      <c r="O4087" t="s">
        <v>51</v>
      </c>
      <c r="P4087">
        <v>0</v>
      </c>
      <c r="Q4087" s="5">
        <v>46190.952777777777</v>
      </c>
      <c r="R4087" s="2" t="str">
        <f>IF(C4087="", "",
   IF(ISNUMBER(MATCH(TRIM(C4087),
      {"OP","CC","CM","FM","FU","INS","PC","PM","PMCO","SA","SR","ITPR","PMFL"}, 0)),
      "Proactive",
      "")
)</f>
        <v>Proactive</v>
      </c>
      <c r="S4087" s="2" t="str">
        <f>IF(C4087="", "",
   IF(ISNUMBER(MATCH(TRIM(C4087),
      {"MO","U/B","OSRE","TECH","ITRE"}, 0)),
      "Reactive",
      "")
)</f>
        <v/>
      </c>
      <c r="T4087" s="2">
        <f>IF(R4087="Proactive", H4087, "")</f>
        <v>0.23</v>
      </c>
      <c r="U4087" s="2" t="str">
        <f>IF(S4087="Reactive", H4087, "")</f>
        <v/>
      </c>
    </row>
    <row r="4088" spans="1:21" x14ac:dyDescent="0.25">
      <c r="A4088" t="s">
        <v>3952</v>
      </c>
      <c r="B4088">
        <v>223772</v>
      </c>
      <c r="C4088" t="s">
        <v>39</v>
      </c>
      <c r="D4088" t="s">
        <v>1835</v>
      </c>
      <c r="E4088" t="s">
        <v>3762</v>
      </c>
      <c r="F4088" s="4">
        <v>46190.715277777781</v>
      </c>
      <c r="G4088" s="4">
        <v>46190.732638888891</v>
      </c>
      <c r="H4088">
        <v>0.42</v>
      </c>
      <c r="I4088" t="s">
        <v>3763</v>
      </c>
      <c r="J4088" t="s">
        <v>29</v>
      </c>
      <c r="K4088" t="s">
        <v>551</v>
      </c>
      <c r="N4088">
        <v>0.95</v>
      </c>
      <c r="O4088" t="s">
        <v>51</v>
      </c>
      <c r="P4088">
        <v>39.92</v>
      </c>
      <c r="Q4088" s="5">
        <v>46190.949305555558</v>
      </c>
      <c r="R4088" s="2" t="str">
        <f>IF(C4088="", "",
   IF(ISNUMBER(MATCH(TRIM(C4088),
      {"OP","CC","CM","FM","FU","INS","PC","PM","PMCO","SA","SR","ITPR","PMFL"}, 0)),
      "Proactive",
      "")
)</f>
        <v/>
      </c>
      <c r="S4088" s="2" t="str">
        <f>IF(C4088="", "",
   IF(ISNUMBER(MATCH(TRIM(C4088),
      {"MO","U/B","OSRE","TECH","ITRE"}, 0)),
      "Reactive",
      "")
)</f>
        <v>Reactive</v>
      </c>
      <c r="T4088" s="2" t="str">
        <f>IF(R4088="Proactive", H4088, "")</f>
        <v/>
      </c>
      <c r="U4088" s="2">
        <f>IF(S4088="Reactive", H4088, "")</f>
        <v>0.42</v>
      </c>
    </row>
    <row r="4089" spans="1:21" x14ac:dyDescent="0.25">
      <c r="A4089" t="s">
        <v>3952</v>
      </c>
      <c r="B4089">
        <v>223773</v>
      </c>
      <c r="C4089" t="s">
        <v>987</v>
      </c>
      <c r="D4089" t="s">
        <v>3514</v>
      </c>
      <c r="E4089" t="s">
        <v>3764</v>
      </c>
      <c r="F4089" s="4">
        <v>46190.732638888891</v>
      </c>
      <c r="G4089" s="4">
        <v>46190.79583333333</v>
      </c>
      <c r="H4089">
        <v>1.52</v>
      </c>
      <c r="J4089" t="s">
        <v>29</v>
      </c>
      <c r="N4089">
        <v>2.94</v>
      </c>
      <c r="O4089" t="s">
        <v>51</v>
      </c>
      <c r="P4089">
        <v>0</v>
      </c>
      <c r="Q4089" s="5">
        <v>46190.949305555558</v>
      </c>
      <c r="R4089" s="2" t="str">
        <f>IF(C4089="", "",
   IF(ISNUMBER(MATCH(TRIM(C4089),
      {"OP","CC","CM","FM","FU","INS","PC","PM","PMCO","SA","SR","ITPR","PMFL"}, 0)),
      "Proactive",
      "")
)</f>
        <v>Proactive</v>
      </c>
      <c r="S4089" s="2" t="str">
        <f>IF(C4089="", "",
   IF(ISNUMBER(MATCH(TRIM(C4089),
      {"MO","U/B","OSRE","TECH","ITRE"}, 0)),
      "Reactive",
      "")
)</f>
        <v/>
      </c>
      <c r="T4089" s="2">
        <f>IF(R4089="Proactive", H4089, "")</f>
        <v>1.52</v>
      </c>
      <c r="U4089" s="2" t="str">
        <f>IF(S4089="Reactive", H4089, "")</f>
        <v/>
      </c>
    </row>
    <row r="4090" spans="1:21" x14ac:dyDescent="0.25">
      <c r="A4090" t="s">
        <v>3952</v>
      </c>
      <c r="B4090">
        <v>221541</v>
      </c>
      <c r="C4090" t="s">
        <v>26</v>
      </c>
      <c r="D4090" t="s">
        <v>3564</v>
      </c>
      <c r="E4090" t="s">
        <v>3565</v>
      </c>
      <c r="F4090" s="4">
        <v>46190.815972222219</v>
      </c>
      <c r="G4090" s="4">
        <v>46190.834027777775</v>
      </c>
      <c r="H4090">
        <v>0.43</v>
      </c>
      <c r="I4090" t="s">
        <v>4046</v>
      </c>
      <c r="J4090" t="s">
        <v>29</v>
      </c>
      <c r="K4090" t="s">
        <v>30</v>
      </c>
      <c r="N4090">
        <v>0.43</v>
      </c>
      <c r="O4090" t="s">
        <v>51</v>
      </c>
      <c r="P4090">
        <v>0</v>
      </c>
      <c r="Q4090" s="5">
        <v>46190.95</v>
      </c>
      <c r="R4090" s="2" t="str">
        <f>IF(C4090="", "",
   IF(ISNUMBER(MATCH(TRIM(C4090),
      {"OP","CC","CM","FM","FU","INS","PC","PM","PMCO","SA","SR","ITPR","PMFL"}, 0)),
      "Proactive",
      "")
)</f>
        <v>Proactive</v>
      </c>
      <c r="S4090" s="2" t="str">
        <f>IF(C4090="", "",
   IF(ISNUMBER(MATCH(TRIM(C4090),
      {"MO","U/B","OSRE","TECH","ITRE"}, 0)),
      "Reactive",
      "")
)</f>
        <v/>
      </c>
      <c r="T4090" s="2">
        <f>IF(R4090="Proactive", H4090, "")</f>
        <v>0.43</v>
      </c>
      <c r="U4090" s="2" t="str">
        <f>IF(S4090="Reactive", H4090, "")</f>
        <v/>
      </c>
    </row>
    <row r="4091" spans="1:21" x14ac:dyDescent="0.25">
      <c r="A4091" t="s">
        <v>3952</v>
      </c>
      <c r="B4091">
        <v>223225</v>
      </c>
      <c r="C4091" t="s">
        <v>30</v>
      </c>
      <c r="D4091" t="s">
        <v>1057</v>
      </c>
      <c r="E4091" t="s">
        <v>1058</v>
      </c>
      <c r="F4091" s="4">
        <v>46190.838194444441</v>
      </c>
      <c r="G4091" s="4">
        <v>46190.854861111111</v>
      </c>
      <c r="H4091">
        <v>0.4</v>
      </c>
      <c r="I4091" t="s">
        <v>3517</v>
      </c>
      <c r="J4091" t="s">
        <v>29</v>
      </c>
      <c r="K4091" t="s">
        <v>30</v>
      </c>
      <c r="N4091">
        <v>0.8</v>
      </c>
      <c r="O4091" t="s">
        <v>51</v>
      </c>
      <c r="P4091">
        <v>0</v>
      </c>
      <c r="Q4091" s="5">
        <v>46190.95208333333</v>
      </c>
      <c r="R4091" s="2" t="str">
        <f>IF(C4091="", "",
   IF(ISNUMBER(MATCH(TRIM(C4091),
      {"OP","CC","CM","FM","FU","INS","PC","PM","PMCO","SA","SR","ITPR","PMFL"}, 0)),
      "Proactive",
      "")
)</f>
        <v>Proactive</v>
      </c>
      <c r="S4091" s="2" t="str">
        <f>IF(C4091="", "",
   IF(ISNUMBER(MATCH(TRIM(C4091),
      {"MO","U/B","OSRE","TECH","ITRE"}, 0)),
      "Reactive",
      "")
)</f>
        <v/>
      </c>
      <c r="T4091" s="2">
        <f>IF(R4091="Proactive", H4091, "")</f>
        <v>0.4</v>
      </c>
      <c r="U4091" s="2" t="str">
        <f>IF(S4091="Reactive", H4091, "")</f>
        <v/>
      </c>
    </row>
    <row r="4092" spans="1:21" x14ac:dyDescent="0.25">
      <c r="A4092" t="s">
        <v>3952</v>
      </c>
      <c r="B4092">
        <v>219132</v>
      </c>
      <c r="C4092" t="s">
        <v>30</v>
      </c>
      <c r="D4092" t="s">
        <v>4047</v>
      </c>
      <c r="E4092" t="s">
        <v>541</v>
      </c>
      <c r="F4092" s="4">
        <v>46190.859722222223</v>
      </c>
      <c r="G4092" s="4">
        <v>46190.877083333333</v>
      </c>
      <c r="H4092">
        <v>0.42</v>
      </c>
      <c r="I4092" t="s">
        <v>4048</v>
      </c>
      <c r="J4092" t="s">
        <v>29</v>
      </c>
      <c r="K4092" t="s">
        <v>30</v>
      </c>
      <c r="N4092">
        <v>0.42</v>
      </c>
      <c r="O4092" t="s">
        <v>51</v>
      </c>
      <c r="P4092">
        <v>0</v>
      </c>
      <c r="Q4092" s="5">
        <v>46190.963194444441</v>
      </c>
      <c r="R4092" s="2" t="str">
        <f>IF(C4092="", "",
   IF(ISNUMBER(MATCH(TRIM(C4092),
      {"OP","CC","CM","FM","FU","INS","PC","PM","PMCO","SA","SR","ITPR","PMFL"}, 0)),
      "Proactive",
      "")
)</f>
        <v>Proactive</v>
      </c>
      <c r="S4092" s="2" t="str">
        <f>IF(C4092="", "",
   IF(ISNUMBER(MATCH(TRIM(C4092),
      {"MO","U/B","OSRE","TECH","ITRE"}, 0)),
      "Reactive",
      "")
)</f>
        <v/>
      </c>
      <c r="T4092" s="2">
        <f>IF(R4092="Proactive", H4092, "")</f>
        <v>0.42</v>
      </c>
      <c r="U4092" s="2" t="str">
        <f>IF(S4092="Reactive", H4092, "")</f>
        <v/>
      </c>
    </row>
    <row r="4093" spans="1:21" x14ac:dyDescent="0.25">
      <c r="A4093" t="s">
        <v>3952</v>
      </c>
      <c r="B4093">
        <v>220120</v>
      </c>
      <c r="C4093" t="s">
        <v>30</v>
      </c>
      <c r="D4093" t="s">
        <v>4049</v>
      </c>
      <c r="E4093" t="s">
        <v>541</v>
      </c>
      <c r="F4093" s="4">
        <v>46190.880555555559</v>
      </c>
      <c r="G4093" s="4">
        <v>46190.897916666669</v>
      </c>
      <c r="H4093">
        <v>0.42</v>
      </c>
      <c r="I4093" t="s">
        <v>4050</v>
      </c>
      <c r="J4093" t="s">
        <v>29</v>
      </c>
      <c r="K4093" t="s">
        <v>30</v>
      </c>
      <c r="N4093">
        <v>0.42</v>
      </c>
      <c r="O4093" t="s">
        <v>51</v>
      </c>
      <c r="P4093">
        <v>0</v>
      </c>
      <c r="Q4093" s="5">
        <v>46190.964583333334</v>
      </c>
      <c r="R4093" s="2" t="str">
        <f>IF(C4093="", "",
   IF(ISNUMBER(MATCH(TRIM(C4093),
      {"OP","CC","CM","FM","FU","INS","PC","PM","PMCO","SA","SR","ITPR","PMFL"}, 0)),
      "Proactive",
      "")
)</f>
        <v>Proactive</v>
      </c>
      <c r="S4093" s="2" t="str">
        <f>IF(C4093="", "",
   IF(ISNUMBER(MATCH(TRIM(C4093),
      {"MO","U/B","OSRE","TECH","ITRE"}, 0)),
      "Reactive",
      "")
)</f>
        <v/>
      </c>
      <c r="T4093" s="2">
        <f>IF(R4093="Proactive", H4093, "")</f>
        <v>0.42</v>
      </c>
      <c r="U4093" s="2" t="str">
        <f>IF(S4093="Reactive", H4093, "")</f>
        <v/>
      </c>
    </row>
    <row r="4094" spans="1:21" x14ac:dyDescent="0.25">
      <c r="A4094" t="s">
        <v>3952</v>
      </c>
      <c r="B4094">
        <v>223774</v>
      </c>
      <c r="C4094" t="s">
        <v>289</v>
      </c>
      <c r="D4094" t="s">
        <v>4049</v>
      </c>
      <c r="E4094" t="s">
        <v>4051</v>
      </c>
      <c r="F4094" s="4">
        <v>46191.635416666664</v>
      </c>
      <c r="G4094" s="4">
        <v>46191.669444444444</v>
      </c>
      <c r="H4094">
        <v>0.82</v>
      </c>
      <c r="I4094" t="s">
        <v>4052</v>
      </c>
      <c r="J4094" t="s">
        <v>29</v>
      </c>
      <c r="K4094" t="s">
        <v>50</v>
      </c>
      <c r="N4094">
        <v>0.82</v>
      </c>
      <c r="O4094" t="s">
        <v>51</v>
      </c>
      <c r="P4094">
        <v>6.02</v>
      </c>
      <c r="Q4094" s="5">
        <v>46191.92291666667</v>
      </c>
      <c r="R4094" s="2" t="str">
        <f>IF(C4094="", "",
   IF(ISNUMBER(MATCH(TRIM(C4094),
      {"OP","CC","CM","FM","FU","INS","PC","PM","PMCO","SA","SR","ITPR","PMFL"}, 0)),
      "Proactive",
      "")
)</f>
        <v>Proactive</v>
      </c>
      <c r="S4094" s="2" t="str">
        <f>IF(C4094="", "",
   IF(ISNUMBER(MATCH(TRIM(C4094),
      {"MO","U/B","OSRE","TECH","ITRE"}, 0)),
      "Reactive",
      "")
)</f>
        <v/>
      </c>
      <c r="T4094" s="2">
        <f>IF(R4094="Proactive", H4094, "")</f>
        <v>0.82</v>
      </c>
      <c r="U4094" s="2" t="str">
        <f>IF(S4094="Reactive", H4094, "")</f>
        <v/>
      </c>
    </row>
    <row r="4095" spans="1:21" x14ac:dyDescent="0.25">
      <c r="A4095" t="s">
        <v>3952</v>
      </c>
      <c r="B4095">
        <v>222777</v>
      </c>
      <c r="C4095" t="s">
        <v>26</v>
      </c>
      <c r="D4095" t="s">
        <v>1052</v>
      </c>
      <c r="E4095" t="s">
        <v>1053</v>
      </c>
      <c r="F4095" s="4">
        <v>46191.669444444444</v>
      </c>
      <c r="G4095" s="4">
        <v>46191.686805555553</v>
      </c>
      <c r="H4095">
        <v>0.42</v>
      </c>
      <c r="I4095" t="s">
        <v>4053</v>
      </c>
      <c r="J4095" t="s">
        <v>29</v>
      </c>
      <c r="K4095" t="s">
        <v>30</v>
      </c>
      <c r="N4095">
        <v>0.42</v>
      </c>
      <c r="O4095" t="s">
        <v>51</v>
      </c>
      <c r="P4095">
        <v>0</v>
      </c>
      <c r="Q4095" s="5">
        <v>46191.92291666667</v>
      </c>
      <c r="R4095" s="2" t="str">
        <f>IF(C4095="", "",
   IF(ISNUMBER(MATCH(TRIM(C4095),
      {"OP","CC","CM","FM","FU","INS","PC","PM","PMCO","SA","SR","ITPR","PMFL"}, 0)),
      "Proactive",
      "")
)</f>
        <v>Proactive</v>
      </c>
      <c r="S4095" s="2" t="str">
        <f>IF(C4095="", "",
   IF(ISNUMBER(MATCH(TRIM(C4095),
      {"MO","U/B","OSRE","TECH","ITRE"}, 0)),
      "Reactive",
      "")
)</f>
        <v/>
      </c>
      <c r="T4095" s="2">
        <f>IF(R4095="Proactive", H4095, "")</f>
        <v>0.42</v>
      </c>
      <c r="U4095" s="2" t="str">
        <f>IF(S4095="Reactive", H4095, "")</f>
        <v/>
      </c>
    </row>
    <row r="4096" spans="1:21" x14ac:dyDescent="0.25">
      <c r="A4096" t="s">
        <v>3952</v>
      </c>
      <c r="B4096">
        <v>219420</v>
      </c>
      <c r="C4096" t="s">
        <v>26</v>
      </c>
      <c r="D4096" t="s">
        <v>3753</v>
      </c>
      <c r="E4096" t="s">
        <v>4054</v>
      </c>
      <c r="F4096" s="4">
        <v>46191.6875</v>
      </c>
      <c r="G4096" s="4">
        <v>46191.770833333336</v>
      </c>
      <c r="H4096">
        <v>2</v>
      </c>
      <c r="I4096" t="s">
        <v>4055</v>
      </c>
      <c r="J4096" t="s">
        <v>29</v>
      </c>
      <c r="K4096" t="s">
        <v>30</v>
      </c>
      <c r="N4096">
        <v>2</v>
      </c>
      <c r="O4096" t="s">
        <v>51</v>
      </c>
      <c r="P4096">
        <v>0</v>
      </c>
      <c r="Q4096" s="5">
        <v>46191.923611111109</v>
      </c>
      <c r="R4096" s="2" t="str">
        <f>IF(C4096="", "",
   IF(ISNUMBER(MATCH(TRIM(C4096),
      {"OP","CC","CM","FM","FU","INS","PC","PM","PMCO","SA","SR","ITPR","PMFL"}, 0)),
      "Proactive",
      "")
)</f>
        <v>Proactive</v>
      </c>
      <c r="S4096" s="2" t="str">
        <f>IF(C4096="", "",
   IF(ISNUMBER(MATCH(TRIM(C4096),
      {"MO","U/B","OSRE","TECH","ITRE"}, 0)),
      "Reactive",
      "")
)</f>
        <v/>
      </c>
      <c r="T4096" s="2">
        <f>IF(R4096="Proactive", H4096, "")</f>
        <v>2</v>
      </c>
      <c r="U4096" s="2" t="str">
        <f>IF(S4096="Reactive", H4096, "")</f>
        <v/>
      </c>
    </row>
    <row r="4097" spans="1:21" x14ac:dyDescent="0.25">
      <c r="A4097" t="s">
        <v>3952</v>
      </c>
      <c r="B4097">
        <v>221187</v>
      </c>
      <c r="C4097" t="s">
        <v>181</v>
      </c>
      <c r="D4097" t="s">
        <v>1065</v>
      </c>
      <c r="E4097" t="s">
        <v>1067</v>
      </c>
      <c r="F4097" s="4">
        <v>46191.791666666664</v>
      </c>
      <c r="G4097" s="4">
        <v>46191.818055555559</v>
      </c>
      <c r="H4097">
        <v>0.63</v>
      </c>
      <c r="I4097" t="s">
        <v>3503</v>
      </c>
      <c r="J4097" t="s">
        <v>29</v>
      </c>
      <c r="K4097" t="s">
        <v>30</v>
      </c>
      <c r="N4097">
        <v>2.68</v>
      </c>
      <c r="O4097" t="s">
        <v>51</v>
      </c>
      <c r="P4097">
        <v>0</v>
      </c>
      <c r="Q4097" s="5">
        <v>46194.42083333333</v>
      </c>
      <c r="R4097" s="2" t="str">
        <f>IF(C4097="", "",
   IF(ISNUMBER(MATCH(TRIM(C4097),
      {"OP","CC","CM","FM","FU","INS","PC","PM","PMCO","SA","SR","ITPR","PMFL"}, 0)),
      "Proactive",
      "")
)</f>
        <v>Proactive</v>
      </c>
      <c r="S4097" s="2" t="str">
        <f>IF(C4097="", "",
   IF(ISNUMBER(MATCH(TRIM(C4097),
      {"MO","U/B","OSRE","TECH","ITRE"}, 0)),
      "Reactive",
      "")
)</f>
        <v/>
      </c>
      <c r="T4097" s="2">
        <f>IF(R4097="Proactive", H4097, "")</f>
        <v>0.63</v>
      </c>
      <c r="U4097" s="2" t="str">
        <f>IF(S4097="Reactive", H4097, "")</f>
        <v/>
      </c>
    </row>
    <row r="4098" spans="1:21" x14ac:dyDescent="0.25">
      <c r="A4098" t="s">
        <v>3952</v>
      </c>
      <c r="B4098">
        <v>220118</v>
      </c>
      <c r="C4098" t="s">
        <v>30</v>
      </c>
      <c r="D4098" t="s">
        <v>3779</v>
      </c>
      <c r="E4098" t="s">
        <v>541</v>
      </c>
      <c r="F4098" s="4">
        <v>46191.819444444445</v>
      </c>
      <c r="G4098" s="4">
        <v>46191.838888888888</v>
      </c>
      <c r="H4098">
        <v>0.47</v>
      </c>
      <c r="I4098" t="s">
        <v>4056</v>
      </c>
      <c r="J4098" t="s">
        <v>29</v>
      </c>
      <c r="K4098" t="s">
        <v>30</v>
      </c>
      <c r="N4098">
        <v>0.47</v>
      </c>
      <c r="O4098" t="s">
        <v>51</v>
      </c>
      <c r="P4098">
        <v>0</v>
      </c>
      <c r="Q4098" s="5">
        <v>46191.928472222222</v>
      </c>
      <c r="R4098" s="2" t="str">
        <f>IF(C4098="", "",
   IF(ISNUMBER(MATCH(TRIM(C4098),
      {"OP","CC","CM","FM","FU","INS","PC","PM","PMCO","SA","SR","ITPR","PMFL"}, 0)),
      "Proactive",
      "")
)</f>
        <v>Proactive</v>
      </c>
      <c r="S4098" s="2" t="str">
        <f>IF(C4098="", "",
   IF(ISNUMBER(MATCH(TRIM(C4098),
      {"MO","U/B","OSRE","TECH","ITRE"}, 0)),
      "Reactive",
      "")
)</f>
        <v/>
      </c>
      <c r="T4098" s="2">
        <f>IF(R4098="Proactive", H4098, "")</f>
        <v>0.47</v>
      </c>
      <c r="U4098" s="2" t="str">
        <f>IF(S4098="Reactive", H4098, "")</f>
        <v/>
      </c>
    </row>
    <row r="4099" spans="1:21" x14ac:dyDescent="0.25">
      <c r="A4099" t="s">
        <v>3952</v>
      </c>
      <c r="B4099">
        <v>223376</v>
      </c>
      <c r="C4099" t="s">
        <v>30</v>
      </c>
      <c r="D4099" t="s">
        <v>1057</v>
      </c>
      <c r="E4099" t="s">
        <v>1058</v>
      </c>
      <c r="F4099" s="4">
        <v>46191.875</v>
      </c>
      <c r="G4099" s="4">
        <v>46191.898611111108</v>
      </c>
      <c r="H4099">
        <v>0.56999999999999995</v>
      </c>
      <c r="I4099" t="s">
        <v>3522</v>
      </c>
      <c r="J4099" t="s">
        <v>29</v>
      </c>
      <c r="K4099" t="s">
        <v>30</v>
      </c>
      <c r="N4099">
        <v>1</v>
      </c>
      <c r="O4099" t="s">
        <v>51</v>
      </c>
      <c r="P4099">
        <v>0</v>
      </c>
      <c r="Q4099" s="5">
        <v>46191.931250000001</v>
      </c>
      <c r="R4099" s="2" t="str">
        <f>IF(C4099="", "",
   IF(ISNUMBER(MATCH(TRIM(C4099),
      {"OP","CC","CM","FM","FU","INS","PC","PM","PMCO","SA","SR","ITPR","PMFL"}, 0)),
      "Proactive",
      "")
)</f>
        <v>Proactive</v>
      </c>
      <c r="S4099" s="2" t="str">
        <f>IF(C4099="", "",
   IF(ISNUMBER(MATCH(TRIM(C4099),
      {"MO","U/B","OSRE","TECH","ITRE"}, 0)),
      "Reactive",
      "")
)</f>
        <v/>
      </c>
      <c r="T4099" s="2">
        <f>IF(R4099="Proactive", H4099, "")</f>
        <v>0.56999999999999995</v>
      </c>
      <c r="U4099" s="2" t="str">
        <f>IF(S4099="Reactive", H4099, "")</f>
        <v/>
      </c>
    </row>
    <row r="4100" spans="1:21" x14ac:dyDescent="0.25">
      <c r="A4100" t="s">
        <v>3952</v>
      </c>
      <c r="B4100">
        <v>222925</v>
      </c>
      <c r="C4100" t="s">
        <v>26</v>
      </c>
      <c r="D4100" t="s">
        <v>1052</v>
      </c>
      <c r="E4100" t="s">
        <v>1053</v>
      </c>
      <c r="F4100" s="4">
        <v>46192.635416666664</v>
      </c>
      <c r="G4100" s="4">
        <v>46192.65</v>
      </c>
      <c r="H4100">
        <v>0.35</v>
      </c>
      <c r="I4100" t="s">
        <v>4057</v>
      </c>
      <c r="J4100" t="s">
        <v>29</v>
      </c>
      <c r="K4100" t="s">
        <v>30</v>
      </c>
      <c r="N4100">
        <v>0.35</v>
      </c>
      <c r="O4100" t="s">
        <v>51</v>
      </c>
      <c r="P4100">
        <v>0</v>
      </c>
      <c r="Q4100" s="5">
        <v>46192.859027777777</v>
      </c>
      <c r="R4100" s="2" t="str">
        <f>IF(C4100="", "",
   IF(ISNUMBER(MATCH(TRIM(C4100),
      {"OP","CC","CM","FM","FU","INS","PC","PM","PMCO","SA","SR","ITPR","PMFL"}, 0)),
      "Proactive",
      "")
)</f>
        <v>Proactive</v>
      </c>
      <c r="S4100" s="2" t="str">
        <f>IF(C4100="", "",
   IF(ISNUMBER(MATCH(TRIM(C4100),
      {"MO","U/B","OSRE","TECH","ITRE"}, 0)),
      "Reactive",
      "")
)</f>
        <v/>
      </c>
      <c r="T4100" s="2">
        <f>IF(R4100="Proactive", H4100, "")</f>
        <v>0.35</v>
      </c>
      <c r="U4100" s="2" t="str">
        <f>IF(S4100="Reactive", H4100, "")</f>
        <v/>
      </c>
    </row>
    <row r="4101" spans="1:21" x14ac:dyDescent="0.25">
      <c r="A4101" t="s">
        <v>3952</v>
      </c>
      <c r="B4101">
        <v>219590</v>
      </c>
      <c r="C4101" t="s">
        <v>30</v>
      </c>
      <c r="D4101" t="s">
        <v>4058</v>
      </c>
      <c r="E4101" t="s">
        <v>1820</v>
      </c>
      <c r="F4101" s="4">
        <v>46192.666666666664</v>
      </c>
      <c r="G4101" s="4">
        <v>46192.6875</v>
      </c>
      <c r="H4101">
        <v>0.5</v>
      </c>
      <c r="I4101" t="s">
        <v>4059</v>
      </c>
      <c r="J4101" t="s">
        <v>29</v>
      </c>
      <c r="K4101" t="s">
        <v>30</v>
      </c>
      <c r="N4101">
        <v>0.5</v>
      </c>
      <c r="O4101" t="s">
        <v>51</v>
      </c>
      <c r="P4101">
        <v>0</v>
      </c>
      <c r="Q4101" s="5">
        <v>46192.863194444442</v>
      </c>
      <c r="R4101" s="2" t="str">
        <f>IF(C4101="", "",
   IF(ISNUMBER(MATCH(TRIM(C4101),
      {"OP","CC","CM","FM","FU","INS","PC","PM","PMCO","SA","SR","ITPR","PMFL"}, 0)),
      "Proactive",
      "")
)</f>
        <v>Proactive</v>
      </c>
      <c r="S4101" s="2" t="str">
        <f>IF(C4101="", "",
   IF(ISNUMBER(MATCH(TRIM(C4101),
      {"MO","U/B","OSRE","TECH","ITRE"}, 0)),
      "Reactive",
      "")
)</f>
        <v/>
      </c>
      <c r="T4101" s="2">
        <f>IF(R4101="Proactive", H4101, "")</f>
        <v>0.5</v>
      </c>
      <c r="U4101" s="2" t="str">
        <f>IF(S4101="Reactive", H4101, "")</f>
        <v/>
      </c>
    </row>
    <row r="4102" spans="1:21" x14ac:dyDescent="0.25">
      <c r="A4102" t="s">
        <v>3952</v>
      </c>
      <c r="B4102">
        <v>219593</v>
      </c>
      <c r="C4102" t="s">
        <v>30</v>
      </c>
      <c r="D4102" t="s">
        <v>4060</v>
      </c>
      <c r="E4102" t="s">
        <v>1820</v>
      </c>
      <c r="F4102" s="4">
        <v>46192.6875</v>
      </c>
      <c r="G4102" s="4">
        <v>46192.708333333336</v>
      </c>
      <c r="H4102">
        <v>0.5</v>
      </c>
      <c r="I4102" t="s">
        <v>4061</v>
      </c>
      <c r="J4102" t="s">
        <v>29</v>
      </c>
      <c r="K4102" t="s">
        <v>30</v>
      </c>
      <c r="N4102">
        <v>0.5</v>
      </c>
      <c r="O4102" t="s">
        <v>51</v>
      </c>
      <c r="P4102">
        <v>0</v>
      </c>
      <c r="Q4102" s="5">
        <v>46192.863888888889</v>
      </c>
      <c r="R4102" s="2" t="str">
        <f>IF(C4102="", "",
   IF(ISNUMBER(MATCH(TRIM(C4102),
      {"OP","CC","CM","FM","FU","INS","PC","PM","PMCO","SA","SR","ITPR","PMFL"}, 0)),
      "Proactive",
      "")
)</f>
        <v>Proactive</v>
      </c>
      <c r="S4102" s="2" t="str">
        <f>IF(C4102="", "",
   IF(ISNUMBER(MATCH(TRIM(C4102),
      {"MO","U/B","OSRE","TECH","ITRE"}, 0)),
      "Reactive",
      "")
)</f>
        <v/>
      </c>
      <c r="T4102" s="2">
        <f>IF(R4102="Proactive", H4102, "")</f>
        <v>0.5</v>
      </c>
      <c r="U4102" s="2" t="str">
        <f>IF(S4102="Reactive", H4102, "")</f>
        <v/>
      </c>
    </row>
    <row r="4103" spans="1:21" x14ac:dyDescent="0.25">
      <c r="A4103" t="s">
        <v>3952</v>
      </c>
      <c r="B4103">
        <v>219594</v>
      </c>
      <c r="C4103" t="s">
        <v>30</v>
      </c>
      <c r="D4103" t="s">
        <v>4062</v>
      </c>
      <c r="E4103" t="s">
        <v>1820</v>
      </c>
      <c r="F4103" s="4">
        <v>46192.708333333336</v>
      </c>
      <c r="G4103" s="4">
        <v>46192.728472222225</v>
      </c>
      <c r="H4103">
        <v>0.48</v>
      </c>
      <c r="I4103" t="s">
        <v>4059</v>
      </c>
      <c r="J4103" t="s">
        <v>29</v>
      </c>
      <c r="K4103" t="s">
        <v>30</v>
      </c>
      <c r="N4103">
        <v>0.48</v>
      </c>
      <c r="O4103" t="s">
        <v>51</v>
      </c>
      <c r="P4103">
        <v>0</v>
      </c>
      <c r="Q4103" s="5">
        <v>46192.864583333336</v>
      </c>
      <c r="R4103" s="2" t="str">
        <f>IF(C4103="", "",
   IF(ISNUMBER(MATCH(TRIM(C4103),
      {"OP","CC","CM","FM","FU","INS","PC","PM","PMCO","SA","SR","ITPR","PMFL"}, 0)),
      "Proactive",
      "")
)</f>
        <v>Proactive</v>
      </c>
      <c r="S4103" s="2" t="str">
        <f>IF(C4103="", "",
   IF(ISNUMBER(MATCH(TRIM(C4103),
      {"MO","U/B","OSRE","TECH","ITRE"}, 0)),
      "Reactive",
      "")
)</f>
        <v/>
      </c>
      <c r="T4103" s="2">
        <f>IF(R4103="Proactive", H4103, "")</f>
        <v>0.48</v>
      </c>
      <c r="U4103" s="2" t="str">
        <f>IF(S4103="Reactive", H4103, "")</f>
        <v/>
      </c>
    </row>
    <row r="4104" spans="1:21" x14ac:dyDescent="0.25">
      <c r="A4104" t="s">
        <v>3952</v>
      </c>
      <c r="B4104">
        <v>221187</v>
      </c>
      <c r="C4104" t="s">
        <v>181</v>
      </c>
      <c r="D4104" t="s">
        <v>1065</v>
      </c>
      <c r="E4104" t="s">
        <v>1067</v>
      </c>
      <c r="F4104" s="4">
        <v>46192.734722222223</v>
      </c>
      <c r="G4104" s="4">
        <v>46192.753472222219</v>
      </c>
      <c r="H4104">
        <v>0.45</v>
      </c>
      <c r="I4104" t="s">
        <v>3503</v>
      </c>
      <c r="J4104" t="s">
        <v>29</v>
      </c>
      <c r="K4104" t="s">
        <v>30</v>
      </c>
      <c r="N4104">
        <v>2.68</v>
      </c>
      <c r="O4104" t="s">
        <v>51</v>
      </c>
      <c r="P4104">
        <v>0</v>
      </c>
      <c r="Q4104" s="5">
        <v>46194.42083333333</v>
      </c>
      <c r="R4104" s="2" t="str">
        <f>IF(C4104="", "",
   IF(ISNUMBER(MATCH(TRIM(C4104),
      {"OP","CC","CM","FM","FU","INS","PC","PM","PMCO","SA","SR","ITPR","PMFL"}, 0)),
      "Proactive",
      "")
)</f>
        <v>Proactive</v>
      </c>
      <c r="S4104" s="2" t="str">
        <f>IF(C4104="", "",
   IF(ISNUMBER(MATCH(TRIM(C4104),
      {"MO","U/B","OSRE","TECH","ITRE"}, 0)),
      "Reactive",
      "")
)</f>
        <v/>
      </c>
      <c r="T4104" s="2">
        <f>IF(R4104="Proactive", H4104, "")</f>
        <v>0.45</v>
      </c>
      <c r="U4104" s="2" t="str">
        <f>IF(S4104="Reactive", H4104, "")</f>
        <v/>
      </c>
    </row>
    <row r="4105" spans="1:21" x14ac:dyDescent="0.25">
      <c r="A4105" t="s">
        <v>3952</v>
      </c>
      <c r="B4105">
        <v>224074</v>
      </c>
      <c r="C4105" t="s">
        <v>561</v>
      </c>
      <c r="D4105" t="s">
        <v>4063</v>
      </c>
      <c r="E4105" t="s">
        <v>4064</v>
      </c>
      <c r="F4105" s="4">
        <v>46192.756249999999</v>
      </c>
      <c r="G4105" s="4">
        <v>46192.785416666666</v>
      </c>
      <c r="H4105">
        <v>0.7</v>
      </c>
      <c r="I4105" t="s">
        <v>4065</v>
      </c>
      <c r="J4105" t="s">
        <v>29</v>
      </c>
      <c r="N4105">
        <v>0.7</v>
      </c>
      <c r="O4105" t="s">
        <v>51</v>
      </c>
      <c r="P4105">
        <v>0</v>
      </c>
      <c r="Q4105" s="5">
        <v>46192.867361111108</v>
      </c>
      <c r="R4105" s="2" t="str">
        <f>IF(C4105="", "",
   IF(ISNUMBER(MATCH(TRIM(C4105),
      {"OP","CC","CM","FM","FU","INS","PC","PM","PMCO","SA","SR","ITPR","PMFL"}, 0)),
      "Proactive",
      "")
)</f>
        <v>Proactive</v>
      </c>
      <c r="S4105" s="2" t="str">
        <f>IF(C4105="", "",
   IF(ISNUMBER(MATCH(TRIM(C4105),
      {"MO","U/B","OSRE","TECH","ITRE"}, 0)),
      "Reactive",
      "")
)</f>
        <v/>
      </c>
      <c r="T4105" s="2">
        <f>IF(R4105="Proactive", H4105, "")</f>
        <v>0.7</v>
      </c>
      <c r="U4105" s="2" t="str">
        <f>IF(S4105="Reactive", H4105, "")</f>
        <v/>
      </c>
    </row>
    <row r="4106" spans="1:21" x14ac:dyDescent="0.25">
      <c r="A4106" t="s">
        <v>3952</v>
      </c>
      <c r="B4106">
        <v>224076</v>
      </c>
      <c r="C4106" t="s">
        <v>1253</v>
      </c>
      <c r="D4106" t="s">
        <v>4066</v>
      </c>
      <c r="E4106" t="s">
        <v>4067</v>
      </c>
      <c r="F4106" s="4">
        <v>46192.788194444445</v>
      </c>
      <c r="G4106" s="4">
        <v>46192.824305555558</v>
      </c>
      <c r="H4106">
        <v>0.87</v>
      </c>
      <c r="I4106" t="s">
        <v>4068</v>
      </c>
      <c r="J4106" t="s">
        <v>29</v>
      </c>
      <c r="K4106" t="s">
        <v>1577</v>
      </c>
      <c r="N4106">
        <v>0.87</v>
      </c>
      <c r="O4106" t="s">
        <v>51</v>
      </c>
      <c r="P4106">
        <v>0</v>
      </c>
      <c r="Q4106" s="5">
        <v>46192.870833333334</v>
      </c>
      <c r="R4106" s="2" t="str">
        <f>IF(C4106="", "",
   IF(ISNUMBER(MATCH(TRIM(C4106),
      {"OP","CC","CM","FM","FU","INS","PC","PM","PMCO","SA","SR","ITPR","PMFL"}, 0)),
      "Proactive",
      "")
)</f>
        <v>Proactive</v>
      </c>
      <c r="S4106" s="2" t="str">
        <f>IF(C4106="", "",
   IF(ISNUMBER(MATCH(TRIM(C4106),
      {"MO","U/B","OSRE","TECH","ITRE"}, 0)),
      "Reactive",
      "")
)</f>
        <v/>
      </c>
      <c r="T4106" s="2">
        <f>IF(R4106="Proactive", H4106, "")</f>
        <v>0.87</v>
      </c>
      <c r="U4106" s="2" t="str">
        <f>IF(S4106="Reactive", H4106, "")</f>
        <v/>
      </c>
    </row>
    <row r="4107" spans="1:21" x14ac:dyDescent="0.25">
      <c r="A4107" t="s">
        <v>3952</v>
      </c>
      <c r="B4107">
        <v>223543</v>
      </c>
      <c r="C4107" t="s">
        <v>30</v>
      </c>
      <c r="D4107" t="s">
        <v>1057</v>
      </c>
      <c r="E4107" t="s">
        <v>1058</v>
      </c>
      <c r="F4107" s="4">
        <v>46192.839583333334</v>
      </c>
      <c r="G4107" s="4">
        <v>46192.859027777777</v>
      </c>
      <c r="H4107">
        <v>0.47</v>
      </c>
      <c r="I4107" t="s">
        <v>4069</v>
      </c>
      <c r="J4107" t="s">
        <v>29</v>
      </c>
      <c r="K4107" t="s">
        <v>30</v>
      </c>
      <c r="N4107">
        <v>0.47</v>
      </c>
      <c r="O4107" t="s">
        <v>51</v>
      </c>
      <c r="P4107">
        <v>0</v>
      </c>
      <c r="Q4107" s="5">
        <v>46192.859722222223</v>
      </c>
      <c r="R4107" s="2" t="str">
        <f>IF(C4107="", "",
   IF(ISNUMBER(MATCH(TRIM(C4107),
      {"OP","CC","CM","FM","FU","INS","PC","PM","PMCO","SA","SR","ITPR","PMFL"}, 0)),
      "Proactive",
      "")
)</f>
        <v>Proactive</v>
      </c>
      <c r="S4107" s="2" t="str">
        <f>IF(C4107="", "",
   IF(ISNUMBER(MATCH(TRIM(C4107),
      {"MO","U/B","OSRE","TECH","ITRE"}, 0)),
      "Reactive",
      "")
)</f>
        <v/>
      </c>
      <c r="T4107" s="2">
        <f>IF(R4107="Proactive", H4107, "")</f>
        <v>0.47</v>
      </c>
      <c r="U4107" s="2" t="str">
        <f>IF(S4107="Reactive", H4107, "")</f>
        <v/>
      </c>
    </row>
    <row r="4108" spans="1:21" x14ac:dyDescent="0.25">
      <c r="A4108" t="s">
        <v>3952</v>
      </c>
      <c r="B4108">
        <v>224077</v>
      </c>
      <c r="C4108" t="s">
        <v>987</v>
      </c>
      <c r="D4108" t="s">
        <v>3771</v>
      </c>
      <c r="E4108" t="s">
        <v>3772</v>
      </c>
      <c r="F4108" s="4">
        <v>46192.876388888886</v>
      </c>
      <c r="G4108" s="4">
        <v>46192.899305555555</v>
      </c>
      <c r="H4108">
        <v>0.55000000000000004</v>
      </c>
      <c r="I4108" t="s">
        <v>3773</v>
      </c>
      <c r="J4108" t="s">
        <v>29</v>
      </c>
      <c r="N4108">
        <v>1.38</v>
      </c>
      <c r="O4108" t="s">
        <v>51</v>
      </c>
      <c r="P4108">
        <v>0</v>
      </c>
      <c r="Q4108" s="5">
        <v>46192.899305555555</v>
      </c>
      <c r="R4108" s="2" t="str">
        <f>IF(C4108="", "",
   IF(ISNUMBER(MATCH(TRIM(C4108),
      {"OP","CC","CM","FM","FU","INS","PC","PM","PMCO","SA","SR","ITPR","PMFL"}, 0)),
      "Proactive",
      "")
)</f>
        <v>Proactive</v>
      </c>
      <c r="S4108" s="2" t="str">
        <f>IF(C4108="", "",
   IF(ISNUMBER(MATCH(TRIM(C4108),
      {"MO","U/B","OSRE","TECH","ITRE"}, 0)),
      "Reactive",
      "")
)</f>
        <v/>
      </c>
      <c r="T4108" s="2">
        <f>IF(R4108="Proactive", H4108, "")</f>
        <v>0.55000000000000004</v>
      </c>
      <c r="U4108" s="2" t="str">
        <f>IF(S4108="Reactive", H4108, "")</f>
        <v/>
      </c>
    </row>
    <row r="4109" spans="1:21" x14ac:dyDescent="0.25">
      <c r="A4109" t="s">
        <v>3952</v>
      </c>
      <c r="B4109">
        <v>221165</v>
      </c>
      <c r="C4109" t="s">
        <v>26</v>
      </c>
      <c r="D4109" t="s">
        <v>1054</v>
      </c>
      <c r="E4109" t="s">
        <v>1055</v>
      </c>
      <c r="F4109" s="4">
        <v>46194.29583333333</v>
      </c>
      <c r="G4109" s="4">
        <v>46194.34375</v>
      </c>
      <c r="H4109">
        <v>1.1499999999999999</v>
      </c>
      <c r="I4109" t="s">
        <v>4070</v>
      </c>
      <c r="J4109" t="s">
        <v>29</v>
      </c>
      <c r="K4109" t="s">
        <v>30</v>
      </c>
      <c r="N4109">
        <v>1.1499999999999999</v>
      </c>
      <c r="O4109" t="s">
        <v>51</v>
      </c>
      <c r="P4109">
        <v>0</v>
      </c>
      <c r="Q4109" s="5">
        <v>46194.361111111109</v>
      </c>
      <c r="R4109" s="2" t="str">
        <f>IF(C4109="", "",
   IF(ISNUMBER(MATCH(TRIM(C4109),
      {"OP","CC","CM","FM","FU","INS","PC","PM","PMCO","SA","SR","ITPR","PMFL"}, 0)),
      "Proactive",
      "")
)</f>
        <v>Proactive</v>
      </c>
      <c r="S4109" s="2" t="str">
        <f>IF(C4109="", "",
   IF(ISNUMBER(MATCH(TRIM(C4109),
      {"MO","U/B","OSRE","TECH","ITRE"}, 0)),
      "Reactive",
      "")
)</f>
        <v/>
      </c>
      <c r="T4109" s="2">
        <f>IF(R4109="Proactive", H4109, "")</f>
        <v>1.1499999999999999</v>
      </c>
      <c r="U4109" s="2" t="str">
        <f>IF(S4109="Reactive", H4109, "")</f>
        <v/>
      </c>
    </row>
    <row r="4110" spans="1:21" x14ac:dyDescent="0.25">
      <c r="A4110" t="s">
        <v>3952</v>
      </c>
      <c r="B4110">
        <v>224277</v>
      </c>
      <c r="C4110" t="s">
        <v>289</v>
      </c>
      <c r="D4110" t="s">
        <v>1054</v>
      </c>
      <c r="E4110" t="s">
        <v>4071</v>
      </c>
      <c r="F4110" s="4">
        <v>46194.34375</v>
      </c>
      <c r="G4110" s="4">
        <v>46194.361805555556</v>
      </c>
      <c r="H4110">
        <v>0.43</v>
      </c>
      <c r="I4110" t="s">
        <v>4072</v>
      </c>
      <c r="J4110" t="s">
        <v>29</v>
      </c>
      <c r="N4110">
        <v>0.43</v>
      </c>
      <c r="O4110" t="s">
        <v>51</v>
      </c>
      <c r="P4110">
        <v>0</v>
      </c>
      <c r="Q4110" s="5">
        <v>46194.361805555556</v>
      </c>
      <c r="R4110" s="2" t="str">
        <f>IF(C4110="", "",
   IF(ISNUMBER(MATCH(TRIM(C4110),
      {"OP","CC","CM","FM","FU","INS","PC","PM","PMCO","SA","SR","ITPR","PMFL"}, 0)),
      "Proactive",
      "")
)</f>
        <v>Proactive</v>
      </c>
      <c r="S4110" s="2" t="str">
        <f>IF(C4110="", "",
   IF(ISNUMBER(MATCH(TRIM(C4110),
      {"MO","U/B","OSRE","TECH","ITRE"}, 0)),
      "Reactive",
      "")
)</f>
        <v/>
      </c>
      <c r="T4110" s="2">
        <f>IF(R4110="Proactive", H4110, "")</f>
        <v>0.43</v>
      </c>
      <c r="U4110" s="2" t="str">
        <f>IF(S4110="Reactive", H4110, "")</f>
        <v/>
      </c>
    </row>
    <row r="4111" spans="1:21" x14ac:dyDescent="0.25">
      <c r="A4111" t="s">
        <v>3952</v>
      </c>
      <c r="B4111">
        <v>219731</v>
      </c>
      <c r="C4111" t="s">
        <v>26</v>
      </c>
      <c r="D4111" t="s">
        <v>1866</v>
      </c>
      <c r="E4111" t="s">
        <v>1867</v>
      </c>
      <c r="F4111" s="4">
        <v>46194.364583333336</v>
      </c>
      <c r="G4111" s="4">
        <v>46194.381944444445</v>
      </c>
      <c r="H4111">
        <v>0.42</v>
      </c>
      <c r="I4111" t="s">
        <v>4073</v>
      </c>
      <c r="J4111" t="s">
        <v>29</v>
      </c>
      <c r="K4111" t="s">
        <v>30</v>
      </c>
      <c r="N4111">
        <v>0.42</v>
      </c>
      <c r="O4111" t="s">
        <v>51</v>
      </c>
      <c r="P4111">
        <v>0</v>
      </c>
      <c r="Q4111" s="5">
        <v>46194.419444444444</v>
      </c>
      <c r="R4111" s="2" t="str">
        <f>IF(C4111="", "",
   IF(ISNUMBER(MATCH(TRIM(C4111),
      {"OP","CC","CM","FM","FU","INS","PC","PM","PMCO","SA","SR","ITPR","PMFL"}, 0)),
      "Proactive",
      "")
)</f>
        <v>Proactive</v>
      </c>
      <c r="S4111" s="2" t="str">
        <f>IF(C4111="", "",
   IF(ISNUMBER(MATCH(TRIM(C4111),
      {"MO","U/B","OSRE","TECH","ITRE"}, 0)),
      "Reactive",
      "")
)</f>
        <v/>
      </c>
      <c r="T4111" s="2">
        <f>IF(R4111="Proactive", H4111, "")</f>
        <v>0.42</v>
      </c>
      <c r="U4111" s="2" t="str">
        <f>IF(S4111="Reactive", H4111, "")</f>
        <v/>
      </c>
    </row>
    <row r="4112" spans="1:21" x14ac:dyDescent="0.25">
      <c r="A4112" t="s">
        <v>3952</v>
      </c>
      <c r="B4112">
        <v>221187</v>
      </c>
      <c r="C4112" t="s">
        <v>181</v>
      </c>
      <c r="D4112" t="s">
        <v>1065</v>
      </c>
      <c r="E4112" t="s">
        <v>1067</v>
      </c>
      <c r="F4112" s="4">
        <v>46194.385416666664</v>
      </c>
      <c r="G4112" s="4">
        <v>46194.395833333336</v>
      </c>
      <c r="H4112">
        <v>0.25</v>
      </c>
      <c r="I4112" t="s">
        <v>3503</v>
      </c>
      <c r="J4112" t="s">
        <v>29</v>
      </c>
      <c r="K4112" t="s">
        <v>30</v>
      </c>
      <c r="N4112">
        <v>2.68</v>
      </c>
      <c r="O4112" t="s">
        <v>51</v>
      </c>
      <c r="P4112">
        <v>0</v>
      </c>
      <c r="Q4112" s="5">
        <v>46194.42083333333</v>
      </c>
      <c r="R4112" s="2" t="str">
        <f>IF(C4112="", "",
   IF(ISNUMBER(MATCH(TRIM(C4112),
      {"OP","CC","CM","FM","FU","INS","PC","PM","PMCO","SA","SR","ITPR","PMFL"}, 0)),
      "Proactive",
      "")
)</f>
        <v>Proactive</v>
      </c>
      <c r="S4112" s="2" t="str">
        <f>IF(C4112="", "",
   IF(ISNUMBER(MATCH(TRIM(C4112),
      {"MO","U/B","OSRE","TECH","ITRE"}, 0)),
      "Reactive",
      "")
)</f>
        <v/>
      </c>
      <c r="T4112" s="2">
        <f>IF(R4112="Proactive", H4112, "")</f>
        <v>0.25</v>
      </c>
      <c r="U4112" s="2" t="str">
        <f>IF(S4112="Reactive", H4112, "")</f>
        <v/>
      </c>
    </row>
    <row r="4113" spans="1:21" x14ac:dyDescent="0.25">
      <c r="A4113" t="s">
        <v>3952</v>
      </c>
      <c r="B4113">
        <v>221186</v>
      </c>
      <c r="C4113" t="s">
        <v>181</v>
      </c>
      <c r="D4113" t="s">
        <v>1069</v>
      </c>
      <c r="E4113" t="s">
        <v>1067</v>
      </c>
      <c r="F4113" s="4">
        <v>46194.395833333336</v>
      </c>
      <c r="G4113" s="4">
        <v>46194.40347222222</v>
      </c>
      <c r="H4113">
        <v>0.18</v>
      </c>
      <c r="I4113" t="s">
        <v>3504</v>
      </c>
      <c r="J4113" t="s">
        <v>29</v>
      </c>
      <c r="K4113" t="s">
        <v>30</v>
      </c>
      <c r="N4113">
        <v>1.36</v>
      </c>
      <c r="O4113" t="s">
        <v>51</v>
      </c>
      <c r="P4113">
        <v>0</v>
      </c>
      <c r="Q4113" s="5">
        <v>46194.42083333333</v>
      </c>
      <c r="R4113" s="2" t="str">
        <f>IF(C4113="", "",
   IF(ISNUMBER(MATCH(TRIM(C4113),
      {"OP","CC","CM","FM","FU","INS","PC","PM","PMCO","SA","SR","ITPR","PMFL"}, 0)),
      "Proactive",
      "")
)</f>
        <v>Proactive</v>
      </c>
      <c r="S4113" s="2" t="str">
        <f>IF(C4113="", "",
   IF(ISNUMBER(MATCH(TRIM(C4113),
      {"MO","U/B","OSRE","TECH","ITRE"}, 0)),
      "Reactive",
      "")
)</f>
        <v/>
      </c>
      <c r="T4113" s="2">
        <f>IF(R4113="Proactive", H4113, "")</f>
        <v>0.18</v>
      </c>
      <c r="U4113" s="2" t="str">
        <f>IF(S4113="Reactive", H4113, "")</f>
        <v/>
      </c>
    </row>
    <row r="4114" spans="1:21" x14ac:dyDescent="0.25">
      <c r="A4114" t="s">
        <v>3952</v>
      </c>
      <c r="B4114">
        <v>219941</v>
      </c>
      <c r="C4114" t="s">
        <v>26</v>
      </c>
      <c r="D4114" t="s">
        <v>1079</v>
      </c>
      <c r="E4114" t="s">
        <v>4074</v>
      </c>
      <c r="F4114" s="4">
        <v>46194.431250000001</v>
      </c>
      <c r="G4114" s="4">
        <v>46194.473611111112</v>
      </c>
      <c r="H4114">
        <v>1.02</v>
      </c>
      <c r="I4114" t="s">
        <v>4075</v>
      </c>
      <c r="J4114" t="s">
        <v>29</v>
      </c>
      <c r="K4114" t="s">
        <v>30</v>
      </c>
      <c r="N4114">
        <v>1.02</v>
      </c>
      <c r="O4114" t="s">
        <v>51</v>
      </c>
      <c r="P4114">
        <v>0</v>
      </c>
      <c r="Q4114" s="5">
        <v>46194.495138888888</v>
      </c>
      <c r="R4114" s="2" t="str">
        <f>IF(C4114="", "",
   IF(ISNUMBER(MATCH(TRIM(C4114),
      {"OP","CC","CM","FM","FU","INS","PC","PM","PMCO","SA","SR","ITPR","PMFL"}, 0)),
      "Proactive",
      "")
)</f>
        <v>Proactive</v>
      </c>
      <c r="S4114" s="2" t="str">
        <f>IF(C4114="", "",
   IF(ISNUMBER(MATCH(TRIM(C4114),
      {"MO","U/B","OSRE","TECH","ITRE"}, 0)),
      "Reactive",
      "")
)</f>
        <v/>
      </c>
      <c r="T4114" s="2">
        <f>IF(R4114="Proactive", H4114, "")</f>
        <v>1.02</v>
      </c>
      <c r="U4114" s="2" t="str">
        <f>IF(S4114="Reactive", H4114, "")</f>
        <v/>
      </c>
    </row>
    <row r="4115" spans="1:21" x14ac:dyDescent="0.25">
      <c r="A4115" t="s">
        <v>3952</v>
      </c>
      <c r="B4115">
        <v>224283</v>
      </c>
      <c r="C4115" t="s">
        <v>39</v>
      </c>
      <c r="D4115" t="s">
        <v>3734</v>
      </c>
      <c r="E4115" t="s">
        <v>3994</v>
      </c>
      <c r="F4115" s="4">
        <v>46194.477083333331</v>
      </c>
      <c r="G4115" s="4">
        <v>46194.495833333334</v>
      </c>
      <c r="H4115">
        <v>0.45</v>
      </c>
      <c r="I4115" t="s">
        <v>4076</v>
      </c>
      <c r="J4115" t="s">
        <v>29</v>
      </c>
      <c r="K4115" t="s">
        <v>702</v>
      </c>
      <c r="L4115" t="s">
        <v>2413</v>
      </c>
      <c r="M4115" t="s">
        <v>56</v>
      </c>
      <c r="N4115">
        <v>0.45</v>
      </c>
      <c r="O4115" t="s">
        <v>51</v>
      </c>
      <c r="P4115">
        <v>0</v>
      </c>
      <c r="Q4115" s="5">
        <v>46194.495833333334</v>
      </c>
      <c r="R4115" s="2" t="str">
        <f>IF(C4115="", "",
   IF(ISNUMBER(MATCH(TRIM(C4115),
      {"OP","CC","CM","FM","FU","INS","PC","PM","PMCO","SA","SR","ITPR","PMFL"}, 0)),
      "Proactive",
      "")
)</f>
        <v/>
      </c>
      <c r="S4115" s="2" t="str">
        <f>IF(C4115="", "",
   IF(ISNUMBER(MATCH(TRIM(C4115),
      {"MO","U/B","OSRE","TECH","ITRE"}, 0)),
      "Reactive",
      "")
)</f>
        <v>Reactive</v>
      </c>
      <c r="T4115" s="2" t="str">
        <f>IF(R4115="Proactive", H4115, "")</f>
        <v/>
      </c>
      <c r="U4115" s="2">
        <f>IF(S4115="Reactive", H4115, "")</f>
        <v>0.45</v>
      </c>
    </row>
    <row r="4116" spans="1:21" x14ac:dyDescent="0.25">
      <c r="A4116" t="s">
        <v>3952</v>
      </c>
      <c r="B4116">
        <v>221799</v>
      </c>
      <c r="C4116" t="s">
        <v>289</v>
      </c>
      <c r="D4116" t="s">
        <v>3463</v>
      </c>
      <c r="E4116" t="s">
        <v>4077</v>
      </c>
      <c r="F4116" s="4">
        <v>46195.625</v>
      </c>
      <c r="G4116" s="4">
        <v>46195.635416666664</v>
      </c>
      <c r="H4116">
        <v>0.25</v>
      </c>
      <c r="I4116" t="s">
        <v>4078</v>
      </c>
      <c r="J4116" t="s">
        <v>29</v>
      </c>
      <c r="N4116">
        <v>0.25</v>
      </c>
      <c r="O4116" t="s">
        <v>51</v>
      </c>
      <c r="P4116">
        <v>0</v>
      </c>
      <c r="Q4116" s="5">
        <v>46195.740277777775</v>
      </c>
      <c r="R4116" s="2" t="str">
        <f>IF(C4116="", "",
   IF(ISNUMBER(MATCH(TRIM(C4116),
      {"OP","CC","CM","FM","FU","INS","PC","PM","PMCO","SA","SR","ITPR","PMFL"}, 0)),
      "Proactive",
      "")
)</f>
        <v>Proactive</v>
      </c>
      <c r="S4116" s="2" t="str">
        <f>IF(C4116="", "",
   IF(ISNUMBER(MATCH(TRIM(C4116),
      {"MO","U/B","OSRE","TECH","ITRE"}, 0)),
      "Reactive",
      "")
)</f>
        <v/>
      </c>
      <c r="T4116" s="2">
        <f>IF(R4116="Proactive", H4116, "")</f>
        <v>0.25</v>
      </c>
      <c r="U4116" s="2" t="str">
        <f>IF(S4116="Reactive", H4116, "")</f>
        <v/>
      </c>
    </row>
    <row r="4117" spans="1:21" x14ac:dyDescent="0.25">
      <c r="A4117" t="s">
        <v>3952</v>
      </c>
      <c r="B4117">
        <v>224003</v>
      </c>
      <c r="C4117" t="s">
        <v>30</v>
      </c>
      <c r="D4117" t="s">
        <v>1057</v>
      </c>
      <c r="E4117" t="s">
        <v>1058</v>
      </c>
      <c r="F4117" s="4">
        <v>46195.635416666664</v>
      </c>
      <c r="G4117" s="4">
        <v>46195.65347222222</v>
      </c>
      <c r="H4117">
        <v>0.43</v>
      </c>
      <c r="I4117" t="s">
        <v>3531</v>
      </c>
      <c r="J4117" t="s">
        <v>29</v>
      </c>
      <c r="K4117" t="s">
        <v>30</v>
      </c>
      <c r="N4117">
        <v>0.78</v>
      </c>
      <c r="O4117" t="s">
        <v>51</v>
      </c>
      <c r="P4117">
        <v>0</v>
      </c>
      <c r="Q4117" s="5">
        <v>46195.947222222225</v>
      </c>
      <c r="R4117" s="2" t="str">
        <f>IF(C4117="", "",
   IF(ISNUMBER(MATCH(TRIM(C4117),
      {"OP","CC","CM","FM","FU","INS","PC","PM","PMCO","SA","SR","ITPR","PMFL"}, 0)),
      "Proactive",
      "")
)</f>
        <v>Proactive</v>
      </c>
      <c r="S4117" s="2" t="str">
        <f>IF(C4117="", "",
   IF(ISNUMBER(MATCH(TRIM(C4117),
      {"MO","U/B","OSRE","TECH","ITRE"}, 0)),
      "Reactive",
      "")
)</f>
        <v/>
      </c>
      <c r="T4117" s="2">
        <f>IF(R4117="Proactive", H4117, "")</f>
        <v>0.43</v>
      </c>
      <c r="U4117" s="2" t="str">
        <f>IF(S4117="Reactive", H4117, "")</f>
        <v/>
      </c>
    </row>
    <row r="4118" spans="1:21" x14ac:dyDescent="0.25">
      <c r="A4118" t="s">
        <v>3952</v>
      </c>
      <c r="B4118">
        <v>220056</v>
      </c>
      <c r="C4118" t="s">
        <v>26</v>
      </c>
      <c r="D4118" t="s">
        <v>3957</v>
      </c>
      <c r="E4118" t="s">
        <v>3958</v>
      </c>
      <c r="F4118" s="4">
        <v>46195.655555555553</v>
      </c>
      <c r="G4118" s="4">
        <v>46195.686111111114</v>
      </c>
      <c r="H4118">
        <v>0.73</v>
      </c>
      <c r="I4118" t="s">
        <v>4079</v>
      </c>
      <c r="J4118" t="s">
        <v>29</v>
      </c>
      <c r="K4118" t="s">
        <v>30</v>
      </c>
      <c r="N4118">
        <v>0.73</v>
      </c>
      <c r="O4118" t="s">
        <v>51</v>
      </c>
      <c r="P4118">
        <v>0</v>
      </c>
      <c r="Q4118" s="5">
        <v>46195.947916666664</v>
      </c>
      <c r="R4118" s="2" t="str">
        <f>IF(C4118="", "",
   IF(ISNUMBER(MATCH(TRIM(C4118),
      {"OP","CC","CM","FM","FU","INS","PC","PM","PMCO","SA","SR","ITPR","PMFL"}, 0)),
      "Proactive",
      "")
)</f>
        <v>Proactive</v>
      </c>
      <c r="S4118" s="2" t="str">
        <f>IF(C4118="", "",
   IF(ISNUMBER(MATCH(TRIM(C4118),
      {"MO","U/B","OSRE","TECH","ITRE"}, 0)),
      "Reactive",
      "")
)</f>
        <v/>
      </c>
      <c r="T4118" s="2">
        <f>IF(R4118="Proactive", H4118, "")</f>
        <v>0.73</v>
      </c>
      <c r="U4118" s="2" t="str">
        <f>IF(S4118="Reactive", H4118, "")</f>
        <v/>
      </c>
    </row>
    <row r="4119" spans="1:21" x14ac:dyDescent="0.25">
      <c r="A4119" t="s">
        <v>3952</v>
      </c>
      <c r="B4119">
        <v>223276</v>
      </c>
      <c r="C4119" t="s">
        <v>26</v>
      </c>
      <c r="D4119" t="s">
        <v>1052</v>
      </c>
      <c r="E4119" t="s">
        <v>1053</v>
      </c>
      <c r="F4119" s="4">
        <v>46195.6875</v>
      </c>
      <c r="G4119" s="4">
        <v>46195.704861111109</v>
      </c>
      <c r="H4119">
        <v>0.42</v>
      </c>
      <c r="I4119" t="s">
        <v>4080</v>
      </c>
      <c r="J4119" t="s">
        <v>29</v>
      </c>
      <c r="K4119" t="s">
        <v>30</v>
      </c>
      <c r="N4119">
        <v>0.42</v>
      </c>
      <c r="O4119" t="s">
        <v>51</v>
      </c>
      <c r="P4119">
        <v>0</v>
      </c>
      <c r="Q4119" s="5">
        <v>46195.949305555558</v>
      </c>
      <c r="R4119" s="2" t="str">
        <f>IF(C4119="", "",
   IF(ISNUMBER(MATCH(TRIM(C4119),
      {"OP","CC","CM","FM","FU","INS","PC","PM","PMCO","SA","SR","ITPR","PMFL"}, 0)),
      "Proactive",
      "")
)</f>
        <v>Proactive</v>
      </c>
      <c r="S4119" s="2" t="str">
        <f>IF(C4119="", "",
   IF(ISNUMBER(MATCH(TRIM(C4119),
      {"MO","U/B","OSRE","TECH","ITRE"}, 0)),
      "Reactive",
      "")
)</f>
        <v/>
      </c>
      <c r="T4119" s="2">
        <f>IF(R4119="Proactive", H4119, "")</f>
        <v>0.42</v>
      </c>
      <c r="U4119" s="2" t="str">
        <f>IF(S4119="Reactive", H4119, "")</f>
        <v/>
      </c>
    </row>
    <row r="4120" spans="1:21" x14ac:dyDescent="0.25">
      <c r="A4120" t="s">
        <v>3952</v>
      </c>
      <c r="B4120">
        <v>222266</v>
      </c>
      <c r="C4120" t="s">
        <v>181</v>
      </c>
      <c r="D4120" t="s">
        <v>1065</v>
      </c>
      <c r="E4120" t="s">
        <v>1067</v>
      </c>
      <c r="F4120" s="4">
        <v>46195.708333333336</v>
      </c>
      <c r="G4120" s="4">
        <v>46195.729166666664</v>
      </c>
      <c r="H4120">
        <v>0.5</v>
      </c>
      <c r="I4120" t="s">
        <v>3530</v>
      </c>
      <c r="J4120" t="s">
        <v>29</v>
      </c>
      <c r="K4120" t="s">
        <v>30</v>
      </c>
      <c r="N4120">
        <v>3.43</v>
      </c>
      <c r="O4120" t="s">
        <v>51</v>
      </c>
      <c r="P4120">
        <v>0</v>
      </c>
      <c r="Q4120" s="5">
        <v>46202.281944444447</v>
      </c>
      <c r="R4120" s="2" t="str">
        <f>IF(C4120="", "",
   IF(ISNUMBER(MATCH(TRIM(C4120),
      {"OP","CC","CM","FM","FU","INS","PC","PM","PMCO","SA","SR","ITPR","PMFL"}, 0)),
      "Proactive",
      "")
)</f>
        <v>Proactive</v>
      </c>
      <c r="S4120" s="2" t="str">
        <f>IF(C4120="", "",
   IF(ISNUMBER(MATCH(TRIM(C4120),
      {"MO","U/B","OSRE","TECH","ITRE"}, 0)),
      "Reactive",
      "")
)</f>
        <v/>
      </c>
      <c r="T4120" s="2">
        <f>IF(R4120="Proactive", H4120, "")</f>
        <v>0.5</v>
      </c>
      <c r="U4120" s="2" t="str">
        <f>IF(S4120="Reactive", H4120, "")</f>
        <v/>
      </c>
    </row>
    <row r="4121" spans="1:21" x14ac:dyDescent="0.25">
      <c r="A4121" t="s">
        <v>3952</v>
      </c>
      <c r="B4121">
        <v>224471</v>
      </c>
      <c r="C4121" t="s">
        <v>39</v>
      </c>
      <c r="D4121" t="s">
        <v>4081</v>
      </c>
      <c r="E4121" t="s">
        <v>4082</v>
      </c>
      <c r="F4121" s="4">
        <v>46195.854861111111</v>
      </c>
      <c r="G4121" s="4">
        <v>46195.876388888886</v>
      </c>
      <c r="H4121">
        <v>0.52</v>
      </c>
      <c r="I4121" t="s">
        <v>4083</v>
      </c>
      <c r="J4121" t="s">
        <v>29</v>
      </c>
      <c r="K4121" t="s">
        <v>81</v>
      </c>
      <c r="L4121" t="s">
        <v>455</v>
      </c>
      <c r="M4121" t="s">
        <v>555</v>
      </c>
      <c r="N4121">
        <v>0.52</v>
      </c>
      <c r="O4121" t="s">
        <v>51</v>
      </c>
      <c r="P4121">
        <v>0</v>
      </c>
      <c r="Q4121" s="5">
        <v>46195.955555555556</v>
      </c>
      <c r="R4121" s="2" t="str">
        <f>IF(C4121="", "",
   IF(ISNUMBER(MATCH(TRIM(C4121),
      {"OP","CC","CM","FM","FU","INS","PC","PM","PMCO","SA","SR","ITPR","PMFL"}, 0)),
      "Proactive",
      "")
)</f>
        <v/>
      </c>
      <c r="S4121" s="2" t="str">
        <f>IF(C4121="", "",
   IF(ISNUMBER(MATCH(TRIM(C4121),
      {"MO","U/B","OSRE","TECH","ITRE"}, 0)),
      "Reactive",
      "")
)</f>
        <v>Reactive</v>
      </c>
      <c r="T4121" s="2" t="str">
        <f>IF(R4121="Proactive", H4121, "")</f>
        <v/>
      </c>
      <c r="U4121" s="2">
        <f>IF(S4121="Reactive", H4121, "")</f>
        <v>0.52</v>
      </c>
    </row>
    <row r="4122" spans="1:21" x14ac:dyDescent="0.25">
      <c r="A4122" t="s">
        <v>3952</v>
      </c>
      <c r="B4122">
        <v>224470</v>
      </c>
      <c r="C4122" t="s">
        <v>39</v>
      </c>
      <c r="D4122" t="s">
        <v>4084</v>
      </c>
      <c r="E4122" t="s">
        <v>4085</v>
      </c>
      <c r="F4122" s="4">
        <v>46195.878472222219</v>
      </c>
      <c r="G4122" s="4">
        <v>46195.936805555553</v>
      </c>
      <c r="H4122">
        <v>1.4</v>
      </c>
      <c r="I4122" t="s">
        <v>4086</v>
      </c>
      <c r="J4122" t="s">
        <v>29</v>
      </c>
      <c r="K4122" t="s">
        <v>154</v>
      </c>
      <c r="L4122" t="s">
        <v>3240</v>
      </c>
      <c r="M4122" t="s">
        <v>533</v>
      </c>
      <c r="N4122">
        <v>1.4</v>
      </c>
      <c r="O4122" t="s">
        <v>51</v>
      </c>
      <c r="P4122">
        <v>0</v>
      </c>
      <c r="Q4122" s="5">
        <v>46195.953472222223</v>
      </c>
      <c r="R4122" s="2" t="str">
        <f>IF(C4122="", "",
   IF(ISNUMBER(MATCH(TRIM(C4122),
      {"OP","CC","CM","FM","FU","INS","PC","PM","PMCO","SA","SR","ITPR","PMFL"}, 0)),
      "Proactive",
      "")
)</f>
        <v/>
      </c>
      <c r="S4122" s="2" t="str">
        <f>IF(C4122="", "",
   IF(ISNUMBER(MATCH(TRIM(C4122),
      {"MO","U/B","OSRE","TECH","ITRE"}, 0)),
      "Reactive",
      "")
)</f>
        <v>Reactive</v>
      </c>
      <c r="T4122" s="2" t="str">
        <f>IF(R4122="Proactive", H4122, "")</f>
        <v/>
      </c>
      <c r="U4122" s="2">
        <f>IF(S4122="Reactive", H4122, "")</f>
        <v>1.4</v>
      </c>
    </row>
    <row r="4123" spans="1:21" x14ac:dyDescent="0.25">
      <c r="A4123" t="s">
        <v>3952</v>
      </c>
      <c r="B4123">
        <v>224441</v>
      </c>
      <c r="C4123" t="s">
        <v>26</v>
      </c>
      <c r="D4123" t="s">
        <v>4087</v>
      </c>
      <c r="E4123" t="s">
        <v>4088</v>
      </c>
      <c r="F4123" s="4">
        <v>46195.9375</v>
      </c>
      <c r="G4123" s="4">
        <v>46195.944444444445</v>
      </c>
      <c r="H4123">
        <v>0.17</v>
      </c>
      <c r="I4123" t="s">
        <v>4080</v>
      </c>
      <c r="J4123" t="s">
        <v>29</v>
      </c>
      <c r="N4123">
        <v>0.17</v>
      </c>
      <c r="O4123" t="s">
        <v>51</v>
      </c>
      <c r="P4123">
        <v>0</v>
      </c>
      <c r="Q4123" s="5">
        <v>46195.95</v>
      </c>
      <c r="R4123" s="2" t="str">
        <f>IF(C4123="", "",
   IF(ISNUMBER(MATCH(TRIM(C4123),
      {"OP","CC","CM","FM","FU","INS","PC","PM","PMCO","SA","SR","ITPR","PMFL"}, 0)),
      "Proactive",
      "")
)</f>
        <v>Proactive</v>
      </c>
      <c r="S4123" s="2" t="str">
        <f>IF(C4123="", "",
   IF(ISNUMBER(MATCH(TRIM(C4123),
      {"MO","U/B","OSRE","TECH","ITRE"}, 0)),
      "Reactive",
      "")
)</f>
        <v/>
      </c>
      <c r="T4123" s="2">
        <f>IF(R4123="Proactive", H4123, "")</f>
        <v>0.17</v>
      </c>
      <c r="U4123" s="2" t="str">
        <f>IF(S4123="Reactive", H4123, "")</f>
        <v/>
      </c>
    </row>
    <row r="4124" spans="1:21" x14ac:dyDescent="0.25">
      <c r="A4124" t="s">
        <v>3952</v>
      </c>
      <c r="B4124">
        <v>223475</v>
      </c>
      <c r="C4124" t="s">
        <v>26</v>
      </c>
      <c r="D4124" t="s">
        <v>1052</v>
      </c>
      <c r="E4124" t="s">
        <v>1053</v>
      </c>
      <c r="F4124" s="4">
        <v>46196.636805555558</v>
      </c>
      <c r="G4124" s="4">
        <v>46196.652777777781</v>
      </c>
      <c r="H4124">
        <v>0.38</v>
      </c>
      <c r="I4124" t="s">
        <v>4089</v>
      </c>
      <c r="J4124" t="s">
        <v>29</v>
      </c>
      <c r="K4124" t="s">
        <v>30</v>
      </c>
      <c r="N4124">
        <v>0.38</v>
      </c>
      <c r="O4124" t="s">
        <v>51</v>
      </c>
      <c r="P4124">
        <v>0</v>
      </c>
      <c r="Q4124" s="5">
        <v>46196.934027777781</v>
      </c>
      <c r="R4124" s="2" t="str">
        <f>IF(C4124="", "",
   IF(ISNUMBER(MATCH(TRIM(C4124),
      {"OP","CC","CM","FM","FU","INS","PC","PM","PMCO","SA","SR","ITPR","PMFL"}, 0)),
      "Proactive",
      "")
)</f>
        <v>Proactive</v>
      </c>
      <c r="S4124" s="2" t="str">
        <f>IF(C4124="", "",
   IF(ISNUMBER(MATCH(TRIM(C4124),
      {"MO","U/B","OSRE","TECH","ITRE"}, 0)),
      "Reactive",
      "")
)</f>
        <v/>
      </c>
      <c r="T4124" s="2">
        <f>IF(R4124="Proactive", H4124, "")</f>
        <v>0.38</v>
      </c>
      <c r="U4124" s="2" t="str">
        <f>IF(S4124="Reactive", H4124, "")</f>
        <v/>
      </c>
    </row>
    <row r="4125" spans="1:21" x14ac:dyDescent="0.25">
      <c r="A4125" t="s">
        <v>3952</v>
      </c>
      <c r="B4125">
        <v>224613</v>
      </c>
      <c r="C4125" t="s">
        <v>289</v>
      </c>
      <c r="D4125" t="s">
        <v>4090</v>
      </c>
      <c r="E4125" t="s">
        <v>4091</v>
      </c>
      <c r="F4125" s="4">
        <v>46196.645833333336</v>
      </c>
      <c r="G4125" s="4">
        <v>46196.672222222223</v>
      </c>
      <c r="H4125">
        <v>0.63</v>
      </c>
      <c r="I4125" t="s">
        <v>4092</v>
      </c>
      <c r="J4125" t="s">
        <v>29</v>
      </c>
      <c r="N4125">
        <v>0.63</v>
      </c>
      <c r="O4125" t="s">
        <v>51</v>
      </c>
      <c r="P4125">
        <v>0</v>
      </c>
      <c r="Q4125" s="5">
        <v>46196.932638888888</v>
      </c>
      <c r="R4125" s="2" t="str">
        <f>IF(C4125="", "",
   IF(ISNUMBER(MATCH(TRIM(C4125),
      {"OP","CC","CM","FM","FU","INS","PC","PM","PMCO","SA","SR","ITPR","PMFL"}, 0)),
      "Proactive",
      "")
)</f>
        <v>Proactive</v>
      </c>
      <c r="S4125" s="2" t="str">
        <f>IF(C4125="", "",
   IF(ISNUMBER(MATCH(TRIM(C4125),
      {"MO","U/B","OSRE","TECH","ITRE"}, 0)),
      "Reactive",
      "")
)</f>
        <v/>
      </c>
      <c r="T4125" s="2">
        <f>IF(R4125="Proactive", H4125, "")</f>
        <v>0.63</v>
      </c>
      <c r="U4125" s="2" t="str">
        <f>IF(S4125="Reactive", H4125, "")</f>
        <v/>
      </c>
    </row>
    <row r="4126" spans="1:21" x14ac:dyDescent="0.25">
      <c r="A4126" t="s">
        <v>3952</v>
      </c>
      <c r="B4126">
        <v>224628</v>
      </c>
      <c r="C4126" t="s">
        <v>39</v>
      </c>
      <c r="D4126" t="s">
        <v>4093</v>
      </c>
      <c r="E4126" t="s">
        <v>4094</v>
      </c>
      <c r="F4126" s="4">
        <v>46196.673611111109</v>
      </c>
      <c r="G4126" s="4">
        <v>46196.6875</v>
      </c>
      <c r="H4126">
        <v>0.33</v>
      </c>
      <c r="I4126" t="s">
        <v>4095</v>
      </c>
      <c r="J4126" t="s">
        <v>29</v>
      </c>
      <c r="K4126" t="s">
        <v>443</v>
      </c>
      <c r="L4126" t="s">
        <v>1009</v>
      </c>
      <c r="M4126" t="s">
        <v>436</v>
      </c>
      <c r="N4126">
        <v>0.66</v>
      </c>
      <c r="O4126" t="s">
        <v>51</v>
      </c>
      <c r="P4126">
        <v>0</v>
      </c>
      <c r="Q4126" s="5">
        <v>46196.947916666664</v>
      </c>
      <c r="R4126" s="2" t="str">
        <f>IF(C4126="", "",
   IF(ISNUMBER(MATCH(TRIM(C4126),
      {"OP","CC","CM","FM","FU","INS","PC","PM","PMCO","SA","SR","ITPR","PMFL"}, 0)),
      "Proactive",
      "")
)</f>
        <v/>
      </c>
      <c r="S4126" s="2" t="str">
        <f>IF(C4126="", "",
   IF(ISNUMBER(MATCH(TRIM(C4126),
      {"MO","U/B","OSRE","TECH","ITRE"}, 0)),
      "Reactive",
      "")
)</f>
        <v>Reactive</v>
      </c>
      <c r="T4126" s="2" t="str">
        <f>IF(R4126="Proactive", H4126, "")</f>
        <v/>
      </c>
      <c r="U4126" s="2">
        <f>IF(S4126="Reactive", H4126, "")</f>
        <v>0.33</v>
      </c>
    </row>
    <row r="4127" spans="1:21" x14ac:dyDescent="0.25">
      <c r="A4127" t="s">
        <v>3952</v>
      </c>
      <c r="B4127">
        <v>224612</v>
      </c>
      <c r="C4127" t="s">
        <v>987</v>
      </c>
      <c r="D4127" t="s">
        <v>3514</v>
      </c>
      <c r="E4127" t="s">
        <v>4096</v>
      </c>
      <c r="F4127" s="4">
        <v>46196.6875</v>
      </c>
      <c r="G4127" s="4">
        <v>46196.73333333333</v>
      </c>
      <c r="H4127">
        <v>1.1000000000000001</v>
      </c>
      <c r="I4127" t="s">
        <v>4097</v>
      </c>
      <c r="J4127" t="s">
        <v>29</v>
      </c>
      <c r="N4127">
        <v>1.1000000000000001</v>
      </c>
      <c r="O4127" t="s">
        <v>51</v>
      </c>
      <c r="P4127">
        <v>0</v>
      </c>
      <c r="Q4127" s="5">
        <v>46196.93472222222</v>
      </c>
      <c r="R4127" s="2" t="str">
        <f>IF(C4127="", "",
   IF(ISNUMBER(MATCH(TRIM(C4127),
      {"OP","CC","CM","FM","FU","INS","PC","PM","PMCO","SA","SR","ITPR","PMFL"}, 0)),
      "Proactive",
      "")
)</f>
        <v>Proactive</v>
      </c>
      <c r="S4127" s="2" t="str">
        <f>IF(C4127="", "",
   IF(ISNUMBER(MATCH(TRIM(C4127),
      {"MO","U/B","OSRE","TECH","ITRE"}, 0)),
      "Reactive",
      "")
)</f>
        <v/>
      </c>
      <c r="T4127" s="2">
        <f>IF(R4127="Proactive", H4127, "")</f>
        <v>1.1000000000000001</v>
      </c>
      <c r="U4127" s="2" t="str">
        <f>IF(S4127="Reactive", H4127, "")</f>
        <v/>
      </c>
    </row>
    <row r="4128" spans="1:21" x14ac:dyDescent="0.25">
      <c r="A4128" t="s">
        <v>3952</v>
      </c>
      <c r="B4128">
        <v>222266</v>
      </c>
      <c r="C4128" t="s">
        <v>181</v>
      </c>
      <c r="D4128" t="s">
        <v>1065</v>
      </c>
      <c r="E4128" t="s">
        <v>1067</v>
      </c>
      <c r="F4128" s="4">
        <v>46196.750694444447</v>
      </c>
      <c r="G4128" s="4">
        <v>46196.776388888888</v>
      </c>
      <c r="H4128">
        <v>0.62</v>
      </c>
      <c r="I4128" t="s">
        <v>3530</v>
      </c>
      <c r="J4128" t="s">
        <v>29</v>
      </c>
      <c r="K4128" t="s">
        <v>30</v>
      </c>
      <c r="N4128">
        <v>3.43</v>
      </c>
      <c r="O4128" t="s">
        <v>51</v>
      </c>
      <c r="P4128">
        <v>0</v>
      </c>
      <c r="Q4128" s="5">
        <v>46202.281944444447</v>
      </c>
      <c r="R4128" s="2" t="str">
        <f>IF(C4128="", "",
   IF(ISNUMBER(MATCH(TRIM(C4128),
      {"OP","CC","CM","FM","FU","INS","PC","PM","PMCO","SA","SR","ITPR","PMFL"}, 0)),
      "Proactive",
      "")
)</f>
        <v>Proactive</v>
      </c>
      <c r="S4128" s="2" t="str">
        <f>IF(C4128="", "",
   IF(ISNUMBER(MATCH(TRIM(C4128),
      {"MO","U/B","OSRE","TECH","ITRE"}, 0)),
      "Reactive",
      "")
)</f>
        <v/>
      </c>
      <c r="T4128" s="2">
        <f>IF(R4128="Proactive", H4128, "")</f>
        <v>0.62</v>
      </c>
      <c r="U4128" s="2" t="str">
        <f>IF(S4128="Reactive", H4128, "")</f>
        <v/>
      </c>
    </row>
    <row r="4129" spans="1:21" x14ac:dyDescent="0.25">
      <c r="A4129" t="s">
        <v>3952</v>
      </c>
      <c r="B4129">
        <v>224629</v>
      </c>
      <c r="C4129" t="s">
        <v>39</v>
      </c>
      <c r="D4129" t="s">
        <v>3734</v>
      </c>
      <c r="E4129" t="s">
        <v>3994</v>
      </c>
      <c r="F4129" s="4">
        <v>46196.777083333334</v>
      </c>
      <c r="G4129" s="4">
        <v>46196.795138888891</v>
      </c>
      <c r="H4129">
        <v>0.43</v>
      </c>
      <c r="I4129" t="s">
        <v>4098</v>
      </c>
      <c r="J4129" t="s">
        <v>29</v>
      </c>
      <c r="K4129" t="s">
        <v>702</v>
      </c>
      <c r="L4129" t="s">
        <v>2413</v>
      </c>
      <c r="M4129" t="s">
        <v>56</v>
      </c>
      <c r="N4129">
        <v>0.43</v>
      </c>
      <c r="O4129" t="s">
        <v>51</v>
      </c>
      <c r="P4129">
        <v>0</v>
      </c>
      <c r="Q4129" s="5">
        <v>46196.950694444444</v>
      </c>
      <c r="R4129" s="2" t="str">
        <f>IF(C4129="", "",
   IF(ISNUMBER(MATCH(TRIM(C4129),
      {"OP","CC","CM","FM","FU","INS","PC","PM","PMCO","SA","SR","ITPR","PMFL"}, 0)),
      "Proactive",
      "")
)</f>
        <v/>
      </c>
      <c r="S4129" s="2" t="str">
        <f>IF(C4129="", "",
   IF(ISNUMBER(MATCH(TRIM(C4129),
      {"MO","U/B","OSRE","TECH","ITRE"}, 0)),
      "Reactive",
      "")
)</f>
        <v>Reactive</v>
      </c>
      <c r="T4129" s="2" t="str">
        <f>IF(R4129="Proactive", H4129, "")</f>
        <v/>
      </c>
      <c r="U4129" s="2">
        <f>IF(S4129="Reactive", H4129, "")</f>
        <v>0.43</v>
      </c>
    </row>
    <row r="4130" spans="1:21" x14ac:dyDescent="0.25">
      <c r="A4130" t="s">
        <v>3952</v>
      </c>
      <c r="B4130">
        <v>224155</v>
      </c>
      <c r="C4130" t="s">
        <v>30</v>
      </c>
      <c r="D4130" t="s">
        <v>1057</v>
      </c>
      <c r="E4130" t="s">
        <v>1058</v>
      </c>
      <c r="F4130" s="4">
        <v>46196.9</v>
      </c>
      <c r="G4130" s="4">
        <v>46196.919444444444</v>
      </c>
      <c r="H4130">
        <v>0.47</v>
      </c>
      <c r="I4130" t="s">
        <v>3537</v>
      </c>
      <c r="J4130" t="s">
        <v>29</v>
      </c>
      <c r="K4130" t="s">
        <v>30</v>
      </c>
      <c r="N4130">
        <v>0.84</v>
      </c>
      <c r="O4130" t="s">
        <v>51</v>
      </c>
      <c r="P4130">
        <v>0</v>
      </c>
      <c r="Q4130" s="5">
        <v>46197.925000000003</v>
      </c>
      <c r="R4130" s="2" t="str">
        <f>IF(C4130="", "",
   IF(ISNUMBER(MATCH(TRIM(C4130),
      {"OP","CC","CM","FM","FU","INS","PC","PM","PMCO","SA","SR","ITPR","PMFL"}, 0)),
      "Proactive",
      "")
)</f>
        <v>Proactive</v>
      </c>
      <c r="S4130" s="2" t="str">
        <f>IF(C4130="", "",
   IF(ISNUMBER(MATCH(TRIM(C4130),
      {"MO","U/B","OSRE","TECH","ITRE"}, 0)),
      "Reactive",
      "")
)</f>
        <v/>
      </c>
      <c r="T4130" s="2">
        <f>IF(R4130="Proactive", H4130, "")</f>
        <v>0.47</v>
      </c>
      <c r="U4130" s="2" t="str">
        <f>IF(S4130="Reactive", H4130, "")</f>
        <v/>
      </c>
    </row>
    <row r="4131" spans="1:21" x14ac:dyDescent="0.25">
      <c r="A4131" t="s">
        <v>3952</v>
      </c>
      <c r="B4131">
        <v>224627</v>
      </c>
      <c r="C4131" t="s">
        <v>547</v>
      </c>
      <c r="D4131" t="s">
        <v>4090</v>
      </c>
      <c r="E4131" t="s">
        <v>4099</v>
      </c>
      <c r="F4131" s="4">
        <v>46196.916666666664</v>
      </c>
      <c r="G4131" s="4">
        <v>46196.931250000001</v>
      </c>
      <c r="H4131">
        <v>0.35</v>
      </c>
      <c r="I4131" t="s">
        <v>4100</v>
      </c>
      <c r="J4131" t="s">
        <v>29</v>
      </c>
      <c r="K4131" t="s">
        <v>42</v>
      </c>
      <c r="N4131">
        <v>0.35</v>
      </c>
      <c r="O4131" t="s">
        <v>51</v>
      </c>
      <c r="P4131">
        <v>0</v>
      </c>
      <c r="Q4131" s="5">
        <v>46196.931944444441</v>
      </c>
      <c r="R4131" s="2" t="str">
        <f>IF(C4131="", "",
   IF(ISNUMBER(MATCH(TRIM(C4131),
      {"OP","CC","CM","FM","FU","INS","PC","PM","PMCO","SA","SR","ITPR","PMFL"}, 0)),
      "Proactive",
      "")
)</f>
        <v>Proactive</v>
      </c>
      <c r="S4131" s="2" t="str">
        <f>IF(C4131="", "",
   IF(ISNUMBER(MATCH(TRIM(C4131),
      {"MO","U/B","OSRE","TECH","ITRE"}, 0)),
      "Reactive",
      "")
)</f>
        <v/>
      </c>
      <c r="T4131" s="2">
        <f>IF(R4131="Proactive", H4131, "")</f>
        <v>0.35</v>
      </c>
      <c r="U4131" s="2" t="str">
        <f>IF(S4131="Reactive", H4131, "")</f>
        <v/>
      </c>
    </row>
    <row r="4132" spans="1:21" x14ac:dyDescent="0.25">
      <c r="A4132" t="s">
        <v>3952</v>
      </c>
      <c r="B4132">
        <v>224628</v>
      </c>
      <c r="C4132" t="s">
        <v>39</v>
      </c>
      <c r="D4132" t="s">
        <v>4093</v>
      </c>
      <c r="E4132" t="s">
        <v>4094</v>
      </c>
      <c r="F4132" s="4">
        <v>46196.931944444441</v>
      </c>
      <c r="G4132" s="4">
        <v>46196.945833333331</v>
      </c>
      <c r="H4132">
        <v>0.33</v>
      </c>
      <c r="I4132" t="s">
        <v>4095</v>
      </c>
      <c r="J4132" t="s">
        <v>29</v>
      </c>
      <c r="K4132" t="s">
        <v>443</v>
      </c>
      <c r="L4132" t="s">
        <v>1009</v>
      </c>
      <c r="M4132" t="s">
        <v>436</v>
      </c>
      <c r="N4132">
        <v>0.66</v>
      </c>
      <c r="O4132" t="s">
        <v>51</v>
      </c>
      <c r="P4132">
        <v>0</v>
      </c>
      <c r="Q4132" s="5">
        <v>46196.947916666664</v>
      </c>
      <c r="R4132" s="2" t="str">
        <f>IF(C4132="", "",
   IF(ISNUMBER(MATCH(TRIM(C4132),
      {"OP","CC","CM","FM","FU","INS","PC","PM","PMCO","SA","SR","ITPR","PMFL"}, 0)),
      "Proactive",
      "")
)</f>
        <v/>
      </c>
      <c r="S4132" s="2" t="str">
        <f>IF(C4132="", "",
   IF(ISNUMBER(MATCH(TRIM(C4132),
      {"MO","U/B","OSRE","TECH","ITRE"}, 0)),
      "Reactive",
      "")
)</f>
        <v>Reactive</v>
      </c>
      <c r="T4132" s="2" t="str">
        <f>IF(R4132="Proactive", H4132, "")</f>
        <v/>
      </c>
      <c r="U4132" s="2">
        <f>IF(S4132="Reactive", H4132, "")</f>
        <v>0.33</v>
      </c>
    </row>
    <row r="4133" spans="1:21" x14ac:dyDescent="0.25">
      <c r="A4133" t="s">
        <v>3952</v>
      </c>
      <c r="B4133">
        <v>223658</v>
      </c>
      <c r="C4133" t="s">
        <v>26</v>
      </c>
      <c r="D4133" t="s">
        <v>1052</v>
      </c>
      <c r="E4133" t="s">
        <v>1053</v>
      </c>
      <c r="F4133" s="4">
        <v>46197.625</v>
      </c>
      <c r="G4133" s="4">
        <v>46197.642361111109</v>
      </c>
      <c r="H4133">
        <v>0.42</v>
      </c>
      <c r="I4133" t="s">
        <v>4101</v>
      </c>
      <c r="J4133" t="s">
        <v>29</v>
      </c>
      <c r="K4133" t="s">
        <v>30</v>
      </c>
      <c r="N4133">
        <v>0.42</v>
      </c>
      <c r="O4133" t="s">
        <v>51</v>
      </c>
      <c r="P4133">
        <v>0</v>
      </c>
      <c r="Q4133" s="5">
        <v>46197.916666666664</v>
      </c>
      <c r="R4133" s="2" t="str">
        <f>IF(C4133="", "",
   IF(ISNUMBER(MATCH(TRIM(C4133),
      {"OP","CC","CM","FM","FU","INS","PC","PM","PMCO","SA","SR","ITPR","PMFL"}, 0)),
      "Proactive",
      "")
)</f>
        <v>Proactive</v>
      </c>
      <c r="S4133" s="2" t="str">
        <f>IF(C4133="", "",
   IF(ISNUMBER(MATCH(TRIM(C4133),
      {"MO","U/B","OSRE","TECH","ITRE"}, 0)),
      "Reactive",
      "")
)</f>
        <v/>
      </c>
      <c r="T4133" s="2">
        <f>IF(R4133="Proactive", H4133, "")</f>
        <v>0.42</v>
      </c>
      <c r="U4133" s="2" t="str">
        <f>IF(S4133="Reactive", H4133, "")</f>
        <v/>
      </c>
    </row>
    <row r="4134" spans="1:21" x14ac:dyDescent="0.25">
      <c r="A4134" t="s">
        <v>3952</v>
      </c>
      <c r="B4134">
        <v>224784</v>
      </c>
      <c r="C4134" t="s">
        <v>547</v>
      </c>
      <c r="D4134" t="s">
        <v>4093</v>
      </c>
      <c r="E4134" t="s">
        <v>4102</v>
      </c>
      <c r="F4134" s="4">
        <v>46197.642361111109</v>
      </c>
      <c r="G4134" s="4">
        <v>46197.65625</v>
      </c>
      <c r="H4134">
        <v>0.33</v>
      </c>
      <c r="I4134" t="s">
        <v>4103</v>
      </c>
      <c r="J4134" t="s">
        <v>29</v>
      </c>
      <c r="K4134" t="s">
        <v>443</v>
      </c>
      <c r="N4134">
        <v>0.68</v>
      </c>
      <c r="O4134" t="s">
        <v>51</v>
      </c>
      <c r="P4134">
        <v>0</v>
      </c>
      <c r="Q4134" s="5">
        <v>46197.92291666667</v>
      </c>
      <c r="R4134" s="2" t="str">
        <f>IF(C4134="", "",
   IF(ISNUMBER(MATCH(TRIM(C4134),
      {"OP","CC","CM","FM","FU","INS","PC","PM","PMCO","SA","SR","ITPR","PMFL"}, 0)),
      "Proactive",
      "")
)</f>
        <v>Proactive</v>
      </c>
      <c r="S4134" s="2" t="str">
        <f>IF(C4134="", "",
   IF(ISNUMBER(MATCH(TRIM(C4134),
      {"MO","U/B","OSRE","TECH","ITRE"}, 0)),
      "Reactive",
      "")
)</f>
        <v/>
      </c>
      <c r="T4134" s="2">
        <f>IF(R4134="Proactive", H4134, "")</f>
        <v>0.33</v>
      </c>
      <c r="U4134" s="2" t="str">
        <f>IF(S4134="Reactive", H4134, "")</f>
        <v/>
      </c>
    </row>
    <row r="4135" spans="1:21" x14ac:dyDescent="0.25">
      <c r="A4135" t="s">
        <v>3952</v>
      </c>
      <c r="B4135">
        <v>224785</v>
      </c>
      <c r="C4135" t="s">
        <v>547</v>
      </c>
      <c r="D4135" t="s">
        <v>1060</v>
      </c>
      <c r="E4135" t="s">
        <v>1061</v>
      </c>
      <c r="F4135" s="4">
        <v>46197.65625</v>
      </c>
      <c r="G4135" s="4">
        <v>46197.704861111109</v>
      </c>
      <c r="H4135">
        <v>1.17</v>
      </c>
      <c r="I4135" t="s">
        <v>1062</v>
      </c>
      <c r="J4135" t="s">
        <v>29</v>
      </c>
      <c r="N4135">
        <v>2.84</v>
      </c>
      <c r="O4135" t="s">
        <v>51</v>
      </c>
      <c r="P4135">
        <v>0</v>
      </c>
      <c r="Q4135" s="5">
        <v>46197.920138888891</v>
      </c>
      <c r="R4135" s="2" t="str">
        <f>IF(C4135="", "",
   IF(ISNUMBER(MATCH(TRIM(C4135),
      {"OP","CC","CM","FM","FU","INS","PC","PM","PMCO","SA","SR","ITPR","PMFL"}, 0)),
      "Proactive",
      "")
)</f>
        <v>Proactive</v>
      </c>
      <c r="S4135" s="2" t="str">
        <f>IF(C4135="", "",
   IF(ISNUMBER(MATCH(TRIM(C4135),
      {"MO","U/B","OSRE","TECH","ITRE"}, 0)),
      "Reactive",
      "")
)</f>
        <v/>
      </c>
      <c r="T4135" s="2">
        <f>IF(R4135="Proactive", H4135, "")</f>
        <v>1.17</v>
      </c>
      <c r="U4135" s="2" t="str">
        <f>IF(S4135="Reactive", H4135, "")</f>
        <v/>
      </c>
    </row>
    <row r="4136" spans="1:21" x14ac:dyDescent="0.25">
      <c r="A4136" t="s">
        <v>3952</v>
      </c>
      <c r="B4136">
        <v>220217</v>
      </c>
      <c r="C4136" t="s">
        <v>26</v>
      </c>
      <c r="D4136" t="s">
        <v>4104</v>
      </c>
      <c r="E4136" t="s">
        <v>3461</v>
      </c>
      <c r="F4136" s="4">
        <v>46197.704861111109</v>
      </c>
      <c r="G4136" s="4">
        <v>46197.72152777778</v>
      </c>
      <c r="H4136">
        <v>0.4</v>
      </c>
      <c r="I4136" t="s">
        <v>4101</v>
      </c>
      <c r="J4136" t="s">
        <v>29</v>
      </c>
      <c r="K4136" t="s">
        <v>30</v>
      </c>
      <c r="N4136">
        <v>0.4</v>
      </c>
      <c r="O4136" t="s">
        <v>51</v>
      </c>
      <c r="P4136">
        <v>0</v>
      </c>
      <c r="Q4136" s="5">
        <v>46197.92083333333</v>
      </c>
      <c r="R4136" s="2" t="str">
        <f>IF(C4136="", "",
   IF(ISNUMBER(MATCH(TRIM(C4136),
      {"OP","CC","CM","FM","FU","INS","PC","PM","PMCO","SA","SR","ITPR","PMFL"}, 0)),
      "Proactive",
      "")
)</f>
        <v>Proactive</v>
      </c>
      <c r="S4136" s="2" t="str">
        <f>IF(C4136="", "",
   IF(ISNUMBER(MATCH(TRIM(C4136),
      {"MO","U/B","OSRE","TECH","ITRE"}, 0)),
      "Reactive",
      "")
)</f>
        <v/>
      </c>
      <c r="T4136" s="2">
        <f>IF(R4136="Proactive", H4136, "")</f>
        <v>0.4</v>
      </c>
      <c r="U4136" s="2" t="str">
        <f>IF(S4136="Reactive", H4136, "")</f>
        <v/>
      </c>
    </row>
    <row r="4137" spans="1:21" x14ac:dyDescent="0.25">
      <c r="A4137" t="s">
        <v>3952</v>
      </c>
      <c r="B4137">
        <v>224785</v>
      </c>
      <c r="C4137" t="s">
        <v>547</v>
      </c>
      <c r="D4137" t="s">
        <v>1060</v>
      </c>
      <c r="E4137" t="s">
        <v>1061</v>
      </c>
      <c r="F4137" s="4">
        <v>46197.722222222219</v>
      </c>
      <c r="G4137" s="4">
        <v>46197.75</v>
      </c>
      <c r="H4137">
        <v>0.67</v>
      </c>
      <c r="I4137" t="s">
        <v>1062</v>
      </c>
      <c r="J4137" t="s">
        <v>29</v>
      </c>
      <c r="N4137">
        <v>2.84</v>
      </c>
      <c r="O4137" t="s">
        <v>51</v>
      </c>
      <c r="P4137">
        <v>0</v>
      </c>
      <c r="Q4137" s="5">
        <v>46197.920138888891</v>
      </c>
      <c r="R4137" s="2" t="str">
        <f>IF(C4137="", "",
   IF(ISNUMBER(MATCH(TRIM(C4137),
      {"OP","CC","CM","FM","FU","INS","PC","PM","PMCO","SA","SR","ITPR","PMFL"}, 0)),
      "Proactive",
      "")
)</f>
        <v>Proactive</v>
      </c>
      <c r="S4137" s="2" t="str">
        <f>IF(C4137="", "",
   IF(ISNUMBER(MATCH(TRIM(C4137),
      {"MO","U/B","OSRE","TECH","ITRE"}, 0)),
      "Reactive",
      "")
)</f>
        <v/>
      </c>
      <c r="T4137" s="2">
        <f>IF(R4137="Proactive", H4137, "")</f>
        <v>0.67</v>
      </c>
      <c r="U4137" s="2" t="str">
        <f>IF(S4137="Reactive", H4137, "")</f>
        <v/>
      </c>
    </row>
    <row r="4138" spans="1:21" x14ac:dyDescent="0.25">
      <c r="A4138" t="s">
        <v>3952</v>
      </c>
      <c r="B4138">
        <v>222266</v>
      </c>
      <c r="C4138" t="s">
        <v>181</v>
      </c>
      <c r="D4138" t="s">
        <v>1065</v>
      </c>
      <c r="E4138" t="s">
        <v>1067</v>
      </c>
      <c r="F4138" s="4">
        <v>46197.75</v>
      </c>
      <c r="G4138" s="4">
        <v>46197.76666666667</v>
      </c>
      <c r="H4138">
        <v>0.4</v>
      </c>
      <c r="I4138" t="s">
        <v>3530</v>
      </c>
      <c r="J4138" t="s">
        <v>29</v>
      </c>
      <c r="K4138" t="s">
        <v>30</v>
      </c>
      <c r="N4138">
        <v>3.43</v>
      </c>
      <c r="O4138" t="s">
        <v>51</v>
      </c>
      <c r="P4138">
        <v>0</v>
      </c>
      <c r="Q4138" s="5">
        <v>46202.281944444447</v>
      </c>
      <c r="R4138" s="2" t="str">
        <f>IF(C4138="", "",
   IF(ISNUMBER(MATCH(TRIM(C4138),
      {"OP","CC","CM","FM","FU","INS","PC","PM","PMCO","SA","SR","ITPR","PMFL"}, 0)),
      "Proactive",
      "")
)</f>
        <v>Proactive</v>
      </c>
      <c r="S4138" s="2" t="str">
        <f>IF(C4138="", "",
   IF(ISNUMBER(MATCH(TRIM(C4138),
      {"MO","U/B","OSRE","TECH","ITRE"}, 0)),
      "Reactive",
      "")
)</f>
        <v/>
      </c>
      <c r="T4138" s="2">
        <f>IF(R4138="Proactive", H4138, "")</f>
        <v>0.4</v>
      </c>
      <c r="U4138" s="2" t="str">
        <f>IF(S4138="Reactive", H4138, "")</f>
        <v/>
      </c>
    </row>
    <row r="4139" spans="1:21" x14ac:dyDescent="0.25">
      <c r="A4139" t="s">
        <v>3952</v>
      </c>
      <c r="B4139">
        <v>224260</v>
      </c>
      <c r="C4139" t="s">
        <v>30</v>
      </c>
      <c r="D4139" t="s">
        <v>1057</v>
      </c>
      <c r="E4139" t="s">
        <v>1058</v>
      </c>
      <c r="F4139" s="4">
        <v>46197.770833333336</v>
      </c>
      <c r="G4139" s="4">
        <v>46197.791666666664</v>
      </c>
      <c r="H4139">
        <v>0.5</v>
      </c>
      <c r="I4139" t="s">
        <v>3547</v>
      </c>
      <c r="J4139" t="s">
        <v>29</v>
      </c>
      <c r="K4139" t="s">
        <v>30</v>
      </c>
      <c r="N4139">
        <v>1.23</v>
      </c>
      <c r="O4139" t="s">
        <v>51</v>
      </c>
      <c r="P4139">
        <v>0</v>
      </c>
      <c r="Q4139" s="5">
        <v>46197.927083333336</v>
      </c>
      <c r="R4139" s="2" t="str">
        <f>IF(C4139="", "",
   IF(ISNUMBER(MATCH(TRIM(C4139),
      {"OP","CC","CM","FM","FU","INS","PC","PM","PMCO","SA","SR","ITPR","PMFL"}, 0)),
      "Proactive",
      "")
)</f>
        <v>Proactive</v>
      </c>
      <c r="S4139" s="2" t="str">
        <f>IF(C4139="", "",
   IF(ISNUMBER(MATCH(TRIM(C4139),
      {"MO","U/B","OSRE","TECH","ITRE"}, 0)),
      "Reactive",
      "")
)</f>
        <v/>
      </c>
      <c r="T4139" s="2">
        <f>IF(R4139="Proactive", H4139, "")</f>
        <v>0.5</v>
      </c>
      <c r="U4139" s="2" t="str">
        <f>IF(S4139="Reactive", H4139, "")</f>
        <v/>
      </c>
    </row>
    <row r="4140" spans="1:21" x14ac:dyDescent="0.25">
      <c r="A4140" t="s">
        <v>3952</v>
      </c>
      <c r="B4140">
        <v>220219</v>
      </c>
      <c r="C4140" t="s">
        <v>26</v>
      </c>
      <c r="D4140" t="s">
        <v>3974</v>
      </c>
      <c r="E4140" t="s">
        <v>3975</v>
      </c>
      <c r="F4140" s="4">
        <v>46197.833333333336</v>
      </c>
      <c r="G4140" s="4">
        <v>46197.861805555556</v>
      </c>
      <c r="H4140">
        <v>0.68</v>
      </c>
      <c r="I4140" t="s">
        <v>4101</v>
      </c>
      <c r="J4140" t="s">
        <v>29</v>
      </c>
      <c r="K4140" t="s">
        <v>30</v>
      </c>
      <c r="N4140">
        <v>0.68</v>
      </c>
      <c r="O4140" t="s">
        <v>51</v>
      </c>
      <c r="P4140">
        <v>0</v>
      </c>
      <c r="Q4140" s="5">
        <v>46197.922222222223</v>
      </c>
      <c r="R4140" s="2" t="str">
        <f>IF(C4140="", "",
   IF(ISNUMBER(MATCH(TRIM(C4140),
      {"OP","CC","CM","FM","FU","INS","PC","PM","PMCO","SA","SR","ITPR","PMFL"}, 0)),
      "Proactive",
      "")
)</f>
        <v>Proactive</v>
      </c>
      <c r="S4140" s="2" t="str">
        <f>IF(C4140="", "",
   IF(ISNUMBER(MATCH(TRIM(C4140),
      {"MO","U/B","OSRE","TECH","ITRE"}, 0)),
      "Reactive",
      "")
)</f>
        <v/>
      </c>
      <c r="T4140" s="2">
        <f>IF(R4140="Proactive", H4140, "")</f>
        <v>0.68</v>
      </c>
      <c r="U4140" s="2" t="str">
        <f>IF(S4140="Reactive", H4140, "")</f>
        <v/>
      </c>
    </row>
    <row r="4141" spans="1:21" x14ac:dyDescent="0.25">
      <c r="A4141" t="s">
        <v>3952</v>
      </c>
      <c r="B4141">
        <v>222651</v>
      </c>
      <c r="C4141" t="s">
        <v>26</v>
      </c>
      <c r="D4141" t="s">
        <v>3564</v>
      </c>
      <c r="E4141" t="s">
        <v>3565</v>
      </c>
      <c r="F4141" s="4">
        <v>46197.862500000003</v>
      </c>
      <c r="G4141" s="4">
        <v>46197.880555555559</v>
      </c>
      <c r="H4141">
        <v>0.43</v>
      </c>
      <c r="I4141" t="s">
        <v>4105</v>
      </c>
      <c r="J4141" t="s">
        <v>29</v>
      </c>
      <c r="K4141" t="s">
        <v>30</v>
      </c>
      <c r="N4141">
        <v>0.43</v>
      </c>
      <c r="O4141" t="s">
        <v>51</v>
      </c>
      <c r="P4141">
        <v>0</v>
      </c>
      <c r="Q4141" s="5">
        <v>46197.922222222223</v>
      </c>
      <c r="R4141" s="2" t="str">
        <f>IF(C4141="", "",
   IF(ISNUMBER(MATCH(TRIM(C4141),
      {"OP","CC","CM","FM","FU","INS","PC","PM","PMCO","SA","SR","ITPR","PMFL"}, 0)),
      "Proactive",
      "")
)</f>
        <v>Proactive</v>
      </c>
      <c r="S4141" s="2" t="str">
        <f>IF(C4141="", "",
   IF(ISNUMBER(MATCH(TRIM(C4141),
      {"MO","U/B","OSRE","TECH","ITRE"}, 0)),
      "Reactive",
      "")
)</f>
        <v/>
      </c>
      <c r="T4141" s="2">
        <f>IF(R4141="Proactive", H4141, "")</f>
        <v>0.43</v>
      </c>
      <c r="U4141" s="2" t="str">
        <f>IF(S4141="Reactive", H4141, "")</f>
        <v/>
      </c>
    </row>
    <row r="4142" spans="1:21" x14ac:dyDescent="0.25">
      <c r="A4142" t="s">
        <v>3952</v>
      </c>
      <c r="B4142">
        <v>224784</v>
      </c>
      <c r="C4142" t="s">
        <v>547</v>
      </c>
      <c r="D4142" t="s">
        <v>4093</v>
      </c>
      <c r="E4142" t="s">
        <v>4102</v>
      </c>
      <c r="F4142" s="4">
        <v>46197.887499999997</v>
      </c>
      <c r="G4142" s="4">
        <v>46197.902083333334</v>
      </c>
      <c r="H4142">
        <v>0.35</v>
      </c>
      <c r="I4142" t="s">
        <v>4103</v>
      </c>
      <c r="J4142" t="s">
        <v>29</v>
      </c>
      <c r="K4142" t="s">
        <v>443</v>
      </c>
      <c r="N4142">
        <v>0.68</v>
      </c>
      <c r="O4142" t="s">
        <v>51</v>
      </c>
      <c r="P4142">
        <v>0</v>
      </c>
      <c r="Q4142" s="5">
        <v>46197.92291666667</v>
      </c>
      <c r="R4142" s="2" t="str">
        <f>IF(C4142="", "",
   IF(ISNUMBER(MATCH(TRIM(C4142),
      {"OP","CC","CM","FM","FU","INS","PC","PM","PMCO","SA","SR","ITPR","PMFL"}, 0)),
      "Proactive",
      "")
)</f>
        <v>Proactive</v>
      </c>
      <c r="S4142" s="2" t="str">
        <f>IF(C4142="", "",
   IF(ISNUMBER(MATCH(TRIM(C4142),
      {"MO","U/B","OSRE","TECH","ITRE"}, 0)),
      "Reactive",
      "")
)</f>
        <v/>
      </c>
      <c r="T4142" s="2">
        <f>IF(R4142="Proactive", H4142, "")</f>
        <v>0.35</v>
      </c>
      <c r="U4142" s="2" t="str">
        <f>IF(S4142="Reactive", H4142, "")</f>
        <v/>
      </c>
    </row>
    <row r="4143" spans="1:21" x14ac:dyDescent="0.25">
      <c r="A4143" t="s">
        <v>3952</v>
      </c>
      <c r="B4143">
        <v>223792</v>
      </c>
      <c r="C4143" t="s">
        <v>26</v>
      </c>
      <c r="D4143" t="s">
        <v>1052</v>
      </c>
      <c r="E4143" t="s">
        <v>1053</v>
      </c>
      <c r="F4143" s="4">
        <v>46198.63958333333</v>
      </c>
      <c r="G4143" s="4">
        <v>46198.654861111114</v>
      </c>
      <c r="H4143">
        <v>0.37</v>
      </c>
      <c r="I4143" t="s">
        <v>4106</v>
      </c>
      <c r="J4143" t="s">
        <v>29</v>
      </c>
      <c r="K4143" t="s">
        <v>30</v>
      </c>
      <c r="N4143">
        <v>0.37</v>
      </c>
      <c r="O4143" t="s">
        <v>51</v>
      </c>
      <c r="P4143">
        <v>0</v>
      </c>
      <c r="Q4143" s="5">
        <v>46198.900694444441</v>
      </c>
      <c r="R4143" s="2" t="str">
        <f>IF(C4143="", "",
   IF(ISNUMBER(MATCH(TRIM(C4143),
      {"OP","CC","CM","FM","FU","INS","PC","PM","PMCO","SA","SR","ITPR","PMFL"}, 0)),
      "Proactive",
      "")
)</f>
        <v>Proactive</v>
      </c>
      <c r="S4143" s="2" t="str">
        <f>IF(C4143="", "",
   IF(ISNUMBER(MATCH(TRIM(C4143),
      {"MO","U/B","OSRE","TECH","ITRE"}, 0)),
      "Reactive",
      "")
)</f>
        <v/>
      </c>
      <c r="T4143" s="2">
        <f>IF(R4143="Proactive", H4143, "")</f>
        <v>0.37</v>
      </c>
      <c r="U4143" s="2" t="str">
        <f>IF(S4143="Reactive", H4143, "")</f>
        <v/>
      </c>
    </row>
    <row r="4144" spans="1:21" x14ac:dyDescent="0.25">
      <c r="A4144" t="s">
        <v>3952</v>
      </c>
      <c r="B4144">
        <v>220374</v>
      </c>
      <c r="C4144" t="s">
        <v>26</v>
      </c>
      <c r="D4144" t="s">
        <v>4107</v>
      </c>
      <c r="E4144" t="s">
        <v>4108</v>
      </c>
      <c r="F4144" s="4">
        <v>46198.65625</v>
      </c>
      <c r="G4144" s="4">
        <v>46198.722222222219</v>
      </c>
      <c r="H4144">
        <v>1.58</v>
      </c>
      <c r="I4144" t="s">
        <v>4109</v>
      </c>
      <c r="J4144" t="s">
        <v>29</v>
      </c>
      <c r="K4144" t="s">
        <v>30</v>
      </c>
      <c r="N4144">
        <v>1.58</v>
      </c>
      <c r="O4144" t="s">
        <v>51</v>
      </c>
      <c r="P4144">
        <v>0</v>
      </c>
      <c r="Q4144" s="5">
        <v>46198.901388888888</v>
      </c>
      <c r="R4144" s="2" t="str">
        <f>IF(C4144="", "",
   IF(ISNUMBER(MATCH(TRIM(C4144),
      {"OP","CC","CM","FM","FU","INS","PC","PM","PMCO","SA","SR","ITPR","PMFL"}, 0)),
      "Proactive",
      "")
)</f>
        <v>Proactive</v>
      </c>
      <c r="S4144" s="2" t="str">
        <f>IF(C4144="", "",
   IF(ISNUMBER(MATCH(TRIM(C4144),
      {"MO","U/B","OSRE","TECH","ITRE"}, 0)),
      "Reactive",
      "")
)</f>
        <v/>
      </c>
      <c r="T4144" s="2">
        <f>IF(R4144="Proactive", H4144, "")</f>
        <v>1.58</v>
      </c>
      <c r="U4144" s="2" t="str">
        <f>IF(S4144="Reactive", H4144, "")</f>
        <v/>
      </c>
    </row>
    <row r="4145" spans="1:21" x14ac:dyDescent="0.25">
      <c r="A4145" t="s">
        <v>3952</v>
      </c>
      <c r="B4145">
        <v>222018</v>
      </c>
      <c r="C4145" t="s">
        <v>26</v>
      </c>
      <c r="D4145" t="s">
        <v>1054</v>
      </c>
      <c r="E4145" t="s">
        <v>1055</v>
      </c>
      <c r="F4145" s="4">
        <v>46199.25</v>
      </c>
      <c r="G4145" s="4">
        <v>46199.325694444444</v>
      </c>
      <c r="H4145">
        <v>1.82</v>
      </c>
      <c r="I4145" t="s">
        <v>4110</v>
      </c>
      <c r="J4145" t="s">
        <v>29</v>
      </c>
      <c r="K4145" t="s">
        <v>30</v>
      </c>
      <c r="N4145">
        <v>1.82</v>
      </c>
      <c r="O4145" t="s">
        <v>51</v>
      </c>
      <c r="P4145">
        <v>0</v>
      </c>
      <c r="Q4145" s="5">
        <v>46199.521527777775</v>
      </c>
      <c r="R4145" s="2" t="str">
        <f>IF(C4145="", "",
   IF(ISNUMBER(MATCH(TRIM(C4145),
      {"OP","CC","CM","FM","FU","INS","PC","PM","PMCO","SA","SR","ITPR","PMFL"}, 0)),
      "Proactive",
      "")
)</f>
        <v>Proactive</v>
      </c>
      <c r="S4145" s="2" t="str">
        <f>IF(C4145="", "",
   IF(ISNUMBER(MATCH(TRIM(C4145),
      {"MO","U/B","OSRE","TECH","ITRE"}, 0)),
      "Reactive",
      "")
)</f>
        <v/>
      </c>
      <c r="T4145" s="2">
        <f>IF(R4145="Proactive", H4145, "")</f>
        <v>1.82</v>
      </c>
      <c r="U4145" s="2" t="str">
        <f>IF(S4145="Reactive", H4145, "")</f>
        <v/>
      </c>
    </row>
    <row r="4146" spans="1:21" x14ac:dyDescent="0.25">
      <c r="A4146" t="s">
        <v>3952</v>
      </c>
      <c r="B4146">
        <v>225070</v>
      </c>
      <c r="C4146" t="s">
        <v>561</v>
      </c>
      <c r="D4146" t="s">
        <v>4111</v>
      </c>
      <c r="E4146" t="s">
        <v>4112</v>
      </c>
      <c r="F4146" s="4">
        <v>46199.333333333336</v>
      </c>
      <c r="G4146" s="4">
        <v>46199.361805555556</v>
      </c>
      <c r="H4146">
        <v>0.68</v>
      </c>
      <c r="I4146" t="s">
        <v>4113</v>
      </c>
      <c r="J4146" t="s">
        <v>29</v>
      </c>
      <c r="K4146" t="s">
        <v>154</v>
      </c>
      <c r="N4146">
        <v>0.68</v>
      </c>
      <c r="O4146" t="s">
        <v>51</v>
      </c>
      <c r="P4146">
        <v>3.47</v>
      </c>
      <c r="Q4146" s="5">
        <v>46199.535416666666</v>
      </c>
      <c r="R4146" s="2" t="str">
        <f>IF(C4146="", "",
   IF(ISNUMBER(MATCH(TRIM(C4146),
      {"OP","CC","CM","FM","FU","INS","PC","PM","PMCO","SA","SR","ITPR","PMFL"}, 0)),
      "Proactive",
      "")
)</f>
        <v>Proactive</v>
      </c>
      <c r="S4146" s="2" t="str">
        <f>IF(C4146="", "",
   IF(ISNUMBER(MATCH(TRIM(C4146),
      {"MO","U/B","OSRE","TECH","ITRE"}, 0)),
      "Reactive",
      "")
)</f>
        <v/>
      </c>
      <c r="T4146" s="2">
        <f>IF(R4146="Proactive", H4146, "")</f>
        <v>0.68</v>
      </c>
      <c r="U4146" s="2" t="str">
        <f>IF(S4146="Reactive", H4146, "")</f>
        <v/>
      </c>
    </row>
    <row r="4147" spans="1:21" x14ac:dyDescent="0.25">
      <c r="A4147" t="s">
        <v>3952</v>
      </c>
      <c r="B4147">
        <v>225069</v>
      </c>
      <c r="C4147" t="s">
        <v>987</v>
      </c>
      <c r="D4147" t="s">
        <v>3514</v>
      </c>
      <c r="E4147" t="s">
        <v>4114</v>
      </c>
      <c r="F4147" s="4">
        <v>46199.364583333336</v>
      </c>
      <c r="G4147" s="4">
        <v>46199.479861111111</v>
      </c>
      <c r="H4147">
        <v>2.77</v>
      </c>
      <c r="I4147" t="s">
        <v>4115</v>
      </c>
      <c r="J4147" t="s">
        <v>29</v>
      </c>
      <c r="N4147">
        <v>2.77</v>
      </c>
      <c r="O4147" t="s">
        <v>51</v>
      </c>
      <c r="P4147">
        <v>0</v>
      </c>
      <c r="Q4147" s="5">
        <v>46199.522222222222</v>
      </c>
      <c r="R4147" s="2" t="str">
        <f>IF(C4147="", "",
   IF(ISNUMBER(MATCH(TRIM(C4147),
      {"OP","CC","CM","FM","FU","INS","PC","PM","PMCO","SA","SR","ITPR","PMFL"}, 0)),
      "Proactive",
      "")
)</f>
        <v>Proactive</v>
      </c>
      <c r="S4147" s="2" t="str">
        <f>IF(C4147="", "",
   IF(ISNUMBER(MATCH(TRIM(C4147),
      {"MO","U/B","OSRE","TECH","ITRE"}, 0)),
      "Reactive",
      "")
)</f>
        <v/>
      </c>
      <c r="T4147" s="2">
        <f>IF(R4147="Proactive", H4147, "")</f>
        <v>2.77</v>
      </c>
      <c r="U4147" s="2" t="str">
        <f>IF(S4147="Reactive", H4147, "")</f>
        <v/>
      </c>
    </row>
    <row r="4148" spans="1:21" x14ac:dyDescent="0.25">
      <c r="A4148" t="s">
        <v>3952</v>
      </c>
      <c r="B4148">
        <v>224310</v>
      </c>
      <c r="C4148" t="s">
        <v>26</v>
      </c>
      <c r="D4148" t="s">
        <v>1052</v>
      </c>
      <c r="E4148" t="s">
        <v>1053</v>
      </c>
      <c r="F4148" s="4">
        <v>46202.635416666664</v>
      </c>
      <c r="G4148" s="4">
        <v>46202.652777777781</v>
      </c>
      <c r="H4148">
        <v>0.42</v>
      </c>
      <c r="I4148" t="s">
        <v>4116</v>
      </c>
      <c r="J4148" t="s">
        <v>29</v>
      </c>
      <c r="K4148" t="s">
        <v>30</v>
      </c>
      <c r="N4148">
        <v>0.42</v>
      </c>
      <c r="O4148" t="s">
        <v>51</v>
      </c>
      <c r="P4148">
        <v>0</v>
      </c>
      <c r="Q4148" s="5">
        <v>46202.884027777778</v>
      </c>
      <c r="R4148" s="2" t="str">
        <f>IF(C4148="", "",
   IF(ISNUMBER(MATCH(TRIM(C4148),
      {"OP","CC","CM","FM","FU","INS","PC","PM","PMCO","SA","SR","ITPR","PMFL"}, 0)),
      "Proactive",
      "")
)</f>
        <v>Proactive</v>
      </c>
      <c r="S4148" s="2" t="str">
        <f>IF(C4148="", "",
   IF(ISNUMBER(MATCH(TRIM(C4148),
      {"MO","U/B","OSRE","TECH","ITRE"}, 0)),
      "Reactive",
      "")
)</f>
        <v/>
      </c>
      <c r="T4148" s="2">
        <f>IF(R4148="Proactive", H4148, "")</f>
        <v>0.42</v>
      </c>
      <c r="U4148" s="2" t="str">
        <f>IF(S4148="Reactive", H4148, "")</f>
        <v/>
      </c>
    </row>
    <row r="4149" spans="1:21" x14ac:dyDescent="0.25">
      <c r="A4149" t="s">
        <v>3952</v>
      </c>
      <c r="B4149">
        <v>225040</v>
      </c>
      <c r="C4149" t="s">
        <v>30</v>
      </c>
      <c r="D4149" t="s">
        <v>1057</v>
      </c>
      <c r="E4149" t="s">
        <v>1058</v>
      </c>
      <c r="F4149" s="4">
        <v>46202.652777777781</v>
      </c>
      <c r="G4149" s="4">
        <v>46202.666666666664</v>
      </c>
      <c r="H4149">
        <v>0.33</v>
      </c>
      <c r="I4149" t="s">
        <v>1075</v>
      </c>
      <c r="J4149" t="s">
        <v>29</v>
      </c>
      <c r="K4149" t="s">
        <v>30</v>
      </c>
      <c r="N4149">
        <v>0.65</v>
      </c>
      <c r="O4149" t="s">
        <v>51</v>
      </c>
      <c r="P4149">
        <v>0</v>
      </c>
      <c r="Q4149" s="5">
        <v>46202.886805555558</v>
      </c>
      <c r="R4149" s="2" t="str">
        <f>IF(C4149="", "",
   IF(ISNUMBER(MATCH(TRIM(C4149),
      {"OP","CC","CM","FM","FU","INS","PC","PM","PMCO","SA","SR","ITPR","PMFL"}, 0)),
      "Proactive",
      "")
)</f>
        <v>Proactive</v>
      </c>
      <c r="S4149" s="2" t="str">
        <f>IF(C4149="", "",
   IF(ISNUMBER(MATCH(TRIM(C4149),
      {"MO","U/B","OSRE","TECH","ITRE"}, 0)),
      "Reactive",
      "")
)</f>
        <v/>
      </c>
      <c r="T4149" s="2">
        <f>IF(R4149="Proactive", H4149, "")</f>
        <v>0.33</v>
      </c>
      <c r="U4149" s="2" t="str">
        <f>IF(S4149="Reactive", H4149, "")</f>
        <v/>
      </c>
    </row>
    <row r="4150" spans="1:21" x14ac:dyDescent="0.25">
      <c r="A4150" t="s">
        <v>3952</v>
      </c>
      <c r="B4150">
        <v>223296</v>
      </c>
      <c r="C4150" t="s">
        <v>181</v>
      </c>
      <c r="D4150" t="s">
        <v>1065</v>
      </c>
      <c r="E4150" t="s">
        <v>1067</v>
      </c>
      <c r="F4150" s="4">
        <v>46202.666666666664</v>
      </c>
      <c r="G4150" s="4">
        <v>46202.6875</v>
      </c>
      <c r="H4150">
        <v>0.5</v>
      </c>
      <c r="I4150" t="s">
        <v>1068</v>
      </c>
      <c r="J4150" t="s">
        <v>29</v>
      </c>
      <c r="K4150" t="s">
        <v>30</v>
      </c>
      <c r="N4150">
        <v>4.66</v>
      </c>
      <c r="O4150" t="s">
        <v>51</v>
      </c>
      <c r="P4150">
        <v>0</v>
      </c>
      <c r="Q4150" s="5">
        <v>46208.461805555555</v>
      </c>
      <c r="R4150" s="2" t="str">
        <f>IF(C4150="", "",
   IF(ISNUMBER(MATCH(TRIM(C4150),
      {"OP","CC","CM","FM","FU","INS","PC","PM","PMCO","SA","SR","ITPR","PMFL"}, 0)),
      "Proactive",
      "")
)</f>
        <v>Proactive</v>
      </c>
      <c r="S4150" s="2" t="str">
        <f>IF(C4150="", "",
   IF(ISNUMBER(MATCH(TRIM(C4150),
      {"MO","U/B","OSRE","TECH","ITRE"}, 0)),
      "Reactive",
      "")
)</f>
        <v/>
      </c>
      <c r="T4150" s="2">
        <f>IF(R4150="Proactive", H4150, "")</f>
        <v>0.5</v>
      </c>
      <c r="U4150" s="2" t="str">
        <f>IF(S4150="Reactive", H4150, "")</f>
        <v/>
      </c>
    </row>
    <row r="4151" spans="1:21" x14ac:dyDescent="0.25">
      <c r="A4151" t="s">
        <v>3952</v>
      </c>
      <c r="B4151">
        <v>223295</v>
      </c>
      <c r="C4151" t="s">
        <v>181</v>
      </c>
      <c r="D4151" t="s">
        <v>1069</v>
      </c>
      <c r="E4151" t="s">
        <v>1067</v>
      </c>
      <c r="F4151" s="4">
        <v>46202.6875</v>
      </c>
      <c r="G4151" s="4">
        <v>46202.7</v>
      </c>
      <c r="H4151">
        <v>0.3</v>
      </c>
      <c r="I4151" t="s">
        <v>3536</v>
      </c>
      <c r="J4151" t="s">
        <v>29</v>
      </c>
      <c r="K4151" t="s">
        <v>30</v>
      </c>
      <c r="N4151">
        <v>0.93</v>
      </c>
      <c r="O4151" t="s">
        <v>51</v>
      </c>
      <c r="P4151">
        <v>0</v>
      </c>
      <c r="Q4151" s="5">
        <v>46208.468055555553</v>
      </c>
      <c r="R4151" s="2" t="str">
        <f>IF(C4151="", "",
   IF(ISNUMBER(MATCH(TRIM(C4151),
      {"OP","CC","CM","FM","FU","INS","PC","PM","PMCO","SA","SR","ITPR","PMFL"}, 0)),
      "Proactive",
      "")
)</f>
        <v>Proactive</v>
      </c>
      <c r="S4151" s="2" t="str">
        <f>IF(C4151="", "",
   IF(ISNUMBER(MATCH(TRIM(C4151),
      {"MO","U/B","OSRE","TECH","ITRE"}, 0)),
      "Reactive",
      "")
)</f>
        <v/>
      </c>
      <c r="T4151" s="2">
        <f>IF(R4151="Proactive", H4151, "")</f>
        <v>0.3</v>
      </c>
      <c r="U4151" s="2" t="str">
        <f>IF(S4151="Reactive", H4151, "")</f>
        <v/>
      </c>
    </row>
    <row r="4152" spans="1:21" x14ac:dyDescent="0.25">
      <c r="A4152" t="s">
        <v>3952</v>
      </c>
      <c r="B4152">
        <v>223298</v>
      </c>
      <c r="C4152" t="s">
        <v>181</v>
      </c>
      <c r="D4152" t="s">
        <v>1085</v>
      </c>
      <c r="E4152" t="s">
        <v>755</v>
      </c>
      <c r="F4152" s="4">
        <v>46202.7</v>
      </c>
      <c r="G4152" s="4">
        <v>46202.715277777781</v>
      </c>
      <c r="H4152">
        <v>0.37</v>
      </c>
      <c r="I4152" t="s">
        <v>1086</v>
      </c>
      <c r="J4152" t="s">
        <v>29</v>
      </c>
      <c r="K4152" t="s">
        <v>30</v>
      </c>
      <c r="N4152">
        <v>0.99</v>
      </c>
      <c r="O4152" t="s">
        <v>51</v>
      </c>
      <c r="P4152">
        <v>0</v>
      </c>
      <c r="Q4152" s="5">
        <v>46208.466666666667</v>
      </c>
      <c r="R4152" s="2" t="str">
        <f>IF(C4152="", "",
   IF(ISNUMBER(MATCH(TRIM(C4152),
      {"OP","CC","CM","FM","FU","INS","PC","PM","PMCO","SA","SR","ITPR","PMFL"}, 0)),
      "Proactive",
      "")
)</f>
        <v>Proactive</v>
      </c>
      <c r="S4152" s="2" t="str">
        <f>IF(C4152="", "",
   IF(ISNUMBER(MATCH(TRIM(C4152),
      {"MO","U/B","OSRE","TECH","ITRE"}, 0)),
      "Reactive",
      "")
)</f>
        <v/>
      </c>
      <c r="T4152" s="2">
        <f>IF(R4152="Proactive", H4152, "")</f>
        <v>0.37</v>
      </c>
      <c r="U4152" s="2" t="str">
        <f>IF(S4152="Reactive", H4152, "")</f>
        <v/>
      </c>
    </row>
    <row r="4153" spans="1:21" x14ac:dyDescent="0.25">
      <c r="A4153" t="s">
        <v>3952</v>
      </c>
      <c r="B4153">
        <v>225476</v>
      </c>
      <c r="C4153" t="s">
        <v>39</v>
      </c>
      <c r="D4153" t="s">
        <v>3454</v>
      </c>
      <c r="E4153" t="s">
        <v>4117</v>
      </c>
      <c r="F4153" s="4">
        <v>46202.715277777781</v>
      </c>
      <c r="G4153" s="4">
        <v>46202.736805555556</v>
      </c>
      <c r="H4153">
        <v>0.52</v>
      </c>
      <c r="I4153" t="s">
        <v>4118</v>
      </c>
      <c r="J4153" t="s">
        <v>29</v>
      </c>
      <c r="K4153" t="s">
        <v>81</v>
      </c>
      <c r="L4153" t="s">
        <v>2421</v>
      </c>
      <c r="M4153" t="s">
        <v>648</v>
      </c>
      <c r="N4153">
        <v>0.52</v>
      </c>
      <c r="O4153" t="s">
        <v>51</v>
      </c>
      <c r="P4153">
        <v>0</v>
      </c>
      <c r="Q4153" s="5">
        <v>46202.89166666667</v>
      </c>
      <c r="R4153" s="2" t="str">
        <f>IF(C4153="", "",
   IF(ISNUMBER(MATCH(TRIM(C4153),
      {"OP","CC","CM","FM","FU","INS","PC","PM","PMCO","SA","SR","ITPR","PMFL"}, 0)),
      "Proactive",
      "")
)</f>
        <v/>
      </c>
      <c r="S4153" s="2" t="str">
        <f>IF(C4153="", "",
   IF(ISNUMBER(MATCH(TRIM(C4153),
      {"MO","U/B","OSRE","TECH","ITRE"}, 0)),
      "Reactive",
      "")
)</f>
        <v>Reactive</v>
      </c>
      <c r="T4153" s="2" t="str">
        <f>IF(R4153="Proactive", H4153, "")</f>
        <v/>
      </c>
      <c r="U4153" s="2">
        <f>IF(S4153="Reactive", H4153, "")</f>
        <v>0.52</v>
      </c>
    </row>
    <row r="4154" spans="1:21" x14ac:dyDescent="0.25">
      <c r="A4154" t="s">
        <v>3952</v>
      </c>
      <c r="B4154">
        <v>220988</v>
      </c>
      <c r="C4154" t="s">
        <v>26</v>
      </c>
      <c r="D4154" t="s">
        <v>3957</v>
      </c>
      <c r="E4154" t="s">
        <v>3958</v>
      </c>
      <c r="F4154" s="4">
        <v>46202.736805555556</v>
      </c>
      <c r="G4154" s="4">
        <v>46202.770833333336</v>
      </c>
      <c r="H4154">
        <v>0.82</v>
      </c>
      <c r="I4154" t="s">
        <v>4119</v>
      </c>
      <c r="J4154" t="s">
        <v>29</v>
      </c>
      <c r="K4154" t="s">
        <v>30</v>
      </c>
      <c r="N4154">
        <v>0.82</v>
      </c>
      <c r="O4154" t="s">
        <v>51</v>
      </c>
      <c r="P4154">
        <v>0</v>
      </c>
      <c r="Q4154" s="5">
        <v>46202.922222222223</v>
      </c>
      <c r="R4154" s="2" t="str">
        <f>IF(C4154="", "",
   IF(ISNUMBER(MATCH(TRIM(C4154),
      {"OP","CC","CM","FM","FU","INS","PC","PM","PMCO","SA","SR","ITPR","PMFL"}, 0)),
      "Proactive",
      "")
)</f>
        <v>Proactive</v>
      </c>
      <c r="S4154" s="2" t="str">
        <f>IF(C4154="", "",
   IF(ISNUMBER(MATCH(TRIM(C4154),
      {"MO","U/B","OSRE","TECH","ITRE"}, 0)),
      "Reactive",
      "")
)</f>
        <v/>
      </c>
      <c r="T4154" s="2">
        <f>IF(R4154="Proactive", H4154, "")</f>
        <v>0.82</v>
      </c>
      <c r="U4154" s="2" t="str">
        <f>IF(S4154="Reactive", H4154, "")</f>
        <v/>
      </c>
    </row>
    <row r="4155" spans="1:21" x14ac:dyDescent="0.25">
      <c r="A4155" t="s">
        <v>3952</v>
      </c>
      <c r="B4155">
        <v>225474</v>
      </c>
      <c r="C4155" t="s">
        <v>39</v>
      </c>
      <c r="D4155" t="s">
        <v>1076</v>
      </c>
      <c r="E4155" t="s">
        <v>4120</v>
      </c>
      <c r="F4155" s="4">
        <v>46202.799305555556</v>
      </c>
      <c r="G4155" s="4">
        <v>46202.817361111112</v>
      </c>
      <c r="H4155">
        <v>0.43</v>
      </c>
      <c r="I4155" t="s">
        <v>4121</v>
      </c>
      <c r="J4155" t="s">
        <v>29</v>
      </c>
      <c r="K4155" t="s">
        <v>702</v>
      </c>
      <c r="L4155" t="s">
        <v>2413</v>
      </c>
      <c r="M4155" t="s">
        <v>56</v>
      </c>
      <c r="N4155">
        <v>0.43</v>
      </c>
      <c r="O4155" t="s">
        <v>51</v>
      </c>
      <c r="P4155">
        <v>0</v>
      </c>
      <c r="Q4155" s="5">
        <v>46202.92291666667</v>
      </c>
      <c r="R4155" s="2" t="str">
        <f>IF(C4155="", "",
   IF(ISNUMBER(MATCH(TRIM(C4155),
      {"OP","CC","CM","FM","FU","INS","PC","PM","PMCO","SA","SR","ITPR","PMFL"}, 0)),
      "Proactive",
      "")
)</f>
        <v/>
      </c>
      <c r="S4155" s="2" t="str">
        <f>IF(C4155="", "",
   IF(ISNUMBER(MATCH(TRIM(C4155),
      {"MO","U/B","OSRE","TECH","ITRE"}, 0)),
      "Reactive",
      "")
)</f>
        <v>Reactive</v>
      </c>
      <c r="T4155" s="2" t="str">
        <f>IF(R4155="Proactive", H4155, "")</f>
        <v/>
      </c>
      <c r="U4155" s="2">
        <f>IF(S4155="Reactive", H4155, "")</f>
        <v>0.43</v>
      </c>
    </row>
    <row r="4156" spans="1:21" x14ac:dyDescent="0.25">
      <c r="A4156" t="s">
        <v>3952</v>
      </c>
      <c r="B4156">
        <v>225475</v>
      </c>
      <c r="C4156" t="s">
        <v>39</v>
      </c>
      <c r="D4156" t="s">
        <v>3734</v>
      </c>
      <c r="E4156" t="s">
        <v>3994</v>
      </c>
      <c r="F4156" s="4">
        <v>46202.833333333336</v>
      </c>
      <c r="G4156" s="4">
        <v>46202.85</v>
      </c>
      <c r="H4156">
        <v>0.4</v>
      </c>
      <c r="I4156" t="s">
        <v>4122</v>
      </c>
      <c r="J4156" t="s">
        <v>29</v>
      </c>
      <c r="K4156" t="s">
        <v>702</v>
      </c>
      <c r="L4156" t="s">
        <v>2413</v>
      </c>
      <c r="M4156" t="s">
        <v>56</v>
      </c>
      <c r="N4156">
        <v>0.4</v>
      </c>
      <c r="O4156" t="s">
        <v>51</v>
      </c>
      <c r="P4156">
        <v>0</v>
      </c>
      <c r="Q4156" s="5">
        <v>46202.924305555556</v>
      </c>
      <c r="R4156" s="2" t="str">
        <f>IF(C4156="", "",
   IF(ISNUMBER(MATCH(TRIM(C4156),
      {"OP","CC","CM","FM","FU","INS","PC","PM","PMCO","SA","SR","ITPR","PMFL"}, 0)),
      "Proactive",
      "")
)</f>
        <v/>
      </c>
      <c r="S4156" s="2" t="str">
        <f>IF(C4156="", "",
   IF(ISNUMBER(MATCH(TRIM(C4156),
      {"MO","U/B","OSRE","TECH","ITRE"}, 0)),
      "Reactive",
      "")
)</f>
        <v>Reactive</v>
      </c>
      <c r="T4156" s="2" t="str">
        <f>IF(R4156="Proactive", H4156, "")</f>
        <v/>
      </c>
      <c r="U4156" s="2">
        <f>IF(S4156="Reactive", H4156, "")</f>
        <v>0.4</v>
      </c>
    </row>
    <row r="4157" spans="1:21" x14ac:dyDescent="0.25">
      <c r="A4157" t="s">
        <v>3952</v>
      </c>
      <c r="B4157">
        <v>219133</v>
      </c>
      <c r="C4157" t="s">
        <v>30</v>
      </c>
      <c r="D4157" t="s">
        <v>4123</v>
      </c>
      <c r="E4157" t="s">
        <v>541</v>
      </c>
      <c r="F4157" s="4">
        <v>46202.854166666664</v>
      </c>
      <c r="G4157" s="4">
        <v>46202.876388888886</v>
      </c>
      <c r="H4157">
        <v>0.53</v>
      </c>
      <c r="I4157" t="s">
        <v>4124</v>
      </c>
      <c r="J4157" t="s">
        <v>29</v>
      </c>
      <c r="K4157" t="s">
        <v>30</v>
      </c>
      <c r="N4157">
        <v>0.53</v>
      </c>
      <c r="O4157" t="s">
        <v>51</v>
      </c>
      <c r="P4157">
        <v>0</v>
      </c>
      <c r="Q4157" s="5">
        <v>46202.927083333336</v>
      </c>
      <c r="R4157" s="2" t="str">
        <f>IF(C4157="", "",
   IF(ISNUMBER(MATCH(TRIM(C4157),
      {"OP","CC","CM","FM","FU","INS","PC","PM","PMCO","SA","SR","ITPR","PMFL"}, 0)),
      "Proactive",
      "")
)</f>
        <v>Proactive</v>
      </c>
      <c r="S4157" s="2" t="str">
        <f>IF(C4157="", "",
   IF(ISNUMBER(MATCH(TRIM(C4157),
      {"MO","U/B","OSRE","TECH","ITRE"}, 0)),
      "Reactive",
      "")
)</f>
        <v/>
      </c>
      <c r="T4157" s="2">
        <f>IF(R4157="Proactive", H4157, "")</f>
        <v>0.53</v>
      </c>
      <c r="U4157" s="2" t="str">
        <f>IF(S4157="Reactive", H4157, "")</f>
        <v/>
      </c>
    </row>
    <row r="4158" spans="1:21" x14ac:dyDescent="0.25">
      <c r="A4158" t="s">
        <v>3952</v>
      </c>
      <c r="B4158">
        <v>225040</v>
      </c>
      <c r="C4158" t="s">
        <v>30</v>
      </c>
      <c r="D4158" t="s">
        <v>1057</v>
      </c>
      <c r="E4158" t="s">
        <v>1058</v>
      </c>
      <c r="F4158" s="4">
        <v>46202.875</v>
      </c>
      <c r="G4158" s="4">
        <v>46202.886111111111</v>
      </c>
      <c r="H4158">
        <v>0.27</v>
      </c>
      <c r="I4158" t="s">
        <v>1075</v>
      </c>
      <c r="J4158" t="s">
        <v>29</v>
      </c>
      <c r="K4158" t="s">
        <v>30</v>
      </c>
      <c r="N4158">
        <v>0.65</v>
      </c>
      <c r="O4158" t="s">
        <v>51</v>
      </c>
      <c r="P4158">
        <v>0</v>
      </c>
      <c r="Q4158" s="5">
        <v>46202.886805555558</v>
      </c>
      <c r="R4158" s="2" t="str">
        <f>IF(C4158="", "",
   IF(ISNUMBER(MATCH(TRIM(C4158),
      {"OP","CC","CM","FM","FU","INS","PC","PM","PMCO","SA","SR","ITPR","PMFL"}, 0)),
      "Proactive",
      "")
)</f>
        <v>Proactive</v>
      </c>
      <c r="S4158" s="2" t="str">
        <f>IF(C4158="", "",
   IF(ISNUMBER(MATCH(TRIM(C4158),
      {"MO","U/B","OSRE","TECH","ITRE"}, 0)),
      "Reactive",
      "")
)</f>
        <v/>
      </c>
      <c r="T4158" s="2">
        <f>IF(R4158="Proactive", H4158, "")</f>
        <v>0.27</v>
      </c>
      <c r="U4158" s="2" t="str">
        <f>IF(S4158="Reactive", H4158, "")</f>
        <v/>
      </c>
    </row>
    <row r="4159" spans="1:21" x14ac:dyDescent="0.25">
      <c r="A4159" t="s">
        <v>3952</v>
      </c>
      <c r="B4159">
        <v>219127</v>
      </c>
      <c r="C4159" t="s">
        <v>30</v>
      </c>
      <c r="D4159" t="s">
        <v>4125</v>
      </c>
      <c r="E4159" t="s">
        <v>541</v>
      </c>
      <c r="F4159" s="4">
        <v>46202.895833333336</v>
      </c>
      <c r="G4159" s="4">
        <v>46202.916666666664</v>
      </c>
      <c r="H4159">
        <v>0.5</v>
      </c>
      <c r="I4159" t="s">
        <v>4126</v>
      </c>
      <c r="J4159" t="s">
        <v>29</v>
      </c>
      <c r="K4159" t="s">
        <v>30</v>
      </c>
      <c r="N4159">
        <v>0.5</v>
      </c>
      <c r="O4159" t="s">
        <v>51</v>
      </c>
      <c r="P4159">
        <v>0</v>
      </c>
      <c r="Q4159" s="5">
        <v>46202.942361111112</v>
      </c>
      <c r="R4159" s="2" t="str">
        <f>IF(C4159="", "",
   IF(ISNUMBER(MATCH(TRIM(C4159),
      {"OP","CC","CM","FM","FU","INS","PC","PM","PMCO","SA","SR","ITPR","PMFL"}, 0)),
      "Proactive",
      "")
)</f>
        <v>Proactive</v>
      </c>
      <c r="S4159" s="2" t="str">
        <f>IF(C4159="", "",
   IF(ISNUMBER(MATCH(TRIM(C4159),
      {"MO","U/B","OSRE","TECH","ITRE"}, 0)),
      "Reactive",
      "")
)</f>
        <v/>
      </c>
      <c r="T4159" s="2">
        <f>IF(R4159="Proactive", H4159, "")</f>
        <v>0.5</v>
      </c>
      <c r="U4159" s="2" t="str">
        <f>IF(S4159="Reactive", H4159, "")</f>
        <v/>
      </c>
    </row>
    <row r="4160" spans="1:21" x14ac:dyDescent="0.25">
      <c r="A4160" t="s">
        <v>3952</v>
      </c>
      <c r="B4160">
        <v>224486</v>
      </c>
      <c r="C4160" t="s">
        <v>26</v>
      </c>
      <c r="D4160" t="s">
        <v>1052</v>
      </c>
      <c r="E4160" t="s">
        <v>1053</v>
      </c>
      <c r="F4160" s="4">
        <v>46203.625</v>
      </c>
      <c r="G4160" s="4">
        <v>46203.642361111109</v>
      </c>
      <c r="H4160">
        <v>0.42</v>
      </c>
      <c r="I4160" t="s">
        <v>4127</v>
      </c>
      <c r="J4160" t="s">
        <v>29</v>
      </c>
      <c r="K4160" t="s">
        <v>30</v>
      </c>
      <c r="N4160">
        <v>0.42</v>
      </c>
      <c r="O4160" t="s">
        <v>51</v>
      </c>
      <c r="P4160">
        <v>0</v>
      </c>
      <c r="Q4160" s="5">
        <v>46203.923611111109</v>
      </c>
      <c r="R4160" s="2" t="str">
        <f>IF(C4160="", "",
   IF(ISNUMBER(MATCH(TRIM(C4160),
      {"OP","CC","CM","FM","FU","INS","PC","PM","PMCO","SA","SR","ITPR","PMFL"}, 0)),
      "Proactive",
      "")
)</f>
        <v>Proactive</v>
      </c>
      <c r="S4160" s="2" t="str">
        <f>IF(C4160="", "",
   IF(ISNUMBER(MATCH(TRIM(C4160),
      {"MO","U/B","OSRE","TECH","ITRE"}, 0)),
      "Reactive",
      "")
)</f>
        <v/>
      </c>
      <c r="T4160" s="2">
        <f>IF(R4160="Proactive", H4160, "")</f>
        <v>0.42</v>
      </c>
      <c r="U4160" s="2" t="str">
        <f>IF(S4160="Reactive", H4160, "")</f>
        <v/>
      </c>
    </row>
    <row r="4161" spans="1:21" x14ac:dyDescent="0.25">
      <c r="A4161" t="s">
        <v>3952</v>
      </c>
      <c r="B4161">
        <v>225169</v>
      </c>
      <c r="C4161" t="s">
        <v>30</v>
      </c>
      <c r="D4161" t="s">
        <v>1057</v>
      </c>
      <c r="E4161" t="s">
        <v>1058</v>
      </c>
      <c r="F4161" s="4">
        <v>46203.644444444442</v>
      </c>
      <c r="G4161" s="4">
        <v>46203.661111111112</v>
      </c>
      <c r="H4161">
        <v>0.4</v>
      </c>
      <c r="I4161" t="s">
        <v>1059</v>
      </c>
      <c r="J4161" t="s">
        <v>29</v>
      </c>
      <c r="K4161" t="s">
        <v>30</v>
      </c>
      <c r="N4161">
        <v>0.87</v>
      </c>
      <c r="O4161" t="s">
        <v>51</v>
      </c>
      <c r="P4161">
        <v>0</v>
      </c>
      <c r="Q4161" s="5">
        <v>46203.924305555556</v>
      </c>
      <c r="R4161" s="2" t="str">
        <f>IF(C4161="", "",
   IF(ISNUMBER(MATCH(TRIM(C4161),
      {"OP","CC","CM","FM","FU","INS","PC","PM","PMCO","SA","SR","ITPR","PMFL"}, 0)),
      "Proactive",
      "")
)</f>
        <v>Proactive</v>
      </c>
      <c r="S4161" s="2" t="str">
        <f>IF(C4161="", "",
   IF(ISNUMBER(MATCH(TRIM(C4161),
      {"MO","U/B","OSRE","TECH","ITRE"}, 0)),
      "Reactive",
      "")
)</f>
        <v/>
      </c>
      <c r="T4161" s="2">
        <f>IF(R4161="Proactive", H4161, "")</f>
        <v>0.4</v>
      </c>
      <c r="U4161" s="2" t="str">
        <f>IF(S4161="Reactive", H4161, "")</f>
        <v/>
      </c>
    </row>
    <row r="4162" spans="1:21" x14ac:dyDescent="0.25">
      <c r="A4162" t="s">
        <v>3952</v>
      </c>
      <c r="B4162">
        <v>223296</v>
      </c>
      <c r="C4162" t="s">
        <v>181</v>
      </c>
      <c r="D4162" t="s">
        <v>1065</v>
      </c>
      <c r="E4162" t="s">
        <v>1067</v>
      </c>
      <c r="F4162" s="4">
        <v>46203.666666666664</v>
      </c>
      <c r="G4162" s="4">
        <v>46203.695833333331</v>
      </c>
      <c r="H4162">
        <v>0.7</v>
      </c>
      <c r="I4162" t="s">
        <v>1068</v>
      </c>
      <c r="J4162" t="s">
        <v>29</v>
      </c>
      <c r="K4162" t="s">
        <v>30</v>
      </c>
      <c r="N4162">
        <v>4.66</v>
      </c>
      <c r="O4162" t="s">
        <v>51</v>
      </c>
      <c r="P4162">
        <v>0</v>
      </c>
      <c r="Q4162" s="5">
        <v>46208.461805555555</v>
      </c>
      <c r="R4162" s="2" t="str">
        <f>IF(C4162="", "",
   IF(ISNUMBER(MATCH(TRIM(C4162),
      {"OP","CC","CM","FM","FU","INS","PC","PM","PMCO","SA","SR","ITPR","PMFL"}, 0)),
      "Proactive",
      "")
)</f>
        <v>Proactive</v>
      </c>
      <c r="S4162" s="2" t="str">
        <f>IF(C4162="", "",
   IF(ISNUMBER(MATCH(TRIM(C4162),
      {"MO","U/B","OSRE","TECH","ITRE"}, 0)),
      "Reactive",
      "")
)</f>
        <v/>
      </c>
      <c r="T4162" s="2">
        <f>IF(R4162="Proactive", H4162, "")</f>
        <v>0.7</v>
      </c>
      <c r="U4162" s="2" t="str">
        <f>IF(S4162="Reactive", H4162, "")</f>
        <v/>
      </c>
    </row>
    <row r="4163" spans="1:21" x14ac:dyDescent="0.25">
      <c r="A4163" t="s">
        <v>3952</v>
      </c>
      <c r="B4163">
        <v>225642</v>
      </c>
      <c r="C4163" t="s">
        <v>39</v>
      </c>
      <c r="D4163" t="s">
        <v>3454</v>
      </c>
      <c r="E4163" t="s">
        <v>3455</v>
      </c>
      <c r="F4163" s="4">
        <v>46203.670138888891</v>
      </c>
      <c r="G4163" s="4">
        <v>46203.716666666667</v>
      </c>
      <c r="H4163">
        <v>1.1200000000000001</v>
      </c>
      <c r="I4163" t="s">
        <v>3456</v>
      </c>
      <c r="J4163" t="s">
        <v>29</v>
      </c>
      <c r="K4163" t="s">
        <v>532</v>
      </c>
      <c r="L4163" t="s">
        <v>229</v>
      </c>
      <c r="M4163" t="s">
        <v>56</v>
      </c>
      <c r="N4163">
        <v>2.12</v>
      </c>
      <c r="O4163" t="s">
        <v>51</v>
      </c>
      <c r="P4163">
        <v>0</v>
      </c>
      <c r="Q4163" s="5">
        <v>46203.9375</v>
      </c>
      <c r="R4163" s="2" t="str">
        <f>IF(C4163="", "",
   IF(ISNUMBER(MATCH(TRIM(C4163),
      {"OP","CC","CM","FM","FU","INS","PC","PM","PMCO","SA","SR","ITPR","PMFL"}, 0)),
      "Proactive",
      "")
)</f>
        <v/>
      </c>
      <c r="S4163" s="2" t="str">
        <f>IF(C4163="", "",
   IF(ISNUMBER(MATCH(TRIM(C4163),
      {"MO","U/B","OSRE","TECH","ITRE"}, 0)),
      "Reactive",
      "")
)</f>
        <v>Reactive</v>
      </c>
      <c r="T4163" s="2" t="str">
        <f>IF(R4163="Proactive", H4163, "")</f>
        <v/>
      </c>
      <c r="U4163" s="2">
        <f>IF(S4163="Reactive", H4163, "")</f>
        <v>1.1200000000000001</v>
      </c>
    </row>
    <row r="4164" spans="1:21" x14ac:dyDescent="0.25">
      <c r="A4164" t="s">
        <v>3952</v>
      </c>
      <c r="B4164">
        <v>225641</v>
      </c>
      <c r="C4164" t="s">
        <v>39</v>
      </c>
      <c r="D4164" t="s">
        <v>1835</v>
      </c>
      <c r="E4164" t="s">
        <v>3562</v>
      </c>
      <c r="F4164" s="4">
        <v>46203.751388888886</v>
      </c>
      <c r="G4164" s="4">
        <v>46203.78402777778</v>
      </c>
      <c r="H4164">
        <v>0.78</v>
      </c>
      <c r="I4164" t="s">
        <v>3563</v>
      </c>
      <c r="J4164" t="s">
        <v>29</v>
      </c>
      <c r="K4164" t="s">
        <v>42</v>
      </c>
      <c r="L4164" t="s">
        <v>132</v>
      </c>
      <c r="M4164" t="s">
        <v>533</v>
      </c>
      <c r="N4164">
        <v>1.55</v>
      </c>
      <c r="O4164" t="s">
        <v>51</v>
      </c>
      <c r="P4164">
        <v>0</v>
      </c>
      <c r="Q4164" s="5">
        <v>46203.929166666669</v>
      </c>
      <c r="R4164" s="2" t="str">
        <f>IF(C4164="", "",
   IF(ISNUMBER(MATCH(TRIM(C4164),
      {"OP","CC","CM","FM","FU","INS","PC","PM","PMCO","SA","SR","ITPR","PMFL"}, 0)),
      "Proactive",
      "")
)</f>
        <v/>
      </c>
      <c r="S4164" s="2" t="str">
        <f>IF(C4164="", "",
   IF(ISNUMBER(MATCH(TRIM(C4164),
      {"MO","U/B","OSRE","TECH","ITRE"}, 0)),
      "Reactive",
      "")
)</f>
        <v>Reactive</v>
      </c>
      <c r="T4164" s="2" t="str">
        <f>IF(R4164="Proactive", H4164, "")</f>
        <v/>
      </c>
      <c r="U4164" s="2">
        <f>IF(S4164="Reactive", H4164, "")</f>
        <v>0.78</v>
      </c>
    </row>
    <row r="4165" spans="1:21" x14ac:dyDescent="0.25">
      <c r="A4165" t="s">
        <v>3952</v>
      </c>
      <c r="B4165">
        <v>223657</v>
      </c>
      <c r="C4165" t="s">
        <v>26</v>
      </c>
      <c r="D4165" t="s">
        <v>3564</v>
      </c>
      <c r="E4165" t="s">
        <v>3565</v>
      </c>
      <c r="F4165" s="4">
        <v>46203.875</v>
      </c>
      <c r="G4165" s="4">
        <v>46203.897222222222</v>
      </c>
      <c r="H4165">
        <v>0.53</v>
      </c>
      <c r="I4165" t="s">
        <v>3566</v>
      </c>
      <c r="J4165" t="s">
        <v>29</v>
      </c>
      <c r="K4165" t="s">
        <v>30</v>
      </c>
      <c r="N4165">
        <v>1.1499999999999999</v>
      </c>
      <c r="O4165" t="s">
        <v>51</v>
      </c>
      <c r="P4165">
        <v>0</v>
      </c>
      <c r="Q4165" s="5">
        <v>46203.935416666667</v>
      </c>
      <c r="R4165" s="2" t="str">
        <f>IF(C4165="", "",
   IF(ISNUMBER(MATCH(TRIM(C4165),
      {"OP","CC","CM","FM","FU","INS","PC","PM","PMCO","SA","SR","ITPR","PMFL"}, 0)),
      "Proactive",
      "")
)</f>
        <v>Proactive</v>
      </c>
      <c r="S4165" s="2" t="str">
        <f>IF(C4165="", "",
   IF(ISNUMBER(MATCH(TRIM(C4165),
      {"MO","U/B","OSRE","TECH","ITRE"}, 0)),
      "Reactive",
      "")
)</f>
        <v/>
      </c>
      <c r="T4165" s="2">
        <f>IF(R4165="Proactive", H4165, "")</f>
        <v>0.53</v>
      </c>
      <c r="U4165" s="2" t="str">
        <f>IF(S4165="Reactive", H4165, "")</f>
        <v/>
      </c>
    </row>
    <row r="4166" spans="1:21" x14ac:dyDescent="0.25">
      <c r="A4166" t="s">
        <v>3952</v>
      </c>
      <c r="B4166">
        <v>216471</v>
      </c>
      <c r="C4166" t="s">
        <v>289</v>
      </c>
      <c r="D4166" t="s">
        <v>1079</v>
      </c>
      <c r="E4166" t="s">
        <v>4128</v>
      </c>
      <c r="F4166" s="4">
        <v>46203.938888888886</v>
      </c>
      <c r="G4166" s="4">
        <v>46203.961805555555</v>
      </c>
      <c r="H4166">
        <v>0.55000000000000004</v>
      </c>
      <c r="I4166" t="s">
        <v>4129</v>
      </c>
      <c r="J4166" t="s">
        <v>29</v>
      </c>
      <c r="N4166">
        <v>0.55000000000000004</v>
      </c>
      <c r="O4166" t="s">
        <v>51</v>
      </c>
      <c r="P4166">
        <v>0</v>
      </c>
      <c r="Q4166" s="5">
        <v>46203.969444444447</v>
      </c>
      <c r="R4166" s="2" t="str">
        <f>IF(C4166="", "",
   IF(ISNUMBER(MATCH(TRIM(C4166),
      {"OP","CC","CM","FM","FU","INS","PC","PM","PMCO","SA","SR","ITPR","PMFL"}, 0)),
      "Proactive",
      "")
)</f>
        <v>Proactive</v>
      </c>
      <c r="S4166" s="2" t="str">
        <f>IF(C4166="", "",
   IF(ISNUMBER(MATCH(TRIM(C4166),
      {"MO","U/B","OSRE","TECH","ITRE"}, 0)),
      "Reactive",
      "")
)</f>
        <v/>
      </c>
      <c r="T4166" s="2">
        <f>IF(R4166="Proactive", H4166, "")</f>
        <v>0.55000000000000004</v>
      </c>
      <c r="U4166" s="2" t="str">
        <f>IF(S4166="Reactive", H4166, "")</f>
        <v/>
      </c>
    </row>
    <row r="4167" spans="1:21" x14ac:dyDescent="0.25">
      <c r="A4167" t="s">
        <v>4130</v>
      </c>
      <c r="B4167">
        <v>217163</v>
      </c>
      <c r="C4167" t="s">
        <v>26</v>
      </c>
      <c r="D4167" t="s">
        <v>2370</v>
      </c>
      <c r="E4167" t="s">
        <v>2371</v>
      </c>
      <c r="F4167" s="4"/>
      <c r="G4167" s="4"/>
      <c r="H4167">
        <v>1</v>
      </c>
      <c r="J4167" t="s">
        <v>29</v>
      </c>
      <c r="K4167" t="s">
        <v>30</v>
      </c>
      <c r="N4167">
        <v>1.28</v>
      </c>
      <c r="O4167" t="s">
        <v>38</v>
      </c>
      <c r="P4167">
        <v>0</v>
      </c>
      <c r="Q4167" s="5">
        <v>46176.46597222222</v>
      </c>
      <c r="R4167" s="2" t="str">
        <f>IF(C4167="", "",
   IF(ISNUMBER(MATCH(TRIM(C4167),
      {"OP","CC","CM","FM","FU","INS","PC","PM","PMCO","SA","SR","ITPR","PMFL"}, 0)),
      "Proactive",
      "")
)</f>
        <v>Proactive</v>
      </c>
      <c r="S4167" s="2" t="str">
        <f>IF(C4167="", "",
   IF(ISNUMBER(MATCH(TRIM(C4167),
      {"MO","U/B","OSRE","TECH","ITRE"}, 0)),
      "Reactive",
      "")
)</f>
        <v/>
      </c>
      <c r="T4167" s="2">
        <f>IF(R4167="Proactive", H4167, "")</f>
        <v>1</v>
      </c>
      <c r="U4167" s="2" t="str">
        <f>IF(S4167="Reactive", H4167, "")</f>
        <v/>
      </c>
    </row>
    <row r="4168" spans="1:21" x14ac:dyDescent="0.25">
      <c r="A4168" t="s">
        <v>4130</v>
      </c>
      <c r="B4168">
        <v>221283</v>
      </c>
      <c r="C4168" t="s">
        <v>39</v>
      </c>
      <c r="D4168" t="s">
        <v>2352</v>
      </c>
      <c r="E4168" t="s">
        <v>4131</v>
      </c>
      <c r="F4168" s="4">
        <v>46174.250694444447</v>
      </c>
      <c r="G4168" s="4">
        <v>46174.322222222225</v>
      </c>
      <c r="H4168">
        <v>1.72</v>
      </c>
      <c r="I4168" t="s">
        <v>4132</v>
      </c>
      <c r="J4168" t="s">
        <v>29</v>
      </c>
      <c r="K4168" t="s">
        <v>67</v>
      </c>
      <c r="N4168">
        <v>1.72</v>
      </c>
      <c r="O4168" t="s">
        <v>38</v>
      </c>
      <c r="P4168">
        <v>0</v>
      </c>
      <c r="Q4168" s="5">
        <v>46174.322222222225</v>
      </c>
      <c r="R4168" s="2" t="str">
        <f>IF(C4168="", "",
   IF(ISNUMBER(MATCH(TRIM(C4168),
      {"OP","CC","CM","FM","FU","INS","PC","PM","PMCO","SA","SR","ITPR","PMFL"}, 0)),
      "Proactive",
      "")
)</f>
        <v/>
      </c>
      <c r="S4168" s="2" t="str">
        <f>IF(C4168="", "",
   IF(ISNUMBER(MATCH(TRIM(C4168),
      {"MO","U/B","OSRE","TECH","ITRE"}, 0)),
      "Reactive",
      "")
)</f>
        <v>Reactive</v>
      </c>
      <c r="T4168" s="2" t="str">
        <f>IF(R4168="Proactive", H4168, "")</f>
        <v/>
      </c>
      <c r="U4168" s="2">
        <f>IF(S4168="Reactive", H4168, "")</f>
        <v>1.72</v>
      </c>
    </row>
    <row r="4169" spans="1:21" x14ac:dyDescent="0.25">
      <c r="A4169" t="s">
        <v>4130</v>
      </c>
      <c r="B4169">
        <v>220900</v>
      </c>
      <c r="C4169" t="s">
        <v>30</v>
      </c>
      <c r="D4169" t="s">
        <v>2357</v>
      </c>
      <c r="E4169" t="s">
        <v>2358</v>
      </c>
      <c r="F4169" s="4">
        <v>46174.356944444444</v>
      </c>
      <c r="G4169" s="4">
        <v>46174.379861111112</v>
      </c>
      <c r="H4169">
        <v>0.55000000000000004</v>
      </c>
      <c r="J4169" t="s">
        <v>29</v>
      </c>
      <c r="K4169" t="s">
        <v>30</v>
      </c>
      <c r="N4169">
        <v>0.55000000000000004</v>
      </c>
      <c r="O4169" t="s">
        <v>38</v>
      </c>
      <c r="P4169">
        <v>0</v>
      </c>
      <c r="Q4169" s="5">
        <v>46174.379861111112</v>
      </c>
      <c r="R4169" s="2" t="str">
        <f>IF(C4169="", "",
   IF(ISNUMBER(MATCH(TRIM(C4169),
      {"OP","CC","CM","FM","FU","INS","PC","PM","PMCO","SA","SR","ITPR","PMFL"}, 0)),
      "Proactive",
      "")
)</f>
        <v>Proactive</v>
      </c>
      <c r="S4169" s="2" t="str">
        <f>IF(C4169="", "",
   IF(ISNUMBER(MATCH(TRIM(C4169),
      {"MO","U/B","OSRE","TECH","ITRE"}, 0)),
      "Reactive",
      "")
)</f>
        <v/>
      </c>
      <c r="T4169" s="2">
        <f>IF(R4169="Proactive", H4169, "")</f>
        <v>0.55000000000000004</v>
      </c>
      <c r="U4169" s="2" t="str">
        <f>IF(S4169="Reactive", H4169, "")</f>
        <v/>
      </c>
    </row>
    <row r="4170" spans="1:21" x14ac:dyDescent="0.25">
      <c r="A4170" t="s">
        <v>4130</v>
      </c>
      <c r="B4170">
        <v>221300</v>
      </c>
      <c r="C4170" t="s">
        <v>39</v>
      </c>
      <c r="D4170" t="s">
        <v>2355</v>
      </c>
      <c r="E4170" t="s">
        <v>4133</v>
      </c>
      <c r="F4170" s="4">
        <v>46174.409722222219</v>
      </c>
      <c r="G4170" s="4">
        <v>46174.431944444441</v>
      </c>
      <c r="H4170">
        <v>0.53</v>
      </c>
      <c r="J4170" t="s">
        <v>29</v>
      </c>
      <c r="K4170" t="s">
        <v>67</v>
      </c>
      <c r="N4170">
        <v>0.53</v>
      </c>
      <c r="O4170" t="s">
        <v>38</v>
      </c>
      <c r="P4170">
        <v>0</v>
      </c>
      <c r="Q4170" s="5">
        <v>46174.432638888888</v>
      </c>
      <c r="R4170" s="2" t="str">
        <f>IF(C4170="", "",
   IF(ISNUMBER(MATCH(TRIM(C4170),
      {"OP","CC","CM","FM","FU","INS","PC","PM","PMCO","SA","SR","ITPR","PMFL"}, 0)),
      "Proactive",
      "")
)</f>
        <v/>
      </c>
      <c r="S4170" s="2" t="str">
        <f>IF(C4170="", "",
   IF(ISNUMBER(MATCH(TRIM(C4170),
      {"MO","U/B","OSRE","TECH","ITRE"}, 0)),
      "Reactive",
      "")
)</f>
        <v>Reactive</v>
      </c>
      <c r="T4170" s="2" t="str">
        <f>IF(R4170="Proactive", H4170, "")</f>
        <v/>
      </c>
      <c r="U4170" s="2">
        <f>IF(S4170="Reactive", H4170, "")</f>
        <v>0.53</v>
      </c>
    </row>
    <row r="4171" spans="1:21" x14ac:dyDescent="0.25">
      <c r="A4171" t="s">
        <v>4130</v>
      </c>
      <c r="B4171">
        <v>219311</v>
      </c>
      <c r="C4171" t="s">
        <v>181</v>
      </c>
      <c r="D4171" t="s">
        <v>4134</v>
      </c>
      <c r="E4171" t="s">
        <v>755</v>
      </c>
      <c r="F4171" s="4">
        <v>46174.459027777775</v>
      </c>
      <c r="G4171" s="4">
        <v>46174.473611111112</v>
      </c>
      <c r="H4171">
        <v>0.35</v>
      </c>
      <c r="J4171" t="s">
        <v>29</v>
      </c>
      <c r="K4171" t="s">
        <v>30</v>
      </c>
      <c r="N4171">
        <v>0.35</v>
      </c>
      <c r="O4171" t="s">
        <v>38</v>
      </c>
      <c r="P4171">
        <v>0</v>
      </c>
      <c r="Q4171" s="5">
        <v>46174.473611111112</v>
      </c>
      <c r="R4171" s="2" t="str">
        <f>IF(C4171="", "",
   IF(ISNUMBER(MATCH(TRIM(C4171),
      {"OP","CC","CM","FM","FU","INS","PC","PM","PMCO","SA","SR","ITPR","PMFL"}, 0)),
      "Proactive",
      "")
)</f>
        <v>Proactive</v>
      </c>
      <c r="S4171" s="2" t="str">
        <f>IF(C4171="", "",
   IF(ISNUMBER(MATCH(TRIM(C4171),
      {"MO","U/B","OSRE","TECH","ITRE"}, 0)),
      "Reactive",
      "")
)</f>
        <v/>
      </c>
      <c r="T4171" s="2">
        <f>IF(R4171="Proactive", H4171, "")</f>
        <v>0.35</v>
      </c>
      <c r="U4171" s="2" t="str">
        <f>IF(S4171="Reactive", H4171, "")</f>
        <v/>
      </c>
    </row>
    <row r="4172" spans="1:21" x14ac:dyDescent="0.25">
      <c r="A4172" t="s">
        <v>4130</v>
      </c>
      <c r="B4172">
        <v>219313</v>
      </c>
      <c r="C4172" t="s">
        <v>181</v>
      </c>
      <c r="D4172" t="s">
        <v>2379</v>
      </c>
      <c r="E4172" t="s">
        <v>2380</v>
      </c>
      <c r="F4172" s="4">
        <v>46174.474305555559</v>
      </c>
      <c r="G4172" s="4">
        <v>46174.511805555558</v>
      </c>
      <c r="H4172">
        <v>0.9</v>
      </c>
      <c r="I4172" t="s">
        <v>2381</v>
      </c>
      <c r="J4172" t="s">
        <v>29</v>
      </c>
      <c r="K4172" t="s">
        <v>30</v>
      </c>
      <c r="N4172">
        <v>1.78</v>
      </c>
      <c r="O4172" t="s">
        <v>38</v>
      </c>
      <c r="P4172">
        <v>0</v>
      </c>
      <c r="Q4172" s="5">
        <v>46182.584027777775</v>
      </c>
      <c r="R4172" s="2" t="str">
        <f>IF(C4172="", "",
   IF(ISNUMBER(MATCH(TRIM(C4172),
      {"OP","CC","CM","FM","FU","INS","PC","PM","PMCO","SA","SR","ITPR","PMFL"}, 0)),
      "Proactive",
      "")
)</f>
        <v>Proactive</v>
      </c>
      <c r="S4172" s="2" t="str">
        <f>IF(C4172="", "",
   IF(ISNUMBER(MATCH(TRIM(C4172),
      {"MO","U/B","OSRE","TECH","ITRE"}, 0)),
      "Reactive",
      "")
)</f>
        <v/>
      </c>
      <c r="T4172" s="2">
        <f>IF(R4172="Proactive", H4172, "")</f>
        <v>0.9</v>
      </c>
      <c r="U4172" s="2" t="str">
        <f>IF(S4172="Reactive", H4172, "")</f>
        <v/>
      </c>
    </row>
    <row r="4173" spans="1:21" x14ac:dyDescent="0.25">
      <c r="A4173" t="s">
        <v>4130</v>
      </c>
      <c r="B4173">
        <v>221306</v>
      </c>
      <c r="C4173" t="s">
        <v>39</v>
      </c>
      <c r="D4173" t="s">
        <v>2434</v>
      </c>
      <c r="E4173" t="s">
        <v>4135</v>
      </c>
      <c r="F4173" s="4">
        <v>46174.512499999997</v>
      </c>
      <c r="G4173" s="4">
        <v>46174.52847222222</v>
      </c>
      <c r="H4173">
        <v>0.38</v>
      </c>
      <c r="J4173" t="s">
        <v>29</v>
      </c>
      <c r="K4173" t="s">
        <v>109</v>
      </c>
      <c r="N4173">
        <v>0.38</v>
      </c>
      <c r="O4173" t="s">
        <v>38</v>
      </c>
      <c r="P4173">
        <v>0</v>
      </c>
      <c r="Q4173" s="5">
        <v>46174.536805555559</v>
      </c>
      <c r="R4173" s="2" t="str">
        <f>IF(C4173="", "",
   IF(ISNUMBER(MATCH(TRIM(C4173),
      {"OP","CC","CM","FM","FU","INS","PC","PM","PMCO","SA","SR","ITPR","PMFL"}, 0)),
      "Proactive",
      "")
)</f>
        <v/>
      </c>
      <c r="S4173" s="2" t="str">
        <f>IF(C4173="", "",
   IF(ISNUMBER(MATCH(TRIM(C4173),
      {"MO","U/B","OSRE","TECH","ITRE"}, 0)),
      "Reactive",
      "")
)</f>
        <v>Reactive</v>
      </c>
      <c r="T4173" s="2" t="str">
        <f>IF(R4173="Proactive", H4173, "")</f>
        <v/>
      </c>
      <c r="U4173" s="2">
        <f>IF(S4173="Reactive", H4173, "")</f>
        <v>0.38</v>
      </c>
    </row>
    <row r="4174" spans="1:21" x14ac:dyDescent="0.25">
      <c r="A4174" t="s">
        <v>4130</v>
      </c>
      <c r="B4174">
        <v>221449</v>
      </c>
      <c r="C4174" t="s">
        <v>39</v>
      </c>
      <c r="D4174" t="s">
        <v>2434</v>
      </c>
      <c r="E4174" t="s">
        <v>4131</v>
      </c>
      <c r="F4174" s="4">
        <v>46175.258333333331</v>
      </c>
      <c r="G4174" s="4">
        <v>46175.305555555555</v>
      </c>
      <c r="H4174">
        <v>1.1299999999999999</v>
      </c>
      <c r="J4174" t="s">
        <v>29</v>
      </c>
      <c r="K4174" t="s">
        <v>67</v>
      </c>
      <c r="N4174">
        <v>1.1299999999999999</v>
      </c>
      <c r="O4174" t="s">
        <v>38</v>
      </c>
      <c r="P4174">
        <v>0</v>
      </c>
      <c r="Q4174" s="5">
        <v>46175.305555555555</v>
      </c>
      <c r="R4174" s="2" t="str">
        <f>IF(C4174="", "",
   IF(ISNUMBER(MATCH(TRIM(C4174),
      {"OP","CC","CM","FM","FU","INS","PC","PM","PMCO","SA","SR","ITPR","PMFL"}, 0)),
      "Proactive",
      "")
)</f>
        <v/>
      </c>
      <c r="S4174" s="2" t="str">
        <f>IF(C4174="", "",
   IF(ISNUMBER(MATCH(TRIM(C4174),
      {"MO","U/B","OSRE","TECH","ITRE"}, 0)),
      "Reactive",
      "")
)</f>
        <v>Reactive</v>
      </c>
      <c r="T4174" s="2" t="str">
        <f>IF(R4174="Proactive", H4174, "")</f>
        <v/>
      </c>
      <c r="U4174" s="2">
        <f>IF(S4174="Reactive", H4174, "")</f>
        <v>1.1299999999999999</v>
      </c>
    </row>
    <row r="4175" spans="1:21" x14ac:dyDescent="0.25">
      <c r="A4175" t="s">
        <v>4130</v>
      </c>
      <c r="B4175">
        <v>217051</v>
      </c>
      <c r="C4175" t="s">
        <v>30</v>
      </c>
      <c r="D4175" t="s">
        <v>3023</v>
      </c>
      <c r="E4175" t="s">
        <v>3080</v>
      </c>
      <c r="F4175" s="4">
        <v>46175.306250000001</v>
      </c>
      <c r="G4175" s="4">
        <v>46175.345833333333</v>
      </c>
      <c r="H4175">
        <v>0.95</v>
      </c>
      <c r="J4175" t="s">
        <v>29</v>
      </c>
      <c r="K4175" t="s">
        <v>30</v>
      </c>
      <c r="N4175">
        <v>0.95</v>
      </c>
      <c r="O4175" t="s">
        <v>38</v>
      </c>
      <c r="P4175">
        <v>0</v>
      </c>
      <c r="Q4175" s="5">
        <v>46175.34652777778</v>
      </c>
      <c r="R4175" s="2" t="str">
        <f>IF(C4175="", "",
   IF(ISNUMBER(MATCH(TRIM(C4175),
      {"OP","CC","CM","FM","FU","INS","PC","PM","PMCO","SA","SR","ITPR","PMFL"}, 0)),
      "Proactive",
      "")
)</f>
        <v>Proactive</v>
      </c>
      <c r="S4175" s="2" t="str">
        <f>IF(C4175="", "",
   IF(ISNUMBER(MATCH(TRIM(C4175),
      {"MO","U/B","OSRE","TECH","ITRE"}, 0)),
      "Reactive",
      "")
)</f>
        <v/>
      </c>
      <c r="T4175" s="2">
        <f>IF(R4175="Proactive", H4175, "")</f>
        <v>0.95</v>
      </c>
      <c r="U4175" s="2" t="str">
        <f>IF(S4175="Reactive", H4175, "")</f>
        <v/>
      </c>
    </row>
    <row r="4176" spans="1:21" x14ac:dyDescent="0.25">
      <c r="A4176" t="s">
        <v>4130</v>
      </c>
      <c r="B4176">
        <v>217052</v>
      </c>
      <c r="C4176" t="s">
        <v>30</v>
      </c>
      <c r="D4176" t="s">
        <v>2471</v>
      </c>
      <c r="E4176" t="s">
        <v>3080</v>
      </c>
      <c r="F4176" s="4">
        <v>46175.357638888891</v>
      </c>
      <c r="G4176" s="4">
        <v>46175.397916666669</v>
      </c>
      <c r="H4176">
        <v>0.97</v>
      </c>
      <c r="J4176" t="s">
        <v>29</v>
      </c>
      <c r="K4176" t="s">
        <v>30</v>
      </c>
      <c r="N4176">
        <v>0.97</v>
      </c>
      <c r="O4176" t="s">
        <v>38</v>
      </c>
      <c r="P4176">
        <v>0</v>
      </c>
      <c r="Q4176" s="5">
        <v>46175.398611111108</v>
      </c>
      <c r="R4176" s="2" t="str">
        <f>IF(C4176="", "",
   IF(ISNUMBER(MATCH(TRIM(C4176),
      {"OP","CC","CM","FM","FU","INS","PC","PM","PMCO","SA","SR","ITPR","PMFL"}, 0)),
      "Proactive",
      "")
)</f>
        <v>Proactive</v>
      </c>
      <c r="S4176" s="2" t="str">
        <f>IF(C4176="", "",
   IF(ISNUMBER(MATCH(TRIM(C4176),
      {"MO","U/B","OSRE","TECH","ITRE"}, 0)),
      "Reactive",
      "")
)</f>
        <v/>
      </c>
      <c r="T4176" s="2">
        <f>IF(R4176="Proactive", H4176, "")</f>
        <v>0.97</v>
      </c>
      <c r="U4176" s="2" t="str">
        <f>IF(S4176="Reactive", H4176, "")</f>
        <v/>
      </c>
    </row>
    <row r="4177" spans="1:21" x14ac:dyDescent="0.25">
      <c r="A4177" t="s">
        <v>4130</v>
      </c>
      <c r="B4177">
        <v>217055</v>
      </c>
      <c r="C4177" t="s">
        <v>30</v>
      </c>
      <c r="D4177" t="s">
        <v>2394</v>
      </c>
      <c r="E4177" t="s">
        <v>2395</v>
      </c>
      <c r="F4177" s="4">
        <v>46175.398611111108</v>
      </c>
      <c r="G4177" s="4">
        <v>46175.443749999999</v>
      </c>
      <c r="H4177">
        <v>1.08</v>
      </c>
      <c r="J4177" t="s">
        <v>29</v>
      </c>
      <c r="K4177" t="s">
        <v>30</v>
      </c>
      <c r="N4177">
        <v>1.08</v>
      </c>
      <c r="O4177" t="s">
        <v>38</v>
      </c>
      <c r="P4177">
        <v>0</v>
      </c>
      <c r="Q4177" s="5">
        <v>46175.444444444445</v>
      </c>
      <c r="R4177" s="2" t="str">
        <f>IF(C4177="", "",
   IF(ISNUMBER(MATCH(TRIM(C4177),
      {"OP","CC","CM","FM","FU","INS","PC","PM","PMCO","SA","SR","ITPR","PMFL"}, 0)),
      "Proactive",
      "")
)</f>
        <v>Proactive</v>
      </c>
      <c r="S4177" s="2" t="str">
        <f>IF(C4177="", "",
   IF(ISNUMBER(MATCH(TRIM(C4177),
      {"MO","U/B","OSRE","TECH","ITRE"}, 0)),
      "Reactive",
      "")
)</f>
        <v/>
      </c>
      <c r="T4177" s="2">
        <f>IF(R4177="Proactive", H4177, "")</f>
        <v>1.08</v>
      </c>
      <c r="U4177" s="2" t="str">
        <f>IF(S4177="Reactive", H4177, "")</f>
        <v/>
      </c>
    </row>
    <row r="4178" spans="1:21" x14ac:dyDescent="0.25">
      <c r="A4178" t="s">
        <v>4130</v>
      </c>
      <c r="B4178">
        <v>219467</v>
      </c>
      <c r="C4178" t="s">
        <v>181</v>
      </c>
      <c r="D4178" t="s">
        <v>4134</v>
      </c>
      <c r="E4178" t="s">
        <v>755</v>
      </c>
      <c r="F4178" s="4">
        <v>46175.445138888892</v>
      </c>
      <c r="G4178" s="4">
        <v>46175.470833333333</v>
      </c>
      <c r="H4178">
        <v>0.62</v>
      </c>
      <c r="I4178" t="s">
        <v>4136</v>
      </c>
      <c r="J4178" t="s">
        <v>29</v>
      </c>
      <c r="K4178" t="s">
        <v>30</v>
      </c>
      <c r="N4178">
        <v>0.62</v>
      </c>
      <c r="O4178" t="s">
        <v>38</v>
      </c>
      <c r="P4178">
        <v>0</v>
      </c>
      <c r="Q4178" s="5">
        <v>46175.480555555558</v>
      </c>
      <c r="R4178" s="2" t="str">
        <f>IF(C4178="", "",
   IF(ISNUMBER(MATCH(TRIM(C4178),
      {"OP","CC","CM","FM","FU","INS","PC","PM","PMCO","SA","SR","ITPR","PMFL"}, 0)),
      "Proactive",
      "")
)</f>
        <v>Proactive</v>
      </c>
      <c r="S4178" s="2" t="str">
        <f>IF(C4178="", "",
   IF(ISNUMBER(MATCH(TRIM(C4178),
      {"MO","U/B","OSRE","TECH","ITRE"}, 0)),
      "Reactive",
      "")
)</f>
        <v/>
      </c>
      <c r="T4178" s="2">
        <f>IF(R4178="Proactive", H4178, "")</f>
        <v>0.62</v>
      </c>
      <c r="U4178" s="2" t="str">
        <f>IF(S4178="Reactive", H4178, "")</f>
        <v/>
      </c>
    </row>
    <row r="4179" spans="1:21" x14ac:dyDescent="0.25">
      <c r="A4179" t="s">
        <v>4130</v>
      </c>
      <c r="B4179">
        <v>219468</v>
      </c>
      <c r="C4179" t="s">
        <v>197</v>
      </c>
      <c r="D4179" t="s">
        <v>2379</v>
      </c>
      <c r="E4179" t="s">
        <v>2392</v>
      </c>
      <c r="F4179" s="4">
        <v>46175.48333333333</v>
      </c>
      <c r="G4179" s="4">
        <v>46175.507638888892</v>
      </c>
      <c r="H4179">
        <v>0.57999999999999996</v>
      </c>
      <c r="I4179" t="s">
        <v>3032</v>
      </c>
      <c r="J4179" t="s">
        <v>29</v>
      </c>
      <c r="K4179" t="s">
        <v>30</v>
      </c>
      <c r="N4179">
        <v>1.18</v>
      </c>
      <c r="O4179" t="s">
        <v>38</v>
      </c>
      <c r="P4179">
        <v>0</v>
      </c>
      <c r="Q4179" s="5">
        <v>46182.584722222222</v>
      </c>
      <c r="R4179" s="2" t="str">
        <f>IF(C4179="", "",
   IF(ISNUMBER(MATCH(TRIM(C4179),
      {"OP","CC","CM","FM","FU","INS","PC","PM","PMCO","SA","SR","ITPR","PMFL"}, 0)),
      "Proactive",
      "")
)</f>
        <v/>
      </c>
      <c r="S4179" s="2" t="str">
        <f>IF(C4179="", "",
   IF(ISNUMBER(MATCH(TRIM(C4179),
      {"MO","U/B","OSRE","TECH","ITRE"}, 0)),
      "Reactive",
      "")
)</f>
        <v>Reactive</v>
      </c>
      <c r="T4179" s="2" t="str">
        <f>IF(R4179="Proactive", H4179, "")</f>
        <v/>
      </c>
      <c r="U4179" s="2">
        <f>IF(S4179="Reactive", H4179, "")</f>
        <v>0.57999999999999996</v>
      </c>
    </row>
    <row r="4180" spans="1:21" x14ac:dyDescent="0.25">
      <c r="A4180" t="s">
        <v>4130</v>
      </c>
      <c r="B4180">
        <v>217160</v>
      </c>
      <c r="C4180" t="s">
        <v>26</v>
      </c>
      <c r="D4180" t="s">
        <v>2352</v>
      </c>
      <c r="E4180" t="s">
        <v>2354</v>
      </c>
      <c r="F4180" s="4">
        <v>46176.256944444445</v>
      </c>
      <c r="G4180" s="4">
        <v>46176.333333333336</v>
      </c>
      <c r="H4180">
        <v>1.83</v>
      </c>
      <c r="J4180" t="s">
        <v>29</v>
      </c>
      <c r="K4180" t="s">
        <v>30</v>
      </c>
      <c r="N4180">
        <v>1.83</v>
      </c>
      <c r="O4180" t="s">
        <v>38</v>
      </c>
      <c r="P4180">
        <v>0</v>
      </c>
      <c r="Q4180" s="5">
        <v>46176.352777777778</v>
      </c>
      <c r="R4180" s="2" t="str">
        <f>IF(C4180="", "",
   IF(ISNUMBER(MATCH(TRIM(C4180),
      {"OP","CC","CM","FM","FU","INS","PC","PM","PMCO","SA","SR","ITPR","PMFL"}, 0)),
      "Proactive",
      "")
)</f>
        <v>Proactive</v>
      </c>
      <c r="S4180" s="2" t="str">
        <f>IF(C4180="", "",
   IF(ISNUMBER(MATCH(TRIM(C4180),
      {"MO","U/B","OSRE","TECH","ITRE"}, 0)),
      "Reactive",
      "")
)</f>
        <v/>
      </c>
      <c r="T4180" s="2">
        <f>IF(R4180="Proactive", H4180, "")</f>
        <v>1.83</v>
      </c>
      <c r="U4180" s="2" t="str">
        <f>IF(S4180="Reactive", H4180, "")</f>
        <v/>
      </c>
    </row>
    <row r="4181" spans="1:21" x14ac:dyDescent="0.25">
      <c r="A4181" t="s">
        <v>4130</v>
      </c>
      <c r="B4181">
        <v>217793</v>
      </c>
      <c r="C4181" t="s">
        <v>30</v>
      </c>
      <c r="D4181" t="s">
        <v>4137</v>
      </c>
      <c r="E4181" t="s">
        <v>2438</v>
      </c>
      <c r="F4181" s="4">
        <v>46176.35833333333</v>
      </c>
      <c r="G4181" s="4">
        <v>46176.440972222219</v>
      </c>
      <c r="H4181">
        <v>1.98</v>
      </c>
      <c r="J4181" t="s">
        <v>29</v>
      </c>
      <c r="K4181" t="s">
        <v>30</v>
      </c>
      <c r="N4181">
        <v>1.98</v>
      </c>
      <c r="O4181" t="s">
        <v>38</v>
      </c>
      <c r="P4181">
        <v>0</v>
      </c>
      <c r="Q4181" s="5">
        <v>46176.440972222219</v>
      </c>
      <c r="R4181" s="2" t="str">
        <f>IF(C4181="", "",
   IF(ISNUMBER(MATCH(TRIM(C4181),
      {"OP","CC","CM","FM","FU","INS","PC","PM","PMCO","SA","SR","ITPR","PMFL"}, 0)),
      "Proactive",
      "")
)</f>
        <v>Proactive</v>
      </c>
      <c r="S4181" s="2" t="str">
        <f>IF(C4181="", "",
   IF(ISNUMBER(MATCH(TRIM(C4181),
      {"MO","U/B","OSRE","TECH","ITRE"}, 0)),
      "Reactive",
      "")
)</f>
        <v/>
      </c>
      <c r="T4181" s="2">
        <f>IF(R4181="Proactive", H4181, "")</f>
        <v>1.98</v>
      </c>
      <c r="U4181" s="2" t="str">
        <f>IF(S4181="Reactive", H4181, "")</f>
        <v/>
      </c>
    </row>
    <row r="4182" spans="1:21" x14ac:dyDescent="0.25">
      <c r="A4182" t="s">
        <v>4130</v>
      </c>
      <c r="B4182">
        <v>221620</v>
      </c>
      <c r="C4182" t="s">
        <v>39</v>
      </c>
      <c r="D4182" t="s">
        <v>2355</v>
      </c>
      <c r="E4182" t="s">
        <v>4138</v>
      </c>
      <c r="F4182" s="4">
        <v>46176.441666666666</v>
      </c>
      <c r="G4182" s="4">
        <v>46176.484722222223</v>
      </c>
      <c r="H4182">
        <v>1.03</v>
      </c>
      <c r="I4182" t="s">
        <v>4139</v>
      </c>
      <c r="J4182" t="s">
        <v>29</v>
      </c>
      <c r="K4182" t="s">
        <v>67</v>
      </c>
      <c r="N4182">
        <v>1.03</v>
      </c>
      <c r="O4182" t="s">
        <v>38</v>
      </c>
      <c r="P4182">
        <v>0</v>
      </c>
      <c r="Q4182" s="5">
        <v>46176.486111111109</v>
      </c>
      <c r="R4182" s="2" t="str">
        <f>IF(C4182="", "",
   IF(ISNUMBER(MATCH(TRIM(C4182),
      {"OP","CC","CM","FM","FU","INS","PC","PM","PMCO","SA","SR","ITPR","PMFL"}, 0)),
      "Proactive",
      "")
)</f>
        <v/>
      </c>
      <c r="S4182" s="2" t="str">
        <f>IF(C4182="", "",
   IF(ISNUMBER(MATCH(TRIM(C4182),
      {"MO","U/B","OSRE","TECH","ITRE"}, 0)),
      "Reactive",
      "")
)</f>
        <v>Reactive</v>
      </c>
      <c r="T4182" s="2" t="str">
        <f>IF(R4182="Proactive", H4182, "")</f>
        <v/>
      </c>
      <c r="U4182" s="2">
        <f>IF(S4182="Reactive", H4182, "")</f>
        <v>1.03</v>
      </c>
    </row>
    <row r="4183" spans="1:21" x14ac:dyDescent="0.25">
      <c r="A4183" t="s">
        <v>4130</v>
      </c>
      <c r="B4183">
        <v>217167</v>
      </c>
      <c r="C4183" t="s">
        <v>26</v>
      </c>
      <c r="D4183" t="s">
        <v>2363</v>
      </c>
      <c r="E4183" t="s">
        <v>2364</v>
      </c>
      <c r="F4183" s="4">
        <v>46176.487500000003</v>
      </c>
      <c r="G4183" s="4">
        <v>46176.519444444442</v>
      </c>
      <c r="H4183">
        <v>0.77</v>
      </c>
      <c r="J4183" t="s">
        <v>29</v>
      </c>
      <c r="K4183" t="s">
        <v>30</v>
      </c>
      <c r="N4183">
        <v>0.77</v>
      </c>
      <c r="O4183" t="s">
        <v>38</v>
      </c>
      <c r="P4183">
        <v>0</v>
      </c>
      <c r="Q4183" s="5">
        <v>46176.519444444442</v>
      </c>
      <c r="R4183" s="2" t="str">
        <f>IF(C4183="", "",
   IF(ISNUMBER(MATCH(TRIM(C4183),
      {"OP","CC","CM","FM","FU","INS","PC","PM","PMCO","SA","SR","ITPR","PMFL"}, 0)),
      "Proactive",
      "")
)</f>
        <v>Proactive</v>
      </c>
      <c r="S4183" s="2" t="str">
        <f>IF(C4183="", "",
   IF(ISNUMBER(MATCH(TRIM(C4183),
      {"MO","U/B","OSRE","TECH","ITRE"}, 0)),
      "Reactive",
      "")
)</f>
        <v/>
      </c>
      <c r="T4183" s="2">
        <f>IF(R4183="Proactive", H4183, "")</f>
        <v>0.77</v>
      </c>
      <c r="U4183" s="2" t="str">
        <f>IF(S4183="Reactive", H4183, "")</f>
        <v/>
      </c>
    </row>
    <row r="4184" spans="1:21" x14ac:dyDescent="0.25">
      <c r="A4184" t="s">
        <v>4130</v>
      </c>
      <c r="B4184">
        <v>221633</v>
      </c>
      <c r="C4184" t="s">
        <v>39</v>
      </c>
      <c r="D4184" t="s">
        <v>4140</v>
      </c>
      <c r="E4184" t="s">
        <v>4141</v>
      </c>
      <c r="F4184" s="4">
        <v>46176.541666666664</v>
      </c>
      <c r="G4184" s="4">
        <v>46176.570138888892</v>
      </c>
      <c r="H4184">
        <v>0.68</v>
      </c>
      <c r="J4184" t="s">
        <v>29</v>
      </c>
      <c r="K4184" t="s">
        <v>1577</v>
      </c>
      <c r="N4184">
        <v>0.68</v>
      </c>
      <c r="O4184" t="s">
        <v>38</v>
      </c>
      <c r="P4184">
        <v>0</v>
      </c>
      <c r="Q4184" s="5">
        <v>46176.571527777778</v>
      </c>
      <c r="R4184" s="2" t="str">
        <f>IF(C4184="", "",
   IF(ISNUMBER(MATCH(TRIM(C4184),
      {"OP","CC","CM","FM","FU","INS","PC","PM","PMCO","SA","SR","ITPR","PMFL"}, 0)),
      "Proactive",
      "")
)</f>
        <v/>
      </c>
      <c r="S4184" s="2" t="str">
        <f>IF(C4184="", "",
   IF(ISNUMBER(MATCH(TRIM(C4184),
      {"MO","U/B","OSRE","TECH","ITRE"}, 0)),
      "Reactive",
      "")
)</f>
        <v>Reactive</v>
      </c>
      <c r="T4184" s="2" t="str">
        <f>IF(R4184="Proactive", H4184, "")</f>
        <v/>
      </c>
      <c r="U4184" s="2">
        <f>IF(S4184="Reactive", H4184, "")</f>
        <v>0.68</v>
      </c>
    </row>
    <row r="4185" spans="1:21" x14ac:dyDescent="0.25">
      <c r="A4185" t="s">
        <v>4130</v>
      </c>
      <c r="B4185">
        <v>217798</v>
      </c>
      <c r="C4185" t="s">
        <v>30</v>
      </c>
      <c r="D4185" t="s">
        <v>4142</v>
      </c>
      <c r="E4185" t="s">
        <v>545</v>
      </c>
      <c r="F4185" s="4">
        <v>46177.300694444442</v>
      </c>
      <c r="G4185" s="4">
        <v>46177.443055555559</v>
      </c>
      <c r="H4185">
        <v>3.42</v>
      </c>
      <c r="J4185" t="s">
        <v>29</v>
      </c>
      <c r="K4185" t="s">
        <v>30</v>
      </c>
      <c r="N4185">
        <v>3.42</v>
      </c>
      <c r="O4185" t="s">
        <v>38</v>
      </c>
      <c r="P4185">
        <v>0</v>
      </c>
      <c r="Q4185" s="5">
        <v>46177.443055555559</v>
      </c>
      <c r="R4185" s="2" t="str">
        <f>IF(C4185="", "",
   IF(ISNUMBER(MATCH(TRIM(C4185),
      {"OP","CC","CM","FM","FU","INS","PC","PM","PMCO","SA","SR","ITPR","PMFL"}, 0)),
      "Proactive",
      "")
)</f>
        <v>Proactive</v>
      </c>
      <c r="S4185" s="2" t="str">
        <f>IF(C4185="", "",
   IF(ISNUMBER(MATCH(TRIM(C4185),
      {"MO","U/B","OSRE","TECH","ITRE"}, 0)),
      "Reactive",
      "")
)</f>
        <v/>
      </c>
      <c r="T4185" s="2">
        <f>IF(R4185="Proactive", H4185, "")</f>
        <v>3.42</v>
      </c>
      <c r="U4185" s="2" t="str">
        <f>IF(S4185="Reactive", H4185, "")</f>
        <v/>
      </c>
    </row>
    <row r="4186" spans="1:21" x14ac:dyDescent="0.25">
      <c r="A4186" t="s">
        <v>4130</v>
      </c>
      <c r="B4186">
        <v>219760</v>
      </c>
      <c r="C4186" t="s">
        <v>181</v>
      </c>
      <c r="D4186" t="s">
        <v>2379</v>
      </c>
      <c r="E4186" t="s">
        <v>2380</v>
      </c>
      <c r="F4186" s="4">
        <v>46177.445833333331</v>
      </c>
      <c r="G4186" s="4">
        <v>46177.486805555556</v>
      </c>
      <c r="H4186">
        <v>0.98</v>
      </c>
      <c r="I4186" t="s">
        <v>2381</v>
      </c>
      <c r="J4186" t="s">
        <v>29</v>
      </c>
      <c r="K4186" t="s">
        <v>30</v>
      </c>
      <c r="N4186">
        <v>2.92</v>
      </c>
      <c r="O4186" t="s">
        <v>38</v>
      </c>
      <c r="P4186">
        <v>0</v>
      </c>
      <c r="Q4186" s="5">
        <v>46182.586111111108</v>
      </c>
      <c r="R4186" s="2" t="str">
        <f>IF(C4186="", "",
   IF(ISNUMBER(MATCH(TRIM(C4186),
      {"OP","CC","CM","FM","FU","INS","PC","PM","PMCO","SA","SR","ITPR","PMFL"}, 0)),
      "Proactive",
      "")
)</f>
        <v>Proactive</v>
      </c>
      <c r="S4186" s="2" t="str">
        <f>IF(C4186="", "",
   IF(ISNUMBER(MATCH(TRIM(C4186),
      {"MO","U/B","OSRE","TECH","ITRE"}, 0)),
      "Reactive",
      "")
)</f>
        <v/>
      </c>
      <c r="T4186" s="2">
        <f>IF(R4186="Proactive", H4186, "")</f>
        <v>0.98</v>
      </c>
      <c r="U4186" s="2" t="str">
        <f>IF(S4186="Reactive", H4186, "")</f>
        <v/>
      </c>
    </row>
    <row r="4187" spans="1:21" x14ac:dyDescent="0.25">
      <c r="A4187" t="s">
        <v>4130</v>
      </c>
      <c r="B4187">
        <v>221758</v>
      </c>
      <c r="C4187" t="s">
        <v>39</v>
      </c>
      <c r="D4187" t="s">
        <v>2434</v>
      </c>
      <c r="E4187" t="s">
        <v>4143</v>
      </c>
      <c r="F4187" s="4">
        <v>46177.487500000003</v>
      </c>
      <c r="G4187" s="4">
        <v>46177.513194444444</v>
      </c>
      <c r="H4187">
        <v>0.62</v>
      </c>
      <c r="J4187" t="s">
        <v>29</v>
      </c>
      <c r="K4187" t="s">
        <v>81</v>
      </c>
      <c r="N4187">
        <v>0.62</v>
      </c>
      <c r="O4187" t="s">
        <v>38</v>
      </c>
      <c r="P4187">
        <v>0</v>
      </c>
      <c r="Q4187" s="5">
        <v>46177.513888888891</v>
      </c>
      <c r="R4187" s="2" t="str">
        <f>IF(C4187="", "",
   IF(ISNUMBER(MATCH(TRIM(C4187),
      {"OP","CC","CM","FM","FU","INS","PC","PM","PMCO","SA","SR","ITPR","PMFL"}, 0)),
      "Proactive",
      "")
)</f>
        <v/>
      </c>
      <c r="S4187" s="2" t="str">
        <f>IF(C4187="", "",
   IF(ISNUMBER(MATCH(TRIM(C4187),
      {"MO","U/B","OSRE","TECH","ITRE"}, 0)),
      "Reactive",
      "")
)</f>
        <v>Reactive</v>
      </c>
      <c r="T4187" s="2" t="str">
        <f>IF(R4187="Proactive", H4187, "")</f>
        <v/>
      </c>
      <c r="U4187" s="2">
        <f>IF(S4187="Reactive", H4187, "")</f>
        <v>0.62</v>
      </c>
    </row>
    <row r="4188" spans="1:21" x14ac:dyDescent="0.25">
      <c r="A4188" t="s">
        <v>4130</v>
      </c>
      <c r="B4188">
        <v>219760</v>
      </c>
      <c r="C4188" t="s">
        <v>181</v>
      </c>
      <c r="D4188" t="s">
        <v>2379</v>
      </c>
      <c r="E4188" t="s">
        <v>2380</v>
      </c>
      <c r="F4188" s="4">
        <v>46177.543055555558</v>
      </c>
      <c r="G4188" s="4">
        <v>46177.55972222222</v>
      </c>
      <c r="H4188">
        <v>0.4</v>
      </c>
      <c r="I4188" t="s">
        <v>2381</v>
      </c>
      <c r="J4188" t="s">
        <v>29</v>
      </c>
      <c r="K4188" t="s">
        <v>30</v>
      </c>
      <c r="N4188">
        <v>2.92</v>
      </c>
      <c r="O4188" t="s">
        <v>38</v>
      </c>
      <c r="P4188">
        <v>0</v>
      </c>
      <c r="Q4188" s="5">
        <v>46182.586111111108</v>
      </c>
      <c r="R4188" s="2" t="str">
        <f>IF(C4188="", "",
   IF(ISNUMBER(MATCH(TRIM(C4188),
      {"OP","CC","CM","FM","FU","INS","PC","PM","PMCO","SA","SR","ITPR","PMFL"}, 0)),
      "Proactive",
      "")
)</f>
        <v>Proactive</v>
      </c>
      <c r="S4188" s="2" t="str">
        <f>IF(C4188="", "",
   IF(ISNUMBER(MATCH(TRIM(C4188),
      {"MO","U/B","OSRE","TECH","ITRE"}, 0)),
      "Reactive",
      "")
)</f>
        <v/>
      </c>
      <c r="T4188" s="2">
        <f>IF(R4188="Proactive", H4188, "")</f>
        <v>0.4</v>
      </c>
      <c r="U4188" s="2" t="str">
        <f>IF(S4188="Reactive", H4188, "")</f>
        <v/>
      </c>
    </row>
    <row r="4189" spans="1:21" x14ac:dyDescent="0.25">
      <c r="A4189" t="s">
        <v>4130</v>
      </c>
      <c r="B4189">
        <v>217792</v>
      </c>
      <c r="C4189" t="s">
        <v>30</v>
      </c>
      <c r="D4189" t="s">
        <v>4144</v>
      </c>
      <c r="E4189" t="s">
        <v>2346</v>
      </c>
      <c r="F4189" s="4">
        <v>46178.331250000003</v>
      </c>
      <c r="G4189" s="4">
        <v>46178.418055555558</v>
      </c>
      <c r="H4189">
        <v>2.08</v>
      </c>
      <c r="J4189" t="s">
        <v>29</v>
      </c>
      <c r="K4189" t="s">
        <v>30</v>
      </c>
      <c r="N4189">
        <v>2.08</v>
      </c>
      <c r="O4189" t="s">
        <v>38</v>
      </c>
      <c r="P4189">
        <v>0</v>
      </c>
      <c r="Q4189" s="5">
        <v>46178.442361111112</v>
      </c>
      <c r="R4189" s="2" t="str">
        <f>IF(C4189="", "",
   IF(ISNUMBER(MATCH(TRIM(C4189),
      {"OP","CC","CM","FM","FU","INS","PC","PM","PMCO","SA","SR","ITPR","PMFL"}, 0)),
      "Proactive",
      "")
)</f>
        <v>Proactive</v>
      </c>
      <c r="S4189" s="2" t="str">
        <f>IF(C4189="", "",
   IF(ISNUMBER(MATCH(TRIM(C4189),
      {"MO","U/B","OSRE","TECH","ITRE"}, 0)),
      "Reactive",
      "")
)</f>
        <v/>
      </c>
      <c r="T4189" s="2">
        <f>IF(R4189="Proactive", H4189, "")</f>
        <v>2.08</v>
      </c>
      <c r="U4189" s="2" t="str">
        <f>IF(S4189="Reactive", H4189, "")</f>
        <v/>
      </c>
    </row>
    <row r="4190" spans="1:21" x14ac:dyDescent="0.25">
      <c r="A4190" t="s">
        <v>4130</v>
      </c>
      <c r="B4190">
        <v>221947</v>
      </c>
      <c r="C4190" t="s">
        <v>39</v>
      </c>
      <c r="D4190" t="s">
        <v>3075</v>
      </c>
      <c r="E4190" t="s">
        <v>4145</v>
      </c>
      <c r="F4190" s="4">
        <v>46178.443055555559</v>
      </c>
      <c r="G4190" s="4">
        <v>46178.456250000003</v>
      </c>
      <c r="H4190">
        <v>0.32</v>
      </c>
      <c r="J4190" t="s">
        <v>29</v>
      </c>
      <c r="K4190" t="s">
        <v>81</v>
      </c>
      <c r="N4190">
        <v>0.32</v>
      </c>
      <c r="O4190" t="s">
        <v>38</v>
      </c>
      <c r="P4190">
        <v>0</v>
      </c>
      <c r="Q4190" s="5">
        <v>46178.456944444442</v>
      </c>
      <c r="R4190" s="2" t="str">
        <f>IF(C4190="", "",
   IF(ISNUMBER(MATCH(TRIM(C4190),
      {"OP","CC","CM","FM","FU","INS","PC","PM","PMCO","SA","SR","ITPR","PMFL"}, 0)),
      "Proactive",
      "")
)</f>
        <v/>
      </c>
      <c r="S4190" s="2" t="str">
        <f>IF(C4190="", "",
   IF(ISNUMBER(MATCH(TRIM(C4190),
      {"MO","U/B","OSRE","TECH","ITRE"}, 0)),
      "Reactive",
      "")
)</f>
        <v>Reactive</v>
      </c>
      <c r="T4190" s="2" t="str">
        <f>IF(R4190="Proactive", H4190, "")</f>
        <v/>
      </c>
      <c r="U4190" s="2">
        <f>IF(S4190="Reactive", H4190, "")</f>
        <v>0.32</v>
      </c>
    </row>
    <row r="4191" spans="1:21" x14ac:dyDescent="0.25">
      <c r="A4191" t="s">
        <v>4130</v>
      </c>
      <c r="B4191">
        <v>219928</v>
      </c>
      <c r="C4191" t="s">
        <v>181</v>
      </c>
      <c r="D4191" t="s">
        <v>2379</v>
      </c>
      <c r="E4191" t="s">
        <v>2380</v>
      </c>
      <c r="F4191" s="4">
        <v>46178.457638888889</v>
      </c>
      <c r="G4191" s="4">
        <v>46178.491666666669</v>
      </c>
      <c r="H4191">
        <v>0.82</v>
      </c>
      <c r="I4191" t="s">
        <v>3048</v>
      </c>
      <c r="J4191" t="s">
        <v>29</v>
      </c>
      <c r="K4191" t="s">
        <v>30</v>
      </c>
      <c r="N4191">
        <v>1.45</v>
      </c>
      <c r="O4191" t="s">
        <v>38</v>
      </c>
      <c r="P4191">
        <v>0</v>
      </c>
      <c r="Q4191" s="5">
        <v>46178.873611111114</v>
      </c>
      <c r="R4191" s="2" t="str">
        <f>IF(C4191="", "",
   IF(ISNUMBER(MATCH(TRIM(C4191),
      {"OP","CC","CM","FM","FU","INS","PC","PM","PMCO","SA","SR","ITPR","PMFL"}, 0)),
      "Proactive",
      "")
)</f>
        <v>Proactive</v>
      </c>
      <c r="S4191" s="2" t="str">
        <f>IF(C4191="", "",
   IF(ISNUMBER(MATCH(TRIM(C4191),
      {"MO","U/B","OSRE","TECH","ITRE"}, 0)),
      "Reactive",
      "")
)</f>
        <v/>
      </c>
      <c r="T4191" s="2">
        <f>IF(R4191="Proactive", H4191, "")</f>
        <v>0.82</v>
      </c>
      <c r="U4191" s="2" t="str">
        <f>IF(S4191="Reactive", H4191, "")</f>
        <v/>
      </c>
    </row>
    <row r="4192" spans="1:21" x14ac:dyDescent="0.25">
      <c r="A4192" t="s">
        <v>4130</v>
      </c>
      <c r="B4192">
        <v>221961</v>
      </c>
      <c r="C4192" t="s">
        <v>39</v>
      </c>
      <c r="D4192" t="s">
        <v>3093</v>
      </c>
      <c r="E4192" t="s">
        <v>4146</v>
      </c>
      <c r="F4192" s="4">
        <v>46178.493055555555</v>
      </c>
      <c r="G4192" s="4">
        <v>46178.513888888891</v>
      </c>
      <c r="H4192">
        <v>0.5</v>
      </c>
      <c r="I4192" t="s">
        <v>4147</v>
      </c>
      <c r="J4192" t="s">
        <v>29</v>
      </c>
      <c r="K4192" t="s">
        <v>466</v>
      </c>
      <c r="N4192">
        <v>0.5</v>
      </c>
      <c r="O4192" t="s">
        <v>38</v>
      </c>
      <c r="P4192">
        <v>0</v>
      </c>
      <c r="Q4192" s="5">
        <v>46178.513888888891</v>
      </c>
      <c r="R4192" s="2" t="str">
        <f>IF(C4192="", "",
   IF(ISNUMBER(MATCH(TRIM(C4192),
      {"OP","CC","CM","FM","FU","INS","PC","PM","PMCO","SA","SR","ITPR","PMFL"}, 0)),
      "Proactive",
      "")
)</f>
        <v/>
      </c>
      <c r="S4192" s="2" t="str">
        <f>IF(C4192="", "",
   IF(ISNUMBER(MATCH(TRIM(C4192),
      {"MO","U/B","OSRE","TECH","ITRE"}, 0)),
      "Reactive",
      "")
)</f>
        <v>Reactive</v>
      </c>
      <c r="T4192" s="2" t="str">
        <f>IF(R4192="Proactive", H4192, "")</f>
        <v/>
      </c>
      <c r="U4192" s="2">
        <f>IF(S4192="Reactive", H4192, "")</f>
        <v>0.5</v>
      </c>
    </row>
    <row r="4193" spans="1:21" x14ac:dyDescent="0.25">
      <c r="A4193" t="s">
        <v>4130</v>
      </c>
      <c r="B4193">
        <v>217477</v>
      </c>
      <c r="C4193" t="s">
        <v>26</v>
      </c>
      <c r="D4193" t="s">
        <v>2363</v>
      </c>
      <c r="E4193" t="s">
        <v>2364</v>
      </c>
      <c r="F4193" s="4">
        <v>46178.522222222222</v>
      </c>
      <c r="G4193" s="4">
        <v>46178.552777777775</v>
      </c>
      <c r="H4193">
        <v>0.73</v>
      </c>
      <c r="J4193" t="s">
        <v>29</v>
      </c>
      <c r="K4193" t="s">
        <v>30</v>
      </c>
      <c r="N4193">
        <v>0.73</v>
      </c>
      <c r="O4193" t="s">
        <v>38</v>
      </c>
      <c r="P4193">
        <v>0</v>
      </c>
      <c r="Q4193" s="5">
        <v>46178.552777777775</v>
      </c>
      <c r="R4193" s="2" t="str">
        <f>IF(C4193="", "",
   IF(ISNUMBER(MATCH(TRIM(C4193),
      {"OP","CC","CM","FM","FU","INS","PC","PM","PMCO","SA","SR","ITPR","PMFL"}, 0)),
      "Proactive",
      "")
)</f>
        <v>Proactive</v>
      </c>
      <c r="S4193" s="2" t="str">
        <f>IF(C4193="", "",
   IF(ISNUMBER(MATCH(TRIM(C4193),
      {"MO","U/B","OSRE","TECH","ITRE"}, 0)),
      "Reactive",
      "")
)</f>
        <v/>
      </c>
      <c r="T4193" s="2">
        <f>IF(R4193="Proactive", H4193, "")</f>
        <v>0.73</v>
      </c>
      <c r="U4193" s="2" t="str">
        <f>IF(S4193="Reactive", H4193, "")</f>
        <v/>
      </c>
    </row>
    <row r="4194" spans="1:21" x14ac:dyDescent="0.25">
      <c r="A4194" t="s">
        <v>4130</v>
      </c>
      <c r="B4194">
        <v>217961</v>
      </c>
      <c r="C4194" t="s">
        <v>26</v>
      </c>
      <c r="D4194" t="s">
        <v>2352</v>
      </c>
      <c r="E4194" t="s">
        <v>2354</v>
      </c>
      <c r="F4194" s="4">
        <v>46181.25</v>
      </c>
      <c r="G4194" s="4">
        <v>46181.326388888891</v>
      </c>
      <c r="H4194">
        <v>1.83</v>
      </c>
      <c r="J4194" t="s">
        <v>29</v>
      </c>
      <c r="K4194" t="s">
        <v>30</v>
      </c>
      <c r="N4194">
        <v>1.83</v>
      </c>
      <c r="O4194" t="s">
        <v>38</v>
      </c>
      <c r="P4194">
        <v>0</v>
      </c>
      <c r="Q4194" s="5">
        <v>46181.334722222222</v>
      </c>
      <c r="R4194" s="2" t="str">
        <f>IF(C4194="", "",
   IF(ISNUMBER(MATCH(TRIM(C4194),
      {"OP","CC","CM","FM","FU","INS","PC","PM","PMCO","SA","SR","ITPR","PMFL"}, 0)),
      "Proactive",
      "")
)</f>
        <v>Proactive</v>
      </c>
      <c r="S4194" s="2" t="str">
        <f>IF(C4194="", "",
   IF(ISNUMBER(MATCH(TRIM(C4194),
      {"MO","U/B","OSRE","TECH","ITRE"}, 0)),
      "Reactive",
      "")
)</f>
        <v/>
      </c>
      <c r="T4194" s="2">
        <f>IF(R4194="Proactive", H4194, "")</f>
        <v>1.83</v>
      </c>
      <c r="U4194" s="2" t="str">
        <f>IF(S4194="Reactive", H4194, "")</f>
        <v/>
      </c>
    </row>
    <row r="4195" spans="1:21" x14ac:dyDescent="0.25">
      <c r="A4195" t="s">
        <v>4130</v>
      </c>
      <c r="B4195">
        <v>218881</v>
      </c>
      <c r="C4195" t="s">
        <v>30</v>
      </c>
      <c r="D4195" t="s">
        <v>4148</v>
      </c>
      <c r="E4195" t="s">
        <v>2346</v>
      </c>
      <c r="F4195" s="4">
        <v>46181.334722222222</v>
      </c>
      <c r="G4195" s="4">
        <v>46181.40902777778</v>
      </c>
      <c r="H4195">
        <v>1.78</v>
      </c>
      <c r="J4195" t="s">
        <v>29</v>
      </c>
      <c r="K4195" t="s">
        <v>30</v>
      </c>
      <c r="N4195">
        <v>1.78</v>
      </c>
      <c r="O4195" t="s">
        <v>38</v>
      </c>
      <c r="P4195">
        <v>0</v>
      </c>
      <c r="Q4195" s="5">
        <v>46181.40902777778</v>
      </c>
      <c r="R4195" s="2" t="str">
        <f>IF(C4195="", "",
   IF(ISNUMBER(MATCH(TRIM(C4195),
      {"OP","CC","CM","FM","FU","INS","PC","PM","PMCO","SA","SR","ITPR","PMFL"}, 0)),
      "Proactive",
      "")
)</f>
        <v>Proactive</v>
      </c>
      <c r="S4195" s="2" t="str">
        <f>IF(C4195="", "",
   IF(ISNUMBER(MATCH(TRIM(C4195),
      {"MO","U/B","OSRE","TECH","ITRE"}, 0)),
      "Reactive",
      "")
)</f>
        <v/>
      </c>
      <c r="T4195" s="2">
        <f>IF(R4195="Proactive", H4195, "")</f>
        <v>1.78</v>
      </c>
      <c r="U4195" s="2" t="str">
        <f>IF(S4195="Reactive", H4195, "")</f>
        <v/>
      </c>
    </row>
    <row r="4196" spans="1:21" x14ac:dyDescent="0.25">
      <c r="A4196" t="s">
        <v>4130</v>
      </c>
      <c r="B4196">
        <v>217963</v>
      </c>
      <c r="C4196" t="s">
        <v>26</v>
      </c>
      <c r="D4196" t="s">
        <v>2403</v>
      </c>
      <c r="E4196" t="s">
        <v>4149</v>
      </c>
      <c r="F4196" s="4">
        <v>46181.410416666666</v>
      </c>
      <c r="G4196" s="4">
        <v>46181.479861111111</v>
      </c>
      <c r="H4196">
        <v>1.67</v>
      </c>
      <c r="I4196" t="s">
        <v>4150</v>
      </c>
      <c r="J4196" t="s">
        <v>29</v>
      </c>
      <c r="K4196" t="s">
        <v>30</v>
      </c>
      <c r="N4196">
        <v>2.97</v>
      </c>
      <c r="O4196" t="s">
        <v>38</v>
      </c>
      <c r="P4196">
        <v>0</v>
      </c>
      <c r="Q4196" s="5">
        <v>46183.576388888891</v>
      </c>
      <c r="R4196" s="2" t="str">
        <f>IF(C4196="", "",
   IF(ISNUMBER(MATCH(TRIM(C4196),
      {"OP","CC","CM","FM","FU","INS","PC","PM","PMCO","SA","SR","ITPR","PMFL"}, 0)),
      "Proactive",
      "")
)</f>
        <v>Proactive</v>
      </c>
      <c r="S4196" s="2" t="str">
        <f>IF(C4196="", "",
   IF(ISNUMBER(MATCH(TRIM(C4196),
      {"MO","U/B","OSRE","TECH","ITRE"}, 0)),
      "Reactive",
      "")
)</f>
        <v/>
      </c>
      <c r="T4196" s="2">
        <f>IF(R4196="Proactive", H4196, "")</f>
        <v>1.67</v>
      </c>
      <c r="U4196" s="2" t="str">
        <f>IF(S4196="Reactive", H4196, "")</f>
        <v/>
      </c>
    </row>
    <row r="4197" spans="1:21" x14ac:dyDescent="0.25">
      <c r="A4197" t="s">
        <v>4130</v>
      </c>
      <c r="B4197">
        <v>222380</v>
      </c>
      <c r="C4197" t="s">
        <v>39</v>
      </c>
      <c r="D4197" t="s">
        <v>2400</v>
      </c>
      <c r="E4197" t="s">
        <v>4145</v>
      </c>
      <c r="F4197" s="4">
        <v>46181.480555555558</v>
      </c>
      <c r="G4197" s="4">
        <v>46181.495138888888</v>
      </c>
      <c r="H4197">
        <v>0.35</v>
      </c>
      <c r="J4197" t="s">
        <v>29</v>
      </c>
      <c r="K4197" t="s">
        <v>109</v>
      </c>
      <c r="N4197">
        <v>0.35</v>
      </c>
      <c r="O4197" t="s">
        <v>38</v>
      </c>
      <c r="P4197">
        <v>0</v>
      </c>
      <c r="Q4197" s="5">
        <v>46181.495138888888</v>
      </c>
      <c r="R4197" s="2" t="str">
        <f>IF(C4197="", "",
   IF(ISNUMBER(MATCH(TRIM(C4197),
      {"OP","CC","CM","FM","FU","INS","PC","PM","PMCO","SA","SR","ITPR","PMFL"}, 0)),
      "Proactive",
      "")
)</f>
        <v/>
      </c>
      <c r="S4197" s="2" t="str">
        <f>IF(C4197="", "",
   IF(ISNUMBER(MATCH(TRIM(C4197),
      {"MO","U/B","OSRE","TECH","ITRE"}, 0)),
      "Reactive",
      "")
)</f>
        <v>Reactive</v>
      </c>
      <c r="T4197" s="2" t="str">
        <f>IF(R4197="Proactive", H4197, "")</f>
        <v/>
      </c>
      <c r="U4197" s="2">
        <f>IF(S4197="Reactive", H4197, "")</f>
        <v>0.35</v>
      </c>
    </row>
    <row r="4198" spans="1:21" x14ac:dyDescent="0.25">
      <c r="A4198" t="s">
        <v>4130</v>
      </c>
      <c r="B4198">
        <v>217965</v>
      </c>
      <c r="C4198" t="s">
        <v>26</v>
      </c>
      <c r="D4198" t="s">
        <v>2363</v>
      </c>
      <c r="E4198" t="s">
        <v>2364</v>
      </c>
      <c r="F4198" s="4">
        <v>46181.495833333334</v>
      </c>
      <c r="G4198" s="4">
        <v>46181.537499999999</v>
      </c>
      <c r="H4198">
        <v>1</v>
      </c>
      <c r="J4198" t="s">
        <v>29</v>
      </c>
      <c r="K4198" t="s">
        <v>30</v>
      </c>
      <c r="N4198">
        <v>1</v>
      </c>
      <c r="O4198" t="s">
        <v>38</v>
      </c>
      <c r="P4198">
        <v>0</v>
      </c>
      <c r="Q4198" s="5">
        <v>46181.537499999999</v>
      </c>
      <c r="R4198" s="2" t="str">
        <f>IF(C4198="", "",
   IF(ISNUMBER(MATCH(TRIM(C4198),
      {"OP","CC","CM","FM","FU","INS","PC","PM","PMCO","SA","SR","ITPR","PMFL"}, 0)),
      "Proactive",
      "")
)</f>
        <v>Proactive</v>
      </c>
      <c r="S4198" s="2" t="str">
        <f>IF(C4198="", "",
   IF(ISNUMBER(MATCH(TRIM(C4198),
      {"MO","U/B","OSRE","TECH","ITRE"}, 0)),
      "Reactive",
      "")
)</f>
        <v/>
      </c>
      <c r="T4198" s="2">
        <f>IF(R4198="Proactive", H4198, "")</f>
        <v>1</v>
      </c>
      <c r="U4198" s="2" t="str">
        <f>IF(S4198="Reactive", H4198, "")</f>
        <v/>
      </c>
    </row>
    <row r="4199" spans="1:21" x14ac:dyDescent="0.25">
      <c r="A4199" t="s">
        <v>4130</v>
      </c>
      <c r="B4199">
        <v>217963</v>
      </c>
      <c r="C4199" t="s">
        <v>26</v>
      </c>
      <c r="D4199" t="s">
        <v>2403</v>
      </c>
      <c r="E4199" t="s">
        <v>4149</v>
      </c>
      <c r="F4199" s="4">
        <v>46181.54791666667</v>
      </c>
      <c r="G4199" s="4">
        <v>46181.568749999999</v>
      </c>
      <c r="H4199">
        <v>0.5</v>
      </c>
      <c r="I4199" t="s">
        <v>4150</v>
      </c>
      <c r="J4199" t="s">
        <v>29</v>
      </c>
      <c r="K4199" t="s">
        <v>30</v>
      </c>
      <c r="N4199">
        <v>2.97</v>
      </c>
      <c r="O4199" t="s">
        <v>38</v>
      </c>
      <c r="P4199">
        <v>0</v>
      </c>
      <c r="Q4199" s="5">
        <v>46183.576388888891</v>
      </c>
      <c r="R4199" s="2" t="str">
        <f>IF(C4199="", "",
   IF(ISNUMBER(MATCH(TRIM(C4199),
      {"OP","CC","CM","FM","FU","INS","PC","PM","PMCO","SA","SR","ITPR","PMFL"}, 0)),
      "Proactive",
      "")
)</f>
        <v>Proactive</v>
      </c>
      <c r="S4199" s="2" t="str">
        <f>IF(C4199="", "",
   IF(ISNUMBER(MATCH(TRIM(C4199),
      {"MO","U/B","OSRE","TECH","ITRE"}, 0)),
      "Reactive",
      "")
)</f>
        <v/>
      </c>
      <c r="T4199" s="2">
        <f>IF(R4199="Proactive", H4199, "")</f>
        <v>0.5</v>
      </c>
      <c r="U4199" s="2" t="str">
        <f>IF(S4199="Reactive", H4199, "")</f>
        <v/>
      </c>
    </row>
    <row r="4200" spans="1:21" x14ac:dyDescent="0.25">
      <c r="A4200" t="s">
        <v>4130</v>
      </c>
      <c r="B4200">
        <v>221923</v>
      </c>
      <c r="C4200" t="s">
        <v>30</v>
      </c>
      <c r="D4200" t="s">
        <v>2357</v>
      </c>
      <c r="E4200" t="s">
        <v>2358</v>
      </c>
      <c r="F4200" s="4">
        <v>46181.569444444445</v>
      </c>
      <c r="G4200" s="4">
        <v>46181.583333333336</v>
      </c>
      <c r="H4200">
        <v>0.33</v>
      </c>
      <c r="J4200" t="s">
        <v>29</v>
      </c>
      <c r="K4200" t="s">
        <v>30</v>
      </c>
      <c r="N4200">
        <v>0.33</v>
      </c>
      <c r="O4200" t="s">
        <v>38</v>
      </c>
      <c r="P4200">
        <v>0</v>
      </c>
      <c r="Q4200" s="5">
        <v>46182.272916666669</v>
      </c>
      <c r="R4200" s="2" t="str">
        <f>IF(C4200="", "",
   IF(ISNUMBER(MATCH(TRIM(C4200),
      {"OP","CC","CM","FM","FU","INS","PC","PM","PMCO","SA","SR","ITPR","PMFL"}, 0)),
      "Proactive",
      "")
)</f>
        <v>Proactive</v>
      </c>
      <c r="S4200" s="2" t="str">
        <f>IF(C4200="", "",
   IF(ISNUMBER(MATCH(TRIM(C4200),
      {"MO","U/B","OSRE","TECH","ITRE"}, 0)),
      "Reactive",
      "")
)</f>
        <v/>
      </c>
      <c r="T4200" s="2">
        <f>IF(R4200="Proactive", H4200, "")</f>
        <v>0.33</v>
      </c>
      <c r="U4200" s="2" t="str">
        <f>IF(S4200="Reactive", H4200, "")</f>
        <v/>
      </c>
    </row>
    <row r="4201" spans="1:21" x14ac:dyDescent="0.25">
      <c r="A4201" t="s">
        <v>4130</v>
      </c>
      <c r="B4201">
        <v>218043</v>
      </c>
      <c r="C4201" t="s">
        <v>26</v>
      </c>
      <c r="D4201" t="s">
        <v>2352</v>
      </c>
      <c r="E4201" t="s">
        <v>2354</v>
      </c>
      <c r="F4201" s="4">
        <v>46182.254861111112</v>
      </c>
      <c r="G4201" s="4">
        <v>46182.326388888891</v>
      </c>
      <c r="H4201">
        <v>1.72</v>
      </c>
      <c r="I4201" t="s">
        <v>4151</v>
      </c>
      <c r="J4201" t="s">
        <v>29</v>
      </c>
      <c r="K4201" t="s">
        <v>30</v>
      </c>
      <c r="N4201">
        <v>1.72</v>
      </c>
      <c r="O4201" t="s">
        <v>38</v>
      </c>
      <c r="P4201">
        <v>0</v>
      </c>
      <c r="Q4201" s="5">
        <v>46182.35</v>
      </c>
      <c r="R4201" s="2" t="str">
        <f>IF(C4201="", "",
   IF(ISNUMBER(MATCH(TRIM(C4201),
      {"OP","CC","CM","FM","FU","INS","PC","PM","PMCO","SA","SR","ITPR","PMFL"}, 0)),
      "Proactive",
      "")
)</f>
        <v>Proactive</v>
      </c>
      <c r="S4201" s="2" t="str">
        <f>IF(C4201="", "",
   IF(ISNUMBER(MATCH(TRIM(C4201),
      {"MO","U/B","OSRE","TECH","ITRE"}, 0)),
      "Reactive",
      "")
)</f>
        <v/>
      </c>
      <c r="T4201" s="2">
        <f>IF(R4201="Proactive", H4201, "")</f>
        <v>1.72</v>
      </c>
      <c r="U4201" s="2" t="str">
        <f>IF(S4201="Reactive", H4201, "")</f>
        <v/>
      </c>
    </row>
    <row r="4202" spans="1:21" x14ac:dyDescent="0.25">
      <c r="A4202" t="s">
        <v>4130</v>
      </c>
      <c r="B4202">
        <v>218041</v>
      </c>
      <c r="C4202" t="s">
        <v>30</v>
      </c>
      <c r="D4202" t="s">
        <v>3023</v>
      </c>
      <c r="E4202" t="s">
        <v>3080</v>
      </c>
      <c r="F4202" s="4">
        <v>46182.35</v>
      </c>
      <c r="G4202" s="4">
        <v>46182.393750000003</v>
      </c>
      <c r="H4202">
        <v>1.05</v>
      </c>
      <c r="J4202" t="s">
        <v>29</v>
      </c>
      <c r="K4202" t="s">
        <v>30</v>
      </c>
      <c r="N4202">
        <v>1.05</v>
      </c>
      <c r="O4202" t="s">
        <v>38</v>
      </c>
      <c r="P4202">
        <v>0</v>
      </c>
      <c r="Q4202" s="5">
        <v>46182.451388888891</v>
      </c>
      <c r="R4202" s="2" t="str">
        <f>IF(C4202="", "",
   IF(ISNUMBER(MATCH(TRIM(C4202),
      {"OP","CC","CM","FM","FU","INS","PC","PM","PMCO","SA","SR","ITPR","PMFL"}, 0)),
      "Proactive",
      "")
)</f>
        <v>Proactive</v>
      </c>
      <c r="S4202" s="2" t="str">
        <f>IF(C4202="", "",
   IF(ISNUMBER(MATCH(TRIM(C4202),
      {"MO","U/B","OSRE","TECH","ITRE"}, 0)),
      "Reactive",
      "")
)</f>
        <v/>
      </c>
      <c r="T4202" s="2">
        <f>IF(R4202="Proactive", H4202, "")</f>
        <v>1.05</v>
      </c>
      <c r="U4202" s="2" t="str">
        <f>IF(S4202="Reactive", H4202, "")</f>
        <v/>
      </c>
    </row>
    <row r="4203" spans="1:21" x14ac:dyDescent="0.25">
      <c r="A4203" t="s">
        <v>4130</v>
      </c>
      <c r="B4203">
        <v>218042</v>
      </c>
      <c r="C4203" t="s">
        <v>30</v>
      </c>
      <c r="D4203" t="s">
        <v>2471</v>
      </c>
      <c r="E4203" t="s">
        <v>3080</v>
      </c>
      <c r="F4203" s="4">
        <v>46182.409722222219</v>
      </c>
      <c r="G4203" s="4">
        <v>46182.451388888891</v>
      </c>
      <c r="H4203">
        <v>1</v>
      </c>
      <c r="I4203" t="s">
        <v>4151</v>
      </c>
      <c r="J4203" t="s">
        <v>29</v>
      </c>
      <c r="K4203" t="s">
        <v>30</v>
      </c>
      <c r="N4203">
        <v>1</v>
      </c>
      <c r="O4203" t="s">
        <v>38</v>
      </c>
      <c r="P4203">
        <v>0</v>
      </c>
      <c r="Q4203" s="5">
        <v>46182.45208333333</v>
      </c>
      <c r="R4203" s="2" t="str">
        <f>IF(C4203="", "",
   IF(ISNUMBER(MATCH(TRIM(C4203),
      {"OP","CC","CM","FM","FU","INS","PC","PM","PMCO","SA","SR","ITPR","PMFL"}, 0)),
      "Proactive",
      "")
)</f>
        <v>Proactive</v>
      </c>
      <c r="S4203" s="2" t="str">
        <f>IF(C4203="", "",
   IF(ISNUMBER(MATCH(TRIM(C4203),
      {"MO","U/B","OSRE","TECH","ITRE"}, 0)),
      "Reactive",
      "")
)</f>
        <v/>
      </c>
      <c r="T4203" s="2">
        <f>IF(R4203="Proactive", H4203, "")</f>
        <v>1</v>
      </c>
      <c r="U4203" s="2" t="str">
        <f>IF(S4203="Reactive", H4203, "")</f>
        <v/>
      </c>
    </row>
    <row r="4204" spans="1:21" x14ac:dyDescent="0.25">
      <c r="A4204" t="s">
        <v>4130</v>
      </c>
      <c r="B4204">
        <v>222578</v>
      </c>
      <c r="C4204" t="s">
        <v>39</v>
      </c>
      <c r="D4204" t="s">
        <v>2434</v>
      </c>
      <c r="E4204" t="s">
        <v>4152</v>
      </c>
      <c r="F4204" s="4">
        <v>46182.458333333336</v>
      </c>
      <c r="G4204" s="4">
        <v>46182.470138888886</v>
      </c>
      <c r="H4204">
        <v>0.28000000000000003</v>
      </c>
      <c r="J4204" t="s">
        <v>29</v>
      </c>
      <c r="K4204" t="s">
        <v>109</v>
      </c>
      <c r="N4204">
        <v>0.28000000000000003</v>
      </c>
      <c r="O4204" t="s">
        <v>38</v>
      </c>
      <c r="P4204">
        <v>0</v>
      </c>
      <c r="Q4204" s="5">
        <v>46182.470138888886</v>
      </c>
      <c r="R4204" s="2" t="str">
        <f>IF(C4204="", "",
   IF(ISNUMBER(MATCH(TRIM(C4204),
      {"OP","CC","CM","FM","FU","INS","PC","PM","PMCO","SA","SR","ITPR","PMFL"}, 0)),
      "Proactive",
      "")
)</f>
        <v/>
      </c>
      <c r="S4204" s="2" t="str">
        <f>IF(C4204="", "",
   IF(ISNUMBER(MATCH(TRIM(C4204),
      {"MO","U/B","OSRE","TECH","ITRE"}, 0)),
      "Reactive",
      "")
)</f>
        <v>Reactive</v>
      </c>
      <c r="T4204" s="2" t="str">
        <f>IF(R4204="Proactive", H4204, "")</f>
        <v/>
      </c>
      <c r="U4204" s="2">
        <f>IF(S4204="Reactive", H4204, "")</f>
        <v>0.28000000000000003</v>
      </c>
    </row>
    <row r="4205" spans="1:21" x14ac:dyDescent="0.25">
      <c r="A4205" t="s">
        <v>4130</v>
      </c>
      <c r="B4205">
        <v>218046</v>
      </c>
      <c r="C4205" t="s">
        <v>26</v>
      </c>
      <c r="D4205" t="s">
        <v>2363</v>
      </c>
      <c r="E4205" t="s">
        <v>2364</v>
      </c>
      <c r="F4205" s="4">
        <v>46182.470138888886</v>
      </c>
      <c r="G4205" s="4">
        <v>46182.508333333331</v>
      </c>
      <c r="H4205">
        <v>0.92</v>
      </c>
      <c r="J4205" t="s">
        <v>29</v>
      </c>
      <c r="K4205" t="s">
        <v>30</v>
      </c>
      <c r="N4205">
        <v>0.92</v>
      </c>
      <c r="O4205" t="s">
        <v>38</v>
      </c>
      <c r="P4205">
        <v>0</v>
      </c>
      <c r="Q4205" s="5">
        <v>46182.509027777778</v>
      </c>
      <c r="R4205" s="2" t="str">
        <f>IF(C4205="", "",
   IF(ISNUMBER(MATCH(TRIM(C4205),
      {"OP","CC","CM","FM","FU","INS","PC","PM","PMCO","SA","SR","ITPR","PMFL"}, 0)),
      "Proactive",
      "")
)</f>
        <v>Proactive</v>
      </c>
      <c r="S4205" s="2" t="str">
        <f>IF(C4205="", "",
   IF(ISNUMBER(MATCH(TRIM(C4205),
      {"MO","U/B","OSRE","TECH","ITRE"}, 0)),
      "Reactive",
      "")
)</f>
        <v/>
      </c>
      <c r="T4205" s="2">
        <f>IF(R4205="Proactive", H4205, "")</f>
        <v>0.92</v>
      </c>
      <c r="U4205" s="2" t="str">
        <f>IF(S4205="Reactive", H4205, "")</f>
        <v/>
      </c>
    </row>
    <row r="4206" spans="1:21" x14ac:dyDescent="0.25">
      <c r="A4206" t="s">
        <v>4130</v>
      </c>
      <c r="B4206">
        <v>222075</v>
      </c>
      <c r="C4206" t="s">
        <v>30</v>
      </c>
      <c r="D4206" t="s">
        <v>2357</v>
      </c>
      <c r="E4206" t="s">
        <v>2358</v>
      </c>
      <c r="F4206" s="4">
        <v>46182.55</v>
      </c>
      <c r="G4206" s="4">
        <v>46182.571527777778</v>
      </c>
      <c r="H4206">
        <v>0.52</v>
      </c>
      <c r="J4206" t="s">
        <v>29</v>
      </c>
      <c r="K4206" t="s">
        <v>30</v>
      </c>
      <c r="N4206">
        <v>0.52</v>
      </c>
      <c r="O4206" t="s">
        <v>38</v>
      </c>
      <c r="P4206">
        <v>0</v>
      </c>
      <c r="Q4206" s="5">
        <v>46182.571527777778</v>
      </c>
      <c r="R4206" s="2" t="str">
        <f>IF(C4206="", "",
   IF(ISNUMBER(MATCH(TRIM(C4206),
      {"OP","CC","CM","FM","FU","INS","PC","PM","PMCO","SA","SR","ITPR","PMFL"}, 0)),
      "Proactive",
      "")
)</f>
        <v>Proactive</v>
      </c>
      <c r="S4206" s="2" t="str">
        <f>IF(C4206="", "",
   IF(ISNUMBER(MATCH(TRIM(C4206),
      {"MO","U/B","OSRE","TECH","ITRE"}, 0)),
      "Reactive",
      "")
)</f>
        <v/>
      </c>
      <c r="T4206" s="2">
        <f>IF(R4206="Proactive", H4206, "")</f>
        <v>0.52</v>
      </c>
      <c r="U4206" s="2" t="str">
        <f>IF(S4206="Reactive", H4206, "")</f>
        <v/>
      </c>
    </row>
    <row r="4207" spans="1:21" x14ac:dyDescent="0.25">
      <c r="A4207" t="s">
        <v>4130</v>
      </c>
      <c r="B4207">
        <v>218149</v>
      </c>
      <c r="C4207" t="s">
        <v>26</v>
      </c>
      <c r="D4207" t="s">
        <v>2352</v>
      </c>
      <c r="E4207" t="s">
        <v>2354</v>
      </c>
      <c r="F4207" s="4">
        <v>46183.249305555553</v>
      </c>
      <c r="G4207" s="4">
        <v>46183.307638888888</v>
      </c>
      <c r="H4207">
        <v>1.4</v>
      </c>
      <c r="J4207" t="s">
        <v>29</v>
      </c>
      <c r="K4207" t="s">
        <v>30</v>
      </c>
      <c r="N4207">
        <v>1.4</v>
      </c>
      <c r="O4207" t="s">
        <v>38</v>
      </c>
      <c r="P4207">
        <v>0</v>
      </c>
      <c r="Q4207" s="5">
        <v>46183.308333333334</v>
      </c>
      <c r="R4207" s="2" t="str">
        <f>IF(C4207="", "",
   IF(ISNUMBER(MATCH(TRIM(C4207),
      {"OP","CC","CM","FM","FU","INS","PC","PM","PMCO","SA","SR","ITPR","PMFL"}, 0)),
      "Proactive",
      "")
)</f>
        <v>Proactive</v>
      </c>
      <c r="S4207" s="2" t="str">
        <f>IF(C4207="", "",
   IF(ISNUMBER(MATCH(TRIM(C4207),
      {"MO","U/B","OSRE","TECH","ITRE"}, 0)),
      "Reactive",
      "")
)</f>
        <v/>
      </c>
      <c r="T4207" s="2">
        <f>IF(R4207="Proactive", H4207, "")</f>
        <v>1.4</v>
      </c>
      <c r="U4207" s="2" t="str">
        <f>IF(S4207="Reactive", H4207, "")</f>
        <v/>
      </c>
    </row>
    <row r="4208" spans="1:21" x14ac:dyDescent="0.25">
      <c r="A4208" t="s">
        <v>4130</v>
      </c>
      <c r="B4208">
        <v>218154</v>
      </c>
      <c r="C4208" t="s">
        <v>26</v>
      </c>
      <c r="D4208" t="s">
        <v>2367</v>
      </c>
      <c r="E4208" t="s">
        <v>2368</v>
      </c>
      <c r="F4208" s="4">
        <v>46183.309027777781</v>
      </c>
      <c r="G4208" s="4">
        <v>46183.337500000001</v>
      </c>
      <c r="H4208">
        <v>0.68</v>
      </c>
      <c r="J4208" t="s">
        <v>29</v>
      </c>
      <c r="K4208" t="s">
        <v>30</v>
      </c>
      <c r="N4208">
        <v>0.68</v>
      </c>
      <c r="O4208" t="s">
        <v>38</v>
      </c>
      <c r="P4208">
        <v>0</v>
      </c>
      <c r="Q4208" s="5">
        <v>46183.338194444441</v>
      </c>
      <c r="R4208" s="2" t="str">
        <f>IF(C4208="", "",
   IF(ISNUMBER(MATCH(TRIM(C4208),
      {"OP","CC","CM","FM","FU","INS","PC","PM","PMCO","SA","SR","ITPR","PMFL"}, 0)),
      "Proactive",
      "")
)</f>
        <v>Proactive</v>
      </c>
      <c r="S4208" s="2" t="str">
        <f>IF(C4208="", "",
   IF(ISNUMBER(MATCH(TRIM(C4208),
      {"MO","U/B","OSRE","TECH","ITRE"}, 0)),
      "Reactive",
      "")
)</f>
        <v/>
      </c>
      <c r="T4208" s="2">
        <f>IF(R4208="Proactive", H4208, "")</f>
        <v>0.68</v>
      </c>
      <c r="U4208" s="2" t="str">
        <f>IF(S4208="Reactive", H4208, "")</f>
        <v/>
      </c>
    </row>
    <row r="4209" spans="1:21" x14ac:dyDescent="0.25">
      <c r="A4209" t="s">
        <v>4130</v>
      </c>
      <c r="B4209">
        <v>218151</v>
      </c>
      <c r="C4209" t="s">
        <v>26</v>
      </c>
      <c r="D4209" t="s">
        <v>2365</v>
      </c>
      <c r="E4209" t="s">
        <v>2366</v>
      </c>
      <c r="F4209" s="4">
        <v>46183.338194444441</v>
      </c>
      <c r="G4209" s="4">
        <v>46183.381944444445</v>
      </c>
      <c r="H4209">
        <v>1.05</v>
      </c>
      <c r="J4209" t="s">
        <v>29</v>
      </c>
      <c r="K4209" t="s">
        <v>30</v>
      </c>
      <c r="N4209">
        <v>1.05</v>
      </c>
      <c r="O4209" t="s">
        <v>38</v>
      </c>
      <c r="P4209">
        <v>0</v>
      </c>
      <c r="Q4209" s="5">
        <v>46183.381944444445</v>
      </c>
      <c r="R4209" s="2" t="str">
        <f>IF(C4209="", "",
   IF(ISNUMBER(MATCH(TRIM(C4209),
      {"OP","CC","CM","FM","FU","INS","PC","PM","PMCO","SA","SR","ITPR","PMFL"}, 0)),
      "Proactive",
      "")
)</f>
        <v>Proactive</v>
      </c>
      <c r="S4209" s="2" t="str">
        <f>IF(C4209="", "",
   IF(ISNUMBER(MATCH(TRIM(C4209),
      {"MO","U/B","OSRE","TECH","ITRE"}, 0)),
      "Reactive",
      "")
)</f>
        <v/>
      </c>
      <c r="T4209" s="2">
        <f>IF(R4209="Proactive", H4209, "")</f>
        <v>1.05</v>
      </c>
      <c r="U4209" s="2" t="str">
        <f>IF(S4209="Reactive", H4209, "")</f>
        <v/>
      </c>
    </row>
    <row r="4210" spans="1:21" x14ac:dyDescent="0.25">
      <c r="A4210" t="s">
        <v>4130</v>
      </c>
      <c r="B4210">
        <v>222188</v>
      </c>
      <c r="C4210" t="s">
        <v>30</v>
      </c>
      <c r="D4210" t="s">
        <v>2357</v>
      </c>
      <c r="E4210" t="s">
        <v>2358</v>
      </c>
      <c r="F4210" s="4">
        <v>46183.382638888892</v>
      </c>
      <c r="G4210" s="4">
        <v>46183.409722222219</v>
      </c>
      <c r="H4210">
        <v>0.65</v>
      </c>
      <c r="J4210" t="s">
        <v>29</v>
      </c>
      <c r="K4210" t="s">
        <v>30</v>
      </c>
      <c r="N4210">
        <v>0.65</v>
      </c>
      <c r="O4210" t="s">
        <v>38</v>
      </c>
      <c r="P4210">
        <v>0</v>
      </c>
      <c r="Q4210" s="5">
        <v>46183.421527777777</v>
      </c>
      <c r="R4210" s="2" t="str">
        <f>IF(C4210="", "",
   IF(ISNUMBER(MATCH(TRIM(C4210),
      {"OP","CC","CM","FM","FU","INS","PC","PM","PMCO","SA","SR","ITPR","PMFL"}, 0)),
      "Proactive",
      "")
)</f>
        <v>Proactive</v>
      </c>
      <c r="S4210" s="2" t="str">
        <f>IF(C4210="", "",
   IF(ISNUMBER(MATCH(TRIM(C4210),
      {"MO","U/B","OSRE","TECH","ITRE"}, 0)),
      "Reactive",
      "")
)</f>
        <v/>
      </c>
      <c r="T4210" s="2">
        <f>IF(R4210="Proactive", H4210, "")</f>
        <v>0.65</v>
      </c>
      <c r="U4210" s="2" t="str">
        <f>IF(S4210="Reactive", H4210, "")</f>
        <v/>
      </c>
    </row>
    <row r="4211" spans="1:21" x14ac:dyDescent="0.25">
      <c r="A4211" t="s">
        <v>4130</v>
      </c>
      <c r="B4211">
        <v>222726</v>
      </c>
      <c r="C4211" t="s">
        <v>39</v>
      </c>
      <c r="D4211" t="s">
        <v>2355</v>
      </c>
      <c r="E4211" t="s">
        <v>4131</v>
      </c>
      <c r="F4211" s="4">
        <v>46183.409722222219</v>
      </c>
      <c r="G4211" s="4">
        <v>46183.422222222223</v>
      </c>
      <c r="H4211">
        <v>0.3</v>
      </c>
      <c r="J4211" t="s">
        <v>29</v>
      </c>
      <c r="K4211" t="s">
        <v>67</v>
      </c>
      <c r="N4211">
        <v>0.3</v>
      </c>
      <c r="O4211" t="s">
        <v>38</v>
      </c>
      <c r="P4211">
        <v>0</v>
      </c>
      <c r="Q4211" s="5">
        <v>46183.42291666667</v>
      </c>
      <c r="R4211" s="2" t="str">
        <f>IF(C4211="", "",
   IF(ISNUMBER(MATCH(TRIM(C4211),
      {"OP","CC","CM","FM","FU","INS","PC","PM","PMCO","SA","SR","ITPR","PMFL"}, 0)),
      "Proactive",
      "")
)</f>
        <v/>
      </c>
      <c r="S4211" s="2" t="str">
        <f>IF(C4211="", "",
   IF(ISNUMBER(MATCH(TRIM(C4211),
      {"MO","U/B","OSRE","TECH","ITRE"}, 0)),
      "Reactive",
      "")
)</f>
        <v>Reactive</v>
      </c>
      <c r="T4211" s="2" t="str">
        <f>IF(R4211="Proactive", H4211, "")</f>
        <v/>
      </c>
      <c r="U4211" s="2">
        <f>IF(S4211="Reactive", H4211, "")</f>
        <v>0.3</v>
      </c>
    </row>
    <row r="4212" spans="1:21" x14ac:dyDescent="0.25">
      <c r="A4212" t="s">
        <v>4130</v>
      </c>
      <c r="B4212">
        <v>220575</v>
      </c>
      <c r="C4212" t="s">
        <v>181</v>
      </c>
      <c r="D4212" t="s">
        <v>2379</v>
      </c>
      <c r="E4212" t="s">
        <v>2380</v>
      </c>
      <c r="F4212" s="4">
        <v>46183.42291666667</v>
      </c>
      <c r="G4212" s="4">
        <v>46183.45416666667</v>
      </c>
      <c r="H4212">
        <v>0.75</v>
      </c>
      <c r="I4212" t="s">
        <v>2381</v>
      </c>
      <c r="J4212" t="s">
        <v>29</v>
      </c>
      <c r="K4212" t="s">
        <v>30</v>
      </c>
      <c r="N4212">
        <v>1.22</v>
      </c>
      <c r="O4212" t="s">
        <v>38</v>
      </c>
      <c r="P4212">
        <v>0</v>
      </c>
      <c r="Q4212" s="5">
        <v>46185.642361111109</v>
      </c>
      <c r="R4212" s="2" t="str">
        <f>IF(C4212="", "",
   IF(ISNUMBER(MATCH(TRIM(C4212),
      {"OP","CC","CM","FM","FU","INS","PC","PM","PMCO","SA","SR","ITPR","PMFL"}, 0)),
      "Proactive",
      "")
)</f>
        <v>Proactive</v>
      </c>
      <c r="S4212" s="2" t="str">
        <f>IF(C4212="", "",
   IF(ISNUMBER(MATCH(TRIM(C4212),
      {"MO","U/B","OSRE","TECH","ITRE"}, 0)),
      "Reactive",
      "")
)</f>
        <v/>
      </c>
      <c r="T4212" s="2">
        <f>IF(R4212="Proactive", H4212, "")</f>
        <v>0.75</v>
      </c>
      <c r="U4212" s="2" t="str">
        <f>IF(S4212="Reactive", H4212, "")</f>
        <v/>
      </c>
    </row>
    <row r="4213" spans="1:21" x14ac:dyDescent="0.25">
      <c r="A4213" t="s">
        <v>4130</v>
      </c>
      <c r="B4213">
        <v>218152</v>
      </c>
      <c r="C4213" t="s">
        <v>26</v>
      </c>
      <c r="D4213" t="s">
        <v>4153</v>
      </c>
      <c r="E4213" t="s">
        <v>2371</v>
      </c>
      <c r="F4213" s="4">
        <v>46183.45416666667</v>
      </c>
      <c r="G4213" s="4">
        <v>46183.467361111114</v>
      </c>
      <c r="H4213">
        <v>0.32</v>
      </c>
      <c r="J4213" t="s">
        <v>29</v>
      </c>
      <c r="K4213" t="s">
        <v>30</v>
      </c>
      <c r="N4213">
        <v>0.32</v>
      </c>
      <c r="O4213" t="s">
        <v>38</v>
      </c>
      <c r="P4213">
        <v>0</v>
      </c>
      <c r="Q4213" s="5">
        <v>46183.467361111114</v>
      </c>
      <c r="R4213" s="2" t="str">
        <f>IF(C4213="", "",
   IF(ISNUMBER(MATCH(TRIM(C4213),
      {"OP","CC","CM","FM","FU","INS","PC","PM","PMCO","SA","SR","ITPR","PMFL"}, 0)),
      "Proactive",
      "")
)</f>
        <v>Proactive</v>
      </c>
      <c r="S4213" s="2" t="str">
        <f>IF(C4213="", "",
   IF(ISNUMBER(MATCH(TRIM(C4213),
      {"MO","U/B","OSRE","TECH","ITRE"}, 0)),
      "Reactive",
      "")
)</f>
        <v/>
      </c>
      <c r="T4213" s="2">
        <f>IF(R4213="Proactive", H4213, "")</f>
        <v>0.32</v>
      </c>
      <c r="U4213" s="2" t="str">
        <f>IF(S4213="Reactive", H4213, "")</f>
        <v/>
      </c>
    </row>
    <row r="4214" spans="1:21" x14ac:dyDescent="0.25">
      <c r="A4214" t="s">
        <v>4130</v>
      </c>
      <c r="B4214">
        <v>220574</v>
      </c>
      <c r="C4214" t="s">
        <v>197</v>
      </c>
      <c r="D4214" t="s">
        <v>2379</v>
      </c>
      <c r="E4214" t="s">
        <v>2392</v>
      </c>
      <c r="F4214" s="4">
        <v>46183.492361111108</v>
      </c>
      <c r="G4214" s="4">
        <v>46183.507638888892</v>
      </c>
      <c r="H4214">
        <v>0.37</v>
      </c>
      <c r="J4214" t="s">
        <v>29</v>
      </c>
      <c r="K4214" t="s">
        <v>30</v>
      </c>
      <c r="N4214">
        <v>0.37</v>
      </c>
      <c r="O4214" t="s">
        <v>38</v>
      </c>
      <c r="P4214">
        <v>0</v>
      </c>
      <c r="Q4214" s="5">
        <v>46183.509027777778</v>
      </c>
      <c r="R4214" s="2" t="str">
        <f>IF(C4214="", "",
   IF(ISNUMBER(MATCH(TRIM(C4214),
      {"OP","CC","CM","FM","FU","INS","PC","PM","PMCO","SA","SR","ITPR","PMFL"}, 0)),
      "Proactive",
      "")
)</f>
        <v/>
      </c>
      <c r="S4214" s="2" t="str">
        <f>IF(C4214="", "",
   IF(ISNUMBER(MATCH(TRIM(C4214),
      {"MO","U/B","OSRE","TECH","ITRE"}, 0)),
      "Reactive",
      "")
)</f>
        <v>Reactive</v>
      </c>
      <c r="T4214" s="2" t="str">
        <f>IF(R4214="Proactive", H4214, "")</f>
        <v/>
      </c>
      <c r="U4214" s="2">
        <f>IF(S4214="Reactive", H4214, "")</f>
        <v>0.37</v>
      </c>
    </row>
    <row r="4215" spans="1:21" x14ac:dyDescent="0.25">
      <c r="A4215" t="s">
        <v>4130</v>
      </c>
      <c r="B4215">
        <v>218156</v>
      </c>
      <c r="C4215" t="s">
        <v>26</v>
      </c>
      <c r="D4215" t="s">
        <v>2363</v>
      </c>
      <c r="E4215" t="s">
        <v>2364</v>
      </c>
      <c r="F4215" s="4">
        <v>46183.509027777778</v>
      </c>
      <c r="G4215" s="4">
        <v>46183.542361111111</v>
      </c>
      <c r="H4215">
        <v>0.8</v>
      </c>
      <c r="J4215" t="s">
        <v>29</v>
      </c>
      <c r="K4215" t="s">
        <v>30</v>
      </c>
      <c r="N4215">
        <v>0.8</v>
      </c>
      <c r="O4215" t="s">
        <v>38</v>
      </c>
      <c r="P4215">
        <v>0</v>
      </c>
      <c r="Q4215" s="5">
        <v>46183.542361111111</v>
      </c>
      <c r="R4215" s="2" t="str">
        <f>IF(C4215="", "",
   IF(ISNUMBER(MATCH(TRIM(C4215),
      {"OP","CC","CM","FM","FU","INS","PC","PM","PMCO","SA","SR","ITPR","PMFL"}, 0)),
      "Proactive",
      "")
)</f>
        <v>Proactive</v>
      </c>
      <c r="S4215" s="2" t="str">
        <f>IF(C4215="", "",
   IF(ISNUMBER(MATCH(TRIM(C4215),
      {"MO","U/B","OSRE","TECH","ITRE"}, 0)),
      "Reactive",
      "")
)</f>
        <v/>
      </c>
      <c r="T4215" s="2">
        <f>IF(R4215="Proactive", H4215, "")</f>
        <v>0.8</v>
      </c>
      <c r="U4215" s="2" t="str">
        <f>IF(S4215="Reactive", H4215, "")</f>
        <v/>
      </c>
    </row>
    <row r="4216" spans="1:21" x14ac:dyDescent="0.25">
      <c r="A4216" t="s">
        <v>4130</v>
      </c>
      <c r="B4216">
        <v>217963</v>
      </c>
      <c r="C4216" t="s">
        <v>26</v>
      </c>
      <c r="D4216" t="s">
        <v>2403</v>
      </c>
      <c r="E4216" t="s">
        <v>4149</v>
      </c>
      <c r="F4216" s="4">
        <v>46183.543055555558</v>
      </c>
      <c r="G4216" s="4">
        <v>46183.576388888891</v>
      </c>
      <c r="H4216">
        <v>0.8</v>
      </c>
      <c r="I4216" t="s">
        <v>4150</v>
      </c>
      <c r="J4216" t="s">
        <v>29</v>
      </c>
      <c r="K4216" t="s">
        <v>30</v>
      </c>
      <c r="N4216">
        <v>2.97</v>
      </c>
      <c r="O4216" t="s">
        <v>38</v>
      </c>
      <c r="P4216">
        <v>0</v>
      </c>
      <c r="Q4216" s="5">
        <v>46183.576388888891</v>
      </c>
      <c r="R4216" s="2" t="str">
        <f>IF(C4216="", "",
   IF(ISNUMBER(MATCH(TRIM(C4216),
      {"OP","CC","CM","FM","FU","INS","PC","PM","PMCO","SA","SR","ITPR","PMFL"}, 0)),
      "Proactive",
      "")
)</f>
        <v>Proactive</v>
      </c>
      <c r="S4216" s="2" t="str">
        <f>IF(C4216="", "",
   IF(ISNUMBER(MATCH(TRIM(C4216),
      {"MO","U/B","OSRE","TECH","ITRE"}, 0)),
      "Reactive",
      "")
)</f>
        <v/>
      </c>
      <c r="T4216" s="2">
        <f>IF(R4216="Proactive", H4216, "")</f>
        <v>0.8</v>
      </c>
      <c r="U4216" s="2" t="str">
        <f>IF(S4216="Reactive", H4216, "")</f>
        <v/>
      </c>
    </row>
    <row r="4217" spans="1:21" x14ac:dyDescent="0.25">
      <c r="A4217" t="s">
        <v>4130</v>
      </c>
      <c r="B4217">
        <v>222345</v>
      </c>
      <c r="C4217" t="s">
        <v>30</v>
      </c>
      <c r="D4217" t="s">
        <v>2357</v>
      </c>
      <c r="E4217" t="s">
        <v>2358</v>
      </c>
      <c r="F4217" s="4">
        <v>46184.243055555555</v>
      </c>
      <c r="G4217" s="4">
        <v>46184.263888888891</v>
      </c>
      <c r="H4217">
        <v>0.5</v>
      </c>
      <c r="J4217" t="s">
        <v>29</v>
      </c>
      <c r="K4217" t="s">
        <v>30</v>
      </c>
      <c r="N4217">
        <v>0.5</v>
      </c>
      <c r="O4217" t="s">
        <v>38</v>
      </c>
      <c r="P4217">
        <v>0</v>
      </c>
      <c r="Q4217" s="5">
        <v>46184.263888888891</v>
      </c>
      <c r="R4217" s="2" t="str">
        <f>IF(C4217="", "",
   IF(ISNUMBER(MATCH(TRIM(C4217),
      {"OP","CC","CM","FM","FU","INS","PC","PM","PMCO","SA","SR","ITPR","PMFL"}, 0)),
      "Proactive",
      "")
)</f>
        <v>Proactive</v>
      </c>
      <c r="S4217" s="2" t="str">
        <f>IF(C4217="", "",
   IF(ISNUMBER(MATCH(TRIM(C4217),
      {"MO","U/B","OSRE","TECH","ITRE"}, 0)),
      "Reactive",
      "")
)</f>
        <v/>
      </c>
      <c r="T4217" s="2">
        <f>IF(R4217="Proactive", H4217, "")</f>
        <v>0.5</v>
      </c>
      <c r="U4217" s="2" t="str">
        <f>IF(S4217="Reactive", H4217, "")</f>
        <v/>
      </c>
    </row>
    <row r="4218" spans="1:21" x14ac:dyDescent="0.25">
      <c r="A4218" t="s">
        <v>4130</v>
      </c>
      <c r="B4218">
        <v>218358</v>
      </c>
      <c r="C4218" t="s">
        <v>26</v>
      </c>
      <c r="D4218" t="s">
        <v>2352</v>
      </c>
      <c r="E4218" t="s">
        <v>2354</v>
      </c>
      <c r="F4218" s="4">
        <v>46184.26458333333</v>
      </c>
      <c r="G4218" s="4">
        <v>46184.349305555559</v>
      </c>
      <c r="H4218">
        <v>2.0299999999999998</v>
      </c>
      <c r="J4218" t="s">
        <v>29</v>
      </c>
      <c r="K4218" t="s">
        <v>30</v>
      </c>
      <c r="N4218">
        <v>2.0299999999999998</v>
      </c>
      <c r="O4218" t="s">
        <v>38</v>
      </c>
      <c r="P4218">
        <v>0</v>
      </c>
      <c r="Q4218" s="5">
        <v>46184.35</v>
      </c>
      <c r="R4218" s="2" t="str">
        <f>IF(C4218="", "",
   IF(ISNUMBER(MATCH(TRIM(C4218),
      {"OP","CC","CM","FM","FU","INS","PC","PM","PMCO","SA","SR","ITPR","PMFL"}, 0)),
      "Proactive",
      "")
)</f>
        <v>Proactive</v>
      </c>
      <c r="S4218" s="2" t="str">
        <f>IF(C4218="", "",
   IF(ISNUMBER(MATCH(TRIM(C4218),
      {"MO","U/B","OSRE","TECH","ITRE"}, 0)),
      "Reactive",
      "")
)</f>
        <v/>
      </c>
      <c r="T4218" s="2">
        <f>IF(R4218="Proactive", H4218, "")</f>
        <v>2.0299999999999998</v>
      </c>
      <c r="U4218" s="2" t="str">
        <f>IF(S4218="Reactive", H4218, "")</f>
        <v/>
      </c>
    </row>
    <row r="4219" spans="1:21" x14ac:dyDescent="0.25">
      <c r="A4219" t="s">
        <v>4130</v>
      </c>
      <c r="B4219">
        <v>218886</v>
      </c>
      <c r="C4219" t="s">
        <v>30</v>
      </c>
      <c r="D4219" t="s">
        <v>4154</v>
      </c>
      <c r="E4219" t="s">
        <v>1843</v>
      </c>
      <c r="F4219" s="4">
        <v>46184.35</v>
      </c>
      <c r="G4219" s="4">
        <v>46184.390972222223</v>
      </c>
      <c r="H4219">
        <v>0.98</v>
      </c>
      <c r="J4219" t="s">
        <v>29</v>
      </c>
      <c r="K4219" t="s">
        <v>30</v>
      </c>
      <c r="N4219">
        <v>0.98</v>
      </c>
      <c r="O4219" t="s">
        <v>38</v>
      </c>
      <c r="P4219">
        <v>0</v>
      </c>
      <c r="Q4219" s="5">
        <v>46184.390972222223</v>
      </c>
      <c r="R4219" s="2" t="str">
        <f>IF(C4219="", "",
   IF(ISNUMBER(MATCH(TRIM(C4219),
      {"OP","CC","CM","FM","FU","INS","PC","PM","PMCO","SA","SR","ITPR","PMFL"}, 0)),
      "Proactive",
      "")
)</f>
        <v>Proactive</v>
      </c>
      <c r="S4219" s="2" t="str">
        <f>IF(C4219="", "",
   IF(ISNUMBER(MATCH(TRIM(C4219),
      {"MO","U/B","OSRE","TECH","ITRE"}, 0)),
      "Reactive",
      "")
)</f>
        <v/>
      </c>
      <c r="T4219" s="2">
        <f>IF(R4219="Proactive", H4219, "")</f>
        <v>0.98</v>
      </c>
      <c r="U4219" s="2" t="str">
        <f>IF(S4219="Reactive", H4219, "")</f>
        <v/>
      </c>
    </row>
    <row r="4220" spans="1:21" x14ac:dyDescent="0.25">
      <c r="A4220" t="s">
        <v>4130</v>
      </c>
      <c r="B4220">
        <v>222834</v>
      </c>
      <c r="C4220" t="s">
        <v>39</v>
      </c>
      <c r="D4220" t="s">
        <v>2355</v>
      </c>
      <c r="E4220" t="s">
        <v>4155</v>
      </c>
      <c r="F4220" s="4">
        <v>46184.39166666667</v>
      </c>
      <c r="G4220" s="4">
        <v>46184.440972222219</v>
      </c>
      <c r="H4220">
        <v>1.18</v>
      </c>
      <c r="I4220" t="s">
        <v>4156</v>
      </c>
      <c r="J4220" t="s">
        <v>29</v>
      </c>
      <c r="K4220" t="s">
        <v>67</v>
      </c>
      <c r="N4220">
        <v>1.18</v>
      </c>
      <c r="O4220" t="s">
        <v>38</v>
      </c>
      <c r="P4220">
        <v>0</v>
      </c>
      <c r="Q4220" s="5">
        <v>46184.441666666666</v>
      </c>
      <c r="R4220" s="2" t="str">
        <f>IF(C4220="", "",
   IF(ISNUMBER(MATCH(TRIM(C4220),
      {"OP","CC","CM","FM","FU","INS","PC","PM","PMCO","SA","SR","ITPR","PMFL"}, 0)),
      "Proactive",
      "")
)</f>
        <v/>
      </c>
      <c r="S4220" s="2" t="str">
        <f>IF(C4220="", "",
   IF(ISNUMBER(MATCH(TRIM(C4220),
      {"MO","U/B","OSRE","TECH","ITRE"}, 0)),
      "Reactive",
      "")
)</f>
        <v>Reactive</v>
      </c>
      <c r="T4220" s="2" t="str">
        <f>IF(R4220="Proactive", H4220, "")</f>
        <v/>
      </c>
      <c r="U4220" s="2">
        <f>IF(S4220="Reactive", H4220, "")</f>
        <v>1.18</v>
      </c>
    </row>
    <row r="4221" spans="1:21" x14ac:dyDescent="0.25">
      <c r="A4221" t="s">
        <v>4130</v>
      </c>
      <c r="B4221">
        <v>220703</v>
      </c>
      <c r="C4221" t="s">
        <v>181</v>
      </c>
      <c r="D4221" t="s">
        <v>2379</v>
      </c>
      <c r="E4221" t="s">
        <v>2380</v>
      </c>
      <c r="F4221" s="4">
        <v>46184.441666666666</v>
      </c>
      <c r="G4221" s="4">
        <v>46184.472916666666</v>
      </c>
      <c r="H4221">
        <v>0.75</v>
      </c>
      <c r="I4221" t="s">
        <v>2381</v>
      </c>
      <c r="J4221" t="s">
        <v>29</v>
      </c>
      <c r="K4221" t="s">
        <v>30</v>
      </c>
      <c r="N4221">
        <v>1.18</v>
      </c>
      <c r="O4221" t="s">
        <v>38</v>
      </c>
      <c r="P4221">
        <v>0</v>
      </c>
      <c r="Q4221" s="5">
        <v>46185.642361111109</v>
      </c>
      <c r="R4221" s="2" t="str">
        <f>IF(C4221="", "",
   IF(ISNUMBER(MATCH(TRIM(C4221),
      {"OP","CC","CM","FM","FU","INS","PC","PM","PMCO","SA","SR","ITPR","PMFL"}, 0)),
      "Proactive",
      "")
)</f>
        <v>Proactive</v>
      </c>
      <c r="S4221" s="2" t="str">
        <f>IF(C4221="", "",
   IF(ISNUMBER(MATCH(TRIM(C4221),
      {"MO","U/B","OSRE","TECH","ITRE"}, 0)),
      "Reactive",
      "")
)</f>
        <v/>
      </c>
      <c r="T4221" s="2">
        <f>IF(R4221="Proactive", H4221, "")</f>
        <v>0.75</v>
      </c>
      <c r="U4221" s="2" t="str">
        <f>IF(S4221="Reactive", H4221, "")</f>
        <v/>
      </c>
    </row>
    <row r="4222" spans="1:21" x14ac:dyDescent="0.25">
      <c r="A4222" t="s">
        <v>4130</v>
      </c>
      <c r="B4222">
        <v>222845</v>
      </c>
      <c r="C4222" t="s">
        <v>39</v>
      </c>
      <c r="D4222" t="s">
        <v>2434</v>
      </c>
      <c r="E4222" t="s">
        <v>4157</v>
      </c>
      <c r="F4222" s="4">
        <v>46184.475694444445</v>
      </c>
      <c r="G4222" s="4">
        <v>46184.492361111108</v>
      </c>
      <c r="H4222">
        <v>0.4</v>
      </c>
      <c r="J4222" t="s">
        <v>29</v>
      </c>
      <c r="K4222" t="s">
        <v>466</v>
      </c>
      <c r="N4222">
        <v>0.4</v>
      </c>
      <c r="O4222" t="s">
        <v>38</v>
      </c>
      <c r="P4222">
        <v>0</v>
      </c>
      <c r="Q4222" s="5">
        <v>46184.493055555555</v>
      </c>
      <c r="R4222" s="2" t="str">
        <f>IF(C4222="", "",
   IF(ISNUMBER(MATCH(TRIM(C4222),
      {"OP","CC","CM","FM","FU","INS","PC","PM","PMCO","SA","SR","ITPR","PMFL"}, 0)),
      "Proactive",
      "")
)</f>
        <v/>
      </c>
      <c r="S4222" s="2" t="str">
        <f>IF(C4222="", "",
   IF(ISNUMBER(MATCH(TRIM(C4222),
      {"MO","U/B","OSRE","TECH","ITRE"}, 0)),
      "Reactive",
      "")
)</f>
        <v>Reactive</v>
      </c>
      <c r="T4222" s="2" t="str">
        <f>IF(R4222="Proactive", H4222, "")</f>
        <v/>
      </c>
      <c r="U4222" s="2">
        <f>IF(S4222="Reactive", H4222, "")</f>
        <v>0.4</v>
      </c>
    </row>
    <row r="4223" spans="1:21" x14ac:dyDescent="0.25">
      <c r="A4223" t="s">
        <v>4130</v>
      </c>
      <c r="B4223">
        <v>218360</v>
      </c>
      <c r="C4223" t="s">
        <v>26</v>
      </c>
      <c r="D4223" t="s">
        <v>2363</v>
      </c>
      <c r="E4223" t="s">
        <v>2364</v>
      </c>
      <c r="F4223" s="4">
        <v>46184.493750000001</v>
      </c>
      <c r="G4223" s="4">
        <v>46184.527777777781</v>
      </c>
      <c r="H4223">
        <v>0.82</v>
      </c>
      <c r="J4223" t="s">
        <v>29</v>
      </c>
      <c r="K4223" t="s">
        <v>30</v>
      </c>
      <c r="N4223">
        <v>0.82</v>
      </c>
      <c r="O4223" t="s">
        <v>38</v>
      </c>
      <c r="P4223">
        <v>0</v>
      </c>
      <c r="Q4223" s="5">
        <v>46184.541666666664</v>
      </c>
      <c r="R4223" s="2" t="str">
        <f>IF(C4223="", "",
   IF(ISNUMBER(MATCH(TRIM(C4223),
      {"OP","CC","CM","FM","FU","INS","PC","PM","PMCO","SA","SR","ITPR","PMFL"}, 0)),
      "Proactive",
      "")
)</f>
        <v>Proactive</v>
      </c>
      <c r="S4223" s="2" t="str">
        <f>IF(C4223="", "",
   IF(ISNUMBER(MATCH(TRIM(C4223),
      {"MO","U/B","OSRE","TECH","ITRE"}, 0)),
      "Reactive",
      "")
)</f>
        <v/>
      </c>
      <c r="T4223" s="2">
        <f>IF(R4223="Proactive", H4223, "")</f>
        <v>0.82</v>
      </c>
      <c r="U4223" s="2" t="str">
        <f>IF(S4223="Reactive", H4223, "")</f>
        <v/>
      </c>
    </row>
    <row r="4224" spans="1:21" x14ac:dyDescent="0.25">
      <c r="A4224" t="s">
        <v>4130</v>
      </c>
      <c r="B4224">
        <v>218562</v>
      </c>
      <c r="C4224" t="s">
        <v>26</v>
      </c>
      <c r="D4224" t="s">
        <v>2352</v>
      </c>
      <c r="E4224" t="s">
        <v>2354</v>
      </c>
      <c r="F4224" s="4">
        <v>46185.260416666664</v>
      </c>
      <c r="G4224" s="4">
        <v>46185.338194444441</v>
      </c>
      <c r="H4224">
        <v>1.87</v>
      </c>
      <c r="J4224" t="s">
        <v>29</v>
      </c>
      <c r="K4224" t="s">
        <v>30</v>
      </c>
      <c r="N4224">
        <v>1.87</v>
      </c>
      <c r="O4224" t="s">
        <v>38</v>
      </c>
      <c r="P4224">
        <v>0</v>
      </c>
      <c r="Q4224" s="5">
        <v>46185.338194444441</v>
      </c>
      <c r="R4224" s="2" t="str">
        <f>IF(C4224="", "",
   IF(ISNUMBER(MATCH(TRIM(C4224),
      {"OP","CC","CM","FM","FU","INS","PC","PM","PMCO","SA","SR","ITPR","PMFL"}, 0)),
      "Proactive",
      "")
)</f>
        <v>Proactive</v>
      </c>
      <c r="S4224" s="2" t="str">
        <f>IF(C4224="", "",
   IF(ISNUMBER(MATCH(TRIM(C4224),
      {"MO","U/B","OSRE","TECH","ITRE"}, 0)),
      "Reactive",
      "")
)</f>
        <v/>
      </c>
      <c r="T4224" s="2">
        <f>IF(R4224="Proactive", H4224, "")</f>
        <v>1.87</v>
      </c>
      <c r="U4224" s="2" t="str">
        <f>IF(S4224="Reactive", H4224, "")</f>
        <v/>
      </c>
    </row>
    <row r="4225" spans="1:21" x14ac:dyDescent="0.25">
      <c r="A4225" t="s">
        <v>4130</v>
      </c>
      <c r="B4225">
        <v>222507</v>
      </c>
      <c r="C4225" t="s">
        <v>30</v>
      </c>
      <c r="D4225" t="s">
        <v>2357</v>
      </c>
      <c r="E4225" t="s">
        <v>2358</v>
      </c>
      <c r="F4225" s="4">
        <v>46185.338888888888</v>
      </c>
      <c r="G4225" s="4">
        <v>46185.363194444442</v>
      </c>
      <c r="H4225">
        <v>0.57999999999999996</v>
      </c>
      <c r="J4225" t="s">
        <v>29</v>
      </c>
      <c r="K4225" t="s">
        <v>30</v>
      </c>
      <c r="N4225">
        <v>0.57999999999999996</v>
      </c>
      <c r="O4225" t="s">
        <v>38</v>
      </c>
      <c r="P4225">
        <v>0</v>
      </c>
      <c r="Q4225" s="5">
        <v>46185.363194444442</v>
      </c>
      <c r="R4225" s="2" t="str">
        <f>IF(C4225="", "",
   IF(ISNUMBER(MATCH(TRIM(C4225),
      {"OP","CC","CM","FM","FU","INS","PC","PM","PMCO","SA","SR","ITPR","PMFL"}, 0)),
      "Proactive",
      "")
)</f>
        <v>Proactive</v>
      </c>
      <c r="S4225" s="2" t="str">
        <f>IF(C4225="", "",
   IF(ISNUMBER(MATCH(TRIM(C4225),
      {"MO","U/B","OSRE","TECH","ITRE"}, 0)),
      "Reactive",
      "")
)</f>
        <v/>
      </c>
      <c r="T4225" s="2">
        <f>IF(R4225="Proactive", H4225, "")</f>
        <v>0.57999999999999996</v>
      </c>
      <c r="U4225" s="2" t="str">
        <f>IF(S4225="Reactive", H4225, "")</f>
        <v/>
      </c>
    </row>
    <row r="4226" spans="1:21" x14ac:dyDescent="0.25">
      <c r="A4226" t="s">
        <v>4130</v>
      </c>
      <c r="B4226">
        <v>218560</v>
      </c>
      <c r="C4226" t="s">
        <v>30</v>
      </c>
      <c r="D4226" t="s">
        <v>3081</v>
      </c>
      <c r="E4226" t="s">
        <v>2401</v>
      </c>
      <c r="F4226" s="4">
        <v>46185.363888888889</v>
      </c>
      <c r="G4226" s="4">
        <v>46185.411805555559</v>
      </c>
      <c r="H4226">
        <v>1.1499999999999999</v>
      </c>
      <c r="J4226" t="s">
        <v>29</v>
      </c>
      <c r="K4226" t="s">
        <v>30</v>
      </c>
      <c r="N4226">
        <v>1.1499999999999999</v>
      </c>
      <c r="O4226" t="s">
        <v>38</v>
      </c>
      <c r="P4226">
        <v>0</v>
      </c>
      <c r="Q4226" s="5">
        <v>46185.411805555559</v>
      </c>
      <c r="R4226" s="2" t="str">
        <f>IF(C4226="", "",
   IF(ISNUMBER(MATCH(TRIM(C4226),
      {"OP","CC","CM","FM","FU","INS","PC","PM","PMCO","SA","SR","ITPR","PMFL"}, 0)),
      "Proactive",
      "")
)</f>
        <v>Proactive</v>
      </c>
      <c r="S4226" s="2" t="str">
        <f>IF(C4226="", "",
   IF(ISNUMBER(MATCH(TRIM(C4226),
      {"MO","U/B","OSRE","TECH","ITRE"}, 0)),
      "Reactive",
      "")
)</f>
        <v/>
      </c>
      <c r="T4226" s="2">
        <f>IF(R4226="Proactive", H4226, "")</f>
        <v>1.1499999999999999</v>
      </c>
      <c r="U4226" s="2" t="str">
        <f>IF(S4226="Reactive", H4226, "")</f>
        <v/>
      </c>
    </row>
    <row r="4227" spans="1:21" x14ac:dyDescent="0.25">
      <c r="A4227" t="s">
        <v>4130</v>
      </c>
      <c r="B4227">
        <v>218561</v>
      </c>
      <c r="C4227" t="s">
        <v>30</v>
      </c>
      <c r="D4227" t="s">
        <v>3075</v>
      </c>
      <c r="E4227" t="s">
        <v>2401</v>
      </c>
      <c r="F4227" s="4">
        <v>46185.412499999999</v>
      </c>
      <c r="G4227" s="4">
        <v>46185.458333333336</v>
      </c>
      <c r="H4227">
        <v>1.1000000000000001</v>
      </c>
      <c r="J4227" t="s">
        <v>29</v>
      </c>
      <c r="K4227" t="s">
        <v>30</v>
      </c>
      <c r="N4227">
        <v>1.1000000000000001</v>
      </c>
      <c r="O4227" t="s">
        <v>38</v>
      </c>
      <c r="P4227">
        <v>0</v>
      </c>
      <c r="Q4227" s="5">
        <v>46185.458333333336</v>
      </c>
      <c r="R4227" s="2" t="str">
        <f>IF(C4227="", "",
   IF(ISNUMBER(MATCH(TRIM(C4227),
      {"OP","CC","CM","FM","FU","INS","PC","PM","PMCO","SA","SR","ITPR","PMFL"}, 0)),
      "Proactive",
      "")
)</f>
        <v>Proactive</v>
      </c>
      <c r="S4227" s="2" t="str">
        <f>IF(C4227="", "",
   IF(ISNUMBER(MATCH(TRIM(C4227),
      {"MO","U/B","OSRE","TECH","ITRE"}, 0)),
      "Reactive",
      "")
)</f>
        <v/>
      </c>
      <c r="T4227" s="2">
        <f>IF(R4227="Proactive", H4227, "")</f>
        <v>1.1000000000000001</v>
      </c>
      <c r="U4227" s="2" t="str">
        <f>IF(S4227="Reactive", H4227, "")</f>
        <v/>
      </c>
    </row>
    <row r="4228" spans="1:21" x14ac:dyDescent="0.25">
      <c r="A4228" t="s">
        <v>4130</v>
      </c>
      <c r="B4228">
        <v>223014</v>
      </c>
      <c r="C4228" t="s">
        <v>39</v>
      </c>
      <c r="D4228" t="s">
        <v>2434</v>
      </c>
      <c r="E4228" t="s">
        <v>4158</v>
      </c>
      <c r="F4228" s="4">
        <v>46185.459722222222</v>
      </c>
      <c r="G4228" s="4">
        <v>46185.472916666666</v>
      </c>
      <c r="H4228">
        <v>0.32</v>
      </c>
      <c r="J4228" t="s">
        <v>29</v>
      </c>
      <c r="K4228" t="s">
        <v>109</v>
      </c>
      <c r="N4228">
        <v>0.32</v>
      </c>
      <c r="O4228" t="s">
        <v>38</v>
      </c>
      <c r="P4228">
        <v>0</v>
      </c>
      <c r="Q4228" s="5">
        <v>46185.473611111112</v>
      </c>
      <c r="R4228" s="2" t="str">
        <f>IF(C4228="", "",
   IF(ISNUMBER(MATCH(TRIM(C4228),
      {"OP","CC","CM","FM","FU","INS","PC","PM","PMCO","SA","SR","ITPR","PMFL"}, 0)),
      "Proactive",
      "")
)</f>
        <v/>
      </c>
      <c r="S4228" s="2" t="str">
        <f>IF(C4228="", "",
   IF(ISNUMBER(MATCH(TRIM(C4228),
      {"MO","U/B","OSRE","TECH","ITRE"}, 0)),
      "Reactive",
      "")
)</f>
        <v>Reactive</v>
      </c>
      <c r="T4228" s="2" t="str">
        <f>IF(R4228="Proactive", H4228, "")</f>
        <v/>
      </c>
      <c r="U4228" s="2">
        <f>IF(S4228="Reactive", H4228, "")</f>
        <v>0.32</v>
      </c>
    </row>
    <row r="4229" spans="1:21" x14ac:dyDescent="0.25">
      <c r="A4229" t="s">
        <v>4130</v>
      </c>
      <c r="B4229">
        <v>223015</v>
      </c>
      <c r="C4229" t="s">
        <v>39</v>
      </c>
      <c r="D4229" t="s">
        <v>2434</v>
      </c>
      <c r="E4229" t="s">
        <v>4159</v>
      </c>
      <c r="F4229" s="4">
        <v>46185.474305555559</v>
      </c>
      <c r="G4229" s="4">
        <v>46185.494444444441</v>
      </c>
      <c r="H4229">
        <v>0.48</v>
      </c>
      <c r="J4229" t="s">
        <v>29</v>
      </c>
      <c r="K4229" t="s">
        <v>109</v>
      </c>
      <c r="N4229">
        <v>0.48</v>
      </c>
      <c r="O4229" t="s">
        <v>38</v>
      </c>
      <c r="P4229">
        <v>0</v>
      </c>
      <c r="Q4229" s="5">
        <v>46185.494444444441</v>
      </c>
      <c r="R4229" s="2" t="str">
        <f>IF(C4229="", "",
   IF(ISNUMBER(MATCH(TRIM(C4229),
      {"OP","CC","CM","FM","FU","INS","PC","PM","PMCO","SA","SR","ITPR","PMFL"}, 0)),
      "Proactive",
      "")
)</f>
        <v/>
      </c>
      <c r="S4229" s="2" t="str">
        <f>IF(C4229="", "",
   IF(ISNUMBER(MATCH(TRIM(C4229),
      {"MO","U/B","OSRE","TECH","ITRE"}, 0)),
      "Reactive",
      "")
)</f>
        <v>Reactive</v>
      </c>
      <c r="T4229" s="2" t="str">
        <f>IF(R4229="Proactive", H4229, "")</f>
        <v/>
      </c>
      <c r="U4229" s="2">
        <f>IF(S4229="Reactive", H4229, "")</f>
        <v>0.48</v>
      </c>
    </row>
    <row r="4230" spans="1:21" x14ac:dyDescent="0.25">
      <c r="A4230" t="s">
        <v>4130</v>
      </c>
      <c r="B4230">
        <v>218564</v>
      </c>
      <c r="C4230" t="s">
        <v>26</v>
      </c>
      <c r="D4230" t="s">
        <v>2363</v>
      </c>
      <c r="E4230" t="s">
        <v>2364</v>
      </c>
      <c r="F4230" s="4">
        <v>46185.495138888888</v>
      </c>
      <c r="G4230" s="4">
        <v>46185.529166666667</v>
      </c>
      <c r="H4230">
        <v>0.82</v>
      </c>
      <c r="J4230" t="s">
        <v>29</v>
      </c>
      <c r="K4230" t="s">
        <v>30</v>
      </c>
      <c r="N4230">
        <v>0.82</v>
      </c>
      <c r="O4230" t="s">
        <v>38</v>
      </c>
      <c r="P4230">
        <v>0</v>
      </c>
      <c r="Q4230" s="5">
        <v>46185.537499999999</v>
      </c>
      <c r="R4230" s="2" t="str">
        <f>IF(C4230="", "",
   IF(ISNUMBER(MATCH(TRIM(C4230),
      {"OP","CC","CM","FM","FU","INS","PC","PM","PMCO","SA","SR","ITPR","PMFL"}, 0)),
      "Proactive",
      "")
)</f>
        <v>Proactive</v>
      </c>
      <c r="S4230" s="2" t="str">
        <f>IF(C4230="", "",
   IF(ISNUMBER(MATCH(TRIM(C4230),
      {"MO","U/B","OSRE","TECH","ITRE"}, 0)),
      "Reactive",
      "")
)</f>
        <v/>
      </c>
      <c r="T4230" s="2">
        <f>IF(R4230="Proactive", H4230, "")</f>
        <v>0.82</v>
      </c>
      <c r="U4230" s="2" t="str">
        <f>IF(S4230="Reactive", H4230, "")</f>
        <v/>
      </c>
    </row>
    <row r="4231" spans="1:21" x14ac:dyDescent="0.25">
      <c r="A4231" t="s">
        <v>4130</v>
      </c>
      <c r="B4231">
        <v>220879</v>
      </c>
      <c r="C4231" t="s">
        <v>181</v>
      </c>
      <c r="D4231" t="s">
        <v>2379</v>
      </c>
      <c r="E4231" t="s">
        <v>2380</v>
      </c>
      <c r="F4231" s="4">
        <v>46185.537499999999</v>
      </c>
      <c r="G4231" s="4">
        <v>46185.572222222225</v>
      </c>
      <c r="H4231">
        <v>0.83</v>
      </c>
      <c r="I4231" t="s">
        <v>2410</v>
      </c>
      <c r="J4231" t="s">
        <v>29</v>
      </c>
      <c r="K4231" t="s">
        <v>30</v>
      </c>
      <c r="N4231">
        <v>1.26</v>
      </c>
      <c r="O4231" t="s">
        <v>38</v>
      </c>
      <c r="P4231">
        <v>0</v>
      </c>
      <c r="Q4231" s="5">
        <v>46203.3</v>
      </c>
      <c r="R4231" s="2" t="str">
        <f>IF(C4231="", "",
   IF(ISNUMBER(MATCH(TRIM(C4231),
      {"OP","CC","CM","FM","FU","INS","PC","PM","PMCO","SA","SR","ITPR","PMFL"}, 0)),
      "Proactive",
      "")
)</f>
        <v>Proactive</v>
      </c>
      <c r="S4231" s="2" t="str">
        <f>IF(C4231="", "",
   IF(ISNUMBER(MATCH(TRIM(C4231),
      {"MO","U/B","OSRE","TECH","ITRE"}, 0)),
      "Reactive",
      "")
)</f>
        <v/>
      </c>
      <c r="T4231" s="2">
        <f>IF(R4231="Proactive", H4231, "")</f>
        <v>0.83</v>
      </c>
      <c r="U4231" s="2" t="str">
        <f>IF(S4231="Reactive", H4231, "")</f>
        <v/>
      </c>
    </row>
    <row r="4232" spans="1:21" x14ac:dyDescent="0.25">
      <c r="A4232" t="s">
        <v>4130</v>
      </c>
      <c r="B4232">
        <v>219054</v>
      </c>
      <c r="C4232" t="s">
        <v>26</v>
      </c>
      <c r="D4232" t="s">
        <v>2363</v>
      </c>
      <c r="E4232" t="s">
        <v>2391</v>
      </c>
      <c r="F4232" s="4">
        <v>46188.592361111114</v>
      </c>
      <c r="G4232" s="4">
        <v>46188.619444444441</v>
      </c>
      <c r="H4232">
        <v>0.65</v>
      </c>
      <c r="J4232" t="s">
        <v>29</v>
      </c>
      <c r="K4232" t="s">
        <v>30</v>
      </c>
      <c r="N4232">
        <v>0.65</v>
      </c>
      <c r="O4232" t="s">
        <v>38</v>
      </c>
      <c r="P4232">
        <v>0</v>
      </c>
      <c r="Q4232" s="5">
        <v>46188.619444444441</v>
      </c>
      <c r="R4232" s="2" t="str">
        <f>IF(C4232="", "",
   IF(ISNUMBER(MATCH(TRIM(C4232),
      {"OP","CC","CM","FM","FU","INS","PC","PM","PMCO","SA","SR","ITPR","PMFL"}, 0)),
      "Proactive",
      "")
)</f>
        <v>Proactive</v>
      </c>
      <c r="S4232" s="2" t="str">
        <f>IF(C4232="", "",
   IF(ISNUMBER(MATCH(TRIM(C4232),
      {"MO","U/B","OSRE","TECH","ITRE"}, 0)),
      "Reactive",
      "")
)</f>
        <v/>
      </c>
      <c r="T4232" s="2">
        <f>IF(R4232="Proactive", H4232, "")</f>
        <v>0.65</v>
      </c>
      <c r="U4232" s="2" t="str">
        <f>IF(S4232="Reactive", H4232, "")</f>
        <v/>
      </c>
    </row>
    <row r="4233" spans="1:21" x14ac:dyDescent="0.25">
      <c r="A4233" t="s">
        <v>4130</v>
      </c>
      <c r="B4233">
        <v>219136</v>
      </c>
      <c r="C4233" t="s">
        <v>30</v>
      </c>
      <c r="D4233" t="s">
        <v>2471</v>
      </c>
      <c r="E4233" t="s">
        <v>3080</v>
      </c>
      <c r="F4233" s="4">
        <v>46188.620138888888</v>
      </c>
      <c r="G4233" s="4">
        <v>46188.666666666664</v>
      </c>
      <c r="H4233">
        <v>1.1200000000000001</v>
      </c>
      <c r="I4233" t="s">
        <v>4160</v>
      </c>
      <c r="J4233" t="s">
        <v>29</v>
      </c>
      <c r="K4233" t="s">
        <v>30</v>
      </c>
      <c r="N4233">
        <v>1.1200000000000001</v>
      </c>
      <c r="O4233" t="s">
        <v>38</v>
      </c>
      <c r="P4233">
        <v>0</v>
      </c>
      <c r="Q4233" s="5">
        <v>46188.666666666664</v>
      </c>
      <c r="R4233" s="2" t="str">
        <f>IF(C4233="", "",
   IF(ISNUMBER(MATCH(TRIM(C4233),
      {"OP","CC","CM","FM","FU","INS","PC","PM","PMCO","SA","SR","ITPR","PMFL"}, 0)),
      "Proactive",
      "")
)</f>
        <v>Proactive</v>
      </c>
      <c r="S4233" s="2" t="str">
        <f>IF(C4233="", "",
   IF(ISNUMBER(MATCH(TRIM(C4233),
      {"MO","U/B","OSRE","TECH","ITRE"}, 0)),
      "Reactive",
      "")
)</f>
        <v/>
      </c>
      <c r="T4233" s="2">
        <f>IF(R4233="Proactive", H4233, "")</f>
        <v>1.1200000000000001</v>
      </c>
      <c r="U4233" s="2" t="str">
        <f>IF(S4233="Reactive", H4233, "")</f>
        <v/>
      </c>
    </row>
    <row r="4234" spans="1:21" x14ac:dyDescent="0.25">
      <c r="A4234" t="s">
        <v>4130</v>
      </c>
      <c r="B4234">
        <v>221241</v>
      </c>
      <c r="C4234" t="s">
        <v>181</v>
      </c>
      <c r="D4234" t="s">
        <v>4134</v>
      </c>
      <c r="E4234" t="s">
        <v>755</v>
      </c>
      <c r="F4234" s="4">
        <v>46188.711111111108</v>
      </c>
      <c r="G4234" s="4">
        <v>46188.728472222225</v>
      </c>
      <c r="H4234">
        <v>0.42</v>
      </c>
      <c r="J4234" t="s">
        <v>29</v>
      </c>
      <c r="K4234" t="s">
        <v>30</v>
      </c>
      <c r="N4234">
        <v>0.42</v>
      </c>
      <c r="O4234" t="s">
        <v>38</v>
      </c>
      <c r="P4234">
        <v>0</v>
      </c>
      <c r="Q4234" s="5">
        <v>46188.728472222225</v>
      </c>
      <c r="R4234" s="2" t="str">
        <f>IF(C4234="", "",
   IF(ISNUMBER(MATCH(TRIM(C4234),
      {"OP","CC","CM","FM","FU","INS","PC","PM","PMCO","SA","SR","ITPR","PMFL"}, 0)),
      "Proactive",
      "")
)</f>
        <v>Proactive</v>
      </c>
      <c r="S4234" s="2" t="str">
        <f>IF(C4234="", "",
   IF(ISNUMBER(MATCH(TRIM(C4234),
      {"MO","U/B","OSRE","TECH","ITRE"}, 0)),
      "Reactive",
      "")
)</f>
        <v/>
      </c>
      <c r="T4234" s="2">
        <f>IF(R4234="Proactive", H4234, "")</f>
        <v>0.42</v>
      </c>
      <c r="U4234" s="2" t="str">
        <f>IF(S4234="Reactive", H4234, "")</f>
        <v/>
      </c>
    </row>
    <row r="4235" spans="1:21" x14ac:dyDescent="0.25">
      <c r="A4235" t="s">
        <v>4130</v>
      </c>
      <c r="B4235">
        <v>221243</v>
      </c>
      <c r="C4235" t="s">
        <v>181</v>
      </c>
      <c r="D4235" t="s">
        <v>2379</v>
      </c>
      <c r="E4235" t="s">
        <v>2380</v>
      </c>
      <c r="F4235" s="4">
        <v>46188.745833333334</v>
      </c>
      <c r="G4235" s="4">
        <v>46188.775000000001</v>
      </c>
      <c r="H4235">
        <v>0.7</v>
      </c>
      <c r="I4235" t="s">
        <v>2381</v>
      </c>
      <c r="J4235" t="s">
        <v>29</v>
      </c>
      <c r="K4235" t="s">
        <v>30</v>
      </c>
      <c r="N4235">
        <v>1.32</v>
      </c>
      <c r="O4235" t="s">
        <v>38</v>
      </c>
      <c r="P4235">
        <v>0</v>
      </c>
      <c r="Q4235" s="1">
        <v>46188.845138888886</v>
      </c>
      <c r="R4235" s="2" t="str">
        <f>IF(C4235="", "",
   IF(ISNUMBER(MATCH(TRIM(C4235),
      {"OP","CC","CM","FM","FU","INS","PC","PM","PMCO","SA","SR","ITPR","PMFL"}, 0)),
      "Proactive",
      "")
)</f>
        <v>Proactive</v>
      </c>
      <c r="S4235" s="2" t="str">
        <f>IF(C4235="", "",
   IF(ISNUMBER(MATCH(TRIM(C4235),
      {"MO","U/B","OSRE","TECH","ITRE"}, 0)),
      "Reactive",
      "")
)</f>
        <v/>
      </c>
      <c r="T4235" s="2">
        <f>IF(R4235="Proactive", H4235, "")</f>
        <v>0.7</v>
      </c>
      <c r="U4235" s="2" t="str">
        <f>IF(S4235="Reactive", H4235, "")</f>
        <v/>
      </c>
    </row>
    <row r="4236" spans="1:21" x14ac:dyDescent="0.25">
      <c r="A4236" t="s">
        <v>4130</v>
      </c>
      <c r="B4236">
        <v>219056</v>
      </c>
      <c r="C4236" t="s">
        <v>26</v>
      </c>
      <c r="D4236" t="s">
        <v>2363</v>
      </c>
      <c r="E4236" t="s">
        <v>2364</v>
      </c>
      <c r="F4236" s="4">
        <v>46188.775694444441</v>
      </c>
      <c r="G4236" s="4">
        <v>46188.80972222222</v>
      </c>
      <c r="H4236">
        <v>0.82</v>
      </c>
      <c r="J4236" t="s">
        <v>29</v>
      </c>
      <c r="K4236" t="s">
        <v>30</v>
      </c>
      <c r="N4236">
        <v>0.82</v>
      </c>
      <c r="O4236" t="s">
        <v>38</v>
      </c>
      <c r="P4236">
        <v>0</v>
      </c>
      <c r="Q4236" s="5">
        <v>46188.80972222222</v>
      </c>
      <c r="R4236" s="2" t="str">
        <f>IF(C4236="", "",
   IF(ISNUMBER(MATCH(TRIM(C4236),
      {"OP","CC","CM","FM","FU","INS","PC","PM","PMCO","SA","SR","ITPR","PMFL"}, 0)),
      "Proactive",
      "")
)</f>
        <v>Proactive</v>
      </c>
      <c r="S4236" s="2" t="str">
        <f>IF(C4236="", "",
   IF(ISNUMBER(MATCH(TRIM(C4236),
      {"MO","U/B","OSRE","TECH","ITRE"}, 0)),
      "Reactive",
      "")
)</f>
        <v/>
      </c>
      <c r="T4236" s="2">
        <f>IF(R4236="Proactive", H4236, "")</f>
        <v>0.82</v>
      </c>
      <c r="U4236" s="2" t="str">
        <f>IF(S4236="Reactive", H4236, "")</f>
        <v/>
      </c>
    </row>
    <row r="4237" spans="1:21" x14ac:dyDescent="0.25">
      <c r="A4237" t="s">
        <v>4130</v>
      </c>
      <c r="B4237">
        <v>221243</v>
      </c>
      <c r="C4237" t="s">
        <v>181</v>
      </c>
      <c r="D4237" t="s">
        <v>2379</v>
      </c>
      <c r="E4237" t="s">
        <v>2380</v>
      </c>
      <c r="F4237" s="4">
        <v>46188.80972222222</v>
      </c>
      <c r="G4237" s="4">
        <v>46188.835416666669</v>
      </c>
      <c r="H4237">
        <v>0.62</v>
      </c>
      <c r="I4237" t="s">
        <v>2381</v>
      </c>
      <c r="J4237" t="s">
        <v>29</v>
      </c>
      <c r="K4237" t="s">
        <v>30</v>
      </c>
      <c r="N4237">
        <v>1.32</v>
      </c>
      <c r="O4237" t="s">
        <v>38</v>
      </c>
      <c r="P4237">
        <v>0</v>
      </c>
      <c r="Q4237" s="5">
        <v>46188.845138888886</v>
      </c>
      <c r="R4237" s="2" t="str">
        <f>IF(C4237="", "",
   IF(ISNUMBER(MATCH(TRIM(C4237),
      {"OP","CC","CM","FM","FU","INS","PC","PM","PMCO","SA","SR","ITPR","PMFL"}, 0)),
      "Proactive",
      "")
)</f>
        <v>Proactive</v>
      </c>
      <c r="S4237" s="2" t="str">
        <f>IF(C4237="", "",
   IF(ISNUMBER(MATCH(TRIM(C4237),
      {"MO","U/B","OSRE","TECH","ITRE"}, 0)),
      "Reactive",
      "")
)</f>
        <v/>
      </c>
      <c r="T4237" s="2">
        <f>IF(R4237="Proactive", H4237, "")</f>
        <v>0.62</v>
      </c>
      <c r="U4237" s="2" t="str">
        <f>IF(S4237="Reactive", H4237, "")</f>
        <v/>
      </c>
    </row>
    <row r="4238" spans="1:21" x14ac:dyDescent="0.25">
      <c r="A4238" t="s">
        <v>4130</v>
      </c>
      <c r="B4238">
        <v>219138</v>
      </c>
      <c r="C4238" t="s">
        <v>26</v>
      </c>
      <c r="D4238" t="s">
        <v>2363</v>
      </c>
      <c r="E4238" t="s">
        <v>2391</v>
      </c>
      <c r="F4238" s="4">
        <v>46189.592361111114</v>
      </c>
      <c r="G4238" s="4">
        <v>46189.62777777778</v>
      </c>
      <c r="H4238">
        <v>0.85</v>
      </c>
      <c r="J4238" t="s">
        <v>29</v>
      </c>
      <c r="K4238" t="s">
        <v>30</v>
      </c>
      <c r="N4238">
        <v>0.85</v>
      </c>
      <c r="O4238" t="s">
        <v>38</v>
      </c>
      <c r="P4238">
        <v>0</v>
      </c>
      <c r="Q4238" s="5">
        <v>46189.62777777778</v>
      </c>
      <c r="R4238" s="2" t="str">
        <f>IF(C4238="", "",
   IF(ISNUMBER(MATCH(TRIM(C4238),
      {"OP","CC","CM","FM","FU","INS","PC","PM","PMCO","SA","SR","ITPR","PMFL"}, 0)),
      "Proactive",
      "")
)</f>
        <v>Proactive</v>
      </c>
      <c r="S4238" s="2" t="str">
        <f>IF(C4238="", "",
   IF(ISNUMBER(MATCH(TRIM(C4238),
      {"MO","U/B","OSRE","TECH","ITRE"}, 0)),
      "Reactive",
      "")
)</f>
        <v/>
      </c>
      <c r="T4238" s="2">
        <f>IF(R4238="Proactive", H4238, "")</f>
        <v>0.85</v>
      </c>
      <c r="U4238" s="2" t="str">
        <f>IF(S4238="Reactive", H4238, "")</f>
        <v/>
      </c>
    </row>
    <row r="4239" spans="1:21" x14ac:dyDescent="0.25">
      <c r="A4239" t="s">
        <v>4130</v>
      </c>
      <c r="B4239">
        <v>223591</v>
      </c>
      <c r="C4239" t="s">
        <v>39</v>
      </c>
      <c r="D4239" t="s">
        <v>2402</v>
      </c>
      <c r="E4239" t="s">
        <v>4145</v>
      </c>
      <c r="F4239" s="4">
        <v>46189.628472222219</v>
      </c>
      <c r="G4239" s="4">
        <v>46189.655555555553</v>
      </c>
      <c r="H4239">
        <v>0.65</v>
      </c>
      <c r="I4239" t="s">
        <v>4161</v>
      </c>
      <c r="J4239" t="s">
        <v>29</v>
      </c>
      <c r="K4239" t="s">
        <v>81</v>
      </c>
      <c r="N4239">
        <v>0.65</v>
      </c>
      <c r="O4239" t="s">
        <v>38</v>
      </c>
      <c r="P4239">
        <v>0</v>
      </c>
      <c r="Q4239" s="5">
        <v>46189.65625</v>
      </c>
      <c r="R4239" s="2" t="str">
        <f>IF(C4239="", "",
   IF(ISNUMBER(MATCH(TRIM(C4239),
      {"OP","CC","CM","FM","FU","INS","PC","PM","PMCO","SA","SR","ITPR","PMFL"}, 0)),
      "Proactive",
      "")
)</f>
        <v/>
      </c>
      <c r="S4239" s="2" t="str">
        <f>IF(C4239="", "",
   IF(ISNUMBER(MATCH(TRIM(C4239),
      {"MO","U/B","OSRE","TECH","ITRE"}, 0)),
      "Reactive",
      "")
)</f>
        <v>Reactive</v>
      </c>
      <c r="T4239" s="2" t="str">
        <f>IF(R4239="Proactive", H4239, "")</f>
        <v/>
      </c>
      <c r="U4239" s="2">
        <f>IF(S4239="Reactive", H4239, "")</f>
        <v>0.65</v>
      </c>
    </row>
    <row r="4240" spans="1:21" x14ac:dyDescent="0.25">
      <c r="A4240" t="s">
        <v>4130</v>
      </c>
      <c r="B4240">
        <v>219135</v>
      </c>
      <c r="C4240" t="s">
        <v>30</v>
      </c>
      <c r="D4240" t="s">
        <v>3023</v>
      </c>
      <c r="E4240" t="s">
        <v>3080</v>
      </c>
      <c r="F4240" s="4">
        <v>46189.656944444447</v>
      </c>
      <c r="G4240" s="4">
        <v>46189.706250000003</v>
      </c>
      <c r="H4240">
        <v>1.18</v>
      </c>
      <c r="J4240" t="s">
        <v>29</v>
      </c>
      <c r="K4240" t="s">
        <v>30</v>
      </c>
      <c r="N4240">
        <v>1.18</v>
      </c>
      <c r="O4240" t="s">
        <v>38</v>
      </c>
      <c r="P4240">
        <v>0</v>
      </c>
      <c r="Q4240" s="5">
        <v>46189.706944444442</v>
      </c>
      <c r="R4240" s="2" t="str">
        <f>IF(C4240="", "",
   IF(ISNUMBER(MATCH(TRIM(C4240),
      {"OP","CC","CM","FM","FU","INS","PC","PM","PMCO","SA","SR","ITPR","PMFL"}, 0)),
      "Proactive",
      "")
)</f>
        <v>Proactive</v>
      </c>
      <c r="S4240" s="2" t="str">
        <f>IF(C4240="", "",
   IF(ISNUMBER(MATCH(TRIM(C4240),
      {"MO","U/B","OSRE","TECH","ITRE"}, 0)),
      "Reactive",
      "")
)</f>
        <v/>
      </c>
      <c r="T4240" s="2">
        <f>IF(R4240="Proactive", H4240, "")</f>
        <v>1.18</v>
      </c>
      <c r="U4240" s="2" t="str">
        <f>IF(S4240="Reactive", H4240, "")</f>
        <v/>
      </c>
    </row>
    <row r="4241" spans="1:21" x14ac:dyDescent="0.25">
      <c r="A4241" t="s">
        <v>4130</v>
      </c>
      <c r="B4241">
        <v>223597</v>
      </c>
      <c r="C4241" t="s">
        <v>39</v>
      </c>
      <c r="D4241" t="s">
        <v>4162</v>
      </c>
      <c r="E4241" t="s">
        <v>4163</v>
      </c>
      <c r="F4241" s="4">
        <v>46189.708333333336</v>
      </c>
      <c r="G4241" s="4">
        <v>46189.727777777778</v>
      </c>
      <c r="H4241">
        <v>0.47</v>
      </c>
      <c r="I4241" t="s">
        <v>4164</v>
      </c>
      <c r="J4241" t="s">
        <v>29</v>
      </c>
      <c r="K4241" t="s">
        <v>172</v>
      </c>
      <c r="N4241">
        <v>0.47</v>
      </c>
      <c r="O4241" t="s">
        <v>38</v>
      </c>
      <c r="P4241">
        <v>0</v>
      </c>
      <c r="Q4241" s="5">
        <v>46189.728472222225</v>
      </c>
      <c r="R4241" s="2" t="str">
        <f>IF(C4241="", "",
   IF(ISNUMBER(MATCH(TRIM(C4241),
      {"OP","CC","CM","FM","FU","INS","PC","PM","PMCO","SA","SR","ITPR","PMFL"}, 0)),
      "Proactive",
      "")
)</f>
        <v/>
      </c>
      <c r="S4241" s="2" t="str">
        <f>IF(C4241="", "",
   IF(ISNUMBER(MATCH(TRIM(C4241),
      {"MO","U/B","OSRE","TECH","ITRE"}, 0)),
      "Reactive",
      "")
)</f>
        <v>Reactive</v>
      </c>
      <c r="T4241" s="2" t="str">
        <f>IF(R4241="Proactive", H4241, "")</f>
        <v/>
      </c>
      <c r="U4241" s="2">
        <f>IF(S4241="Reactive", H4241, "")</f>
        <v>0.47</v>
      </c>
    </row>
    <row r="4242" spans="1:21" x14ac:dyDescent="0.25">
      <c r="A4242" t="s">
        <v>4130</v>
      </c>
      <c r="B4242">
        <v>223599</v>
      </c>
      <c r="C4242" t="s">
        <v>39</v>
      </c>
      <c r="D4242" t="s">
        <v>2434</v>
      </c>
      <c r="E4242" t="s">
        <v>4158</v>
      </c>
      <c r="F4242" s="4">
        <v>46189.729166666664</v>
      </c>
      <c r="G4242" s="4">
        <v>46189.743055555555</v>
      </c>
      <c r="H4242">
        <v>0.33</v>
      </c>
      <c r="I4242" t="s">
        <v>4165</v>
      </c>
      <c r="J4242" t="s">
        <v>29</v>
      </c>
      <c r="K4242" t="s">
        <v>109</v>
      </c>
      <c r="N4242">
        <v>0.33</v>
      </c>
      <c r="O4242" t="s">
        <v>38</v>
      </c>
      <c r="P4242">
        <v>0</v>
      </c>
      <c r="Q4242" s="5">
        <v>46189.750694444447</v>
      </c>
      <c r="R4242" s="2" t="str">
        <f>IF(C4242="", "",
   IF(ISNUMBER(MATCH(TRIM(C4242),
      {"OP","CC","CM","FM","FU","INS","PC","PM","PMCO","SA","SR","ITPR","PMFL"}, 0)),
      "Proactive",
      "")
)</f>
        <v/>
      </c>
      <c r="S4242" s="2" t="str">
        <f>IF(C4242="", "",
   IF(ISNUMBER(MATCH(TRIM(C4242),
      {"MO","U/B","OSRE","TECH","ITRE"}, 0)),
      "Reactive",
      "")
)</f>
        <v>Reactive</v>
      </c>
      <c r="T4242" s="2" t="str">
        <f>IF(R4242="Proactive", H4242, "")</f>
        <v/>
      </c>
      <c r="U4242" s="2">
        <f>IF(S4242="Reactive", H4242, "")</f>
        <v>0.33</v>
      </c>
    </row>
    <row r="4243" spans="1:21" x14ac:dyDescent="0.25">
      <c r="A4243" t="s">
        <v>4130</v>
      </c>
      <c r="B4243">
        <v>221408</v>
      </c>
      <c r="C4243" t="s">
        <v>181</v>
      </c>
      <c r="D4243" t="s">
        <v>2379</v>
      </c>
      <c r="E4243" t="s">
        <v>2380</v>
      </c>
      <c r="F4243" s="4">
        <v>46189.751388888886</v>
      </c>
      <c r="G4243" s="4">
        <v>46189.786111111112</v>
      </c>
      <c r="H4243">
        <v>0.83</v>
      </c>
      <c r="J4243" t="s">
        <v>29</v>
      </c>
      <c r="K4243" t="s">
        <v>30</v>
      </c>
      <c r="N4243">
        <v>1.3</v>
      </c>
      <c r="O4243" t="s">
        <v>38</v>
      </c>
      <c r="P4243">
        <v>0</v>
      </c>
      <c r="Q4243" s="5">
        <v>46189.881944444445</v>
      </c>
      <c r="R4243" s="2" t="str">
        <f>IF(C4243="", "",
   IF(ISNUMBER(MATCH(TRIM(C4243),
      {"OP","CC","CM","FM","FU","INS","PC","PM","PMCO","SA","SR","ITPR","PMFL"}, 0)),
      "Proactive",
      "")
)</f>
        <v>Proactive</v>
      </c>
      <c r="S4243" s="2" t="str">
        <f>IF(C4243="", "",
   IF(ISNUMBER(MATCH(TRIM(C4243),
      {"MO","U/B","OSRE","TECH","ITRE"}, 0)),
      "Reactive",
      "")
)</f>
        <v/>
      </c>
      <c r="T4243" s="2">
        <f>IF(R4243="Proactive", H4243, "")</f>
        <v>0.83</v>
      </c>
      <c r="U4243" s="2" t="str">
        <f>IF(S4243="Reactive", H4243, "")</f>
        <v/>
      </c>
    </row>
    <row r="4244" spans="1:21" x14ac:dyDescent="0.25">
      <c r="A4244" t="s">
        <v>4130</v>
      </c>
      <c r="B4244">
        <v>219142</v>
      </c>
      <c r="C4244" t="s">
        <v>26</v>
      </c>
      <c r="D4244" t="s">
        <v>2363</v>
      </c>
      <c r="E4244" t="s">
        <v>2364</v>
      </c>
      <c r="F4244" s="4">
        <v>46189.802083333336</v>
      </c>
      <c r="G4244" s="4">
        <v>46189.833333333336</v>
      </c>
      <c r="H4244">
        <v>0.75</v>
      </c>
      <c r="J4244" t="s">
        <v>29</v>
      </c>
      <c r="K4244" t="s">
        <v>30</v>
      </c>
      <c r="N4244">
        <v>0.75</v>
      </c>
      <c r="O4244" t="s">
        <v>38</v>
      </c>
      <c r="P4244">
        <v>0</v>
      </c>
      <c r="Q4244" s="5">
        <v>46189.834027777775</v>
      </c>
      <c r="R4244" s="2" t="str">
        <f>IF(C4244="", "",
   IF(ISNUMBER(MATCH(TRIM(C4244),
      {"OP","CC","CM","FM","FU","INS","PC","PM","PMCO","SA","SR","ITPR","PMFL"}, 0)),
      "Proactive",
      "")
)</f>
        <v>Proactive</v>
      </c>
      <c r="S4244" s="2" t="str">
        <f>IF(C4244="", "",
   IF(ISNUMBER(MATCH(TRIM(C4244),
      {"MO","U/B","OSRE","TECH","ITRE"}, 0)),
      "Reactive",
      "")
)</f>
        <v/>
      </c>
      <c r="T4244" s="2">
        <f>IF(R4244="Proactive", H4244, "")</f>
        <v>0.75</v>
      </c>
      <c r="U4244" s="2" t="str">
        <f>IF(S4244="Reactive", H4244, "")</f>
        <v/>
      </c>
    </row>
    <row r="4245" spans="1:21" x14ac:dyDescent="0.25">
      <c r="A4245" t="s">
        <v>4130</v>
      </c>
      <c r="B4245">
        <v>223615</v>
      </c>
      <c r="C4245" t="s">
        <v>39</v>
      </c>
      <c r="D4245" t="s">
        <v>2434</v>
      </c>
      <c r="E4245" t="s">
        <v>4158</v>
      </c>
      <c r="F4245" s="4">
        <v>46189.840277777781</v>
      </c>
      <c r="G4245" s="4">
        <v>46189.855555555558</v>
      </c>
      <c r="H4245">
        <v>0.37</v>
      </c>
      <c r="J4245" t="s">
        <v>29</v>
      </c>
      <c r="K4245" t="s">
        <v>109</v>
      </c>
      <c r="N4245">
        <v>0.37</v>
      </c>
      <c r="O4245" t="s">
        <v>38</v>
      </c>
      <c r="P4245">
        <v>0</v>
      </c>
      <c r="Q4245" s="5">
        <v>46189.856249999997</v>
      </c>
      <c r="R4245" s="2" t="str">
        <f>IF(C4245="", "",
   IF(ISNUMBER(MATCH(TRIM(C4245),
      {"OP","CC","CM","FM","FU","INS","PC","PM","PMCO","SA","SR","ITPR","PMFL"}, 0)),
      "Proactive",
      "")
)</f>
        <v/>
      </c>
      <c r="S4245" s="2" t="str">
        <f>IF(C4245="", "",
   IF(ISNUMBER(MATCH(TRIM(C4245),
      {"MO","U/B","OSRE","TECH","ITRE"}, 0)),
      "Reactive",
      "")
)</f>
        <v>Reactive</v>
      </c>
      <c r="T4245" s="2" t="str">
        <f>IF(R4245="Proactive", H4245, "")</f>
        <v/>
      </c>
      <c r="U4245" s="2">
        <f>IF(S4245="Reactive", H4245, "")</f>
        <v>0.37</v>
      </c>
    </row>
    <row r="4246" spans="1:21" x14ac:dyDescent="0.25">
      <c r="A4246" t="s">
        <v>4130</v>
      </c>
      <c r="B4246">
        <v>221407</v>
      </c>
      <c r="C4246" t="s">
        <v>197</v>
      </c>
      <c r="D4246" t="s">
        <v>2379</v>
      </c>
      <c r="E4246" t="s">
        <v>2392</v>
      </c>
      <c r="F4246" s="4">
        <v>46189.868750000001</v>
      </c>
      <c r="G4246" s="4">
        <v>46189.881249999999</v>
      </c>
      <c r="H4246">
        <v>0.3</v>
      </c>
      <c r="J4246" t="s">
        <v>29</v>
      </c>
      <c r="K4246" t="s">
        <v>30</v>
      </c>
      <c r="N4246">
        <v>0.3</v>
      </c>
      <c r="O4246" t="s">
        <v>38</v>
      </c>
      <c r="P4246">
        <v>0</v>
      </c>
      <c r="Q4246" s="5">
        <v>46189.881944444445</v>
      </c>
      <c r="R4246" s="2" t="str">
        <f>IF(C4246="", "",
   IF(ISNUMBER(MATCH(TRIM(C4246),
      {"OP","CC","CM","FM","FU","INS","PC","PM","PMCO","SA","SR","ITPR","PMFL"}, 0)),
      "Proactive",
      "")
)</f>
        <v/>
      </c>
      <c r="S4246" s="2" t="str">
        <f>IF(C4246="", "",
   IF(ISNUMBER(MATCH(TRIM(C4246),
      {"MO","U/B","OSRE","TECH","ITRE"}, 0)),
      "Reactive",
      "")
)</f>
        <v>Reactive</v>
      </c>
      <c r="T4246" s="2" t="str">
        <f>IF(R4246="Proactive", H4246, "")</f>
        <v/>
      </c>
      <c r="U4246" s="2">
        <f>IF(S4246="Reactive", H4246, "")</f>
        <v>0.3</v>
      </c>
    </row>
    <row r="4247" spans="1:21" x14ac:dyDescent="0.25">
      <c r="A4247" t="s">
        <v>4130</v>
      </c>
      <c r="B4247">
        <v>223754</v>
      </c>
      <c r="C4247" t="s">
        <v>39</v>
      </c>
      <c r="D4247" t="s">
        <v>2439</v>
      </c>
      <c r="E4247" t="s">
        <v>4166</v>
      </c>
      <c r="F4247" s="4">
        <v>46190.59375</v>
      </c>
      <c r="G4247" s="4">
        <v>46190.607638888891</v>
      </c>
      <c r="H4247">
        <v>0.33</v>
      </c>
      <c r="I4247" t="s">
        <v>4167</v>
      </c>
      <c r="J4247" t="s">
        <v>29</v>
      </c>
      <c r="K4247" t="s">
        <v>81</v>
      </c>
      <c r="N4247">
        <v>0.33</v>
      </c>
      <c r="O4247" t="s">
        <v>38</v>
      </c>
      <c r="P4247">
        <v>0</v>
      </c>
      <c r="Q4247" s="5">
        <v>46190.61041666667</v>
      </c>
      <c r="R4247" s="2" t="str">
        <f>IF(C4247="", "",
   IF(ISNUMBER(MATCH(TRIM(C4247),
      {"OP","CC","CM","FM","FU","INS","PC","PM","PMCO","SA","SR","ITPR","PMFL"}, 0)),
      "Proactive",
      "")
)</f>
        <v/>
      </c>
      <c r="S4247" s="2" t="str">
        <f>IF(C4247="", "",
   IF(ISNUMBER(MATCH(TRIM(C4247),
      {"MO","U/B","OSRE","TECH","ITRE"}, 0)),
      "Reactive",
      "")
)</f>
        <v>Reactive</v>
      </c>
      <c r="T4247" s="2" t="str">
        <f>IF(R4247="Proactive", H4247, "")</f>
        <v/>
      </c>
      <c r="U4247" s="2">
        <f>IF(S4247="Reactive", H4247, "")</f>
        <v>0.33</v>
      </c>
    </row>
    <row r="4248" spans="1:21" x14ac:dyDescent="0.25">
      <c r="A4248" t="s">
        <v>4130</v>
      </c>
      <c r="B4248">
        <v>219235</v>
      </c>
      <c r="C4248" t="s">
        <v>26</v>
      </c>
      <c r="D4248" t="s">
        <v>2363</v>
      </c>
      <c r="E4248" t="s">
        <v>2391</v>
      </c>
      <c r="F4248" s="4">
        <v>46190.611805555556</v>
      </c>
      <c r="G4248" s="4">
        <v>46190.645138888889</v>
      </c>
      <c r="H4248">
        <v>0.8</v>
      </c>
      <c r="J4248" t="s">
        <v>29</v>
      </c>
      <c r="K4248" t="s">
        <v>30</v>
      </c>
      <c r="N4248">
        <v>0.8</v>
      </c>
      <c r="O4248" t="s">
        <v>38</v>
      </c>
      <c r="P4248">
        <v>0</v>
      </c>
      <c r="Q4248" s="5">
        <v>46190.645138888889</v>
      </c>
      <c r="R4248" s="2" t="str">
        <f>IF(C4248="", "",
   IF(ISNUMBER(MATCH(TRIM(C4248),
      {"OP","CC","CM","FM","FU","INS","PC","PM","PMCO","SA","SR","ITPR","PMFL"}, 0)),
      "Proactive",
      "")
)</f>
        <v>Proactive</v>
      </c>
      <c r="S4248" s="2" t="str">
        <f>IF(C4248="", "",
   IF(ISNUMBER(MATCH(TRIM(C4248),
      {"MO","U/B","OSRE","TECH","ITRE"}, 0)),
      "Reactive",
      "")
)</f>
        <v/>
      </c>
      <c r="T4248" s="2">
        <f>IF(R4248="Proactive", H4248, "")</f>
        <v>0.8</v>
      </c>
      <c r="U4248" s="2" t="str">
        <f>IF(S4248="Reactive", H4248, "")</f>
        <v/>
      </c>
    </row>
    <row r="4249" spans="1:21" x14ac:dyDescent="0.25">
      <c r="A4249" t="s">
        <v>4130</v>
      </c>
      <c r="B4249">
        <v>219233</v>
      </c>
      <c r="C4249" t="s">
        <v>30</v>
      </c>
      <c r="D4249" t="s">
        <v>2379</v>
      </c>
      <c r="E4249" t="s">
        <v>1066</v>
      </c>
      <c r="F4249" s="4">
        <v>46190.645833333336</v>
      </c>
      <c r="G4249" s="4">
        <v>46190.713888888888</v>
      </c>
      <c r="H4249">
        <v>1.63</v>
      </c>
      <c r="J4249" t="s">
        <v>29</v>
      </c>
      <c r="K4249" t="s">
        <v>30</v>
      </c>
      <c r="N4249">
        <v>1.63</v>
      </c>
      <c r="O4249" t="s">
        <v>38</v>
      </c>
      <c r="P4249">
        <v>0</v>
      </c>
      <c r="Q4249" s="5">
        <v>46190.713888888888</v>
      </c>
      <c r="R4249" s="2" t="str">
        <f>IF(C4249="", "",
   IF(ISNUMBER(MATCH(TRIM(C4249),
      {"OP","CC","CM","FM","FU","INS","PC","PM","PMCO","SA","SR","ITPR","PMFL"}, 0)),
      "Proactive",
      "")
)</f>
        <v>Proactive</v>
      </c>
      <c r="S4249" s="2" t="str">
        <f>IF(C4249="", "",
   IF(ISNUMBER(MATCH(TRIM(C4249),
      {"MO","U/B","OSRE","TECH","ITRE"}, 0)),
      "Reactive",
      "")
)</f>
        <v/>
      </c>
      <c r="T4249" s="2">
        <f>IF(R4249="Proactive", H4249, "")</f>
        <v>1.63</v>
      </c>
      <c r="U4249" s="2" t="str">
        <f>IF(S4249="Reactive", H4249, "")</f>
        <v/>
      </c>
    </row>
    <row r="4250" spans="1:21" x14ac:dyDescent="0.25">
      <c r="A4250" t="s">
        <v>4130</v>
      </c>
      <c r="B4250">
        <v>219238</v>
      </c>
      <c r="C4250" t="s">
        <v>26</v>
      </c>
      <c r="D4250" t="s">
        <v>4168</v>
      </c>
      <c r="E4250" t="s">
        <v>2399</v>
      </c>
      <c r="F4250" s="4">
        <v>46190.745833333334</v>
      </c>
      <c r="G4250" s="4">
        <v>46190.760416666664</v>
      </c>
      <c r="H4250">
        <v>0.35</v>
      </c>
      <c r="J4250" t="s">
        <v>29</v>
      </c>
      <c r="K4250" t="s">
        <v>30</v>
      </c>
      <c r="N4250">
        <v>0.35</v>
      </c>
      <c r="O4250" t="s">
        <v>38</v>
      </c>
      <c r="P4250">
        <v>0</v>
      </c>
      <c r="Q4250" s="5">
        <v>46190.765277777777</v>
      </c>
      <c r="R4250" s="2" t="str">
        <f>IF(C4250="", "",
   IF(ISNUMBER(MATCH(TRIM(C4250),
      {"OP","CC","CM","FM","FU","INS","PC","PM","PMCO","SA","SR","ITPR","PMFL"}, 0)),
      "Proactive",
      "")
)</f>
        <v>Proactive</v>
      </c>
      <c r="S4250" s="2" t="str">
        <f>IF(C4250="", "",
   IF(ISNUMBER(MATCH(TRIM(C4250),
      {"MO","U/B","OSRE","TECH","ITRE"}, 0)),
      "Reactive",
      "")
)</f>
        <v/>
      </c>
      <c r="T4250" s="2">
        <f>IF(R4250="Proactive", H4250, "")</f>
        <v>0.35</v>
      </c>
      <c r="U4250" s="2" t="str">
        <f>IF(S4250="Reactive", H4250, "")</f>
        <v/>
      </c>
    </row>
    <row r="4251" spans="1:21" x14ac:dyDescent="0.25">
      <c r="A4251" t="s">
        <v>4130</v>
      </c>
      <c r="B4251">
        <v>221579</v>
      </c>
      <c r="C4251" t="s">
        <v>181</v>
      </c>
      <c r="D4251" t="s">
        <v>2379</v>
      </c>
      <c r="E4251" t="s">
        <v>2380</v>
      </c>
      <c r="F4251" s="4">
        <v>46190.765972222223</v>
      </c>
      <c r="G4251" s="4">
        <v>46190.810416666667</v>
      </c>
      <c r="H4251">
        <v>1.07</v>
      </c>
      <c r="I4251" t="s">
        <v>2381</v>
      </c>
      <c r="J4251" t="s">
        <v>29</v>
      </c>
      <c r="K4251" t="s">
        <v>30</v>
      </c>
      <c r="N4251">
        <v>2.57</v>
      </c>
      <c r="O4251" t="s">
        <v>38</v>
      </c>
      <c r="P4251">
        <v>0</v>
      </c>
      <c r="Q4251" s="5">
        <v>46190.872916666667</v>
      </c>
      <c r="R4251" s="2" t="str">
        <f>IF(C4251="", "",
   IF(ISNUMBER(MATCH(TRIM(C4251),
      {"OP","CC","CM","FM","FU","INS","PC","PM","PMCO","SA","SR","ITPR","PMFL"}, 0)),
      "Proactive",
      "")
)</f>
        <v>Proactive</v>
      </c>
      <c r="S4251" s="2" t="str">
        <f>IF(C4251="", "",
   IF(ISNUMBER(MATCH(TRIM(C4251),
      {"MO","U/B","OSRE","TECH","ITRE"}, 0)),
      "Reactive",
      "")
)</f>
        <v/>
      </c>
      <c r="T4251" s="2">
        <f>IF(R4251="Proactive", H4251, "")</f>
        <v>1.07</v>
      </c>
      <c r="U4251" s="2" t="str">
        <f>IF(S4251="Reactive", H4251, "")</f>
        <v/>
      </c>
    </row>
    <row r="4252" spans="1:21" x14ac:dyDescent="0.25">
      <c r="A4252" t="s">
        <v>4130</v>
      </c>
      <c r="B4252">
        <v>219240</v>
      </c>
      <c r="C4252" t="s">
        <v>26</v>
      </c>
      <c r="D4252" t="s">
        <v>2363</v>
      </c>
      <c r="E4252" t="s">
        <v>2364</v>
      </c>
      <c r="F4252" s="4">
        <v>46190.811111111114</v>
      </c>
      <c r="G4252" s="4">
        <v>46190.848611111112</v>
      </c>
      <c r="H4252">
        <v>0.9</v>
      </c>
      <c r="J4252" t="s">
        <v>29</v>
      </c>
      <c r="K4252" t="s">
        <v>30</v>
      </c>
      <c r="N4252">
        <v>0.9</v>
      </c>
      <c r="O4252" t="s">
        <v>38</v>
      </c>
      <c r="P4252">
        <v>0</v>
      </c>
      <c r="Q4252" s="5">
        <v>46190.848611111112</v>
      </c>
      <c r="R4252" s="2" t="str">
        <f>IF(C4252="", "",
   IF(ISNUMBER(MATCH(TRIM(C4252),
      {"OP","CC","CM","FM","FU","INS","PC","PM","PMCO","SA","SR","ITPR","PMFL"}, 0)),
      "Proactive",
      "")
)</f>
        <v>Proactive</v>
      </c>
      <c r="S4252" s="2" t="str">
        <f>IF(C4252="", "",
   IF(ISNUMBER(MATCH(TRIM(C4252),
      {"MO","U/B","OSRE","TECH","ITRE"}, 0)),
      "Reactive",
      "")
)</f>
        <v/>
      </c>
      <c r="T4252" s="2">
        <f>IF(R4252="Proactive", H4252, "")</f>
        <v>0.9</v>
      </c>
      <c r="U4252" s="2" t="str">
        <f>IF(S4252="Reactive", H4252, "")</f>
        <v/>
      </c>
    </row>
    <row r="4253" spans="1:21" x14ac:dyDescent="0.25">
      <c r="A4253" t="s">
        <v>4130</v>
      </c>
      <c r="B4253">
        <v>221579</v>
      </c>
      <c r="C4253" t="s">
        <v>181</v>
      </c>
      <c r="D4253" t="s">
        <v>2379</v>
      </c>
      <c r="E4253" t="s">
        <v>2380</v>
      </c>
      <c r="F4253" s="4">
        <v>46190.848611111112</v>
      </c>
      <c r="G4253" s="4">
        <v>46190.87222222222</v>
      </c>
      <c r="H4253">
        <v>0.56999999999999995</v>
      </c>
      <c r="I4253" t="s">
        <v>2381</v>
      </c>
      <c r="J4253" t="s">
        <v>29</v>
      </c>
      <c r="K4253" t="s">
        <v>30</v>
      </c>
      <c r="N4253">
        <v>2.57</v>
      </c>
      <c r="O4253" t="s">
        <v>38</v>
      </c>
      <c r="P4253">
        <v>0</v>
      </c>
      <c r="Q4253" s="5">
        <v>46190.872916666667</v>
      </c>
      <c r="R4253" s="2" t="str">
        <f>IF(C4253="", "",
   IF(ISNUMBER(MATCH(TRIM(C4253),
      {"OP","CC","CM","FM","FU","INS","PC","PM","PMCO","SA","SR","ITPR","PMFL"}, 0)),
      "Proactive",
      "")
)</f>
        <v>Proactive</v>
      </c>
      <c r="S4253" s="2" t="str">
        <f>IF(C4253="", "",
   IF(ISNUMBER(MATCH(TRIM(C4253),
      {"MO","U/B","OSRE","TECH","ITRE"}, 0)),
      "Reactive",
      "")
)</f>
        <v/>
      </c>
      <c r="T4253" s="2">
        <f>IF(R4253="Proactive", H4253, "")</f>
        <v>0.56999999999999995</v>
      </c>
      <c r="U4253" s="2" t="str">
        <f>IF(S4253="Reactive", H4253, "")</f>
        <v/>
      </c>
    </row>
    <row r="4254" spans="1:21" x14ac:dyDescent="0.25">
      <c r="A4254" t="s">
        <v>4130</v>
      </c>
      <c r="B4254">
        <v>219435</v>
      </c>
      <c r="C4254" t="s">
        <v>26</v>
      </c>
      <c r="D4254" t="s">
        <v>2363</v>
      </c>
      <c r="E4254" t="s">
        <v>2391</v>
      </c>
      <c r="F4254" s="4">
        <v>46191.595833333333</v>
      </c>
      <c r="G4254" s="4">
        <v>46191.626388888886</v>
      </c>
      <c r="H4254">
        <v>0.73</v>
      </c>
      <c r="J4254" t="s">
        <v>29</v>
      </c>
      <c r="K4254" t="s">
        <v>30</v>
      </c>
      <c r="N4254">
        <v>0.73</v>
      </c>
      <c r="O4254" t="s">
        <v>38</v>
      </c>
      <c r="P4254">
        <v>0</v>
      </c>
      <c r="Q4254" s="5">
        <v>46191.626388888886</v>
      </c>
      <c r="R4254" s="2" t="str">
        <f>IF(C4254="", "",
   IF(ISNUMBER(MATCH(TRIM(C4254),
      {"OP","CC","CM","FM","FU","INS","PC","PM","PMCO","SA","SR","ITPR","PMFL"}, 0)),
      "Proactive",
      "")
)</f>
        <v>Proactive</v>
      </c>
      <c r="S4254" s="2" t="str">
        <f>IF(C4254="", "",
   IF(ISNUMBER(MATCH(TRIM(C4254),
      {"MO","U/B","OSRE","TECH","ITRE"}, 0)),
      "Reactive",
      "")
)</f>
        <v/>
      </c>
      <c r="T4254" s="2">
        <f>IF(R4254="Proactive", H4254, "")</f>
        <v>0.73</v>
      </c>
      <c r="U4254" s="2" t="str">
        <f>IF(S4254="Reactive", H4254, "")</f>
        <v/>
      </c>
    </row>
    <row r="4255" spans="1:21" x14ac:dyDescent="0.25">
      <c r="A4255" t="s">
        <v>4130</v>
      </c>
      <c r="B4255">
        <v>220834</v>
      </c>
      <c r="C4255" t="s">
        <v>30</v>
      </c>
      <c r="D4255" t="s">
        <v>4169</v>
      </c>
      <c r="E4255" t="s">
        <v>956</v>
      </c>
      <c r="F4255" s="4">
        <v>46191.636805555558</v>
      </c>
      <c r="G4255" s="4">
        <v>46191.65902777778</v>
      </c>
      <c r="H4255">
        <v>0.53</v>
      </c>
      <c r="J4255" t="s">
        <v>29</v>
      </c>
      <c r="K4255" t="s">
        <v>30</v>
      </c>
      <c r="N4255">
        <v>0.53</v>
      </c>
      <c r="O4255" t="s">
        <v>38</v>
      </c>
      <c r="P4255">
        <v>0</v>
      </c>
      <c r="Q4255" s="5">
        <v>46191.659722222219</v>
      </c>
      <c r="R4255" s="2" t="str">
        <f>IF(C4255="", "",
   IF(ISNUMBER(MATCH(TRIM(C4255),
      {"OP","CC","CM","FM","FU","INS","PC","PM","PMCO","SA","SR","ITPR","PMFL"}, 0)),
      "Proactive",
      "")
)</f>
        <v>Proactive</v>
      </c>
      <c r="S4255" s="2" t="str">
        <f>IF(C4255="", "",
   IF(ISNUMBER(MATCH(TRIM(C4255),
      {"MO","U/B","OSRE","TECH","ITRE"}, 0)),
      "Reactive",
      "")
)</f>
        <v/>
      </c>
      <c r="T4255" s="2">
        <f>IF(R4255="Proactive", H4255, "")</f>
        <v>0.53</v>
      </c>
      <c r="U4255" s="2" t="str">
        <f>IF(S4255="Reactive", H4255, "")</f>
        <v/>
      </c>
    </row>
    <row r="4256" spans="1:21" x14ac:dyDescent="0.25">
      <c r="A4256" t="s">
        <v>4130</v>
      </c>
      <c r="B4256">
        <v>220833</v>
      </c>
      <c r="C4256" t="s">
        <v>30</v>
      </c>
      <c r="D4256" t="s">
        <v>4170</v>
      </c>
      <c r="E4256" t="s">
        <v>541</v>
      </c>
      <c r="F4256" s="4">
        <v>46191.659722222219</v>
      </c>
      <c r="G4256" s="4">
        <v>46191.684027777781</v>
      </c>
      <c r="H4256">
        <v>0.57999999999999996</v>
      </c>
      <c r="J4256" t="s">
        <v>29</v>
      </c>
      <c r="K4256" t="s">
        <v>30</v>
      </c>
      <c r="N4256">
        <v>0.57999999999999996</v>
      </c>
      <c r="O4256" t="s">
        <v>38</v>
      </c>
      <c r="P4256">
        <v>0</v>
      </c>
      <c r="Q4256" s="5">
        <v>46191.695138888892</v>
      </c>
      <c r="R4256" s="2" t="str">
        <f>IF(C4256="", "",
   IF(ISNUMBER(MATCH(TRIM(C4256),
      {"OP","CC","CM","FM","FU","INS","PC","PM","PMCO","SA","SR","ITPR","PMFL"}, 0)),
      "Proactive",
      "")
)</f>
        <v>Proactive</v>
      </c>
      <c r="S4256" s="2" t="str">
        <f>IF(C4256="", "",
   IF(ISNUMBER(MATCH(TRIM(C4256),
      {"MO","U/B","OSRE","TECH","ITRE"}, 0)),
      "Reactive",
      "")
)</f>
        <v/>
      </c>
      <c r="T4256" s="2">
        <f>IF(R4256="Proactive", H4256, "")</f>
        <v>0.57999999999999996</v>
      </c>
      <c r="U4256" s="2" t="str">
        <f>IF(S4256="Reactive", H4256, "")</f>
        <v/>
      </c>
    </row>
    <row r="4257" spans="1:21" x14ac:dyDescent="0.25">
      <c r="A4257" t="s">
        <v>4130</v>
      </c>
      <c r="B4257">
        <v>223870</v>
      </c>
      <c r="C4257" t="s">
        <v>561</v>
      </c>
      <c r="D4257" t="s">
        <v>4140</v>
      </c>
      <c r="E4257" t="s">
        <v>4131</v>
      </c>
      <c r="F4257" s="4">
        <v>46191.697222222225</v>
      </c>
      <c r="G4257" s="4">
        <v>46191.734027777777</v>
      </c>
      <c r="H4257">
        <v>0.88</v>
      </c>
      <c r="I4257" t="s">
        <v>4171</v>
      </c>
      <c r="J4257" t="s">
        <v>29</v>
      </c>
      <c r="K4257" t="s">
        <v>50</v>
      </c>
      <c r="N4257">
        <v>0.88</v>
      </c>
      <c r="O4257" t="s">
        <v>38</v>
      </c>
      <c r="P4257">
        <v>0</v>
      </c>
      <c r="Q4257" s="5">
        <v>46191.734027777777</v>
      </c>
      <c r="R4257" s="2" t="str">
        <f>IF(C4257="", "",
   IF(ISNUMBER(MATCH(TRIM(C4257),
      {"OP","CC","CM","FM","FU","INS","PC","PM","PMCO","SA","SR","ITPR","PMFL"}, 0)),
      "Proactive",
      "")
)</f>
        <v>Proactive</v>
      </c>
      <c r="S4257" s="2" t="str">
        <f>IF(C4257="", "",
   IF(ISNUMBER(MATCH(TRIM(C4257),
      {"MO","U/B","OSRE","TECH","ITRE"}, 0)),
      "Reactive",
      "")
)</f>
        <v/>
      </c>
      <c r="T4257" s="2">
        <f>IF(R4257="Proactive", H4257, "")</f>
        <v>0.88</v>
      </c>
      <c r="U4257" s="2" t="str">
        <f>IF(S4257="Reactive", H4257, "")</f>
        <v/>
      </c>
    </row>
    <row r="4258" spans="1:21" x14ac:dyDescent="0.25">
      <c r="A4258" t="s">
        <v>4130</v>
      </c>
      <c r="B4258">
        <v>221727</v>
      </c>
      <c r="C4258" t="s">
        <v>181</v>
      </c>
      <c r="D4258" t="s">
        <v>2379</v>
      </c>
      <c r="E4258" t="s">
        <v>2380</v>
      </c>
      <c r="F4258" s="4">
        <v>46191.73541666667</v>
      </c>
      <c r="G4258" s="4">
        <v>46191.770138888889</v>
      </c>
      <c r="H4258">
        <v>0.83</v>
      </c>
      <c r="I4258" t="s">
        <v>2410</v>
      </c>
      <c r="J4258" t="s">
        <v>29</v>
      </c>
      <c r="K4258" t="s">
        <v>30</v>
      </c>
      <c r="N4258">
        <v>1.98</v>
      </c>
      <c r="O4258" t="s">
        <v>38</v>
      </c>
      <c r="P4258">
        <v>0</v>
      </c>
      <c r="Q4258" s="5">
        <v>46203.301388888889</v>
      </c>
      <c r="R4258" s="2" t="str">
        <f>IF(C4258="", "",
   IF(ISNUMBER(MATCH(TRIM(C4258),
      {"OP","CC","CM","FM","FU","INS","PC","PM","PMCO","SA","SR","ITPR","PMFL"}, 0)),
      "Proactive",
      "")
)</f>
        <v>Proactive</v>
      </c>
      <c r="S4258" s="2" t="str">
        <f>IF(C4258="", "",
   IF(ISNUMBER(MATCH(TRIM(C4258),
      {"MO","U/B","OSRE","TECH","ITRE"}, 0)),
      "Reactive",
      "")
)</f>
        <v/>
      </c>
      <c r="T4258" s="2">
        <f>IF(R4258="Proactive", H4258, "")</f>
        <v>0.83</v>
      </c>
      <c r="U4258" s="2" t="str">
        <f>IF(S4258="Reactive", H4258, "")</f>
        <v/>
      </c>
    </row>
    <row r="4259" spans="1:21" x14ac:dyDescent="0.25">
      <c r="A4259" t="s">
        <v>4130</v>
      </c>
      <c r="B4259">
        <v>223878</v>
      </c>
      <c r="C4259" t="s">
        <v>39</v>
      </c>
      <c r="D4259" t="s">
        <v>2355</v>
      </c>
      <c r="E4259" t="s">
        <v>4172</v>
      </c>
      <c r="F4259" s="4">
        <v>46191.770833333336</v>
      </c>
      <c r="G4259" s="4">
        <v>46191.786805555559</v>
      </c>
      <c r="H4259">
        <v>0.38</v>
      </c>
      <c r="I4259" t="s">
        <v>4173</v>
      </c>
      <c r="J4259" t="s">
        <v>29</v>
      </c>
      <c r="K4259" t="s">
        <v>67</v>
      </c>
      <c r="N4259">
        <v>0.38</v>
      </c>
      <c r="O4259" t="s">
        <v>38</v>
      </c>
      <c r="P4259">
        <v>0</v>
      </c>
      <c r="Q4259" s="5">
        <v>46191.786805555559</v>
      </c>
      <c r="R4259" s="2" t="str">
        <f>IF(C4259="", "",
   IF(ISNUMBER(MATCH(TRIM(C4259),
      {"OP","CC","CM","FM","FU","INS","PC","PM","PMCO","SA","SR","ITPR","PMFL"}, 0)),
      "Proactive",
      "")
)</f>
        <v/>
      </c>
      <c r="S4259" s="2" t="str">
        <f>IF(C4259="", "",
   IF(ISNUMBER(MATCH(TRIM(C4259),
      {"MO","U/B","OSRE","TECH","ITRE"}, 0)),
      "Reactive",
      "")
)</f>
        <v>Reactive</v>
      </c>
      <c r="T4259" s="2" t="str">
        <f>IF(R4259="Proactive", H4259, "")</f>
        <v/>
      </c>
      <c r="U4259" s="2">
        <f>IF(S4259="Reactive", H4259, "")</f>
        <v>0.38</v>
      </c>
    </row>
    <row r="4260" spans="1:21" x14ac:dyDescent="0.25">
      <c r="A4260" t="s">
        <v>4130</v>
      </c>
      <c r="B4260">
        <v>219437</v>
      </c>
      <c r="C4260" t="s">
        <v>26</v>
      </c>
      <c r="D4260" t="s">
        <v>2363</v>
      </c>
      <c r="E4260" t="s">
        <v>2364</v>
      </c>
      <c r="F4260" s="4">
        <v>46191.809027777781</v>
      </c>
      <c r="G4260" s="4">
        <v>46191.839583333334</v>
      </c>
      <c r="H4260">
        <v>0.73</v>
      </c>
      <c r="J4260" t="s">
        <v>29</v>
      </c>
      <c r="K4260" t="s">
        <v>30</v>
      </c>
      <c r="N4260">
        <v>0.73</v>
      </c>
      <c r="O4260" t="s">
        <v>38</v>
      </c>
      <c r="P4260">
        <v>0</v>
      </c>
      <c r="Q4260" s="5">
        <v>46191.839583333334</v>
      </c>
      <c r="R4260" s="2" t="str">
        <f>IF(C4260="", "",
   IF(ISNUMBER(MATCH(TRIM(C4260),
      {"OP","CC","CM","FM","FU","INS","PC","PM","PMCO","SA","SR","ITPR","PMFL"}, 0)),
      "Proactive",
      "")
)</f>
        <v>Proactive</v>
      </c>
      <c r="S4260" s="2" t="str">
        <f>IF(C4260="", "",
   IF(ISNUMBER(MATCH(TRIM(C4260),
      {"MO","U/B","OSRE","TECH","ITRE"}, 0)),
      "Reactive",
      "")
)</f>
        <v/>
      </c>
      <c r="T4260" s="2">
        <f>IF(R4260="Proactive", H4260, "")</f>
        <v>0.73</v>
      </c>
      <c r="U4260" s="2" t="str">
        <f>IF(S4260="Reactive", H4260, "")</f>
        <v/>
      </c>
    </row>
    <row r="4261" spans="1:21" x14ac:dyDescent="0.25">
      <c r="A4261" t="s">
        <v>4130</v>
      </c>
      <c r="B4261">
        <v>223891</v>
      </c>
      <c r="C4261" t="s">
        <v>39</v>
      </c>
      <c r="D4261" t="s">
        <v>3023</v>
      </c>
      <c r="E4261" t="s">
        <v>4146</v>
      </c>
      <c r="F4261" s="4">
        <v>46191.870138888888</v>
      </c>
      <c r="G4261" s="4">
        <v>46191.882638888892</v>
      </c>
      <c r="H4261">
        <v>0.3</v>
      </c>
      <c r="I4261" t="s">
        <v>4174</v>
      </c>
      <c r="J4261" t="s">
        <v>29</v>
      </c>
      <c r="K4261" t="s">
        <v>466</v>
      </c>
      <c r="N4261">
        <v>0.3</v>
      </c>
      <c r="O4261" t="s">
        <v>38</v>
      </c>
      <c r="P4261">
        <v>0</v>
      </c>
      <c r="Q4261" s="5">
        <v>46191.882638888892</v>
      </c>
      <c r="R4261" s="2" t="str">
        <f>IF(C4261="", "",
   IF(ISNUMBER(MATCH(TRIM(C4261),
      {"OP","CC","CM","FM","FU","INS","PC","PM","PMCO","SA","SR","ITPR","PMFL"}, 0)),
      "Proactive",
      "")
)</f>
        <v/>
      </c>
      <c r="S4261" s="2" t="str">
        <f>IF(C4261="", "",
   IF(ISNUMBER(MATCH(TRIM(C4261),
      {"MO","U/B","OSRE","TECH","ITRE"}, 0)),
      "Reactive",
      "")
)</f>
        <v>Reactive</v>
      </c>
      <c r="T4261" s="2" t="str">
        <f>IF(R4261="Proactive", H4261, "")</f>
        <v/>
      </c>
      <c r="U4261" s="2">
        <f>IF(S4261="Reactive", H4261, "")</f>
        <v>0.3</v>
      </c>
    </row>
    <row r="4262" spans="1:21" x14ac:dyDescent="0.25">
      <c r="A4262" t="s">
        <v>4130</v>
      </c>
      <c r="B4262">
        <v>223894</v>
      </c>
      <c r="C4262" t="s">
        <v>39</v>
      </c>
      <c r="D4262" t="s">
        <v>2400</v>
      </c>
      <c r="E4262" t="s">
        <v>4145</v>
      </c>
      <c r="F4262" s="4">
        <v>46191.883333333331</v>
      </c>
      <c r="G4262" s="4">
        <v>46191.9</v>
      </c>
      <c r="H4262">
        <v>0.4</v>
      </c>
      <c r="I4262" t="s">
        <v>4175</v>
      </c>
      <c r="J4262" t="s">
        <v>29</v>
      </c>
      <c r="K4262" t="s">
        <v>81</v>
      </c>
      <c r="N4262">
        <v>0.4</v>
      </c>
      <c r="O4262" t="s">
        <v>38</v>
      </c>
      <c r="P4262">
        <v>0</v>
      </c>
      <c r="Q4262" s="5">
        <v>46191.9</v>
      </c>
      <c r="R4262" s="2" t="str">
        <f>IF(C4262="", "",
   IF(ISNUMBER(MATCH(TRIM(C4262),
      {"OP","CC","CM","FM","FU","INS","PC","PM","PMCO","SA","SR","ITPR","PMFL"}, 0)),
      "Proactive",
      "")
)</f>
        <v/>
      </c>
      <c r="S4262" s="2" t="str">
        <f>IF(C4262="", "",
   IF(ISNUMBER(MATCH(TRIM(C4262),
      {"MO","U/B","OSRE","TECH","ITRE"}, 0)),
      "Reactive",
      "")
)</f>
        <v>Reactive</v>
      </c>
      <c r="T4262" s="2" t="str">
        <f>IF(R4262="Proactive", H4262, "")</f>
        <v/>
      </c>
      <c r="U4262" s="2">
        <f>IF(S4262="Reactive", H4262, "")</f>
        <v>0.4</v>
      </c>
    </row>
    <row r="4263" spans="1:21" x14ac:dyDescent="0.25">
      <c r="A4263" t="s">
        <v>4130</v>
      </c>
      <c r="B4263">
        <v>219596</v>
      </c>
      <c r="C4263" t="s">
        <v>26</v>
      </c>
      <c r="D4263" t="s">
        <v>2363</v>
      </c>
      <c r="E4263" t="s">
        <v>2391</v>
      </c>
      <c r="F4263" s="4">
        <v>46192.593055555553</v>
      </c>
      <c r="G4263" s="4">
        <v>46192.625694444447</v>
      </c>
      <c r="H4263">
        <v>0.78</v>
      </c>
      <c r="J4263" t="s">
        <v>29</v>
      </c>
      <c r="K4263" t="s">
        <v>30</v>
      </c>
      <c r="N4263">
        <v>0.78</v>
      </c>
      <c r="O4263" t="s">
        <v>38</v>
      </c>
      <c r="P4263">
        <v>0</v>
      </c>
      <c r="Q4263" s="5">
        <v>46192.625694444447</v>
      </c>
      <c r="R4263" s="2" t="str">
        <f>IF(C4263="", "",
   IF(ISNUMBER(MATCH(TRIM(C4263),
      {"OP","CC","CM","FM","FU","INS","PC","PM","PMCO","SA","SR","ITPR","PMFL"}, 0)),
      "Proactive",
      "")
)</f>
        <v>Proactive</v>
      </c>
      <c r="S4263" s="2" t="str">
        <f>IF(C4263="", "",
   IF(ISNUMBER(MATCH(TRIM(C4263),
      {"MO","U/B","OSRE","TECH","ITRE"}, 0)),
      "Reactive",
      "")
)</f>
        <v/>
      </c>
      <c r="T4263" s="2">
        <f>IF(R4263="Proactive", H4263, "")</f>
        <v>0.78</v>
      </c>
      <c r="U4263" s="2" t="str">
        <f>IF(S4263="Reactive", H4263, "")</f>
        <v/>
      </c>
    </row>
    <row r="4264" spans="1:21" x14ac:dyDescent="0.25">
      <c r="A4264" t="s">
        <v>4130</v>
      </c>
      <c r="B4264">
        <v>221178</v>
      </c>
      <c r="C4264" t="s">
        <v>30</v>
      </c>
      <c r="D4264" t="s">
        <v>4176</v>
      </c>
      <c r="E4264" t="s">
        <v>2389</v>
      </c>
      <c r="F4264" s="4">
        <v>46192.626388888886</v>
      </c>
      <c r="G4264" s="4">
        <v>46192.711111111108</v>
      </c>
      <c r="H4264">
        <v>2.0299999999999998</v>
      </c>
      <c r="J4264" t="s">
        <v>29</v>
      </c>
      <c r="K4264" t="s">
        <v>30</v>
      </c>
      <c r="N4264">
        <v>2.0299999999999998</v>
      </c>
      <c r="O4264" t="s">
        <v>38</v>
      </c>
      <c r="P4264">
        <v>0</v>
      </c>
      <c r="Q4264" s="5">
        <v>46192.711111111108</v>
      </c>
      <c r="R4264" s="2" t="str">
        <f>IF(C4264="", "",
   IF(ISNUMBER(MATCH(TRIM(C4264),
      {"OP","CC","CM","FM","FU","INS","PC","PM","PMCO","SA","SR","ITPR","PMFL"}, 0)),
      "Proactive",
      "")
)</f>
        <v>Proactive</v>
      </c>
      <c r="S4264" s="2" t="str">
        <f>IF(C4264="", "",
   IF(ISNUMBER(MATCH(TRIM(C4264),
      {"MO","U/B","OSRE","TECH","ITRE"}, 0)),
      "Reactive",
      "")
)</f>
        <v/>
      </c>
      <c r="T4264" s="2">
        <f>IF(R4264="Proactive", H4264, "")</f>
        <v>2.0299999999999998</v>
      </c>
      <c r="U4264" s="2" t="str">
        <f>IF(S4264="Reactive", H4264, "")</f>
        <v/>
      </c>
    </row>
    <row r="4265" spans="1:21" x14ac:dyDescent="0.25">
      <c r="A4265" t="s">
        <v>4130</v>
      </c>
      <c r="B4265">
        <v>224051</v>
      </c>
      <c r="C4265" t="s">
        <v>39</v>
      </c>
      <c r="D4265" t="s">
        <v>3023</v>
      </c>
      <c r="E4265" t="s">
        <v>4152</v>
      </c>
      <c r="F4265" s="4">
        <v>46192.711805555555</v>
      </c>
      <c r="G4265" s="4">
        <v>46192.723611111112</v>
      </c>
      <c r="H4265">
        <v>0.28000000000000003</v>
      </c>
      <c r="J4265" t="s">
        <v>29</v>
      </c>
      <c r="K4265" t="s">
        <v>109</v>
      </c>
      <c r="N4265">
        <v>0.28000000000000003</v>
      </c>
      <c r="O4265" t="s">
        <v>38</v>
      </c>
      <c r="P4265">
        <v>0</v>
      </c>
      <c r="Q4265" s="5">
        <v>46192.723611111112</v>
      </c>
      <c r="R4265" s="2" t="str">
        <f>IF(C4265="", "",
   IF(ISNUMBER(MATCH(TRIM(C4265),
      {"OP","CC","CM","FM","FU","INS","PC","PM","PMCO","SA","SR","ITPR","PMFL"}, 0)),
      "Proactive",
      "")
)</f>
        <v/>
      </c>
      <c r="S4265" s="2" t="str">
        <f>IF(C4265="", "",
   IF(ISNUMBER(MATCH(TRIM(C4265),
      {"MO","U/B","OSRE","TECH","ITRE"}, 0)),
      "Reactive",
      "")
)</f>
        <v>Reactive</v>
      </c>
      <c r="T4265" s="2" t="str">
        <f>IF(R4265="Proactive", H4265, "")</f>
        <v/>
      </c>
      <c r="U4265" s="2">
        <f>IF(S4265="Reactive", H4265, "")</f>
        <v>0.28000000000000003</v>
      </c>
    </row>
    <row r="4266" spans="1:21" x14ac:dyDescent="0.25">
      <c r="A4266" t="s">
        <v>4130</v>
      </c>
      <c r="B4266">
        <v>221902</v>
      </c>
      <c r="C4266" t="s">
        <v>181</v>
      </c>
      <c r="D4266" t="s">
        <v>2379</v>
      </c>
      <c r="E4266" t="s">
        <v>2380</v>
      </c>
      <c r="F4266" s="4">
        <v>46192.724305555559</v>
      </c>
      <c r="G4266" s="4">
        <v>46192.758333333331</v>
      </c>
      <c r="H4266">
        <v>0.82</v>
      </c>
      <c r="I4266" t="s">
        <v>2381</v>
      </c>
      <c r="J4266" t="s">
        <v>29</v>
      </c>
      <c r="K4266" t="s">
        <v>30</v>
      </c>
      <c r="N4266">
        <v>0.82</v>
      </c>
      <c r="O4266" t="s">
        <v>38</v>
      </c>
      <c r="P4266">
        <v>0</v>
      </c>
      <c r="Q4266" s="5">
        <v>46192.863194444442</v>
      </c>
      <c r="R4266" s="2" t="str">
        <f>IF(C4266="", "",
   IF(ISNUMBER(MATCH(TRIM(C4266),
      {"OP","CC","CM","FM","FU","INS","PC","PM","PMCO","SA","SR","ITPR","PMFL"}, 0)),
      "Proactive",
      "")
)</f>
        <v>Proactive</v>
      </c>
      <c r="S4266" s="2" t="str">
        <f>IF(C4266="", "",
   IF(ISNUMBER(MATCH(TRIM(C4266),
      {"MO","U/B","OSRE","TECH","ITRE"}, 0)),
      "Reactive",
      "")
)</f>
        <v/>
      </c>
      <c r="T4266" s="2">
        <f>IF(R4266="Proactive", H4266, "")</f>
        <v>0.82</v>
      </c>
      <c r="U4266" s="2" t="str">
        <f>IF(S4266="Reactive", H4266, "")</f>
        <v/>
      </c>
    </row>
    <row r="4267" spans="1:21" x14ac:dyDescent="0.25">
      <c r="A4267" t="s">
        <v>4130</v>
      </c>
      <c r="B4267">
        <v>224061</v>
      </c>
      <c r="C4267" t="s">
        <v>39</v>
      </c>
      <c r="D4267" t="s">
        <v>2434</v>
      </c>
      <c r="E4267" t="s">
        <v>4177</v>
      </c>
      <c r="F4267" s="4">
        <v>46192.759722222225</v>
      </c>
      <c r="G4267" s="4">
        <v>46192.780555555553</v>
      </c>
      <c r="H4267">
        <v>0.5</v>
      </c>
      <c r="I4267" t="s">
        <v>4178</v>
      </c>
      <c r="J4267" t="s">
        <v>29</v>
      </c>
      <c r="K4267" t="s">
        <v>67</v>
      </c>
      <c r="N4267">
        <v>0.5</v>
      </c>
      <c r="O4267" t="s">
        <v>38</v>
      </c>
      <c r="P4267">
        <v>0</v>
      </c>
      <c r="Q4267" s="5">
        <v>46192.78125</v>
      </c>
      <c r="R4267" s="2" t="str">
        <f>IF(C4267="", "",
   IF(ISNUMBER(MATCH(TRIM(C4267),
      {"OP","CC","CM","FM","FU","INS","PC","PM","PMCO","SA","SR","ITPR","PMFL"}, 0)),
      "Proactive",
      "")
)</f>
        <v/>
      </c>
      <c r="S4267" s="2" t="str">
        <f>IF(C4267="", "",
   IF(ISNUMBER(MATCH(TRIM(C4267),
      {"MO","U/B","OSRE","TECH","ITRE"}, 0)),
      "Reactive",
      "")
)</f>
        <v>Reactive</v>
      </c>
      <c r="T4267" s="2" t="str">
        <f>IF(R4267="Proactive", H4267, "")</f>
        <v/>
      </c>
      <c r="U4267" s="2">
        <f>IF(S4267="Reactive", H4267, "")</f>
        <v>0.5</v>
      </c>
    </row>
    <row r="4268" spans="1:21" x14ac:dyDescent="0.25">
      <c r="A4268" t="s">
        <v>4130</v>
      </c>
      <c r="B4268">
        <v>219597</v>
      </c>
      <c r="C4268" t="s">
        <v>26</v>
      </c>
      <c r="D4268" t="s">
        <v>2363</v>
      </c>
      <c r="E4268" t="s">
        <v>2364</v>
      </c>
      <c r="F4268" s="4">
        <v>46192.786111111112</v>
      </c>
      <c r="G4268" s="4">
        <v>46192.830555555556</v>
      </c>
      <c r="H4268">
        <v>1.07</v>
      </c>
      <c r="J4268" t="s">
        <v>29</v>
      </c>
      <c r="K4268" t="s">
        <v>30</v>
      </c>
      <c r="N4268">
        <v>1.07</v>
      </c>
      <c r="O4268" t="s">
        <v>38</v>
      </c>
      <c r="P4268">
        <v>0</v>
      </c>
      <c r="Q4268" s="5">
        <v>46192.836805555555</v>
      </c>
      <c r="R4268" s="2" t="str">
        <f>IF(C4268="", "",
   IF(ISNUMBER(MATCH(TRIM(C4268),
      {"OP","CC","CM","FM","FU","INS","PC","PM","PMCO","SA","SR","ITPR","PMFL"}, 0)),
      "Proactive",
      "")
)</f>
        <v>Proactive</v>
      </c>
      <c r="S4268" s="2" t="str">
        <f>IF(C4268="", "",
   IF(ISNUMBER(MATCH(TRIM(C4268),
      {"MO","U/B","OSRE","TECH","ITRE"}, 0)),
      "Reactive",
      "")
)</f>
        <v/>
      </c>
      <c r="T4268" s="2">
        <f>IF(R4268="Proactive", H4268, "")</f>
        <v>1.07</v>
      </c>
      <c r="U4268" s="2" t="str">
        <f>IF(S4268="Reactive", H4268, "")</f>
        <v/>
      </c>
    </row>
    <row r="4269" spans="1:21" x14ac:dyDescent="0.25">
      <c r="A4269" t="s">
        <v>4130</v>
      </c>
      <c r="B4269">
        <v>224073</v>
      </c>
      <c r="C4269" t="s">
        <v>39</v>
      </c>
      <c r="D4269" t="s">
        <v>4179</v>
      </c>
      <c r="E4269" t="s">
        <v>4180</v>
      </c>
      <c r="F4269" s="4">
        <v>46192.849305555559</v>
      </c>
      <c r="G4269" s="4">
        <v>46192.862500000003</v>
      </c>
      <c r="H4269">
        <v>0.32</v>
      </c>
      <c r="J4269" t="s">
        <v>29</v>
      </c>
      <c r="K4269" t="s">
        <v>466</v>
      </c>
      <c r="N4269">
        <v>0.32</v>
      </c>
      <c r="O4269" t="s">
        <v>38</v>
      </c>
      <c r="P4269">
        <v>0</v>
      </c>
      <c r="Q4269" s="5">
        <v>46192.862500000003</v>
      </c>
      <c r="R4269" s="2" t="str">
        <f>IF(C4269="", "",
   IF(ISNUMBER(MATCH(TRIM(C4269),
      {"OP","CC","CM","FM","FU","INS","PC","PM","PMCO","SA","SR","ITPR","PMFL"}, 0)),
      "Proactive",
      "")
)</f>
        <v/>
      </c>
      <c r="S4269" s="2" t="str">
        <f>IF(C4269="", "",
   IF(ISNUMBER(MATCH(TRIM(C4269),
      {"MO","U/B","OSRE","TECH","ITRE"}, 0)),
      "Reactive",
      "")
)</f>
        <v>Reactive</v>
      </c>
      <c r="T4269" s="2" t="str">
        <f>IF(R4269="Proactive", H4269, "")</f>
        <v/>
      </c>
      <c r="U4269" s="2">
        <f>IF(S4269="Reactive", H4269, "")</f>
        <v>0.32</v>
      </c>
    </row>
    <row r="4270" spans="1:21" x14ac:dyDescent="0.25">
      <c r="A4270" t="s">
        <v>4130</v>
      </c>
      <c r="B4270">
        <v>224274</v>
      </c>
      <c r="C4270" t="s">
        <v>39</v>
      </c>
      <c r="D4270" t="s">
        <v>2352</v>
      </c>
      <c r="E4270" t="s">
        <v>4181</v>
      </c>
      <c r="F4270" s="4">
        <v>46194.317361111112</v>
      </c>
      <c r="G4270" s="4">
        <v>46194.447222222225</v>
      </c>
      <c r="H4270">
        <v>3.12</v>
      </c>
      <c r="J4270" t="s">
        <v>29</v>
      </c>
      <c r="K4270" t="s">
        <v>67</v>
      </c>
      <c r="N4270">
        <v>3.12</v>
      </c>
      <c r="O4270" t="s">
        <v>38</v>
      </c>
      <c r="P4270">
        <v>0</v>
      </c>
      <c r="Q4270" s="5">
        <v>46194.447916666664</v>
      </c>
      <c r="R4270" s="2" t="str">
        <f>IF(C4270="", "",
   IF(ISNUMBER(MATCH(TRIM(C4270),
      {"OP","CC","CM","FM","FU","INS","PC","PM","PMCO","SA","SR","ITPR","PMFL"}, 0)),
      "Proactive",
      "")
)</f>
        <v/>
      </c>
      <c r="S4270" s="2" t="str">
        <f>IF(C4270="", "",
   IF(ISNUMBER(MATCH(TRIM(C4270),
      {"MO","U/B","OSRE","TECH","ITRE"}, 0)),
      "Reactive",
      "")
)</f>
        <v>Reactive</v>
      </c>
      <c r="T4270" s="2" t="str">
        <f>IF(R4270="Proactive", H4270, "")</f>
        <v/>
      </c>
      <c r="U4270" s="2">
        <f>IF(S4270="Reactive", H4270, "")</f>
        <v>3.12</v>
      </c>
    </row>
    <row r="4271" spans="1:21" x14ac:dyDescent="0.25">
      <c r="A4271" t="s">
        <v>4130</v>
      </c>
      <c r="B4271">
        <v>224000</v>
      </c>
      <c r="C4271" t="s">
        <v>30</v>
      </c>
      <c r="D4271" t="s">
        <v>2357</v>
      </c>
      <c r="E4271" t="s">
        <v>2358</v>
      </c>
      <c r="F4271" s="4">
        <v>46195.244444444441</v>
      </c>
      <c r="G4271" s="4">
        <v>46195.274305555555</v>
      </c>
      <c r="H4271">
        <v>0.72</v>
      </c>
      <c r="J4271" t="s">
        <v>29</v>
      </c>
      <c r="K4271" t="s">
        <v>30</v>
      </c>
      <c r="N4271">
        <v>0.72</v>
      </c>
      <c r="O4271" t="s">
        <v>38</v>
      </c>
      <c r="P4271">
        <v>0</v>
      </c>
      <c r="Q4271" s="5">
        <v>46195.274305555555</v>
      </c>
      <c r="R4271" s="2" t="str">
        <f>IF(C4271="", "",
   IF(ISNUMBER(MATCH(TRIM(C4271),
      {"OP","CC","CM","FM","FU","INS","PC","PM","PMCO","SA","SR","ITPR","PMFL"}, 0)),
      "Proactive",
      "")
)</f>
        <v>Proactive</v>
      </c>
      <c r="S4271" s="2" t="str">
        <f>IF(C4271="", "",
   IF(ISNUMBER(MATCH(TRIM(C4271),
      {"MO","U/B","OSRE","TECH","ITRE"}, 0)),
      "Reactive",
      "")
)</f>
        <v/>
      </c>
      <c r="T4271" s="2">
        <f>IF(R4271="Proactive", H4271, "")</f>
        <v>0.72</v>
      </c>
      <c r="U4271" s="2" t="str">
        <f>IF(S4271="Reactive", H4271, "")</f>
        <v/>
      </c>
    </row>
    <row r="4272" spans="1:21" x14ac:dyDescent="0.25">
      <c r="A4272" t="s">
        <v>4130</v>
      </c>
      <c r="B4272">
        <v>220058</v>
      </c>
      <c r="C4272" t="s">
        <v>26</v>
      </c>
      <c r="D4272" t="s">
        <v>2352</v>
      </c>
      <c r="E4272" t="s">
        <v>2354</v>
      </c>
      <c r="F4272" s="4">
        <v>46195.275000000001</v>
      </c>
      <c r="G4272" s="4">
        <v>46195.347222222219</v>
      </c>
      <c r="H4272">
        <v>1.73</v>
      </c>
      <c r="J4272" t="s">
        <v>29</v>
      </c>
      <c r="K4272" t="s">
        <v>30</v>
      </c>
      <c r="N4272">
        <v>1.73</v>
      </c>
      <c r="O4272" t="s">
        <v>38</v>
      </c>
      <c r="P4272">
        <v>0</v>
      </c>
      <c r="Q4272" s="5">
        <v>46195.347222222219</v>
      </c>
      <c r="R4272" s="2" t="str">
        <f>IF(C4272="", "",
   IF(ISNUMBER(MATCH(TRIM(C4272),
      {"OP","CC","CM","FM","FU","INS","PC","PM","PMCO","SA","SR","ITPR","PMFL"}, 0)),
      "Proactive",
      "")
)</f>
        <v>Proactive</v>
      </c>
      <c r="S4272" s="2" t="str">
        <f>IF(C4272="", "",
   IF(ISNUMBER(MATCH(TRIM(C4272),
      {"MO","U/B","OSRE","TECH","ITRE"}, 0)),
      "Reactive",
      "")
)</f>
        <v/>
      </c>
      <c r="T4272" s="2">
        <f>IF(R4272="Proactive", H4272, "")</f>
        <v>1.73</v>
      </c>
      <c r="U4272" s="2" t="str">
        <f>IF(S4272="Reactive", H4272, "")</f>
        <v/>
      </c>
    </row>
    <row r="4273" spans="1:21" x14ac:dyDescent="0.25">
      <c r="A4273" t="s">
        <v>4130</v>
      </c>
      <c r="B4273">
        <v>224425</v>
      </c>
      <c r="C4273" t="s">
        <v>39</v>
      </c>
      <c r="D4273" t="s">
        <v>2400</v>
      </c>
      <c r="E4273" t="s">
        <v>4145</v>
      </c>
      <c r="F4273" s="4">
        <v>46195.347916666666</v>
      </c>
      <c r="G4273" s="4">
        <v>46195.368055555555</v>
      </c>
      <c r="H4273">
        <v>0.48</v>
      </c>
      <c r="I4273" t="s">
        <v>4182</v>
      </c>
      <c r="J4273" t="s">
        <v>29</v>
      </c>
      <c r="K4273" t="s">
        <v>81</v>
      </c>
      <c r="N4273">
        <v>0.48</v>
      </c>
      <c r="O4273" t="s">
        <v>38</v>
      </c>
      <c r="P4273">
        <v>0</v>
      </c>
      <c r="Q4273" s="5">
        <v>46195.368055555555</v>
      </c>
      <c r="R4273" s="2" t="str">
        <f>IF(C4273="", "",
   IF(ISNUMBER(MATCH(TRIM(C4273),
      {"OP","CC","CM","FM","FU","INS","PC","PM","PMCO","SA","SR","ITPR","PMFL"}, 0)),
      "Proactive",
      "")
)</f>
        <v/>
      </c>
      <c r="S4273" s="2" t="str">
        <f>IF(C4273="", "",
   IF(ISNUMBER(MATCH(TRIM(C4273),
      {"MO","U/B","OSRE","TECH","ITRE"}, 0)),
      "Reactive",
      "")
)</f>
        <v>Reactive</v>
      </c>
      <c r="T4273" s="2" t="str">
        <f>IF(R4273="Proactive", H4273, "")</f>
        <v/>
      </c>
      <c r="U4273" s="2">
        <f>IF(S4273="Reactive", H4273, "")</f>
        <v>0.48</v>
      </c>
    </row>
    <row r="4274" spans="1:21" x14ac:dyDescent="0.25">
      <c r="A4274" t="s">
        <v>4130</v>
      </c>
      <c r="B4274">
        <v>222322</v>
      </c>
      <c r="C4274" t="s">
        <v>181</v>
      </c>
      <c r="D4274" t="s">
        <v>2379</v>
      </c>
      <c r="E4274" t="s">
        <v>2380</v>
      </c>
      <c r="F4274" s="4">
        <v>46195.368750000001</v>
      </c>
      <c r="G4274" s="4">
        <v>46195.40625</v>
      </c>
      <c r="H4274">
        <v>0.9</v>
      </c>
      <c r="I4274" t="s">
        <v>2381</v>
      </c>
      <c r="J4274" t="s">
        <v>29</v>
      </c>
      <c r="K4274" t="s">
        <v>30</v>
      </c>
      <c r="N4274">
        <v>1.76</v>
      </c>
      <c r="O4274" t="s">
        <v>38</v>
      </c>
      <c r="P4274">
        <v>0</v>
      </c>
      <c r="Q4274" s="5">
        <v>46203.302083333336</v>
      </c>
      <c r="R4274" s="2" t="str">
        <f>IF(C4274="", "",
   IF(ISNUMBER(MATCH(TRIM(C4274),
      {"OP","CC","CM","FM","FU","INS","PC","PM","PMCO","SA","SR","ITPR","PMFL"}, 0)),
      "Proactive",
      "")
)</f>
        <v>Proactive</v>
      </c>
      <c r="S4274" s="2" t="str">
        <f>IF(C4274="", "",
   IF(ISNUMBER(MATCH(TRIM(C4274),
      {"MO","U/B","OSRE","TECH","ITRE"}, 0)),
      "Reactive",
      "")
)</f>
        <v/>
      </c>
      <c r="T4274" s="2">
        <f>IF(R4274="Proactive", H4274, "")</f>
        <v>0.9</v>
      </c>
      <c r="U4274" s="2" t="str">
        <f>IF(S4274="Reactive", H4274, "")</f>
        <v/>
      </c>
    </row>
    <row r="4275" spans="1:21" x14ac:dyDescent="0.25">
      <c r="A4275" t="s">
        <v>4130</v>
      </c>
      <c r="B4275">
        <v>224426</v>
      </c>
      <c r="C4275" t="s">
        <v>39</v>
      </c>
      <c r="D4275" t="s">
        <v>2402</v>
      </c>
      <c r="E4275" t="s">
        <v>4145</v>
      </c>
      <c r="F4275" s="4">
        <v>46195.406944444447</v>
      </c>
      <c r="G4275" s="4">
        <v>46195.42083333333</v>
      </c>
      <c r="H4275">
        <v>0.33</v>
      </c>
      <c r="J4275" t="s">
        <v>29</v>
      </c>
      <c r="K4275" t="s">
        <v>109</v>
      </c>
      <c r="N4275">
        <v>0.33</v>
      </c>
      <c r="O4275" t="s">
        <v>38</v>
      </c>
      <c r="P4275">
        <v>0</v>
      </c>
      <c r="Q4275" s="5">
        <v>46195.421527777777</v>
      </c>
      <c r="R4275" s="2" t="str">
        <f>IF(C4275="", "",
   IF(ISNUMBER(MATCH(TRIM(C4275),
      {"OP","CC","CM","FM","FU","INS","PC","PM","PMCO","SA","SR","ITPR","PMFL"}, 0)),
      "Proactive",
      "")
)</f>
        <v/>
      </c>
      <c r="S4275" s="2" t="str">
        <f>IF(C4275="", "",
   IF(ISNUMBER(MATCH(TRIM(C4275),
      {"MO","U/B","OSRE","TECH","ITRE"}, 0)),
      "Reactive",
      "")
)</f>
        <v>Reactive</v>
      </c>
      <c r="T4275" s="2" t="str">
        <f>IF(R4275="Proactive", H4275, "")</f>
        <v/>
      </c>
      <c r="U4275" s="2">
        <f>IF(S4275="Reactive", H4275, "")</f>
        <v>0.33</v>
      </c>
    </row>
    <row r="4276" spans="1:21" x14ac:dyDescent="0.25">
      <c r="A4276" t="s">
        <v>4130</v>
      </c>
      <c r="B4276">
        <v>224428</v>
      </c>
      <c r="C4276" t="s">
        <v>39</v>
      </c>
      <c r="D4276" t="s">
        <v>4162</v>
      </c>
      <c r="E4276" t="s">
        <v>4146</v>
      </c>
      <c r="F4276" s="4">
        <v>46195.439583333333</v>
      </c>
      <c r="G4276" s="4">
        <v>46195.454861111109</v>
      </c>
      <c r="H4276">
        <v>0.37</v>
      </c>
      <c r="I4276" t="s">
        <v>4183</v>
      </c>
      <c r="J4276" t="s">
        <v>29</v>
      </c>
      <c r="K4276" t="s">
        <v>466</v>
      </c>
      <c r="N4276">
        <v>0.37</v>
      </c>
      <c r="O4276" t="s">
        <v>38</v>
      </c>
      <c r="P4276">
        <v>0</v>
      </c>
      <c r="Q4276" s="5">
        <v>46195.465277777781</v>
      </c>
      <c r="R4276" s="2" t="str">
        <f>IF(C4276="", "",
   IF(ISNUMBER(MATCH(TRIM(C4276),
      {"OP","CC","CM","FM","FU","INS","PC","PM","PMCO","SA","SR","ITPR","PMFL"}, 0)),
      "Proactive",
      "")
)</f>
        <v/>
      </c>
      <c r="S4276" s="2" t="str">
        <f>IF(C4276="", "",
   IF(ISNUMBER(MATCH(TRIM(C4276),
      {"MO","U/B","OSRE","TECH","ITRE"}, 0)),
      "Reactive",
      "")
)</f>
        <v>Reactive</v>
      </c>
      <c r="T4276" s="2" t="str">
        <f>IF(R4276="Proactive", H4276, "")</f>
        <v/>
      </c>
      <c r="U4276" s="2">
        <f>IF(S4276="Reactive", H4276, "")</f>
        <v>0.37</v>
      </c>
    </row>
    <row r="4277" spans="1:21" x14ac:dyDescent="0.25">
      <c r="A4277" t="s">
        <v>4130</v>
      </c>
      <c r="B4277">
        <v>220062</v>
      </c>
      <c r="C4277" t="s">
        <v>26</v>
      </c>
      <c r="D4277" t="s">
        <v>2363</v>
      </c>
      <c r="E4277" t="s">
        <v>2364</v>
      </c>
      <c r="F4277" s="4">
        <v>46195.465277777781</v>
      </c>
      <c r="G4277" s="4">
        <v>46195.497916666667</v>
      </c>
      <c r="H4277">
        <v>0.78</v>
      </c>
      <c r="J4277" t="s">
        <v>29</v>
      </c>
      <c r="K4277" t="s">
        <v>30</v>
      </c>
      <c r="N4277">
        <v>0.78</v>
      </c>
      <c r="O4277" t="s">
        <v>38</v>
      </c>
      <c r="P4277">
        <v>0</v>
      </c>
      <c r="Q4277" s="5">
        <v>46195.498611111114</v>
      </c>
      <c r="R4277" s="2" t="str">
        <f>IF(C4277="", "",
   IF(ISNUMBER(MATCH(TRIM(C4277),
      {"OP","CC","CM","FM","FU","INS","PC","PM","PMCO","SA","SR","ITPR","PMFL"}, 0)),
      "Proactive",
      "")
)</f>
        <v>Proactive</v>
      </c>
      <c r="S4277" s="2" t="str">
        <f>IF(C4277="", "",
   IF(ISNUMBER(MATCH(TRIM(C4277),
      {"MO","U/B","OSRE","TECH","ITRE"}, 0)),
      "Reactive",
      "")
)</f>
        <v/>
      </c>
      <c r="T4277" s="2">
        <f>IF(R4277="Proactive", H4277, "")</f>
        <v>0.78</v>
      </c>
      <c r="U4277" s="2" t="str">
        <f>IF(S4277="Reactive", H4277, "")</f>
        <v/>
      </c>
    </row>
    <row r="4278" spans="1:21" x14ac:dyDescent="0.25">
      <c r="A4278" t="s">
        <v>4130</v>
      </c>
      <c r="B4278">
        <v>222322</v>
      </c>
      <c r="C4278" t="s">
        <v>181</v>
      </c>
      <c r="D4278" t="s">
        <v>2379</v>
      </c>
      <c r="E4278" t="s">
        <v>2380</v>
      </c>
      <c r="F4278" s="4">
        <v>46195.498611111114</v>
      </c>
      <c r="G4278" s="4">
        <v>46195.512499999997</v>
      </c>
      <c r="H4278">
        <v>0.33</v>
      </c>
      <c r="I4278" t="s">
        <v>2381</v>
      </c>
      <c r="J4278" t="s">
        <v>29</v>
      </c>
      <c r="K4278" t="s">
        <v>30</v>
      </c>
      <c r="N4278">
        <v>1.76</v>
      </c>
      <c r="O4278" t="s">
        <v>38</v>
      </c>
      <c r="P4278">
        <v>0</v>
      </c>
      <c r="Q4278" s="5">
        <v>46203.302083333336</v>
      </c>
      <c r="R4278" s="2" t="str">
        <f>IF(C4278="", "",
   IF(ISNUMBER(MATCH(TRIM(C4278),
      {"OP","CC","CM","FM","FU","INS","PC","PM","PMCO","SA","SR","ITPR","PMFL"}, 0)),
      "Proactive",
      "")
)</f>
        <v>Proactive</v>
      </c>
      <c r="S4278" s="2" t="str">
        <f>IF(C4278="", "",
   IF(ISNUMBER(MATCH(TRIM(C4278),
      {"MO","U/B","OSRE","TECH","ITRE"}, 0)),
      "Reactive",
      "")
)</f>
        <v/>
      </c>
      <c r="T4278" s="2">
        <f>IF(R4278="Proactive", H4278, "")</f>
        <v>0.33</v>
      </c>
      <c r="U4278" s="2" t="str">
        <f>IF(S4278="Reactive", H4278, "")</f>
        <v/>
      </c>
    </row>
    <row r="4279" spans="1:21" x14ac:dyDescent="0.25">
      <c r="A4279" t="s">
        <v>4130</v>
      </c>
      <c r="B4279">
        <v>224433</v>
      </c>
      <c r="C4279" t="s">
        <v>39</v>
      </c>
      <c r="D4279" t="s">
        <v>2471</v>
      </c>
      <c r="E4279" t="s">
        <v>4184</v>
      </c>
      <c r="F4279" s="4">
        <v>46195.513194444444</v>
      </c>
      <c r="G4279" s="4">
        <v>46195.527083333334</v>
      </c>
      <c r="H4279">
        <v>0.33</v>
      </c>
      <c r="I4279" t="s">
        <v>4185</v>
      </c>
      <c r="J4279" t="s">
        <v>29</v>
      </c>
      <c r="K4279" t="s">
        <v>466</v>
      </c>
      <c r="N4279">
        <v>0.33</v>
      </c>
      <c r="O4279" t="s">
        <v>38</v>
      </c>
      <c r="P4279">
        <v>0</v>
      </c>
      <c r="Q4279" s="5">
        <v>46195.537499999999</v>
      </c>
      <c r="R4279" s="2" t="str">
        <f>IF(C4279="", "",
   IF(ISNUMBER(MATCH(TRIM(C4279),
      {"OP","CC","CM","FM","FU","INS","PC","PM","PMCO","SA","SR","ITPR","PMFL"}, 0)),
      "Proactive",
      "")
)</f>
        <v/>
      </c>
      <c r="S4279" s="2" t="str">
        <f>IF(C4279="", "",
   IF(ISNUMBER(MATCH(TRIM(C4279),
      {"MO","U/B","OSRE","TECH","ITRE"}, 0)),
      "Reactive",
      "")
)</f>
        <v>Reactive</v>
      </c>
      <c r="T4279" s="2" t="str">
        <f>IF(R4279="Proactive", H4279, "")</f>
        <v/>
      </c>
      <c r="U4279" s="2">
        <f>IF(S4279="Reactive", H4279, "")</f>
        <v>0.33</v>
      </c>
    </row>
    <row r="4280" spans="1:21" x14ac:dyDescent="0.25">
      <c r="A4280" t="s">
        <v>4130</v>
      </c>
      <c r="B4280">
        <v>224153</v>
      </c>
      <c r="C4280" t="s">
        <v>30</v>
      </c>
      <c r="D4280" t="s">
        <v>2357</v>
      </c>
      <c r="E4280" t="s">
        <v>2358</v>
      </c>
      <c r="F4280" s="4">
        <v>46196.245833333334</v>
      </c>
      <c r="G4280" s="4">
        <v>46196.275694444441</v>
      </c>
      <c r="H4280">
        <v>0.72</v>
      </c>
      <c r="J4280" t="s">
        <v>29</v>
      </c>
      <c r="K4280" t="s">
        <v>30</v>
      </c>
      <c r="N4280">
        <v>0.72</v>
      </c>
      <c r="O4280" t="s">
        <v>38</v>
      </c>
      <c r="P4280">
        <v>0</v>
      </c>
      <c r="Q4280" s="5">
        <v>46196.275694444441</v>
      </c>
      <c r="R4280" s="2" t="str">
        <f>IF(C4280="", "",
   IF(ISNUMBER(MATCH(TRIM(C4280),
      {"OP","CC","CM","FM","FU","INS","PC","PM","PMCO","SA","SR","ITPR","PMFL"}, 0)),
      "Proactive",
      "")
)</f>
        <v>Proactive</v>
      </c>
      <c r="S4280" s="2" t="str">
        <f>IF(C4280="", "",
   IF(ISNUMBER(MATCH(TRIM(C4280),
      {"MO","U/B","OSRE","TECH","ITRE"}, 0)),
      "Reactive",
      "")
)</f>
        <v/>
      </c>
      <c r="T4280" s="2">
        <f>IF(R4280="Proactive", H4280, "")</f>
        <v>0.72</v>
      </c>
      <c r="U4280" s="2" t="str">
        <f>IF(S4280="Reactive", H4280, "")</f>
        <v/>
      </c>
    </row>
    <row r="4281" spans="1:21" x14ac:dyDescent="0.25">
      <c r="A4281" t="s">
        <v>4130</v>
      </c>
      <c r="B4281">
        <v>220127</v>
      </c>
      <c r="C4281" t="s">
        <v>30</v>
      </c>
      <c r="D4281" t="s">
        <v>2394</v>
      </c>
      <c r="E4281" t="s">
        <v>2395</v>
      </c>
      <c r="F4281" s="4">
        <v>46196.29583333333</v>
      </c>
      <c r="G4281" s="4">
        <v>46196.331250000003</v>
      </c>
      <c r="H4281">
        <v>0.85</v>
      </c>
      <c r="J4281" t="s">
        <v>29</v>
      </c>
      <c r="K4281" t="s">
        <v>30</v>
      </c>
      <c r="N4281">
        <v>0.85</v>
      </c>
      <c r="O4281" t="s">
        <v>38</v>
      </c>
      <c r="P4281">
        <v>0</v>
      </c>
      <c r="Q4281" s="5">
        <v>46196.344444444447</v>
      </c>
      <c r="R4281" s="2" t="str">
        <f>IF(C4281="", "",
   IF(ISNUMBER(MATCH(TRIM(C4281),
      {"OP","CC","CM","FM","FU","INS","PC","PM","PMCO","SA","SR","ITPR","PMFL"}, 0)),
      "Proactive",
      "")
)</f>
        <v>Proactive</v>
      </c>
      <c r="S4281" s="2" t="str">
        <f>IF(C4281="", "",
   IF(ISNUMBER(MATCH(TRIM(C4281),
      {"MO","U/B","OSRE","TECH","ITRE"}, 0)),
      "Reactive",
      "")
)</f>
        <v/>
      </c>
      <c r="T4281" s="2">
        <f>IF(R4281="Proactive", H4281, "")</f>
        <v>0.85</v>
      </c>
      <c r="U4281" s="2" t="str">
        <f>IF(S4281="Reactive", H4281, "")</f>
        <v/>
      </c>
    </row>
    <row r="4282" spans="1:21" x14ac:dyDescent="0.25">
      <c r="A4282" t="s">
        <v>4130</v>
      </c>
      <c r="B4282">
        <v>220232</v>
      </c>
      <c r="C4282" t="s">
        <v>30</v>
      </c>
      <c r="D4282" t="s">
        <v>4186</v>
      </c>
      <c r="E4282" t="s">
        <v>2438</v>
      </c>
      <c r="F4282" s="4">
        <v>46196.352083333331</v>
      </c>
      <c r="G4282" s="4">
        <v>46196.435416666667</v>
      </c>
      <c r="H4282">
        <v>2</v>
      </c>
      <c r="J4282" t="s">
        <v>29</v>
      </c>
      <c r="K4282" t="s">
        <v>30</v>
      </c>
      <c r="N4282">
        <v>2</v>
      </c>
      <c r="O4282" t="s">
        <v>38</v>
      </c>
      <c r="P4282">
        <v>0</v>
      </c>
      <c r="Q4282" s="5">
        <v>46196.436111111114</v>
      </c>
      <c r="R4282" s="2" t="str">
        <f>IF(C4282="", "",
   IF(ISNUMBER(MATCH(TRIM(C4282),
      {"OP","CC","CM","FM","FU","INS","PC","PM","PMCO","SA","SR","ITPR","PMFL"}, 0)),
      "Proactive",
      "")
)</f>
        <v>Proactive</v>
      </c>
      <c r="S4282" s="2" t="str">
        <f>IF(C4282="", "",
   IF(ISNUMBER(MATCH(TRIM(C4282),
      {"MO","U/B","OSRE","TECH","ITRE"}, 0)),
      "Reactive",
      "")
)</f>
        <v/>
      </c>
      <c r="T4282" s="2">
        <f>IF(R4282="Proactive", H4282, "")</f>
        <v>2</v>
      </c>
      <c r="U4282" s="2" t="str">
        <f>IF(S4282="Reactive", H4282, "")</f>
        <v/>
      </c>
    </row>
    <row r="4283" spans="1:21" x14ac:dyDescent="0.25">
      <c r="A4283" t="s">
        <v>4130</v>
      </c>
      <c r="B4283">
        <v>222486</v>
      </c>
      <c r="C4283" t="s">
        <v>181</v>
      </c>
      <c r="D4283" t="s">
        <v>2379</v>
      </c>
      <c r="E4283" t="s">
        <v>2380</v>
      </c>
      <c r="F4283" s="4">
        <v>46196.436111111114</v>
      </c>
      <c r="G4283" s="4">
        <v>46196.458333333336</v>
      </c>
      <c r="H4283">
        <v>0.53</v>
      </c>
      <c r="I4283" t="s">
        <v>2381</v>
      </c>
      <c r="J4283" t="s">
        <v>29</v>
      </c>
      <c r="K4283" t="s">
        <v>30</v>
      </c>
      <c r="N4283">
        <v>2.1</v>
      </c>
      <c r="O4283" t="s">
        <v>38</v>
      </c>
      <c r="P4283">
        <v>0</v>
      </c>
      <c r="Q4283" s="5">
        <v>46203.303472222222</v>
      </c>
      <c r="R4283" s="2" t="str">
        <f>IF(C4283="", "",
   IF(ISNUMBER(MATCH(TRIM(C4283),
      {"OP","CC","CM","FM","FU","INS","PC","PM","PMCO","SA","SR","ITPR","PMFL"}, 0)),
      "Proactive",
      "")
)</f>
        <v>Proactive</v>
      </c>
      <c r="S4283" s="2" t="str">
        <f>IF(C4283="", "",
   IF(ISNUMBER(MATCH(TRIM(C4283),
      {"MO","U/B","OSRE","TECH","ITRE"}, 0)),
      "Reactive",
      "")
)</f>
        <v/>
      </c>
      <c r="T4283" s="2">
        <f>IF(R4283="Proactive", H4283, "")</f>
        <v>0.53</v>
      </c>
      <c r="U4283" s="2" t="str">
        <f>IF(S4283="Reactive", H4283, "")</f>
        <v/>
      </c>
    </row>
    <row r="4284" spans="1:21" x14ac:dyDescent="0.25">
      <c r="A4284" t="s">
        <v>4130</v>
      </c>
      <c r="B4284">
        <v>224575</v>
      </c>
      <c r="C4284" t="s">
        <v>39</v>
      </c>
      <c r="D4284" t="s">
        <v>2402</v>
      </c>
      <c r="E4284" t="s">
        <v>4145</v>
      </c>
      <c r="F4284" s="4">
        <v>46196.479861111111</v>
      </c>
      <c r="G4284" s="4">
        <v>46196.496527777781</v>
      </c>
      <c r="H4284">
        <v>0.4</v>
      </c>
      <c r="J4284" t="s">
        <v>29</v>
      </c>
      <c r="K4284" t="s">
        <v>81</v>
      </c>
      <c r="N4284">
        <v>0.4</v>
      </c>
      <c r="O4284" t="s">
        <v>38</v>
      </c>
      <c r="P4284">
        <v>0</v>
      </c>
      <c r="Q4284" s="5">
        <v>46196.49722222222</v>
      </c>
      <c r="R4284" s="2" t="str">
        <f>IF(C4284="", "",
   IF(ISNUMBER(MATCH(TRIM(C4284),
      {"OP","CC","CM","FM","FU","INS","PC","PM","PMCO","SA","SR","ITPR","PMFL"}, 0)),
      "Proactive",
      "")
)</f>
        <v/>
      </c>
      <c r="S4284" s="2" t="str">
        <f>IF(C4284="", "",
   IF(ISNUMBER(MATCH(TRIM(C4284),
      {"MO","U/B","OSRE","TECH","ITRE"}, 0)),
      "Reactive",
      "")
)</f>
        <v>Reactive</v>
      </c>
      <c r="T4284" s="2" t="str">
        <f>IF(R4284="Proactive", H4284, "")</f>
        <v/>
      </c>
      <c r="U4284" s="2">
        <f>IF(S4284="Reactive", H4284, "")</f>
        <v>0.4</v>
      </c>
    </row>
    <row r="4285" spans="1:21" x14ac:dyDescent="0.25">
      <c r="A4285" t="s">
        <v>4130</v>
      </c>
      <c r="B4285">
        <v>222486</v>
      </c>
      <c r="C4285" t="s">
        <v>181</v>
      </c>
      <c r="D4285" t="s">
        <v>2379</v>
      </c>
      <c r="E4285" t="s">
        <v>2380</v>
      </c>
      <c r="F4285" s="4">
        <v>46196.498611111114</v>
      </c>
      <c r="G4285" s="4">
        <v>46196.526388888888</v>
      </c>
      <c r="H4285">
        <v>0.67</v>
      </c>
      <c r="I4285" t="s">
        <v>2381</v>
      </c>
      <c r="J4285" t="s">
        <v>29</v>
      </c>
      <c r="K4285" t="s">
        <v>30</v>
      </c>
      <c r="N4285">
        <v>2.1</v>
      </c>
      <c r="O4285" t="s">
        <v>38</v>
      </c>
      <c r="P4285">
        <v>0</v>
      </c>
      <c r="Q4285" s="5">
        <v>46203.303472222222</v>
      </c>
      <c r="R4285" s="2" t="str">
        <f>IF(C4285="", "",
   IF(ISNUMBER(MATCH(TRIM(C4285),
      {"OP","CC","CM","FM","FU","INS","PC","PM","PMCO","SA","SR","ITPR","PMFL"}, 0)),
      "Proactive",
      "")
)</f>
        <v>Proactive</v>
      </c>
      <c r="S4285" s="2" t="str">
        <f>IF(C4285="", "",
   IF(ISNUMBER(MATCH(TRIM(C4285),
      {"MO","U/B","OSRE","TECH","ITRE"}, 0)),
      "Reactive",
      "")
)</f>
        <v/>
      </c>
      <c r="T4285" s="2">
        <f>IF(R4285="Proactive", H4285, "")</f>
        <v>0.67</v>
      </c>
      <c r="U4285" s="2" t="str">
        <f>IF(S4285="Reactive", H4285, "")</f>
        <v/>
      </c>
    </row>
    <row r="4286" spans="1:21" x14ac:dyDescent="0.25">
      <c r="A4286" t="s">
        <v>4130</v>
      </c>
      <c r="B4286">
        <v>224258</v>
      </c>
      <c r="C4286" t="s">
        <v>30</v>
      </c>
      <c r="D4286" t="s">
        <v>2357</v>
      </c>
      <c r="E4286" t="s">
        <v>2358</v>
      </c>
      <c r="F4286" s="4">
        <v>46197.244444444441</v>
      </c>
      <c r="G4286" s="4">
        <v>46197.270138888889</v>
      </c>
      <c r="H4286">
        <v>0.62</v>
      </c>
      <c r="J4286" t="s">
        <v>29</v>
      </c>
      <c r="K4286" t="s">
        <v>30</v>
      </c>
      <c r="N4286">
        <v>0.62</v>
      </c>
      <c r="O4286" t="s">
        <v>38</v>
      </c>
      <c r="P4286">
        <v>0</v>
      </c>
      <c r="Q4286" s="5">
        <v>46197.270138888889</v>
      </c>
      <c r="R4286" s="2" t="str">
        <f>IF(C4286="", "",
   IF(ISNUMBER(MATCH(TRIM(C4286),
      {"OP","CC","CM","FM","FU","INS","PC","PM","PMCO","SA","SR","ITPR","PMFL"}, 0)),
      "Proactive",
      "")
)</f>
        <v>Proactive</v>
      </c>
      <c r="S4286" s="2" t="str">
        <f>IF(C4286="", "",
   IF(ISNUMBER(MATCH(TRIM(C4286),
      {"MO","U/B","OSRE","TECH","ITRE"}, 0)),
      "Reactive",
      "")
)</f>
        <v/>
      </c>
      <c r="T4286" s="2">
        <f>IF(R4286="Proactive", H4286, "")</f>
        <v>0.62</v>
      </c>
      <c r="U4286" s="2" t="str">
        <f>IF(S4286="Reactive", H4286, "")</f>
        <v/>
      </c>
    </row>
    <row r="4287" spans="1:21" x14ac:dyDescent="0.25">
      <c r="A4287" t="s">
        <v>4130</v>
      </c>
      <c r="B4287">
        <v>220225</v>
      </c>
      <c r="C4287" t="s">
        <v>26</v>
      </c>
      <c r="D4287" t="s">
        <v>2352</v>
      </c>
      <c r="E4287" t="s">
        <v>2354</v>
      </c>
      <c r="F4287" s="4">
        <v>46197.270138888889</v>
      </c>
      <c r="G4287" s="4">
        <v>46197.345833333333</v>
      </c>
      <c r="H4287">
        <v>1.82</v>
      </c>
      <c r="J4287" t="s">
        <v>29</v>
      </c>
      <c r="K4287" t="s">
        <v>30</v>
      </c>
      <c r="N4287">
        <v>1.82</v>
      </c>
      <c r="O4287" t="s">
        <v>38</v>
      </c>
      <c r="P4287">
        <v>0</v>
      </c>
      <c r="Q4287" s="5">
        <v>46197.354861111111</v>
      </c>
      <c r="R4287" s="2" t="str">
        <f>IF(C4287="", "",
   IF(ISNUMBER(MATCH(TRIM(C4287),
      {"OP","CC","CM","FM","FU","INS","PC","PM","PMCO","SA","SR","ITPR","PMFL"}, 0)),
      "Proactive",
      "")
)</f>
        <v>Proactive</v>
      </c>
      <c r="S4287" s="2" t="str">
        <f>IF(C4287="", "",
   IF(ISNUMBER(MATCH(TRIM(C4287),
      {"MO","U/B","OSRE","TECH","ITRE"}, 0)),
      "Reactive",
      "")
)</f>
        <v/>
      </c>
      <c r="T4287" s="2">
        <f>IF(R4287="Proactive", H4287, "")</f>
        <v>1.82</v>
      </c>
      <c r="U4287" s="2" t="str">
        <f>IF(S4287="Reactive", H4287, "")</f>
        <v/>
      </c>
    </row>
    <row r="4288" spans="1:21" x14ac:dyDescent="0.25">
      <c r="A4288" t="s">
        <v>4130</v>
      </c>
      <c r="B4288">
        <v>220224</v>
      </c>
      <c r="C4288" t="s">
        <v>30</v>
      </c>
      <c r="D4288" t="s">
        <v>2379</v>
      </c>
      <c r="E4288" t="s">
        <v>1066</v>
      </c>
      <c r="F4288" s="4">
        <v>46197.355555555558</v>
      </c>
      <c r="G4288" s="4">
        <v>46197.424305555556</v>
      </c>
      <c r="H4288">
        <v>1.65</v>
      </c>
      <c r="J4288" t="s">
        <v>29</v>
      </c>
      <c r="K4288" t="s">
        <v>30</v>
      </c>
      <c r="N4288">
        <v>1.65</v>
      </c>
      <c r="O4288" t="s">
        <v>38</v>
      </c>
      <c r="P4288">
        <v>0</v>
      </c>
      <c r="Q4288" s="5">
        <v>46197.424305555556</v>
      </c>
      <c r="R4288" s="2" t="str">
        <f>IF(C4288="", "",
   IF(ISNUMBER(MATCH(TRIM(C4288),
      {"OP","CC","CM","FM","FU","INS","PC","PM","PMCO","SA","SR","ITPR","PMFL"}, 0)),
      "Proactive",
      "")
)</f>
        <v>Proactive</v>
      </c>
      <c r="S4288" s="2" t="str">
        <f>IF(C4288="", "",
   IF(ISNUMBER(MATCH(TRIM(C4288),
      {"MO","U/B","OSRE","TECH","ITRE"}, 0)),
      "Reactive",
      "")
)</f>
        <v/>
      </c>
      <c r="T4288" s="2">
        <f>IF(R4288="Proactive", H4288, "")</f>
        <v>1.65</v>
      </c>
      <c r="U4288" s="2" t="str">
        <f>IF(S4288="Reactive", H4288, "")</f>
        <v/>
      </c>
    </row>
    <row r="4289" spans="1:21" x14ac:dyDescent="0.25">
      <c r="A4289" t="s">
        <v>4130</v>
      </c>
      <c r="B4289">
        <v>222692</v>
      </c>
      <c r="C4289" t="s">
        <v>181</v>
      </c>
      <c r="D4289" t="s">
        <v>2379</v>
      </c>
      <c r="E4289" t="s">
        <v>2380</v>
      </c>
      <c r="F4289" s="4">
        <v>46197.424305555556</v>
      </c>
      <c r="G4289" s="4">
        <v>46197.452777777777</v>
      </c>
      <c r="H4289">
        <v>0.68</v>
      </c>
      <c r="I4289" t="s">
        <v>2381</v>
      </c>
      <c r="J4289" t="s">
        <v>29</v>
      </c>
      <c r="K4289" t="s">
        <v>30</v>
      </c>
      <c r="N4289">
        <v>1.1299999999999999</v>
      </c>
      <c r="O4289" t="s">
        <v>38</v>
      </c>
      <c r="P4289">
        <v>0</v>
      </c>
      <c r="Q4289" s="5">
        <v>46203.304166666669</v>
      </c>
      <c r="R4289" s="2" t="str">
        <f>IF(C4289="", "",
   IF(ISNUMBER(MATCH(TRIM(C4289),
      {"OP","CC","CM","FM","FU","INS","PC","PM","PMCO","SA","SR","ITPR","PMFL"}, 0)),
      "Proactive",
      "")
)</f>
        <v>Proactive</v>
      </c>
      <c r="S4289" s="2" t="str">
        <f>IF(C4289="", "",
   IF(ISNUMBER(MATCH(TRIM(C4289),
      {"MO","U/B","OSRE","TECH","ITRE"}, 0)),
      "Reactive",
      "")
)</f>
        <v/>
      </c>
      <c r="T4289" s="2">
        <f>IF(R4289="Proactive", H4289, "")</f>
        <v>0.68</v>
      </c>
      <c r="U4289" s="2" t="str">
        <f>IF(S4289="Reactive", H4289, "")</f>
        <v/>
      </c>
    </row>
    <row r="4290" spans="1:21" x14ac:dyDescent="0.25">
      <c r="A4290" t="s">
        <v>4130</v>
      </c>
      <c r="B4290">
        <v>224730</v>
      </c>
      <c r="C4290" t="s">
        <v>39</v>
      </c>
      <c r="D4290" t="s">
        <v>2400</v>
      </c>
      <c r="E4290" t="s">
        <v>4145</v>
      </c>
      <c r="F4290" s="4">
        <v>46197.461805555555</v>
      </c>
      <c r="G4290" s="4">
        <v>46197.472222222219</v>
      </c>
      <c r="H4290">
        <v>0.25</v>
      </c>
      <c r="J4290" t="s">
        <v>29</v>
      </c>
      <c r="K4290" t="s">
        <v>81</v>
      </c>
      <c r="N4290">
        <v>0.25</v>
      </c>
      <c r="O4290" t="s">
        <v>38</v>
      </c>
      <c r="P4290">
        <v>0</v>
      </c>
      <c r="Q4290" s="5">
        <v>46197.472222222219</v>
      </c>
      <c r="R4290" s="2" t="str">
        <f>IF(C4290="", "",
   IF(ISNUMBER(MATCH(TRIM(C4290),
      {"OP","CC","CM","FM","FU","INS","PC","PM","PMCO","SA","SR","ITPR","PMFL"}, 0)),
      "Proactive",
      "")
)</f>
        <v/>
      </c>
      <c r="S4290" s="2" t="str">
        <f>IF(C4290="", "",
   IF(ISNUMBER(MATCH(TRIM(C4290),
      {"MO","U/B","OSRE","TECH","ITRE"}, 0)),
      "Reactive",
      "")
)</f>
        <v>Reactive</v>
      </c>
      <c r="T4290" s="2" t="str">
        <f>IF(R4290="Proactive", H4290, "")</f>
        <v/>
      </c>
      <c r="U4290" s="2">
        <f>IF(S4290="Reactive", H4290, "")</f>
        <v>0.25</v>
      </c>
    </row>
    <row r="4291" spans="1:21" x14ac:dyDescent="0.25">
      <c r="A4291" t="s">
        <v>4130</v>
      </c>
      <c r="B4291">
        <v>220236</v>
      </c>
      <c r="C4291" t="s">
        <v>26</v>
      </c>
      <c r="D4291" t="s">
        <v>2363</v>
      </c>
      <c r="E4291" t="s">
        <v>2364</v>
      </c>
      <c r="F4291" s="4">
        <v>46197.477083333331</v>
      </c>
      <c r="G4291" s="4">
        <v>46197.509722222225</v>
      </c>
      <c r="H4291">
        <v>0.78</v>
      </c>
      <c r="J4291" t="s">
        <v>29</v>
      </c>
      <c r="K4291" t="s">
        <v>30</v>
      </c>
      <c r="N4291">
        <v>0.78</v>
      </c>
      <c r="O4291" t="s">
        <v>38</v>
      </c>
      <c r="P4291">
        <v>0</v>
      </c>
      <c r="Q4291" s="5">
        <v>46197.509722222225</v>
      </c>
      <c r="R4291" s="2" t="str">
        <f>IF(C4291="", "",
   IF(ISNUMBER(MATCH(TRIM(C4291),
      {"OP","CC","CM","FM","FU","INS","PC","PM","PMCO","SA","SR","ITPR","PMFL"}, 0)),
      "Proactive",
      "")
)</f>
        <v>Proactive</v>
      </c>
      <c r="S4291" s="2" t="str">
        <f>IF(C4291="", "",
   IF(ISNUMBER(MATCH(TRIM(C4291),
      {"MO","U/B","OSRE","TECH","ITRE"}, 0)),
      "Reactive",
      "")
)</f>
        <v/>
      </c>
      <c r="T4291" s="2">
        <f>IF(R4291="Proactive", H4291, "")</f>
        <v>0.78</v>
      </c>
      <c r="U4291" s="2" t="str">
        <f>IF(S4291="Reactive", H4291, "")</f>
        <v/>
      </c>
    </row>
    <row r="4292" spans="1:21" x14ac:dyDescent="0.25">
      <c r="A4292" t="s">
        <v>4130</v>
      </c>
      <c r="B4292">
        <v>225037</v>
      </c>
      <c r="C4292" t="s">
        <v>30</v>
      </c>
      <c r="D4292" t="s">
        <v>2357</v>
      </c>
      <c r="E4292" t="s">
        <v>2358</v>
      </c>
      <c r="F4292" s="4">
        <v>46202.249305555553</v>
      </c>
      <c r="G4292" s="4">
        <v>46202.277777777781</v>
      </c>
      <c r="H4292">
        <v>0.68</v>
      </c>
      <c r="J4292" t="s">
        <v>29</v>
      </c>
      <c r="K4292" t="s">
        <v>30</v>
      </c>
      <c r="N4292">
        <v>0.68</v>
      </c>
      <c r="O4292" t="s">
        <v>38</v>
      </c>
      <c r="P4292">
        <v>0</v>
      </c>
      <c r="Q4292" s="5">
        <v>46202.311805555553</v>
      </c>
      <c r="R4292" s="2" t="str">
        <f>IF(C4292="", "",
   IF(ISNUMBER(MATCH(TRIM(C4292),
      {"OP","CC","CM","FM","FU","INS","PC","PM","PMCO","SA","SR","ITPR","PMFL"}, 0)),
      "Proactive",
      "")
)</f>
        <v>Proactive</v>
      </c>
      <c r="S4292" s="2" t="str">
        <f>IF(C4292="", "",
   IF(ISNUMBER(MATCH(TRIM(C4292),
      {"MO","U/B","OSRE","TECH","ITRE"}, 0)),
      "Reactive",
      "")
)</f>
        <v/>
      </c>
      <c r="T4292" s="2">
        <f>IF(R4292="Proactive", H4292, "")</f>
        <v>0.68</v>
      </c>
      <c r="U4292" s="2" t="str">
        <f>IF(S4292="Reactive", H4292, "")</f>
        <v/>
      </c>
    </row>
    <row r="4293" spans="1:21" x14ac:dyDescent="0.25">
      <c r="A4293" t="s">
        <v>4130</v>
      </c>
      <c r="B4293">
        <v>225426</v>
      </c>
      <c r="C4293" t="s">
        <v>39</v>
      </c>
      <c r="D4293" t="s">
        <v>4187</v>
      </c>
      <c r="E4293" t="s">
        <v>4188</v>
      </c>
      <c r="F4293" s="4">
        <v>46202.28125</v>
      </c>
      <c r="G4293" s="4">
        <v>46202.291666666664</v>
      </c>
      <c r="H4293">
        <v>0.25</v>
      </c>
      <c r="I4293" t="s">
        <v>4189</v>
      </c>
      <c r="J4293" t="s">
        <v>29</v>
      </c>
      <c r="K4293" t="s">
        <v>466</v>
      </c>
      <c r="N4293">
        <v>0.25</v>
      </c>
      <c r="O4293" t="s">
        <v>38</v>
      </c>
      <c r="P4293">
        <v>0</v>
      </c>
      <c r="Q4293" s="5">
        <v>46202.313888888886</v>
      </c>
      <c r="R4293" s="2" t="str">
        <f>IF(C4293="", "",
   IF(ISNUMBER(MATCH(TRIM(C4293),
      {"OP","CC","CM","FM","FU","INS","PC","PM","PMCO","SA","SR","ITPR","PMFL"}, 0)),
      "Proactive",
      "")
)</f>
        <v/>
      </c>
      <c r="S4293" s="2" t="str">
        <f>IF(C4293="", "",
   IF(ISNUMBER(MATCH(TRIM(C4293),
      {"MO","U/B","OSRE","TECH","ITRE"}, 0)),
      "Reactive",
      "")
)</f>
        <v>Reactive</v>
      </c>
      <c r="T4293" s="2" t="str">
        <f>IF(R4293="Proactive", H4293, "")</f>
        <v/>
      </c>
      <c r="U4293" s="2">
        <f>IF(S4293="Reactive", H4293, "")</f>
        <v>0.25</v>
      </c>
    </row>
    <row r="4294" spans="1:21" x14ac:dyDescent="0.25">
      <c r="A4294" t="s">
        <v>4130</v>
      </c>
      <c r="B4294">
        <v>223350</v>
      </c>
      <c r="C4294" t="s">
        <v>181</v>
      </c>
      <c r="D4294" t="s">
        <v>2379</v>
      </c>
      <c r="E4294" t="s">
        <v>2380</v>
      </c>
      <c r="F4294" s="4">
        <v>46202.369444444441</v>
      </c>
      <c r="G4294" s="4">
        <v>46202.40625</v>
      </c>
      <c r="H4294">
        <v>0.88</v>
      </c>
      <c r="I4294" t="s">
        <v>2381</v>
      </c>
      <c r="J4294" t="s">
        <v>29</v>
      </c>
      <c r="K4294" t="s">
        <v>30</v>
      </c>
      <c r="N4294">
        <v>1.66</v>
      </c>
      <c r="O4294" t="s">
        <v>38</v>
      </c>
      <c r="P4294">
        <v>0</v>
      </c>
      <c r="Q4294" s="5">
        <v>46212.261805555558</v>
      </c>
      <c r="R4294" s="2" t="str">
        <f>IF(C4294="", "",
   IF(ISNUMBER(MATCH(TRIM(C4294),
      {"OP","CC","CM","FM","FU","INS","PC","PM","PMCO","SA","SR","ITPR","PMFL"}, 0)),
      "Proactive",
      "")
)</f>
        <v>Proactive</v>
      </c>
      <c r="S4294" s="2" t="str">
        <f>IF(C4294="", "",
   IF(ISNUMBER(MATCH(TRIM(C4294),
      {"MO","U/B","OSRE","TECH","ITRE"}, 0)),
      "Reactive",
      "")
)</f>
        <v/>
      </c>
      <c r="T4294" s="2">
        <f>IF(R4294="Proactive", H4294, "")</f>
        <v>0.88</v>
      </c>
      <c r="U4294" s="2" t="str">
        <f>IF(S4294="Reactive", H4294, "")</f>
        <v/>
      </c>
    </row>
    <row r="4295" spans="1:21" x14ac:dyDescent="0.25">
      <c r="A4295" t="s">
        <v>4130</v>
      </c>
      <c r="B4295">
        <v>223349</v>
      </c>
      <c r="C4295" t="s">
        <v>197</v>
      </c>
      <c r="D4295" t="s">
        <v>2379</v>
      </c>
      <c r="E4295" t="s">
        <v>2392</v>
      </c>
      <c r="F4295" s="4">
        <v>46202.444444444445</v>
      </c>
      <c r="G4295" s="4">
        <v>46202.460416666669</v>
      </c>
      <c r="H4295">
        <v>0.38</v>
      </c>
      <c r="I4295" t="s">
        <v>4190</v>
      </c>
      <c r="J4295" t="s">
        <v>29</v>
      </c>
      <c r="K4295" t="s">
        <v>30</v>
      </c>
      <c r="N4295">
        <v>0.38</v>
      </c>
      <c r="O4295" t="s">
        <v>38</v>
      </c>
      <c r="P4295">
        <v>0</v>
      </c>
      <c r="Q4295" s="5">
        <v>46212.261111111111</v>
      </c>
      <c r="R4295" s="2" t="str">
        <f>IF(C4295="", "",
   IF(ISNUMBER(MATCH(TRIM(C4295),
      {"OP","CC","CM","FM","FU","INS","PC","PM","PMCO","SA","SR","ITPR","PMFL"}, 0)),
      "Proactive",
      "")
)</f>
        <v/>
      </c>
      <c r="S4295" s="2" t="str">
        <f>IF(C4295="", "",
   IF(ISNUMBER(MATCH(TRIM(C4295),
      {"MO","U/B","OSRE","TECH","ITRE"}, 0)),
      "Reactive",
      "")
)</f>
        <v>Reactive</v>
      </c>
      <c r="T4295" s="2" t="str">
        <f>IF(R4295="Proactive", H4295, "")</f>
        <v/>
      </c>
      <c r="U4295" s="2">
        <f>IF(S4295="Reactive", H4295, "")</f>
        <v>0.38</v>
      </c>
    </row>
    <row r="4296" spans="1:21" x14ac:dyDescent="0.25">
      <c r="A4296" t="s">
        <v>4130</v>
      </c>
      <c r="B4296">
        <v>225440</v>
      </c>
      <c r="C4296" t="s">
        <v>39</v>
      </c>
      <c r="D4296" t="s">
        <v>2400</v>
      </c>
      <c r="E4296" t="s">
        <v>4145</v>
      </c>
      <c r="F4296" s="4">
        <v>46202.461805555555</v>
      </c>
      <c r="G4296" s="4">
        <v>46202.478472222225</v>
      </c>
      <c r="H4296">
        <v>0.4</v>
      </c>
      <c r="I4296" t="s">
        <v>4191</v>
      </c>
      <c r="J4296" t="s">
        <v>29</v>
      </c>
      <c r="K4296" t="s">
        <v>81</v>
      </c>
      <c r="N4296">
        <v>0.4</v>
      </c>
      <c r="O4296" t="s">
        <v>38</v>
      </c>
      <c r="P4296">
        <v>0</v>
      </c>
      <c r="Q4296" s="5">
        <v>46202.479166666664</v>
      </c>
      <c r="R4296" s="2" t="str">
        <f>IF(C4296="", "",
   IF(ISNUMBER(MATCH(TRIM(C4296),
      {"OP","CC","CM","FM","FU","INS","PC","PM","PMCO","SA","SR","ITPR","PMFL"}, 0)),
      "Proactive",
      "")
)</f>
        <v/>
      </c>
      <c r="S4296" s="2" t="str">
        <f>IF(C4296="", "",
   IF(ISNUMBER(MATCH(TRIM(C4296),
      {"MO","U/B","OSRE","TECH","ITRE"}, 0)),
      "Reactive",
      "")
)</f>
        <v>Reactive</v>
      </c>
      <c r="T4296" s="2" t="str">
        <f>IF(R4296="Proactive", H4296, "")</f>
        <v/>
      </c>
      <c r="U4296" s="2">
        <f>IF(S4296="Reactive", H4296, "")</f>
        <v>0.4</v>
      </c>
    </row>
    <row r="4297" spans="1:21" x14ac:dyDescent="0.25">
      <c r="A4297" t="s">
        <v>4130</v>
      </c>
      <c r="B4297">
        <v>221692</v>
      </c>
      <c r="C4297" t="s">
        <v>30</v>
      </c>
      <c r="D4297" t="s">
        <v>2345</v>
      </c>
      <c r="E4297" t="s">
        <v>2346</v>
      </c>
      <c r="F4297" s="4">
        <v>46202.493750000001</v>
      </c>
      <c r="G4297" s="4">
        <v>46202.556944444441</v>
      </c>
      <c r="H4297">
        <v>1.52</v>
      </c>
      <c r="J4297" t="s">
        <v>29</v>
      </c>
      <c r="K4297" t="s">
        <v>30</v>
      </c>
      <c r="N4297">
        <v>2.52</v>
      </c>
      <c r="O4297" t="s">
        <v>38</v>
      </c>
      <c r="P4297">
        <v>0</v>
      </c>
      <c r="Q4297" s="5">
        <v>46202.557638888888</v>
      </c>
      <c r="R4297" s="2" t="str">
        <f>IF(C4297="", "",
   IF(ISNUMBER(MATCH(TRIM(C4297),
      {"OP","CC","CM","FM","FU","INS","PC","PM","PMCO","SA","SR","ITPR","PMFL"}, 0)),
      "Proactive",
      "")
)</f>
        <v>Proactive</v>
      </c>
      <c r="S4297" s="2" t="str">
        <f>IF(C4297="", "",
   IF(ISNUMBER(MATCH(TRIM(C4297),
      {"MO","U/B","OSRE","TECH","ITRE"}, 0)),
      "Reactive",
      "")
)</f>
        <v/>
      </c>
      <c r="T4297" s="2">
        <f>IF(R4297="Proactive", H4297, "")</f>
        <v>1.52</v>
      </c>
      <c r="U4297" s="2" t="str">
        <f>IF(S4297="Reactive", H4297, "")</f>
        <v/>
      </c>
    </row>
    <row r="4298" spans="1:21" x14ac:dyDescent="0.25">
      <c r="A4298" t="s">
        <v>4130</v>
      </c>
      <c r="B4298">
        <v>223350</v>
      </c>
      <c r="C4298" t="s">
        <v>181</v>
      </c>
      <c r="D4298" t="s">
        <v>2379</v>
      </c>
      <c r="E4298" t="s">
        <v>2380</v>
      </c>
      <c r="F4298" s="4">
        <v>46202.561805555553</v>
      </c>
      <c r="G4298" s="4">
        <v>46202.576388888891</v>
      </c>
      <c r="H4298">
        <v>0.35</v>
      </c>
      <c r="I4298" t="s">
        <v>2381</v>
      </c>
      <c r="J4298" t="s">
        <v>29</v>
      </c>
      <c r="K4298" t="s">
        <v>30</v>
      </c>
      <c r="N4298">
        <v>1.66</v>
      </c>
      <c r="O4298" t="s">
        <v>38</v>
      </c>
      <c r="P4298">
        <v>0</v>
      </c>
      <c r="Q4298" s="5">
        <v>46212.261805555558</v>
      </c>
      <c r="R4298" s="2" t="str">
        <f>IF(C4298="", "",
   IF(ISNUMBER(MATCH(TRIM(C4298),
      {"OP","CC","CM","FM","FU","INS","PC","PM","PMCO","SA","SR","ITPR","PMFL"}, 0)),
      "Proactive",
      "")
)</f>
        <v>Proactive</v>
      </c>
      <c r="S4298" s="2" t="str">
        <f>IF(C4298="", "",
   IF(ISNUMBER(MATCH(TRIM(C4298),
      {"MO","U/B","OSRE","TECH","ITRE"}, 0)),
      "Reactive",
      "")
)</f>
        <v/>
      </c>
      <c r="T4298" s="2">
        <f>IF(R4298="Proactive", H4298, "")</f>
        <v>0.35</v>
      </c>
      <c r="U4298" s="2" t="str">
        <f>IF(S4298="Reactive", H4298, "")</f>
        <v/>
      </c>
    </row>
    <row r="4299" spans="1:21" x14ac:dyDescent="0.25">
      <c r="A4299" t="s">
        <v>4130</v>
      </c>
      <c r="B4299">
        <v>225167</v>
      </c>
      <c r="C4299" t="s">
        <v>30</v>
      </c>
      <c r="D4299" t="s">
        <v>2357</v>
      </c>
      <c r="E4299" t="s">
        <v>2358</v>
      </c>
      <c r="F4299" s="4">
        <v>46203.243055555555</v>
      </c>
      <c r="G4299" s="4">
        <v>46203.270833333336</v>
      </c>
      <c r="H4299">
        <v>0.67</v>
      </c>
      <c r="J4299" t="s">
        <v>29</v>
      </c>
      <c r="K4299" t="s">
        <v>30</v>
      </c>
      <c r="N4299">
        <v>1.1399999999999999</v>
      </c>
      <c r="O4299" t="s">
        <v>38</v>
      </c>
      <c r="P4299">
        <v>0</v>
      </c>
      <c r="Q4299" s="5">
        <v>46203.273611111108</v>
      </c>
      <c r="R4299" s="2" t="str">
        <f>IF(C4299="", "",
   IF(ISNUMBER(MATCH(TRIM(C4299),
      {"OP","CC","CM","FM","FU","INS","PC","PM","PMCO","SA","SR","ITPR","PMFL"}, 0)),
      "Proactive",
      "")
)</f>
        <v>Proactive</v>
      </c>
      <c r="S4299" s="2" t="str">
        <f>IF(C4299="", "",
   IF(ISNUMBER(MATCH(TRIM(C4299),
      {"MO","U/B","OSRE","TECH","ITRE"}, 0)),
      "Reactive",
      "")
)</f>
        <v/>
      </c>
      <c r="T4299" s="2">
        <f>IF(R4299="Proactive", H4299, "")</f>
        <v>0.67</v>
      </c>
      <c r="U4299" s="2" t="str">
        <f>IF(S4299="Reactive", H4299, "")</f>
        <v/>
      </c>
    </row>
    <row r="4300" spans="1:21" x14ac:dyDescent="0.25">
      <c r="A4300" t="s">
        <v>4130</v>
      </c>
      <c r="B4300">
        <v>221058</v>
      </c>
      <c r="C4300" t="s">
        <v>26</v>
      </c>
      <c r="D4300" t="s">
        <v>2352</v>
      </c>
      <c r="E4300" t="s">
        <v>2354</v>
      </c>
      <c r="F4300" s="4">
        <v>46203.272222222222</v>
      </c>
      <c r="G4300" s="4">
        <v>46203.345138888886</v>
      </c>
      <c r="H4300">
        <v>1.75</v>
      </c>
      <c r="J4300" t="s">
        <v>29</v>
      </c>
      <c r="K4300" t="s">
        <v>30</v>
      </c>
      <c r="N4300">
        <v>1.75</v>
      </c>
      <c r="O4300" t="s">
        <v>38</v>
      </c>
      <c r="P4300">
        <v>0</v>
      </c>
      <c r="Q4300" s="5">
        <v>46203.345138888886</v>
      </c>
      <c r="R4300" s="2" t="str">
        <f>IF(C4300="", "",
   IF(ISNUMBER(MATCH(TRIM(C4300),
      {"OP","CC","CM","FM","FU","INS","PC","PM","PMCO","SA","SR","ITPR","PMFL"}, 0)),
      "Proactive",
      "")
)</f>
        <v>Proactive</v>
      </c>
      <c r="S4300" s="2" t="str">
        <f>IF(C4300="", "",
   IF(ISNUMBER(MATCH(TRIM(C4300),
      {"MO","U/B","OSRE","TECH","ITRE"}, 0)),
      "Reactive",
      "")
)</f>
        <v/>
      </c>
      <c r="T4300" s="2">
        <f>IF(R4300="Proactive", H4300, "")</f>
        <v>1.75</v>
      </c>
      <c r="U4300" s="2" t="str">
        <f>IF(S4300="Reactive", H4300, "")</f>
        <v/>
      </c>
    </row>
    <row r="4301" spans="1:21" x14ac:dyDescent="0.25">
      <c r="A4301" t="s">
        <v>4130</v>
      </c>
      <c r="B4301">
        <v>223512</v>
      </c>
      <c r="C4301" t="s">
        <v>181</v>
      </c>
      <c r="D4301" t="s">
        <v>2379</v>
      </c>
      <c r="E4301" t="s">
        <v>2380</v>
      </c>
      <c r="F4301" s="4">
        <v>46203.345138888886</v>
      </c>
      <c r="G4301" s="4">
        <v>46203.39166666667</v>
      </c>
      <c r="H4301">
        <v>1.1200000000000001</v>
      </c>
      <c r="I4301" t="s">
        <v>3119</v>
      </c>
      <c r="J4301" t="s">
        <v>29</v>
      </c>
      <c r="K4301" t="s">
        <v>30</v>
      </c>
      <c r="N4301">
        <v>1.84</v>
      </c>
      <c r="O4301" t="s">
        <v>38</v>
      </c>
      <c r="P4301">
        <v>0</v>
      </c>
      <c r="Q4301" s="5">
        <v>46203.848611111112</v>
      </c>
      <c r="R4301" s="2" t="str">
        <f>IF(C4301="", "",
   IF(ISNUMBER(MATCH(TRIM(C4301),
      {"OP","CC","CM","FM","FU","INS","PC","PM","PMCO","SA","SR","ITPR","PMFL"}, 0)),
      "Proactive",
      "")
)</f>
        <v>Proactive</v>
      </c>
      <c r="S4301" s="2" t="str">
        <f>IF(C4301="", "",
   IF(ISNUMBER(MATCH(TRIM(C4301),
      {"MO","U/B","OSRE","TECH","ITRE"}, 0)),
      "Reactive",
      "")
)</f>
        <v/>
      </c>
      <c r="T4301" s="2">
        <f>IF(R4301="Proactive", H4301, "")</f>
        <v>1.1200000000000001</v>
      </c>
      <c r="U4301" s="2" t="str">
        <f>IF(S4301="Reactive", H4301, "")</f>
        <v/>
      </c>
    </row>
    <row r="4302" spans="1:21" x14ac:dyDescent="0.25">
      <c r="A4302" t="s">
        <v>4130</v>
      </c>
      <c r="B4302">
        <v>225577</v>
      </c>
      <c r="C4302" t="s">
        <v>39</v>
      </c>
      <c r="D4302" t="s">
        <v>3029</v>
      </c>
      <c r="E4302" t="s">
        <v>4131</v>
      </c>
      <c r="F4302" s="4">
        <v>46203.40625</v>
      </c>
      <c r="G4302" s="4">
        <v>46203.418749999997</v>
      </c>
      <c r="H4302">
        <v>0.3</v>
      </c>
      <c r="J4302" t="s">
        <v>29</v>
      </c>
      <c r="K4302" t="s">
        <v>67</v>
      </c>
      <c r="N4302">
        <v>0.3</v>
      </c>
      <c r="O4302" t="s">
        <v>38</v>
      </c>
      <c r="P4302">
        <v>0</v>
      </c>
      <c r="Q4302" s="5">
        <v>46203.419444444444</v>
      </c>
      <c r="R4302" s="2" t="str">
        <f>IF(C4302="", "",
   IF(ISNUMBER(MATCH(TRIM(C4302),
      {"OP","CC","CM","FM","FU","INS","PC","PM","PMCO","SA","SR","ITPR","PMFL"}, 0)),
      "Proactive",
      "")
)</f>
        <v/>
      </c>
      <c r="S4302" s="2" t="str">
        <f>IF(C4302="", "",
   IF(ISNUMBER(MATCH(TRIM(C4302),
      {"MO","U/B","OSRE","TECH","ITRE"}, 0)),
      "Reactive",
      "")
)</f>
        <v>Reactive</v>
      </c>
      <c r="T4302" s="2" t="str">
        <f>IF(R4302="Proactive", H4302, "")</f>
        <v/>
      </c>
      <c r="U4302" s="2">
        <f>IF(S4302="Reactive", H4302, "")</f>
        <v>0.3</v>
      </c>
    </row>
    <row r="4303" spans="1:21" x14ac:dyDescent="0.25">
      <c r="A4303" t="s">
        <v>4130</v>
      </c>
      <c r="B4303">
        <v>225581</v>
      </c>
      <c r="C4303" t="s">
        <v>39</v>
      </c>
      <c r="D4303" t="s">
        <v>4192</v>
      </c>
      <c r="E4303" t="s">
        <v>4166</v>
      </c>
      <c r="F4303" s="4">
        <v>46203.434027777781</v>
      </c>
      <c r="G4303" s="4">
        <v>46203.45</v>
      </c>
      <c r="H4303">
        <v>0.38</v>
      </c>
      <c r="J4303" t="s">
        <v>29</v>
      </c>
      <c r="K4303" t="s">
        <v>81</v>
      </c>
      <c r="N4303">
        <v>0.38</v>
      </c>
      <c r="O4303" t="s">
        <v>38</v>
      </c>
      <c r="P4303">
        <v>0</v>
      </c>
      <c r="Q4303" s="5">
        <v>46203.45</v>
      </c>
      <c r="R4303" s="2" t="str">
        <f>IF(C4303="", "",
   IF(ISNUMBER(MATCH(TRIM(C4303),
      {"OP","CC","CM","FM","FU","INS","PC","PM","PMCO","SA","SR","ITPR","PMFL"}, 0)),
      "Proactive",
      "")
)</f>
        <v/>
      </c>
      <c r="S4303" s="2" t="str">
        <f>IF(C4303="", "",
   IF(ISNUMBER(MATCH(TRIM(C4303),
      {"MO","U/B","OSRE","TECH","ITRE"}, 0)),
      "Reactive",
      "")
)</f>
        <v>Reactive</v>
      </c>
      <c r="T4303" s="2" t="str">
        <f>IF(R4303="Proactive", H4303, "")</f>
        <v/>
      </c>
      <c r="U4303" s="2">
        <f>IF(S4303="Reactive", H4303, "")</f>
        <v>0.38</v>
      </c>
    </row>
    <row r="4304" spans="1:21" x14ac:dyDescent="0.25">
      <c r="A4304" t="s">
        <v>4130</v>
      </c>
      <c r="B4304">
        <v>221062</v>
      </c>
      <c r="C4304" t="s">
        <v>26</v>
      </c>
      <c r="D4304" t="s">
        <v>2363</v>
      </c>
      <c r="E4304" t="s">
        <v>2364</v>
      </c>
      <c r="F4304" s="4">
        <v>46203.452777777777</v>
      </c>
      <c r="G4304" s="4">
        <v>46203.489583333336</v>
      </c>
      <c r="H4304">
        <v>0.88</v>
      </c>
      <c r="J4304" t="s">
        <v>29</v>
      </c>
      <c r="K4304" t="s">
        <v>30</v>
      </c>
      <c r="N4304">
        <v>0.88</v>
      </c>
      <c r="O4304" t="s">
        <v>38</v>
      </c>
      <c r="P4304">
        <v>0</v>
      </c>
      <c r="Q4304" s="5">
        <v>46203.489583333336</v>
      </c>
      <c r="R4304" s="2" t="str">
        <f>IF(C4304="", "",
   IF(ISNUMBER(MATCH(TRIM(C4304),
      {"OP","CC","CM","FM","FU","INS","PC","PM","PMCO","SA","SR","ITPR","PMFL"}, 0)),
      "Proactive",
      "")
)</f>
        <v>Proactive</v>
      </c>
      <c r="S4304" s="2" t="str">
        <f>IF(C4304="", "",
   IF(ISNUMBER(MATCH(TRIM(C4304),
      {"MO","U/B","OSRE","TECH","ITRE"}, 0)),
      "Reactive",
      "")
)</f>
        <v/>
      </c>
      <c r="T4304" s="2">
        <f>IF(R4304="Proactive", H4304, "")</f>
        <v>0.88</v>
      </c>
      <c r="U4304" s="2" t="str">
        <f>IF(S4304="Reactive", H4304, "")</f>
        <v/>
      </c>
    </row>
    <row r="4305" spans="1:21" x14ac:dyDescent="0.25">
      <c r="A4305" t="s">
        <v>4130</v>
      </c>
      <c r="B4305">
        <v>225594</v>
      </c>
      <c r="C4305" t="s">
        <v>39</v>
      </c>
      <c r="D4305" t="s">
        <v>2434</v>
      </c>
      <c r="E4305" t="s">
        <v>4157</v>
      </c>
      <c r="F4305" s="4">
        <v>46203.52847222222</v>
      </c>
      <c r="G4305" s="4">
        <v>46203.541666666664</v>
      </c>
      <c r="H4305">
        <v>0.32</v>
      </c>
      <c r="J4305" t="s">
        <v>29</v>
      </c>
      <c r="K4305" t="s">
        <v>42</v>
      </c>
      <c r="N4305">
        <v>0.32</v>
      </c>
      <c r="O4305" t="s">
        <v>38</v>
      </c>
      <c r="P4305">
        <v>0</v>
      </c>
      <c r="Q4305" s="5">
        <v>46203.561805555553</v>
      </c>
      <c r="R4305" s="2" t="str">
        <f>IF(C4305="", "",
   IF(ISNUMBER(MATCH(TRIM(C4305),
      {"OP","CC","CM","FM","FU","INS","PC","PM","PMCO","SA","SR","ITPR","PMFL"}, 0)),
      "Proactive",
      "")
)</f>
        <v/>
      </c>
      <c r="S4305" s="2" t="str">
        <f>IF(C4305="", "",
   IF(ISNUMBER(MATCH(TRIM(C4305),
      {"MO","U/B","OSRE","TECH","ITRE"}, 0)),
      "Reactive",
      "")
)</f>
        <v>Reactive</v>
      </c>
      <c r="T4305" s="2" t="str">
        <f>IF(R4305="Proactive", H4305, "")</f>
        <v/>
      </c>
      <c r="U4305" s="2">
        <f>IF(S4305="Reactive", H4305, "")</f>
        <v>0.32</v>
      </c>
    </row>
    <row r="4306" spans="1:21" x14ac:dyDescent="0.25">
      <c r="A4306" t="s">
        <v>4130</v>
      </c>
      <c r="B4306">
        <v>225599</v>
      </c>
      <c r="C4306" t="s">
        <v>39</v>
      </c>
      <c r="D4306" t="s">
        <v>3093</v>
      </c>
      <c r="E4306" t="s">
        <v>4166</v>
      </c>
      <c r="F4306" s="4">
        <v>46203.545138888891</v>
      </c>
      <c r="G4306" s="4">
        <v>46203.5625</v>
      </c>
      <c r="H4306">
        <v>0.42</v>
      </c>
      <c r="J4306" t="s">
        <v>29</v>
      </c>
      <c r="K4306" t="s">
        <v>466</v>
      </c>
      <c r="N4306">
        <v>0.42</v>
      </c>
      <c r="O4306" t="s">
        <v>38</v>
      </c>
      <c r="P4306">
        <v>0</v>
      </c>
      <c r="Q4306" s="5">
        <v>46203.563194444447</v>
      </c>
      <c r="R4306" s="2" t="str">
        <f>IF(C4306="", "",
   IF(ISNUMBER(MATCH(TRIM(C4306),
      {"OP","CC","CM","FM","FU","INS","PC","PM","PMCO","SA","SR","ITPR","PMFL"}, 0)),
      "Proactive",
      "")
)</f>
        <v/>
      </c>
      <c r="S4306" s="2" t="str">
        <f>IF(C4306="", "",
   IF(ISNUMBER(MATCH(TRIM(C4306),
      {"MO","U/B","OSRE","TECH","ITRE"}, 0)),
      "Reactive",
      "")
)</f>
        <v>Reactive</v>
      </c>
      <c r="T4306" s="2" t="str">
        <f>IF(R4306="Proactive", H4306, "")</f>
        <v/>
      </c>
      <c r="U4306" s="2">
        <f>IF(S4306="Reactive", H4306, "")</f>
        <v>0.42</v>
      </c>
    </row>
    <row r="4307" spans="1:21" x14ac:dyDescent="0.25">
      <c r="A4307" t="s">
        <v>4193</v>
      </c>
      <c r="B4307">
        <v>219221</v>
      </c>
      <c r="C4307" t="s">
        <v>26</v>
      </c>
      <c r="D4307" t="s">
        <v>3162</v>
      </c>
      <c r="E4307" t="s">
        <v>3163</v>
      </c>
      <c r="F4307" s="4">
        <v>46174.294444444444</v>
      </c>
      <c r="G4307" s="4">
        <v>46174.318749999999</v>
      </c>
      <c r="H4307">
        <v>0.57999999999999996</v>
      </c>
      <c r="I4307" t="s">
        <v>4194</v>
      </c>
      <c r="J4307" t="s">
        <v>29</v>
      </c>
      <c r="K4307" t="s">
        <v>30</v>
      </c>
      <c r="N4307">
        <v>0.98</v>
      </c>
      <c r="O4307" t="s">
        <v>58</v>
      </c>
      <c r="P4307">
        <v>0</v>
      </c>
      <c r="Q4307" s="5">
        <v>46174.347222222219</v>
      </c>
      <c r="R4307" s="2" t="str">
        <f>IF(C4307="", "",
   IF(ISNUMBER(MATCH(TRIM(C4307),
      {"OP","CC","CM","FM","FU","INS","PC","PM","PMCO","SA","SR","ITPR","PMFL"}, 0)),
      "Proactive",
      "")
)</f>
        <v>Proactive</v>
      </c>
      <c r="S4307" s="2" t="str">
        <f>IF(C4307="", "",
   IF(ISNUMBER(MATCH(TRIM(C4307),
      {"MO","U/B","OSRE","TECH","ITRE"}, 0)),
      "Reactive",
      "")
)</f>
        <v/>
      </c>
      <c r="T4307" s="2">
        <f>IF(R4307="Proactive", H4307, "")</f>
        <v>0.57999999999999996</v>
      </c>
      <c r="U4307" s="2" t="str">
        <f>IF(S4307="Reactive", H4307, "")</f>
        <v/>
      </c>
    </row>
    <row r="4308" spans="1:21" x14ac:dyDescent="0.25">
      <c r="A4308" t="s">
        <v>4193</v>
      </c>
      <c r="B4308">
        <v>221286</v>
      </c>
      <c r="C4308" t="s">
        <v>561</v>
      </c>
      <c r="D4308" t="s">
        <v>3229</v>
      </c>
      <c r="E4308" t="s">
        <v>4195</v>
      </c>
      <c r="F4308" s="4">
        <v>46174.319444444445</v>
      </c>
      <c r="G4308" s="4">
        <v>46174.329861111109</v>
      </c>
      <c r="H4308">
        <v>0.25</v>
      </c>
      <c r="I4308" t="s">
        <v>4196</v>
      </c>
      <c r="J4308" t="s">
        <v>29</v>
      </c>
      <c r="K4308" t="s">
        <v>443</v>
      </c>
      <c r="L4308" t="s">
        <v>55</v>
      </c>
      <c r="M4308" t="s">
        <v>473</v>
      </c>
      <c r="N4308">
        <v>0.25</v>
      </c>
      <c r="O4308" t="s">
        <v>58</v>
      </c>
      <c r="P4308">
        <v>0</v>
      </c>
      <c r="Q4308" s="5">
        <v>46174.329861111109</v>
      </c>
      <c r="R4308" s="2" t="str">
        <f>IF(C4308="", "",
   IF(ISNUMBER(MATCH(TRIM(C4308),
      {"OP","CC","CM","FM","FU","INS","PC","PM","PMCO","SA","SR","ITPR","PMFL"}, 0)),
      "Proactive",
      "")
)</f>
        <v>Proactive</v>
      </c>
      <c r="S4308" s="2" t="str">
        <f>IF(C4308="", "",
   IF(ISNUMBER(MATCH(TRIM(C4308),
      {"MO","U/B","OSRE","TECH","ITRE"}, 0)),
      "Reactive",
      "")
)</f>
        <v/>
      </c>
      <c r="T4308" s="2">
        <f>IF(R4308="Proactive", H4308, "")</f>
        <v>0.25</v>
      </c>
      <c r="U4308" s="2" t="str">
        <f>IF(S4308="Reactive", H4308, "")</f>
        <v/>
      </c>
    </row>
    <row r="4309" spans="1:21" x14ac:dyDescent="0.25">
      <c r="A4309" t="s">
        <v>4193</v>
      </c>
      <c r="B4309">
        <v>219221</v>
      </c>
      <c r="C4309" t="s">
        <v>26</v>
      </c>
      <c r="D4309" t="s">
        <v>3162</v>
      </c>
      <c r="E4309" t="s">
        <v>3163</v>
      </c>
      <c r="F4309" s="4">
        <v>46174.330555555556</v>
      </c>
      <c r="G4309" s="4">
        <v>46174.347222222219</v>
      </c>
      <c r="H4309">
        <v>0.4</v>
      </c>
      <c r="I4309" t="s">
        <v>4194</v>
      </c>
      <c r="J4309" t="s">
        <v>29</v>
      </c>
      <c r="K4309" t="s">
        <v>30</v>
      </c>
      <c r="N4309">
        <v>0.98</v>
      </c>
      <c r="O4309" t="s">
        <v>58</v>
      </c>
      <c r="P4309">
        <v>0</v>
      </c>
      <c r="Q4309" s="5">
        <v>46174.347222222219</v>
      </c>
      <c r="R4309" s="2" t="str">
        <f>IF(C4309="", "",
   IF(ISNUMBER(MATCH(TRIM(C4309),
      {"OP","CC","CM","FM","FU","INS","PC","PM","PMCO","SA","SR","ITPR","PMFL"}, 0)),
      "Proactive",
      "")
)</f>
        <v>Proactive</v>
      </c>
      <c r="S4309" s="2" t="str">
        <f>IF(C4309="", "",
   IF(ISNUMBER(MATCH(TRIM(C4309),
      {"MO","U/B","OSRE","TECH","ITRE"}, 0)),
      "Reactive",
      "")
)</f>
        <v/>
      </c>
      <c r="T4309" s="2">
        <f>IF(R4309="Proactive", H4309, "")</f>
        <v>0.4</v>
      </c>
      <c r="U4309" s="2" t="str">
        <f>IF(S4309="Reactive", H4309, "")</f>
        <v/>
      </c>
    </row>
    <row r="4310" spans="1:21" x14ac:dyDescent="0.25">
      <c r="A4310" t="s">
        <v>4193</v>
      </c>
      <c r="B4310">
        <v>220906</v>
      </c>
      <c r="C4310" t="s">
        <v>30</v>
      </c>
      <c r="D4310" t="s">
        <v>3138</v>
      </c>
      <c r="E4310" t="s">
        <v>3139</v>
      </c>
      <c r="F4310" s="4">
        <v>46174.348611111112</v>
      </c>
      <c r="G4310" s="4">
        <v>46174.354166666664</v>
      </c>
      <c r="H4310">
        <v>0.13</v>
      </c>
      <c r="I4310" t="s">
        <v>4194</v>
      </c>
      <c r="J4310" t="s">
        <v>29</v>
      </c>
      <c r="K4310" t="s">
        <v>30</v>
      </c>
      <c r="N4310">
        <v>0.51</v>
      </c>
      <c r="O4310" t="s">
        <v>58</v>
      </c>
      <c r="P4310">
        <v>0</v>
      </c>
      <c r="Q4310" s="5">
        <v>46174.390972222223</v>
      </c>
      <c r="R4310" s="2" t="str">
        <f>IF(C4310="", "",
   IF(ISNUMBER(MATCH(TRIM(C4310),
      {"OP","CC","CM","FM","FU","INS","PC","PM","PMCO","SA","SR","ITPR","PMFL"}, 0)),
      "Proactive",
      "")
)</f>
        <v>Proactive</v>
      </c>
      <c r="S4310" s="2" t="str">
        <f>IF(C4310="", "",
   IF(ISNUMBER(MATCH(TRIM(C4310),
      {"MO","U/B","OSRE","TECH","ITRE"}, 0)),
      "Reactive",
      "")
)</f>
        <v/>
      </c>
      <c r="T4310" s="2">
        <f>IF(R4310="Proactive", H4310, "")</f>
        <v>0.13</v>
      </c>
      <c r="U4310" s="2" t="str">
        <f>IF(S4310="Reactive", H4310, "")</f>
        <v/>
      </c>
    </row>
    <row r="4311" spans="1:21" x14ac:dyDescent="0.25">
      <c r="A4311" t="s">
        <v>4193</v>
      </c>
      <c r="B4311">
        <v>221293</v>
      </c>
      <c r="C4311" t="s">
        <v>743</v>
      </c>
      <c r="D4311" t="s">
        <v>3159</v>
      </c>
      <c r="E4311" t="s">
        <v>4197</v>
      </c>
      <c r="F4311" s="4">
        <v>46174.354861111111</v>
      </c>
      <c r="G4311" s="4">
        <v>46174.374305555553</v>
      </c>
      <c r="H4311">
        <v>0.47</v>
      </c>
      <c r="I4311" t="s">
        <v>4198</v>
      </c>
      <c r="J4311" t="s">
        <v>29</v>
      </c>
      <c r="K4311" t="s">
        <v>1577</v>
      </c>
      <c r="L4311" t="s">
        <v>2421</v>
      </c>
      <c r="M4311" t="s">
        <v>859</v>
      </c>
      <c r="N4311">
        <v>0.62</v>
      </c>
      <c r="O4311" t="s">
        <v>58</v>
      </c>
      <c r="P4311">
        <v>0</v>
      </c>
      <c r="Q4311" s="5">
        <v>46174.613888888889</v>
      </c>
      <c r="R4311" s="2" t="str">
        <f>IF(C4311="", "",
   IF(ISNUMBER(MATCH(TRIM(C4311),
      {"OP","CC","CM","FM","FU","INS","PC","PM","PMCO","SA","SR","ITPR","PMFL"}, 0)),
      "Proactive",
      "")
)</f>
        <v>Proactive</v>
      </c>
      <c r="S4311" s="2" t="str">
        <f>IF(C4311="", "",
   IF(ISNUMBER(MATCH(TRIM(C4311),
      {"MO","U/B","OSRE","TECH","ITRE"}, 0)),
      "Reactive",
      "")
)</f>
        <v/>
      </c>
      <c r="T4311" s="2">
        <f>IF(R4311="Proactive", H4311, "")</f>
        <v>0.47</v>
      </c>
      <c r="U4311" s="2" t="str">
        <f>IF(S4311="Reactive", H4311, "")</f>
        <v/>
      </c>
    </row>
    <row r="4312" spans="1:21" x14ac:dyDescent="0.25">
      <c r="A4312" t="s">
        <v>4193</v>
      </c>
      <c r="B4312">
        <v>220906</v>
      </c>
      <c r="C4312" t="s">
        <v>30</v>
      </c>
      <c r="D4312" t="s">
        <v>3138</v>
      </c>
      <c r="E4312" t="s">
        <v>3139</v>
      </c>
      <c r="F4312" s="4">
        <v>46174.375</v>
      </c>
      <c r="G4312" s="4">
        <v>46174.390972222223</v>
      </c>
      <c r="H4312">
        <v>0.38</v>
      </c>
      <c r="I4312" t="s">
        <v>4194</v>
      </c>
      <c r="J4312" t="s">
        <v>29</v>
      </c>
      <c r="K4312" t="s">
        <v>30</v>
      </c>
      <c r="N4312">
        <v>0.51</v>
      </c>
      <c r="O4312" t="s">
        <v>58</v>
      </c>
      <c r="P4312">
        <v>0</v>
      </c>
      <c r="Q4312" s="5">
        <v>46174.390972222223</v>
      </c>
      <c r="R4312" s="2" t="str">
        <f>IF(C4312="", "",
   IF(ISNUMBER(MATCH(TRIM(C4312),
      {"OP","CC","CM","FM","FU","INS","PC","PM","PMCO","SA","SR","ITPR","PMFL"}, 0)),
      "Proactive",
      "")
)</f>
        <v>Proactive</v>
      </c>
      <c r="S4312" s="2" t="str">
        <f>IF(C4312="", "",
   IF(ISNUMBER(MATCH(TRIM(C4312),
      {"MO","U/B","OSRE","TECH","ITRE"}, 0)),
      "Reactive",
      "")
)</f>
        <v/>
      </c>
      <c r="T4312" s="2">
        <f>IF(R4312="Proactive", H4312, "")</f>
        <v>0.38</v>
      </c>
      <c r="U4312" s="2" t="str">
        <f>IF(S4312="Reactive", H4312, "")</f>
        <v/>
      </c>
    </row>
    <row r="4313" spans="1:21" x14ac:dyDescent="0.25">
      <c r="A4313" t="s">
        <v>4193</v>
      </c>
      <c r="B4313">
        <v>221295</v>
      </c>
      <c r="C4313" t="s">
        <v>561</v>
      </c>
      <c r="D4313" t="s">
        <v>3125</v>
      </c>
      <c r="E4313" t="s">
        <v>4199</v>
      </c>
      <c r="F4313" s="4">
        <v>46174.39166666667</v>
      </c>
      <c r="G4313" s="4">
        <v>46174.404166666667</v>
      </c>
      <c r="H4313">
        <v>0.3</v>
      </c>
      <c r="I4313" t="s">
        <v>4200</v>
      </c>
      <c r="J4313" t="s">
        <v>29</v>
      </c>
      <c r="K4313" t="s">
        <v>443</v>
      </c>
      <c r="L4313" t="s">
        <v>2421</v>
      </c>
      <c r="M4313" t="s">
        <v>648</v>
      </c>
      <c r="N4313">
        <v>0.3</v>
      </c>
      <c r="O4313" t="s">
        <v>58</v>
      </c>
      <c r="P4313">
        <v>0</v>
      </c>
      <c r="Q4313" s="5">
        <v>46174.404861111114</v>
      </c>
      <c r="R4313" s="2" t="str">
        <f>IF(C4313="", "",
   IF(ISNUMBER(MATCH(TRIM(C4313),
      {"OP","CC","CM","FM","FU","INS","PC","PM","PMCO","SA","SR","ITPR","PMFL"}, 0)),
      "Proactive",
      "")
)</f>
        <v>Proactive</v>
      </c>
      <c r="S4313" s="2" t="str">
        <f>IF(C4313="", "",
   IF(ISNUMBER(MATCH(TRIM(C4313),
      {"MO","U/B","OSRE","TECH","ITRE"}, 0)),
      "Reactive",
      "")
)</f>
        <v/>
      </c>
      <c r="T4313" s="2">
        <f>IF(R4313="Proactive", H4313, "")</f>
        <v>0.3</v>
      </c>
      <c r="U4313" s="2" t="str">
        <f>IF(S4313="Reactive", H4313, "")</f>
        <v/>
      </c>
    </row>
    <row r="4314" spans="1:21" x14ac:dyDescent="0.25">
      <c r="A4314" t="s">
        <v>4193</v>
      </c>
      <c r="B4314">
        <v>219218</v>
      </c>
      <c r="C4314" t="s">
        <v>26</v>
      </c>
      <c r="D4314" t="s">
        <v>3165</v>
      </c>
      <c r="E4314" t="s">
        <v>3166</v>
      </c>
      <c r="F4314" s="4">
        <v>46174.405555555553</v>
      </c>
      <c r="G4314" s="4">
        <v>46174.430555555555</v>
      </c>
      <c r="H4314">
        <v>0.6</v>
      </c>
      <c r="I4314" t="s">
        <v>4194</v>
      </c>
      <c r="J4314" t="s">
        <v>29</v>
      </c>
      <c r="K4314" t="s">
        <v>30</v>
      </c>
      <c r="N4314">
        <v>1.17</v>
      </c>
      <c r="O4314" t="s">
        <v>58</v>
      </c>
      <c r="P4314">
        <v>0</v>
      </c>
      <c r="Q4314" s="5">
        <v>46174.461805555555</v>
      </c>
      <c r="R4314" s="2" t="str">
        <f>IF(C4314="", "",
   IF(ISNUMBER(MATCH(TRIM(C4314),
      {"OP","CC","CM","FM","FU","INS","PC","PM","PMCO","SA","SR","ITPR","PMFL"}, 0)),
      "Proactive",
      "")
)</f>
        <v>Proactive</v>
      </c>
      <c r="S4314" s="2" t="str">
        <f>IF(C4314="", "",
   IF(ISNUMBER(MATCH(TRIM(C4314),
      {"MO","U/B","OSRE","TECH","ITRE"}, 0)),
      "Reactive",
      "")
)</f>
        <v/>
      </c>
      <c r="T4314" s="2">
        <f>IF(R4314="Proactive", H4314, "")</f>
        <v>0.6</v>
      </c>
      <c r="U4314" s="2" t="str">
        <f>IF(S4314="Reactive", H4314, "")</f>
        <v/>
      </c>
    </row>
    <row r="4315" spans="1:21" x14ac:dyDescent="0.25">
      <c r="A4315" t="s">
        <v>4193</v>
      </c>
      <c r="B4315">
        <v>221293</v>
      </c>
      <c r="C4315" t="s">
        <v>743</v>
      </c>
      <c r="D4315" t="s">
        <v>3159</v>
      </c>
      <c r="E4315" t="s">
        <v>4197</v>
      </c>
      <c r="F4315" s="4">
        <v>46174.431250000001</v>
      </c>
      <c r="G4315" s="4">
        <v>46174.4375</v>
      </c>
      <c r="H4315">
        <v>0.15</v>
      </c>
      <c r="I4315" t="s">
        <v>4198</v>
      </c>
      <c r="J4315" t="s">
        <v>29</v>
      </c>
      <c r="K4315" t="s">
        <v>1577</v>
      </c>
      <c r="L4315" t="s">
        <v>2421</v>
      </c>
      <c r="M4315" t="s">
        <v>859</v>
      </c>
      <c r="N4315">
        <v>0.62</v>
      </c>
      <c r="O4315" t="s">
        <v>58</v>
      </c>
      <c r="P4315">
        <v>0</v>
      </c>
      <c r="Q4315" s="5">
        <v>46174.613888888889</v>
      </c>
      <c r="R4315" s="2" t="str">
        <f>IF(C4315="", "",
   IF(ISNUMBER(MATCH(TRIM(C4315),
      {"OP","CC","CM","FM","FU","INS","PC","PM","PMCO","SA","SR","ITPR","PMFL"}, 0)),
      "Proactive",
      "")
)</f>
        <v>Proactive</v>
      </c>
      <c r="S4315" s="2" t="str">
        <f>IF(C4315="", "",
   IF(ISNUMBER(MATCH(TRIM(C4315),
      {"MO","U/B","OSRE","TECH","ITRE"}, 0)),
      "Reactive",
      "")
)</f>
        <v/>
      </c>
      <c r="T4315" s="2">
        <f>IF(R4315="Proactive", H4315, "")</f>
        <v>0.15</v>
      </c>
      <c r="U4315" s="2" t="str">
        <f>IF(S4315="Reactive", H4315, "")</f>
        <v/>
      </c>
    </row>
    <row r="4316" spans="1:21" x14ac:dyDescent="0.25">
      <c r="A4316" t="s">
        <v>4193</v>
      </c>
      <c r="B4316">
        <v>219218</v>
      </c>
      <c r="C4316" t="s">
        <v>26</v>
      </c>
      <c r="D4316" t="s">
        <v>3165</v>
      </c>
      <c r="E4316" t="s">
        <v>3166</v>
      </c>
      <c r="F4316" s="4">
        <v>46174.438194444447</v>
      </c>
      <c r="G4316" s="4">
        <v>46174.461805555555</v>
      </c>
      <c r="H4316">
        <v>0.56999999999999995</v>
      </c>
      <c r="I4316" t="s">
        <v>4194</v>
      </c>
      <c r="J4316" t="s">
        <v>29</v>
      </c>
      <c r="K4316" t="s">
        <v>30</v>
      </c>
      <c r="N4316">
        <v>1.17</v>
      </c>
      <c r="O4316" t="s">
        <v>58</v>
      </c>
      <c r="P4316">
        <v>0</v>
      </c>
      <c r="Q4316" s="5">
        <v>46174.461805555555</v>
      </c>
      <c r="R4316" s="2" t="str">
        <f>IF(C4316="", "",
   IF(ISNUMBER(MATCH(TRIM(C4316),
      {"OP","CC","CM","FM","FU","INS","PC","PM","PMCO","SA","SR","ITPR","PMFL"}, 0)),
      "Proactive",
      "")
)</f>
        <v>Proactive</v>
      </c>
      <c r="S4316" s="2" t="str">
        <f>IF(C4316="", "",
   IF(ISNUMBER(MATCH(TRIM(C4316),
      {"MO","U/B","OSRE","TECH","ITRE"}, 0)),
      "Reactive",
      "")
)</f>
        <v/>
      </c>
      <c r="T4316" s="2">
        <f>IF(R4316="Proactive", H4316, "")</f>
        <v>0.56999999999999995</v>
      </c>
      <c r="U4316" s="2" t="str">
        <f>IF(S4316="Reactive", H4316, "")</f>
        <v/>
      </c>
    </row>
    <row r="4317" spans="1:21" x14ac:dyDescent="0.25">
      <c r="A4317" t="s">
        <v>4193</v>
      </c>
      <c r="B4317">
        <v>219579</v>
      </c>
      <c r="C4317" t="s">
        <v>26</v>
      </c>
      <c r="D4317" t="s">
        <v>3272</v>
      </c>
      <c r="E4317" t="s">
        <v>3273</v>
      </c>
      <c r="F4317" s="4">
        <v>46174.482638888891</v>
      </c>
      <c r="G4317" s="4">
        <v>46174.524305555555</v>
      </c>
      <c r="H4317">
        <v>1</v>
      </c>
      <c r="I4317" t="s">
        <v>4194</v>
      </c>
      <c r="J4317" t="s">
        <v>29</v>
      </c>
      <c r="K4317" t="s">
        <v>30</v>
      </c>
      <c r="N4317">
        <v>1</v>
      </c>
      <c r="O4317" t="s">
        <v>58</v>
      </c>
      <c r="P4317">
        <v>0</v>
      </c>
      <c r="Q4317" s="5">
        <v>46174.524305555555</v>
      </c>
      <c r="R4317" s="2" t="str">
        <f>IF(C4317="", "",
   IF(ISNUMBER(MATCH(TRIM(C4317),
      {"OP","CC","CM","FM","FU","INS","PC","PM","PMCO","SA","SR","ITPR","PMFL"}, 0)),
      "Proactive",
      "")
)</f>
        <v>Proactive</v>
      </c>
      <c r="S4317" s="2" t="str">
        <f>IF(C4317="", "",
   IF(ISNUMBER(MATCH(TRIM(C4317),
      {"MO","U/B","OSRE","TECH","ITRE"}, 0)),
      "Reactive",
      "")
)</f>
        <v/>
      </c>
      <c r="T4317" s="2">
        <f>IF(R4317="Proactive", H4317, "")</f>
        <v>1</v>
      </c>
      <c r="U4317" s="2" t="str">
        <f>IF(S4317="Reactive", H4317, "")</f>
        <v/>
      </c>
    </row>
    <row r="4318" spans="1:21" x14ac:dyDescent="0.25">
      <c r="A4318" t="s">
        <v>4193</v>
      </c>
      <c r="B4318">
        <v>221308</v>
      </c>
      <c r="C4318" t="s">
        <v>817</v>
      </c>
      <c r="D4318" t="s">
        <v>4201</v>
      </c>
      <c r="E4318" t="s">
        <v>4202</v>
      </c>
      <c r="F4318" s="4">
        <v>46174.525000000001</v>
      </c>
      <c r="G4318" s="4">
        <v>46174.538194444445</v>
      </c>
      <c r="H4318">
        <v>0.32</v>
      </c>
      <c r="I4318" t="s">
        <v>4203</v>
      </c>
      <c r="J4318" t="s">
        <v>29</v>
      </c>
      <c r="K4318" t="s">
        <v>532</v>
      </c>
      <c r="L4318" t="s">
        <v>229</v>
      </c>
      <c r="M4318" t="s">
        <v>56</v>
      </c>
      <c r="N4318">
        <v>0.32</v>
      </c>
      <c r="O4318" t="s">
        <v>58</v>
      </c>
      <c r="P4318">
        <v>0</v>
      </c>
      <c r="Q4318" s="5">
        <v>46174.538194444445</v>
      </c>
      <c r="R4318" s="2" t="str">
        <f>IF(C4318="", "",
   IF(ISNUMBER(MATCH(TRIM(C4318),
      {"OP","CC","CM","FM","FU","INS","PC","PM","PMCO","SA","SR","ITPR","PMFL"}, 0)),
      "Proactive",
      "")
)</f>
        <v/>
      </c>
      <c r="S4318" s="2" t="str">
        <f>IF(C4318="", "",
   IF(ISNUMBER(MATCH(TRIM(C4318),
      {"MO","U/B","OSRE","TECH","ITRE"}, 0)),
      "Reactive",
      "")
)</f>
        <v>Reactive</v>
      </c>
      <c r="T4318" s="2" t="str">
        <f>IF(R4318="Proactive", H4318, "")</f>
        <v/>
      </c>
      <c r="U4318" s="2">
        <f>IF(S4318="Reactive", H4318, "")</f>
        <v>0.32</v>
      </c>
    </row>
    <row r="4319" spans="1:21" x14ac:dyDescent="0.25">
      <c r="A4319" t="s">
        <v>4193</v>
      </c>
      <c r="B4319">
        <v>221312</v>
      </c>
      <c r="C4319" t="s">
        <v>817</v>
      </c>
      <c r="D4319" t="s">
        <v>4204</v>
      </c>
      <c r="E4319" t="s">
        <v>4205</v>
      </c>
      <c r="F4319" s="4">
        <v>46174.538888888892</v>
      </c>
      <c r="G4319" s="4">
        <v>46174.556944444441</v>
      </c>
      <c r="H4319">
        <v>0.43</v>
      </c>
      <c r="I4319" t="s">
        <v>4206</v>
      </c>
      <c r="J4319" t="s">
        <v>29</v>
      </c>
      <c r="K4319" t="s">
        <v>532</v>
      </c>
      <c r="L4319" t="s">
        <v>229</v>
      </c>
      <c r="M4319" t="s">
        <v>56</v>
      </c>
      <c r="N4319">
        <v>0.43</v>
      </c>
      <c r="O4319" t="s">
        <v>58</v>
      </c>
      <c r="P4319">
        <v>0</v>
      </c>
      <c r="Q4319" s="5">
        <v>46174.556944444441</v>
      </c>
      <c r="R4319" s="2" t="str">
        <f>IF(C4319="", "",
   IF(ISNUMBER(MATCH(TRIM(C4319),
      {"OP","CC","CM","FM","FU","INS","PC","PM","PMCO","SA","SR","ITPR","PMFL"}, 0)),
      "Proactive",
      "")
)</f>
        <v/>
      </c>
      <c r="S4319" s="2" t="str">
        <f>IF(C4319="", "",
   IF(ISNUMBER(MATCH(TRIM(C4319),
      {"MO","U/B","OSRE","TECH","ITRE"}, 0)),
      "Reactive",
      "")
)</f>
        <v>Reactive</v>
      </c>
      <c r="T4319" s="2" t="str">
        <f>IF(R4319="Proactive", H4319, "")</f>
        <v/>
      </c>
      <c r="U4319" s="2">
        <f>IF(S4319="Reactive", H4319, "")</f>
        <v>0.43</v>
      </c>
    </row>
    <row r="4320" spans="1:21" x14ac:dyDescent="0.25">
      <c r="A4320" t="s">
        <v>4193</v>
      </c>
      <c r="B4320">
        <v>221315</v>
      </c>
      <c r="C4320" t="s">
        <v>1222</v>
      </c>
      <c r="D4320" t="s">
        <v>4204</v>
      </c>
      <c r="E4320" t="s">
        <v>4207</v>
      </c>
      <c r="F4320" s="4">
        <v>46174.557638888888</v>
      </c>
      <c r="G4320" s="4">
        <v>46174.586805555555</v>
      </c>
      <c r="H4320">
        <v>0.7</v>
      </c>
      <c r="I4320" t="s">
        <v>4208</v>
      </c>
      <c r="J4320" t="s">
        <v>29</v>
      </c>
      <c r="K4320" t="s">
        <v>67</v>
      </c>
      <c r="L4320" t="s">
        <v>217</v>
      </c>
      <c r="M4320" t="s">
        <v>218</v>
      </c>
      <c r="N4320">
        <v>0.7</v>
      </c>
      <c r="O4320" t="s">
        <v>58</v>
      </c>
      <c r="P4320">
        <v>0</v>
      </c>
      <c r="Q4320" s="5">
        <v>46174.586805555555</v>
      </c>
      <c r="R4320" s="2" t="str">
        <f>IF(C4320="", "",
   IF(ISNUMBER(MATCH(TRIM(C4320),
      {"OP","CC","CM","FM","FU","INS","PC","PM","PMCO","SA","SR","ITPR","PMFL"}, 0)),
      "Proactive",
      "")
)</f>
        <v>Proactive</v>
      </c>
      <c r="S4320" s="2" t="str">
        <f>IF(C4320="", "",
   IF(ISNUMBER(MATCH(TRIM(C4320),
      {"MO","U/B","OSRE","TECH","ITRE"}, 0)),
      "Reactive",
      "")
)</f>
        <v/>
      </c>
      <c r="T4320" s="2">
        <f>IF(R4320="Proactive", H4320, "")</f>
        <v>0.7</v>
      </c>
      <c r="U4320" s="2" t="str">
        <f>IF(S4320="Reactive", H4320, "")</f>
        <v/>
      </c>
    </row>
    <row r="4321" spans="1:21" x14ac:dyDescent="0.25">
      <c r="A4321" t="s">
        <v>4193</v>
      </c>
      <c r="B4321">
        <v>221317</v>
      </c>
      <c r="C4321" t="s">
        <v>26</v>
      </c>
      <c r="D4321" t="s">
        <v>3135</v>
      </c>
      <c r="E4321" t="s">
        <v>4209</v>
      </c>
      <c r="F4321" s="4">
        <v>46174.587500000001</v>
      </c>
      <c r="G4321" s="4">
        <v>46174.613888888889</v>
      </c>
      <c r="H4321">
        <v>0.63</v>
      </c>
      <c r="I4321" t="s">
        <v>4210</v>
      </c>
      <c r="J4321" t="s">
        <v>29</v>
      </c>
      <c r="K4321" t="s">
        <v>42</v>
      </c>
      <c r="L4321" t="s">
        <v>2421</v>
      </c>
      <c r="M4321" t="s">
        <v>648</v>
      </c>
      <c r="N4321">
        <v>0.63</v>
      </c>
      <c r="O4321" t="s">
        <v>58</v>
      </c>
      <c r="P4321">
        <v>0</v>
      </c>
      <c r="Q4321" s="5">
        <v>46174.613888888889</v>
      </c>
      <c r="R4321" s="2" t="str">
        <f>IF(C4321="", "",
   IF(ISNUMBER(MATCH(TRIM(C4321),
      {"OP","CC","CM","FM","FU","INS","PC","PM","PMCO","SA","SR","ITPR","PMFL"}, 0)),
      "Proactive",
      "")
)</f>
        <v>Proactive</v>
      </c>
      <c r="S4321" s="2" t="str">
        <f>IF(C4321="", "",
   IF(ISNUMBER(MATCH(TRIM(C4321),
      {"MO","U/B","OSRE","TECH","ITRE"}, 0)),
      "Reactive",
      "")
)</f>
        <v/>
      </c>
      <c r="T4321" s="2">
        <f>IF(R4321="Proactive", H4321, "")</f>
        <v>0.63</v>
      </c>
      <c r="U4321" s="2" t="str">
        <f>IF(S4321="Reactive", H4321, "")</f>
        <v/>
      </c>
    </row>
    <row r="4322" spans="1:21" x14ac:dyDescent="0.25">
      <c r="A4322" t="s">
        <v>4193</v>
      </c>
      <c r="B4322">
        <v>221452</v>
      </c>
      <c r="C4322" t="s">
        <v>561</v>
      </c>
      <c r="D4322" t="s">
        <v>4211</v>
      </c>
      <c r="E4322" t="s">
        <v>4212</v>
      </c>
      <c r="F4322" s="4">
        <v>46175.295138888891</v>
      </c>
      <c r="G4322" s="4">
        <v>46175.309027777781</v>
      </c>
      <c r="H4322">
        <v>0.33</v>
      </c>
      <c r="I4322" t="s">
        <v>4213</v>
      </c>
      <c r="J4322" t="s">
        <v>29</v>
      </c>
      <c r="K4322" t="s">
        <v>220</v>
      </c>
      <c r="L4322" t="s">
        <v>672</v>
      </c>
      <c r="M4322" t="s">
        <v>555</v>
      </c>
      <c r="N4322">
        <v>0.33</v>
      </c>
      <c r="O4322" t="s">
        <v>58</v>
      </c>
      <c r="P4322">
        <v>0</v>
      </c>
      <c r="Q4322" s="5">
        <v>46175.309027777781</v>
      </c>
      <c r="R4322" s="2" t="str">
        <f>IF(C4322="", "",
   IF(ISNUMBER(MATCH(TRIM(C4322),
      {"OP","CC","CM","FM","FU","INS","PC","PM","PMCO","SA","SR","ITPR","PMFL"}, 0)),
      "Proactive",
      "")
)</f>
        <v>Proactive</v>
      </c>
      <c r="S4322" s="2" t="str">
        <f>IF(C4322="", "",
   IF(ISNUMBER(MATCH(TRIM(C4322),
      {"MO","U/B","OSRE","TECH","ITRE"}, 0)),
      "Reactive",
      "")
)</f>
        <v/>
      </c>
      <c r="T4322" s="2">
        <f>IF(R4322="Proactive", H4322, "")</f>
        <v>0.33</v>
      </c>
      <c r="U4322" s="2" t="str">
        <f>IF(S4322="Reactive", H4322, "")</f>
        <v/>
      </c>
    </row>
    <row r="4323" spans="1:21" x14ac:dyDescent="0.25">
      <c r="A4323" t="s">
        <v>4193</v>
      </c>
      <c r="B4323">
        <v>221033</v>
      </c>
      <c r="C4323" t="s">
        <v>30</v>
      </c>
      <c r="D4323" t="s">
        <v>3138</v>
      </c>
      <c r="E4323" t="s">
        <v>3139</v>
      </c>
      <c r="F4323">
        <v>46175.30972222222</v>
      </c>
      <c r="G4323">
        <v>46175.332638888889</v>
      </c>
      <c r="H4323">
        <v>0.55000000000000004</v>
      </c>
      <c r="I4323" t="s">
        <v>3140</v>
      </c>
      <c r="J4323" t="s">
        <v>29</v>
      </c>
      <c r="K4323" t="s">
        <v>30</v>
      </c>
      <c r="N4323">
        <v>1.32</v>
      </c>
      <c r="O4323" t="s">
        <v>58</v>
      </c>
      <c r="P4323">
        <v>0</v>
      </c>
      <c r="Q4323" s="5">
        <v>46175.332638888889</v>
      </c>
      <c r="R4323" s="2" t="str">
        <f>IF(C4323="", "",
   IF(ISNUMBER(MATCH(TRIM(C4323),
      {"OP","CC","CM","FM","FU","INS","PC","PM","PMCO","SA","SR","ITPR","PMFL"}, 0)),
      "Proactive",
      "")
)</f>
        <v>Proactive</v>
      </c>
      <c r="S4323" s="2" t="str">
        <f>IF(C4323="", "",
   IF(ISNUMBER(MATCH(TRIM(C4323),
      {"MO","U/B","OSRE","TECH","ITRE"}, 0)),
      "Reactive",
      "")
)</f>
        <v/>
      </c>
      <c r="T4323" s="2">
        <f>IF(R4323="Proactive", H4323, "")</f>
        <v>0.55000000000000004</v>
      </c>
      <c r="U4323" s="2" t="str">
        <f>IF(S4323="Reactive", H4323, "")</f>
        <v/>
      </c>
    </row>
    <row r="4324" spans="1:21" x14ac:dyDescent="0.25">
      <c r="A4324" t="s">
        <v>4193</v>
      </c>
      <c r="B4324">
        <v>219425</v>
      </c>
      <c r="C4324" t="s">
        <v>26</v>
      </c>
      <c r="D4324" t="s">
        <v>3162</v>
      </c>
      <c r="E4324" t="s">
        <v>3163</v>
      </c>
      <c r="F4324">
        <v>46175.333333333336</v>
      </c>
      <c r="G4324">
        <v>46175.375</v>
      </c>
      <c r="H4324">
        <v>1</v>
      </c>
      <c r="I4324" t="s">
        <v>3140</v>
      </c>
      <c r="J4324" t="s">
        <v>29</v>
      </c>
      <c r="K4324" t="s">
        <v>30</v>
      </c>
      <c r="N4324">
        <v>1</v>
      </c>
      <c r="O4324" t="s">
        <v>58</v>
      </c>
      <c r="P4324">
        <v>0</v>
      </c>
      <c r="Q4324" s="5">
        <v>46175.375</v>
      </c>
      <c r="R4324" s="2" t="str">
        <f>IF(C4324="", "",
   IF(ISNUMBER(MATCH(TRIM(C4324),
      {"OP","CC","CM","FM","FU","INS","PC","PM","PMCO","SA","SR","ITPR","PMFL"}, 0)),
      "Proactive",
      "")
)</f>
        <v>Proactive</v>
      </c>
      <c r="S4324" s="2" t="str">
        <f>IF(C4324="", "",
   IF(ISNUMBER(MATCH(TRIM(C4324),
      {"MO","U/B","OSRE","TECH","ITRE"}, 0)),
      "Reactive",
      "")
)</f>
        <v/>
      </c>
      <c r="T4324" s="2">
        <f>IF(R4324="Proactive", H4324, "")</f>
        <v>1</v>
      </c>
      <c r="U4324" s="2" t="str">
        <f>IF(S4324="Reactive", H4324, "")</f>
        <v/>
      </c>
    </row>
    <row r="4325" spans="1:21" x14ac:dyDescent="0.25">
      <c r="A4325" t="s">
        <v>4193</v>
      </c>
      <c r="B4325">
        <v>221459</v>
      </c>
      <c r="C4325" t="s">
        <v>561</v>
      </c>
      <c r="D4325" t="s">
        <v>4214</v>
      </c>
      <c r="E4325" t="s">
        <v>4215</v>
      </c>
      <c r="F4325">
        <v>46175.375694444447</v>
      </c>
      <c r="G4325">
        <v>46175.392361111109</v>
      </c>
      <c r="H4325">
        <v>0.4</v>
      </c>
      <c r="I4325" t="s">
        <v>4216</v>
      </c>
      <c r="J4325" t="s">
        <v>29</v>
      </c>
      <c r="K4325" t="s">
        <v>220</v>
      </c>
      <c r="L4325" t="s">
        <v>672</v>
      </c>
      <c r="M4325" t="s">
        <v>555</v>
      </c>
      <c r="N4325">
        <v>0.4</v>
      </c>
      <c r="O4325" t="s">
        <v>58</v>
      </c>
      <c r="P4325">
        <v>0</v>
      </c>
      <c r="Q4325" s="5">
        <v>46175.392361111109</v>
      </c>
      <c r="R4325" s="2" t="str">
        <f>IF(C4325="", "",
   IF(ISNUMBER(MATCH(TRIM(C4325),
      {"OP","CC","CM","FM","FU","INS","PC","PM","PMCO","SA","SR","ITPR","PMFL"}, 0)),
      "Proactive",
      "")
)</f>
        <v>Proactive</v>
      </c>
      <c r="S4325" s="2" t="str">
        <f>IF(C4325="", "",
   IF(ISNUMBER(MATCH(TRIM(C4325),
      {"MO","U/B","OSRE","TECH","ITRE"}, 0)),
      "Reactive",
      "")
)</f>
        <v/>
      </c>
      <c r="T4325" s="2">
        <f>IF(R4325="Proactive", H4325, "")</f>
        <v>0.4</v>
      </c>
      <c r="U4325" s="2" t="str">
        <f>IF(S4325="Reactive", H4325, "")</f>
        <v/>
      </c>
    </row>
    <row r="4326" spans="1:21" x14ac:dyDescent="0.25">
      <c r="A4326" t="s">
        <v>4193</v>
      </c>
      <c r="B4326">
        <v>219424</v>
      </c>
      <c r="C4326" t="s">
        <v>26</v>
      </c>
      <c r="D4326" t="s">
        <v>3165</v>
      </c>
      <c r="E4326" t="s">
        <v>3166</v>
      </c>
      <c r="F4326">
        <v>46175.393055555556</v>
      </c>
      <c r="G4326">
        <v>46175.441666666666</v>
      </c>
      <c r="H4326">
        <v>1.17</v>
      </c>
      <c r="I4326" t="s">
        <v>4217</v>
      </c>
      <c r="J4326" t="s">
        <v>29</v>
      </c>
      <c r="K4326" t="s">
        <v>30</v>
      </c>
      <c r="N4326">
        <v>1.17</v>
      </c>
      <c r="O4326" t="s">
        <v>58</v>
      </c>
      <c r="P4326">
        <v>0</v>
      </c>
      <c r="Q4326" s="5">
        <v>46175.441666666666</v>
      </c>
      <c r="R4326" s="2" t="str">
        <f>IF(C4326="", "",
   IF(ISNUMBER(MATCH(TRIM(C4326),
      {"OP","CC","CM","FM","FU","INS","PC","PM","PMCO","SA","SR","ITPR","PMFL"}, 0)),
      "Proactive",
      "")
)</f>
        <v>Proactive</v>
      </c>
      <c r="S4326" s="2" t="str">
        <f>IF(C4326="", "",
   IF(ISNUMBER(MATCH(TRIM(C4326),
      {"MO","U/B","OSRE","TECH","ITRE"}, 0)),
      "Reactive",
      "")
)</f>
        <v/>
      </c>
      <c r="T4326" s="2">
        <f>IF(R4326="Proactive", H4326, "")</f>
        <v>1.17</v>
      </c>
      <c r="U4326" s="2" t="str">
        <f>IF(S4326="Reactive", H4326, "")</f>
        <v/>
      </c>
    </row>
    <row r="4327" spans="1:21" x14ac:dyDescent="0.25">
      <c r="A4327" t="s">
        <v>4193</v>
      </c>
      <c r="B4327">
        <v>221461</v>
      </c>
      <c r="C4327" t="s">
        <v>561</v>
      </c>
      <c r="D4327" t="s">
        <v>3229</v>
      </c>
      <c r="E4327" t="s">
        <v>4218</v>
      </c>
      <c r="F4327">
        <v>46175.442361111112</v>
      </c>
      <c r="G4327">
        <v>46175.457638888889</v>
      </c>
      <c r="H4327">
        <v>0.37</v>
      </c>
      <c r="I4327" t="s">
        <v>4219</v>
      </c>
      <c r="J4327" t="s">
        <v>29</v>
      </c>
      <c r="K4327" t="s">
        <v>42</v>
      </c>
      <c r="L4327" t="s">
        <v>2421</v>
      </c>
      <c r="M4327" t="s">
        <v>648</v>
      </c>
      <c r="N4327">
        <v>0.37</v>
      </c>
      <c r="O4327" t="s">
        <v>58</v>
      </c>
      <c r="P4327">
        <v>0</v>
      </c>
      <c r="Q4327" s="5">
        <v>46175.457638888889</v>
      </c>
      <c r="R4327" s="2" t="str">
        <f>IF(C4327="", "",
   IF(ISNUMBER(MATCH(TRIM(C4327),
      {"OP","CC","CM","FM","FU","INS","PC","PM","PMCO","SA","SR","ITPR","PMFL"}, 0)),
      "Proactive",
      "")
)</f>
        <v>Proactive</v>
      </c>
      <c r="S4327" s="2" t="str">
        <f>IF(C4327="", "",
   IF(ISNUMBER(MATCH(TRIM(C4327),
      {"MO","U/B","OSRE","TECH","ITRE"}, 0)),
      "Reactive",
      "")
)</f>
        <v/>
      </c>
      <c r="T4327" s="2">
        <f>IF(R4327="Proactive", H4327, "")</f>
        <v>0.37</v>
      </c>
      <c r="U4327" s="2" t="str">
        <f>IF(S4327="Reactive", H4327, "")</f>
        <v/>
      </c>
    </row>
    <row r="4328" spans="1:21" x14ac:dyDescent="0.25">
      <c r="A4328" t="s">
        <v>4193</v>
      </c>
      <c r="B4328">
        <v>219581</v>
      </c>
      <c r="C4328" t="s">
        <v>30</v>
      </c>
      <c r="D4328" t="s">
        <v>4220</v>
      </c>
      <c r="E4328" t="s">
        <v>4221</v>
      </c>
      <c r="F4328">
        <v>46175.479166666664</v>
      </c>
      <c r="G4328">
        <v>46175.521527777775</v>
      </c>
      <c r="H4328">
        <v>1.02</v>
      </c>
      <c r="I4328" t="s">
        <v>3140</v>
      </c>
      <c r="J4328" t="s">
        <v>29</v>
      </c>
      <c r="K4328" t="s">
        <v>30</v>
      </c>
      <c r="N4328">
        <v>1.02</v>
      </c>
      <c r="O4328" t="s">
        <v>58</v>
      </c>
      <c r="P4328">
        <v>0</v>
      </c>
      <c r="Q4328" s="5">
        <v>46175.521527777775</v>
      </c>
      <c r="R4328" s="2" t="str">
        <f>IF(C4328="", "",
   IF(ISNUMBER(MATCH(TRIM(C4328),
      {"OP","CC","CM","FM","FU","INS","PC","PM","PMCO","SA","SR","ITPR","PMFL"}, 0)),
      "Proactive",
      "")
)</f>
        <v>Proactive</v>
      </c>
      <c r="S4328" s="2" t="str">
        <f>IF(C4328="", "",
   IF(ISNUMBER(MATCH(TRIM(C4328),
      {"MO","U/B","OSRE","TECH","ITRE"}, 0)),
      "Reactive",
      "")
)</f>
        <v/>
      </c>
      <c r="T4328" s="2">
        <f>IF(R4328="Proactive", H4328, "")</f>
        <v>1.02</v>
      </c>
      <c r="U4328" s="2" t="str">
        <f>IF(S4328="Reactive", H4328, "")</f>
        <v/>
      </c>
    </row>
    <row r="4329" spans="1:21" x14ac:dyDescent="0.25">
      <c r="A4329" t="s">
        <v>4193</v>
      </c>
      <c r="B4329">
        <v>221479</v>
      </c>
      <c r="C4329" t="s">
        <v>817</v>
      </c>
      <c r="D4329" t="s">
        <v>3125</v>
      </c>
      <c r="E4329" t="s">
        <v>4222</v>
      </c>
      <c r="F4329">
        <v>46175.521527777775</v>
      </c>
      <c r="G4329">
        <v>46175.538194444445</v>
      </c>
      <c r="H4329">
        <v>0.4</v>
      </c>
      <c r="I4329" t="s">
        <v>4223</v>
      </c>
      <c r="J4329" t="s">
        <v>29</v>
      </c>
      <c r="K4329" t="s">
        <v>42</v>
      </c>
      <c r="L4329" t="s">
        <v>2421</v>
      </c>
      <c r="M4329" t="s">
        <v>648</v>
      </c>
      <c r="N4329">
        <v>0.4</v>
      </c>
      <c r="O4329" t="s">
        <v>58</v>
      </c>
      <c r="P4329">
        <v>0</v>
      </c>
      <c r="Q4329" s="5">
        <v>46175.538194444445</v>
      </c>
      <c r="R4329" s="2" t="str">
        <f>IF(C4329="", "",
   IF(ISNUMBER(MATCH(TRIM(C4329),
      {"OP","CC","CM","FM","FU","INS","PC","PM","PMCO","SA","SR","ITPR","PMFL"}, 0)),
      "Proactive",
      "")
)</f>
        <v/>
      </c>
      <c r="S4329" s="2" t="str">
        <f>IF(C4329="", "",
   IF(ISNUMBER(MATCH(TRIM(C4329),
      {"MO","U/B","OSRE","TECH","ITRE"}, 0)),
      "Reactive",
      "")
)</f>
        <v>Reactive</v>
      </c>
      <c r="T4329" s="2" t="str">
        <f>IF(R4329="Proactive", H4329, "")</f>
        <v/>
      </c>
      <c r="U4329" s="2">
        <f>IF(S4329="Reactive", H4329, "")</f>
        <v>0.4</v>
      </c>
    </row>
    <row r="4330" spans="1:21" x14ac:dyDescent="0.25">
      <c r="A4330" t="s">
        <v>4193</v>
      </c>
      <c r="B4330">
        <v>221483</v>
      </c>
      <c r="C4330" t="s">
        <v>1253</v>
      </c>
      <c r="D4330" t="s">
        <v>3127</v>
      </c>
      <c r="E4330" t="s">
        <v>4224</v>
      </c>
      <c r="F4330">
        <v>46175.538888888892</v>
      </c>
      <c r="G4330">
        <v>46175.55972222222</v>
      </c>
      <c r="H4330">
        <v>0.5</v>
      </c>
      <c r="I4330" t="s">
        <v>4225</v>
      </c>
      <c r="J4330" t="s">
        <v>29</v>
      </c>
      <c r="K4330" t="s">
        <v>1577</v>
      </c>
      <c r="L4330" t="s">
        <v>2421</v>
      </c>
      <c r="M4330" t="s">
        <v>859</v>
      </c>
      <c r="N4330">
        <v>0.5</v>
      </c>
      <c r="O4330" t="s">
        <v>58</v>
      </c>
      <c r="P4330">
        <v>0</v>
      </c>
      <c r="Q4330" s="5">
        <v>46175.55972222222</v>
      </c>
      <c r="R4330" s="2" t="str">
        <f>IF(C4330="", "",
   IF(ISNUMBER(MATCH(TRIM(C4330),
      {"OP","CC","CM","FM","FU","INS","PC","PM","PMCO","SA","SR","ITPR","PMFL"}, 0)),
      "Proactive",
      "")
)</f>
        <v>Proactive</v>
      </c>
      <c r="S4330" s="2" t="str">
        <f>IF(C4330="", "",
   IF(ISNUMBER(MATCH(TRIM(C4330),
      {"MO","U/B","OSRE","TECH","ITRE"}, 0)),
      "Reactive",
      "")
)</f>
        <v/>
      </c>
      <c r="T4330" s="2">
        <f>IF(R4330="Proactive", H4330, "")</f>
        <v>0.5</v>
      </c>
      <c r="U4330" s="2" t="str">
        <f>IF(S4330="Reactive", H4330, "")</f>
        <v/>
      </c>
    </row>
    <row r="4331" spans="1:21" x14ac:dyDescent="0.25">
      <c r="A4331" t="s">
        <v>4193</v>
      </c>
      <c r="B4331">
        <v>221485</v>
      </c>
      <c r="C4331" t="s">
        <v>817</v>
      </c>
      <c r="D4331" t="s">
        <v>4204</v>
      </c>
      <c r="E4331" t="s">
        <v>4226</v>
      </c>
      <c r="F4331">
        <v>46175.560416666667</v>
      </c>
      <c r="G4331">
        <v>46175.576388888891</v>
      </c>
      <c r="H4331">
        <v>0.38</v>
      </c>
      <c r="I4331" t="s">
        <v>4227</v>
      </c>
      <c r="J4331" t="s">
        <v>29</v>
      </c>
      <c r="K4331" t="s">
        <v>220</v>
      </c>
      <c r="L4331" t="s">
        <v>672</v>
      </c>
      <c r="M4331" t="s">
        <v>555</v>
      </c>
      <c r="N4331">
        <v>0.38</v>
      </c>
      <c r="O4331" t="s">
        <v>58</v>
      </c>
      <c r="P4331">
        <v>0</v>
      </c>
      <c r="Q4331" s="5">
        <v>46175.576388888891</v>
      </c>
      <c r="R4331" s="2" t="str">
        <f>IF(C4331="", "",
   IF(ISNUMBER(MATCH(TRIM(C4331),
      {"OP","CC","CM","FM","FU","INS","PC","PM","PMCO","SA","SR","ITPR","PMFL"}, 0)),
      "Proactive",
      "")
)</f>
        <v/>
      </c>
      <c r="S4331" s="2" t="str">
        <f>IF(C4331="", "",
   IF(ISNUMBER(MATCH(TRIM(C4331),
      {"MO","U/B","OSRE","TECH","ITRE"}, 0)),
      "Reactive",
      "")
)</f>
        <v>Reactive</v>
      </c>
      <c r="T4331" s="2" t="str">
        <f>IF(R4331="Proactive", H4331, "")</f>
        <v/>
      </c>
      <c r="U4331" s="2">
        <f>IF(S4331="Reactive", H4331, "")</f>
        <v>0.38</v>
      </c>
    </row>
    <row r="4332" spans="1:21" x14ac:dyDescent="0.25">
      <c r="A4332" t="s">
        <v>4193</v>
      </c>
      <c r="B4332">
        <v>221493</v>
      </c>
      <c r="C4332" t="s">
        <v>26</v>
      </c>
      <c r="D4332" t="s">
        <v>3135</v>
      </c>
      <c r="E4332" t="s">
        <v>4228</v>
      </c>
      <c r="F4332">
        <v>46175.57708333333</v>
      </c>
      <c r="G4332">
        <v>46175.613888888889</v>
      </c>
      <c r="H4332">
        <v>0.88</v>
      </c>
      <c r="I4332" t="s">
        <v>4229</v>
      </c>
      <c r="J4332" t="s">
        <v>29</v>
      </c>
      <c r="K4332" t="s">
        <v>42</v>
      </c>
      <c r="L4332" t="s">
        <v>2421</v>
      </c>
      <c r="M4332" t="s">
        <v>3124</v>
      </c>
      <c r="N4332">
        <v>0.88</v>
      </c>
      <c r="O4332" t="s">
        <v>58</v>
      </c>
      <c r="P4332">
        <v>0</v>
      </c>
      <c r="Q4332" s="5">
        <v>46175.613888888889</v>
      </c>
      <c r="R4332" s="2" t="str">
        <f>IF(C4332="", "",
   IF(ISNUMBER(MATCH(TRIM(C4332),
      {"OP","CC","CM","FM","FU","INS","PC","PM","PMCO","SA","SR","ITPR","PMFL"}, 0)),
      "Proactive",
      "")
)</f>
        <v>Proactive</v>
      </c>
      <c r="S4332" s="2" t="str">
        <f>IF(C4332="", "",
   IF(ISNUMBER(MATCH(TRIM(C4332),
      {"MO","U/B","OSRE","TECH","ITRE"}, 0)),
      "Reactive",
      "")
)</f>
        <v/>
      </c>
      <c r="T4332" s="2">
        <f>IF(R4332="Proactive", H4332, "")</f>
        <v>0.88</v>
      </c>
      <c r="U4332" s="2" t="str">
        <f>IF(S4332="Reactive", H4332, "")</f>
        <v/>
      </c>
    </row>
    <row r="4333" spans="1:21" x14ac:dyDescent="0.25">
      <c r="A4333" t="s">
        <v>4193</v>
      </c>
      <c r="B4333">
        <v>221121</v>
      </c>
      <c r="C4333" t="s">
        <v>30</v>
      </c>
      <c r="D4333" t="s">
        <v>3138</v>
      </c>
      <c r="E4333" t="s">
        <v>3139</v>
      </c>
      <c r="F4333">
        <v>46176.295138888891</v>
      </c>
      <c r="G4333">
        <v>46176.315972222219</v>
      </c>
      <c r="H4333">
        <v>0.5</v>
      </c>
      <c r="I4333" t="s">
        <v>4230</v>
      </c>
      <c r="J4333" t="s">
        <v>29</v>
      </c>
      <c r="K4333" t="s">
        <v>30</v>
      </c>
      <c r="N4333">
        <v>0.5</v>
      </c>
      <c r="O4333" t="s">
        <v>58</v>
      </c>
      <c r="P4333">
        <v>0</v>
      </c>
      <c r="Q4333" s="5">
        <v>46176.315972222219</v>
      </c>
      <c r="R4333" s="2" t="str">
        <f>IF(C4333="", "",
   IF(ISNUMBER(MATCH(TRIM(C4333),
      {"OP","CC","CM","FM","FU","INS","PC","PM","PMCO","SA","SR","ITPR","PMFL"}, 0)),
      "Proactive",
      "")
)</f>
        <v>Proactive</v>
      </c>
      <c r="S4333" s="2" t="str">
        <f>IF(C4333="", "",
   IF(ISNUMBER(MATCH(TRIM(C4333),
      {"MO","U/B","OSRE","TECH","ITRE"}, 0)),
      "Reactive",
      "")
)</f>
        <v/>
      </c>
      <c r="T4333" s="2">
        <f>IF(R4333="Proactive", H4333, "")</f>
        <v>0.5</v>
      </c>
      <c r="U4333" s="2" t="str">
        <f>IF(S4333="Reactive", H4333, "")</f>
        <v/>
      </c>
    </row>
    <row r="4334" spans="1:21" x14ac:dyDescent="0.25">
      <c r="A4334" t="s">
        <v>4193</v>
      </c>
      <c r="B4334">
        <v>219582</v>
      </c>
      <c r="C4334" t="s">
        <v>26</v>
      </c>
      <c r="D4334" t="s">
        <v>3162</v>
      </c>
      <c r="E4334" t="s">
        <v>3163</v>
      </c>
      <c r="F4334">
        <v>46176.316666666666</v>
      </c>
      <c r="G4334">
        <v>46176.365277777775</v>
      </c>
      <c r="H4334">
        <v>1.17</v>
      </c>
      <c r="I4334" t="s">
        <v>4231</v>
      </c>
      <c r="J4334" t="s">
        <v>29</v>
      </c>
      <c r="K4334" t="s">
        <v>30</v>
      </c>
      <c r="N4334">
        <v>1.17</v>
      </c>
      <c r="O4334" t="s">
        <v>58</v>
      </c>
      <c r="P4334">
        <v>0</v>
      </c>
      <c r="Q4334" s="5">
        <v>46176.365277777775</v>
      </c>
      <c r="R4334" s="2" t="str">
        <f>IF(C4334="", "",
   IF(ISNUMBER(MATCH(TRIM(C4334),
      {"OP","CC","CM","FM","FU","INS","PC","PM","PMCO","SA","SR","ITPR","PMFL"}, 0)),
      "Proactive",
      "")
)</f>
        <v>Proactive</v>
      </c>
      <c r="S4334" s="2" t="str">
        <f>IF(C4334="", "",
   IF(ISNUMBER(MATCH(TRIM(C4334),
      {"MO","U/B","OSRE","TECH","ITRE"}, 0)),
      "Reactive",
      "")
)</f>
        <v/>
      </c>
      <c r="T4334" s="2">
        <f>IF(R4334="Proactive", H4334, "")</f>
        <v>1.17</v>
      </c>
      <c r="U4334" s="2" t="str">
        <f>IF(S4334="Reactive", H4334, "")</f>
        <v/>
      </c>
    </row>
    <row r="4335" spans="1:21" x14ac:dyDescent="0.25">
      <c r="A4335" t="s">
        <v>4193</v>
      </c>
      <c r="B4335">
        <v>219578</v>
      </c>
      <c r="C4335" t="s">
        <v>26</v>
      </c>
      <c r="D4335" t="s">
        <v>3165</v>
      </c>
      <c r="E4335" t="s">
        <v>3166</v>
      </c>
      <c r="F4335">
        <v>46176.365972222222</v>
      </c>
      <c r="G4335">
        <v>46176.416666666664</v>
      </c>
      <c r="H4335">
        <v>1.22</v>
      </c>
      <c r="I4335" t="s">
        <v>4232</v>
      </c>
      <c r="J4335" t="s">
        <v>29</v>
      </c>
      <c r="K4335" t="s">
        <v>30</v>
      </c>
      <c r="N4335">
        <v>1.22</v>
      </c>
      <c r="O4335" t="s">
        <v>58</v>
      </c>
      <c r="P4335">
        <v>0</v>
      </c>
      <c r="Q4335" s="5">
        <v>46176.416666666664</v>
      </c>
      <c r="R4335" s="2" t="str">
        <f>IF(C4335="", "",
   IF(ISNUMBER(MATCH(TRIM(C4335),
      {"OP","CC","CM","FM","FU","INS","PC","PM","PMCO","SA","SR","ITPR","PMFL"}, 0)),
      "Proactive",
      "")
)</f>
        <v>Proactive</v>
      </c>
      <c r="S4335" s="2" t="str">
        <f>IF(C4335="", "",
   IF(ISNUMBER(MATCH(TRIM(C4335),
      {"MO","U/B","OSRE","TECH","ITRE"}, 0)),
      "Reactive",
      "")
)</f>
        <v/>
      </c>
      <c r="T4335" s="2">
        <f>IF(R4335="Proactive", H4335, "")</f>
        <v>1.22</v>
      </c>
      <c r="U4335" s="2" t="str">
        <f>IF(S4335="Reactive", H4335, "")</f>
        <v/>
      </c>
    </row>
    <row r="4336" spans="1:21" x14ac:dyDescent="0.25">
      <c r="A4336" t="s">
        <v>4193</v>
      </c>
      <c r="B4336">
        <v>221619</v>
      </c>
      <c r="C4336" t="s">
        <v>1253</v>
      </c>
      <c r="D4336" t="s">
        <v>3147</v>
      </c>
      <c r="E4336" t="s">
        <v>4233</v>
      </c>
      <c r="F4336">
        <v>46176.417361111111</v>
      </c>
      <c r="G4336">
        <v>46176.430555555555</v>
      </c>
      <c r="H4336">
        <v>0.32</v>
      </c>
      <c r="I4336" t="s">
        <v>4234</v>
      </c>
      <c r="J4336" t="s">
        <v>29</v>
      </c>
      <c r="K4336" t="s">
        <v>1577</v>
      </c>
      <c r="L4336" t="s">
        <v>2421</v>
      </c>
      <c r="M4336" t="s">
        <v>648</v>
      </c>
      <c r="N4336">
        <v>0.32</v>
      </c>
      <c r="O4336" t="s">
        <v>58</v>
      </c>
      <c r="P4336">
        <v>0</v>
      </c>
      <c r="Q4336" s="5">
        <v>46176.430555555555</v>
      </c>
      <c r="R4336" s="2" t="str">
        <f>IF(C4336="", "",
   IF(ISNUMBER(MATCH(TRIM(C4336),
      {"OP","CC","CM","FM","FU","INS","PC","PM","PMCO","SA","SR","ITPR","PMFL"}, 0)),
      "Proactive",
      "")
)</f>
        <v>Proactive</v>
      </c>
      <c r="S4336" s="2" t="str">
        <f>IF(C4336="", "",
   IF(ISNUMBER(MATCH(TRIM(C4336),
      {"MO","U/B","OSRE","TECH","ITRE"}, 0)),
      "Reactive",
      "")
)</f>
        <v/>
      </c>
      <c r="T4336" s="2">
        <f>IF(R4336="Proactive", H4336, "")</f>
        <v>0.32</v>
      </c>
      <c r="U4336" s="2" t="str">
        <f>IF(S4336="Reactive", H4336, "")</f>
        <v/>
      </c>
    </row>
    <row r="4337" spans="1:21" x14ac:dyDescent="0.25">
      <c r="A4337" t="s">
        <v>4193</v>
      </c>
      <c r="B4337">
        <v>217145</v>
      </c>
      <c r="C4337" t="s">
        <v>26</v>
      </c>
      <c r="D4337" t="s">
        <v>3184</v>
      </c>
      <c r="E4337" t="s">
        <v>3185</v>
      </c>
      <c r="F4337">
        <v>46176.431250000001</v>
      </c>
      <c r="G4337">
        <v>46176.476388888892</v>
      </c>
      <c r="H4337">
        <v>1.08</v>
      </c>
      <c r="I4337" t="s">
        <v>4230</v>
      </c>
      <c r="J4337" t="s">
        <v>29</v>
      </c>
      <c r="K4337" t="s">
        <v>30</v>
      </c>
      <c r="N4337">
        <v>1.08</v>
      </c>
      <c r="O4337" t="s">
        <v>58</v>
      </c>
      <c r="P4337">
        <v>0</v>
      </c>
      <c r="Q4337" s="5">
        <v>46176.476388888892</v>
      </c>
      <c r="R4337" s="2" t="str">
        <f>IF(C4337="", "",
   IF(ISNUMBER(MATCH(TRIM(C4337),
      {"OP","CC","CM","FM","FU","INS","PC","PM","PMCO","SA","SR","ITPR","PMFL"}, 0)),
      "Proactive",
      "")
)</f>
        <v>Proactive</v>
      </c>
      <c r="S4337" s="2" t="str">
        <f>IF(C4337="", "",
   IF(ISNUMBER(MATCH(TRIM(C4337),
      {"MO","U/B","OSRE","TECH","ITRE"}, 0)),
      "Reactive",
      "")
)</f>
        <v/>
      </c>
      <c r="T4337" s="2">
        <f>IF(R4337="Proactive", H4337, "")</f>
        <v>1.08</v>
      </c>
      <c r="U4337" s="2" t="str">
        <f>IF(S4337="Reactive", H4337, "")</f>
        <v/>
      </c>
    </row>
    <row r="4338" spans="1:21" x14ac:dyDescent="0.25">
      <c r="A4338" t="s">
        <v>4193</v>
      </c>
      <c r="B4338">
        <v>221616</v>
      </c>
      <c r="C4338" t="s">
        <v>817</v>
      </c>
      <c r="D4338" t="s">
        <v>4235</v>
      </c>
      <c r="E4338" t="s">
        <v>4236</v>
      </c>
      <c r="F4338">
        <v>46176.49722222222</v>
      </c>
      <c r="G4338">
        <v>46176.511111111111</v>
      </c>
      <c r="H4338">
        <v>0.33</v>
      </c>
      <c r="I4338" t="s">
        <v>4237</v>
      </c>
      <c r="J4338" t="s">
        <v>29</v>
      </c>
      <c r="K4338" t="s">
        <v>532</v>
      </c>
      <c r="L4338" t="s">
        <v>229</v>
      </c>
      <c r="M4338" t="s">
        <v>56</v>
      </c>
      <c r="N4338">
        <v>0.33</v>
      </c>
      <c r="O4338" t="s">
        <v>58</v>
      </c>
      <c r="P4338">
        <v>0</v>
      </c>
      <c r="Q4338" s="5">
        <v>46176.511111111111</v>
      </c>
      <c r="R4338" s="2" t="str">
        <f>IF(C4338="", "",
   IF(ISNUMBER(MATCH(TRIM(C4338),
      {"OP","CC","CM","FM","FU","INS","PC","PM","PMCO","SA","SR","ITPR","PMFL"}, 0)),
      "Proactive",
      "")
)</f>
        <v/>
      </c>
      <c r="S4338" s="2" t="str">
        <f>IF(C4338="", "",
   IF(ISNUMBER(MATCH(TRIM(C4338),
      {"MO","U/B","OSRE","TECH","ITRE"}, 0)),
      "Reactive",
      "")
)</f>
        <v>Reactive</v>
      </c>
      <c r="T4338" s="2" t="str">
        <f>IF(R4338="Proactive", H4338, "")</f>
        <v/>
      </c>
      <c r="U4338" s="2">
        <f>IF(S4338="Reactive", H4338, "")</f>
        <v>0.33</v>
      </c>
    </row>
    <row r="4339" spans="1:21" x14ac:dyDescent="0.25">
      <c r="A4339" t="s">
        <v>4193</v>
      </c>
      <c r="B4339">
        <v>219727</v>
      </c>
      <c r="C4339" t="s">
        <v>30</v>
      </c>
      <c r="D4339" t="s">
        <v>3147</v>
      </c>
      <c r="E4339" t="s">
        <v>4238</v>
      </c>
      <c r="F4339">
        <v>46176.511805555558</v>
      </c>
      <c r="G4339">
        <v>46176.540972222225</v>
      </c>
      <c r="H4339">
        <v>0.7</v>
      </c>
      <c r="I4339" t="s">
        <v>4230</v>
      </c>
      <c r="J4339" t="s">
        <v>29</v>
      </c>
      <c r="K4339" t="s">
        <v>30</v>
      </c>
      <c r="N4339">
        <v>1</v>
      </c>
      <c r="O4339" t="s">
        <v>58</v>
      </c>
      <c r="P4339">
        <v>0</v>
      </c>
      <c r="Q4339" s="5">
        <v>46176.584027777775</v>
      </c>
      <c r="R4339" s="2" t="str">
        <f>IF(C4339="", "",
   IF(ISNUMBER(MATCH(TRIM(C4339),
      {"OP","CC","CM","FM","FU","INS","PC","PM","PMCO","SA","SR","ITPR","PMFL"}, 0)),
      "Proactive",
      "")
)</f>
        <v>Proactive</v>
      </c>
      <c r="S4339" s="2" t="str">
        <f>IF(C4339="", "",
   IF(ISNUMBER(MATCH(TRIM(C4339),
      {"MO","U/B","OSRE","TECH","ITRE"}, 0)),
      "Reactive",
      "")
)</f>
        <v/>
      </c>
      <c r="T4339" s="2">
        <f>IF(R4339="Proactive", H4339, "")</f>
        <v>0.7</v>
      </c>
      <c r="U4339" s="2" t="str">
        <f>IF(S4339="Reactive", H4339, "")</f>
        <v/>
      </c>
    </row>
    <row r="4340" spans="1:21" x14ac:dyDescent="0.25">
      <c r="A4340" t="s">
        <v>4193</v>
      </c>
      <c r="B4340">
        <v>221634</v>
      </c>
      <c r="C4340" t="s">
        <v>1253</v>
      </c>
      <c r="D4340" t="s">
        <v>3127</v>
      </c>
      <c r="E4340" t="s">
        <v>4239</v>
      </c>
      <c r="F4340">
        <v>46176.541666666664</v>
      </c>
      <c r="G4340">
        <v>46176.570833333331</v>
      </c>
      <c r="H4340">
        <v>0.7</v>
      </c>
      <c r="I4340" t="s">
        <v>4240</v>
      </c>
      <c r="J4340" t="s">
        <v>29</v>
      </c>
      <c r="K4340" t="s">
        <v>1577</v>
      </c>
      <c r="L4340" t="s">
        <v>2421</v>
      </c>
      <c r="M4340" t="s">
        <v>859</v>
      </c>
      <c r="N4340">
        <v>0.7</v>
      </c>
      <c r="O4340" t="s">
        <v>58</v>
      </c>
      <c r="P4340">
        <v>0</v>
      </c>
      <c r="Q4340" s="5">
        <v>46176.570833333331</v>
      </c>
      <c r="R4340" s="2" t="str">
        <f>IF(C4340="", "",
   IF(ISNUMBER(MATCH(TRIM(C4340),
      {"OP","CC","CM","FM","FU","INS","PC","PM","PMCO","SA","SR","ITPR","PMFL"}, 0)),
      "Proactive",
      "")
)</f>
        <v>Proactive</v>
      </c>
      <c r="S4340" s="2" t="str">
        <f>IF(C4340="", "",
   IF(ISNUMBER(MATCH(TRIM(C4340),
      {"MO","U/B","OSRE","TECH","ITRE"}, 0)),
      "Reactive",
      "")
)</f>
        <v/>
      </c>
      <c r="T4340" s="2">
        <f>IF(R4340="Proactive", H4340, "")</f>
        <v>0.7</v>
      </c>
      <c r="U4340" s="2" t="str">
        <f>IF(S4340="Reactive", H4340, "")</f>
        <v/>
      </c>
    </row>
    <row r="4341" spans="1:21" x14ac:dyDescent="0.25">
      <c r="A4341" t="s">
        <v>4193</v>
      </c>
      <c r="B4341">
        <v>219727</v>
      </c>
      <c r="C4341" t="s">
        <v>30</v>
      </c>
      <c r="D4341" t="s">
        <v>3147</v>
      </c>
      <c r="E4341" t="s">
        <v>4238</v>
      </c>
      <c r="F4341">
        <v>46176.571527777778</v>
      </c>
      <c r="G4341">
        <v>46176.584027777775</v>
      </c>
      <c r="H4341">
        <v>0.3</v>
      </c>
      <c r="I4341" t="s">
        <v>4230</v>
      </c>
      <c r="J4341" t="s">
        <v>29</v>
      </c>
      <c r="K4341" t="s">
        <v>30</v>
      </c>
      <c r="N4341">
        <v>1</v>
      </c>
      <c r="O4341" t="s">
        <v>58</v>
      </c>
      <c r="P4341">
        <v>0</v>
      </c>
      <c r="Q4341" s="5">
        <v>46176.584027777775</v>
      </c>
      <c r="R4341" s="2" t="str">
        <f>IF(C4341="", "",
   IF(ISNUMBER(MATCH(TRIM(C4341),
      {"OP","CC","CM","FM","FU","INS","PC","PM","PMCO","SA","SR","ITPR","PMFL"}, 0)),
      "Proactive",
      "")
)</f>
        <v>Proactive</v>
      </c>
      <c r="S4341" s="2" t="str">
        <f>IF(C4341="", "",
   IF(ISNUMBER(MATCH(TRIM(C4341),
      {"MO","U/B","OSRE","TECH","ITRE"}, 0)),
      "Reactive",
      "")
)</f>
        <v/>
      </c>
      <c r="T4341" s="2">
        <f>IF(R4341="Proactive", H4341, "")</f>
        <v>0.3</v>
      </c>
      <c r="U4341" s="2" t="str">
        <f>IF(S4341="Reactive", H4341, "")</f>
        <v/>
      </c>
    </row>
    <row r="4342" spans="1:21" x14ac:dyDescent="0.25">
      <c r="A4342" t="s">
        <v>4193</v>
      </c>
      <c r="B4342">
        <v>221636</v>
      </c>
      <c r="C4342" t="s">
        <v>743</v>
      </c>
      <c r="D4342" t="s">
        <v>3159</v>
      </c>
      <c r="E4342" t="s">
        <v>4241</v>
      </c>
      <c r="F4342">
        <v>46176.584722222222</v>
      </c>
      <c r="G4342">
        <v>46176.613888888889</v>
      </c>
      <c r="H4342">
        <v>0.7</v>
      </c>
      <c r="I4342" t="s">
        <v>4242</v>
      </c>
      <c r="J4342" t="s">
        <v>29</v>
      </c>
      <c r="K4342" t="s">
        <v>42</v>
      </c>
      <c r="L4342" t="s">
        <v>2421</v>
      </c>
      <c r="M4342" t="s">
        <v>648</v>
      </c>
      <c r="N4342">
        <v>0.7</v>
      </c>
      <c r="O4342" t="s">
        <v>58</v>
      </c>
      <c r="P4342">
        <v>0</v>
      </c>
      <c r="Q4342" s="5">
        <v>46176.613888888889</v>
      </c>
      <c r="R4342" s="2" t="str">
        <f>IF(C4342="", "",
   IF(ISNUMBER(MATCH(TRIM(C4342),
      {"OP","CC","CM","FM","FU","INS","PC","PM","PMCO","SA","SR","ITPR","PMFL"}, 0)),
      "Proactive",
      "")
)</f>
        <v>Proactive</v>
      </c>
      <c r="S4342" s="2" t="str">
        <f>IF(C4342="", "",
   IF(ISNUMBER(MATCH(TRIM(C4342),
      {"MO","U/B","OSRE","TECH","ITRE"}, 0)),
      "Reactive",
      "")
)</f>
        <v/>
      </c>
      <c r="T4342" s="2">
        <f>IF(R4342="Proactive", H4342, "")</f>
        <v>0.7</v>
      </c>
      <c r="U4342" s="2" t="str">
        <f>IF(S4342="Reactive", H4342, "")</f>
        <v/>
      </c>
    </row>
    <row r="4343" spans="1:21" x14ac:dyDescent="0.25">
      <c r="A4343" t="s">
        <v>4193</v>
      </c>
      <c r="B4343">
        <v>221749</v>
      </c>
      <c r="C4343" t="s">
        <v>817</v>
      </c>
      <c r="D4343" t="s">
        <v>4204</v>
      </c>
      <c r="E4343" t="s">
        <v>4226</v>
      </c>
      <c r="F4343" s="4">
        <v>46177.295138888891</v>
      </c>
      <c r="G4343" s="4">
        <v>46177.309027777781</v>
      </c>
      <c r="H4343">
        <v>0.33</v>
      </c>
      <c r="I4343" t="s">
        <v>4243</v>
      </c>
      <c r="J4343" t="s">
        <v>29</v>
      </c>
      <c r="K4343" t="s">
        <v>220</v>
      </c>
      <c r="L4343" t="s">
        <v>672</v>
      </c>
      <c r="M4343" t="s">
        <v>555</v>
      </c>
      <c r="N4343">
        <v>0.33</v>
      </c>
      <c r="O4343" t="s">
        <v>58</v>
      </c>
      <c r="P4343">
        <v>0</v>
      </c>
      <c r="Q4343" s="5">
        <v>46177.309027777781</v>
      </c>
      <c r="R4343" s="2" t="str">
        <f>IF(C4343="", "",
   IF(ISNUMBER(MATCH(TRIM(C4343),
      {"OP","CC","CM","FM","FU","INS","PC","PM","PMCO","SA","SR","ITPR","PMFL"}, 0)),
      "Proactive",
      "")
)</f>
        <v/>
      </c>
      <c r="S4343" s="2" t="str">
        <f>IF(C4343="", "",
   IF(ISNUMBER(MATCH(TRIM(C4343),
      {"MO","U/B","OSRE","TECH","ITRE"}, 0)),
      "Reactive",
      "")
)</f>
        <v>Reactive</v>
      </c>
      <c r="T4343" s="2" t="str">
        <f>IF(R4343="Proactive", H4343, "")</f>
        <v/>
      </c>
      <c r="U4343" s="2">
        <f>IF(S4343="Reactive", H4343, "")</f>
        <v>0.33</v>
      </c>
    </row>
    <row r="4344" spans="1:21" x14ac:dyDescent="0.25">
      <c r="A4344" t="s">
        <v>4193</v>
      </c>
      <c r="B4344">
        <v>221275</v>
      </c>
      <c r="C4344" t="s">
        <v>30</v>
      </c>
      <c r="D4344" t="s">
        <v>3138</v>
      </c>
      <c r="E4344" t="s">
        <v>3139</v>
      </c>
      <c r="F4344" s="4">
        <v>46177.30972222222</v>
      </c>
      <c r="G4344" s="4">
        <v>46177.330555555556</v>
      </c>
      <c r="H4344">
        <v>0.5</v>
      </c>
      <c r="I4344" t="s">
        <v>3146</v>
      </c>
      <c r="J4344" t="s">
        <v>29</v>
      </c>
      <c r="K4344" t="s">
        <v>30</v>
      </c>
      <c r="N4344">
        <v>1.1499999999999999</v>
      </c>
      <c r="O4344" t="s">
        <v>58</v>
      </c>
      <c r="P4344">
        <v>0</v>
      </c>
      <c r="Q4344" s="5">
        <v>46177.330555555556</v>
      </c>
      <c r="R4344" s="2" t="str">
        <f>IF(C4344="", "",
   IF(ISNUMBER(MATCH(TRIM(C4344),
      {"OP","CC","CM","FM","FU","INS","PC","PM","PMCO","SA","SR","ITPR","PMFL"}, 0)),
      "Proactive",
      "")
)</f>
        <v>Proactive</v>
      </c>
      <c r="S4344" s="2" t="str">
        <f>IF(C4344="", "",
   IF(ISNUMBER(MATCH(TRIM(C4344),
      {"MO","U/B","OSRE","TECH","ITRE"}, 0)),
      "Reactive",
      "")
)</f>
        <v/>
      </c>
      <c r="T4344" s="2">
        <f>IF(R4344="Proactive", H4344, "")</f>
        <v>0.5</v>
      </c>
      <c r="U4344" s="2" t="str">
        <f>IF(S4344="Reactive", H4344, "")</f>
        <v/>
      </c>
    </row>
    <row r="4345" spans="1:21" x14ac:dyDescent="0.25">
      <c r="A4345" t="s">
        <v>4193</v>
      </c>
      <c r="B4345">
        <v>219728</v>
      </c>
      <c r="C4345" t="s">
        <v>26</v>
      </c>
      <c r="D4345" t="s">
        <v>3162</v>
      </c>
      <c r="E4345" t="s">
        <v>3163</v>
      </c>
      <c r="F4345" s="4">
        <v>46177.331250000003</v>
      </c>
      <c r="G4345" s="4">
        <v>46177.372916666667</v>
      </c>
      <c r="H4345">
        <v>1</v>
      </c>
      <c r="I4345" t="s">
        <v>3146</v>
      </c>
      <c r="J4345" t="s">
        <v>29</v>
      </c>
      <c r="K4345" t="s">
        <v>30</v>
      </c>
      <c r="N4345">
        <v>1</v>
      </c>
      <c r="O4345" t="s">
        <v>58</v>
      </c>
      <c r="P4345">
        <v>0</v>
      </c>
      <c r="Q4345" s="5">
        <v>46177.372916666667</v>
      </c>
      <c r="R4345" s="2" t="str">
        <f>IF(C4345="", "",
   IF(ISNUMBER(MATCH(TRIM(C4345),
      {"OP","CC","CM","FM","FU","INS","PC","PM","PMCO","SA","SR","ITPR","PMFL"}, 0)),
      "Proactive",
      "")
)</f>
        <v>Proactive</v>
      </c>
      <c r="S4345" s="2" t="str">
        <f>IF(C4345="", "",
   IF(ISNUMBER(MATCH(TRIM(C4345),
      {"MO","U/B","OSRE","TECH","ITRE"}, 0)),
      "Reactive",
      "")
)</f>
        <v/>
      </c>
      <c r="T4345" s="2">
        <f>IF(R4345="Proactive", H4345, "")</f>
        <v>1</v>
      </c>
      <c r="U4345" s="2" t="str">
        <f>IF(S4345="Reactive", H4345, "")</f>
        <v/>
      </c>
    </row>
    <row r="4346" spans="1:21" x14ac:dyDescent="0.25">
      <c r="A4346" t="s">
        <v>4193</v>
      </c>
      <c r="B4346">
        <v>219725</v>
      </c>
      <c r="C4346" t="s">
        <v>26</v>
      </c>
      <c r="D4346" t="s">
        <v>3165</v>
      </c>
      <c r="E4346" t="s">
        <v>3166</v>
      </c>
      <c r="F4346" s="4">
        <v>46177.373611111114</v>
      </c>
      <c r="G4346" s="4">
        <v>46177.40625</v>
      </c>
      <c r="H4346">
        <v>0.78</v>
      </c>
      <c r="I4346" t="s">
        <v>3146</v>
      </c>
      <c r="J4346" t="s">
        <v>29</v>
      </c>
      <c r="K4346" t="s">
        <v>30</v>
      </c>
      <c r="N4346">
        <v>1.03</v>
      </c>
      <c r="O4346" t="s">
        <v>58</v>
      </c>
      <c r="P4346">
        <v>0</v>
      </c>
      <c r="Q4346" s="5">
        <v>46177.427083333336</v>
      </c>
      <c r="R4346" s="2" t="str">
        <f>IF(C4346="", "",
   IF(ISNUMBER(MATCH(TRIM(C4346),
      {"OP","CC","CM","FM","FU","INS","PC","PM","PMCO","SA","SR","ITPR","PMFL"}, 0)),
      "Proactive",
      "")
)</f>
        <v>Proactive</v>
      </c>
      <c r="S4346" s="2" t="str">
        <f>IF(C4346="", "",
   IF(ISNUMBER(MATCH(TRIM(C4346),
      {"MO","U/B","OSRE","TECH","ITRE"}, 0)),
      "Reactive",
      "")
)</f>
        <v/>
      </c>
      <c r="T4346" s="2">
        <f>IF(R4346="Proactive", H4346, "")</f>
        <v>0.78</v>
      </c>
      <c r="U4346" s="2" t="str">
        <f>IF(S4346="Reactive", H4346, "")</f>
        <v/>
      </c>
    </row>
    <row r="4347" spans="1:21" x14ac:dyDescent="0.25">
      <c r="A4347" t="s">
        <v>4193</v>
      </c>
      <c r="B4347">
        <v>221752</v>
      </c>
      <c r="C4347" t="s">
        <v>743</v>
      </c>
      <c r="D4347" t="s">
        <v>3159</v>
      </c>
      <c r="E4347" t="s">
        <v>4197</v>
      </c>
      <c r="F4347" s="4">
        <v>46177.406944444447</v>
      </c>
      <c r="G4347" s="4">
        <v>46177.415972222225</v>
      </c>
      <c r="H4347">
        <v>0.22</v>
      </c>
      <c r="I4347" t="s">
        <v>4244</v>
      </c>
      <c r="J4347" t="s">
        <v>29</v>
      </c>
      <c r="K4347" t="s">
        <v>1577</v>
      </c>
      <c r="L4347" t="s">
        <v>2421</v>
      </c>
      <c r="M4347" t="s">
        <v>859</v>
      </c>
      <c r="N4347">
        <v>3.21</v>
      </c>
      <c r="O4347" t="s">
        <v>58</v>
      </c>
      <c r="P4347">
        <v>0</v>
      </c>
      <c r="Q4347" s="5">
        <v>46177.613888888889</v>
      </c>
      <c r="R4347" s="2" t="str">
        <f>IF(C4347="", "",
   IF(ISNUMBER(MATCH(TRIM(C4347),
      {"OP","CC","CM","FM","FU","INS","PC","PM","PMCO","SA","SR","ITPR","PMFL"}, 0)),
      "Proactive",
      "")
)</f>
        <v>Proactive</v>
      </c>
      <c r="S4347" s="2" t="str">
        <f>IF(C4347="", "",
   IF(ISNUMBER(MATCH(TRIM(C4347),
      {"MO","U/B","OSRE","TECH","ITRE"}, 0)),
      "Reactive",
      "")
)</f>
        <v/>
      </c>
      <c r="T4347" s="2">
        <f>IF(R4347="Proactive", H4347, "")</f>
        <v>0.22</v>
      </c>
      <c r="U4347" s="2" t="str">
        <f>IF(S4347="Reactive", H4347, "")</f>
        <v/>
      </c>
    </row>
    <row r="4348" spans="1:21" x14ac:dyDescent="0.25">
      <c r="A4348" t="s">
        <v>4193</v>
      </c>
      <c r="B4348">
        <v>219725</v>
      </c>
      <c r="C4348" t="s">
        <v>26</v>
      </c>
      <c r="D4348" t="s">
        <v>3165</v>
      </c>
      <c r="E4348" t="s">
        <v>3166</v>
      </c>
      <c r="F4348" s="4">
        <v>46177.416666666664</v>
      </c>
      <c r="G4348" s="4">
        <v>46177.427083333336</v>
      </c>
      <c r="H4348">
        <v>0.25</v>
      </c>
      <c r="I4348" t="s">
        <v>3146</v>
      </c>
      <c r="J4348" t="s">
        <v>29</v>
      </c>
      <c r="K4348" t="s">
        <v>30</v>
      </c>
      <c r="N4348">
        <v>1.03</v>
      </c>
      <c r="O4348" t="s">
        <v>58</v>
      </c>
      <c r="P4348">
        <v>0</v>
      </c>
      <c r="Q4348" s="5">
        <v>46177.427083333336</v>
      </c>
      <c r="R4348" s="2" t="str">
        <f>IF(C4348="", "",
   IF(ISNUMBER(MATCH(TRIM(C4348),
      {"OP","CC","CM","FM","FU","INS","PC","PM","PMCO","SA","SR","ITPR","PMFL"}, 0)),
      "Proactive",
      "")
)</f>
        <v>Proactive</v>
      </c>
      <c r="S4348" s="2" t="str">
        <f>IF(C4348="", "",
   IF(ISNUMBER(MATCH(TRIM(C4348),
      {"MO","U/B","OSRE","TECH","ITRE"}, 0)),
      "Reactive",
      "")
)</f>
        <v/>
      </c>
      <c r="T4348" s="2">
        <f>IF(R4348="Proactive", H4348, "")</f>
        <v>0.25</v>
      </c>
      <c r="U4348" s="2" t="str">
        <f>IF(S4348="Reactive", H4348, "")</f>
        <v/>
      </c>
    </row>
    <row r="4349" spans="1:21" x14ac:dyDescent="0.25">
      <c r="A4349" t="s">
        <v>4193</v>
      </c>
      <c r="B4349">
        <v>221752</v>
      </c>
      <c r="C4349" t="s">
        <v>743</v>
      </c>
      <c r="D4349" t="s">
        <v>3159</v>
      </c>
      <c r="E4349" t="s">
        <v>4197</v>
      </c>
      <c r="F4349" s="4">
        <v>46177.427777777775</v>
      </c>
      <c r="G4349" s="4">
        <v>46177.4375</v>
      </c>
      <c r="H4349">
        <v>0.23</v>
      </c>
      <c r="I4349" t="s">
        <v>4244</v>
      </c>
      <c r="J4349" t="s">
        <v>29</v>
      </c>
      <c r="K4349" t="s">
        <v>1577</v>
      </c>
      <c r="L4349" t="s">
        <v>2421</v>
      </c>
      <c r="M4349" t="s">
        <v>859</v>
      </c>
      <c r="N4349">
        <v>3.21</v>
      </c>
      <c r="O4349" t="s">
        <v>58</v>
      </c>
      <c r="P4349">
        <v>0</v>
      </c>
      <c r="Q4349" s="5">
        <v>46177.613888888889</v>
      </c>
      <c r="R4349" s="2" t="str">
        <f>IF(C4349="", "",
   IF(ISNUMBER(MATCH(TRIM(C4349),
      {"OP","CC","CM","FM","FU","INS","PC","PM","PMCO","SA","SR","ITPR","PMFL"}, 0)),
      "Proactive",
      "")
)</f>
        <v>Proactive</v>
      </c>
      <c r="S4349" s="2" t="str">
        <f>IF(C4349="", "",
   IF(ISNUMBER(MATCH(TRIM(C4349),
      {"MO","U/B","OSRE","TECH","ITRE"}, 0)),
      "Reactive",
      "")
)</f>
        <v/>
      </c>
      <c r="T4349" s="2">
        <f>IF(R4349="Proactive", H4349, "")</f>
        <v>0.23</v>
      </c>
      <c r="U4349" s="2" t="str">
        <f>IF(S4349="Reactive", H4349, "")</f>
        <v/>
      </c>
    </row>
    <row r="4350" spans="1:21" x14ac:dyDescent="0.25">
      <c r="A4350" t="s">
        <v>4193</v>
      </c>
      <c r="B4350">
        <v>219726</v>
      </c>
      <c r="C4350" t="s">
        <v>26</v>
      </c>
      <c r="D4350" t="s">
        <v>3201</v>
      </c>
      <c r="E4350" t="s">
        <v>3202</v>
      </c>
      <c r="F4350" s="4">
        <v>46177.458333333336</v>
      </c>
      <c r="G4350" s="4">
        <v>46177.478472222225</v>
      </c>
      <c r="H4350">
        <v>0.48</v>
      </c>
      <c r="I4350" t="s">
        <v>3146</v>
      </c>
      <c r="J4350" t="s">
        <v>29</v>
      </c>
      <c r="K4350" t="s">
        <v>30</v>
      </c>
      <c r="N4350">
        <v>0.91</v>
      </c>
      <c r="O4350" t="s">
        <v>58</v>
      </c>
      <c r="P4350">
        <v>0</v>
      </c>
      <c r="Q4350" s="5">
        <v>46177.499305555553</v>
      </c>
      <c r="R4350" s="2" t="str">
        <f>IF(C4350="", "",
   IF(ISNUMBER(MATCH(TRIM(C4350),
      {"OP","CC","CM","FM","FU","INS","PC","PM","PMCO","SA","SR","ITPR","PMFL"}, 0)),
      "Proactive",
      "")
)</f>
        <v>Proactive</v>
      </c>
      <c r="S4350" s="2" t="str">
        <f>IF(C4350="", "",
   IF(ISNUMBER(MATCH(TRIM(C4350),
      {"MO","U/B","OSRE","TECH","ITRE"}, 0)),
      "Reactive",
      "")
)</f>
        <v/>
      </c>
      <c r="T4350" s="2">
        <f>IF(R4350="Proactive", H4350, "")</f>
        <v>0.48</v>
      </c>
      <c r="U4350" s="2" t="str">
        <f>IF(S4350="Reactive", H4350, "")</f>
        <v/>
      </c>
    </row>
    <row r="4351" spans="1:21" x14ac:dyDescent="0.25">
      <c r="A4351" t="s">
        <v>4193</v>
      </c>
      <c r="B4351">
        <v>221752</v>
      </c>
      <c r="C4351" t="s">
        <v>743</v>
      </c>
      <c r="D4351" t="s">
        <v>3159</v>
      </c>
      <c r="E4351" t="s">
        <v>4197</v>
      </c>
      <c r="F4351" s="4">
        <v>46177.479166666664</v>
      </c>
      <c r="G4351" s="4">
        <v>46177.480555555558</v>
      </c>
      <c r="H4351">
        <v>0.03</v>
      </c>
      <c r="I4351" t="s">
        <v>4244</v>
      </c>
      <c r="J4351" t="s">
        <v>29</v>
      </c>
      <c r="K4351" t="s">
        <v>1577</v>
      </c>
      <c r="L4351" t="s">
        <v>2421</v>
      </c>
      <c r="M4351" t="s">
        <v>859</v>
      </c>
      <c r="N4351">
        <v>3.21</v>
      </c>
      <c r="O4351" t="s">
        <v>58</v>
      </c>
      <c r="P4351">
        <v>0</v>
      </c>
      <c r="Q4351" s="5">
        <v>46177.613888888889</v>
      </c>
      <c r="R4351" s="2" t="str">
        <f>IF(C4351="", "",
   IF(ISNUMBER(MATCH(TRIM(C4351),
      {"OP","CC","CM","FM","FU","INS","PC","PM","PMCO","SA","SR","ITPR","PMFL"}, 0)),
      "Proactive",
      "")
)</f>
        <v>Proactive</v>
      </c>
      <c r="S4351" s="2" t="str">
        <f>IF(C4351="", "",
   IF(ISNUMBER(MATCH(TRIM(C4351),
      {"MO","U/B","OSRE","TECH","ITRE"}, 0)),
      "Reactive",
      "")
)</f>
        <v/>
      </c>
      <c r="T4351" s="2">
        <f>IF(R4351="Proactive", H4351, "")</f>
        <v>0.03</v>
      </c>
      <c r="U4351" s="2" t="str">
        <f>IF(S4351="Reactive", H4351, "")</f>
        <v/>
      </c>
    </row>
    <row r="4352" spans="1:21" x14ac:dyDescent="0.25">
      <c r="A4352" t="s">
        <v>4193</v>
      </c>
      <c r="B4352">
        <v>219726</v>
      </c>
      <c r="C4352" t="s">
        <v>26</v>
      </c>
      <c r="D4352" t="s">
        <v>3201</v>
      </c>
      <c r="E4352" t="s">
        <v>3202</v>
      </c>
      <c r="F4352" s="4">
        <v>46177.481249999997</v>
      </c>
      <c r="G4352" s="4">
        <v>46177.499305555553</v>
      </c>
      <c r="H4352">
        <v>0.43</v>
      </c>
      <c r="I4352" t="s">
        <v>3146</v>
      </c>
      <c r="J4352" t="s">
        <v>29</v>
      </c>
      <c r="K4352" t="s">
        <v>30</v>
      </c>
      <c r="N4352">
        <v>0.91</v>
      </c>
      <c r="O4352" t="s">
        <v>58</v>
      </c>
      <c r="P4352">
        <v>0</v>
      </c>
      <c r="Q4352" s="5">
        <v>46177.499305555553</v>
      </c>
      <c r="R4352" s="2" t="str">
        <f>IF(C4352="", "",
   IF(ISNUMBER(MATCH(TRIM(C4352),
      {"OP","CC","CM","FM","FU","INS","PC","PM","PMCO","SA","SR","ITPR","PMFL"}, 0)),
      "Proactive",
      "")
)</f>
        <v>Proactive</v>
      </c>
      <c r="S4352" s="2" t="str">
        <f>IF(C4352="", "",
   IF(ISNUMBER(MATCH(TRIM(C4352),
      {"MO","U/B","OSRE","TECH","ITRE"}, 0)),
      "Reactive",
      "")
)</f>
        <v/>
      </c>
      <c r="T4352" s="2">
        <f>IF(R4352="Proactive", H4352, "")</f>
        <v>0.43</v>
      </c>
      <c r="U4352" s="2" t="str">
        <f>IF(S4352="Reactive", H4352, "")</f>
        <v/>
      </c>
    </row>
    <row r="4353" spans="1:21" x14ac:dyDescent="0.25">
      <c r="A4353" t="s">
        <v>4193</v>
      </c>
      <c r="B4353">
        <v>221752</v>
      </c>
      <c r="C4353" t="s">
        <v>743</v>
      </c>
      <c r="D4353" t="s">
        <v>3159</v>
      </c>
      <c r="E4353" t="s">
        <v>4197</v>
      </c>
      <c r="F4353" s="4">
        <v>46177.5</v>
      </c>
      <c r="G4353" s="4">
        <v>46177.613888888889</v>
      </c>
      <c r="H4353">
        <v>2.73</v>
      </c>
      <c r="I4353" t="s">
        <v>4244</v>
      </c>
      <c r="J4353" t="s">
        <v>29</v>
      </c>
      <c r="K4353" t="s">
        <v>1577</v>
      </c>
      <c r="L4353" t="s">
        <v>2421</v>
      </c>
      <c r="M4353" t="s">
        <v>859</v>
      </c>
      <c r="N4353">
        <v>3.21</v>
      </c>
      <c r="O4353" t="s">
        <v>58</v>
      </c>
      <c r="P4353">
        <v>0</v>
      </c>
      <c r="Q4353" s="5">
        <v>46177.613888888889</v>
      </c>
      <c r="R4353" s="2" t="str">
        <f>IF(C4353="", "",
   IF(ISNUMBER(MATCH(TRIM(C4353),
      {"OP","CC","CM","FM","FU","INS","PC","PM","PMCO","SA","SR","ITPR","PMFL"}, 0)),
      "Proactive",
      "")
)</f>
        <v>Proactive</v>
      </c>
      <c r="S4353" s="2" t="str">
        <f>IF(C4353="", "",
   IF(ISNUMBER(MATCH(TRIM(C4353),
      {"MO","U/B","OSRE","TECH","ITRE"}, 0)),
      "Reactive",
      "")
)</f>
        <v/>
      </c>
      <c r="T4353" s="2">
        <f>IF(R4353="Proactive", H4353, "")</f>
        <v>2.73</v>
      </c>
      <c r="U4353" s="2" t="str">
        <f>IF(S4353="Reactive", H4353, "")</f>
        <v/>
      </c>
    </row>
    <row r="4354" spans="1:21" x14ac:dyDescent="0.25">
      <c r="A4354" t="s">
        <v>4193</v>
      </c>
      <c r="B4354">
        <v>217459</v>
      </c>
      <c r="C4354" t="s">
        <v>26</v>
      </c>
      <c r="D4354" t="s">
        <v>4245</v>
      </c>
      <c r="E4354" t="s">
        <v>4246</v>
      </c>
      <c r="F4354" s="4">
        <v>46178.295138888891</v>
      </c>
      <c r="G4354" s="4">
        <v>46178.336805555555</v>
      </c>
      <c r="H4354">
        <v>1</v>
      </c>
      <c r="I4354" t="s">
        <v>4247</v>
      </c>
      <c r="J4354" t="s">
        <v>29</v>
      </c>
      <c r="K4354" t="s">
        <v>30</v>
      </c>
      <c r="N4354">
        <v>1</v>
      </c>
      <c r="O4354" t="s">
        <v>58</v>
      </c>
      <c r="P4354">
        <v>0</v>
      </c>
      <c r="Q4354" s="5">
        <v>46178.336805555555</v>
      </c>
      <c r="R4354" s="2" t="str">
        <f>IF(C4354="", "",
   IF(ISNUMBER(MATCH(TRIM(C4354),
      {"OP","CC","CM","FM","FU","INS","PC","PM","PMCO","SA","SR","ITPR","PMFL"}, 0)),
      "Proactive",
      "")
)</f>
        <v>Proactive</v>
      </c>
      <c r="S4354" s="2" t="str">
        <f>IF(C4354="", "",
   IF(ISNUMBER(MATCH(TRIM(C4354),
      {"MO","U/B","OSRE","TECH","ITRE"}, 0)),
      "Reactive",
      "")
)</f>
        <v/>
      </c>
      <c r="T4354" s="2">
        <f>IF(R4354="Proactive", H4354, "")</f>
        <v>1</v>
      </c>
      <c r="U4354" s="2" t="str">
        <f>IF(S4354="Reactive", H4354, "")</f>
        <v/>
      </c>
    </row>
    <row r="4355" spans="1:21" x14ac:dyDescent="0.25">
      <c r="A4355" t="s">
        <v>4193</v>
      </c>
      <c r="B4355">
        <v>221440</v>
      </c>
      <c r="C4355" t="s">
        <v>30</v>
      </c>
      <c r="D4355" t="s">
        <v>3138</v>
      </c>
      <c r="E4355" t="s">
        <v>3139</v>
      </c>
      <c r="F4355" s="4">
        <v>46178.337500000001</v>
      </c>
      <c r="G4355" s="4">
        <v>46178.35833333333</v>
      </c>
      <c r="H4355">
        <v>0.5</v>
      </c>
      <c r="I4355" t="s">
        <v>4247</v>
      </c>
      <c r="J4355" t="s">
        <v>29</v>
      </c>
      <c r="K4355" t="s">
        <v>30</v>
      </c>
      <c r="N4355">
        <v>0.5</v>
      </c>
      <c r="O4355" t="s">
        <v>58</v>
      </c>
      <c r="P4355">
        <v>0</v>
      </c>
      <c r="Q4355" s="5">
        <v>46178.35833333333</v>
      </c>
      <c r="R4355" s="2" t="str">
        <f>IF(C4355="", "",
   IF(ISNUMBER(MATCH(TRIM(C4355),
      {"OP","CC","CM","FM","FU","INS","PC","PM","PMCO","SA","SR","ITPR","PMFL"}, 0)),
      "Proactive",
      "")
)</f>
        <v>Proactive</v>
      </c>
      <c r="S4355" s="2" t="str">
        <f>IF(C4355="", "",
   IF(ISNUMBER(MATCH(TRIM(C4355),
      {"MO","U/B","OSRE","TECH","ITRE"}, 0)),
      "Reactive",
      "")
)</f>
        <v/>
      </c>
      <c r="T4355" s="2">
        <f>IF(R4355="Proactive", H4355, "")</f>
        <v>0.5</v>
      </c>
      <c r="U4355" s="2" t="str">
        <f>IF(S4355="Reactive", H4355, "")</f>
        <v/>
      </c>
    </row>
    <row r="4356" spans="1:21" x14ac:dyDescent="0.25">
      <c r="A4356" t="s">
        <v>4193</v>
      </c>
      <c r="B4356">
        <v>219864</v>
      </c>
      <c r="C4356" t="s">
        <v>26</v>
      </c>
      <c r="D4356" t="s">
        <v>3162</v>
      </c>
      <c r="E4356" t="s">
        <v>3163</v>
      </c>
      <c r="F4356" s="4">
        <v>46178.359027777777</v>
      </c>
      <c r="G4356" s="4">
        <v>46178.400694444441</v>
      </c>
      <c r="H4356">
        <v>1</v>
      </c>
      <c r="I4356" t="s">
        <v>4247</v>
      </c>
      <c r="J4356" t="s">
        <v>29</v>
      </c>
      <c r="K4356" t="s">
        <v>30</v>
      </c>
      <c r="N4356">
        <v>1</v>
      </c>
      <c r="O4356" t="s">
        <v>58</v>
      </c>
      <c r="P4356">
        <v>0</v>
      </c>
      <c r="Q4356" s="5">
        <v>46178.400694444441</v>
      </c>
      <c r="R4356" s="2" t="str">
        <f>IF(C4356="", "",
   IF(ISNUMBER(MATCH(TRIM(C4356),
      {"OP","CC","CM","FM","FU","INS","PC","PM","PMCO","SA","SR","ITPR","PMFL"}, 0)),
      "Proactive",
      "")
)</f>
        <v>Proactive</v>
      </c>
      <c r="S4356" s="2" t="str">
        <f>IF(C4356="", "",
   IF(ISNUMBER(MATCH(TRIM(C4356),
      {"MO","U/B","OSRE","TECH","ITRE"}, 0)),
      "Reactive",
      "")
)</f>
        <v/>
      </c>
      <c r="T4356" s="2">
        <f>IF(R4356="Proactive", H4356, "")</f>
        <v>1</v>
      </c>
      <c r="U4356" s="2" t="str">
        <f>IF(S4356="Reactive", H4356, "")</f>
        <v/>
      </c>
    </row>
    <row r="4357" spans="1:21" x14ac:dyDescent="0.25">
      <c r="A4357" t="s">
        <v>4193</v>
      </c>
      <c r="B4357">
        <v>219860</v>
      </c>
      <c r="C4357" t="s">
        <v>26</v>
      </c>
      <c r="D4357" t="s">
        <v>3165</v>
      </c>
      <c r="E4357" t="s">
        <v>3166</v>
      </c>
      <c r="F4357" s="4">
        <v>46178.401388888888</v>
      </c>
      <c r="G4357" s="4">
        <v>46178.45</v>
      </c>
      <c r="H4357">
        <v>1.17</v>
      </c>
      <c r="I4357" t="s">
        <v>4247</v>
      </c>
      <c r="J4357" t="s">
        <v>29</v>
      </c>
      <c r="K4357" t="s">
        <v>30</v>
      </c>
      <c r="N4357">
        <v>1.17</v>
      </c>
      <c r="O4357" t="s">
        <v>58</v>
      </c>
      <c r="P4357">
        <v>0</v>
      </c>
      <c r="Q4357" s="5">
        <v>46178.45</v>
      </c>
      <c r="R4357" s="2" t="str">
        <f>IF(C4357="", "",
   IF(ISNUMBER(MATCH(TRIM(C4357),
      {"OP","CC","CM","FM","FU","INS","PC","PM","PMCO","SA","SR","ITPR","PMFL"}, 0)),
      "Proactive",
      "")
)</f>
        <v>Proactive</v>
      </c>
      <c r="S4357" s="2" t="str">
        <f>IF(C4357="", "",
   IF(ISNUMBER(MATCH(TRIM(C4357),
      {"MO","U/B","OSRE","TECH","ITRE"}, 0)),
      "Reactive",
      "")
)</f>
        <v/>
      </c>
      <c r="T4357" s="2">
        <f>IF(R4357="Proactive", H4357, "")</f>
        <v>1.17</v>
      </c>
      <c r="U4357" s="2" t="str">
        <f>IF(S4357="Reactive", H4357, "")</f>
        <v/>
      </c>
    </row>
    <row r="4358" spans="1:21" x14ac:dyDescent="0.25">
      <c r="A4358" t="s">
        <v>4193</v>
      </c>
      <c r="B4358">
        <v>221945</v>
      </c>
      <c r="C4358" t="s">
        <v>817</v>
      </c>
      <c r="D4358" t="s">
        <v>3255</v>
      </c>
      <c r="E4358" t="s">
        <v>4248</v>
      </c>
      <c r="F4358" s="4">
        <v>46178.450694444444</v>
      </c>
      <c r="G4358" s="4">
        <v>46178.465277777781</v>
      </c>
      <c r="H4358">
        <v>0.35</v>
      </c>
      <c r="I4358" t="s">
        <v>4249</v>
      </c>
      <c r="J4358" t="s">
        <v>29</v>
      </c>
      <c r="K4358" t="s">
        <v>551</v>
      </c>
      <c r="L4358" t="s">
        <v>672</v>
      </c>
      <c r="M4358" t="s">
        <v>555</v>
      </c>
      <c r="N4358">
        <v>0.35</v>
      </c>
      <c r="O4358" t="s">
        <v>58</v>
      </c>
      <c r="P4358">
        <v>0</v>
      </c>
      <c r="Q4358" s="5">
        <v>46178.465277777781</v>
      </c>
      <c r="R4358" s="2" t="str">
        <f>IF(C4358="", "",
   IF(ISNUMBER(MATCH(TRIM(C4358),
      {"OP","CC","CM","FM","FU","INS","PC","PM","PMCO","SA","SR","ITPR","PMFL"}, 0)),
      "Proactive",
      "")
)</f>
        <v/>
      </c>
      <c r="S4358" s="2" t="str">
        <f>IF(C4358="", "",
   IF(ISNUMBER(MATCH(TRIM(C4358),
      {"MO","U/B","OSRE","TECH","ITRE"}, 0)),
      "Reactive",
      "")
)</f>
        <v>Reactive</v>
      </c>
      <c r="T4358" s="2" t="str">
        <f>IF(R4358="Proactive", H4358, "")</f>
        <v/>
      </c>
      <c r="U4358" s="2">
        <f>IF(S4358="Reactive", H4358, "")</f>
        <v>0.35</v>
      </c>
    </row>
    <row r="4359" spans="1:21" x14ac:dyDescent="0.25">
      <c r="A4359" t="s">
        <v>4193</v>
      </c>
      <c r="B4359">
        <v>221959</v>
      </c>
      <c r="C4359" t="s">
        <v>743</v>
      </c>
      <c r="D4359" t="s">
        <v>3159</v>
      </c>
      <c r="E4359" t="s">
        <v>4197</v>
      </c>
      <c r="F4359" s="4">
        <v>46178.46597222222</v>
      </c>
      <c r="G4359" s="4">
        <v>46178.493055555555</v>
      </c>
      <c r="H4359">
        <v>0.65</v>
      </c>
      <c r="I4359" t="s">
        <v>4250</v>
      </c>
      <c r="J4359" t="s">
        <v>29</v>
      </c>
      <c r="K4359" t="s">
        <v>1577</v>
      </c>
      <c r="L4359" t="s">
        <v>2421</v>
      </c>
      <c r="M4359" t="s">
        <v>859</v>
      </c>
      <c r="N4359">
        <v>2.4500000000000002</v>
      </c>
      <c r="O4359" t="s">
        <v>58</v>
      </c>
      <c r="P4359">
        <v>0</v>
      </c>
      <c r="Q4359" s="5">
        <v>46178.613888888889</v>
      </c>
      <c r="R4359" s="2" t="str">
        <f>IF(C4359="", "",
   IF(ISNUMBER(MATCH(TRIM(C4359),
      {"OP","CC","CM","FM","FU","INS","PC","PM","PMCO","SA","SR","ITPR","PMFL"}, 0)),
      "Proactive",
      "")
)</f>
        <v>Proactive</v>
      </c>
      <c r="S4359" s="2" t="str">
        <f>IF(C4359="", "",
   IF(ISNUMBER(MATCH(TRIM(C4359),
      {"MO","U/B","OSRE","TECH","ITRE"}, 0)),
      "Reactive",
      "")
)</f>
        <v/>
      </c>
      <c r="T4359" s="2">
        <f>IF(R4359="Proactive", H4359, "")</f>
        <v>0.65</v>
      </c>
      <c r="U4359" s="2" t="str">
        <f>IF(S4359="Reactive", H4359, "")</f>
        <v/>
      </c>
    </row>
    <row r="4360" spans="1:21" x14ac:dyDescent="0.25">
      <c r="A4360" t="s">
        <v>4193</v>
      </c>
      <c r="B4360">
        <v>221964</v>
      </c>
      <c r="C4360" t="s">
        <v>561</v>
      </c>
      <c r="D4360" t="s">
        <v>3151</v>
      </c>
      <c r="E4360" t="s">
        <v>4251</v>
      </c>
      <c r="F4360" s="4">
        <v>46178.513888888891</v>
      </c>
      <c r="G4360" s="4">
        <v>46178.538194444445</v>
      </c>
      <c r="H4360">
        <v>0.57999999999999996</v>
      </c>
      <c r="I4360" t="s">
        <v>4252</v>
      </c>
      <c r="J4360" t="s">
        <v>29</v>
      </c>
      <c r="K4360" t="s">
        <v>50</v>
      </c>
      <c r="L4360" t="s">
        <v>55</v>
      </c>
      <c r="M4360" t="s">
        <v>859</v>
      </c>
      <c r="N4360">
        <v>0.57999999999999996</v>
      </c>
      <c r="O4360" t="s">
        <v>58</v>
      </c>
      <c r="P4360">
        <v>0</v>
      </c>
      <c r="Q4360" s="5">
        <v>46178.538194444445</v>
      </c>
      <c r="R4360" s="2" t="str">
        <f>IF(C4360="", "",
   IF(ISNUMBER(MATCH(TRIM(C4360),
      {"OP","CC","CM","FM","FU","INS","PC","PM","PMCO","SA","SR","ITPR","PMFL"}, 0)),
      "Proactive",
      "")
)</f>
        <v>Proactive</v>
      </c>
      <c r="S4360" s="2" t="str">
        <f>IF(C4360="", "",
   IF(ISNUMBER(MATCH(TRIM(C4360),
      {"MO","U/B","OSRE","TECH","ITRE"}, 0)),
      "Reactive",
      "")
)</f>
        <v/>
      </c>
      <c r="T4360" s="2">
        <f>IF(R4360="Proactive", H4360, "")</f>
        <v>0.57999999999999996</v>
      </c>
      <c r="U4360" s="2" t="str">
        <f>IF(S4360="Reactive", H4360, "")</f>
        <v/>
      </c>
    </row>
    <row r="4361" spans="1:21" x14ac:dyDescent="0.25">
      <c r="A4361" t="s">
        <v>4193</v>
      </c>
      <c r="B4361">
        <v>221959</v>
      </c>
      <c r="C4361" t="s">
        <v>743</v>
      </c>
      <c r="D4361" t="s">
        <v>3159</v>
      </c>
      <c r="E4361" t="s">
        <v>4197</v>
      </c>
      <c r="F4361" s="4">
        <v>46178.538888888892</v>
      </c>
      <c r="G4361" s="4">
        <v>46178.613888888889</v>
      </c>
      <c r="H4361">
        <v>1.8</v>
      </c>
      <c r="I4361" t="s">
        <v>4250</v>
      </c>
      <c r="J4361" t="s">
        <v>29</v>
      </c>
      <c r="K4361" t="s">
        <v>1577</v>
      </c>
      <c r="L4361" t="s">
        <v>2421</v>
      </c>
      <c r="M4361" t="s">
        <v>859</v>
      </c>
      <c r="N4361">
        <v>2.4500000000000002</v>
      </c>
      <c r="O4361" t="s">
        <v>58</v>
      </c>
      <c r="P4361">
        <v>0</v>
      </c>
      <c r="Q4361" s="5">
        <v>46178.613888888889</v>
      </c>
      <c r="R4361" s="2" t="str">
        <f>IF(C4361="", "",
   IF(ISNUMBER(MATCH(TRIM(C4361),
      {"OP","CC","CM","FM","FU","INS","PC","PM","PMCO","SA","SR","ITPR","PMFL"}, 0)),
      "Proactive",
      "")
)</f>
        <v>Proactive</v>
      </c>
      <c r="S4361" s="2" t="str">
        <f>IF(C4361="", "",
   IF(ISNUMBER(MATCH(TRIM(C4361),
      {"MO","U/B","OSRE","TECH","ITRE"}, 0)),
      "Reactive",
      "")
)</f>
        <v/>
      </c>
      <c r="T4361" s="2">
        <f>IF(R4361="Proactive", H4361, "")</f>
        <v>1.8</v>
      </c>
      <c r="U4361" s="2" t="str">
        <f>IF(S4361="Reactive", H4361, "")</f>
        <v/>
      </c>
    </row>
    <row r="4362" spans="1:21" x14ac:dyDescent="0.25">
      <c r="A4362" t="s">
        <v>4193</v>
      </c>
      <c r="B4362">
        <v>222394</v>
      </c>
      <c r="C4362" t="s">
        <v>561</v>
      </c>
      <c r="D4362" t="s">
        <v>3125</v>
      </c>
      <c r="E4362" t="s">
        <v>3168</v>
      </c>
      <c r="F4362" s="4">
        <v>46181.586805555555</v>
      </c>
      <c r="G4362" s="4">
        <v>46181.618055555555</v>
      </c>
      <c r="H4362">
        <v>0.75</v>
      </c>
      <c r="I4362" t="s">
        <v>3169</v>
      </c>
      <c r="J4362" t="s">
        <v>29</v>
      </c>
      <c r="K4362" t="s">
        <v>67</v>
      </c>
      <c r="L4362" t="s">
        <v>2421</v>
      </c>
      <c r="M4362" t="s">
        <v>648</v>
      </c>
      <c r="N4362">
        <v>1.35</v>
      </c>
      <c r="O4362" t="s">
        <v>58</v>
      </c>
      <c r="P4362">
        <v>0</v>
      </c>
      <c r="Q4362" s="5">
        <v>46181.618055555555</v>
      </c>
      <c r="R4362" s="2" t="str">
        <f>IF(C4362="", "",
   IF(ISNUMBER(MATCH(TRIM(C4362),
      {"OP","CC","CM","FM","FU","INS","PC","PM","PMCO","SA","SR","ITPR","PMFL"}, 0)),
      "Proactive",
      "")
)</f>
        <v>Proactive</v>
      </c>
      <c r="S4362" s="2" t="str">
        <f>IF(C4362="", "",
   IF(ISNUMBER(MATCH(TRIM(C4362),
      {"MO","U/B","OSRE","TECH","ITRE"}, 0)),
      "Reactive",
      "")
)</f>
        <v/>
      </c>
      <c r="T4362" s="2">
        <f>IF(R4362="Proactive", H4362, "")</f>
        <v>0.75</v>
      </c>
      <c r="U4362" s="2" t="str">
        <f>IF(S4362="Reactive", H4362, "")</f>
        <v/>
      </c>
    </row>
    <row r="4363" spans="1:21" x14ac:dyDescent="0.25">
      <c r="A4363" t="s">
        <v>4193</v>
      </c>
      <c r="B4363">
        <v>221929</v>
      </c>
      <c r="C4363" t="s">
        <v>30</v>
      </c>
      <c r="D4363" t="s">
        <v>3138</v>
      </c>
      <c r="E4363" t="s">
        <v>3139</v>
      </c>
      <c r="F4363" s="4">
        <v>46181.620138888888</v>
      </c>
      <c r="G4363" s="4">
        <v>46181.640972222223</v>
      </c>
      <c r="H4363">
        <v>0.5</v>
      </c>
      <c r="I4363" t="s">
        <v>4253</v>
      </c>
      <c r="J4363" t="s">
        <v>29</v>
      </c>
      <c r="K4363" t="s">
        <v>30</v>
      </c>
      <c r="N4363">
        <v>0.5</v>
      </c>
      <c r="O4363" t="s">
        <v>58</v>
      </c>
      <c r="P4363">
        <v>0</v>
      </c>
      <c r="Q4363" s="5">
        <v>46181.640972222223</v>
      </c>
      <c r="R4363" s="2" t="str">
        <f>IF(C4363="", "",
   IF(ISNUMBER(MATCH(TRIM(C4363),
      {"OP","CC","CM","FM","FU","INS","PC","PM","PMCO","SA","SR","ITPR","PMFL"}, 0)),
      "Proactive",
      "")
)</f>
        <v>Proactive</v>
      </c>
      <c r="S4363" s="2" t="str">
        <f>IF(C4363="", "",
   IF(ISNUMBER(MATCH(TRIM(C4363),
      {"MO","U/B","OSRE","TECH","ITRE"}, 0)),
      "Reactive",
      "")
)</f>
        <v/>
      </c>
      <c r="T4363" s="2">
        <f>IF(R4363="Proactive", H4363, "")</f>
        <v>0.5</v>
      </c>
      <c r="U4363" s="2" t="str">
        <f>IF(S4363="Reactive", H4363, "")</f>
        <v/>
      </c>
    </row>
    <row r="4364" spans="1:21" x14ac:dyDescent="0.25">
      <c r="A4364" t="s">
        <v>4193</v>
      </c>
      <c r="B4364">
        <v>222400</v>
      </c>
      <c r="C4364" t="s">
        <v>26</v>
      </c>
      <c r="D4364" t="s">
        <v>3165</v>
      </c>
      <c r="E4364" t="s">
        <v>4254</v>
      </c>
      <c r="F4364" s="4">
        <v>46181.64166666667</v>
      </c>
      <c r="G4364" s="4">
        <v>46181.645833333336</v>
      </c>
      <c r="H4364">
        <v>0.1</v>
      </c>
      <c r="I4364" t="s">
        <v>4255</v>
      </c>
      <c r="J4364" t="s">
        <v>29</v>
      </c>
      <c r="K4364" t="s">
        <v>42</v>
      </c>
      <c r="L4364" t="s">
        <v>2421</v>
      </c>
      <c r="M4364" t="s">
        <v>648</v>
      </c>
      <c r="N4364">
        <v>0.56999999999999995</v>
      </c>
      <c r="O4364" t="s">
        <v>58</v>
      </c>
      <c r="P4364">
        <v>0</v>
      </c>
      <c r="Q4364" s="5">
        <v>46181.680555555555</v>
      </c>
      <c r="R4364" s="2" t="str">
        <f>IF(C4364="", "",
   IF(ISNUMBER(MATCH(TRIM(C4364),
      {"OP","CC","CM","FM","FU","INS","PC","PM","PMCO","SA","SR","ITPR","PMFL"}, 0)),
      "Proactive",
      "")
)</f>
        <v>Proactive</v>
      </c>
      <c r="S4364" s="2" t="str">
        <f>IF(C4364="", "",
   IF(ISNUMBER(MATCH(TRIM(C4364),
      {"MO","U/B","OSRE","TECH","ITRE"}, 0)),
      "Reactive",
      "")
)</f>
        <v/>
      </c>
      <c r="T4364" s="2">
        <f>IF(R4364="Proactive", H4364, "")</f>
        <v>0.1</v>
      </c>
      <c r="U4364" s="2" t="str">
        <f>IF(S4364="Reactive", H4364, "")</f>
        <v/>
      </c>
    </row>
    <row r="4365" spans="1:21" x14ac:dyDescent="0.25">
      <c r="A4365" t="s">
        <v>4193</v>
      </c>
      <c r="B4365">
        <v>222402</v>
      </c>
      <c r="C4365" t="s">
        <v>817</v>
      </c>
      <c r="D4365" t="s">
        <v>3255</v>
      </c>
      <c r="E4365" t="s">
        <v>4256</v>
      </c>
      <c r="F4365" s="4">
        <v>46181.646527777775</v>
      </c>
      <c r="G4365" s="4">
        <v>46181.660416666666</v>
      </c>
      <c r="H4365">
        <v>0.33</v>
      </c>
      <c r="I4365" t="s">
        <v>4257</v>
      </c>
      <c r="J4365" t="s">
        <v>29</v>
      </c>
      <c r="K4365" t="s">
        <v>50</v>
      </c>
      <c r="L4365" t="s">
        <v>55</v>
      </c>
      <c r="M4365" t="s">
        <v>533</v>
      </c>
      <c r="N4365">
        <v>0.33</v>
      </c>
      <c r="O4365" t="s">
        <v>58</v>
      </c>
      <c r="P4365">
        <v>0</v>
      </c>
      <c r="Q4365" s="5">
        <v>46181.660416666666</v>
      </c>
      <c r="R4365" s="2" t="str">
        <f>IF(C4365="", "",
   IF(ISNUMBER(MATCH(TRIM(C4365),
      {"OP","CC","CM","FM","FU","INS","PC","PM","PMCO","SA","SR","ITPR","PMFL"}, 0)),
      "Proactive",
      "")
)</f>
        <v/>
      </c>
      <c r="S4365" s="2" t="str">
        <f>IF(C4365="", "",
   IF(ISNUMBER(MATCH(TRIM(C4365),
      {"MO","U/B","OSRE","TECH","ITRE"}, 0)),
      "Reactive",
      "")
)</f>
        <v>Reactive</v>
      </c>
      <c r="T4365" s="2" t="str">
        <f>IF(R4365="Proactive", H4365, "")</f>
        <v/>
      </c>
      <c r="U4365" s="2">
        <f>IF(S4365="Reactive", H4365, "")</f>
        <v>0.33</v>
      </c>
    </row>
    <row r="4366" spans="1:21" x14ac:dyDescent="0.25">
      <c r="A4366" t="s">
        <v>4193</v>
      </c>
      <c r="B4366">
        <v>222400</v>
      </c>
      <c r="C4366" t="s">
        <v>26</v>
      </c>
      <c r="D4366" t="s">
        <v>3165</v>
      </c>
      <c r="E4366" t="s">
        <v>4254</v>
      </c>
      <c r="F4366" s="4">
        <v>46181.661111111112</v>
      </c>
      <c r="G4366" s="4">
        <v>46181.680555555555</v>
      </c>
      <c r="H4366">
        <v>0.47</v>
      </c>
      <c r="I4366" t="s">
        <v>4255</v>
      </c>
      <c r="J4366" t="s">
        <v>29</v>
      </c>
      <c r="K4366" t="s">
        <v>42</v>
      </c>
      <c r="L4366" t="s">
        <v>2421</v>
      </c>
      <c r="M4366" t="s">
        <v>648</v>
      </c>
      <c r="N4366">
        <v>0.56999999999999995</v>
      </c>
      <c r="O4366" t="s">
        <v>58</v>
      </c>
      <c r="P4366">
        <v>0</v>
      </c>
      <c r="Q4366" s="5">
        <v>46181.680555555555</v>
      </c>
      <c r="R4366" s="2" t="str">
        <f>IF(C4366="", "",
   IF(ISNUMBER(MATCH(TRIM(C4366),
      {"OP","CC","CM","FM","FU","INS","PC","PM","PMCO","SA","SR","ITPR","PMFL"}, 0)),
      "Proactive",
      "")
)</f>
        <v>Proactive</v>
      </c>
      <c r="S4366" s="2" t="str">
        <f>IF(C4366="", "",
   IF(ISNUMBER(MATCH(TRIM(C4366),
      {"MO","U/B","OSRE","TECH","ITRE"}, 0)),
      "Reactive",
      "")
)</f>
        <v/>
      </c>
      <c r="T4366" s="2">
        <f>IF(R4366="Proactive", H4366, "")</f>
        <v>0.47</v>
      </c>
      <c r="U4366" s="2" t="str">
        <f>IF(S4366="Reactive", H4366, "")</f>
        <v/>
      </c>
    </row>
    <row r="4367" spans="1:21" x14ac:dyDescent="0.25">
      <c r="A4367" t="s">
        <v>4193</v>
      </c>
      <c r="B4367">
        <v>222405</v>
      </c>
      <c r="C4367" t="s">
        <v>987</v>
      </c>
      <c r="D4367" t="s">
        <v>4258</v>
      </c>
      <c r="E4367" t="s">
        <v>4259</v>
      </c>
      <c r="F4367" s="4">
        <v>46181.681250000001</v>
      </c>
      <c r="G4367" s="4">
        <v>46181.704861111109</v>
      </c>
      <c r="H4367">
        <v>0.56999999999999995</v>
      </c>
      <c r="I4367" t="s">
        <v>4260</v>
      </c>
      <c r="J4367" t="s">
        <v>29</v>
      </c>
      <c r="K4367" t="s">
        <v>551</v>
      </c>
      <c r="L4367" t="s">
        <v>217</v>
      </c>
      <c r="M4367" t="s">
        <v>218</v>
      </c>
      <c r="N4367">
        <v>1.87</v>
      </c>
      <c r="O4367" t="s">
        <v>58</v>
      </c>
      <c r="P4367">
        <v>0</v>
      </c>
      <c r="Q4367" s="5">
        <v>46181.859722222223</v>
      </c>
      <c r="R4367" s="2" t="str">
        <f>IF(C4367="", "",
   IF(ISNUMBER(MATCH(TRIM(C4367),
      {"OP","CC","CM","FM","FU","INS","PC","PM","PMCO","SA","SR","ITPR","PMFL"}, 0)),
      "Proactive",
      "")
)</f>
        <v>Proactive</v>
      </c>
      <c r="S4367" s="2" t="str">
        <f>IF(C4367="", "",
   IF(ISNUMBER(MATCH(TRIM(C4367),
      {"MO","U/B","OSRE","TECH","ITRE"}, 0)),
      "Reactive",
      "")
)</f>
        <v/>
      </c>
      <c r="T4367" s="2">
        <f>IF(R4367="Proactive", H4367, "")</f>
        <v>0.56999999999999995</v>
      </c>
      <c r="U4367" s="2" t="str">
        <f>IF(S4367="Reactive", H4367, "")</f>
        <v/>
      </c>
    </row>
    <row r="4368" spans="1:21" x14ac:dyDescent="0.25">
      <c r="A4368" t="s">
        <v>4193</v>
      </c>
      <c r="B4368">
        <v>222406</v>
      </c>
      <c r="C4368" t="s">
        <v>561</v>
      </c>
      <c r="D4368" t="s">
        <v>3191</v>
      </c>
      <c r="E4368" t="s">
        <v>4261</v>
      </c>
      <c r="F4368" s="4">
        <v>46181.705555555556</v>
      </c>
      <c r="G4368" s="4">
        <v>46181.729166666664</v>
      </c>
      <c r="H4368">
        <v>0.56999999999999995</v>
      </c>
      <c r="I4368" t="s">
        <v>4262</v>
      </c>
      <c r="J4368" t="s">
        <v>29</v>
      </c>
      <c r="K4368" t="s">
        <v>50</v>
      </c>
      <c r="L4368" t="s">
        <v>55</v>
      </c>
      <c r="M4368" t="s">
        <v>834</v>
      </c>
      <c r="N4368">
        <v>0.56999999999999995</v>
      </c>
      <c r="O4368" t="s">
        <v>58</v>
      </c>
      <c r="P4368">
        <v>0</v>
      </c>
      <c r="Q4368" s="5">
        <v>46181.729166666664</v>
      </c>
      <c r="R4368" s="2" t="str">
        <f>IF(C4368="", "",
   IF(ISNUMBER(MATCH(TRIM(C4368),
      {"OP","CC","CM","FM","FU","INS","PC","PM","PMCO","SA","SR","ITPR","PMFL"}, 0)),
      "Proactive",
      "")
)</f>
        <v>Proactive</v>
      </c>
      <c r="S4368" s="2" t="str">
        <f>IF(C4368="", "",
   IF(ISNUMBER(MATCH(TRIM(C4368),
      {"MO","U/B","OSRE","TECH","ITRE"}, 0)),
      "Reactive",
      "")
)</f>
        <v/>
      </c>
      <c r="T4368" s="2">
        <f>IF(R4368="Proactive", H4368, "")</f>
        <v>0.56999999999999995</v>
      </c>
      <c r="U4368" s="2" t="str">
        <f>IF(S4368="Reactive", H4368, "")</f>
        <v/>
      </c>
    </row>
    <row r="4369" spans="1:21" x14ac:dyDescent="0.25">
      <c r="A4369" t="s">
        <v>4193</v>
      </c>
      <c r="B4369">
        <v>222409</v>
      </c>
      <c r="C4369" t="s">
        <v>26</v>
      </c>
      <c r="D4369" t="s">
        <v>3135</v>
      </c>
      <c r="E4369" t="s">
        <v>4209</v>
      </c>
      <c r="F4369" s="4">
        <v>46181.729861111111</v>
      </c>
      <c r="G4369" s="4">
        <v>46181.749305555553</v>
      </c>
      <c r="H4369">
        <v>0.47</v>
      </c>
      <c r="I4369" t="s">
        <v>4263</v>
      </c>
      <c r="J4369" t="s">
        <v>29</v>
      </c>
      <c r="K4369" t="s">
        <v>42</v>
      </c>
      <c r="L4369" t="s">
        <v>2421</v>
      </c>
      <c r="M4369" t="s">
        <v>648</v>
      </c>
      <c r="N4369">
        <v>0.47</v>
      </c>
      <c r="O4369" t="s">
        <v>58</v>
      </c>
      <c r="P4369">
        <v>0</v>
      </c>
      <c r="Q4369" s="5">
        <v>46181.749305555553</v>
      </c>
      <c r="R4369" s="2" t="str">
        <f>IF(C4369="", "",
   IF(ISNUMBER(MATCH(TRIM(C4369),
      {"OP","CC","CM","FM","FU","INS","PC","PM","PMCO","SA","SR","ITPR","PMFL"}, 0)),
      "Proactive",
      "")
)</f>
        <v>Proactive</v>
      </c>
      <c r="S4369" s="2" t="str">
        <f>IF(C4369="", "",
   IF(ISNUMBER(MATCH(TRIM(C4369),
      {"MO","U/B","OSRE","TECH","ITRE"}, 0)),
      "Reactive",
      "")
)</f>
        <v/>
      </c>
      <c r="T4369" s="2">
        <f>IF(R4369="Proactive", H4369, "")</f>
        <v>0.47</v>
      </c>
      <c r="U4369" s="2" t="str">
        <f>IF(S4369="Reactive", H4369, "")</f>
        <v/>
      </c>
    </row>
    <row r="4370" spans="1:21" x14ac:dyDescent="0.25">
      <c r="A4370" t="s">
        <v>4193</v>
      </c>
      <c r="B4370">
        <v>222414</v>
      </c>
      <c r="C4370" t="s">
        <v>561</v>
      </c>
      <c r="D4370" t="s">
        <v>3125</v>
      </c>
      <c r="E4370" t="s">
        <v>4264</v>
      </c>
      <c r="F4370" s="4">
        <v>46181.770833333336</v>
      </c>
      <c r="G4370" s="4">
        <v>46181.795138888891</v>
      </c>
      <c r="H4370">
        <v>0.57999999999999996</v>
      </c>
      <c r="I4370" t="s">
        <v>4265</v>
      </c>
      <c r="J4370" t="s">
        <v>29</v>
      </c>
      <c r="K4370" t="s">
        <v>42</v>
      </c>
      <c r="L4370" t="s">
        <v>2421</v>
      </c>
      <c r="M4370" t="s">
        <v>648</v>
      </c>
      <c r="N4370">
        <v>0.57999999999999996</v>
      </c>
      <c r="O4370" t="s">
        <v>58</v>
      </c>
      <c r="P4370">
        <v>0</v>
      </c>
      <c r="Q4370" s="5">
        <v>46181.795138888891</v>
      </c>
      <c r="R4370" s="2" t="str">
        <f>IF(C4370="", "",
   IF(ISNUMBER(MATCH(TRIM(C4370),
      {"OP","CC","CM","FM","FU","INS","PC","PM","PMCO","SA","SR","ITPR","PMFL"}, 0)),
      "Proactive",
      "")
)</f>
        <v>Proactive</v>
      </c>
      <c r="S4370" s="2" t="str">
        <f>IF(C4370="", "",
   IF(ISNUMBER(MATCH(TRIM(C4370),
      {"MO","U/B","OSRE","TECH","ITRE"}, 0)),
      "Reactive",
      "")
)</f>
        <v/>
      </c>
      <c r="T4370" s="2">
        <f>IF(R4370="Proactive", H4370, "")</f>
        <v>0.57999999999999996</v>
      </c>
      <c r="U4370" s="2" t="str">
        <f>IF(S4370="Reactive", H4370, "")</f>
        <v/>
      </c>
    </row>
    <row r="4371" spans="1:21" x14ac:dyDescent="0.25">
      <c r="A4371" t="s">
        <v>4193</v>
      </c>
      <c r="B4371">
        <v>220522</v>
      </c>
      <c r="C4371" t="s">
        <v>26</v>
      </c>
      <c r="D4371" t="s">
        <v>3272</v>
      </c>
      <c r="E4371" t="s">
        <v>3273</v>
      </c>
      <c r="F4371" s="4">
        <v>46181.79583333333</v>
      </c>
      <c r="G4371" s="4">
        <v>46181.837500000001</v>
      </c>
      <c r="H4371">
        <v>1</v>
      </c>
      <c r="I4371" t="s">
        <v>4253</v>
      </c>
      <c r="J4371" t="s">
        <v>29</v>
      </c>
      <c r="K4371" t="s">
        <v>30</v>
      </c>
      <c r="N4371">
        <v>1</v>
      </c>
      <c r="O4371" t="s">
        <v>58</v>
      </c>
      <c r="P4371">
        <v>0</v>
      </c>
      <c r="Q4371" s="5">
        <v>46181.837500000001</v>
      </c>
      <c r="R4371" s="2" t="str">
        <f>IF(C4371="", "",
   IF(ISNUMBER(MATCH(TRIM(C4371),
      {"OP","CC","CM","FM","FU","INS","PC","PM","PMCO","SA","SR","ITPR","PMFL"}, 0)),
      "Proactive",
      "")
)</f>
        <v>Proactive</v>
      </c>
      <c r="S4371" s="2" t="str">
        <f>IF(C4371="", "",
   IF(ISNUMBER(MATCH(TRIM(C4371),
      {"MO","U/B","OSRE","TECH","ITRE"}, 0)),
      "Reactive",
      "")
)</f>
        <v/>
      </c>
      <c r="T4371" s="2">
        <f>IF(R4371="Proactive", H4371, "")</f>
        <v>1</v>
      </c>
      <c r="U4371" s="2" t="str">
        <f>IF(S4371="Reactive", H4371, "")</f>
        <v/>
      </c>
    </row>
    <row r="4372" spans="1:21" x14ac:dyDescent="0.25">
      <c r="A4372" t="s">
        <v>4193</v>
      </c>
      <c r="B4372">
        <v>222405</v>
      </c>
      <c r="C4372" t="s">
        <v>987</v>
      </c>
      <c r="D4372" t="s">
        <v>4258</v>
      </c>
      <c r="E4372" t="s">
        <v>4259</v>
      </c>
      <c r="F4372" s="4">
        <v>46181.838194444441</v>
      </c>
      <c r="G4372" s="4">
        <v>46181.859722222223</v>
      </c>
      <c r="H4372">
        <v>0.52</v>
      </c>
      <c r="I4372" t="s">
        <v>4260</v>
      </c>
      <c r="J4372" t="s">
        <v>29</v>
      </c>
      <c r="K4372" t="s">
        <v>551</v>
      </c>
      <c r="L4372" t="s">
        <v>217</v>
      </c>
      <c r="M4372" t="s">
        <v>218</v>
      </c>
      <c r="N4372">
        <v>1.87</v>
      </c>
      <c r="O4372" t="s">
        <v>58</v>
      </c>
      <c r="P4372">
        <v>0</v>
      </c>
      <c r="Q4372" s="5">
        <v>46181.859722222223</v>
      </c>
      <c r="R4372" s="2" t="str">
        <f>IF(C4372="", "",
   IF(ISNUMBER(MATCH(TRIM(C4372),
      {"OP","CC","CM","FM","FU","INS","PC","PM","PMCO","SA","SR","ITPR","PMFL"}, 0)),
      "Proactive",
      "")
)</f>
        <v>Proactive</v>
      </c>
      <c r="S4372" s="2" t="str">
        <f>IF(C4372="", "",
   IF(ISNUMBER(MATCH(TRIM(C4372),
      {"MO","U/B","OSRE","TECH","ITRE"}, 0)),
      "Reactive",
      "")
)</f>
        <v/>
      </c>
      <c r="T4372" s="2">
        <f>IF(R4372="Proactive", H4372, "")</f>
        <v>0.52</v>
      </c>
      <c r="U4372" s="2" t="str">
        <f>IF(S4372="Reactive", H4372, "")</f>
        <v/>
      </c>
    </row>
    <row r="4373" spans="1:21" x14ac:dyDescent="0.25">
      <c r="A4373" t="s">
        <v>4193</v>
      </c>
      <c r="B4373">
        <v>222419</v>
      </c>
      <c r="C4373" t="s">
        <v>1253</v>
      </c>
      <c r="D4373" t="s">
        <v>3135</v>
      </c>
      <c r="E4373" t="s">
        <v>4266</v>
      </c>
      <c r="F4373" s="4">
        <v>46181.86041666667</v>
      </c>
      <c r="G4373" s="4">
        <v>46181.875</v>
      </c>
      <c r="H4373">
        <v>0.35</v>
      </c>
      <c r="I4373" t="s">
        <v>4267</v>
      </c>
      <c r="J4373" t="s">
        <v>29</v>
      </c>
      <c r="K4373" t="s">
        <v>1577</v>
      </c>
      <c r="L4373" t="s">
        <v>229</v>
      </c>
      <c r="M4373" t="s">
        <v>3124</v>
      </c>
      <c r="N4373">
        <v>0.35</v>
      </c>
      <c r="O4373" t="s">
        <v>58</v>
      </c>
      <c r="P4373">
        <v>0</v>
      </c>
      <c r="Q4373" s="5">
        <v>46181.875</v>
      </c>
      <c r="R4373" s="2" t="str">
        <f>IF(C4373="", "",
   IF(ISNUMBER(MATCH(TRIM(C4373),
      {"OP","CC","CM","FM","FU","INS","PC","PM","PMCO","SA","SR","ITPR","PMFL"}, 0)),
      "Proactive",
      "")
)</f>
        <v>Proactive</v>
      </c>
      <c r="S4373" s="2" t="str">
        <f>IF(C4373="", "",
   IF(ISNUMBER(MATCH(TRIM(C4373),
      {"MO","U/B","OSRE","TECH","ITRE"}, 0)),
      "Reactive",
      "")
)</f>
        <v/>
      </c>
      <c r="T4373" s="2">
        <f>IF(R4373="Proactive", H4373, "")</f>
        <v>0.35</v>
      </c>
      <c r="U4373" s="2" t="str">
        <f>IF(S4373="Reactive", H4373, "")</f>
        <v/>
      </c>
    </row>
    <row r="4374" spans="1:21" x14ac:dyDescent="0.25">
      <c r="A4374" t="s">
        <v>4193</v>
      </c>
      <c r="B4374">
        <v>222416</v>
      </c>
      <c r="C4374" t="s">
        <v>1253</v>
      </c>
      <c r="D4374" t="s">
        <v>3132</v>
      </c>
      <c r="E4374" t="s">
        <v>4268</v>
      </c>
      <c r="F4374" s="4">
        <v>46181.875694444447</v>
      </c>
      <c r="G4374" s="4">
        <v>46181.905555555553</v>
      </c>
      <c r="H4374">
        <v>0.72</v>
      </c>
      <c r="I4374" t="s">
        <v>4269</v>
      </c>
      <c r="J4374" t="s">
        <v>29</v>
      </c>
      <c r="K4374" t="s">
        <v>1577</v>
      </c>
      <c r="L4374" t="s">
        <v>2421</v>
      </c>
      <c r="M4374" t="s">
        <v>648</v>
      </c>
      <c r="N4374">
        <v>0.72</v>
      </c>
      <c r="O4374" t="s">
        <v>58</v>
      </c>
      <c r="P4374">
        <v>0</v>
      </c>
      <c r="Q4374" s="5">
        <v>46181.905555555553</v>
      </c>
      <c r="R4374" s="2" t="str">
        <f>IF(C4374="", "",
   IF(ISNUMBER(MATCH(TRIM(C4374),
      {"OP","CC","CM","FM","FU","INS","PC","PM","PMCO","SA","SR","ITPR","PMFL"}, 0)),
      "Proactive",
      "")
)</f>
        <v>Proactive</v>
      </c>
      <c r="S4374" s="2" t="str">
        <f>IF(C4374="", "",
   IF(ISNUMBER(MATCH(TRIM(C4374),
      {"MO","U/B","OSRE","TECH","ITRE"}, 0)),
      "Reactive",
      "")
)</f>
        <v/>
      </c>
      <c r="T4374" s="2">
        <f>IF(R4374="Proactive", H4374, "")</f>
        <v>0.72</v>
      </c>
      <c r="U4374" s="2" t="str">
        <f>IF(S4374="Reactive", H4374, "")</f>
        <v/>
      </c>
    </row>
    <row r="4375" spans="1:21" x14ac:dyDescent="0.25">
      <c r="A4375" t="s">
        <v>4193</v>
      </c>
      <c r="B4375">
        <v>222594</v>
      </c>
      <c r="C4375" t="s">
        <v>561</v>
      </c>
      <c r="D4375" t="s">
        <v>3127</v>
      </c>
      <c r="E4375" t="s">
        <v>3181</v>
      </c>
      <c r="F4375" s="4">
        <v>46182.586805555555</v>
      </c>
      <c r="G4375" s="4">
        <v>46182.613888888889</v>
      </c>
      <c r="H4375">
        <v>0.65</v>
      </c>
      <c r="I4375" t="s">
        <v>3182</v>
      </c>
      <c r="J4375" t="s">
        <v>29</v>
      </c>
      <c r="K4375" t="s">
        <v>220</v>
      </c>
      <c r="L4375" t="s">
        <v>672</v>
      </c>
      <c r="M4375" t="s">
        <v>555</v>
      </c>
      <c r="N4375">
        <v>1.3</v>
      </c>
      <c r="O4375" t="s">
        <v>58</v>
      </c>
      <c r="P4375">
        <v>0</v>
      </c>
      <c r="Q4375" s="5">
        <v>46182.613888888889</v>
      </c>
      <c r="R4375" s="2" t="str">
        <f>IF(C4375="", "",
   IF(ISNUMBER(MATCH(TRIM(C4375),
      {"OP","CC","CM","FM","FU","INS","PC","PM","PMCO","SA","SR","ITPR","PMFL"}, 0)),
      "Proactive",
      "")
)</f>
        <v>Proactive</v>
      </c>
      <c r="S4375" s="2" t="str">
        <f>IF(C4375="", "",
   IF(ISNUMBER(MATCH(TRIM(C4375),
      {"MO","U/B","OSRE","TECH","ITRE"}, 0)),
      "Reactive",
      "")
)</f>
        <v/>
      </c>
      <c r="T4375" s="2">
        <f>IF(R4375="Proactive", H4375, "")</f>
        <v>0.65</v>
      </c>
      <c r="U4375" s="2" t="str">
        <f>IF(S4375="Reactive", H4375, "")</f>
        <v/>
      </c>
    </row>
    <row r="4376" spans="1:21" x14ac:dyDescent="0.25">
      <c r="A4376" t="s">
        <v>4193</v>
      </c>
      <c r="B4376">
        <v>222599</v>
      </c>
      <c r="C4376" t="s">
        <v>561</v>
      </c>
      <c r="D4376" t="s">
        <v>4270</v>
      </c>
      <c r="E4376" t="s">
        <v>4271</v>
      </c>
      <c r="F4376" s="4">
        <v>46182.614583333336</v>
      </c>
      <c r="G4376" s="4">
        <v>46182.631944444445</v>
      </c>
      <c r="H4376">
        <v>0.42</v>
      </c>
      <c r="I4376" t="s">
        <v>4272</v>
      </c>
      <c r="J4376" t="s">
        <v>29</v>
      </c>
      <c r="K4376" t="s">
        <v>1577</v>
      </c>
      <c r="L4376" t="s">
        <v>55</v>
      </c>
      <c r="M4376" t="s">
        <v>859</v>
      </c>
      <c r="N4376">
        <v>0.42</v>
      </c>
      <c r="O4376" t="s">
        <v>58</v>
      </c>
      <c r="P4376">
        <v>0</v>
      </c>
      <c r="Q4376" s="5">
        <v>46182.631944444445</v>
      </c>
      <c r="R4376" s="2" t="str">
        <f>IF(C4376="", "",
   IF(ISNUMBER(MATCH(TRIM(C4376),
      {"OP","CC","CM","FM","FU","INS","PC","PM","PMCO","SA","SR","ITPR","PMFL"}, 0)),
      "Proactive",
      "")
)</f>
        <v>Proactive</v>
      </c>
      <c r="S4376" s="2" t="str">
        <f>IF(C4376="", "",
   IF(ISNUMBER(MATCH(TRIM(C4376),
      {"MO","U/B","OSRE","TECH","ITRE"}, 0)),
      "Reactive",
      "")
)</f>
        <v/>
      </c>
      <c r="T4376" s="2">
        <f>IF(R4376="Proactive", H4376, "")</f>
        <v>0.42</v>
      </c>
      <c r="U4376" s="2" t="str">
        <f>IF(S4376="Reactive", H4376, "")</f>
        <v/>
      </c>
    </row>
    <row r="4377" spans="1:21" x14ac:dyDescent="0.25">
      <c r="A4377" t="s">
        <v>4193</v>
      </c>
      <c r="B4377">
        <v>222079</v>
      </c>
      <c r="C4377" t="s">
        <v>30</v>
      </c>
      <c r="D4377" t="s">
        <v>3138</v>
      </c>
      <c r="E4377" t="s">
        <v>3139</v>
      </c>
      <c r="F4377" s="4">
        <v>46182.632638888892</v>
      </c>
      <c r="G4377" s="4">
        <v>46182.65347222222</v>
      </c>
      <c r="H4377">
        <v>0.5</v>
      </c>
      <c r="I4377" t="s">
        <v>3178</v>
      </c>
      <c r="J4377" t="s">
        <v>29</v>
      </c>
      <c r="K4377" t="s">
        <v>30</v>
      </c>
      <c r="N4377">
        <v>1.07</v>
      </c>
      <c r="O4377" t="s">
        <v>58</v>
      </c>
      <c r="P4377">
        <v>0</v>
      </c>
      <c r="Q4377" s="5">
        <v>46182.65347222222</v>
      </c>
      <c r="R4377" s="2" t="str">
        <f>IF(C4377="", "",
   IF(ISNUMBER(MATCH(TRIM(C4377),
      {"OP","CC","CM","FM","FU","INS","PC","PM","PMCO","SA","SR","ITPR","PMFL"}, 0)),
      "Proactive",
      "")
)</f>
        <v>Proactive</v>
      </c>
      <c r="S4377" s="2" t="str">
        <f>IF(C4377="", "",
   IF(ISNUMBER(MATCH(TRIM(C4377),
      {"MO","U/B","OSRE","TECH","ITRE"}, 0)),
      "Reactive",
      "")
)</f>
        <v/>
      </c>
      <c r="T4377" s="2">
        <f>IF(R4377="Proactive", H4377, "")</f>
        <v>0.5</v>
      </c>
      <c r="U4377" s="2" t="str">
        <f>IF(S4377="Reactive", H4377, "")</f>
        <v/>
      </c>
    </row>
    <row r="4378" spans="1:21" x14ac:dyDescent="0.25">
      <c r="A4378" t="s">
        <v>4193</v>
      </c>
      <c r="B4378">
        <v>217755</v>
      </c>
      <c r="C4378" t="s">
        <v>26</v>
      </c>
      <c r="D4378" t="s">
        <v>4273</v>
      </c>
      <c r="E4378" t="s">
        <v>4274</v>
      </c>
      <c r="F4378" s="4">
        <v>46182.654166666667</v>
      </c>
      <c r="G4378" s="4">
        <v>46182.666666666664</v>
      </c>
      <c r="H4378">
        <v>0.3</v>
      </c>
      <c r="I4378" t="s">
        <v>4275</v>
      </c>
      <c r="J4378" t="s">
        <v>29</v>
      </c>
      <c r="K4378" t="s">
        <v>30</v>
      </c>
      <c r="N4378">
        <v>2.08</v>
      </c>
      <c r="O4378" t="s">
        <v>58</v>
      </c>
      <c r="P4378">
        <v>0</v>
      </c>
      <c r="Q4378" s="5">
        <v>46182.8125</v>
      </c>
      <c r="R4378" s="2" t="str">
        <f>IF(C4378="", "",
   IF(ISNUMBER(MATCH(TRIM(C4378),
      {"OP","CC","CM","FM","FU","INS","PC","PM","PMCO","SA","SR","ITPR","PMFL"}, 0)),
      "Proactive",
      "")
)</f>
        <v>Proactive</v>
      </c>
      <c r="S4378" s="2" t="str">
        <f>IF(C4378="", "",
   IF(ISNUMBER(MATCH(TRIM(C4378),
      {"MO","U/B","OSRE","TECH","ITRE"}, 0)),
      "Reactive",
      "")
)</f>
        <v/>
      </c>
      <c r="T4378" s="2">
        <f>IF(R4378="Proactive", H4378, "")</f>
        <v>0.3</v>
      </c>
      <c r="U4378" s="2" t="str">
        <f>IF(S4378="Reactive", H4378, "")</f>
        <v/>
      </c>
    </row>
    <row r="4379" spans="1:21" x14ac:dyDescent="0.25">
      <c r="A4379" t="s">
        <v>4193</v>
      </c>
      <c r="B4379">
        <v>222405</v>
      </c>
      <c r="C4379" t="s">
        <v>987</v>
      </c>
      <c r="D4379" t="s">
        <v>4258</v>
      </c>
      <c r="E4379" t="s">
        <v>4259</v>
      </c>
      <c r="F4379" s="4">
        <v>46182.667361111111</v>
      </c>
      <c r="G4379" s="4">
        <v>46182.7</v>
      </c>
      <c r="H4379">
        <v>0.78</v>
      </c>
      <c r="I4379" t="s">
        <v>4260</v>
      </c>
      <c r="J4379" t="s">
        <v>29</v>
      </c>
      <c r="K4379" t="s">
        <v>551</v>
      </c>
      <c r="L4379" t="s">
        <v>217</v>
      </c>
      <c r="M4379" t="s">
        <v>218</v>
      </c>
      <c r="N4379">
        <v>1.87</v>
      </c>
      <c r="O4379" t="s">
        <v>58</v>
      </c>
      <c r="P4379">
        <v>0</v>
      </c>
      <c r="Q4379" s="5">
        <v>46181.859722222223</v>
      </c>
      <c r="R4379" s="2" t="str">
        <f>IF(C4379="", "",
   IF(ISNUMBER(MATCH(TRIM(C4379),
      {"OP","CC","CM","FM","FU","INS","PC","PM","PMCO","SA","SR","ITPR","PMFL"}, 0)),
      "Proactive",
      "")
)</f>
        <v>Proactive</v>
      </c>
      <c r="S4379" s="2" t="str">
        <f>IF(C4379="", "",
   IF(ISNUMBER(MATCH(TRIM(C4379),
      {"MO","U/B","OSRE","TECH","ITRE"}, 0)),
      "Reactive",
      "")
)</f>
        <v/>
      </c>
      <c r="T4379" s="2">
        <f>IF(R4379="Proactive", H4379, "")</f>
        <v>0.78</v>
      </c>
      <c r="U4379" s="2" t="str">
        <f>IF(S4379="Reactive", H4379, "")</f>
        <v/>
      </c>
    </row>
    <row r="4380" spans="1:21" x14ac:dyDescent="0.25">
      <c r="A4380" t="s">
        <v>4193</v>
      </c>
      <c r="B4380">
        <v>217755</v>
      </c>
      <c r="C4380" t="s">
        <v>26</v>
      </c>
      <c r="D4380" t="s">
        <v>4273</v>
      </c>
      <c r="E4380" t="s">
        <v>4274</v>
      </c>
      <c r="F4380" s="4">
        <v>46182.700694444444</v>
      </c>
      <c r="G4380" s="4">
        <v>46182.73333333333</v>
      </c>
      <c r="H4380">
        <v>0.78</v>
      </c>
      <c r="I4380" t="s">
        <v>4275</v>
      </c>
      <c r="J4380" t="s">
        <v>29</v>
      </c>
      <c r="K4380" t="s">
        <v>30</v>
      </c>
      <c r="N4380">
        <v>2.08</v>
      </c>
      <c r="O4380" t="s">
        <v>58</v>
      </c>
      <c r="P4380">
        <v>0</v>
      </c>
      <c r="Q4380" s="5">
        <v>46182.8125</v>
      </c>
      <c r="R4380" s="2" t="str">
        <f>IF(C4380="", "",
   IF(ISNUMBER(MATCH(TRIM(C4380),
      {"OP","CC","CM","FM","FU","INS","PC","PM","PMCO","SA","SR","ITPR","PMFL"}, 0)),
      "Proactive",
      "")
)</f>
        <v>Proactive</v>
      </c>
      <c r="S4380" s="2" t="str">
        <f>IF(C4380="", "",
   IF(ISNUMBER(MATCH(TRIM(C4380),
      {"MO","U/B","OSRE","TECH","ITRE"}, 0)),
      "Reactive",
      "")
)</f>
        <v/>
      </c>
      <c r="T4380" s="2">
        <f>IF(R4380="Proactive", H4380, "")</f>
        <v>0.78</v>
      </c>
      <c r="U4380" s="2" t="str">
        <f>IF(S4380="Reactive", H4380, "")</f>
        <v/>
      </c>
    </row>
    <row r="4381" spans="1:21" x14ac:dyDescent="0.25">
      <c r="A4381" t="s">
        <v>4193</v>
      </c>
      <c r="B4381">
        <v>222608</v>
      </c>
      <c r="C4381" t="s">
        <v>817</v>
      </c>
      <c r="D4381" t="s">
        <v>4204</v>
      </c>
      <c r="E4381" t="s">
        <v>4276</v>
      </c>
      <c r="F4381" s="4">
        <v>46182.734027777777</v>
      </c>
      <c r="G4381" s="4">
        <v>46182.749305555553</v>
      </c>
      <c r="H4381">
        <v>0.37</v>
      </c>
      <c r="I4381" t="s">
        <v>4277</v>
      </c>
      <c r="J4381" t="s">
        <v>29</v>
      </c>
      <c r="K4381" t="s">
        <v>532</v>
      </c>
      <c r="L4381" t="s">
        <v>229</v>
      </c>
      <c r="M4381" t="s">
        <v>56</v>
      </c>
      <c r="N4381">
        <v>0.37</v>
      </c>
      <c r="O4381" t="s">
        <v>58</v>
      </c>
      <c r="P4381">
        <v>0</v>
      </c>
      <c r="Q4381" s="5">
        <v>46182.749305555553</v>
      </c>
      <c r="R4381" s="2" t="str">
        <f>IF(C4381="", "",
   IF(ISNUMBER(MATCH(TRIM(C4381),
      {"OP","CC","CM","FM","FU","INS","PC","PM","PMCO","SA","SR","ITPR","PMFL"}, 0)),
      "Proactive",
      "")
)</f>
        <v/>
      </c>
      <c r="S4381" s="2" t="str">
        <f>IF(C4381="", "",
   IF(ISNUMBER(MATCH(TRIM(C4381),
      {"MO","U/B","OSRE","TECH","ITRE"}, 0)),
      "Reactive",
      "")
)</f>
        <v>Reactive</v>
      </c>
      <c r="T4381" s="2" t="str">
        <f>IF(R4381="Proactive", H4381, "")</f>
        <v/>
      </c>
      <c r="U4381" s="2">
        <f>IF(S4381="Reactive", H4381, "")</f>
        <v>0.37</v>
      </c>
    </row>
    <row r="4382" spans="1:21" x14ac:dyDescent="0.25">
      <c r="A4382" t="s">
        <v>4193</v>
      </c>
      <c r="B4382">
        <v>217755</v>
      </c>
      <c r="C4382" t="s">
        <v>26</v>
      </c>
      <c r="D4382" t="s">
        <v>4273</v>
      </c>
      <c r="E4382" t="s">
        <v>4274</v>
      </c>
      <c r="F4382" s="4">
        <v>46182.770833333336</v>
      </c>
      <c r="G4382" s="4">
        <v>46182.8125</v>
      </c>
      <c r="H4382">
        <v>1</v>
      </c>
      <c r="I4382" t="s">
        <v>4275</v>
      </c>
      <c r="J4382" t="s">
        <v>29</v>
      </c>
      <c r="K4382" t="s">
        <v>30</v>
      </c>
      <c r="N4382">
        <v>2.08</v>
      </c>
      <c r="O4382" t="s">
        <v>58</v>
      </c>
      <c r="P4382">
        <v>0</v>
      </c>
      <c r="Q4382" s="5">
        <v>46182.8125</v>
      </c>
      <c r="R4382" s="2" t="str">
        <f>IF(C4382="", "",
   IF(ISNUMBER(MATCH(TRIM(C4382),
      {"OP","CC","CM","FM","FU","INS","PC","PM","PMCO","SA","SR","ITPR","PMFL"}, 0)),
      "Proactive",
      "")
)</f>
        <v>Proactive</v>
      </c>
      <c r="S4382" s="2" t="str">
        <f>IF(C4382="", "",
   IF(ISNUMBER(MATCH(TRIM(C4382),
      {"MO","U/B","OSRE","TECH","ITRE"}, 0)),
      "Reactive",
      "")
)</f>
        <v/>
      </c>
      <c r="T4382" s="2">
        <f>IF(R4382="Proactive", H4382, "")</f>
        <v>1</v>
      </c>
      <c r="U4382" s="2" t="str">
        <f>IF(S4382="Reactive", H4382, "")</f>
        <v/>
      </c>
    </row>
    <row r="4383" spans="1:21" x14ac:dyDescent="0.25">
      <c r="A4383" t="s">
        <v>4193</v>
      </c>
      <c r="B4383">
        <v>222617</v>
      </c>
      <c r="C4383" t="s">
        <v>817</v>
      </c>
      <c r="D4383" t="s">
        <v>4204</v>
      </c>
      <c r="E4383" t="s">
        <v>4226</v>
      </c>
      <c r="F4383" s="4">
        <v>46182.813194444447</v>
      </c>
      <c r="G4383" s="4">
        <v>46182.826388888891</v>
      </c>
      <c r="H4383">
        <v>0.32</v>
      </c>
      <c r="I4383" t="s">
        <v>4278</v>
      </c>
      <c r="J4383" t="s">
        <v>29</v>
      </c>
      <c r="K4383" t="s">
        <v>220</v>
      </c>
      <c r="L4383" t="s">
        <v>672</v>
      </c>
      <c r="M4383" t="s">
        <v>555</v>
      </c>
      <c r="N4383">
        <v>0.32</v>
      </c>
      <c r="O4383" t="s">
        <v>58</v>
      </c>
      <c r="P4383">
        <v>0</v>
      </c>
      <c r="Q4383" s="5">
        <v>46182.826388888891</v>
      </c>
      <c r="R4383" s="2" t="str">
        <f>IF(C4383="", "",
   IF(ISNUMBER(MATCH(TRIM(C4383),
      {"OP","CC","CM","FM","FU","INS","PC","PM","PMCO","SA","SR","ITPR","PMFL"}, 0)),
      "Proactive",
      "")
)</f>
        <v/>
      </c>
      <c r="S4383" s="2" t="str">
        <f>IF(C4383="", "",
   IF(ISNUMBER(MATCH(TRIM(C4383),
      {"MO","U/B","OSRE","TECH","ITRE"}, 0)),
      "Reactive",
      "")
)</f>
        <v>Reactive</v>
      </c>
      <c r="T4383" s="2" t="str">
        <f>IF(R4383="Proactive", H4383, "")</f>
        <v/>
      </c>
      <c r="U4383" s="2">
        <f>IF(S4383="Reactive", H4383, "")</f>
        <v>0.32</v>
      </c>
    </row>
    <row r="4384" spans="1:21" x14ac:dyDescent="0.25">
      <c r="A4384" t="s">
        <v>4193</v>
      </c>
      <c r="B4384">
        <v>220524</v>
      </c>
      <c r="C4384" t="s">
        <v>30</v>
      </c>
      <c r="D4384" t="s">
        <v>4220</v>
      </c>
      <c r="E4384" t="s">
        <v>4221</v>
      </c>
      <c r="F4384" s="4">
        <v>46182.82708333333</v>
      </c>
      <c r="G4384" s="4">
        <v>46182.868750000001</v>
      </c>
      <c r="H4384">
        <v>1</v>
      </c>
      <c r="I4384" t="s">
        <v>4275</v>
      </c>
      <c r="J4384" t="s">
        <v>29</v>
      </c>
      <c r="K4384" t="s">
        <v>30</v>
      </c>
      <c r="N4384">
        <v>1</v>
      </c>
      <c r="O4384" t="s">
        <v>58</v>
      </c>
      <c r="P4384">
        <v>0</v>
      </c>
      <c r="Q4384" s="5">
        <v>46182.868750000001</v>
      </c>
      <c r="R4384" s="2" t="str">
        <f>IF(C4384="", "",
   IF(ISNUMBER(MATCH(TRIM(C4384),
      {"OP","CC","CM","FM","FU","INS","PC","PM","PMCO","SA","SR","ITPR","PMFL"}, 0)),
      "Proactive",
      "")
)</f>
        <v>Proactive</v>
      </c>
      <c r="S4384" s="2" t="str">
        <f>IF(C4384="", "",
   IF(ISNUMBER(MATCH(TRIM(C4384),
      {"MO","U/B","OSRE","TECH","ITRE"}, 0)),
      "Reactive",
      "")
)</f>
        <v/>
      </c>
      <c r="T4384" s="2">
        <f>IF(R4384="Proactive", H4384, "")</f>
        <v>1</v>
      </c>
      <c r="U4384" s="2" t="str">
        <f>IF(S4384="Reactive", H4384, "")</f>
        <v/>
      </c>
    </row>
    <row r="4385" spans="1:21" x14ac:dyDescent="0.25">
      <c r="A4385" t="s">
        <v>4193</v>
      </c>
      <c r="B4385">
        <v>222623</v>
      </c>
      <c r="C4385" t="s">
        <v>1253</v>
      </c>
      <c r="D4385" t="s">
        <v>3132</v>
      </c>
      <c r="E4385" t="s">
        <v>4279</v>
      </c>
      <c r="F4385" s="4">
        <v>46182.869444444441</v>
      </c>
      <c r="G4385" s="4">
        <v>46182.905555555553</v>
      </c>
      <c r="H4385">
        <v>0.87</v>
      </c>
      <c r="I4385" t="s">
        <v>4280</v>
      </c>
      <c r="J4385" t="s">
        <v>29</v>
      </c>
      <c r="K4385" t="s">
        <v>1577</v>
      </c>
      <c r="L4385" t="s">
        <v>2421</v>
      </c>
      <c r="M4385" t="s">
        <v>648</v>
      </c>
      <c r="N4385">
        <v>0.87</v>
      </c>
      <c r="O4385" t="s">
        <v>58</v>
      </c>
      <c r="P4385">
        <v>0</v>
      </c>
      <c r="Q4385" s="5">
        <v>46182.905555555553</v>
      </c>
      <c r="R4385" s="2" t="str">
        <f>IF(C4385="", "",
   IF(ISNUMBER(MATCH(TRIM(C4385),
      {"OP","CC","CM","FM","FU","INS","PC","PM","PMCO","SA","SR","ITPR","PMFL"}, 0)),
      "Proactive",
      "")
)</f>
        <v>Proactive</v>
      </c>
      <c r="S4385" s="2" t="str">
        <f>IF(C4385="", "",
   IF(ISNUMBER(MATCH(TRIM(C4385),
      {"MO","U/B","OSRE","TECH","ITRE"}, 0)),
      "Reactive",
      "")
)</f>
        <v/>
      </c>
      <c r="T4385" s="2">
        <f>IF(R4385="Proactive", H4385, "")</f>
        <v>0.87</v>
      </c>
      <c r="U4385" s="2" t="str">
        <f>IF(S4385="Reactive", H4385, "")</f>
        <v/>
      </c>
    </row>
    <row r="4386" spans="1:21" x14ac:dyDescent="0.25">
      <c r="A4386" t="s">
        <v>4193</v>
      </c>
      <c r="B4386">
        <v>222739</v>
      </c>
      <c r="C4386" t="s">
        <v>561</v>
      </c>
      <c r="D4386" t="s">
        <v>3191</v>
      </c>
      <c r="E4386" t="s">
        <v>3192</v>
      </c>
      <c r="F4386" s="4">
        <v>46183.586805555555</v>
      </c>
      <c r="G4386" s="4">
        <v>46183.607638888891</v>
      </c>
      <c r="H4386">
        <v>0.5</v>
      </c>
      <c r="I4386" t="s">
        <v>3193</v>
      </c>
      <c r="J4386" t="s">
        <v>29</v>
      </c>
      <c r="K4386" t="s">
        <v>42</v>
      </c>
      <c r="L4386" t="s">
        <v>2421</v>
      </c>
      <c r="M4386" t="s">
        <v>648</v>
      </c>
      <c r="N4386">
        <v>1</v>
      </c>
      <c r="O4386" t="s">
        <v>58</v>
      </c>
      <c r="P4386">
        <v>0</v>
      </c>
      <c r="Q4386" s="5">
        <v>46183.607638888891</v>
      </c>
      <c r="R4386" s="2" t="str">
        <f>IF(C4386="", "",
   IF(ISNUMBER(MATCH(TRIM(C4386),
      {"OP","CC","CM","FM","FU","INS","PC","PM","PMCO","SA","SR","ITPR","PMFL"}, 0)),
      "Proactive",
      "")
)</f>
        <v>Proactive</v>
      </c>
      <c r="S4386" s="2" t="str">
        <f>IF(C4386="", "",
   IF(ISNUMBER(MATCH(TRIM(C4386),
      {"MO","U/B","OSRE","TECH","ITRE"}, 0)),
      "Reactive",
      "")
)</f>
        <v/>
      </c>
      <c r="T4386" s="2">
        <f>IF(R4386="Proactive", H4386, "")</f>
        <v>0.5</v>
      </c>
      <c r="U4386" s="2" t="str">
        <f>IF(S4386="Reactive", H4386, "")</f>
        <v/>
      </c>
    </row>
    <row r="4387" spans="1:21" x14ac:dyDescent="0.25">
      <c r="A4387" t="s">
        <v>4193</v>
      </c>
      <c r="B4387">
        <v>222740</v>
      </c>
      <c r="C4387" t="s">
        <v>743</v>
      </c>
      <c r="D4387" t="s">
        <v>3159</v>
      </c>
      <c r="E4387" t="s">
        <v>4197</v>
      </c>
      <c r="F4387" s="4">
        <v>46183.60833333333</v>
      </c>
      <c r="G4387" s="4">
        <v>46183.611805555556</v>
      </c>
      <c r="H4387">
        <v>0.08</v>
      </c>
      <c r="I4387" t="s">
        <v>4281</v>
      </c>
      <c r="J4387" t="s">
        <v>29</v>
      </c>
      <c r="K4387" t="s">
        <v>1577</v>
      </c>
      <c r="L4387" t="s">
        <v>2421</v>
      </c>
      <c r="M4387" t="s">
        <v>859</v>
      </c>
      <c r="N4387">
        <v>0.16</v>
      </c>
      <c r="O4387" t="s">
        <v>58</v>
      </c>
      <c r="P4387">
        <v>0</v>
      </c>
      <c r="Q4387" s="5">
        <v>46183.905555555553</v>
      </c>
      <c r="R4387" s="2" t="str">
        <f>IF(C4387="", "",
   IF(ISNUMBER(MATCH(TRIM(C4387),
      {"OP","CC","CM","FM","FU","INS","PC","PM","PMCO","SA","SR","ITPR","PMFL"}, 0)),
      "Proactive",
      "")
)</f>
        <v>Proactive</v>
      </c>
      <c r="S4387" s="2" t="str">
        <f>IF(C4387="", "",
   IF(ISNUMBER(MATCH(TRIM(C4387),
      {"MO","U/B","OSRE","TECH","ITRE"}, 0)),
      "Reactive",
      "")
)</f>
        <v/>
      </c>
      <c r="T4387" s="2">
        <f>IF(R4387="Proactive", H4387, "")</f>
        <v>0.08</v>
      </c>
      <c r="U4387" s="2" t="str">
        <f>IF(S4387="Reactive", H4387, "")</f>
        <v/>
      </c>
    </row>
    <row r="4388" spans="1:21" x14ac:dyDescent="0.25">
      <c r="A4388" t="s">
        <v>4193</v>
      </c>
      <c r="B4388">
        <v>220525</v>
      </c>
      <c r="C4388" t="s">
        <v>26</v>
      </c>
      <c r="D4388" t="s">
        <v>3162</v>
      </c>
      <c r="E4388" t="s">
        <v>3163</v>
      </c>
      <c r="F4388" s="4">
        <v>46183.612500000003</v>
      </c>
      <c r="G4388" s="4">
        <v>46183.62777777778</v>
      </c>
      <c r="H4388">
        <v>0.37</v>
      </c>
      <c r="I4388" t="s">
        <v>4282</v>
      </c>
      <c r="J4388" t="s">
        <v>29</v>
      </c>
      <c r="K4388" t="s">
        <v>30</v>
      </c>
      <c r="N4388">
        <v>0.85</v>
      </c>
      <c r="O4388" t="s">
        <v>58</v>
      </c>
      <c r="P4388">
        <v>0</v>
      </c>
      <c r="Q4388" s="5">
        <v>46183.652777777781</v>
      </c>
      <c r="R4388" s="2" t="str">
        <f>IF(C4388="", "",
   IF(ISNUMBER(MATCH(TRIM(C4388),
      {"OP","CC","CM","FM","FU","INS","PC","PM","PMCO","SA","SR","ITPR","PMFL"}, 0)),
      "Proactive",
      "")
)</f>
        <v>Proactive</v>
      </c>
      <c r="S4388" s="2" t="str">
        <f>IF(C4388="", "",
   IF(ISNUMBER(MATCH(TRIM(C4388),
      {"MO","U/B","OSRE","TECH","ITRE"}, 0)),
      "Reactive",
      "")
)</f>
        <v/>
      </c>
      <c r="T4388" s="2">
        <f>IF(R4388="Proactive", H4388, "")</f>
        <v>0.37</v>
      </c>
      <c r="U4388" s="2" t="str">
        <f>IF(S4388="Reactive", H4388, "")</f>
        <v/>
      </c>
    </row>
    <row r="4389" spans="1:21" x14ac:dyDescent="0.25">
      <c r="A4389" t="s">
        <v>4193</v>
      </c>
      <c r="B4389">
        <v>222740</v>
      </c>
      <c r="C4389" t="s">
        <v>743</v>
      </c>
      <c r="D4389" t="s">
        <v>3159</v>
      </c>
      <c r="E4389" t="s">
        <v>4197</v>
      </c>
      <c r="F4389" s="4">
        <v>46183.628472222219</v>
      </c>
      <c r="G4389" s="4">
        <v>46183.631944444445</v>
      </c>
      <c r="H4389">
        <v>0.08</v>
      </c>
      <c r="I4389" t="s">
        <v>4281</v>
      </c>
      <c r="J4389" t="s">
        <v>29</v>
      </c>
      <c r="K4389" t="s">
        <v>1577</v>
      </c>
      <c r="L4389" t="s">
        <v>2421</v>
      </c>
      <c r="M4389" t="s">
        <v>859</v>
      </c>
      <c r="N4389">
        <v>0.16</v>
      </c>
      <c r="O4389" t="s">
        <v>58</v>
      </c>
      <c r="P4389">
        <v>0</v>
      </c>
      <c r="Q4389" s="5">
        <v>46183.905555555553</v>
      </c>
      <c r="R4389" s="2" t="str">
        <f>IF(C4389="", "",
   IF(ISNUMBER(MATCH(TRIM(C4389),
      {"OP","CC","CM","FM","FU","INS","PC","PM","PMCO","SA","SR","ITPR","PMFL"}, 0)),
      "Proactive",
      "")
)</f>
        <v>Proactive</v>
      </c>
      <c r="S4389" s="2" t="str">
        <f>IF(C4389="", "",
   IF(ISNUMBER(MATCH(TRIM(C4389),
      {"MO","U/B","OSRE","TECH","ITRE"}, 0)),
      "Reactive",
      "")
)</f>
        <v/>
      </c>
      <c r="T4389" s="2">
        <f>IF(R4389="Proactive", H4389, "")</f>
        <v>0.08</v>
      </c>
      <c r="U4389" s="2" t="str">
        <f>IF(S4389="Reactive", H4389, "")</f>
        <v/>
      </c>
    </row>
    <row r="4390" spans="1:21" x14ac:dyDescent="0.25">
      <c r="A4390" t="s">
        <v>4193</v>
      </c>
      <c r="B4390">
        <v>220525</v>
      </c>
      <c r="C4390" t="s">
        <v>26</v>
      </c>
      <c r="D4390" t="s">
        <v>3162</v>
      </c>
      <c r="E4390" t="s">
        <v>3163</v>
      </c>
      <c r="F4390" s="4">
        <v>46183.632638888892</v>
      </c>
      <c r="G4390" s="4">
        <v>46183.652777777781</v>
      </c>
      <c r="H4390">
        <v>0.48</v>
      </c>
      <c r="I4390" t="s">
        <v>4282</v>
      </c>
      <c r="J4390" t="s">
        <v>29</v>
      </c>
      <c r="K4390" t="s">
        <v>30</v>
      </c>
      <c r="N4390">
        <v>0.85</v>
      </c>
      <c r="O4390" t="s">
        <v>58</v>
      </c>
      <c r="P4390">
        <v>0</v>
      </c>
      <c r="Q4390" s="5">
        <v>46183.652777777781</v>
      </c>
      <c r="R4390" s="2" t="str">
        <f>IF(C4390="", "",
   IF(ISNUMBER(MATCH(TRIM(C4390),
      {"OP","CC","CM","FM","FU","INS","PC","PM","PMCO","SA","SR","ITPR","PMFL"}, 0)),
      "Proactive",
      "")
)</f>
        <v>Proactive</v>
      </c>
      <c r="S4390" s="2" t="str">
        <f>IF(C4390="", "",
   IF(ISNUMBER(MATCH(TRIM(C4390),
      {"MO","U/B","OSRE","TECH","ITRE"}, 0)),
      "Reactive",
      "")
)</f>
        <v/>
      </c>
      <c r="T4390" s="2">
        <f>IF(R4390="Proactive", H4390, "")</f>
        <v>0.48</v>
      </c>
      <c r="U4390" s="2" t="str">
        <f>IF(S4390="Reactive", H4390, "")</f>
        <v/>
      </c>
    </row>
    <row r="4391" spans="1:21" x14ac:dyDescent="0.25">
      <c r="A4391" t="s">
        <v>4193</v>
      </c>
      <c r="B4391">
        <v>220521</v>
      </c>
      <c r="C4391" t="s">
        <v>26</v>
      </c>
      <c r="D4391" t="s">
        <v>3165</v>
      </c>
      <c r="E4391" t="s">
        <v>3166</v>
      </c>
      <c r="F4391" s="4">
        <v>46183.65347222222</v>
      </c>
      <c r="G4391" s="4">
        <v>46183.70208333333</v>
      </c>
      <c r="H4391">
        <v>1.17</v>
      </c>
      <c r="I4391" t="s">
        <v>4283</v>
      </c>
      <c r="J4391" t="s">
        <v>29</v>
      </c>
      <c r="K4391" t="s">
        <v>30</v>
      </c>
      <c r="N4391">
        <v>1.17</v>
      </c>
      <c r="O4391" t="s">
        <v>58</v>
      </c>
      <c r="P4391">
        <v>0</v>
      </c>
      <c r="Q4391" s="5">
        <v>46183.70208333333</v>
      </c>
      <c r="R4391" s="2" t="str">
        <f>IF(C4391="", "",
   IF(ISNUMBER(MATCH(TRIM(C4391),
      {"OP","CC","CM","FM","FU","INS","PC","PM","PMCO","SA","SR","ITPR","PMFL"}, 0)),
      "Proactive",
      "")
)</f>
        <v>Proactive</v>
      </c>
      <c r="S4391" s="2" t="str">
        <f>IF(C4391="", "",
   IF(ISNUMBER(MATCH(TRIM(C4391),
      {"MO","U/B","OSRE","TECH","ITRE"}, 0)),
      "Reactive",
      "")
)</f>
        <v/>
      </c>
      <c r="T4391" s="2">
        <f>IF(R4391="Proactive", H4391, "")</f>
        <v>1.17</v>
      </c>
      <c r="U4391" s="2" t="str">
        <f>IF(S4391="Reactive", H4391, "")</f>
        <v/>
      </c>
    </row>
    <row r="4392" spans="1:21" x14ac:dyDescent="0.25">
      <c r="A4392" t="s">
        <v>4193</v>
      </c>
      <c r="B4392">
        <v>222192</v>
      </c>
      <c r="C4392" t="s">
        <v>30</v>
      </c>
      <c r="D4392" t="s">
        <v>3138</v>
      </c>
      <c r="E4392" t="s">
        <v>3139</v>
      </c>
      <c r="F4392" s="4">
        <v>46183.702777777777</v>
      </c>
      <c r="G4392" s="4">
        <v>46183.724305555559</v>
      </c>
      <c r="H4392">
        <v>0.52</v>
      </c>
      <c r="I4392" t="s">
        <v>3187</v>
      </c>
      <c r="J4392" t="s">
        <v>29</v>
      </c>
      <c r="K4392" t="s">
        <v>30</v>
      </c>
      <c r="N4392">
        <v>1.34</v>
      </c>
      <c r="O4392" t="s">
        <v>58</v>
      </c>
      <c r="P4392">
        <v>0</v>
      </c>
      <c r="Q4392" s="5">
        <v>46183.724305555559</v>
      </c>
      <c r="R4392" s="2" t="str">
        <f>IF(C4392="", "",
   IF(ISNUMBER(MATCH(TRIM(C4392),
      {"OP","CC","CM","FM","FU","INS","PC","PM","PMCO","SA","SR","ITPR","PMFL"}, 0)),
      "Proactive",
      "")
)</f>
        <v>Proactive</v>
      </c>
      <c r="S4392" s="2" t="str">
        <f>IF(C4392="", "",
   IF(ISNUMBER(MATCH(TRIM(C4392),
      {"MO","U/B","OSRE","TECH","ITRE"}, 0)),
      "Reactive",
      "")
)</f>
        <v/>
      </c>
      <c r="T4392" s="2">
        <f>IF(R4392="Proactive", H4392, "")</f>
        <v>0.52</v>
      </c>
      <c r="U4392" s="2" t="str">
        <f>IF(S4392="Reactive", H4392, "")</f>
        <v/>
      </c>
    </row>
    <row r="4393" spans="1:21" x14ac:dyDescent="0.25">
      <c r="A4393" t="s">
        <v>4193</v>
      </c>
      <c r="B4393">
        <v>222743</v>
      </c>
      <c r="C4393" t="s">
        <v>561</v>
      </c>
      <c r="D4393" t="s">
        <v>3162</v>
      </c>
      <c r="E4393" t="s">
        <v>4284</v>
      </c>
      <c r="F4393" s="4">
        <v>46183.724999999999</v>
      </c>
      <c r="G4393" s="4">
        <v>46183.746527777781</v>
      </c>
      <c r="H4393">
        <v>0.52</v>
      </c>
      <c r="I4393" t="s">
        <v>4285</v>
      </c>
      <c r="J4393" t="s">
        <v>29</v>
      </c>
      <c r="K4393" t="s">
        <v>42</v>
      </c>
      <c r="L4393" t="s">
        <v>2421</v>
      </c>
      <c r="M4393" t="s">
        <v>648</v>
      </c>
      <c r="N4393">
        <v>0.52</v>
      </c>
      <c r="O4393" t="s">
        <v>58</v>
      </c>
      <c r="P4393">
        <v>0</v>
      </c>
      <c r="Q4393" s="5">
        <v>46183.746527777781</v>
      </c>
      <c r="R4393" s="2" t="str">
        <f>IF(C4393="", "",
   IF(ISNUMBER(MATCH(TRIM(C4393),
      {"OP","CC","CM","FM","FU","INS","PC","PM","PMCO","SA","SR","ITPR","PMFL"}, 0)),
      "Proactive",
      "")
)</f>
        <v>Proactive</v>
      </c>
      <c r="S4393" s="2" t="str">
        <f>IF(C4393="", "",
   IF(ISNUMBER(MATCH(TRIM(C4393),
      {"MO","U/B","OSRE","TECH","ITRE"}, 0)),
      "Reactive",
      "")
)</f>
        <v/>
      </c>
      <c r="T4393" s="2">
        <f>IF(R4393="Proactive", H4393, "")</f>
        <v>0.52</v>
      </c>
      <c r="U4393" s="2" t="str">
        <f>IF(S4393="Reactive", H4393, "")</f>
        <v/>
      </c>
    </row>
    <row r="4394" spans="1:21" x14ac:dyDescent="0.25">
      <c r="A4394" t="s">
        <v>4193</v>
      </c>
      <c r="B4394">
        <v>218134</v>
      </c>
      <c r="C4394" t="s">
        <v>26</v>
      </c>
      <c r="D4394" t="s">
        <v>3143</v>
      </c>
      <c r="E4394" t="s">
        <v>3144</v>
      </c>
      <c r="F4394" s="4">
        <v>46183.767361111109</v>
      </c>
      <c r="G4394" s="4">
        <v>46183.808333333334</v>
      </c>
      <c r="H4394">
        <v>0.98</v>
      </c>
      <c r="I4394" t="s">
        <v>4282</v>
      </c>
      <c r="J4394" t="s">
        <v>29</v>
      </c>
      <c r="K4394" t="s">
        <v>30</v>
      </c>
      <c r="N4394">
        <v>0.98</v>
      </c>
      <c r="O4394" t="s">
        <v>58</v>
      </c>
      <c r="P4394">
        <v>0</v>
      </c>
      <c r="Q4394" s="5">
        <v>46183.808333333334</v>
      </c>
      <c r="R4394" s="2" t="str">
        <f>IF(C4394="", "",
   IF(ISNUMBER(MATCH(TRIM(C4394),
      {"OP","CC","CM","FM","FU","INS","PC","PM","PMCO","SA","SR","ITPR","PMFL"}, 0)),
      "Proactive",
      "")
)</f>
        <v>Proactive</v>
      </c>
      <c r="S4394" s="2" t="str">
        <f>IF(C4394="", "",
   IF(ISNUMBER(MATCH(TRIM(C4394),
      {"MO","U/B","OSRE","TECH","ITRE"}, 0)),
      "Reactive",
      "")
)</f>
        <v/>
      </c>
      <c r="T4394" s="2">
        <f>IF(R4394="Proactive", H4394, "")</f>
        <v>0.98</v>
      </c>
      <c r="U4394" s="2" t="str">
        <f>IF(S4394="Reactive", H4394, "")</f>
        <v/>
      </c>
    </row>
    <row r="4395" spans="1:21" x14ac:dyDescent="0.25">
      <c r="A4395" t="s">
        <v>4193</v>
      </c>
      <c r="B4395">
        <v>220663</v>
      </c>
      <c r="C4395" t="s">
        <v>30</v>
      </c>
      <c r="D4395" t="s">
        <v>3147</v>
      </c>
      <c r="E4395" t="s">
        <v>4238</v>
      </c>
      <c r="F4395" s="4">
        <v>46183.809027777781</v>
      </c>
      <c r="G4395" s="4">
        <v>46183.850694444445</v>
      </c>
      <c r="H4395">
        <v>1</v>
      </c>
      <c r="I4395" t="s">
        <v>4282</v>
      </c>
      <c r="J4395" t="s">
        <v>29</v>
      </c>
      <c r="K4395" t="s">
        <v>30</v>
      </c>
      <c r="N4395">
        <v>1</v>
      </c>
      <c r="O4395" t="s">
        <v>58</v>
      </c>
      <c r="P4395">
        <v>0</v>
      </c>
      <c r="Q4395" s="5">
        <v>46183.850694444445</v>
      </c>
      <c r="R4395" s="2" t="str">
        <f>IF(C4395="", "",
   IF(ISNUMBER(MATCH(TRIM(C4395),
      {"OP","CC","CM","FM","FU","INS","PC","PM","PMCO","SA","SR","ITPR","PMFL"}, 0)),
      "Proactive",
      "")
)</f>
        <v>Proactive</v>
      </c>
      <c r="S4395" s="2" t="str">
        <f>IF(C4395="", "",
   IF(ISNUMBER(MATCH(TRIM(C4395),
      {"MO","U/B","OSRE","TECH","ITRE"}, 0)),
      "Reactive",
      "")
)</f>
        <v/>
      </c>
      <c r="T4395" s="2">
        <f>IF(R4395="Proactive", H4395, "")</f>
        <v>1</v>
      </c>
      <c r="U4395" s="2" t="str">
        <f>IF(S4395="Reactive", H4395, "")</f>
        <v/>
      </c>
    </row>
    <row r="4396" spans="1:21" x14ac:dyDescent="0.25">
      <c r="A4396" t="s">
        <v>4193</v>
      </c>
      <c r="B4396">
        <v>222752</v>
      </c>
      <c r="C4396" t="s">
        <v>26</v>
      </c>
      <c r="D4396" t="s">
        <v>3135</v>
      </c>
      <c r="E4396" t="s">
        <v>4228</v>
      </c>
      <c r="F4396" s="4">
        <v>46183.851388888892</v>
      </c>
      <c r="G4396" s="4">
        <v>46183.874305555553</v>
      </c>
      <c r="H4396">
        <v>0.55000000000000004</v>
      </c>
      <c r="I4396" t="s">
        <v>4286</v>
      </c>
      <c r="J4396" t="s">
        <v>29</v>
      </c>
      <c r="K4396" t="s">
        <v>42</v>
      </c>
      <c r="L4396" t="s">
        <v>2421</v>
      </c>
      <c r="M4396" t="s">
        <v>3124</v>
      </c>
      <c r="N4396">
        <v>0.55000000000000004</v>
      </c>
      <c r="O4396" t="s">
        <v>58</v>
      </c>
      <c r="P4396">
        <v>0</v>
      </c>
      <c r="Q4396" s="5">
        <v>46183.874305555553</v>
      </c>
      <c r="R4396" s="2" t="str">
        <f>IF(C4396="", "",
   IF(ISNUMBER(MATCH(TRIM(C4396),
      {"OP","CC","CM","FM","FU","INS","PC","PM","PMCO","SA","SR","ITPR","PMFL"}, 0)),
      "Proactive",
      "")
)</f>
        <v>Proactive</v>
      </c>
      <c r="S4396" s="2" t="str">
        <f>IF(C4396="", "",
   IF(ISNUMBER(MATCH(TRIM(C4396),
      {"MO","U/B","OSRE","TECH","ITRE"}, 0)),
      "Reactive",
      "")
)</f>
        <v/>
      </c>
      <c r="T4396" s="2">
        <f>IF(R4396="Proactive", H4396, "")</f>
        <v>0.55000000000000004</v>
      </c>
      <c r="U4396" s="2" t="str">
        <f>IF(S4396="Reactive", H4396, "")</f>
        <v/>
      </c>
    </row>
    <row r="4397" spans="1:21" x14ac:dyDescent="0.25">
      <c r="A4397" t="s">
        <v>4193</v>
      </c>
      <c r="B4397">
        <v>222751</v>
      </c>
      <c r="C4397" t="s">
        <v>1253</v>
      </c>
      <c r="D4397" t="s">
        <v>3132</v>
      </c>
      <c r="E4397" t="s">
        <v>4279</v>
      </c>
      <c r="F4397" s="4">
        <v>46183.875</v>
      </c>
      <c r="G4397" s="4">
        <v>46183.905555555553</v>
      </c>
      <c r="H4397">
        <v>0.73</v>
      </c>
      <c r="I4397" t="s">
        <v>4287</v>
      </c>
      <c r="J4397" t="s">
        <v>29</v>
      </c>
      <c r="K4397" t="s">
        <v>1577</v>
      </c>
      <c r="L4397" t="s">
        <v>2421</v>
      </c>
      <c r="M4397" t="s">
        <v>648</v>
      </c>
      <c r="N4397">
        <v>0.73</v>
      </c>
      <c r="O4397" t="s">
        <v>58</v>
      </c>
      <c r="P4397">
        <v>0</v>
      </c>
      <c r="Q4397" s="5">
        <v>46183.905555555553</v>
      </c>
      <c r="R4397" s="2" t="str">
        <f>IF(C4397="", "",
   IF(ISNUMBER(MATCH(TRIM(C4397),
      {"OP","CC","CM","FM","FU","INS","PC","PM","PMCO","SA","SR","ITPR","PMFL"}, 0)),
      "Proactive",
      "")
)</f>
        <v>Proactive</v>
      </c>
      <c r="S4397" s="2" t="str">
        <f>IF(C4397="", "",
   IF(ISNUMBER(MATCH(TRIM(C4397),
      {"MO","U/B","OSRE","TECH","ITRE"}, 0)),
      "Reactive",
      "")
)</f>
        <v/>
      </c>
      <c r="T4397" s="2">
        <f>IF(R4397="Proactive", H4397, "")</f>
        <v>0.73</v>
      </c>
      <c r="U4397" s="2" t="str">
        <f>IF(S4397="Reactive", H4397, "")</f>
        <v/>
      </c>
    </row>
    <row r="4398" spans="1:21" x14ac:dyDescent="0.25">
      <c r="A4398" t="s">
        <v>4193</v>
      </c>
      <c r="B4398">
        <v>222853</v>
      </c>
      <c r="C4398" t="s">
        <v>743</v>
      </c>
      <c r="D4398" t="s">
        <v>3159</v>
      </c>
      <c r="E4398" t="s">
        <v>4288</v>
      </c>
      <c r="F4398" s="4">
        <v>46184.586111111108</v>
      </c>
      <c r="G4398" s="4">
        <v>46184.597222222219</v>
      </c>
      <c r="H4398">
        <v>0.27</v>
      </c>
      <c r="I4398" t="s">
        <v>4289</v>
      </c>
      <c r="J4398" t="s">
        <v>29</v>
      </c>
      <c r="K4398" t="s">
        <v>1577</v>
      </c>
      <c r="L4398" t="s">
        <v>2421</v>
      </c>
      <c r="M4398" t="s">
        <v>648</v>
      </c>
      <c r="N4398">
        <v>0.27</v>
      </c>
      <c r="O4398" t="s">
        <v>58</v>
      </c>
      <c r="P4398">
        <v>0</v>
      </c>
      <c r="Q4398" s="5">
        <v>46184.597222222219</v>
      </c>
      <c r="R4398" s="2" t="str">
        <f>IF(C4398="", "",
   IF(ISNUMBER(MATCH(TRIM(C4398),
      {"OP","CC","CM","FM","FU","INS","PC","PM","PMCO","SA","SR","ITPR","PMFL"}, 0)),
      "Proactive",
      "")
)</f>
        <v>Proactive</v>
      </c>
      <c r="S4398" s="2" t="str">
        <f>IF(C4398="", "",
   IF(ISNUMBER(MATCH(TRIM(C4398),
      {"MO","U/B","OSRE","TECH","ITRE"}, 0)),
      "Reactive",
      "")
)</f>
        <v/>
      </c>
      <c r="T4398" s="2">
        <f>IF(R4398="Proactive", H4398, "")</f>
        <v>0.27</v>
      </c>
      <c r="U4398" s="2" t="str">
        <f>IF(S4398="Reactive", H4398, "")</f>
        <v/>
      </c>
    </row>
    <row r="4399" spans="1:21" x14ac:dyDescent="0.25">
      <c r="A4399" t="s">
        <v>4193</v>
      </c>
      <c r="B4399">
        <v>217754</v>
      </c>
      <c r="C4399" t="s">
        <v>26</v>
      </c>
      <c r="D4399" t="s">
        <v>4245</v>
      </c>
      <c r="E4399" t="s">
        <v>4290</v>
      </c>
      <c r="F4399" s="4">
        <v>46184.597916666666</v>
      </c>
      <c r="G4399" s="4">
        <v>46184.604166666664</v>
      </c>
      <c r="H4399">
        <v>0.15</v>
      </c>
      <c r="I4399" t="s">
        <v>4291</v>
      </c>
      <c r="J4399" t="s">
        <v>29</v>
      </c>
      <c r="K4399" t="s">
        <v>30</v>
      </c>
      <c r="N4399">
        <v>2.63</v>
      </c>
      <c r="O4399" t="s">
        <v>58</v>
      </c>
      <c r="P4399">
        <v>0</v>
      </c>
      <c r="Q4399" s="5">
        <v>46184.814583333333</v>
      </c>
      <c r="R4399" s="2" t="str">
        <f>IF(C4399="", "",
   IF(ISNUMBER(MATCH(TRIM(C4399),
      {"OP","CC","CM","FM","FU","INS","PC","PM","PMCO","SA","SR","ITPR","PMFL"}, 0)),
      "Proactive",
      "")
)</f>
        <v>Proactive</v>
      </c>
      <c r="S4399" s="2" t="str">
        <f>IF(C4399="", "",
   IF(ISNUMBER(MATCH(TRIM(C4399),
      {"MO","U/B","OSRE","TECH","ITRE"}, 0)),
      "Reactive",
      "")
)</f>
        <v/>
      </c>
      <c r="T4399" s="2">
        <f>IF(R4399="Proactive", H4399, "")</f>
        <v>0.15</v>
      </c>
      <c r="U4399" s="2" t="str">
        <f>IF(S4399="Reactive", H4399, "")</f>
        <v/>
      </c>
    </row>
    <row r="4400" spans="1:21" x14ac:dyDescent="0.25">
      <c r="A4400" t="s">
        <v>4193</v>
      </c>
      <c r="B4400">
        <v>222859</v>
      </c>
      <c r="C4400" t="s">
        <v>743</v>
      </c>
      <c r="D4400" t="s">
        <v>3159</v>
      </c>
      <c r="E4400" t="s">
        <v>4197</v>
      </c>
      <c r="F4400" s="4">
        <v>46184.604861111111</v>
      </c>
      <c r="G4400" s="4">
        <v>46184.645833333336</v>
      </c>
      <c r="H4400">
        <v>0.98</v>
      </c>
      <c r="I4400" t="s">
        <v>4292</v>
      </c>
      <c r="J4400" t="s">
        <v>29</v>
      </c>
      <c r="K4400" t="s">
        <v>1577</v>
      </c>
      <c r="L4400" t="s">
        <v>2421</v>
      </c>
      <c r="M4400" t="s">
        <v>859</v>
      </c>
      <c r="N4400">
        <v>1.73</v>
      </c>
      <c r="O4400" t="s">
        <v>58</v>
      </c>
      <c r="P4400">
        <v>0</v>
      </c>
      <c r="Q4400" s="5">
        <v>46184.905555555553</v>
      </c>
      <c r="R4400" s="2" t="str">
        <f>IF(C4400="", "",
   IF(ISNUMBER(MATCH(TRIM(C4400),
      {"OP","CC","CM","FM","FU","INS","PC","PM","PMCO","SA","SR","ITPR","PMFL"}, 0)),
      "Proactive",
      "")
)</f>
        <v>Proactive</v>
      </c>
      <c r="S4400" s="2" t="str">
        <f>IF(C4400="", "",
   IF(ISNUMBER(MATCH(TRIM(C4400),
      {"MO","U/B","OSRE","TECH","ITRE"}, 0)),
      "Reactive",
      "")
)</f>
        <v/>
      </c>
      <c r="T4400" s="2">
        <f>IF(R4400="Proactive", H4400, "")</f>
        <v>0.98</v>
      </c>
      <c r="U4400" s="2" t="str">
        <f>IF(S4400="Reactive", H4400, "")</f>
        <v/>
      </c>
    </row>
    <row r="4401" spans="1:21" x14ac:dyDescent="0.25">
      <c r="A4401" t="s">
        <v>4193</v>
      </c>
      <c r="B4401">
        <v>222863</v>
      </c>
      <c r="C4401" t="s">
        <v>817</v>
      </c>
      <c r="D4401" t="s">
        <v>4204</v>
      </c>
      <c r="E4401" t="s">
        <v>4293</v>
      </c>
      <c r="F4401" s="4">
        <v>46184.646527777775</v>
      </c>
      <c r="G4401" s="4">
        <v>46184.656944444447</v>
      </c>
      <c r="H4401">
        <v>0.25</v>
      </c>
      <c r="I4401" t="s">
        <v>4294</v>
      </c>
      <c r="J4401" t="s">
        <v>29</v>
      </c>
      <c r="K4401" t="s">
        <v>532</v>
      </c>
      <c r="L4401" t="s">
        <v>229</v>
      </c>
      <c r="M4401" t="s">
        <v>56</v>
      </c>
      <c r="N4401">
        <v>0.25</v>
      </c>
      <c r="O4401" t="s">
        <v>58</v>
      </c>
      <c r="P4401">
        <v>0</v>
      </c>
      <c r="Q4401" s="5">
        <v>46184.656944444447</v>
      </c>
      <c r="R4401" s="2" t="str">
        <f>IF(C4401="", "",
   IF(ISNUMBER(MATCH(TRIM(C4401),
      {"OP","CC","CM","FM","FU","INS","PC","PM","PMCO","SA","SR","ITPR","PMFL"}, 0)),
      "Proactive",
      "")
)</f>
        <v/>
      </c>
      <c r="S4401" s="2" t="str">
        <f>IF(C4401="", "",
   IF(ISNUMBER(MATCH(TRIM(C4401),
      {"MO","U/B","OSRE","TECH","ITRE"}, 0)),
      "Reactive",
      "")
)</f>
        <v>Reactive</v>
      </c>
      <c r="T4401" s="2" t="str">
        <f>IF(R4401="Proactive", H4401, "")</f>
        <v/>
      </c>
      <c r="U4401" s="2">
        <f>IF(S4401="Reactive", H4401, "")</f>
        <v>0.25</v>
      </c>
    </row>
    <row r="4402" spans="1:21" x14ac:dyDescent="0.25">
      <c r="A4402" t="s">
        <v>4193</v>
      </c>
      <c r="B4402">
        <v>222859</v>
      </c>
      <c r="C4402" t="s">
        <v>743</v>
      </c>
      <c r="D4402" t="s">
        <v>3159</v>
      </c>
      <c r="E4402" t="s">
        <v>4197</v>
      </c>
      <c r="F4402" s="4">
        <v>46184.657638888886</v>
      </c>
      <c r="G4402" s="4">
        <v>46184.688888888886</v>
      </c>
      <c r="H4402">
        <v>0.75</v>
      </c>
      <c r="I4402" t="s">
        <v>4292</v>
      </c>
      <c r="J4402" t="s">
        <v>29</v>
      </c>
      <c r="K4402" t="s">
        <v>1577</v>
      </c>
      <c r="L4402" t="s">
        <v>2421</v>
      </c>
      <c r="M4402" t="s">
        <v>859</v>
      </c>
      <c r="N4402">
        <v>1.73</v>
      </c>
      <c r="O4402" t="s">
        <v>58</v>
      </c>
      <c r="P4402">
        <v>0</v>
      </c>
      <c r="Q4402" s="5">
        <v>46184.905555555553</v>
      </c>
      <c r="R4402" s="2" t="str">
        <f>IF(C4402="", "",
   IF(ISNUMBER(MATCH(TRIM(C4402),
      {"OP","CC","CM","FM","FU","INS","PC","PM","PMCO","SA","SR","ITPR","PMFL"}, 0)),
      "Proactive",
      "")
)</f>
        <v>Proactive</v>
      </c>
      <c r="S4402" s="2" t="str">
        <f>IF(C4402="", "",
   IF(ISNUMBER(MATCH(TRIM(C4402),
      {"MO","U/B","OSRE","TECH","ITRE"}, 0)),
      "Reactive",
      "")
)</f>
        <v/>
      </c>
      <c r="T4402" s="2">
        <f>IF(R4402="Proactive", H4402, "")</f>
        <v>0.75</v>
      </c>
      <c r="U4402" s="2" t="str">
        <f>IF(S4402="Reactive", H4402, "")</f>
        <v/>
      </c>
    </row>
    <row r="4403" spans="1:21" x14ac:dyDescent="0.25">
      <c r="A4403" t="s">
        <v>4193</v>
      </c>
      <c r="B4403">
        <v>217754</v>
      </c>
      <c r="C4403" t="s">
        <v>26</v>
      </c>
      <c r="D4403" t="s">
        <v>4245</v>
      </c>
      <c r="E4403" t="s">
        <v>4290</v>
      </c>
      <c r="F4403" s="4">
        <v>46184.689583333333</v>
      </c>
      <c r="G4403" s="4">
        <v>46184.749305555553</v>
      </c>
      <c r="H4403">
        <v>1.43</v>
      </c>
      <c r="I4403" t="s">
        <v>4291</v>
      </c>
      <c r="J4403" t="s">
        <v>29</v>
      </c>
      <c r="K4403" t="s">
        <v>30</v>
      </c>
      <c r="N4403">
        <v>2.63</v>
      </c>
      <c r="O4403" t="s">
        <v>58</v>
      </c>
      <c r="P4403">
        <v>0</v>
      </c>
      <c r="Q4403" s="5">
        <v>46184.814583333333</v>
      </c>
      <c r="R4403" s="2" t="str">
        <f>IF(C4403="", "",
   IF(ISNUMBER(MATCH(TRIM(C4403),
      {"OP","CC","CM","FM","FU","INS","PC","PM","PMCO","SA","SR","ITPR","PMFL"}, 0)),
      "Proactive",
      "")
)</f>
        <v>Proactive</v>
      </c>
      <c r="S4403" s="2" t="str">
        <f>IF(C4403="", "",
   IF(ISNUMBER(MATCH(TRIM(C4403),
      {"MO","U/B","OSRE","TECH","ITRE"}, 0)),
      "Reactive",
      "")
)</f>
        <v/>
      </c>
      <c r="T4403" s="2">
        <f>IF(R4403="Proactive", H4403, "")</f>
        <v>1.43</v>
      </c>
      <c r="U4403" s="2" t="str">
        <f>IF(S4403="Reactive", H4403, "")</f>
        <v/>
      </c>
    </row>
    <row r="4404" spans="1:21" x14ac:dyDescent="0.25">
      <c r="A4404" t="s">
        <v>4193</v>
      </c>
      <c r="B4404">
        <v>217754</v>
      </c>
      <c r="C4404" t="s">
        <v>26</v>
      </c>
      <c r="D4404" t="s">
        <v>4245</v>
      </c>
      <c r="E4404" t="s">
        <v>4290</v>
      </c>
      <c r="F4404" s="4">
        <v>46184.770833333336</v>
      </c>
      <c r="G4404" s="4">
        <v>46184.814583333333</v>
      </c>
      <c r="H4404">
        <v>1.05</v>
      </c>
      <c r="I4404" t="s">
        <v>4291</v>
      </c>
      <c r="J4404" t="s">
        <v>29</v>
      </c>
      <c r="K4404" t="s">
        <v>30</v>
      </c>
      <c r="N4404">
        <v>2.63</v>
      </c>
      <c r="O4404" t="s">
        <v>58</v>
      </c>
      <c r="P4404">
        <v>0</v>
      </c>
      <c r="Q4404" s="5">
        <v>46184.814583333333</v>
      </c>
      <c r="R4404" s="2" t="str">
        <f>IF(C4404="", "",
   IF(ISNUMBER(MATCH(TRIM(C4404),
      {"OP","CC","CM","FM","FU","INS","PC","PM","PMCO","SA","SR","ITPR","PMFL"}, 0)),
      "Proactive",
      "")
)</f>
        <v>Proactive</v>
      </c>
      <c r="S4404" s="2" t="str">
        <f>IF(C4404="", "",
   IF(ISNUMBER(MATCH(TRIM(C4404),
      {"MO","U/B","OSRE","TECH","ITRE"}, 0)),
      "Reactive",
      "")
)</f>
        <v/>
      </c>
      <c r="T4404" s="2">
        <f>IF(R4404="Proactive", H4404, "")</f>
        <v>1.05</v>
      </c>
      <c r="U4404" s="2" t="str">
        <f>IF(S4404="Reactive", H4404, "")</f>
        <v/>
      </c>
    </row>
    <row r="4405" spans="1:21" x14ac:dyDescent="0.25">
      <c r="A4405" t="s">
        <v>4193</v>
      </c>
      <c r="B4405">
        <v>222874</v>
      </c>
      <c r="C4405" t="s">
        <v>561</v>
      </c>
      <c r="D4405" t="s">
        <v>4220</v>
      </c>
      <c r="E4405" t="s">
        <v>4295</v>
      </c>
      <c r="F4405" s="4">
        <v>46184.81527777778</v>
      </c>
      <c r="G4405" s="4">
        <v>46184.829861111109</v>
      </c>
      <c r="H4405">
        <v>0.35</v>
      </c>
      <c r="I4405" t="s">
        <v>4296</v>
      </c>
      <c r="J4405" t="s">
        <v>29</v>
      </c>
      <c r="K4405" t="s">
        <v>172</v>
      </c>
      <c r="L4405" t="s">
        <v>2421</v>
      </c>
      <c r="M4405" t="s">
        <v>648</v>
      </c>
      <c r="N4405">
        <v>0.35</v>
      </c>
      <c r="O4405" t="s">
        <v>58</v>
      </c>
      <c r="P4405">
        <v>0</v>
      </c>
      <c r="Q4405" s="5">
        <v>46184.829861111109</v>
      </c>
      <c r="R4405" s="2" t="str">
        <f>IF(C4405="", "",
   IF(ISNUMBER(MATCH(TRIM(C4405),
      {"OP","CC","CM","FM","FU","INS","PC","PM","PMCO","SA","SR","ITPR","PMFL"}, 0)),
      "Proactive",
      "")
)</f>
        <v>Proactive</v>
      </c>
      <c r="S4405" s="2" t="str">
        <f>IF(C4405="", "",
   IF(ISNUMBER(MATCH(TRIM(C4405),
      {"MO","U/B","OSRE","TECH","ITRE"}, 0)),
      "Reactive",
      "")
)</f>
        <v/>
      </c>
      <c r="T4405" s="2">
        <f>IF(R4405="Proactive", H4405, "")</f>
        <v>0.35</v>
      </c>
      <c r="U4405" s="2" t="str">
        <f>IF(S4405="Reactive", H4405, "")</f>
        <v/>
      </c>
    </row>
    <row r="4406" spans="1:21" x14ac:dyDescent="0.25">
      <c r="A4406" t="s">
        <v>4193</v>
      </c>
      <c r="B4406">
        <v>222349</v>
      </c>
      <c r="C4406" t="s">
        <v>30</v>
      </c>
      <c r="D4406" t="s">
        <v>3138</v>
      </c>
      <c r="E4406" t="s">
        <v>3139</v>
      </c>
      <c r="F4406" s="4">
        <v>46184.830555555556</v>
      </c>
      <c r="G4406" s="4">
        <v>46184.855555555558</v>
      </c>
      <c r="H4406">
        <v>0.6</v>
      </c>
      <c r="I4406" t="s">
        <v>3198</v>
      </c>
      <c r="J4406" t="s">
        <v>29</v>
      </c>
      <c r="K4406" t="s">
        <v>30</v>
      </c>
      <c r="N4406">
        <v>1.7</v>
      </c>
      <c r="O4406" t="s">
        <v>58</v>
      </c>
      <c r="P4406">
        <v>0</v>
      </c>
      <c r="Q4406" s="5">
        <v>46184.855555555558</v>
      </c>
      <c r="R4406" s="2" t="str">
        <f>IF(C4406="", "",
   IF(ISNUMBER(MATCH(TRIM(C4406),
      {"OP","CC","CM","FM","FU","INS","PC","PM","PMCO","SA","SR","ITPR","PMFL"}, 0)),
      "Proactive",
      "")
)</f>
        <v>Proactive</v>
      </c>
      <c r="S4406" s="2" t="str">
        <f>IF(C4406="", "",
   IF(ISNUMBER(MATCH(TRIM(C4406),
      {"MO","U/B","OSRE","TECH","ITRE"}, 0)),
      "Reactive",
      "")
)</f>
        <v/>
      </c>
      <c r="T4406" s="2">
        <f>IF(R4406="Proactive", H4406, "")</f>
        <v>0.6</v>
      </c>
      <c r="U4406" s="2" t="str">
        <f>IF(S4406="Reactive", H4406, "")</f>
        <v/>
      </c>
    </row>
    <row r="4407" spans="1:21" x14ac:dyDescent="0.25">
      <c r="A4407" t="s">
        <v>4193</v>
      </c>
      <c r="B4407">
        <v>222878</v>
      </c>
      <c r="C4407" t="s">
        <v>26</v>
      </c>
      <c r="D4407" t="s">
        <v>3135</v>
      </c>
      <c r="E4407" t="s">
        <v>4209</v>
      </c>
      <c r="F4407" s="4">
        <v>46184.856249999997</v>
      </c>
      <c r="G4407" s="4">
        <v>46184.87222222222</v>
      </c>
      <c r="H4407">
        <v>0.38</v>
      </c>
      <c r="I4407" t="s">
        <v>4297</v>
      </c>
      <c r="J4407" t="s">
        <v>29</v>
      </c>
      <c r="K4407" t="s">
        <v>42</v>
      </c>
      <c r="L4407" t="s">
        <v>2421</v>
      </c>
      <c r="M4407" t="s">
        <v>648</v>
      </c>
      <c r="N4407">
        <v>0.38</v>
      </c>
      <c r="O4407" t="s">
        <v>58</v>
      </c>
      <c r="P4407">
        <v>0</v>
      </c>
      <c r="Q4407" s="5">
        <v>46184.87222222222</v>
      </c>
      <c r="R4407" s="2" t="str">
        <f>IF(C4407="", "",
   IF(ISNUMBER(MATCH(TRIM(C4407),
      {"OP","CC","CM","FM","FU","INS","PC","PM","PMCO","SA","SR","ITPR","PMFL"}, 0)),
      "Proactive",
      "")
)</f>
        <v>Proactive</v>
      </c>
      <c r="S4407" s="2" t="str">
        <f>IF(C4407="", "",
   IF(ISNUMBER(MATCH(TRIM(C4407),
      {"MO","U/B","OSRE","TECH","ITRE"}, 0)),
      "Reactive",
      "")
)</f>
        <v/>
      </c>
      <c r="T4407" s="2">
        <f>IF(R4407="Proactive", H4407, "")</f>
        <v>0.38</v>
      </c>
      <c r="U4407" s="2" t="str">
        <f>IF(S4407="Reactive", H4407, "")</f>
        <v/>
      </c>
    </row>
    <row r="4408" spans="1:21" x14ac:dyDescent="0.25">
      <c r="A4408" t="s">
        <v>4193</v>
      </c>
      <c r="B4408">
        <v>222876</v>
      </c>
      <c r="C4408" t="s">
        <v>1253</v>
      </c>
      <c r="D4408" t="s">
        <v>3132</v>
      </c>
      <c r="E4408" t="s">
        <v>4279</v>
      </c>
      <c r="F4408" s="4">
        <v>46184.873611111114</v>
      </c>
      <c r="G4408" s="4">
        <v>46184.905555555553</v>
      </c>
      <c r="H4408">
        <v>0.77</v>
      </c>
      <c r="I4408" t="s">
        <v>4298</v>
      </c>
      <c r="J4408" t="s">
        <v>29</v>
      </c>
      <c r="K4408" t="s">
        <v>1577</v>
      </c>
      <c r="L4408" t="s">
        <v>2421</v>
      </c>
      <c r="M4408" t="s">
        <v>648</v>
      </c>
      <c r="N4408">
        <v>0.77</v>
      </c>
      <c r="O4408" t="s">
        <v>58</v>
      </c>
      <c r="P4408">
        <v>0</v>
      </c>
      <c r="Q4408" s="5">
        <v>46184.905555555553</v>
      </c>
      <c r="R4408" s="2" t="str">
        <f>IF(C4408="", "",
   IF(ISNUMBER(MATCH(TRIM(C4408),
      {"OP","CC","CM","FM","FU","INS","PC","PM","PMCO","SA","SR","ITPR","PMFL"}, 0)),
      "Proactive",
      "")
)</f>
        <v>Proactive</v>
      </c>
      <c r="S4408" s="2" t="str">
        <f>IF(C4408="", "",
   IF(ISNUMBER(MATCH(TRIM(C4408),
      {"MO","U/B","OSRE","TECH","ITRE"}, 0)),
      "Reactive",
      "")
)</f>
        <v/>
      </c>
      <c r="T4408" s="2">
        <f>IF(R4408="Proactive", H4408, "")</f>
        <v>0.77</v>
      </c>
      <c r="U4408" s="2" t="str">
        <f>IF(S4408="Reactive", H4408, "")</f>
        <v/>
      </c>
    </row>
    <row r="4409" spans="1:21" x14ac:dyDescent="0.25">
      <c r="A4409" t="s">
        <v>4193</v>
      </c>
      <c r="B4409">
        <v>223023</v>
      </c>
      <c r="C4409" t="s">
        <v>1253</v>
      </c>
      <c r="D4409" t="s">
        <v>3135</v>
      </c>
      <c r="E4409" t="s">
        <v>4299</v>
      </c>
      <c r="F4409" s="4">
        <v>46185.586805555555</v>
      </c>
      <c r="G4409" s="4">
        <v>46185.597222222219</v>
      </c>
      <c r="H4409">
        <v>0.25</v>
      </c>
      <c r="I4409" t="s">
        <v>4300</v>
      </c>
      <c r="J4409" t="s">
        <v>29</v>
      </c>
      <c r="K4409" t="s">
        <v>1577</v>
      </c>
      <c r="L4409" t="s">
        <v>2421</v>
      </c>
      <c r="M4409" t="s">
        <v>859</v>
      </c>
      <c r="N4409">
        <v>0.25</v>
      </c>
      <c r="O4409" t="s">
        <v>58</v>
      </c>
      <c r="P4409">
        <v>0</v>
      </c>
      <c r="Q4409" s="5">
        <v>46185.597222222219</v>
      </c>
      <c r="R4409" s="2" t="str">
        <f>IF(C4409="", "",
   IF(ISNUMBER(MATCH(TRIM(C4409),
      {"OP","CC","CM","FM","FU","INS","PC","PM","PMCO","SA","SR","ITPR","PMFL"}, 0)),
      "Proactive",
      "")
)</f>
        <v>Proactive</v>
      </c>
      <c r="S4409" s="2" t="str">
        <f>IF(C4409="", "",
   IF(ISNUMBER(MATCH(TRIM(C4409),
      {"MO","U/B","OSRE","TECH","ITRE"}, 0)),
      "Reactive",
      "")
)</f>
        <v/>
      </c>
      <c r="T4409" s="2">
        <f>IF(R4409="Proactive", H4409, "")</f>
        <v>0.25</v>
      </c>
      <c r="U4409" s="2" t="str">
        <f>IF(S4409="Reactive", H4409, "")</f>
        <v/>
      </c>
    </row>
    <row r="4410" spans="1:21" x14ac:dyDescent="0.25">
      <c r="A4410" t="s">
        <v>4193</v>
      </c>
      <c r="B4410">
        <v>220797</v>
      </c>
      <c r="C4410" t="s">
        <v>26</v>
      </c>
      <c r="D4410" t="s">
        <v>3162</v>
      </c>
      <c r="E4410" t="s">
        <v>3163</v>
      </c>
      <c r="F4410" s="4">
        <v>46185.597916666666</v>
      </c>
      <c r="G4410" s="4">
        <v>46185.63958333333</v>
      </c>
      <c r="H4410">
        <v>1</v>
      </c>
      <c r="I4410" t="s">
        <v>4301</v>
      </c>
      <c r="J4410" t="s">
        <v>29</v>
      </c>
      <c r="K4410" t="s">
        <v>30</v>
      </c>
      <c r="N4410">
        <v>1</v>
      </c>
      <c r="O4410" t="s">
        <v>58</v>
      </c>
      <c r="P4410">
        <v>0</v>
      </c>
      <c r="Q4410" s="5">
        <v>46185.63958333333</v>
      </c>
      <c r="R4410" s="2" t="str">
        <f>IF(C4410="", "",
   IF(ISNUMBER(MATCH(TRIM(C4410),
      {"OP","CC","CM","FM","FU","INS","PC","PM","PMCO","SA","SR","ITPR","PMFL"}, 0)),
      "Proactive",
      "")
)</f>
        <v>Proactive</v>
      </c>
      <c r="S4410" s="2" t="str">
        <f>IF(C4410="", "",
   IF(ISNUMBER(MATCH(TRIM(C4410),
      {"MO","U/B","OSRE","TECH","ITRE"}, 0)),
      "Reactive",
      "")
)</f>
        <v/>
      </c>
      <c r="T4410" s="2">
        <f>IF(R4410="Proactive", H4410, "")</f>
        <v>1</v>
      </c>
      <c r="U4410" s="2" t="str">
        <f>IF(S4410="Reactive", H4410, "")</f>
        <v/>
      </c>
    </row>
    <row r="4411" spans="1:21" x14ac:dyDescent="0.25">
      <c r="A4411" t="s">
        <v>4193</v>
      </c>
      <c r="B4411">
        <v>220796</v>
      </c>
      <c r="C4411" t="s">
        <v>26</v>
      </c>
      <c r="D4411" t="s">
        <v>3165</v>
      </c>
      <c r="E4411" t="s">
        <v>3166</v>
      </c>
      <c r="F4411" s="4">
        <v>46185.640277777777</v>
      </c>
      <c r="G4411" s="4">
        <v>46185.695833333331</v>
      </c>
      <c r="H4411">
        <v>1.33</v>
      </c>
      <c r="I4411" t="s">
        <v>4302</v>
      </c>
      <c r="J4411" t="s">
        <v>29</v>
      </c>
      <c r="K4411" t="s">
        <v>30</v>
      </c>
      <c r="N4411">
        <v>1.33</v>
      </c>
      <c r="O4411" t="s">
        <v>58</v>
      </c>
      <c r="P4411">
        <v>0</v>
      </c>
      <c r="Q4411" s="5">
        <v>46185.695833333331</v>
      </c>
      <c r="R4411" s="2" t="str">
        <f>IF(C4411="", "",
   IF(ISNUMBER(MATCH(TRIM(C4411),
      {"OP","CC","CM","FM","FU","INS","PC","PM","PMCO","SA","SR","ITPR","PMFL"}, 0)),
      "Proactive",
      "")
)</f>
        <v>Proactive</v>
      </c>
      <c r="S4411" s="2" t="str">
        <f>IF(C4411="", "",
   IF(ISNUMBER(MATCH(TRIM(C4411),
      {"MO","U/B","OSRE","TECH","ITRE"}, 0)),
      "Reactive",
      "")
)</f>
        <v/>
      </c>
      <c r="T4411" s="2">
        <f>IF(R4411="Proactive", H4411, "")</f>
        <v>1.33</v>
      </c>
      <c r="U4411" s="2" t="str">
        <f>IF(S4411="Reactive", H4411, "")</f>
        <v/>
      </c>
    </row>
    <row r="4412" spans="1:21" x14ac:dyDescent="0.25">
      <c r="A4412" t="s">
        <v>4193</v>
      </c>
      <c r="B4412">
        <v>223031</v>
      </c>
      <c r="C4412" t="s">
        <v>1253</v>
      </c>
      <c r="D4412" t="s">
        <v>3159</v>
      </c>
      <c r="E4412" t="s">
        <v>4303</v>
      </c>
      <c r="F4412" s="4">
        <v>46185.696527777778</v>
      </c>
      <c r="G4412" s="4">
        <v>46185.709027777775</v>
      </c>
      <c r="H4412">
        <v>0.3</v>
      </c>
      <c r="I4412" t="s">
        <v>4304</v>
      </c>
      <c r="J4412" t="s">
        <v>29</v>
      </c>
      <c r="K4412" t="s">
        <v>1577</v>
      </c>
      <c r="L4412" t="s">
        <v>2421</v>
      </c>
      <c r="M4412" t="s">
        <v>648</v>
      </c>
      <c r="N4412">
        <v>0.3</v>
      </c>
      <c r="O4412" t="s">
        <v>58</v>
      </c>
      <c r="P4412">
        <v>0</v>
      </c>
      <c r="Q4412" s="5">
        <v>46185.709027777775</v>
      </c>
      <c r="R4412" s="2" t="str">
        <f>IF(C4412="", "",
   IF(ISNUMBER(MATCH(TRIM(C4412),
      {"OP","CC","CM","FM","FU","INS","PC","PM","PMCO","SA","SR","ITPR","PMFL"}, 0)),
      "Proactive",
      "")
)</f>
        <v>Proactive</v>
      </c>
      <c r="S4412" s="2" t="str">
        <f>IF(C4412="", "",
   IF(ISNUMBER(MATCH(TRIM(C4412),
      {"MO","U/B","OSRE","TECH","ITRE"}, 0)),
      "Reactive",
      "")
)</f>
        <v/>
      </c>
      <c r="T4412" s="2">
        <f>IF(R4412="Proactive", H4412, "")</f>
        <v>0.3</v>
      </c>
      <c r="U4412" s="2" t="str">
        <f>IF(S4412="Reactive", H4412, "")</f>
        <v/>
      </c>
    </row>
    <row r="4413" spans="1:21" x14ac:dyDescent="0.25">
      <c r="A4413" t="s">
        <v>4193</v>
      </c>
      <c r="B4413">
        <v>223033</v>
      </c>
      <c r="C4413" t="s">
        <v>817</v>
      </c>
      <c r="D4413" t="s">
        <v>4305</v>
      </c>
      <c r="E4413" t="s">
        <v>4306</v>
      </c>
      <c r="F4413" s="4">
        <v>46185.709722222222</v>
      </c>
      <c r="G4413" s="4">
        <v>46185.723611111112</v>
      </c>
      <c r="H4413">
        <v>0.33</v>
      </c>
      <c r="I4413" t="s">
        <v>4307</v>
      </c>
      <c r="J4413" t="s">
        <v>29</v>
      </c>
      <c r="K4413" t="s">
        <v>532</v>
      </c>
      <c r="L4413" t="s">
        <v>132</v>
      </c>
      <c r="M4413" t="s">
        <v>555</v>
      </c>
      <c r="N4413">
        <v>0.33</v>
      </c>
      <c r="O4413" t="s">
        <v>58</v>
      </c>
      <c r="P4413">
        <v>0</v>
      </c>
      <c r="Q4413" s="5">
        <v>46185.723611111112</v>
      </c>
      <c r="R4413" s="2" t="str">
        <f>IF(C4413="", "",
   IF(ISNUMBER(MATCH(TRIM(C4413),
      {"OP","CC","CM","FM","FU","INS","PC","PM","PMCO","SA","SR","ITPR","PMFL"}, 0)),
      "Proactive",
      "")
)</f>
        <v/>
      </c>
      <c r="S4413" s="2" t="str">
        <f>IF(C4413="", "",
   IF(ISNUMBER(MATCH(TRIM(C4413),
      {"MO","U/B","OSRE","TECH","ITRE"}, 0)),
      "Reactive",
      "")
)</f>
        <v>Reactive</v>
      </c>
      <c r="T4413" s="2" t="str">
        <f>IF(R4413="Proactive", H4413, "")</f>
        <v/>
      </c>
      <c r="U4413" s="2">
        <f>IF(S4413="Reactive", H4413, "")</f>
        <v>0.33</v>
      </c>
    </row>
    <row r="4414" spans="1:21" x14ac:dyDescent="0.25">
      <c r="A4414" t="s">
        <v>4193</v>
      </c>
      <c r="B4414">
        <v>222511</v>
      </c>
      <c r="C4414" t="s">
        <v>30</v>
      </c>
      <c r="D4414" t="s">
        <v>3138</v>
      </c>
      <c r="E4414" t="s">
        <v>3139</v>
      </c>
      <c r="F4414" s="4">
        <v>46185.724305555559</v>
      </c>
      <c r="G4414" s="4">
        <v>46185.75</v>
      </c>
      <c r="H4414">
        <v>0.62</v>
      </c>
      <c r="I4414" t="s">
        <v>4301</v>
      </c>
      <c r="J4414" t="s">
        <v>29</v>
      </c>
      <c r="K4414" t="s">
        <v>30</v>
      </c>
      <c r="N4414">
        <v>0.62</v>
      </c>
      <c r="O4414" t="s">
        <v>58</v>
      </c>
      <c r="P4414">
        <v>0</v>
      </c>
      <c r="Q4414" s="5">
        <v>46185.75</v>
      </c>
      <c r="R4414" s="2" t="str">
        <f>IF(C4414="", "",
   IF(ISNUMBER(MATCH(TRIM(C4414),
      {"OP","CC","CM","FM","FU","INS","PC","PM","PMCO","SA","SR","ITPR","PMFL"}, 0)),
      "Proactive",
      "")
)</f>
        <v>Proactive</v>
      </c>
      <c r="S4414" s="2" t="str">
        <f>IF(C4414="", "",
   IF(ISNUMBER(MATCH(TRIM(C4414),
      {"MO","U/B","OSRE","TECH","ITRE"}, 0)),
      "Reactive",
      "")
)</f>
        <v/>
      </c>
      <c r="T4414" s="2">
        <f>IF(R4414="Proactive", H4414, "")</f>
        <v>0.62</v>
      </c>
      <c r="U4414" s="2" t="str">
        <f>IF(S4414="Reactive", H4414, "")</f>
        <v/>
      </c>
    </row>
    <row r="4415" spans="1:21" x14ac:dyDescent="0.25">
      <c r="A4415" t="s">
        <v>4193</v>
      </c>
      <c r="B4415">
        <v>223038</v>
      </c>
      <c r="C4415" t="s">
        <v>817</v>
      </c>
      <c r="D4415" t="s">
        <v>4308</v>
      </c>
      <c r="E4415" t="s">
        <v>4309</v>
      </c>
      <c r="F4415" s="4">
        <v>46185.770833333336</v>
      </c>
      <c r="G4415" s="4">
        <v>46185.790972222225</v>
      </c>
      <c r="H4415">
        <v>0.48</v>
      </c>
      <c r="I4415" t="s">
        <v>4310</v>
      </c>
      <c r="J4415" t="s">
        <v>29</v>
      </c>
      <c r="K4415" t="s">
        <v>443</v>
      </c>
      <c r="L4415" t="s">
        <v>2421</v>
      </c>
      <c r="M4415" t="s">
        <v>436</v>
      </c>
      <c r="N4415">
        <v>0.48</v>
      </c>
      <c r="O4415" t="s">
        <v>58</v>
      </c>
      <c r="P4415">
        <v>0</v>
      </c>
      <c r="Q4415" s="5">
        <v>46185.790972222225</v>
      </c>
      <c r="R4415" s="2" t="str">
        <f>IF(C4415="", "",
   IF(ISNUMBER(MATCH(TRIM(C4415),
      {"OP","CC","CM","FM","FU","INS","PC","PM","PMCO","SA","SR","ITPR","PMFL"}, 0)),
      "Proactive",
      "")
)</f>
        <v/>
      </c>
      <c r="S4415" s="2" t="str">
        <f>IF(C4415="", "",
   IF(ISNUMBER(MATCH(TRIM(C4415),
      {"MO","U/B","OSRE","TECH","ITRE"}, 0)),
      "Reactive",
      "")
)</f>
        <v>Reactive</v>
      </c>
      <c r="T4415" s="2" t="str">
        <f>IF(R4415="Proactive", H4415, "")</f>
        <v/>
      </c>
      <c r="U4415" s="2">
        <f>IF(S4415="Reactive", H4415, "")</f>
        <v>0.48</v>
      </c>
    </row>
    <row r="4416" spans="1:21" x14ac:dyDescent="0.25">
      <c r="A4416" t="s">
        <v>4193</v>
      </c>
      <c r="B4416">
        <v>223040</v>
      </c>
      <c r="C4416" t="s">
        <v>561</v>
      </c>
      <c r="D4416" t="s">
        <v>4311</v>
      </c>
      <c r="E4416" t="s">
        <v>4312</v>
      </c>
      <c r="F4416" s="4">
        <v>46185.791666666664</v>
      </c>
      <c r="G4416" s="4">
        <v>46185.806944444441</v>
      </c>
      <c r="H4416">
        <v>0.37</v>
      </c>
      <c r="I4416" t="s">
        <v>4313</v>
      </c>
      <c r="J4416" t="s">
        <v>29</v>
      </c>
      <c r="K4416" t="s">
        <v>443</v>
      </c>
      <c r="L4416" t="s">
        <v>2421</v>
      </c>
      <c r="M4416" t="s">
        <v>648</v>
      </c>
      <c r="N4416">
        <v>0.37</v>
      </c>
      <c r="O4416" t="s">
        <v>58</v>
      </c>
      <c r="P4416">
        <v>0</v>
      </c>
      <c r="Q4416" s="5">
        <v>46185.806944444441</v>
      </c>
      <c r="R4416" s="2" t="str">
        <f>IF(C4416="", "",
   IF(ISNUMBER(MATCH(TRIM(C4416),
      {"OP","CC","CM","FM","FU","INS","PC","PM","PMCO","SA","SR","ITPR","PMFL"}, 0)),
      "Proactive",
      "")
)</f>
        <v>Proactive</v>
      </c>
      <c r="S4416" s="2" t="str">
        <f>IF(C4416="", "",
   IF(ISNUMBER(MATCH(TRIM(C4416),
      {"MO","U/B","OSRE","TECH","ITRE"}, 0)),
      "Reactive",
      "")
)</f>
        <v/>
      </c>
      <c r="T4416" s="2">
        <f>IF(R4416="Proactive", H4416, "")</f>
        <v>0.37</v>
      </c>
      <c r="U4416" s="2" t="str">
        <f>IF(S4416="Reactive", H4416, "")</f>
        <v/>
      </c>
    </row>
    <row r="4417" spans="1:21" x14ac:dyDescent="0.25">
      <c r="A4417" t="s">
        <v>4193</v>
      </c>
      <c r="B4417">
        <v>223042</v>
      </c>
      <c r="C4417" t="s">
        <v>743</v>
      </c>
      <c r="D4417" t="s">
        <v>3159</v>
      </c>
      <c r="E4417" t="s">
        <v>4314</v>
      </c>
      <c r="F4417" s="4">
        <v>46185.807638888888</v>
      </c>
      <c r="G4417" s="4">
        <v>46185.829861111109</v>
      </c>
      <c r="H4417">
        <v>0.53</v>
      </c>
      <c r="I4417" t="s">
        <v>4315</v>
      </c>
      <c r="J4417" t="s">
        <v>29</v>
      </c>
      <c r="K4417" t="s">
        <v>42</v>
      </c>
      <c r="L4417" t="s">
        <v>2421</v>
      </c>
      <c r="M4417" t="s">
        <v>648</v>
      </c>
      <c r="N4417">
        <v>0.53</v>
      </c>
      <c r="O4417" t="s">
        <v>58</v>
      </c>
      <c r="P4417">
        <v>0</v>
      </c>
      <c r="Q4417" s="5">
        <v>46185.829861111109</v>
      </c>
      <c r="R4417" s="2" t="str">
        <f>IF(C4417="", "",
   IF(ISNUMBER(MATCH(TRIM(C4417),
      {"OP","CC","CM","FM","FU","INS","PC","PM","PMCO","SA","SR","ITPR","PMFL"}, 0)),
      "Proactive",
      "")
)</f>
        <v>Proactive</v>
      </c>
      <c r="S4417" s="2" t="str">
        <f>IF(C4417="", "",
   IF(ISNUMBER(MATCH(TRIM(C4417),
      {"MO","U/B","OSRE","TECH","ITRE"}, 0)),
      "Reactive",
      "")
)</f>
        <v/>
      </c>
      <c r="T4417" s="2">
        <f>IF(R4417="Proactive", H4417, "")</f>
        <v>0.53</v>
      </c>
      <c r="U4417" s="2" t="str">
        <f>IF(S4417="Reactive", H4417, "")</f>
        <v/>
      </c>
    </row>
    <row r="4418" spans="1:21" x14ac:dyDescent="0.25">
      <c r="A4418" t="s">
        <v>4193</v>
      </c>
      <c r="B4418">
        <v>218546</v>
      </c>
      <c r="C4418" t="s">
        <v>26</v>
      </c>
      <c r="D4418" t="s">
        <v>4245</v>
      </c>
      <c r="E4418" t="s">
        <v>4246</v>
      </c>
      <c r="F4418" s="4">
        <v>46185.830555555556</v>
      </c>
      <c r="G4418" s="4">
        <v>46185.87222222222</v>
      </c>
      <c r="H4418">
        <v>1</v>
      </c>
      <c r="I4418" t="s">
        <v>4301</v>
      </c>
      <c r="J4418" t="s">
        <v>29</v>
      </c>
      <c r="K4418" t="s">
        <v>30</v>
      </c>
      <c r="N4418">
        <v>1</v>
      </c>
      <c r="O4418" t="s">
        <v>58</v>
      </c>
      <c r="P4418">
        <v>0</v>
      </c>
      <c r="Q4418" s="5">
        <v>46185.87222222222</v>
      </c>
      <c r="R4418" s="2" t="str">
        <f>IF(C4418="", "",
   IF(ISNUMBER(MATCH(TRIM(C4418),
      {"OP","CC","CM","FM","FU","INS","PC","PM","PMCO","SA","SR","ITPR","PMFL"}, 0)),
      "Proactive",
      "")
)</f>
        <v>Proactive</v>
      </c>
      <c r="S4418" s="2" t="str">
        <f>IF(C4418="", "",
   IF(ISNUMBER(MATCH(TRIM(C4418),
      {"MO","U/B","OSRE","TECH","ITRE"}, 0)),
      "Reactive",
      "")
)</f>
        <v/>
      </c>
      <c r="T4418" s="2">
        <f>IF(R4418="Proactive", H4418, "")</f>
        <v>1</v>
      </c>
      <c r="U4418" s="2" t="str">
        <f>IF(S4418="Reactive", H4418, "")</f>
        <v/>
      </c>
    </row>
    <row r="4419" spans="1:21" x14ac:dyDescent="0.25">
      <c r="A4419" t="s">
        <v>4193</v>
      </c>
      <c r="B4419">
        <v>223029</v>
      </c>
      <c r="C4419" t="s">
        <v>1253</v>
      </c>
      <c r="D4419" t="s">
        <v>3132</v>
      </c>
      <c r="E4419" t="s">
        <v>4279</v>
      </c>
      <c r="F4419" s="4">
        <v>46185.872916666667</v>
      </c>
      <c r="G4419" s="4">
        <v>46185.905555555553</v>
      </c>
      <c r="H4419">
        <v>0.78</v>
      </c>
      <c r="I4419" t="s">
        <v>4316</v>
      </c>
      <c r="J4419" t="s">
        <v>29</v>
      </c>
      <c r="K4419" t="s">
        <v>1577</v>
      </c>
      <c r="L4419" t="s">
        <v>2421</v>
      </c>
      <c r="M4419" t="s">
        <v>648</v>
      </c>
      <c r="N4419">
        <v>0.78</v>
      </c>
      <c r="O4419" t="s">
        <v>58</v>
      </c>
      <c r="P4419">
        <v>0</v>
      </c>
      <c r="Q4419" s="5">
        <v>46185.905555555553</v>
      </c>
      <c r="R4419" s="2" t="str">
        <f>IF(C4419="", "",
   IF(ISNUMBER(MATCH(TRIM(C4419),
      {"OP","CC","CM","FM","FU","INS","PC","PM","PMCO","SA","SR","ITPR","PMFL"}, 0)),
      "Proactive",
      "")
)</f>
        <v>Proactive</v>
      </c>
      <c r="S4419" s="2" t="str">
        <f>IF(C4419="", "",
   IF(ISNUMBER(MATCH(TRIM(C4419),
      {"MO","U/B","OSRE","TECH","ITRE"}, 0)),
      "Reactive",
      "")
)</f>
        <v/>
      </c>
      <c r="T4419" s="2">
        <f>IF(R4419="Proactive", H4419, "")</f>
        <v>0.78</v>
      </c>
      <c r="U4419" s="2" t="str">
        <f>IF(S4419="Reactive", H4419, "")</f>
        <v/>
      </c>
    </row>
    <row r="4420" spans="1:21" x14ac:dyDescent="0.25">
      <c r="A4420" t="s">
        <v>4193</v>
      </c>
      <c r="B4420">
        <v>222993</v>
      </c>
      <c r="C4420" t="s">
        <v>30</v>
      </c>
      <c r="D4420" t="s">
        <v>3138</v>
      </c>
      <c r="E4420" t="s">
        <v>3139</v>
      </c>
      <c r="F4420" s="4">
        <v>46188.294444444444</v>
      </c>
      <c r="G4420" s="4">
        <v>46188.322916666664</v>
      </c>
      <c r="H4420">
        <v>0.68</v>
      </c>
      <c r="I4420" t="s">
        <v>4317</v>
      </c>
      <c r="J4420" t="s">
        <v>29</v>
      </c>
      <c r="K4420" t="s">
        <v>30</v>
      </c>
      <c r="N4420">
        <v>0.68</v>
      </c>
      <c r="O4420" t="s">
        <v>58</v>
      </c>
      <c r="P4420">
        <v>0</v>
      </c>
      <c r="Q4420" s="5">
        <v>46188.322916666664</v>
      </c>
      <c r="R4420" s="2" t="str">
        <f>IF(C4420="", "",
   IF(ISNUMBER(MATCH(TRIM(C4420),
      {"OP","CC","CM","FM","FU","INS","PC","PM","PMCO","SA","SR","ITPR","PMFL"}, 0)),
      "Proactive",
      "")
)</f>
        <v>Proactive</v>
      </c>
      <c r="S4420" s="2" t="str">
        <f>IF(C4420="", "",
   IF(ISNUMBER(MATCH(TRIM(C4420),
      {"MO","U/B","OSRE","TECH","ITRE"}, 0)),
      "Reactive",
      "")
)</f>
        <v/>
      </c>
      <c r="T4420" s="2">
        <f>IF(R4420="Proactive", H4420, "")</f>
        <v>0.68</v>
      </c>
      <c r="U4420" s="2" t="str">
        <f>IF(S4420="Reactive", H4420, "")</f>
        <v/>
      </c>
    </row>
    <row r="4421" spans="1:21" x14ac:dyDescent="0.25">
      <c r="A4421" t="s">
        <v>4193</v>
      </c>
      <c r="B4421">
        <v>223396</v>
      </c>
      <c r="C4421" t="s">
        <v>1222</v>
      </c>
      <c r="D4421" t="s">
        <v>3255</v>
      </c>
      <c r="E4421" t="s">
        <v>4318</v>
      </c>
      <c r="F4421" s="4">
        <v>46188.323611111111</v>
      </c>
      <c r="G4421" s="4">
        <v>46188.330555555556</v>
      </c>
      <c r="H4421">
        <v>0.17</v>
      </c>
      <c r="I4421" t="s">
        <v>4319</v>
      </c>
      <c r="J4421" t="s">
        <v>29</v>
      </c>
      <c r="K4421" t="s">
        <v>220</v>
      </c>
      <c r="L4421" t="s">
        <v>672</v>
      </c>
      <c r="M4421" t="s">
        <v>555</v>
      </c>
      <c r="N4421">
        <v>0.17</v>
      </c>
      <c r="O4421" t="s">
        <v>58</v>
      </c>
      <c r="P4421">
        <v>0</v>
      </c>
      <c r="Q4421" s="5">
        <v>46188.330555555556</v>
      </c>
      <c r="R4421" s="2" t="str">
        <f>IF(C4421="", "",
   IF(ISNUMBER(MATCH(TRIM(C4421),
      {"OP","CC","CM","FM","FU","INS","PC","PM","PMCO","SA","SR","ITPR","PMFL"}, 0)),
      "Proactive",
      "")
)</f>
        <v>Proactive</v>
      </c>
      <c r="S4421" s="2" t="str">
        <f>IF(C4421="", "",
   IF(ISNUMBER(MATCH(TRIM(C4421),
      {"MO","U/B","OSRE","TECH","ITRE"}, 0)),
      "Reactive",
      "")
)</f>
        <v/>
      </c>
      <c r="T4421" s="2">
        <f>IF(R4421="Proactive", H4421, "")</f>
        <v>0.17</v>
      </c>
      <c r="U4421" s="2" t="str">
        <f>IF(S4421="Reactive", H4421, "")</f>
        <v/>
      </c>
    </row>
    <row r="4422" spans="1:21" x14ac:dyDescent="0.25">
      <c r="A4422" t="s">
        <v>4193</v>
      </c>
      <c r="B4422">
        <v>221157</v>
      </c>
      <c r="C4422" t="s">
        <v>26</v>
      </c>
      <c r="D4422" t="s">
        <v>3162</v>
      </c>
      <c r="E4422" t="s">
        <v>3163</v>
      </c>
      <c r="F4422" s="4">
        <v>46188.331250000003</v>
      </c>
      <c r="G4422" s="4">
        <v>46188.365277777775</v>
      </c>
      <c r="H4422">
        <v>0.82</v>
      </c>
      <c r="I4422" t="s">
        <v>4320</v>
      </c>
      <c r="J4422" t="s">
        <v>29</v>
      </c>
      <c r="K4422" t="s">
        <v>30</v>
      </c>
      <c r="N4422">
        <v>0.97</v>
      </c>
      <c r="O4422" t="s">
        <v>58</v>
      </c>
      <c r="P4422">
        <v>0</v>
      </c>
      <c r="Q4422" s="5">
        <v>46188.418055555558</v>
      </c>
      <c r="R4422" s="2" t="str">
        <f>IF(C4422="", "",
   IF(ISNUMBER(MATCH(TRIM(C4422),
      {"OP","CC","CM","FM","FU","INS","PC","PM","PMCO","SA","SR","ITPR","PMFL"}, 0)),
      "Proactive",
      "")
)</f>
        <v>Proactive</v>
      </c>
      <c r="S4422" s="2" t="str">
        <f>IF(C4422="", "",
   IF(ISNUMBER(MATCH(TRIM(C4422),
      {"MO","U/B","OSRE","TECH","ITRE"}, 0)),
      "Reactive",
      "")
)</f>
        <v/>
      </c>
      <c r="T4422" s="2">
        <f>IF(R4422="Proactive", H4422, "")</f>
        <v>0.82</v>
      </c>
      <c r="U4422" s="2" t="str">
        <f>IF(S4422="Reactive", H4422, "")</f>
        <v/>
      </c>
    </row>
    <row r="4423" spans="1:21" x14ac:dyDescent="0.25">
      <c r="A4423" t="s">
        <v>4193</v>
      </c>
      <c r="B4423">
        <v>223397</v>
      </c>
      <c r="C4423" t="s">
        <v>743</v>
      </c>
      <c r="D4423" t="s">
        <v>3159</v>
      </c>
      <c r="E4423" t="s">
        <v>4197</v>
      </c>
      <c r="F4423" s="4">
        <v>46188.365972222222</v>
      </c>
      <c r="G4423" s="4">
        <v>46188.411111111112</v>
      </c>
      <c r="H4423">
        <v>1.08</v>
      </c>
      <c r="J4423" t="s">
        <v>159</v>
      </c>
      <c r="K4423" t="s">
        <v>1577</v>
      </c>
      <c r="N4423">
        <v>1.1499999999999999</v>
      </c>
      <c r="O4423" t="s">
        <v>58</v>
      </c>
      <c r="P4423">
        <v>0</v>
      </c>
      <c r="Q4423" s="5"/>
      <c r="R4423" s="2" t="str">
        <f>IF(C4423="", "",
   IF(ISNUMBER(MATCH(TRIM(C4423),
      {"OP","CC","CM","FM","FU","INS","PC","PM","PMCO","SA","SR","ITPR","PMFL"}, 0)),
      "Proactive",
      "")
)</f>
        <v>Proactive</v>
      </c>
      <c r="S4423" s="2" t="str">
        <f>IF(C4423="", "",
   IF(ISNUMBER(MATCH(TRIM(C4423),
      {"MO","U/B","OSRE","TECH","ITRE"}, 0)),
      "Reactive",
      "")
)</f>
        <v/>
      </c>
      <c r="T4423" s="2">
        <f>IF(R4423="Proactive", H4423, "")</f>
        <v>1.08</v>
      </c>
      <c r="U4423" s="2" t="str">
        <f>IF(S4423="Reactive", H4423, "")</f>
        <v/>
      </c>
    </row>
    <row r="4424" spans="1:21" x14ac:dyDescent="0.25">
      <c r="A4424" t="s">
        <v>4193</v>
      </c>
      <c r="B4424">
        <v>221157</v>
      </c>
      <c r="C4424" t="s">
        <v>26</v>
      </c>
      <c r="D4424" t="s">
        <v>3162</v>
      </c>
      <c r="E4424" t="s">
        <v>3163</v>
      </c>
      <c r="F4424" s="4">
        <v>46188.411805555559</v>
      </c>
      <c r="G4424" s="4">
        <v>46188.418055555558</v>
      </c>
      <c r="H4424">
        <v>0.15</v>
      </c>
      <c r="I4424" t="s">
        <v>4320</v>
      </c>
      <c r="J4424" t="s">
        <v>29</v>
      </c>
      <c r="K4424" t="s">
        <v>30</v>
      </c>
      <c r="N4424">
        <v>0.97</v>
      </c>
      <c r="O4424" t="s">
        <v>58</v>
      </c>
      <c r="P4424">
        <v>0</v>
      </c>
      <c r="Q4424" s="5">
        <v>46188.418055555558</v>
      </c>
      <c r="R4424" s="2" t="str">
        <f>IF(C4424="", "",
   IF(ISNUMBER(MATCH(TRIM(C4424),
      {"OP","CC","CM","FM","FU","INS","PC","PM","PMCO","SA","SR","ITPR","PMFL"}, 0)),
      "Proactive",
      "")
)</f>
        <v>Proactive</v>
      </c>
      <c r="S4424" s="2" t="str">
        <f>IF(C4424="", "",
   IF(ISNUMBER(MATCH(TRIM(C4424),
      {"MO","U/B","OSRE","TECH","ITRE"}, 0)),
      "Reactive",
      "")
)</f>
        <v/>
      </c>
      <c r="T4424" s="2">
        <f>IF(R4424="Proactive", H4424, "")</f>
        <v>0.15</v>
      </c>
      <c r="U4424" s="2" t="str">
        <f>IF(S4424="Reactive", H4424, "")</f>
        <v/>
      </c>
    </row>
    <row r="4425" spans="1:21" x14ac:dyDescent="0.25">
      <c r="A4425" t="s">
        <v>4193</v>
      </c>
      <c r="B4425">
        <v>221154</v>
      </c>
      <c r="C4425" t="s">
        <v>26</v>
      </c>
      <c r="D4425" t="s">
        <v>3165</v>
      </c>
      <c r="E4425" t="s">
        <v>3166</v>
      </c>
      <c r="F4425" s="4">
        <v>46188.418749999997</v>
      </c>
      <c r="G4425" s="4">
        <v>46188.434027777781</v>
      </c>
      <c r="H4425">
        <v>0.37</v>
      </c>
      <c r="I4425" t="s">
        <v>4320</v>
      </c>
      <c r="J4425" t="s">
        <v>29</v>
      </c>
      <c r="K4425" t="s">
        <v>30</v>
      </c>
      <c r="N4425">
        <v>1.02</v>
      </c>
      <c r="O4425" t="s">
        <v>58</v>
      </c>
      <c r="P4425">
        <v>0</v>
      </c>
      <c r="Q4425" s="5">
        <v>46188.465277777781</v>
      </c>
      <c r="R4425" s="2" t="str">
        <f>IF(C4425="", "",
   IF(ISNUMBER(MATCH(TRIM(C4425),
      {"OP","CC","CM","FM","FU","INS","PC","PM","PMCO","SA","SR","ITPR","PMFL"}, 0)),
      "Proactive",
      "")
)</f>
        <v>Proactive</v>
      </c>
      <c r="S4425" s="2" t="str">
        <f>IF(C4425="", "",
   IF(ISNUMBER(MATCH(TRIM(C4425),
      {"MO","U/B","OSRE","TECH","ITRE"}, 0)),
      "Reactive",
      "")
)</f>
        <v/>
      </c>
      <c r="T4425" s="2">
        <f>IF(R4425="Proactive", H4425, "")</f>
        <v>0.37</v>
      </c>
      <c r="U4425" s="2" t="str">
        <f>IF(S4425="Reactive", H4425, "")</f>
        <v/>
      </c>
    </row>
    <row r="4426" spans="1:21" x14ac:dyDescent="0.25">
      <c r="A4426" t="s">
        <v>4193</v>
      </c>
      <c r="B4426">
        <v>223397</v>
      </c>
      <c r="C4426" t="s">
        <v>743</v>
      </c>
      <c r="D4426" t="s">
        <v>3159</v>
      </c>
      <c r="E4426" t="s">
        <v>4197</v>
      </c>
      <c r="F4426" s="4">
        <v>46188.43472222222</v>
      </c>
      <c r="G4426" s="4">
        <v>46188.4375</v>
      </c>
      <c r="H4426">
        <v>7.0000000000000007E-2</v>
      </c>
      <c r="J4426" t="s">
        <v>159</v>
      </c>
      <c r="K4426" t="s">
        <v>1577</v>
      </c>
      <c r="N4426">
        <v>1.1499999999999999</v>
      </c>
      <c r="O4426" t="s">
        <v>58</v>
      </c>
      <c r="P4426">
        <v>0</v>
      </c>
      <c r="Q4426" s="5"/>
      <c r="R4426" s="2" t="str">
        <f>IF(C4426="", "",
   IF(ISNUMBER(MATCH(TRIM(C4426),
      {"OP","CC","CM","FM","FU","INS","PC","PM","PMCO","SA","SR","ITPR","PMFL"}, 0)),
      "Proactive",
      "")
)</f>
        <v>Proactive</v>
      </c>
      <c r="S4426" s="2" t="str">
        <f>IF(C4426="", "",
   IF(ISNUMBER(MATCH(TRIM(C4426),
      {"MO","U/B","OSRE","TECH","ITRE"}, 0)),
      "Reactive",
      "")
)</f>
        <v/>
      </c>
      <c r="T4426" s="2">
        <f>IF(R4426="Proactive", H4426, "")</f>
        <v>7.0000000000000007E-2</v>
      </c>
      <c r="U4426" s="2" t="str">
        <f>IF(S4426="Reactive", H4426, "")</f>
        <v/>
      </c>
    </row>
    <row r="4427" spans="1:21" x14ac:dyDescent="0.25">
      <c r="A4427" t="s">
        <v>4193</v>
      </c>
      <c r="B4427">
        <v>221154</v>
      </c>
      <c r="C4427" t="s">
        <v>26</v>
      </c>
      <c r="D4427" t="s">
        <v>3165</v>
      </c>
      <c r="E4427" t="s">
        <v>3166</v>
      </c>
      <c r="F4427" s="4">
        <v>46188.438194444447</v>
      </c>
      <c r="G4427" s="4">
        <v>46188.465277777781</v>
      </c>
      <c r="H4427">
        <v>0.65</v>
      </c>
      <c r="I4427" t="s">
        <v>4320</v>
      </c>
      <c r="J4427" t="s">
        <v>29</v>
      </c>
      <c r="K4427" t="s">
        <v>30</v>
      </c>
      <c r="N4427">
        <v>1.02</v>
      </c>
      <c r="O4427" t="s">
        <v>58</v>
      </c>
      <c r="P4427">
        <v>0</v>
      </c>
      <c r="Q4427" s="5">
        <v>46188.465277777781</v>
      </c>
      <c r="R4427" s="2" t="str">
        <f>IF(C4427="", "",
   IF(ISNUMBER(MATCH(TRIM(C4427),
      {"OP","CC","CM","FM","FU","INS","PC","PM","PMCO","SA","SR","ITPR","PMFL"}, 0)),
      "Proactive",
      "")
)</f>
        <v>Proactive</v>
      </c>
      <c r="S4427" s="2" t="str">
        <f>IF(C4427="", "",
   IF(ISNUMBER(MATCH(TRIM(C4427),
      {"MO","U/B","OSRE","TECH","ITRE"}, 0)),
      "Reactive",
      "")
)</f>
        <v/>
      </c>
      <c r="T4427" s="2">
        <f>IF(R4427="Proactive", H4427, "")</f>
        <v>0.65</v>
      </c>
      <c r="U4427" s="2" t="str">
        <f>IF(S4427="Reactive", H4427, "")</f>
        <v/>
      </c>
    </row>
    <row r="4428" spans="1:21" x14ac:dyDescent="0.25">
      <c r="A4428" t="s">
        <v>4193</v>
      </c>
      <c r="B4428">
        <v>221532</v>
      </c>
      <c r="C4428" t="s">
        <v>26</v>
      </c>
      <c r="D4428" t="s">
        <v>3272</v>
      </c>
      <c r="E4428" t="s">
        <v>3273</v>
      </c>
      <c r="F4428" s="4">
        <v>46188.486111111109</v>
      </c>
      <c r="G4428" s="4">
        <v>46188.52847222222</v>
      </c>
      <c r="H4428">
        <v>1.02</v>
      </c>
      <c r="I4428" t="s">
        <v>4320</v>
      </c>
      <c r="J4428" t="s">
        <v>29</v>
      </c>
      <c r="K4428" t="s">
        <v>30</v>
      </c>
      <c r="N4428">
        <v>1.02</v>
      </c>
      <c r="O4428" t="s">
        <v>58</v>
      </c>
      <c r="P4428">
        <v>0</v>
      </c>
      <c r="Q4428" s="5">
        <v>46188.52847222222</v>
      </c>
      <c r="R4428" s="2" t="str">
        <f>IF(C4428="", "",
   IF(ISNUMBER(MATCH(TRIM(C4428),
      {"OP","CC","CM","FM","FU","INS","PC","PM","PMCO","SA","SR","ITPR","PMFL"}, 0)),
      "Proactive",
      "")
)</f>
        <v>Proactive</v>
      </c>
      <c r="S4428" s="2" t="str">
        <f>IF(C4428="", "",
   IF(ISNUMBER(MATCH(TRIM(C4428),
      {"MO","U/B","OSRE","TECH","ITRE"}, 0)),
      "Reactive",
      "")
)</f>
        <v/>
      </c>
      <c r="T4428" s="2">
        <f>IF(R4428="Proactive", H4428, "")</f>
        <v>1.02</v>
      </c>
      <c r="U4428" s="2" t="str">
        <f>IF(S4428="Reactive", H4428, "")</f>
        <v/>
      </c>
    </row>
    <row r="4429" spans="1:21" x14ac:dyDescent="0.25">
      <c r="A4429" t="s">
        <v>4193</v>
      </c>
      <c r="B4429">
        <v>223408</v>
      </c>
      <c r="C4429" t="s">
        <v>561</v>
      </c>
      <c r="D4429" t="s">
        <v>3147</v>
      </c>
      <c r="E4429" t="s">
        <v>4321</v>
      </c>
      <c r="F4429" s="4">
        <v>46188.529166666667</v>
      </c>
      <c r="G4429" s="4">
        <v>46188.541666666664</v>
      </c>
      <c r="H4429">
        <v>0.3</v>
      </c>
      <c r="I4429" t="s">
        <v>4322</v>
      </c>
      <c r="J4429" t="s">
        <v>29</v>
      </c>
      <c r="K4429" t="s">
        <v>220</v>
      </c>
      <c r="L4429" t="s">
        <v>672</v>
      </c>
      <c r="M4429" t="s">
        <v>555</v>
      </c>
      <c r="N4429">
        <v>0.3</v>
      </c>
      <c r="O4429" t="s">
        <v>58</v>
      </c>
      <c r="P4429">
        <v>0</v>
      </c>
      <c r="Q4429" s="5">
        <v>46188.541666666664</v>
      </c>
      <c r="R4429" s="2" t="str">
        <f>IF(C4429="", "",
   IF(ISNUMBER(MATCH(TRIM(C4429),
      {"OP","CC","CM","FM","FU","INS","PC","PM","PMCO","SA","SR","ITPR","PMFL"}, 0)),
      "Proactive",
      "")
)</f>
        <v>Proactive</v>
      </c>
      <c r="S4429" s="2" t="str">
        <f>IF(C4429="", "",
   IF(ISNUMBER(MATCH(TRIM(C4429),
      {"MO","U/B","OSRE","TECH","ITRE"}, 0)),
      "Reactive",
      "")
)</f>
        <v/>
      </c>
      <c r="T4429" s="2">
        <f>IF(R4429="Proactive", H4429, "")</f>
        <v>0.3</v>
      </c>
      <c r="U4429" s="2" t="str">
        <f>IF(S4429="Reactive", H4429, "")</f>
        <v/>
      </c>
    </row>
    <row r="4430" spans="1:21" x14ac:dyDescent="0.25">
      <c r="A4430" t="s">
        <v>4193</v>
      </c>
      <c r="B4430">
        <v>223413</v>
      </c>
      <c r="C4430" t="s">
        <v>817</v>
      </c>
      <c r="D4430" t="s">
        <v>4204</v>
      </c>
      <c r="E4430" t="s">
        <v>4323</v>
      </c>
      <c r="F4430" s="4">
        <v>46188.542361111111</v>
      </c>
      <c r="G4430" s="4">
        <v>46188.5625</v>
      </c>
      <c r="H4430">
        <v>0.48</v>
      </c>
      <c r="I4430" t="s">
        <v>4324</v>
      </c>
      <c r="J4430" t="s">
        <v>29</v>
      </c>
      <c r="K4430" t="s">
        <v>532</v>
      </c>
      <c r="L4430" t="s">
        <v>229</v>
      </c>
      <c r="M4430" t="s">
        <v>56</v>
      </c>
      <c r="N4430">
        <v>0.48</v>
      </c>
      <c r="O4430" t="s">
        <v>58</v>
      </c>
      <c r="P4430">
        <v>0</v>
      </c>
      <c r="Q4430" s="5">
        <v>46188.5625</v>
      </c>
      <c r="R4430" s="2" t="str">
        <f>IF(C4430="", "",
   IF(ISNUMBER(MATCH(TRIM(C4430),
      {"OP","CC","CM","FM","FU","INS","PC","PM","PMCO","SA","SR","ITPR","PMFL"}, 0)),
      "Proactive",
      "")
)</f>
        <v/>
      </c>
      <c r="S4430" s="2" t="str">
        <f>IF(C4430="", "",
   IF(ISNUMBER(MATCH(TRIM(C4430),
      {"MO","U/B","OSRE","TECH","ITRE"}, 0)),
      "Reactive",
      "")
)</f>
        <v>Reactive</v>
      </c>
      <c r="T4430" s="2" t="str">
        <f>IF(R4430="Proactive", H4430, "")</f>
        <v/>
      </c>
      <c r="U4430" s="2">
        <f>IF(S4430="Reactive", H4430, "")</f>
        <v>0.48</v>
      </c>
    </row>
    <row r="4431" spans="1:21" x14ac:dyDescent="0.25">
      <c r="A4431" t="s">
        <v>4193</v>
      </c>
      <c r="B4431">
        <v>223416</v>
      </c>
      <c r="C4431" t="s">
        <v>561</v>
      </c>
      <c r="D4431" t="s">
        <v>3191</v>
      </c>
      <c r="E4431" t="s">
        <v>4325</v>
      </c>
      <c r="F4431" s="4">
        <v>46188.563194444447</v>
      </c>
      <c r="G4431" s="4">
        <v>46188.583333333336</v>
      </c>
      <c r="H4431">
        <v>0.48</v>
      </c>
      <c r="I4431" t="s">
        <v>4326</v>
      </c>
      <c r="J4431" t="s">
        <v>29</v>
      </c>
      <c r="K4431" t="s">
        <v>42</v>
      </c>
      <c r="L4431" t="s">
        <v>2421</v>
      </c>
      <c r="M4431" t="s">
        <v>648</v>
      </c>
      <c r="N4431">
        <v>0.48</v>
      </c>
      <c r="O4431" t="s">
        <v>58</v>
      </c>
      <c r="P4431">
        <v>0</v>
      </c>
      <c r="Q4431" s="5">
        <v>46188.583333333336</v>
      </c>
      <c r="R4431" s="2" t="str">
        <f>IF(C4431="", "",
   IF(ISNUMBER(MATCH(TRIM(C4431),
      {"OP","CC","CM","FM","FU","INS","PC","PM","PMCO","SA","SR","ITPR","PMFL"}, 0)),
      "Proactive",
      "")
)</f>
        <v>Proactive</v>
      </c>
      <c r="S4431" s="2" t="str">
        <f>IF(C4431="", "",
   IF(ISNUMBER(MATCH(TRIM(C4431),
      {"MO","U/B","OSRE","TECH","ITRE"}, 0)),
      "Reactive",
      "")
)</f>
        <v/>
      </c>
      <c r="T4431" s="2">
        <f>IF(R4431="Proactive", H4431, "")</f>
        <v>0.48</v>
      </c>
      <c r="U4431" s="2" t="str">
        <f>IF(S4431="Reactive", H4431, "")</f>
        <v/>
      </c>
    </row>
    <row r="4432" spans="1:21" x14ac:dyDescent="0.25">
      <c r="A4432" t="s">
        <v>4193</v>
      </c>
      <c r="B4432">
        <v>223418</v>
      </c>
      <c r="C4432" t="s">
        <v>817</v>
      </c>
      <c r="D4432" t="s">
        <v>3255</v>
      </c>
      <c r="E4432" t="s">
        <v>4327</v>
      </c>
      <c r="F4432" s="4">
        <v>46188.584027777775</v>
      </c>
      <c r="G4432" s="4">
        <v>46188.598611111112</v>
      </c>
      <c r="H4432">
        <v>0.35</v>
      </c>
      <c r="I4432" t="s">
        <v>4328</v>
      </c>
      <c r="J4432" t="s">
        <v>29</v>
      </c>
      <c r="K4432" t="s">
        <v>42</v>
      </c>
      <c r="L4432" t="s">
        <v>2421</v>
      </c>
      <c r="M4432" t="s">
        <v>648</v>
      </c>
      <c r="N4432">
        <v>0.35</v>
      </c>
      <c r="O4432" t="s">
        <v>58</v>
      </c>
      <c r="P4432">
        <v>0</v>
      </c>
      <c r="Q4432" s="5">
        <v>46188.598611111112</v>
      </c>
      <c r="R4432" s="2" t="str">
        <f>IF(C4432="", "",
   IF(ISNUMBER(MATCH(TRIM(C4432),
      {"OP","CC","CM","FM","FU","INS","PC","PM","PMCO","SA","SR","ITPR","PMFL"}, 0)),
      "Proactive",
      "")
)</f>
        <v/>
      </c>
      <c r="S4432" s="2" t="str">
        <f>IF(C4432="", "",
   IF(ISNUMBER(MATCH(TRIM(C4432),
      {"MO","U/B","OSRE","TECH","ITRE"}, 0)),
      "Reactive",
      "")
)</f>
        <v>Reactive</v>
      </c>
      <c r="T4432" s="2" t="str">
        <f>IF(R4432="Proactive", H4432, "")</f>
        <v/>
      </c>
      <c r="U4432" s="2">
        <f>IF(S4432="Reactive", H4432, "")</f>
        <v>0.35</v>
      </c>
    </row>
    <row r="4433" spans="1:21" x14ac:dyDescent="0.25">
      <c r="A4433" t="s">
        <v>4193</v>
      </c>
      <c r="B4433">
        <v>223420</v>
      </c>
      <c r="C4433" t="s">
        <v>817</v>
      </c>
      <c r="D4433" t="s">
        <v>4329</v>
      </c>
      <c r="E4433" t="s">
        <v>4330</v>
      </c>
      <c r="F4433" s="4">
        <v>46188.599305555559</v>
      </c>
      <c r="G4433" s="4">
        <v>46188.613888888889</v>
      </c>
      <c r="H4433">
        <v>0.35</v>
      </c>
      <c r="I4433" t="s">
        <v>4331</v>
      </c>
      <c r="J4433" t="s">
        <v>29</v>
      </c>
      <c r="K4433" t="s">
        <v>42</v>
      </c>
      <c r="L4433" t="s">
        <v>2421</v>
      </c>
      <c r="M4433" t="s">
        <v>3116</v>
      </c>
      <c r="N4433">
        <v>0.35</v>
      </c>
      <c r="O4433" t="s">
        <v>58</v>
      </c>
      <c r="P4433">
        <v>0</v>
      </c>
      <c r="Q4433" s="5">
        <v>46188.613888888889</v>
      </c>
      <c r="R4433" s="2" t="str">
        <f>IF(C4433="", "",
   IF(ISNUMBER(MATCH(TRIM(C4433),
      {"OP","CC","CM","FM","FU","INS","PC","PM","PMCO","SA","SR","ITPR","PMFL"}, 0)),
      "Proactive",
      "")
)</f>
        <v/>
      </c>
      <c r="S4433" s="2" t="str">
        <f>IF(C4433="", "",
   IF(ISNUMBER(MATCH(TRIM(C4433),
      {"MO","U/B","OSRE","TECH","ITRE"}, 0)),
      "Reactive",
      "")
)</f>
        <v>Reactive</v>
      </c>
      <c r="T4433" s="2" t="str">
        <f>IF(R4433="Proactive", H4433, "")</f>
        <v/>
      </c>
      <c r="U4433" s="2">
        <f>IF(S4433="Reactive", H4433, "")</f>
        <v>0.35</v>
      </c>
    </row>
    <row r="4434" spans="1:21" x14ac:dyDescent="0.25">
      <c r="A4434" t="s">
        <v>4193</v>
      </c>
      <c r="B4434">
        <v>223131</v>
      </c>
      <c r="C4434" t="s">
        <v>30</v>
      </c>
      <c r="D4434" t="s">
        <v>3138</v>
      </c>
      <c r="E4434" t="s">
        <v>3139</v>
      </c>
      <c r="F4434" s="4">
        <v>46189.294444444444</v>
      </c>
      <c r="G4434" s="4">
        <v>46189.316666666666</v>
      </c>
      <c r="H4434">
        <v>0.53</v>
      </c>
      <c r="I4434" t="s">
        <v>4332</v>
      </c>
      <c r="J4434" t="s">
        <v>29</v>
      </c>
      <c r="K4434" t="s">
        <v>30</v>
      </c>
      <c r="N4434">
        <v>0.53</v>
      </c>
      <c r="O4434" t="s">
        <v>58</v>
      </c>
      <c r="P4434">
        <v>0</v>
      </c>
      <c r="Q4434" s="5">
        <v>46189.316666666666</v>
      </c>
      <c r="R4434" s="2" t="str">
        <f>IF(C4434="", "",
   IF(ISNUMBER(MATCH(TRIM(C4434),
      {"OP","CC","CM","FM","FU","INS","PC","PM","PMCO","SA","SR","ITPR","PMFL"}, 0)),
      "Proactive",
      "")
)</f>
        <v>Proactive</v>
      </c>
      <c r="S4434" s="2" t="str">
        <f>IF(C4434="", "",
   IF(ISNUMBER(MATCH(TRIM(C4434),
      {"MO","U/B","OSRE","TECH","ITRE"}, 0)),
      "Reactive",
      "")
)</f>
        <v/>
      </c>
      <c r="T4434" s="2">
        <f>IF(R4434="Proactive", H4434, "")</f>
        <v>0.53</v>
      </c>
      <c r="U4434" s="2" t="str">
        <f>IF(S4434="Reactive", H4434, "")</f>
        <v/>
      </c>
    </row>
    <row r="4435" spans="1:21" x14ac:dyDescent="0.25">
      <c r="A4435" t="s">
        <v>4193</v>
      </c>
      <c r="B4435">
        <v>221359</v>
      </c>
      <c r="C4435" t="s">
        <v>26</v>
      </c>
      <c r="D4435" t="s">
        <v>3162</v>
      </c>
      <c r="E4435" t="s">
        <v>3163</v>
      </c>
      <c r="F4435" s="4">
        <v>46189.317361111112</v>
      </c>
      <c r="G4435" s="4">
        <v>46189.370138888888</v>
      </c>
      <c r="H4435">
        <v>1.27</v>
      </c>
      <c r="I4435" t="s">
        <v>4333</v>
      </c>
      <c r="J4435" t="s">
        <v>29</v>
      </c>
      <c r="K4435" t="s">
        <v>30</v>
      </c>
      <c r="N4435">
        <v>1.27</v>
      </c>
      <c r="O4435" t="s">
        <v>58</v>
      </c>
      <c r="P4435">
        <v>0</v>
      </c>
      <c r="Q4435" s="1">
        <v>46189.370138888888</v>
      </c>
      <c r="R4435" s="2" t="str">
        <f>IF(C4435="", "",
   IF(ISNUMBER(MATCH(TRIM(C4435),
      {"OP","CC","CM","FM","FU","INS","PC","PM","PMCO","SA","SR","ITPR","PMFL"}, 0)),
      "Proactive",
      "")
)</f>
        <v>Proactive</v>
      </c>
      <c r="S4435" s="2" t="str">
        <f>IF(C4435="", "",
   IF(ISNUMBER(MATCH(TRIM(C4435),
      {"MO","U/B","OSRE","TECH","ITRE"}, 0)),
      "Reactive",
      "")
)</f>
        <v/>
      </c>
      <c r="T4435" s="2">
        <f>IF(R4435="Proactive", H4435, "")</f>
        <v>1.27</v>
      </c>
      <c r="U4435" s="2" t="str">
        <f>IF(S4435="Reactive", H4435, "")</f>
        <v/>
      </c>
    </row>
    <row r="4436" spans="1:21" x14ac:dyDescent="0.25">
      <c r="A4436" t="s">
        <v>4193</v>
      </c>
      <c r="B4436">
        <v>221358</v>
      </c>
      <c r="C4436" t="s">
        <v>26</v>
      </c>
      <c r="D4436" t="s">
        <v>3165</v>
      </c>
      <c r="E4436" t="s">
        <v>3166</v>
      </c>
      <c r="F4436" s="4">
        <v>46189.370833333334</v>
      </c>
      <c r="G4436" s="4">
        <v>46189.416666666664</v>
      </c>
      <c r="H4436">
        <v>1.1000000000000001</v>
      </c>
      <c r="I4436" t="s">
        <v>4334</v>
      </c>
      <c r="J4436" t="s">
        <v>29</v>
      </c>
      <c r="K4436" t="s">
        <v>30</v>
      </c>
      <c r="N4436">
        <v>1.52</v>
      </c>
      <c r="O4436" t="s">
        <v>58</v>
      </c>
      <c r="P4436">
        <v>0</v>
      </c>
      <c r="Q4436" s="5">
        <v>46189.457638888889</v>
      </c>
      <c r="R4436" s="2" t="str">
        <f>IF(C4436="", "",
   IF(ISNUMBER(MATCH(TRIM(C4436),
      {"OP","CC","CM","FM","FU","INS","PC","PM","PMCO","SA","SR","ITPR","PMFL"}, 0)),
      "Proactive",
      "")
)</f>
        <v>Proactive</v>
      </c>
      <c r="S4436" s="2" t="str">
        <f>IF(C4436="", "",
   IF(ISNUMBER(MATCH(TRIM(C4436),
      {"MO","U/B","OSRE","TECH","ITRE"}, 0)),
      "Reactive",
      "")
)</f>
        <v/>
      </c>
      <c r="T4436" s="2">
        <f>IF(R4436="Proactive", H4436, "")</f>
        <v>1.1000000000000001</v>
      </c>
      <c r="U4436" s="2" t="str">
        <f>IF(S4436="Reactive", H4436, "")</f>
        <v/>
      </c>
    </row>
    <row r="4437" spans="1:21" x14ac:dyDescent="0.25">
      <c r="A4437" t="s">
        <v>4193</v>
      </c>
      <c r="B4437">
        <v>223565</v>
      </c>
      <c r="C4437" t="s">
        <v>561</v>
      </c>
      <c r="D4437" t="s">
        <v>4335</v>
      </c>
      <c r="E4437" t="s">
        <v>4336</v>
      </c>
      <c r="F4437" s="4">
        <v>46189.417361111111</v>
      </c>
      <c r="G4437" s="4">
        <v>46189.439583333333</v>
      </c>
      <c r="H4437">
        <v>0.53</v>
      </c>
      <c r="I4437" t="s">
        <v>4337</v>
      </c>
      <c r="J4437" t="s">
        <v>29</v>
      </c>
      <c r="K4437" t="s">
        <v>42</v>
      </c>
      <c r="L4437" t="s">
        <v>2421</v>
      </c>
      <c r="M4437" t="s">
        <v>648</v>
      </c>
      <c r="N4437">
        <v>0.53</v>
      </c>
      <c r="O4437" t="s">
        <v>58</v>
      </c>
      <c r="P4437">
        <v>0</v>
      </c>
      <c r="Q4437" s="5">
        <v>46189.439583333333</v>
      </c>
      <c r="R4437" s="2" t="str">
        <f>IF(C4437="", "",
   IF(ISNUMBER(MATCH(TRIM(C4437),
      {"OP","CC","CM","FM","FU","INS","PC","PM","PMCO","SA","SR","ITPR","PMFL"}, 0)),
      "Proactive",
      "")
)</f>
        <v>Proactive</v>
      </c>
      <c r="S4437" s="2" t="str">
        <f>IF(C4437="", "",
   IF(ISNUMBER(MATCH(TRIM(C4437),
      {"MO","U/B","OSRE","TECH","ITRE"}, 0)),
      "Reactive",
      "")
)</f>
        <v/>
      </c>
      <c r="T4437" s="2">
        <f>IF(R4437="Proactive", H4437, "")</f>
        <v>0.53</v>
      </c>
      <c r="U4437" s="2" t="str">
        <f>IF(S4437="Reactive", H4437, "")</f>
        <v/>
      </c>
    </row>
    <row r="4438" spans="1:21" x14ac:dyDescent="0.25">
      <c r="A4438" t="s">
        <v>4193</v>
      </c>
      <c r="B4438">
        <v>221358</v>
      </c>
      <c r="C4438" t="s">
        <v>26</v>
      </c>
      <c r="D4438" t="s">
        <v>3165</v>
      </c>
      <c r="E4438" t="s">
        <v>3166</v>
      </c>
      <c r="F4438" s="4">
        <v>46189.44027777778</v>
      </c>
      <c r="G4438" s="4">
        <v>46189.457638888889</v>
      </c>
      <c r="H4438">
        <v>0.42</v>
      </c>
      <c r="I4438" t="s">
        <v>4334</v>
      </c>
      <c r="J4438" t="s">
        <v>29</v>
      </c>
      <c r="K4438" t="s">
        <v>30</v>
      </c>
      <c r="N4438">
        <v>1.52</v>
      </c>
      <c r="O4438" t="s">
        <v>58</v>
      </c>
      <c r="P4438">
        <v>0</v>
      </c>
      <c r="Q4438" s="5">
        <v>46189.457638888889</v>
      </c>
      <c r="R4438" s="2" t="str">
        <f>IF(C4438="", "",
   IF(ISNUMBER(MATCH(TRIM(C4438),
      {"OP","CC","CM","FM","FU","INS","PC","PM","PMCO","SA","SR","ITPR","PMFL"}, 0)),
      "Proactive",
      "")
)</f>
        <v>Proactive</v>
      </c>
      <c r="S4438" s="2" t="str">
        <f>IF(C4438="", "",
   IF(ISNUMBER(MATCH(TRIM(C4438),
      {"MO","U/B","OSRE","TECH","ITRE"}, 0)),
      "Reactive",
      "")
)</f>
        <v/>
      </c>
      <c r="T4438" s="2">
        <f>IF(R4438="Proactive", H4438, "")</f>
        <v>0.42</v>
      </c>
      <c r="U4438" s="2" t="str">
        <f>IF(S4438="Reactive", H4438, "")</f>
        <v/>
      </c>
    </row>
    <row r="4439" spans="1:21" x14ac:dyDescent="0.25">
      <c r="A4439" t="s">
        <v>4193</v>
      </c>
      <c r="B4439">
        <v>223571</v>
      </c>
      <c r="C4439" t="s">
        <v>1253</v>
      </c>
      <c r="D4439" t="s">
        <v>3135</v>
      </c>
      <c r="E4439" t="s">
        <v>4338</v>
      </c>
      <c r="F4439" s="4">
        <v>46189.479861111111</v>
      </c>
      <c r="G4439" s="4">
        <v>46189.481249999997</v>
      </c>
      <c r="H4439">
        <v>0.03</v>
      </c>
      <c r="I4439" t="s">
        <v>4339</v>
      </c>
      <c r="J4439" t="s">
        <v>29</v>
      </c>
      <c r="K4439" t="s">
        <v>1577</v>
      </c>
      <c r="L4439" t="s">
        <v>2421</v>
      </c>
      <c r="M4439" t="s">
        <v>648</v>
      </c>
      <c r="N4439">
        <v>0.46</v>
      </c>
      <c r="O4439" t="s">
        <v>58</v>
      </c>
      <c r="P4439">
        <v>0</v>
      </c>
      <c r="Q4439" s="5">
        <v>46189.613888888889</v>
      </c>
      <c r="R4439" s="2" t="str">
        <f>IF(C4439="", "",
   IF(ISNUMBER(MATCH(TRIM(C4439),
      {"OP","CC","CM","FM","FU","INS","PC","PM","PMCO","SA","SR","ITPR","PMFL"}, 0)),
      "Proactive",
      "")
)</f>
        <v>Proactive</v>
      </c>
      <c r="S4439" s="2" t="str">
        <f>IF(C4439="", "",
   IF(ISNUMBER(MATCH(TRIM(C4439),
      {"MO","U/B","OSRE","TECH","ITRE"}, 0)),
      "Reactive",
      "")
)</f>
        <v/>
      </c>
      <c r="T4439" s="2">
        <f>IF(R4439="Proactive", H4439, "")</f>
        <v>0.03</v>
      </c>
      <c r="U4439" s="2" t="str">
        <f>IF(S4439="Reactive", H4439, "")</f>
        <v/>
      </c>
    </row>
    <row r="4440" spans="1:21" x14ac:dyDescent="0.25">
      <c r="A4440" t="s">
        <v>4193</v>
      </c>
      <c r="B4440">
        <v>223575</v>
      </c>
      <c r="C4440" t="s">
        <v>743</v>
      </c>
      <c r="D4440" t="s">
        <v>3159</v>
      </c>
      <c r="E4440" t="s">
        <v>4197</v>
      </c>
      <c r="F4440" s="4">
        <v>46189.481944444444</v>
      </c>
      <c r="G4440" s="4">
        <v>46189.505555555559</v>
      </c>
      <c r="H4440">
        <v>0.56999999999999995</v>
      </c>
      <c r="I4440" t="s">
        <v>4340</v>
      </c>
      <c r="J4440" t="s">
        <v>29</v>
      </c>
      <c r="K4440" t="s">
        <v>1577</v>
      </c>
      <c r="L4440" t="s">
        <v>2421</v>
      </c>
      <c r="M4440" t="s">
        <v>859</v>
      </c>
      <c r="N4440">
        <v>2.42</v>
      </c>
      <c r="O4440" t="s">
        <v>58</v>
      </c>
      <c r="P4440">
        <v>0</v>
      </c>
      <c r="Q4440" s="5">
        <v>46189.613888888889</v>
      </c>
      <c r="R4440" s="2" t="str">
        <f>IF(C4440="", "",
   IF(ISNUMBER(MATCH(TRIM(C4440),
      {"OP","CC","CM","FM","FU","INS","PC","PM","PMCO","SA","SR","ITPR","PMFL"}, 0)),
      "Proactive",
      "")
)</f>
        <v>Proactive</v>
      </c>
      <c r="S4440" s="2" t="str">
        <f>IF(C4440="", "",
   IF(ISNUMBER(MATCH(TRIM(C4440),
      {"MO","U/B","OSRE","TECH","ITRE"}, 0)),
      "Reactive",
      "")
)</f>
        <v/>
      </c>
      <c r="T4440" s="2">
        <f>IF(R4440="Proactive", H4440, "")</f>
        <v>0.56999999999999995</v>
      </c>
      <c r="U4440" s="2" t="str">
        <f>IF(S4440="Reactive", H4440, "")</f>
        <v/>
      </c>
    </row>
    <row r="4441" spans="1:21" x14ac:dyDescent="0.25">
      <c r="A4441" t="s">
        <v>4193</v>
      </c>
      <c r="B4441">
        <v>223571</v>
      </c>
      <c r="C4441" t="s">
        <v>1253</v>
      </c>
      <c r="D4441" t="s">
        <v>3135</v>
      </c>
      <c r="E4441" t="s">
        <v>4338</v>
      </c>
      <c r="F4441" s="4">
        <v>46189.506249999999</v>
      </c>
      <c r="G4441" s="4">
        <v>46189.524305555555</v>
      </c>
      <c r="H4441">
        <v>0.43</v>
      </c>
      <c r="I4441" t="s">
        <v>4339</v>
      </c>
      <c r="J4441" t="s">
        <v>29</v>
      </c>
      <c r="K4441" t="s">
        <v>1577</v>
      </c>
      <c r="L4441" t="s">
        <v>2421</v>
      </c>
      <c r="M4441" t="s">
        <v>648</v>
      </c>
      <c r="N4441">
        <v>0.46</v>
      </c>
      <c r="O4441" t="s">
        <v>58</v>
      </c>
      <c r="P4441">
        <v>0</v>
      </c>
      <c r="Q4441" s="5">
        <v>46189.613888888889</v>
      </c>
      <c r="R4441" s="2" t="str">
        <f>IF(C4441="", "",
   IF(ISNUMBER(MATCH(TRIM(C4441),
      {"OP","CC","CM","FM","FU","INS","PC","PM","PMCO","SA","SR","ITPR","PMFL"}, 0)),
      "Proactive",
      "")
)</f>
        <v>Proactive</v>
      </c>
      <c r="S4441" s="2" t="str">
        <f>IF(C4441="", "",
   IF(ISNUMBER(MATCH(TRIM(C4441),
      {"MO","U/B","OSRE","TECH","ITRE"}, 0)),
      "Reactive",
      "")
)</f>
        <v/>
      </c>
      <c r="T4441" s="2">
        <f>IF(R4441="Proactive", H4441, "")</f>
        <v>0.43</v>
      </c>
      <c r="U4441" s="2" t="str">
        <f>IF(S4441="Reactive", H4441, "")</f>
        <v/>
      </c>
    </row>
    <row r="4442" spans="1:21" x14ac:dyDescent="0.25">
      <c r="A4442" t="s">
        <v>4193</v>
      </c>
      <c r="B4442">
        <v>223575</v>
      </c>
      <c r="C4442" t="s">
        <v>743</v>
      </c>
      <c r="D4442" t="s">
        <v>3159</v>
      </c>
      <c r="E4442" t="s">
        <v>4197</v>
      </c>
      <c r="F4442" s="4">
        <v>46189.525000000001</v>
      </c>
      <c r="G4442" s="4">
        <v>46189.534722222219</v>
      </c>
      <c r="H4442">
        <v>0.23</v>
      </c>
      <c r="I4442" t="s">
        <v>4340</v>
      </c>
      <c r="J4442" t="s">
        <v>29</v>
      </c>
      <c r="K4442" t="s">
        <v>1577</v>
      </c>
      <c r="L4442" t="s">
        <v>2421</v>
      </c>
      <c r="M4442" t="s">
        <v>859</v>
      </c>
      <c r="N4442">
        <v>2.42</v>
      </c>
      <c r="O4442" t="s">
        <v>58</v>
      </c>
      <c r="P4442">
        <v>0</v>
      </c>
      <c r="Q4442" s="5">
        <v>46189.613888888889</v>
      </c>
      <c r="R4442" s="2" t="str">
        <f>IF(C4442="", "",
   IF(ISNUMBER(MATCH(TRIM(C4442),
      {"OP","CC","CM","FM","FU","INS","PC","PM","PMCO","SA","SR","ITPR","PMFL"}, 0)),
      "Proactive",
      "")
)</f>
        <v>Proactive</v>
      </c>
      <c r="S4442" s="2" t="str">
        <f>IF(C4442="", "",
   IF(ISNUMBER(MATCH(TRIM(C4442),
      {"MO","U/B","OSRE","TECH","ITRE"}, 0)),
      "Reactive",
      "")
)</f>
        <v/>
      </c>
      <c r="T4442" s="2">
        <f>IF(R4442="Proactive", H4442, "")</f>
        <v>0.23</v>
      </c>
      <c r="U4442" s="2" t="str">
        <f>IF(S4442="Reactive", H4442, "")</f>
        <v/>
      </c>
    </row>
    <row r="4443" spans="1:21" x14ac:dyDescent="0.25">
      <c r="A4443" t="s">
        <v>4193</v>
      </c>
      <c r="B4443">
        <v>223578</v>
      </c>
      <c r="C4443" t="s">
        <v>817</v>
      </c>
      <c r="D4443" t="s">
        <v>3255</v>
      </c>
      <c r="E4443" t="s">
        <v>4341</v>
      </c>
      <c r="F4443" s="4">
        <v>46189.535416666666</v>
      </c>
      <c r="G4443" s="4">
        <v>46189.54583333333</v>
      </c>
      <c r="H4443">
        <v>0.25</v>
      </c>
      <c r="I4443" t="s">
        <v>4342</v>
      </c>
      <c r="J4443" t="s">
        <v>29</v>
      </c>
      <c r="K4443" t="s">
        <v>220</v>
      </c>
      <c r="L4443" t="s">
        <v>672</v>
      </c>
      <c r="M4443" t="s">
        <v>555</v>
      </c>
      <c r="N4443">
        <v>0.25</v>
      </c>
      <c r="O4443" t="s">
        <v>58</v>
      </c>
      <c r="P4443">
        <v>0</v>
      </c>
      <c r="Q4443" s="5">
        <v>46189.54583333333</v>
      </c>
      <c r="R4443" s="2" t="str">
        <f>IF(C4443="", "",
   IF(ISNUMBER(MATCH(TRIM(C4443),
      {"OP","CC","CM","FM","FU","INS","PC","PM","PMCO","SA","SR","ITPR","PMFL"}, 0)),
      "Proactive",
      "")
)</f>
        <v/>
      </c>
      <c r="S4443" s="2" t="str">
        <f>IF(C4443="", "",
   IF(ISNUMBER(MATCH(TRIM(C4443),
      {"MO","U/B","OSRE","TECH","ITRE"}, 0)),
      "Reactive",
      "")
)</f>
        <v>Reactive</v>
      </c>
      <c r="T4443" s="2" t="str">
        <f>IF(R4443="Proactive", H4443, "")</f>
        <v/>
      </c>
      <c r="U4443" s="2">
        <f>IF(S4443="Reactive", H4443, "")</f>
        <v>0.25</v>
      </c>
    </row>
    <row r="4444" spans="1:21" x14ac:dyDescent="0.25">
      <c r="A4444" t="s">
        <v>4193</v>
      </c>
      <c r="B4444">
        <v>223575</v>
      </c>
      <c r="C4444" t="s">
        <v>743</v>
      </c>
      <c r="D4444" t="s">
        <v>3159</v>
      </c>
      <c r="E4444" t="s">
        <v>4197</v>
      </c>
      <c r="F4444" s="4">
        <v>46189.546527777777</v>
      </c>
      <c r="G4444" s="4">
        <v>46189.613888888889</v>
      </c>
      <c r="H4444">
        <v>1.62</v>
      </c>
      <c r="I4444" t="s">
        <v>4340</v>
      </c>
      <c r="J4444" t="s">
        <v>29</v>
      </c>
      <c r="K4444" t="s">
        <v>1577</v>
      </c>
      <c r="L4444" t="s">
        <v>2421</v>
      </c>
      <c r="M4444" t="s">
        <v>859</v>
      </c>
      <c r="N4444">
        <v>2.42</v>
      </c>
      <c r="O4444" t="s">
        <v>58</v>
      </c>
      <c r="P4444">
        <v>0</v>
      </c>
      <c r="Q4444" s="5">
        <v>46189.613888888889</v>
      </c>
      <c r="R4444" s="2" t="str">
        <f>IF(C4444="", "",
   IF(ISNUMBER(MATCH(TRIM(C4444),
      {"OP","CC","CM","FM","FU","INS","PC","PM","PMCO","SA","SR","ITPR","PMFL"}, 0)),
      "Proactive",
      "")
)</f>
        <v>Proactive</v>
      </c>
      <c r="S4444" s="2" t="str">
        <f>IF(C4444="", "",
   IF(ISNUMBER(MATCH(TRIM(C4444),
      {"MO","U/B","OSRE","TECH","ITRE"}, 0)),
      "Reactive",
      "")
)</f>
        <v/>
      </c>
      <c r="T4444" s="2">
        <f>IF(R4444="Proactive", H4444, "")</f>
        <v>1.62</v>
      </c>
      <c r="U4444" s="2" t="str">
        <f>IF(S4444="Reactive", H4444, "")</f>
        <v/>
      </c>
    </row>
    <row r="4445" spans="1:21" x14ac:dyDescent="0.25">
      <c r="A4445" t="s">
        <v>4193</v>
      </c>
      <c r="B4445">
        <v>223227</v>
      </c>
      <c r="C4445" t="s">
        <v>30</v>
      </c>
      <c r="D4445" t="s">
        <v>3138</v>
      </c>
      <c r="E4445" t="s">
        <v>3139</v>
      </c>
      <c r="F4445" s="4">
        <v>46190.295138888891</v>
      </c>
      <c r="G4445" s="4">
        <v>46190.315972222219</v>
      </c>
      <c r="H4445">
        <v>0.5</v>
      </c>
      <c r="I4445" t="s">
        <v>4343</v>
      </c>
      <c r="J4445" t="s">
        <v>29</v>
      </c>
      <c r="K4445" t="s">
        <v>30</v>
      </c>
      <c r="N4445">
        <v>0.5</v>
      </c>
      <c r="O4445" t="s">
        <v>58</v>
      </c>
      <c r="P4445">
        <v>0</v>
      </c>
      <c r="Q4445" s="5">
        <v>46190.315972222219</v>
      </c>
      <c r="R4445" s="2" t="str">
        <f>IF(C4445="", "",
   IF(ISNUMBER(MATCH(TRIM(C4445),
      {"OP","CC","CM","FM","FU","INS","PC","PM","PMCO","SA","SR","ITPR","PMFL"}, 0)),
      "Proactive",
      "")
)</f>
        <v>Proactive</v>
      </c>
      <c r="S4445" s="2" t="str">
        <f>IF(C4445="", "",
   IF(ISNUMBER(MATCH(TRIM(C4445),
      {"MO","U/B","OSRE","TECH","ITRE"}, 0)),
      "Reactive",
      "")
)</f>
        <v/>
      </c>
      <c r="T4445" s="2">
        <f>IF(R4445="Proactive", H4445, "")</f>
        <v>0.5</v>
      </c>
      <c r="U4445" s="2" t="str">
        <f>IF(S4445="Reactive", H4445, "")</f>
        <v/>
      </c>
    </row>
    <row r="4446" spans="1:21" x14ac:dyDescent="0.25">
      <c r="A4446" t="s">
        <v>4193</v>
      </c>
      <c r="B4446">
        <v>221535</v>
      </c>
      <c r="C4446" t="s">
        <v>26</v>
      </c>
      <c r="D4446" t="s">
        <v>3162</v>
      </c>
      <c r="E4446" t="s">
        <v>3163</v>
      </c>
      <c r="F4446" s="4">
        <v>46190.316666666666</v>
      </c>
      <c r="G4446" s="4">
        <v>46190.357638888891</v>
      </c>
      <c r="H4446">
        <v>0.98</v>
      </c>
      <c r="I4446" t="s">
        <v>4343</v>
      </c>
      <c r="J4446" t="s">
        <v>29</v>
      </c>
      <c r="K4446" t="s">
        <v>30</v>
      </c>
      <c r="N4446">
        <v>0.98</v>
      </c>
      <c r="O4446" t="s">
        <v>58</v>
      </c>
      <c r="P4446">
        <v>0</v>
      </c>
      <c r="Q4446" s="5">
        <v>46190.357638888891</v>
      </c>
      <c r="R4446" s="2" t="str">
        <f>IF(C4446="", "",
   IF(ISNUMBER(MATCH(TRIM(C4446),
      {"OP","CC","CM","FM","FU","INS","PC","PM","PMCO","SA","SR","ITPR","PMFL"}, 0)),
      "Proactive",
      "")
)</f>
        <v>Proactive</v>
      </c>
      <c r="S4446" s="2" t="str">
        <f>IF(C4446="", "",
   IF(ISNUMBER(MATCH(TRIM(C4446),
      {"MO","U/B","OSRE","TECH","ITRE"}, 0)),
      "Reactive",
      "")
)</f>
        <v/>
      </c>
      <c r="T4446" s="2">
        <f>IF(R4446="Proactive", H4446, "")</f>
        <v>0.98</v>
      </c>
      <c r="U4446" s="2" t="str">
        <f>IF(S4446="Reactive", H4446, "")</f>
        <v/>
      </c>
    </row>
    <row r="4447" spans="1:21" x14ac:dyDescent="0.25">
      <c r="A4447" t="s">
        <v>4193</v>
      </c>
      <c r="B4447">
        <v>223728</v>
      </c>
      <c r="C4447" t="s">
        <v>817</v>
      </c>
      <c r="D4447" t="s">
        <v>4308</v>
      </c>
      <c r="E4447" t="s">
        <v>4344</v>
      </c>
      <c r="F4447" s="4">
        <v>46190.35833333333</v>
      </c>
      <c r="G4447" s="4">
        <v>46190.368750000001</v>
      </c>
      <c r="H4447">
        <v>0.25</v>
      </c>
      <c r="I4447" t="s">
        <v>4345</v>
      </c>
      <c r="J4447" t="s">
        <v>29</v>
      </c>
      <c r="K4447" t="s">
        <v>443</v>
      </c>
      <c r="L4447" t="s">
        <v>2421</v>
      </c>
      <c r="M4447" t="s">
        <v>436</v>
      </c>
      <c r="N4447">
        <v>0.25</v>
      </c>
      <c r="O4447" t="s">
        <v>58</v>
      </c>
      <c r="P4447">
        <v>0</v>
      </c>
      <c r="Q4447" s="5">
        <v>46190.368750000001</v>
      </c>
      <c r="R4447" s="2" t="str">
        <f>IF(C4447="", "",
   IF(ISNUMBER(MATCH(TRIM(C4447),
      {"OP","CC","CM","FM","FU","INS","PC","PM","PMCO","SA","SR","ITPR","PMFL"}, 0)),
      "Proactive",
      "")
)</f>
        <v/>
      </c>
      <c r="S4447" s="2" t="str">
        <f>IF(C4447="", "",
   IF(ISNUMBER(MATCH(TRIM(C4447),
      {"MO","U/B","OSRE","TECH","ITRE"}, 0)),
      "Reactive",
      "")
)</f>
        <v>Reactive</v>
      </c>
      <c r="T4447" s="2" t="str">
        <f>IF(R4447="Proactive", H4447, "")</f>
        <v/>
      </c>
      <c r="U4447" s="2">
        <f>IF(S4447="Reactive", H4447, "")</f>
        <v>0.25</v>
      </c>
    </row>
    <row r="4448" spans="1:21" x14ac:dyDescent="0.25">
      <c r="A4448" t="s">
        <v>4193</v>
      </c>
      <c r="B4448">
        <v>221531</v>
      </c>
      <c r="C4448" t="s">
        <v>26</v>
      </c>
      <c r="D4448" t="s">
        <v>3165</v>
      </c>
      <c r="E4448" t="s">
        <v>3166</v>
      </c>
      <c r="F4448" s="4">
        <v>46190.369444444441</v>
      </c>
      <c r="G4448" s="4">
        <v>46190.420138888891</v>
      </c>
      <c r="H4448">
        <v>1.22</v>
      </c>
      <c r="I4448" t="s">
        <v>4346</v>
      </c>
      <c r="J4448" t="s">
        <v>29</v>
      </c>
      <c r="K4448" t="s">
        <v>30</v>
      </c>
      <c r="N4448">
        <v>1.22</v>
      </c>
      <c r="O4448" t="s">
        <v>58</v>
      </c>
      <c r="P4448">
        <v>0</v>
      </c>
      <c r="Q4448" s="5">
        <v>46190.420138888891</v>
      </c>
      <c r="R4448" s="2" t="str">
        <f>IF(C4448="", "",
   IF(ISNUMBER(MATCH(TRIM(C4448),
      {"OP","CC","CM","FM","FU","INS","PC","PM","PMCO","SA","SR","ITPR","PMFL"}, 0)),
      "Proactive",
      "")
)</f>
        <v>Proactive</v>
      </c>
      <c r="S4448" s="2" t="str">
        <f>IF(C4448="", "",
   IF(ISNUMBER(MATCH(TRIM(C4448),
      {"MO","U/B","OSRE","TECH","ITRE"}, 0)),
      "Reactive",
      "")
)</f>
        <v/>
      </c>
      <c r="T4448" s="2">
        <f>IF(R4448="Proactive", H4448, "")</f>
        <v>1.22</v>
      </c>
      <c r="U4448" s="2" t="str">
        <f>IF(S4448="Reactive", H4448, "")</f>
        <v/>
      </c>
    </row>
    <row r="4449" spans="1:21" x14ac:dyDescent="0.25">
      <c r="A4449" t="s">
        <v>4193</v>
      </c>
      <c r="B4449">
        <v>223736</v>
      </c>
      <c r="C4449" t="s">
        <v>561</v>
      </c>
      <c r="D4449" t="s">
        <v>4347</v>
      </c>
      <c r="E4449" t="s">
        <v>4348</v>
      </c>
      <c r="F4449" s="4">
        <v>46190.42083333333</v>
      </c>
      <c r="G4449" s="4">
        <v>46190.427777777775</v>
      </c>
      <c r="H4449">
        <v>0.17</v>
      </c>
      <c r="I4449" t="s">
        <v>4349</v>
      </c>
      <c r="J4449" t="s">
        <v>29</v>
      </c>
      <c r="K4449" t="s">
        <v>551</v>
      </c>
      <c r="L4449" t="s">
        <v>1009</v>
      </c>
      <c r="M4449" t="s">
        <v>127</v>
      </c>
      <c r="N4449">
        <v>0.17</v>
      </c>
      <c r="O4449" t="s">
        <v>58</v>
      </c>
      <c r="P4449">
        <v>0</v>
      </c>
      <c r="Q4449" s="5">
        <v>46190.427777777775</v>
      </c>
      <c r="R4449" s="2" t="str">
        <f>IF(C4449="", "",
   IF(ISNUMBER(MATCH(TRIM(C4449),
      {"OP","CC","CM","FM","FU","INS","PC","PM","PMCO","SA","SR","ITPR","PMFL"}, 0)),
      "Proactive",
      "")
)</f>
        <v>Proactive</v>
      </c>
      <c r="S4449" s="2" t="str">
        <f>IF(C4449="", "",
   IF(ISNUMBER(MATCH(TRIM(C4449),
      {"MO","U/B","OSRE","TECH","ITRE"}, 0)),
      "Reactive",
      "")
)</f>
        <v/>
      </c>
      <c r="T4449" s="2">
        <f>IF(R4449="Proactive", H4449, "")</f>
        <v>0.17</v>
      </c>
      <c r="U4449" s="2" t="str">
        <f>IF(S4449="Reactive", H4449, "")</f>
        <v/>
      </c>
    </row>
    <row r="4450" spans="1:21" x14ac:dyDescent="0.25">
      <c r="A4450" t="s">
        <v>4193</v>
      </c>
      <c r="B4450">
        <v>219219</v>
      </c>
      <c r="C4450" t="s">
        <v>26</v>
      </c>
      <c r="D4450" t="s">
        <v>3184</v>
      </c>
      <c r="E4450" t="s">
        <v>3185</v>
      </c>
      <c r="F4450" s="4">
        <v>46190.428472222222</v>
      </c>
      <c r="G4450" s="4">
        <v>46190.470138888886</v>
      </c>
      <c r="H4450">
        <v>1</v>
      </c>
      <c r="I4450" t="s">
        <v>4343</v>
      </c>
      <c r="J4450" t="s">
        <v>29</v>
      </c>
      <c r="K4450" t="s">
        <v>30</v>
      </c>
      <c r="N4450">
        <v>1</v>
      </c>
      <c r="O4450" t="s">
        <v>58</v>
      </c>
      <c r="P4450">
        <v>0</v>
      </c>
      <c r="Q4450" s="5">
        <v>46190.470138888886</v>
      </c>
      <c r="R4450" s="2" t="str">
        <f>IF(C4450="", "",
   IF(ISNUMBER(MATCH(TRIM(C4450),
      {"OP","CC","CM","FM","FU","INS","PC","PM","PMCO","SA","SR","ITPR","PMFL"}, 0)),
      "Proactive",
      "")
)</f>
        <v>Proactive</v>
      </c>
      <c r="S4450" s="2" t="str">
        <f>IF(C4450="", "",
   IF(ISNUMBER(MATCH(TRIM(C4450),
      {"MO","U/B","OSRE","TECH","ITRE"}, 0)),
      "Reactive",
      "")
)</f>
        <v/>
      </c>
      <c r="T4450" s="2">
        <f>IF(R4450="Proactive", H4450, "")</f>
        <v>1</v>
      </c>
      <c r="U4450" s="2" t="str">
        <f>IF(S4450="Reactive", H4450, "")</f>
        <v/>
      </c>
    </row>
    <row r="4451" spans="1:21" x14ac:dyDescent="0.25">
      <c r="A4451" t="s">
        <v>4193</v>
      </c>
      <c r="B4451">
        <v>221534</v>
      </c>
      <c r="C4451" t="s">
        <v>30</v>
      </c>
      <c r="D4451" t="s">
        <v>4220</v>
      </c>
      <c r="E4451" t="s">
        <v>4221</v>
      </c>
      <c r="F4451" s="4">
        <v>46190.490972222222</v>
      </c>
      <c r="G4451" s="4">
        <v>46190.541666666664</v>
      </c>
      <c r="H4451">
        <v>1.22</v>
      </c>
      <c r="I4451" t="s">
        <v>4350</v>
      </c>
      <c r="J4451" t="s">
        <v>29</v>
      </c>
      <c r="K4451" t="s">
        <v>30</v>
      </c>
      <c r="N4451">
        <v>1.22</v>
      </c>
      <c r="O4451" t="s">
        <v>58</v>
      </c>
      <c r="P4451">
        <v>0</v>
      </c>
      <c r="Q4451" s="5">
        <v>46190.541666666664</v>
      </c>
      <c r="R4451" s="2" t="str">
        <f>IF(C4451="", "",
   IF(ISNUMBER(MATCH(TRIM(C4451),
      {"OP","CC","CM","FM","FU","INS","PC","PM","PMCO","SA","SR","ITPR","PMFL"}, 0)),
      "Proactive",
      "")
)</f>
        <v>Proactive</v>
      </c>
      <c r="S4451" s="2" t="str">
        <f>IF(C4451="", "",
   IF(ISNUMBER(MATCH(TRIM(C4451),
      {"MO","U/B","OSRE","TECH","ITRE"}, 0)),
      "Reactive",
      "")
)</f>
        <v/>
      </c>
      <c r="T4451" s="2">
        <f>IF(R4451="Proactive", H4451, "")</f>
        <v>1.22</v>
      </c>
      <c r="U4451" s="2" t="str">
        <f>IF(S4451="Reactive", H4451, "")</f>
        <v/>
      </c>
    </row>
    <row r="4452" spans="1:21" x14ac:dyDescent="0.25">
      <c r="A4452" t="s">
        <v>4193</v>
      </c>
      <c r="B4452">
        <v>223743</v>
      </c>
      <c r="C4452" t="s">
        <v>1253</v>
      </c>
      <c r="D4452" t="s">
        <v>3135</v>
      </c>
      <c r="E4452" t="s">
        <v>4351</v>
      </c>
      <c r="F4452" s="4">
        <v>46190.542361111111</v>
      </c>
      <c r="G4452" s="4">
        <v>46190.563194444447</v>
      </c>
      <c r="H4452">
        <v>0.5</v>
      </c>
      <c r="I4452" t="s">
        <v>4352</v>
      </c>
      <c r="J4452" t="s">
        <v>29</v>
      </c>
      <c r="K4452" t="s">
        <v>1577</v>
      </c>
      <c r="L4452" t="s">
        <v>2421</v>
      </c>
      <c r="M4452" t="s">
        <v>648</v>
      </c>
      <c r="N4452">
        <v>0.5</v>
      </c>
      <c r="O4452" t="s">
        <v>58</v>
      </c>
      <c r="P4452">
        <v>0</v>
      </c>
      <c r="Q4452" s="5">
        <v>46190.563194444447</v>
      </c>
      <c r="R4452" s="2" t="str">
        <f>IF(C4452="", "",
   IF(ISNUMBER(MATCH(TRIM(C4452),
      {"OP","CC","CM","FM","FU","INS","PC","PM","PMCO","SA","SR","ITPR","PMFL"}, 0)),
      "Proactive",
      "")
)</f>
        <v>Proactive</v>
      </c>
      <c r="S4452" s="2" t="str">
        <f>IF(C4452="", "",
   IF(ISNUMBER(MATCH(TRIM(C4452),
      {"MO","U/B","OSRE","TECH","ITRE"}, 0)),
      "Reactive",
      "")
)</f>
        <v/>
      </c>
      <c r="T4452" s="2">
        <f>IF(R4452="Proactive", H4452, "")</f>
        <v>0.5</v>
      </c>
      <c r="U4452" s="2" t="str">
        <f>IF(S4452="Reactive", H4452, "")</f>
        <v/>
      </c>
    </row>
    <row r="4453" spans="1:21" x14ac:dyDescent="0.25">
      <c r="A4453" t="s">
        <v>4193</v>
      </c>
      <c r="B4453">
        <v>223747</v>
      </c>
      <c r="C4453" t="s">
        <v>817</v>
      </c>
      <c r="D4453" t="s">
        <v>4204</v>
      </c>
      <c r="E4453" t="s">
        <v>4226</v>
      </c>
      <c r="F4453" s="4">
        <v>46190.563888888886</v>
      </c>
      <c r="G4453" s="4">
        <v>46190.577777777777</v>
      </c>
      <c r="H4453">
        <v>0.33</v>
      </c>
      <c r="I4453" t="s">
        <v>4353</v>
      </c>
      <c r="J4453" t="s">
        <v>29</v>
      </c>
      <c r="K4453" t="s">
        <v>220</v>
      </c>
      <c r="L4453" t="s">
        <v>672</v>
      </c>
      <c r="M4453" t="s">
        <v>555</v>
      </c>
      <c r="N4453">
        <v>0.33</v>
      </c>
      <c r="O4453" t="s">
        <v>58</v>
      </c>
      <c r="P4453">
        <v>0</v>
      </c>
      <c r="Q4453" s="5">
        <v>46190.577777777777</v>
      </c>
      <c r="R4453" s="2" t="str">
        <f>IF(C4453="", "",
   IF(ISNUMBER(MATCH(TRIM(C4453),
      {"OP","CC","CM","FM","FU","INS","PC","PM","PMCO","SA","SR","ITPR","PMFL"}, 0)),
      "Proactive",
      "")
)</f>
        <v/>
      </c>
      <c r="S4453" s="2" t="str">
        <f>IF(C4453="", "",
   IF(ISNUMBER(MATCH(TRIM(C4453),
      {"MO","U/B","OSRE","TECH","ITRE"}, 0)),
      "Reactive",
      "")
)</f>
        <v>Reactive</v>
      </c>
      <c r="T4453" s="2" t="str">
        <f>IF(R4453="Proactive", H4453, "")</f>
        <v/>
      </c>
      <c r="U4453" s="2">
        <f>IF(S4453="Reactive", H4453, "")</f>
        <v>0.33</v>
      </c>
    </row>
    <row r="4454" spans="1:21" x14ac:dyDescent="0.25">
      <c r="A4454" t="s">
        <v>4193</v>
      </c>
      <c r="B4454">
        <v>223753</v>
      </c>
      <c r="C4454" t="s">
        <v>743</v>
      </c>
      <c r="D4454" t="s">
        <v>3159</v>
      </c>
      <c r="E4454" t="s">
        <v>4197</v>
      </c>
      <c r="F4454" s="4">
        <v>46190.578472222223</v>
      </c>
      <c r="G4454" s="4">
        <v>46190.613888888889</v>
      </c>
      <c r="H4454">
        <v>0.85</v>
      </c>
      <c r="I4454" t="s">
        <v>4354</v>
      </c>
      <c r="J4454" t="s">
        <v>29</v>
      </c>
      <c r="K4454" t="s">
        <v>1577</v>
      </c>
      <c r="L4454" t="s">
        <v>2421</v>
      </c>
      <c r="M4454" t="s">
        <v>859</v>
      </c>
      <c r="N4454">
        <v>0.85</v>
      </c>
      <c r="O4454" t="s">
        <v>58</v>
      </c>
      <c r="P4454">
        <v>0</v>
      </c>
      <c r="Q4454" s="5">
        <v>46190.613888888889</v>
      </c>
      <c r="R4454" s="2" t="str">
        <f>IF(C4454="", "",
   IF(ISNUMBER(MATCH(TRIM(C4454),
      {"OP","CC","CM","FM","FU","INS","PC","PM","PMCO","SA","SR","ITPR","PMFL"}, 0)),
      "Proactive",
      "")
)</f>
        <v>Proactive</v>
      </c>
      <c r="S4454" s="2" t="str">
        <f>IF(C4454="", "",
   IF(ISNUMBER(MATCH(TRIM(C4454),
      {"MO","U/B","OSRE","TECH","ITRE"}, 0)),
      "Reactive",
      "")
)</f>
        <v/>
      </c>
      <c r="T4454" s="2">
        <f>IF(R4454="Proactive", H4454, "")</f>
        <v>0.85</v>
      </c>
      <c r="U4454" s="2" t="str">
        <f>IF(S4454="Reactive", H4454, "")</f>
        <v/>
      </c>
    </row>
    <row r="4455" spans="1:21" x14ac:dyDescent="0.25">
      <c r="A4455" t="s">
        <v>4193</v>
      </c>
      <c r="B4455">
        <v>221680</v>
      </c>
      <c r="C4455" t="s">
        <v>26</v>
      </c>
      <c r="D4455" t="s">
        <v>3162</v>
      </c>
      <c r="E4455" t="s">
        <v>3163</v>
      </c>
      <c r="F4455" s="4">
        <v>46191.295138888891</v>
      </c>
      <c r="G4455" s="4">
        <v>46191.333333333336</v>
      </c>
      <c r="H4455">
        <v>0.92</v>
      </c>
      <c r="I4455" t="s">
        <v>4355</v>
      </c>
      <c r="J4455" t="s">
        <v>29</v>
      </c>
      <c r="K4455" t="s">
        <v>30</v>
      </c>
      <c r="N4455">
        <v>0.92</v>
      </c>
      <c r="O4455" t="s">
        <v>58</v>
      </c>
      <c r="P4455">
        <v>0</v>
      </c>
      <c r="Q4455" s="5">
        <v>46191.333333333336</v>
      </c>
      <c r="R4455" s="2" t="str">
        <f>IF(C4455="", "",
   IF(ISNUMBER(MATCH(TRIM(C4455),
      {"OP","CC","CM","FM","FU","INS","PC","PM","PMCO","SA","SR","ITPR","PMFL"}, 0)),
      "Proactive",
      "")
)</f>
        <v>Proactive</v>
      </c>
      <c r="S4455" s="2" t="str">
        <f>IF(C4455="", "",
   IF(ISNUMBER(MATCH(TRIM(C4455),
      {"MO","U/B","OSRE","TECH","ITRE"}, 0)),
      "Reactive",
      "")
)</f>
        <v/>
      </c>
      <c r="T4455" s="2">
        <f>IF(R4455="Proactive", H4455, "")</f>
        <v>0.92</v>
      </c>
      <c r="U4455" s="2" t="str">
        <f>IF(S4455="Reactive", H4455, "")</f>
        <v/>
      </c>
    </row>
    <row r="4456" spans="1:21" x14ac:dyDescent="0.25">
      <c r="A4456" t="s">
        <v>4193</v>
      </c>
      <c r="B4456">
        <v>221677</v>
      </c>
      <c r="C4456" t="s">
        <v>26</v>
      </c>
      <c r="D4456" t="s">
        <v>3165</v>
      </c>
      <c r="E4456" t="s">
        <v>3166</v>
      </c>
      <c r="F4456" s="4">
        <v>46191.334027777775</v>
      </c>
      <c r="G4456" s="4">
        <v>46191.378472222219</v>
      </c>
      <c r="H4456">
        <v>1.07</v>
      </c>
      <c r="I4456" t="s">
        <v>4355</v>
      </c>
      <c r="J4456" t="s">
        <v>29</v>
      </c>
      <c r="K4456" t="s">
        <v>30</v>
      </c>
      <c r="N4456">
        <v>1.07</v>
      </c>
      <c r="O4456" t="s">
        <v>58</v>
      </c>
      <c r="P4456">
        <v>0</v>
      </c>
      <c r="Q4456" s="5">
        <v>46191.378472222219</v>
      </c>
      <c r="R4456" s="2" t="str">
        <f>IF(C4456="", "",
   IF(ISNUMBER(MATCH(TRIM(C4456),
      {"OP","CC","CM","FM","FU","INS","PC","PM","PMCO","SA","SR","ITPR","PMFL"}, 0)),
      "Proactive",
      "")
)</f>
        <v>Proactive</v>
      </c>
      <c r="S4456" s="2" t="str">
        <f>IF(C4456="", "",
   IF(ISNUMBER(MATCH(TRIM(C4456),
      {"MO","U/B","OSRE","TECH","ITRE"}, 0)),
      "Reactive",
      "")
)</f>
        <v/>
      </c>
      <c r="T4456" s="2">
        <f>IF(R4456="Proactive", H4456, "")</f>
        <v>1.07</v>
      </c>
      <c r="U4456" s="2" t="str">
        <f>IF(S4456="Reactive", H4456, "")</f>
        <v/>
      </c>
    </row>
    <row r="4457" spans="1:21" x14ac:dyDescent="0.25">
      <c r="A4457" t="s">
        <v>4193</v>
      </c>
      <c r="B4457">
        <v>223853</v>
      </c>
      <c r="C4457" t="s">
        <v>743</v>
      </c>
      <c r="D4457" t="s">
        <v>3159</v>
      </c>
      <c r="E4457" t="s">
        <v>4197</v>
      </c>
      <c r="F4457" s="4">
        <v>46191.379166666666</v>
      </c>
      <c r="G4457" s="4">
        <v>46191.424305555556</v>
      </c>
      <c r="H4457">
        <v>1.08</v>
      </c>
      <c r="I4457" t="s">
        <v>4356</v>
      </c>
      <c r="J4457" t="s">
        <v>29</v>
      </c>
      <c r="K4457" t="s">
        <v>1577</v>
      </c>
      <c r="L4457" t="s">
        <v>2421</v>
      </c>
      <c r="M4457" t="s">
        <v>859</v>
      </c>
      <c r="N4457">
        <v>1.63</v>
      </c>
      <c r="O4457" t="s">
        <v>58</v>
      </c>
      <c r="P4457">
        <v>0</v>
      </c>
      <c r="Q4457" s="5">
        <v>46191.613888888889</v>
      </c>
      <c r="R4457" s="2" t="str">
        <f>IF(C4457="", "",
   IF(ISNUMBER(MATCH(TRIM(C4457),
      {"OP","CC","CM","FM","FU","INS","PC","PM","PMCO","SA","SR","ITPR","PMFL"}, 0)),
      "Proactive",
      "")
)</f>
        <v>Proactive</v>
      </c>
      <c r="S4457" s="2" t="str">
        <f>IF(C4457="", "",
   IF(ISNUMBER(MATCH(TRIM(C4457),
      {"MO","U/B","OSRE","TECH","ITRE"}, 0)),
      "Reactive",
      "")
)</f>
        <v/>
      </c>
      <c r="T4457" s="2">
        <f>IF(R4457="Proactive", H4457, "")</f>
        <v>1.08</v>
      </c>
      <c r="U4457" s="2" t="str">
        <f>IF(S4457="Reactive", H4457, "")</f>
        <v/>
      </c>
    </row>
    <row r="4458" spans="1:21" x14ac:dyDescent="0.25">
      <c r="A4458" t="s">
        <v>4193</v>
      </c>
      <c r="B4458">
        <v>223378</v>
      </c>
      <c r="C4458" t="s">
        <v>30</v>
      </c>
      <c r="D4458" t="s">
        <v>3138</v>
      </c>
      <c r="E4458" t="s">
        <v>3139</v>
      </c>
      <c r="F4458" s="4">
        <v>46191.425000000003</v>
      </c>
      <c r="G4458" s="4">
        <v>46191.444444444445</v>
      </c>
      <c r="H4458">
        <v>0.47</v>
      </c>
      <c r="I4458" t="s">
        <v>4355</v>
      </c>
      <c r="J4458" t="s">
        <v>29</v>
      </c>
      <c r="K4458" t="s">
        <v>30</v>
      </c>
      <c r="N4458">
        <v>0.47</v>
      </c>
      <c r="O4458" t="s">
        <v>58</v>
      </c>
      <c r="P4458">
        <v>0</v>
      </c>
      <c r="Q4458" s="5">
        <v>46191.444444444445</v>
      </c>
      <c r="R4458" s="2" t="str">
        <f>IF(C4458="", "",
   IF(ISNUMBER(MATCH(TRIM(C4458),
      {"OP","CC","CM","FM","FU","INS","PC","PM","PMCO","SA","SR","ITPR","PMFL"}, 0)),
      "Proactive",
      "")
)</f>
        <v>Proactive</v>
      </c>
      <c r="S4458" s="2" t="str">
        <f>IF(C4458="", "",
   IF(ISNUMBER(MATCH(TRIM(C4458),
      {"MO","U/B","OSRE","TECH","ITRE"}, 0)),
      "Reactive",
      "")
)</f>
        <v/>
      </c>
      <c r="T4458" s="2">
        <f>IF(R4458="Proactive", H4458, "")</f>
        <v>0.47</v>
      </c>
      <c r="U4458" s="2" t="str">
        <f>IF(S4458="Reactive", H4458, "")</f>
        <v/>
      </c>
    </row>
    <row r="4459" spans="1:21" x14ac:dyDescent="0.25">
      <c r="A4459" t="s">
        <v>4193</v>
      </c>
      <c r="B4459">
        <v>223853</v>
      </c>
      <c r="C4459" t="s">
        <v>743</v>
      </c>
      <c r="D4459" t="s">
        <v>3159</v>
      </c>
      <c r="E4459" t="s">
        <v>4197</v>
      </c>
      <c r="F4459" s="4">
        <v>46191.445138888892</v>
      </c>
      <c r="G4459" s="4">
        <v>46191.465277777781</v>
      </c>
      <c r="H4459">
        <v>0.48</v>
      </c>
      <c r="I4459" t="s">
        <v>4356</v>
      </c>
      <c r="J4459" t="s">
        <v>29</v>
      </c>
      <c r="K4459" t="s">
        <v>1577</v>
      </c>
      <c r="L4459" t="s">
        <v>2421</v>
      </c>
      <c r="M4459" t="s">
        <v>859</v>
      </c>
      <c r="N4459">
        <v>1.63</v>
      </c>
      <c r="O4459" t="s">
        <v>58</v>
      </c>
      <c r="P4459">
        <v>0</v>
      </c>
      <c r="Q4459" s="5">
        <v>46191.613888888889</v>
      </c>
      <c r="R4459" s="2" t="str">
        <f>IF(C4459="", "",
   IF(ISNUMBER(MATCH(TRIM(C4459),
      {"OP","CC","CM","FM","FU","INS","PC","PM","PMCO","SA","SR","ITPR","PMFL"}, 0)),
      "Proactive",
      "")
)</f>
        <v>Proactive</v>
      </c>
      <c r="S4459" s="2" t="str">
        <f>IF(C4459="", "",
   IF(ISNUMBER(MATCH(TRIM(C4459),
      {"MO","U/B","OSRE","TECH","ITRE"}, 0)),
      "Reactive",
      "")
)</f>
        <v/>
      </c>
      <c r="T4459" s="2">
        <f>IF(R4459="Proactive", H4459, "")</f>
        <v>0.48</v>
      </c>
      <c r="U4459" s="2" t="str">
        <f>IF(S4459="Reactive", H4459, "")</f>
        <v/>
      </c>
    </row>
    <row r="4460" spans="1:21" x14ac:dyDescent="0.25">
      <c r="A4460" t="s">
        <v>4193</v>
      </c>
      <c r="B4460">
        <v>223859</v>
      </c>
      <c r="C4460" t="s">
        <v>817</v>
      </c>
      <c r="D4460" t="s">
        <v>4204</v>
      </c>
      <c r="E4460" t="s">
        <v>4357</v>
      </c>
      <c r="F4460" s="4">
        <v>46191.486111111109</v>
      </c>
      <c r="G4460" s="4">
        <v>46191.496527777781</v>
      </c>
      <c r="H4460">
        <v>0.25</v>
      </c>
      <c r="I4460" t="s">
        <v>4358</v>
      </c>
      <c r="J4460" t="s">
        <v>29</v>
      </c>
      <c r="K4460" t="s">
        <v>532</v>
      </c>
      <c r="L4460" t="s">
        <v>672</v>
      </c>
      <c r="M4460" t="s">
        <v>555</v>
      </c>
      <c r="N4460">
        <v>0.25</v>
      </c>
      <c r="O4460" t="s">
        <v>58</v>
      </c>
      <c r="P4460">
        <v>0</v>
      </c>
      <c r="Q4460" s="5">
        <v>46191.496527777781</v>
      </c>
      <c r="R4460" s="2" t="str">
        <f>IF(C4460="", "",
   IF(ISNUMBER(MATCH(TRIM(C4460),
      {"OP","CC","CM","FM","FU","INS","PC","PM","PMCO","SA","SR","ITPR","PMFL"}, 0)),
      "Proactive",
      "")
)</f>
        <v/>
      </c>
      <c r="S4460" s="2" t="str">
        <f>IF(C4460="", "",
   IF(ISNUMBER(MATCH(TRIM(C4460),
      {"MO","U/B","OSRE","TECH","ITRE"}, 0)),
      "Reactive",
      "")
)</f>
        <v>Reactive</v>
      </c>
      <c r="T4460" s="2" t="str">
        <f>IF(R4460="Proactive", H4460, "")</f>
        <v/>
      </c>
      <c r="U4460" s="2">
        <f>IF(S4460="Reactive", H4460, "")</f>
        <v>0.25</v>
      </c>
    </row>
    <row r="4461" spans="1:21" x14ac:dyDescent="0.25">
      <c r="A4461" t="s">
        <v>4193</v>
      </c>
      <c r="B4461">
        <v>223853</v>
      </c>
      <c r="C4461" t="s">
        <v>743</v>
      </c>
      <c r="D4461" t="s">
        <v>3159</v>
      </c>
      <c r="E4461" t="s">
        <v>4197</v>
      </c>
      <c r="F4461" s="4">
        <v>46191.49722222222</v>
      </c>
      <c r="G4461" s="4">
        <v>46191.5</v>
      </c>
      <c r="H4461">
        <v>7.0000000000000007E-2</v>
      </c>
      <c r="I4461" t="s">
        <v>4356</v>
      </c>
      <c r="J4461" t="s">
        <v>29</v>
      </c>
      <c r="K4461" t="s">
        <v>1577</v>
      </c>
      <c r="L4461" t="s">
        <v>2421</v>
      </c>
      <c r="M4461" t="s">
        <v>859</v>
      </c>
      <c r="N4461">
        <v>1.63</v>
      </c>
      <c r="O4461" t="s">
        <v>58</v>
      </c>
      <c r="P4461">
        <v>0</v>
      </c>
      <c r="Q4461" s="5">
        <v>46191.613888888889</v>
      </c>
      <c r="R4461" s="2" t="str">
        <f>IF(C4461="", "",
   IF(ISNUMBER(MATCH(TRIM(C4461),
      {"OP","CC","CM","FM","FU","INS","PC","PM","PMCO","SA","SR","ITPR","PMFL"}, 0)),
      "Proactive",
      "")
)</f>
        <v>Proactive</v>
      </c>
      <c r="S4461" s="2" t="str">
        <f>IF(C4461="", "",
   IF(ISNUMBER(MATCH(TRIM(C4461),
      {"MO","U/B","OSRE","TECH","ITRE"}, 0)),
      "Reactive",
      "")
)</f>
        <v/>
      </c>
      <c r="T4461" s="2">
        <f>IF(R4461="Proactive", H4461, "")</f>
        <v>7.0000000000000007E-2</v>
      </c>
      <c r="U4461" s="2" t="str">
        <f>IF(S4461="Reactive", H4461, "")</f>
        <v/>
      </c>
    </row>
    <row r="4462" spans="1:21" x14ac:dyDescent="0.25">
      <c r="A4462" t="s">
        <v>4193</v>
      </c>
      <c r="B4462">
        <v>221679</v>
      </c>
      <c r="C4462" t="s">
        <v>30</v>
      </c>
      <c r="D4462" t="s">
        <v>3147</v>
      </c>
      <c r="E4462" t="s">
        <v>4238</v>
      </c>
      <c r="F4462" s="4">
        <v>46191.500694444447</v>
      </c>
      <c r="G4462" s="4">
        <v>46191.547222222223</v>
      </c>
      <c r="H4462">
        <v>1.1200000000000001</v>
      </c>
      <c r="I4462" t="s">
        <v>4355</v>
      </c>
      <c r="J4462" t="s">
        <v>29</v>
      </c>
      <c r="K4462" t="s">
        <v>30</v>
      </c>
      <c r="N4462">
        <v>1.1200000000000001</v>
      </c>
      <c r="O4462" t="s">
        <v>58</v>
      </c>
      <c r="P4462">
        <v>0</v>
      </c>
      <c r="Q4462" s="5">
        <v>46191.547222222223</v>
      </c>
      <c r="R4462" s="2" t="str">
        <f>IF(C4462="", "",
   IF(ISNUMBER(MATCH(TRIM(C4462),
      {"OP","CC","CM","FM","FU","INS","PC","PM","PMCO","SA","SR","ITPR","PMFL"}, 0)),
      "Proactive",
      "")
)</f>
        <v>Proactive</v>
      </c>
      <c r="S4462" s="2" t="str">
        <f>IF(C4462="", "",
   IF(ISNUMBER(MATCH(TRIM(C4462),
      {"MO","U/B","OSRE","TECH","ITRE"}, 0)),
      "Reactive",
      "")
)</f>
        <v/>
      </c>
      <c r="T4462" s="2">
        <f>IF(R4462="Proactive", H4462, "")</f>
        <v>1.1200000000000001</v>
      </c>
      <c r="U4462" s="2" t="str">
        <f>IF(S4462="Reactive", H4462, "")</f>
        <v/>
      </c>
    </row>
    <row r="4463" spans="1:21" x14ac:dyDescent="0.25">
      <c r="A4463" t="s">
        <v>4193</v>
      </c>
      <c r="B4463">
        <v>221678</v>
      </c>
      <c r="C4463" t="s">
        <v>26</v>
      </c>
      <c r="D4463" t="s">
        <v>3201</v>
      </c>
      <c r="E4463" t="s">
        <v>3202</v>
      </c>
      <c r="F4463" s="4">
        <v>46191.54791666667</v>
      </c>
      <c r="G4463" s="4">
        <v>46191.589583333334</v>
      </c>
      <c r="H4463">
        <v>1</v>
      </c>
      <c r="I4463" t="s">
        <v>4355</v>
      </c>
      <c r="J4463" t="s">
        <v>29</v>
      </c>
      <c r="K4463" t="s">
        <v>30</v>
      </c>
      <c r="N4463">
        <v>1</v>
      </c>
      <c r="O4463" t="s">
        <v>58</v>
      </c>
      <c r="P4463">
        <v>0</v>
      </c>
      <c r="Q4463" s="5">
        <v>46191.589583333334</v>
      </c>
      <c r="R4463" s="2" t="str">
        <f>IF(C4463="", "",
   IF(ISNUMBER(MATCH(TRIM(C4463),
      {"OP","CC","CM","FM","FU","INS","PC","PM","PMCO","SA","SR","ITPR","PMFL"}, 0)),
      "Proactive",
      "")
)</f>
        <v>Proactive</v>
      </c>
      <c r="S4463" s="2" t="str">
        <f>IF(C4463="", "",
   IF(ISNUMBER(MATCH(TRIM(C4463),
      {"MO","U/B","OSRE","TECH","ITRE"}, 0)),
      "Reactive",
      "")
)</f>
        <v/>
      </c>
      <c r="T4463" s="2">
        <f>IF(R4463="Proactive", H4463, "")</f>
        <v>1</v>
      </c>
      <c r="U4463" s="2" t="str">
        <f>IF(S4463="Reactive", H4463, "")</f>
        <v/>
      </c>
    </row>
    <row r="4464" spans="1:21" x14ac:dyDescent="0.25">
      <c r="A4464" t="s">
        <v>4193</v>
      </c>
      <c r="B4464">
        <v>223864</v>
      </c>
      <c r="C4464" t="s">
        <v>561</v>
      </c>
      <c r="D4464" t="s">
        <v>3191</v>
      </c>
      <c r="E4464" t="s">
        <v>4359</v>
      </c>
      <c r="F4464" s="4">
        <v>46191.590277777781</v>
      </c>
      <c r="G4464" s="4">
        <v>46191.602777777778</v>
      </c>
      <c r="H4464">
        <v>0.3</v>
      </c>
      <c r="I4464" t="s">
        <v>4360</v>
      </c>
      <c r="J4464" t="s">
        <v>29</v>
      </c>
      <c r="K4464" t="s">
        <v>443</v>
      </c>
      <c r="L4464" t="s">
        <v>2421</v>
      </c>
      <c r="M4464" t="s">
        <v>648</v>
      </c>
      <c r="N4464">
        <v>0.3</v>
      </c>
      <c r="O4464" t="s">
        <v>58</v>
      </c>
      <c r="P4464">
        <v>0</v>
      </c>
      <c r="Q4464" s="5">
        <v>46191.602777777778</v>
      </c>
      <c r="R4464" s="2" t="str">
        <f>IF(C4464="", "",
   IF(ISNUMBER(MATCH(TRIM(C4464),
      {"OP","CC","CM","FM","FU","INS","PC","PM","PMCO","SA","SR","ITPR","PMFL"}, 0)),
      "Proactive",
      "")
)</f>
        <v>Proactive</v>
      </c>
      <c r="S4464" s="2" t="str">
        <f>IF(C4464="", "",
   IF(ISNUMBER(MATCH(TRIM(C4464),
      {"MO","U/B","OSRE","TECH","ITRE"}, 0)),
      "Reactive",
      "")
)</f>
        <v/>
      </c>
      <c r="T4464" s="2">
        <f>IF(R4464="Proactive", H4464, "")</f>
        <v>0.3</v>
      </c>
      <c r="U4464" s="2" t="str">
        <f>IF(S4464="Reactive", H4464, "")</f>
        <v/>
      </c>
    </row>
    <row r="4465" spans="1:21" x14ac:dyDescent="0.25">
      <c r="A4465" t="s">
        <v>4193</v>
      </c>
      <c r="B4465">
        <v>223865</v>
      </c>
      <c r="C4465" t="s">
        <v>817</v>
      </c>
      <c r="D4465" t="s">
        <v>3255</v>
      </c>
      <c r="E4465" t="s">
        <v>4361</v>
      </c>
      <c r="F4465" s="4">
        <v>46191.603472222225</v>
      </c>
      <c r="G4465" s="4">
        <v>46191.613888888889</v>
      </c>
      <c r="H4465">
        <v>0.25</v>
      </c>
      <c r="I4465" t="s">
        <v>4362</v>
      </c>
      <c r="J4465" t="s">
        <v>29</v>
      </c>
      <c r="K4465" t="s">
        <v>220</v>
      </c>
      <c r="L4465" t="s">
        <v>672</v>
      </c>
      <c r="M4465" t="s">
        <v>555</v>
      </c>
      <c r="N4465">
        <v>0.25</v>
      </c>
      <c r="O4465" t="s">
        <v>58</v>
      </c>
      <c r="P4465">
        <v>0</v>
      </c>
      <c r="Q4465" s="5">
        <v>46191.613888888889</v>
      </c>
      <c r="R4465" s="2" t="str">
        <f>IF(C4465="", "",
   IF(ISNUMBER(MATCH(TRIM(C4465),
      {"OP","CC","CM","FM","FU","INS","PC","PM","PMCO","SA","SR","ITPR","PMFL"}, 0)),
      "Proactive",
      "")
)</f>
        <v/>
      </c>
      <c r="S4465" s="2" t="str">
        <f>IF(C4465="", "",
   IF(ISNUMBER(MATCH(TRIM(C4465),
      {"MO","U/B","OSRE","TECH","ITRE"}, 0)),
      "Reactive",
      "")
)</f>
        <v>Reactive</v>
      </c>
      <c r="T4465" s="2" t="str">
        <f>IF(R4465="Proactive", H4465, "")</f>
        <v/>
      </c>
      <c r="U4465" s="2">
        <f>IF(S4465="Reactive", H4465, "")</f>
        <v>0.25</v>
      </c>
    </row>
    <row r="4466" spans="1:21" x14ac:dyDescent="0.25">
      <c r="A4466" t="s">
        <v>4193</v>
      </c>
      <c r="B4466">
        <v>219580</v>
      </c>
      <c r="C4466" t="s">
        <v>26</v>
      </c>
      <c r="D4466" t="s">
        <v>4245</v>
      </c>
      <c r="E4466" t="s">
        <v>4246</v>
      </c>
      <c r="F4466" s="4">
        <v>46192.295138888891</v>
      </c>
      <c r="G4466" s="4">
        <v>46192.336805555555</v>
      </c>
      <c r="H4466">
        <v>1</v>
      </c>
      <c r="I4466" t="s">
        <v>4363</v>
      </c>
      <c r="J4466" t="s">
        <v>29</v>
      </c>
      <c r="K4466" t="s">
        <v>30</v>
      </c>
      <c r="N4466">
        <v>1</v>
      </c>
      <c r="O4466" t="s">
        <v>58</v>
      </c>
      <c r="P4466">
        <v>0</v>
      </c>
      <c r="Q4466" s="5">
        <v>46192.336805555555</v>
      </c>
      <c r="R4466" s="2" t="str">
        <f>IF(C4466="", "",
   IF(ISNUMBER(MATCH(TRIM(C4466),
      {"OP","CC","CM","FM","FU","INS","PC","PM","PMCO","SA","SR","ITPR","PMFL"}, 0)),
      "Proactive",
      "")
)</f>
        <v>Proactive</v>
      </c>
      <c r="S4466" s="2" t="str">
        <f>IF(C4466="", "",
   IF(ISNUMBER(MATCH(TRIM(C4466),
      {"MO","U/B","OSRE","TECH","ITRE"}, 0)),
      "Reactive",
      "")
)</f>
        <v/>
      </c>
      <c r="T4466" s="2">
        <f>IF(R4466="Proactive", H4466, "")</f>
        <v>1</v>
      </c>
      <c r="U4466" s="2" t="str">
        <f>IF(S4466="Reactive", H4466, "")</f>
        <v/>
      </c>
    </row>
    <row r="4467" spans="1:21" x14ac:dyDescent="0.25">
      <c r="A4467" t="s">
        <v>4193</v>
      </c>
      <c r="B4467">
        <v>224024</v>
      </c>
      <c r="C4467" t="s">
        <v>743</v>
      </c>
      <c r="D4467" t="s">
        <v>3159</v>
      </c>
      <c r="E4467" t="s">
        <v>4197</v>
      </c>
      <c r="F4467" s="4">
        <v>46192.337500000001</v>
      </c>
      <c r="G4467" s="4">
        <v>46192.354166666664</v>
      </c>
      <c r="H4467">
        <v>0.4</v>
      </c>
      <c r="I4467" t="s">
        <v>4364</v>
      </c>
      <c r="J4467" t="s">
        <v>29</v>
      </c>
      <c r="K4467" t="s">
        <v>1577</v>
      </c>
      <c r="L4467" t="s">
        <v>2421</v>
      </c>
      <c r="M4467" t="s">
        <v>859</v>
      </c>
      <c r="N4467">
        <v>0.4</v>
      </c>
      <c r="O4467" t="s">
        <v>58</v>
      </c>
      <c r="P4467">
        <v>0</v>
      </c>
      <c r="Q4467" s="5">
        <v>46192.613888888889</v>
      </c>
      <c r="R4467" s="2" t="str">
        <f>IF(C4467="", "",
   IF(ISNUMBER(MATCH(TRIM(C4467),
      {"OP","CC","CM","FM","FU","INS","PC","PM","PMCO","SA","SR","ITPR","PMFL"}, 0)),
      "Proactive",
      "")
)</f>
        <v>Proactive</v>
      </c>
      <c r="S4467" s="2" t="str">
        <f>IF(C4467="", "",
   IF(ISNUMBER(MATCH(TRIM(C4467),
      {"MO","U/B","OSRE","TECH","ITRE"}, 0)),
      "Reactive",
      "")
)</f>
        <v/>
      </c>
      <c r="T4467" s="2">
        <f>IF(R4467="Proactive", H4467, "")</f>
        <v>0.4</v>
      </c>
      <c r="U4467" s="2" t="str">
        <f>IF(S4467="Reactive", H4467, "")</f>
        <v/>
      </c>
    </row>
    <row r="4468" spans="1:21" x14ac:dyDescent="0.25">
      <c r="A4468" t="s">
        <v>4193</v>
      </c>
      <c r="B4468">
        <v>221827</v>
      </c>
      <c r="C4468" t="s">
        <v>26</v>
      </c>
      <c r="D4468" t="s">
        <v>3162</v>
      </c>
      <c r="E4468" t="s">
        <v>3163</v>
      </c>
      <c r="F4468" s="4">
        <v>46192.354861111111</v>
      </c>
      <c r="G4468" s="4">
        <v>46192.395833333336</v>
      </c>
      <c r="H4468">
        <v>0.98</v>
      </c>
      <c r="I4468" t="s">
        <v>4363</v>
      </c>
      <c r="J4468" t="s">
        <v>29</v>
      </c>
      <c r="K4468" t="s">
        <v>30</v>
      </c>
      <c r="N4468">
        <v>0.98</v>
      </c>
      <c r="O4468" t="s">
        <v>58</v>
      </c>
      <c r="P4468">
        <v>0</v>
      </c>
      <c r="Q4468" s="5">
        <v>46192.395833333336</v>
      </c>
      <c r="R4468" s="2" t="str">
        <f>IF(C4468="", "",
   IF(ISNUMBER(MATCH(TRIM(C4468),
      {"OP","CC","CM","FM","FU","INS","PC","PM","PMCO","SA","SR","ITPR","PMFL"}, 0)),
      "Proactive",
      "")
)</f>
        <v>Proactive</v>
      </c>
      <c r="S4468" s="2" t="str">
        <f>IF(C4468="", "",
   IF(ISNUMBER(MATCH(TRIM(C4468),
      {"MO","U/B","OSRE","TECH","ITRE"}, 0)),
      "Reactive",
      "")
)</f>
        <v/>
      </c>
      <c r="T4468" s="2">
        <f>IF(R4468="Proactive", H4468, "")</f>
        <v>0.98</v>
      </c>
      <c r="U4468" s="2" t="str">
        <f>IF(S4468="Reactive", H4468, "")</f>
        <v/>
      </c>
    </row>
    <row r="4469" spans="1:21" x14ac:dyDescent="0.25">
      <c r="A4469" t="s">
        <v>4193</v>
      </c>
      <c r="B4469">
        <v>221823</v>
      </c>
      <c r="C4469" t="s">
        <v>26</v>
      </c>
      <c r="D4469" t="s">
        <v>3165</v>
      </c>
      <c r="E4469" t="s">
        <v>3166</v>
      </c>
      <c r="F4469" s="4">
        <v>46192.396527777775</v>
      </c>
      <c r="G4469" s="4">
        <v>46192.438194444447</v>
      </c>
      <c r="H4469">
        <v>1</v>
      </c>
      <c r="I4469" t="s">
        <v>4363</v>
      </c>
      <c r="J4469" t="s">
        <v>29</v>
      </c>
      <c r="K4469" t="s">
        <v>30</v>
      </c>
      <c r="N4469">
        <v>1</v>
      </c>
      <c r="O4469" t="s">
        <v>58</v>
      </c>
      <c r="P4469">
        <v>0</v>
      </c>
      <c r="Q4469" s="5">
        <v>46192.438194444447</v>
      </c>
      <c r="R4469" s="2" t="str">
        <f>IF(C4469="", "",
   IF(ISNUMBER(MATCH(TRIM(C4469),
      {"OP","CC","CM","FM","FU","INS","PC","PM","PMCO","SA","SR","ITPR","PMFL"}, 0)),
      "Proactive",
      "")
)</f>
        <v>Proactive</v>
      </c>
      <c r="S4469" s="2" t="str">
        <f>IF(C4469="", "",
   IF(ISNUMBER(MATCH(TRIM(C4469),
      {"MO","U/B","OSRE","TECH","ITRE"}, 0)),
      "Reactive",
      "")
)</f>
        <v/>
      </c>
      <c r="T4469" s="2">
        <f>IF(R4469="Proactive", H4469, "")</f>
        <v>1</v>
      </c>
      <c r="U4469" s="2" t="str">
        <f>IF(S4469="Reactive", H4469, "")</f>
        <v/>
      </c>
    </row>
    <row r="4470" spans="1:21" x14ac:dyDescent="0.25">
      <c r="A4470" t="s">
        <v>4193</v>
      </c>
      <c r="B4470">
        <v>224030</v>
      </c>
      <c r="C4470" t="s">
        <v>561</v>
      </c>
      <c r="D4470" t="s">
        <v>4365</v>
      </c>
      <c r="E4470" t="s">
        <v>4366</v>
      </c>
      <c r="F4470" s="4">
        <v>46192.438888888886</v>
      </c>
      <c r="G4470" s="4">
        <v>46192.457638888889</v>
      </c>
      <c r="H4470">
        <v>0.45</v>
      </c>
      <c r="I4470" t="s">
        <v>4367</v>
      </c>
      <c r="J4470" t="s">
        <v>29</v>
      </c>
      <c r="K4470" t="s">
        <v>42</v>
      </c>
      <c r="L4470" t="s">
        <v>2421</v>
      </c>
      <c r="M4470" t="s">
        <v>648</v>
      </c>
      <c r="N4470">
        <v>0.45</v>
      </c>
      <c r="O4470" t="s">
        <v>58</v>
      </c>
      <c r="P4470">
        <v>0</v>
      </c>
      <c r="Q4470" s="5">
        <v>46192.457638888889</v>
      </c>
      <c r="R4470" s="2" t="str">
        <f>IF(C4470="", "",
   IF(ISNUMBER(MATCH(TRIM(C4470),
      {"OP","CC","CM","FM","FU","INS","PC","PM","PMCO","SA","SR","ITPR","PMFL"}, 0)),
      "Proactive",
      "")
)</f>
        <v>Proactive</v>
      </c>
      <c r="S4470" s="2" t="str">
        <f>IF(C4470="", "",
   IF(ISNUMBER(MATCH(TRIM(C4470),
      {"MO","U/B","OSRE","TECH","ITRE"}, 0)),
      "Reactive",
      "")
)</f>
        <v/>
      </c>
      <c r="T4470" s="2">
        <f>IF(R4470="Proactive", H4470, "")</f>
        <v>0.45</v>
      </c>
      <c r="U4470" s="2" t="str">
        <f>IF(S4470="Reactive", H4470, "")</f>
        <v/>
      </c>
    </row>
    <row r="4471" spans="1:21" x14ac:dyDescent="0.25">
      <c r="A4471" t="s">
        <v>4193</v>
      </c>
      <c r="B4471">
        <v>223545</v>
      </c>
      <c r="C4471" t="s">
        <v>30</v>
      </c>
      <c r="D4471" t="s">
        <v>3138</v>
      </c>
      <c r="E4471" t="s">
        <v>3139</v>
      </c>
      <c r="F4471" s="4">
        <v>46192.479166666664</v>
      </c>
      <c r="G4471" s="4">
        <v>46192.500694444447</v>
      </c>
      <c r="H4471">
        <v>0.52</v>
      </c>
      <c r="I4471" t="s">
        <v>4363</v>
      </c>
      <c r="J4471" t="s">
        <v>29</v>
      </c>
      <c r="K4471" t="s">
        <v>30</v>
      </c>
      <c r="N4471">
        <v>0.52</v>
      </c>
      <c r="O4471" t="s">
        <v>58</v>
      </c>
      <c r="P4471">
        <v>0</v>
      </c>
      <c r="Q4471" s="5">
        <v>46192.500694444447</v>
      </c>
      <c r="R4471" s="2" t="str">
        <f>IF(C4471="", "",
   IF(ISNUMBER(MATCH(TRIM(C4471),
      {"OP","CC","CM","FM","FU","INS","PC","PM","PMCO","SA","SR","ITPR","PMFL"}, 0)),
      "Proactive",
      "")
)</f>
        <v>Proactive</v>
      </c>
      <c r="S4471" s="2" t="str">
        <f>IF(C4471="", "",
   IF(ISNUMBER(MATCH(TRIM(C4471),
      {"MO","U/B","OSRE","TECH","ITRE"}, 0)),
      "Reactive",
      "")
)</f>
        <v/>
      </c>
      <c r="T4471" s="2">
        <f>IF(R4471="Proactive", H4471, "")</f>
        <v>0.52</v>
      </c>
      <c r="U4471" s="2" t="str">
        <f>IF(S4471="Reactive", H4471, "")</f>
        <v/>
      </c>
    </row>
    <row r="4472" spans="1:21" x14ac:dyDescent="0.25">
      <c r="A4472" t="s">
        <v>4193</v>
      </c>
      <c r="B4472">
        <v>224035</v>
      </c>
      <c r="C4472" t="s">
        <v>817</v>
      </c>
      <c r="D4472" t="s">
        <v>3255</v>
      </c>
      <c r="E4472" t="s">
        <v>3256</v>
      </c>
      <c r="F4472" s="4">
        <v>46192.501388888886</v>
      </c>
      <c r="G4472" s="4">
        <v>46192.520833333336</v>
      </c>
      <c r="H4472">
        <v>0.47</v>
      </c>
      <c r="I4472" t="s">
        <v>3257</v>
      </c>
      <c r="J4472" t="s">
        <v>29</v>
      </c>
      <c r="K4472" t="s">
        <v>220</v>
      </c>
      <c r="L4472" t="s">
        <v>672</v>
      </c>
      <c r="M4472" t="s">
        <v>555</v>
      </c>
      <c r="N4472">
        <v>1.86</v>
      </c>
      <c r="O4472" t="s">
        <v>58</v>
      </c>
      <c r="P4472">
        <v>0</v>
      </c>
      <c r="Q4472" s="5">
        <v>46192.530555555553</v>
      </c>
      <c r="R4472" s="2" t="str">
        <f>IF(C4472="", "",
   IF(ISNUMBER(MATCH(TRIM(C4472),
      {"OP","CC","CM","FM","FU","INS","PC","PM","PMCO","SA","SR","ITPR","PMFL"}, 0)),
      "Proactive",
      "")
)</f>
        <v/>
      </c>
      <c r="S4472" s="2" t="str">
        <f>IF(C4472="", "",
   IF(ISNUMBER(MATCH(TRIM(C4472),
      {"MO","U/B","OSRE","TECH","ITRE"}, 0)),
      "Reactive",
      "")
)</f>
        <v>Reactive</v>
      </c>
      <c r="T4472" s="2" t="str">
        <f>IF(R4472="Proactive", H4472, "")</f>
        <v/>
      </c>
      <c r="U4472" s="2">
        <f>IF(S4472="Reactive", H4472, "")</f>
        <v>0.47</v>
      </c>
    </row>
    <row r="4473" spans="1:21" x14ac:dyDescent="0.25">
      <c r="A4473" t="s">
        <v>4193</v>
      </c>
      <c r="B4473">
        <v>224036</v>
      </c>
      <c r="C4473" t="s">
        <v>1253</v>
      </c>
      <c r="D4473" t="s">
        <v>3135</v>
      </c>
      <c r="E4473" t="s">
        <v>4368</v>
      </c>
      <c r="F4473" s="4">
        <v>46192.521527777775</v>
      </c>
      <c r="G4473" s="4">
        <v>46192.534722222219</v>
      </c>
      <c r="H4473">
        <v>0.32</v>
      </c>
      <c r="I4473" t="s">
        <v>4369</v>
      </c>
      <c r="J4473" t="s">
        <v>29</v>
      </c>
      <c r="K4473" t="s">
        <v>1577</v>
      </c>
      <c r="L4473" t="s">
        <v>2421</v>
      </c>
      <c r="M4473" t="s">
        <v>648</v>
      </c>
      <c r="N4473">
        <v>0.32</v>
      </c>
      <c r="O4473" t="s">
        <v>58</v>
      </c>
      <c r="P4473">
        <v>0</v>
      </c>
      <c r="Q4473" s="5">
        <v>46192.534722222219</v>
      </c>
      <c r="R4473" s="2" t="str">
        <f>IF(C4473="", "",
   IF(ISNUMBER(MATCH(TRIM(C4473),
      {"OP","CC","CM","FM","FU","INS","PC","PM","PMCO","SA","SR","ITPR","PMFL"}, 0)),
      "Proactive",
      "")
)</f>
        <v>Proactive</v>
      </c>
      <c r="S4473" s="2" t="str">
        <f>IF(C4473="", "",
   IF(ISNUMBER(MATCH(TRIM(C4473),
      {"MO","U/B","OSRE","TECH","ITRE"}, 0)),
      "Reactive",
      "")
)</f>
        <v/>
      </c>
      <c r="T4473" s="2">
        <f>IF(R4473="Proactive", H4473, "")</f>
        <v>0.32</v>
      </c>
      <c r="U4473" s="2" t="str">
        <f>IF(S4473="Reactive", H4473, "")</f>
        <v/>
      </c>
    </row>
    <row r="4474" spans="1:21" x14ac:dyDescent="0.25">
      <c r="A4474" t="s">
        <v>4193</v>
      </c>
      <c r="B4474">
        <v>224040</v>
      </c>
      <c r="C4474" t="s">
        <v>817</v>
      </c>
      <c r="D4474" t="s">
        <v>4370</v>
      </c>
      <c r="E4474" t="s">
        <v>4371</v>
      </c>
      <c r="F4474" s="4">
        <v>46192.535416666666</v>
      </c>
      <c r="G4474" s="4">
        <v>46192.54583333333</v>
      </c>
      <c r="H4474">
        <v>0.25</v>
      </c>
      <c r="I4474" t="s">
        <v>4372</v>
      </c>
      <c r="J4474" t="s">
        <v>29</v>
      </c>
      <c r="K4474" t="s">
        <v>532</v>
      </c>
      <c r="L4474" t="s">
        <v>229</v>
      </c>
      <c r="M4474" t="s">
        <v>56</v>
      </c>
      <c r="N4474">
        <v>0.25</v>
      </c>
      <c r="O4474" t="s">
        <v>58</v>
      </c>
      <c r="P4474">
        <v>0</v>
      </c>
      <c r="Q4474" s="5">
        <v>46192.54583333333</v>
      </c>
      <c r="R4474" s="2" t="str">
        <f>IF(C4474="", "",
   IF(ISNUMBER(MATCH(TRIM(C4474),
      {"OP","CC","CM","FM","FU","INS","PC","PM","PMCO","SA","SR","ITPR","PMFL"}, 0)),
      "Proactive",
      "")
)</f>
        <v/>
      </c>
      <c r="S4474" s="2" t="str">
        <f>IF(C4474="", "",
   IF(ISNUMBER(MATCH(TRIM(C4474),
      {"MO","U/B","OSRE","TECH","ITRE"}, 0)),
      "Reactive",
      "")
)</f>
        <v>Reactive</v>
      </c>
      <c r="T4474" s="2" t="str">
        <f>IF(R4474="Proactive", H4474, "")</f>
        <v/>
      </c>
      <c r="U4474" s="2">
        <f>IF(S4474="Reactive", H4474, "")</f>
        <v>0.25</v>
      </c>
    </row>
    <row r="4475" spans="1:21" x14ac:dyDescent="0.25">
      <c r="A4475" t="s">
        <v>4193</v>
      </c>
      <c r="B4475">
        <v>224042</v>
      </c>
      <c r="C4475" t="s">
        <v>26</v>
      </c>
      <c r="D4475" t="s">
        <v>3135</v>
      </c>
      <c r="E4475" t="s">
        <v>4228</v>
      </c>
      <c r="F4475" s="4">
        <v>46192.546527777777</v>
      </c>
      <c r="G4475" s="4">
        <v>46192.572916666664</v>
      </c>
      <c r="H4475">
        <v>0.63</v>
      </c>
      <c r="I4475" t="s">
        <v>4373</v>
      </c>
      <c r="J4475" t="s">
        <v>29</v>
      </c>
      <c r="K4475" t="s">
        <v>42</v>
      </c>
      <c r="L4475" t="s">
        <v>2421</v>
      </c>
      <c r="M4475" t="s">
        <v>3124</v>
      </c>
      <c r="N4475">
        <v>0.63</v>
      </c>
      <c r="O4475" t="s">
        <v>58</v>
      </c>
      <c r="P4475">
        <v>0</v>
      </c>
      <c r="Q4475" s="5">
        <v>46192.572916666664</v>
      </c>
      <c r="R4475" s="2" t="str">
        <f>IF(C4475="", "",
   IF(ISNUMBER(MATCH(TRIM(C4475),
      {"OP","CC","CM","FM","FU","INS","PC","PM","PMCO","SA","SR","ITPR","PMFL"}, 0)),
      "Proactive",
      "")
)</f>
        <v>Proactive</v>
      </c>
      <c r="S4475" s="2" t="str">
        <f>IF(C4475="", "",
   IF(ISNUMBER(MATCH(TRIM(C4475),
      {"MO","U/B","OSRE","TECH","ITRE"}, 0)),
      "Reactive",
      "")
)</f>
        <v/>
      </c>
      <c r="T4475" s="2">
        <f>IF(R4475="Proactive", H4475, "")</f>
        <v>0.63</v>
      </c>
      <c r="U4475" s="2" t="str">
        <f>IF(S4475="Reactive", H4475, "")</f>
        <v/>
      </c>
    </row>
    <row r="4476" spans="1:21" x14ac:dyDescent="0.25">
      <c r="A4476" t="s">
        <v>4193</v>
      </c>
      <c r="B4476">
        <v>224043</v>
      </c>
      <c r="C4476" t="s">
        <v>817</v>
      </c>
      <c r="D4476" t="s">
        <v>4308</v>
      </c>
      <c r="E4476" t="s">
        <v>4374</v>
      </c>
      <c r="F4476" s="4">
        <v>46192.573611111111</v>
      </c>
      <c r="G4476" s="4">
        <v>46192.583333333336</v>
      </c>
      <c r="H4476">
        <v>0.23</v>
      </c>
      <c r="I4476" t="s">
        <v>4375</v>
      </c>
      <c r="J4476" t="s">
        <v>29</v>
      </c>
      <c r="K4476" t="s">
        <v>443</v>
      </c>
      <c r="L4476" t="s">
        <v>2421</v>
      </c>
      <c r="M4476" t="s">
        <v>436</v>
      </c>
      <c r="N4476">
        <v>0.23</v>
      </c>
      <c r="O4476" t="s">
        <v>58</v>
      </c>
      <c r="P4476">
        <v>0</v>
      </c>
      <c r="Q4476" s="5">
        <v>46192.583333333336</v>
      </c>
      <c r="R4476" s="2" t="str">
        <f>IF(C4476="", "",
   IF(ISNUMBER(MATCH(TRIM(C4476),
      {"OP","CC","CM","FM","FU","INS","PC","PM","PMCO","SA","SR","ITPR","PMFL"}, 0)),
      "Proactive",
      "")
)</f>
        <v/>
      </c>
      <c r="S4476" s="2" t="str">
        <f>IF(C4476="", "",
   IF(ISNUMBER(MATCH(TRIM(C4476),
      {"MO","U/B","OSRE","TECH","ITRE"}, 0)),
      "Reactive",
      "")
)</f>
        <v>Reactive</v>
      </c>
      <c r="T4476" s="2" t="str">
        <f>IF(R4476="Proactive", H4476, "")</f>
        <v/>
      </c>
      <c r="U4476" s="2">
        <f>IF(S4476="Reactive", H4476, "")</f>
        <v>0.23</v>
      </c>
    </row>
    <row r="4477" spans="1:21" x14ac:dyDescent="0.25">
      <c r="A4477" t="s">
        <v>4193</v>
      </c>
      <c r="B4477">
        <v>224035</v>
      </c>
      <c r="C4477" t="s">
        <v>817</v>
      </c>
      <c r="D4477" t="s">
        <v>3255</v>
      </c>
      <c r="E4477" t="s">
        <v>3256</v>
      </c>
      <c r="F4477" s="4">
        <v>46192.584027777775</v>
      </c>
      <c r="G4477" s="4">
        <v>46192.613888888889</v>
      </c>
      <c r="H4477">
        <v>0.72</v>
      </c>
      <c r="I4477" t="s">
        <v>3257</v>
      </c>
      <c r="J4477" t="s">
        <v>29</v>
      </c>
      <c r="K4477" t="s">
        <v>220</v>
      </c>
      <c r="L4477" t="s">
        <v>672</v>
      </c>
      <c r="M4477" t="s">
        <v>555</v>
      </c>
      <c r="N4477">
        <v>1.86</v>
      </c>
      <c r="O4477" t="s">
        <v>58</v>
      </c>
      <c r="P4477">
        <v>0</v>
      </c>
      <c r="Q4477" s="5">
        <v>46192.530555555553</v>
      </c>
      <c r="R4477" s="2" t="str">
        <f>IF(C4477="", "",
   IF(ISNUMBER(MATCH(TRIM(C4477),
      {"OP","CC","CM","FM","FU","INS","PC","PM","PMCO","SA","SR","ITPR","PMFL"}, 0)),
      "Proactive",
      "")
)</f>
        <v/>
      </c>
      <c r="S4477" s="2" t="str">
        <f>IF(C4477="", "",
   IF(ISNUMBER(MATCH(TRIM(C4477),
      {"MO","U/B","OSRE","TECH","ITRE"}, 0)),
      "Reactive",
      "")
)</f>
        <v>Reactive</v>
      </c>
      <c r="T4477" s="2" t="str">
        <f>IF(R4477="Proactive", H4477, "")</f>
        <v/>
      </c>
      <c r="U4477" s="2">
        <f>IF(S4477="Reactive", H4477, "")</f>
        <v>0.72</v>
      </c>
    </row>
    <row r="4478" spans="1:21" x14ac:dyDescent="0.25">
      <c r="A4478" t="s">
        <v>4193</v>
      </c>
      <c r="B4478">
        <v>222234</v>
      </c>
      <c r="C4478" t="s">
        <v>26</v>
      </c>
      <c r="D4478" t="s">
        <v>3162</v>
      </c>
      <c r="E4478" t="s">
        <v>3163</v>
      </c>
      <c r="F4478" s="4">
        <v>46195.544444444444</v>
      </c>
      <c r="G4478" s="4">
        <v>46195.548611111109</v>
      </c>
      <c r="H4478">
        <v>0.1</v>
      </c>
      <c r="I4478" t="s">
        <v>4376</v>
      </c>
      <c r="J4478" t="s">
        <v>29</v>
      </c>
      <c r="K4478" t="s">
        <v>30</v>
      </c>
      <c r="N4478">
        <v>1.02</v>
      </c>
      <c r="O4478" t="s">
        <v>58</v>
      </c>
      <c r="P4478">
        <v>0</v>
      </c>
      <c r="Q4478" s="5">
        <v>46195.594444444447</v>
      </c>
      <c r="R4478" s="2" t="str">
        <f>IF(C4478="", "",
   IF(ISNUMBER(MATCH(TRIM(C4478),
      {"OP","CC","CM","FM","FU","INS","PC","PM","PMCO","SA","SR","ITPR","PMFL"}, 0)),
      "Proactive",
      "")
)</f>
        <v>Proactive</v>
      </c>
      <c r="S4478" s="2" t="str">
        <f>IF(C4478="", "",
   IF(ISNUMBER(MATCH(TRIM(C4478),
      {"MO","U/B","OSRE","TECH","ITRE"}, 0)),
      "Reactive",
      "")
)</f>
        <v/>
      </c>
      <c r="T4478" s="2">
        <f>IF(R4478="Proactive", H4478, "")</f>
        <v>0.1</v>
      </c>
      <c r="U4478" s="2" t="str">
        <f>IF(S4478="Reactive", H4478, "")</f>
        <v/>
      </c>
    </row>
    <row r="4479" spans="1:21" x14ac:dyDescent="0.25">
      <c r="A4479" t="s">
        <v>4193</v>
      </c>
      <c r="B4479">
        <v>224438</v>
      </c>
      <c r="C4479" t="s">
        <v>743</v>
      </c>
      <c r="D4479" t="s">
        <v>3159</v>
      </c>
      <c r="E4479" t="s">
        <v>4197</v>
      </c>
      <c r="F4479" s="4">
        <v>46195.549305555556</v>
      </c>
      <c r="G4479" s="4">
        <v>46195.555555555555</v>
      </c>
      <c r="H4479">
        <v>0.15</v>
      </c>
      <c r="I4479" t="s">
        <v>4377</v>
      </c>
      <c r="J4479" t="s">
        <v>29</v>
      </c>
      <c r="K4479" t="s">
        <v>1577</v>
      </c>
      <c r="L4479" t="s">
        <v>2421</v>
      </c>
      <c r="M4479" t="s">
        <v>859</v>
      </c>
      <c r="N4479">
        <v>0.15</v>
      </c>
      <c r="O4479" t="s">
        <v>58</v>
      </c>
      <c r="P4479">
        <v>0</v>
      </c>
      <c r="Q4479" s="5">
        <v>46195.863888888889</v>
      </c>
      <c r="R4479" s="2" t="str">
        <f>IF(C4479="", "",
   IF(ISNUMBER(MATCH(TRIM(C4479),
      {"OP","CC","CM","FM","FU","INS","PC","PM","PMCO","SA","SR","ITPR","PMFL"}, 0)),
      "Proactive",
      "")
)</f>
        <v>Proactive</v>
      </c>
      <c r="S4479" s="2" t="str">
        <f>IF(C4479="", "",
   IF(ISNUMBER(MATCH(TRIM(C4479),
      {"MO","U/B","OSRE","TECH","ITRE"}, 0)),
      "Reactive",
      "")
)</f>
        <v/>
      </c>
      <c r="T4479" s="2">
        <f>IF(R4479="Proactive", H4479, "")</f>
        <v>0.15</v>
      </c>
      <c r="U4479" s="2" t="str">
        <f>IF(S4479="Reactive", H4479, "")</f>
        <v/>
      </c>
    </row>
    <row r="4480" spans="1:21" x14ac:dyDescent="0.25">
      <c r="A4480" t="s">
        <v>4193</v>
      </c>
      <c r="B4480">
        <v>222234</v>
      </c>
      <c r="C4480" t="s">
        <v>26</v>
      </c>
      <c r="D4480" t="s">
        <v>3162</v>
      </c>
      <c r="E4480" t="s">
        <v>3163</v>
      </c>
      <c r="F4480" s="4">
        <v>46195.556250000001</v>
      </c>
      <c r="G4480" s="4">
        <v>46195.594444444447</v>
      </c>
      <c r="H4480">
        <v>0.92</v>
      </c>
      <c r="I4480" t="s">
        <v>4376</v>
      </c>
      <c r="J4480" t="s">
        <v>29</v>
      </c>
      <c r="K4480" t="s">
        <v>30</v>
      </c>
      <c r="N4480">
        <v>1.02</v>
      </c>
      <c r="O4480" t="s">
        <v>58</v>
      </c>
      <c r="P4480">
        <v>0</v>
      </c>
      <c r="Q4480" s="5">
        <v>46195.594444444447</v>
      </c>
      <c r="R4480" s="2" t="str">
        <f>IF(C4480="", "",
   IF(ISNUMBER(MATCH(TRIM(C4480),
      {"OP","CC","CM","FM","FU","INS","PC","PM","PMCO","SA","SR","ITPR","PMFL"}, 0)),
      "Proactive",
      "")
)</f>
        <v>Proactive</v>
      </c>
      <c r="S4480" s="2" t="str">
        <f>IF(C4480="", "",
   IF(ISNUMBER(MATCH(TRIM(C4480),
      {"MO","U/B","OSRE","TECH","ITRE"}, 0)),
      "Reactive",
      "")
)</f>
        <v/>
      </c>
      <c r="T4480" s="2">
        <f>IF(R4480="Proactive", H4480, "")</f>
        <v>0.92</v>
      </c>
      <c r="U4480" s="2" t="str">
        <f>IF(S4480="Reactive", H4480, "")</f>
        <v/>
      </c>
    </row>
    <row r="4481" spans="1:21" x14ac:dyDescent="0.25">
      <c r="A4481" t="s">
        <v>4193</v>
      </c>
      <c r="B4481">
        <v>224006</v>
      </c>
      <c r="C4481" t="s">
        <v>30</v>
      </c>
      <c r="D4481" t="s">
        <v>3138</v>
      </c>
      <c r="E4481" t="s">
        <v>3139</v>
      </c>
      <c r="F4481" s="4">
        <v>46195.595138888886</v>
      </c>
      <c r="G4481" s="4">
        <v>46195.618750000001</v>
      </c>
      <c r="H4481">
        <v>0.56999999999999995</v>
      </c>
      <c r="I4481" t="s">
        <v>4376</v>
      </c>
      <c r="J4481" t="s">
        <v>29</v>
      </c>
      <c r="K4481" t="s">
        <v>30</v>
      </c>
      <c r="N4481">
        <v>0.56999999999999995</v>
      </c>
      <c r="O4481" t="s">
        <v>58</v>
      </c>
      <c r="P4481">
        <v>0</v>
      </c>
      <c r="Q4481" s="5">
        <v>46195.618750000001</v>
      </c>
      <c r="R4481" s="2" t="str">
        <f>IF(C4481="", "",
   IF(ISNUMBER(MATCH(TRIM(C4481),
      {"OP","CC","CM","FM","FU","INS","PC","PM","PMCO","SA","SR","ITPR","PMFL"}, 0)),
      "Proactive",
      "")
)</f>
        <v>Proactive</v>
      </c>
      <c r="S4481" s="2" t="str">
        <f>IF(C4481="", "",
   IF(ISNUMBER(MATCH(TRIM(C4481),
      {"MO","U/B","OSRE","TECH","ITRE"}, 0)),
      "Reactive",
      "")
)</f>
        <v/>
      </c>
      <c r="T4481" s="2">
        <f>IF(R4481="Proactive", H4481, "")</f>
        <v>0.56999999999999995</v>
      </c>
      <c r="U4481" s="2" t="str">
        <f>IF(S4481="Reactive", H4481, "")</f>
        <v/>
      </c>
    </row>
    <row r="4482" spans="1:21" x14ac:dyDescent="0.25">
      <c r="A4482" t="s">
        <v>4193</v>
      </c>
      <c r="B4482">
        <v>222231</v>
      </c>
      <c r="C4482" t="s">
        <v>26</v>
      </c>
      <c r="D4482" t="s">
        <v>3165</v>
      </c>
      <c r="E4482" t="s">
        <v>3166</v>
      </c>
      <c r="F4482" s="4">
        <v>46195.619444444441</v>
      </c>
      <c r="G4482" s="4">
        <v>46195.67291666667</v>
      </c>
      <c r="H4482">
        <v>1.28</v>
      </c>
      <c r="I4482" t="s">
        <v>4376</v>
      </c>
      <c r="J4482" t="s">
        <v>29</v>
      </c>
      <c r="K4482" t="s">
        <v>30</v>
      </c>
      <c r="N4482">
        <v>1.28</v>
      </c>
      <c r="O4482" t="s">
        <v>58</v>
      </c>
      <c r="P4482">
        <v>0</v>
      </c>
      <c r="Q4482" s="5">
        <v>46195.67291666667</v>
      </c>
      <c r="R4482" s="2" t="str">
        <f>IF(C4482="", "",
   IF(ISNUMBER(MATCH(TRIM(C4482),
      {"OP","CC","CM","FM","FU","INS","PC","PM","PMCO","SA","SR","ITPR","PMFL"}, 0)),
      "Proactive",
      "")
)</f>
        <v>Proactive</v>
      </c>
      <c r="S4482" s="2" t="str">
        <f>IF(C4482="", "",
   IF(ISNUMBER(MATCH(TRIM(C4482),
      {"MO","U/B","OSRE","TECH","ITRE"}, 0)),
      "Reactive",
      "")
)</f>
        <v/>
      </c>
      <c r="T4482" s="2">
        <f>IF(R4482="Proactive", H4482, "")</f>
        <v>1.28</v>
      </c>
      <c r="U4482" s="2" t="str">
        <f>IF(S4482="Reactive", H4482, "")</f>
        <v/>
      </c>
    </row>
    <row r="4483" spans="1:21" x14ac:dyDescent="0.25">
      <c r="A4483" t="s">
        <v>4193</v>
      </c>
      <c r="B4483">
        <v>219861</v>
      </c>
      <c r="C4483" t="s">
        <v>26</v>
      </c>
      <c r="D4483" t="s">
        <v>4378</v>
      </c>
      <c r="E4483" t="s">
        <v>4379</v>
      </c>
      <c r="F4483" s="4">
        <v>46195.696527777778</v>
      </c>
      <c r="G4483" s="4">
        <v>46195.828472222223</v>
      </c>
      <c r="H4483">
        <v>3.17</v>
      </c>
      <c r="I4483" t="s">
        <v>4376</v>
      </c>
      <c r="J4483" t="s">
        <v>29</v>
      </c>
      <c r="K4483" t="s">
        <v>30</v>
      </c>
      <c r="N4483">
        <v>3.17</v>
      </c>
      <c r="O4483" t="s">
        <v>58</v>
      </c>
      <c r="P4483">
        <v>0</v>
      </c>
      <c r="Q4483" s="5">
        <v>46195.828472222223</v>
      </c>
      <c r="R4483" s="2" t="str">
        <f>IF(C4483="", "",
   IF(ISNUMBER(MATCH(TRIM(C4483),
      {"OP","CC","CM","FM","FU","INS","PC","PM","PMCO","SA","SR","ITPR","PMFL"}, 0)),
      "Proactive",
      "")
)</f>
        <v>Proactive</v>
      </c>
      <c r="S4483" s="2" t="str">
        <f>IF(C4483="", "",
   IF(ISNUMBER(MATCH(TRIM(C4483),
      {"MO","U/B","OSRE","TECH","ITRE"}, 0)),
      "Reactive",
      "")
)</f>
        <v/>
      </c>
      <c r="T4483" s="2">
        <f>IF(R4483="Proactive", H4483, "")</f>
        <v>3.17</v>
      </c>
      <c r="U4483" s="2" t="str">
        <f>IF(S4483="Reactive", H4483, "")</f>
        <v/>
      </c>
    </row>
    <row r="4484" spans="1:21" x14ac:dyDescent="0.25">
      <c r="A4484" t="s">
        <v>4193</v>
      </c>
      <c r="B4484">
        <v>224442</v>
      </c>
      <c r="C4484" t="s">
        <v>1253</v>
      </c>
      <c r="D4484" t="s">
        <v>3132</v>
      </c>
      <c r="E4484" t="s">
        <v>4279</v>
      </c>
      <c r="F4484" s="4">
        <v>46195.82916666667</v>
      </c>
      <c r="G4484" s="4">
        <v>46195.863888888889</v>
      </c>
      <c r="H4484">
        <v>0.83</v>
      </c>
      <c r="I4484" t="s">
        <v>4380</v>
      </c>
      <c r="J4484" t="s">
        <v>29</v>
      </c>
      <c r="K4484" t="s">
        <v>1577</v>
      </c>
      <c r="L4484" t="s">
        <v>2421</v>
      </c>
      <c r="M4484" t="s">
        <v>648</v>
      </c>
      <c r="N4484">
        <v>0.83</v>
      </c>
      <c r="O4484" t="s">
        <v>58</v>
      </c>
      <c r="P4484">
        <v>0</v>
      </c>
      <c r="Q4484" s="5">
        <v>46195.863888888889</v>
      </c>
      <c r="R4484" s="2" t="str">
        <f>IF(C4484="", "",
   IF(ISNUMBER(MATCH(TRIM(C4484),
      {"OP","CC","CM","FM","FU","INS","PC","PM","PMCO","SA","SR","ITPR","PMFL"}, 0)),
      "Proactive",
      "")
)</f>
        <v>Proactive</v>
      </c>
      <c r="S4484" s="2" t="str">
        <f>IF(C4484="", "",
   IF(ISNUMBER(MATCH(TRIM(C4484),
      {"MO","U/B","OSRE","TECH","ITRE"}, 0)),
      "Reactive",
      "")
)</f>
        <v/>
      </c>
      <c r="T4484" s="2">
        <f>IF(R4484="Proactive", H4484, "")</f>
        <v>0.83</v>
      </c>
      <c r="U4484" s="2" t="str">
        <f>IF(S4484="Reactive", H4484, "")</f>
        <v/>
      </c>
    </row>
    <row r="4485" spans="1:21" x14ac:dyDescent="0.25">
      <c r="A4485" t="s">
        <v>4193</v>
      </c>
      <c r="B4485">
        <v>224592</v>
      </c>
      <c r="C4485" t="s">
        <v>561</v>
      </c>
      <c r="D4485" t="s">
        <v>3147</v>
      </c>
      <c r="E4485" t="s">
        <v>4381</v>
      </c>
      <c r="F4485" s="4">
        <v>46196.545138888891</v>
      </c>
      <c r="G4485" s="4">
        <v>46196.586805555555</v>
      </c>
      <c r="H4485">
        <v>1</v>
      </c>
      <c r="I4485" t="s">
        <v>4382</v>
      </c>
      <c r="J4485" t="s">
        <v>29</v>
      </c>
      <c r="K4485" t="s">
        <v>42</v>
      </c>
      <c r="L4485" t="s">
        <v>2421</v>
      </c>
      <c r="M4485" t="s">
        <v>648</v>
      </c>
      <c r="N4485">
        <v>1</v>
      </c>
      <c r="O4485" t="s">
        <v>58</v>
      </c>
      <c r="P4485">
        <v>0</v>
      </c>
      <c r="Q4485" s="5">
        <v>46196.586805555555</v>
      </c>
      <c r="R4485" s="2" t="str">
        <f>IF(C4485="", "",
   IF(ISNUMBER(MATCH(TRIM(C4485),
      {"OP","CC","CM","FM","FU","INS","PC","PM","PMCO","SA","SR","ITPR","PMFL"}, 0)),
      "Proactive",
      "")
)</f>
        <v>Proactive</v>
      </c>
      <c r="S4485" s="2" t="str">
        <f>IF(C4485="", "",
   IF(ISNUMBER(MATCH(TRIM(C4485),
      {"MO","U/B","OSRE","TECH","ITRE"}, 0)),
      "Reactive",
      "")
)</f>
        <v/>
      </c>
      <c r="T4485" s="2">
        <f>IF(R4485="Proactive", H4485, "")</f>
        <v>1</v>
      </c>
      <c r="U4485" s="2" t="str">
        <f>IF(S4485="Reactive", H4485, "")</f>
        <v/>
      </c>
    </row>
    <row r="4486" spans="1:21" x14ac:dyDescent="0.25">
      <c r="A4486" t="s">
        <v>4193</v>
      </c>
      <c r="B4486">
        <v>219863</v>
      </c>
      <c r="C4486" t="s">
        <v>26</v>
      </c>
      <c r="D4486" t="s">
        <v>4258</v>
      </c>
      <c r="E4486" t="s">
        <v>4383</v>
      </c>
      <c r="F4486" s="4">
        <v>46196.587500000001</v>
      </c>
      <c r="G4486" s="4">
        <v>46196.628472222219</v>
      </c>
      <c r="H4486">
        <v>0.98</v>
      </c>
      <c r="I4486" t="s">
        <v>4382</v>
      </c>
      <c r="J4486" t="s">
        <v>29</v>
      </c>
      <c r="K4486" t="s">
        <v>30</v>
      </c>
      <c r="N4486">
        <v>0.98</v>
      </c>
      <c r="O4486" t="s">
        <v>58</v>
      </c>
      <c r="P4486">
        <v>0</v>
      </c>
      <c r="Q4486" s="5">
        <v>46196.628472222219</v>
      </c>
      <c r="R4486" s="2" t="str">
        <f>IF(C4486="", "",
   IF(ISNUMBER(MATCH(TRIM(C4486),
      {"OP","CC","CM","FM","FU","INS","PC","PM","PMCO","SA","SR","ITPR","PMFL"}, 0)),
      "Proactive",
      "")
)</f>
        <v>Proactive</v>
      </c>
      <c r="S4486" s="2" t="str">
        <f>IF(C4486="", "",
   IF(ISNUMBER(MATCH(TRIM(C4486),
      {"MO","U/B","OSRE","TECH","ITRE"}, 0)),
      "Reactive",
      "")
)</f>
        <v/>
      </c>
      <c r="T4486" s="2">
        <f>IF(R4486="Proactive", H4486, "")</f>
        <v>0.98</v>
      </c>
      <c r="U4486" s="2" t="str">
        <f>IF(S4486="Reactive", H4486, "")</f>
        <v/>
      </c>
    </row>
    <row r="4487" spans="1:21" x14ac:dyDescent="0.25">
      <c r="A4487" t="s">
        <v>4193</v>
      </c>
      <c r="B4487">
        <v>222443</v>
      </c>
      <c r="C4487" t="s">
        <v>26</v>
      </c>
      <c r="D4487" t="s">
        <v>3162</v>
      </c>
      <c r="E4487" t="s">
        <v>3163</v>
      </c>
      <c r="F4487" s="4">
        <v>46196.629166666666</v>
      </c>
      <c r="G4487" s="4">
        <v>46196.670138888891</v>
      </c>
      <c r="H4487">
        <v>0.98</v>
      </c>
      <c r="I4487" t="s">
        <v>4384</v>
      </c>
      <c r="J4487" t="s">
        <v>29</v>
      </c>
      <c r="K4487" t="s">
        <v>30</v>
      </c>
      <c r="N4487">
        <v>0.98</v>
      </c>
      <c r="O4487" t="s">
        <v>58</v>
      </c>
      <c r="P4487">
        <v>0</v>
      </c>
      <c r="Q4487" s="5">
        <v>46196.670138888891</v>
      </c>
      <c r="R4487" s="2" t="str">
        <f>IF(C4487="", "",
   IF(ISNUMBER(MATCH(TRIM(C4487),
      {"OP","CC","CM","FM","FU","INS","PC","PM","PMCO","SA","SR","ITPR","PMFL"}, 0)),
      "Proactive",
      "")
)</f>
        <v>Proactive</v>
      </c>
      <c r="S4487" s="2" t="str">
        <f>IF(C4487="", "",
   IF(ISNUMBER(MATCH(TRIM(C4487),
      {"MO","U/B","OSRE","TECH","ITRE"}, 0)),
      "Reactive",
      "")
)</f>
        <v/>
      </c>
      <c r="T4487" s="2">
        <f>IF(R4487="Proactive", H4487, "")</f>
        <v>0.98</v>
      </c>
      <c r="U4487" s="2" t="str">
        <f>IF(S4487="Reactive", H4487, "")</f>
        <v/>
      </c>
    </row>
    <row r="4488" spans="1:21" x14ac:dyDescent="0.25">
      <c r="A4488" t="s">
        <v>4193</v>
      </c>
      <c r="B4488">
        <v>224157</v>
      </c>
      <c r="C4488" t="s">
        <v>30</v>
      </c>
      <c r="D4488" t="s">
        <v>3138</v>
      </c>
      <c r="E4488" t="s">
        <v>3139</v>
      </c>
      <c r="F4488" s="4">
        <v>46196.67083333333</v>
      </c>
      <c r="G4488" s="4">
        <v>46196.692361111112</v>
      </c>
      <c r="H4488">
        <v>0.52</v>
      </c>
      <c r="I4488" t="s">
        <v>4384</v>
      </c>
      <c r="J4488" t="s">
        <v>29</v>
      </c>
      <c r="K4488" t="s">
        <v>30</v>
      </c>
      <c r="N4488">
        <v>0.52</v>
      </c>
      <c r="O4488" t="s">
        <v>58</v>
      </c>
      <c r="P4488">
        <v>0</v>
      </c>
      <c r="Q4488" s="5">
        <v>46196.692361111112</v>
      </c>
      <c r="R4488" s="2" t="str">
        <f>IF(C4488="", "",
   IF(ISNUMBER(MATCH(TRIM(C4488),
      {"OP","CC","CM","FM","FU","INS","PC","PM","PMCO","SA","SR","ITPR","PMFL"}, 0)),
      "Proactive",
      "")
)</f>
        <v>Proactive</v>
      </c>
      <c r="S4488" s="2" t="str">
        <f>IF(C4488="", "",
   IF(ISNUMBER(MATCH(TRIM(C4488),
      {"MO","U/B","OSRE","TECH","ITRE"}, 0)),
      "Reactive",
      "")
)</f>
        <v/>
      </c>
      <c r="T4488" s="2">
        <f>IF(R4488="Proactive", H4488, "")</f>
        <v>0.52</v>
      </c>
      <c r="U4488" s="2" t="str">
        <f>IF(S4488="Reactive", H4488, "")</f>
        <v/>
      </c>
    </row>
    <row r="4489" spans="1:21" x14ac:dyDescent="0.25">
      <c r="A4489" t="s">
        <v>4193</v>
      </c>
      <c r="B4489">
        <v>222442</v>
      </c>
      <c r="C4489" t="s">
        <v>26</v>
      </c>
      <c r="D4489" t="s">
        <v>3165</v>
      </c>
      <c r="E4489" t="s">
        <v>3166</v>
      </c>
      <c r="F4489" s="4">
        <v>46196.693055555559</v>
      </c>
      <c r="G4489" s="4">
        <v>46196.734722222223</v>
      </c>
      <c r="H4489">
        <v>1</v>
      </c>
      <c r="I4489" t="s">
        <v>4384</v>
      </c>
      <c r="J4489" t="s">
        <v>29</v>
      </c>
      <c r="K4489" t="s">
        <v>30</v>
      </c>
      <c r="N4489">
        <v>1</v>
      </c>
      <c r="O4489" t="s">
        <v>58</v>
      </c>
      <c r="P4489">
        <v>0</v>
      </c>
      <c r="Q4489" s="5">
        <v>46196.734722222223</v>
      </c>
      <c r="R4489" s="2" t="str">
        <f>IF(C4489="", "",
   IF(ISNUMBER(MATCH(TRIM(C4489),
      {"OP","CC","CM","FM","FU","INS","PC","PM","PMCO","SA","SR","ITPR","PMFL"}, 0)),
      "Proactive",
      "")
)</f>
        <v>Proactive</v>
      </c>
      <c r="S4489" s="2" t="str">
        <f>IF(C4489="", "",
   IF(ISNUMBER(MATCH(TRIM(C4489),
      {"MO","U/B","OSRE","TECH","ITRE"}, 0)),
      "Reactive",
      "")
)</f>
        <v/>
      </c>
      <c r="T4489" s="2">
        <f>IF(R4489="Proactive", H4489, "")</f>
        <v>1</v>
      </c>
      <c r="U4489" s="2" t="str">
        <f>IF(S4489="Reactive", H4489, "")</f>
        <v/>
      </c>
    </row>
    <row r="4490" spans="1:21" x14ac:dyDescent="0.25">
      <c r="A4490" t="s">
        <v>4193</v>
      </c>
      <c r="B4490">
        <v>224608</v>
      </c>
      <c r="C4490" t="s">
        <v>561</v>
      </c>
      <c r="D4490" t="s">
        <v>3191</v>
      </c>
      <c r="E4490" t="s">
        <v>4385</v>
      </c>
      <c r="F4490" s="4">
        <v>46196.73541666667</v>
      </c>
      <c r="G4490" s="4">
        <v>46196.753472222219</v>
      </c>
      <c r="H4490">
        <v>0.43</v>
      </c>
      <c r="I4490" t="s">
        <v>4386</v>
      </c>
      <c r="J4490" t="s">
        <v>29</v>
      </c>
      <c r="K4490" t="s">
        <v>50</v>
      </c>
      <c r="L4490" t="s">
        <v>55</v>
      </c>
      <c r="M4490" t="s">
        <v>1237</v>
      </c>
      <c r="N4490">
        <v>0.43</v>
      </c>
      <c r="O4490" t="s">
        <v>58</v>
      </c>
      <c r="P4490">
        <v>0</v>
      </c>
      <c r="Q4490" s="5">
        <v>46196.753472222219</v>
      </c>
      <c r="R4490" s="2" t="str">
        <f>IF(C4490="", "",
   IF(ISNUMBER(MATCH(TRIM(C4490),
      {"OP","CC","CM","FM","FU","INS","PC","PM","PMCO","SA","SR","ITPR","PMFL"}, 0)),
      "Proactive",
      "")
)</f>
        <v>Proactive</v>
      </c>
      <c r="S4490" s="2" t="str">
        <f>IF(C4490="", "",
   IF(ISNUMBER(MATCH(TRIM(C4490),
      {"MO","U/B","OSRE","TECH","ITRE"}, 0)),
      "Reactive",
      "")
)</f>
        <v/>
      </c>
      <c r="T4490" s="2">
        <f>IF(R4490="Proactive", H4490, "")</f>
        <v>0.43</v>
      </c>
      <c r="U4490" s="2" t="str">
        <f>IF(S4490="Reactive", H4490, "")</f>
        <v/>
      </c>
    </row>
    <row r="4491" spans="1:21" x14ac:dyDescent="0.25">
      <c r="A4491" t="s">
        <v>4193</v>
      </c>
      <c r="B4491">
        <v>222643</v>
      </c>
      <c r="C4491" t="s">
        <v>30</v>
      </c>
      <c r="D4491" t="s">
        <v>4220</v>
      </c>
      <c r="E4491" t="s">
        <v>4221</v>
      </c>
      <c r="F4491" s="4">
        <v>46196.774305555555</v>
      </c>
      <c r="G4491" s="4">
        <v>46196.815972222219</v>
      </c>
      <c r="H4491">
        <v>1</v>
      </c>
      <c r="I4491" t="s">
        <v>4387</v>
      </c>
      <c r="J4491" t="s">
        <v>29</v>
      </c>
      <c r="K4491" t="s">
        <v>30</v>
      </c>
      <c r="N4491">
        <v>1</v>
      </c>
      <c r="O4491" t="s">
        <v>58</v>
      </c>
      <c r="P4491">
        <v>0</v>
      </c>
      <c r="Q4491" s="5">
        <v>46196.815972222219</v>
      </c>
      <c r="R4491" s="2" t="str">
        <f>IF(C4491="", "",
   IF(ISNUMBER(MATCH(TRIM(C4491),
      {"OP","CC","CM","FM","FU","INS","PC","PM","PMCO","SA","SR","ITPR","PMFL"}, 0)),
      "Proactive",
      "")
)</f>
        <v>Proactive</v>
      </c>
      <c r="S4491" s="2" t="str">
        <f>IF(C4491="", "",
   IF(ISNUMBER(MATCH(TRIM(C4491),
      {"MO","U/B","OSRE","TECH","ITRE"}, 0)),
      "Reactive",
      "")
)</f>
        <v/>
      </c>
      <c r="T4491" s="2">
        <f>IF(R4491="Proactive", H4491, "")</f>
        <v>1</v>
      </c>
      <c r="U4491" s="2" t="str">
        <f>IF(S4491="Reactive", H4491, "")</f>
        <v/>
      </c>
    </row>
    <row r="4492" spans="1:21" x14ac:dyDescent="0.25">
      <c r="A4492" t="s">
        <v>4193</v>
      </c>
      <c r="B4492">
        <v>224615</v>
      </c>
      <c r="C4492" t="s">
        <v>1253</v>
      </c>
      <c r="D4492" t="s">
        <v>3159</v>
      </c>
      <c r="E4492" t="s">
        <v>4241</v>
      </c>
      <c r="F4492" s="4">
        <v>46196.816666666666</v>
      </c>
      <c r="G4492" s="4">
        <v>46196.833333333336</v>
      </c>
      <c r="H4492">
        <v>0.4</v>
      </c>
      <c r="I4492" t="s">
        <v>4388</v>
      </c>
      <c r="J4492" t="s">
        <v>29</v>
      </c>
      <c r="K4492" t="s">
        <v>1577</v>
      </c>
      <c r="L4492" t="s">
        <v>2421</v>
      </c>
      <c r="M4492" t="s">
        <v>648</v>
      </c>
      <c r="N4492">
        <v>0.4</v>
      </c>
      <c r="O4492" t="s">
        <v>58</v>
      </c>
      <c r="P4492">
        <v>0</v>
      </c>
      <c r="Q4492" s="5">
        <v>46196.833333333336</v>
      </c>
      <c r="R4492" s="2" t="str">
        <f>IF(C4492="", "",
   IF(ISNUMBER(MATCH(TRIM(C4492),
      {"OP","CC","CM","FM","FU","INS","PC","PM","PMCO","SA","SR","ITPR","PMFL"}, 0)),
      "Proactive",
      "")
)</f>
        <v>Proactive</v>
      </c>
      <c r="S4492" s="2" t="str">
        <f>IF(C4492="", "",
   IF(ISNUMBER(MATCH(TRIM(C4492),
      {"MO","U/B","OSRE","TECH","ITRE"}, 0)),
      "Reactive",
      "")
)</f>
        <v/>
      </c>
      <c r="T4492" s="2">
        <f>IF(R4492="Proactive", H4492, "")</f>
        <v>0.4</v>
      </c>
      <c r="U4492" s="2" t="str">
        <f>IF(S4492="Reactive", H4492, "")</f>
        <v/>
      </c>
    </row>
    <row r="4493" spans="1:21" x14ac:dyDescent="0.25">
      <c r="A4493" t="s">
        <v>4193</v>
      </c>
      <c r="B4493">
        <v>224600</v>
      </c>
      <c r="C4493" t="s">
        <v>1253</v>
      </c>
      <c r="D4493" t="s">
        <v>3132</v>
      </c>
      <c r="E4493" t="s">
        <v>4279</v>
      </c>
      <c r="F4493" s="4">
        <v>46196.834027777775</v>
      </c>
      <c r="G4493" s="4">
        <v>46196.863888888889</v>
      </c>
      <c r="H4493">
        <v>0.72</v>
      </c>
      <c r="I4493" t="s">
        <v>4389</v>
      </c>
      <c r="J4493" t="s">
        <v>29</v>
      </c>
      <c r="K4493" t="s">
        <v>1577</v>
      </c>
      <c r="L4493" t="s">
        <v>2421</v>
      </c>
      <c r="M4493" t="s">
        <v>648</v>
      </c>
      <c r="N4493">
        <v>0.72</v>
      </c>
      <c r="O4493" t="s">
        <v>58</v>
      </c>
      <c r="P4493">
        <v>0</v>
      </c>
      <c r="Q4493" s="5">
        <v>46196.863888888889</v>
      </c>
      <c r="R4493" s="2" t="str">
        <f>IF(C4493="", "",
   IF(ISNUMBER(MATCH(TRIM(C4493),
      {"OP","CC","CM","FM","FU","INS","PC","PM","PMCO","SA","SR","ITPR","PMFL"}, 0)),
      "Proactive",
      "")
)</f>
        <v>Proactive</v>
      </c>
      <c r="S4493" s="2" t="str">
        <f>IF(C4493="", "",
   IF(ISNUMBER(MATCH(TRIM(C4493),
      {"MO","U/B","OSRE","TECH","ITRE"}, 0)),
      "Reactive",
      "")
)</f>
        <v/>
      </c>
      <c r="T4493" s="2">
        <f>IF(R4493="Proactive", H4493, "")</f>
        <v>0.72</v>
      </c>
      <c r="U4493" s="2" t="str">
        <f>IF(S4493="Reactive", H4493, "")</f>
        <v/>
      </c>
    </row>
    <row r="4494" spans="1:21" x14ac:dyDescent="0.25">
      <c r="A4494" t="s">
        <v>4193</v>
      </c>
      <c r="B4494">
        <v>224749</v>
      </c>
      <c r="C4494" t="s">
        <v>1253</v>
      </c>
      <c r="D4494" t="s">
        <v>3135</v>
      </c>
      <c r="E4494" t="s">
        <v>4390</v>
      </c>
      <c r="F4494" s="4">
        <v>46197.586805555555</v>
      </c>
      <c r="G4494" s="4">
        <v>46197.59375</v>
      </c>
      <c r="H4494">
        <v>0.17</v>
      </c>
      <c r="I4494" t="s">
        <v>4391</v>
      </c>
      <c r="J4494" t="s">
        <v>29</v>
      </c>
      <c r="K4494" t="s">
        <v>1577</v>
      </c>
      <c r="L4494" t="s">
        <v>2421</v>
      </c>
      <c r="M4494" t="s">
        <v>859</v>
      </c>
      <c r="N4494">
        <v>0.17</v>
      </c>
      <c r="O4494" t="s">
        <v>58</v>
      </c>
      <c r="P4494">
        <v>0</v>
      </c>
      <c r="Q4494" s="5">
        <v>46197.59375</v>
      </c>
      <c r="R4494" s="2" t="str">
        <f>IF(C4494="", "",
   IF(ISNUMBER(MATCH(TRIM(C4494),
      {"OP","CC","CM","FM","FU","INS","PC","PM","PMCO","SA","SR","ITPR","PMFL"}, 0)),
      "Proactive",
      "")
)</f>
        <v>Proactive</v>
      </c>
      <c r="S4494" s="2" t="str">
        <f>IF(C4494="", "",
   IF(ISNUMBER(MATCH(TRIM(C4494),
      {"MO","U/B","OSRE","TECH","ITRE"}, 0)),
      "Reactive",
      "")
)</f>
        <v/>
      </c>
      <c r="T4494" s="2">
        <f>IF(R4494="Proactive", H4494, "")</f>
        <v>0.17</v>
      </c>
      <c r="U4494" s="2" t="str">
        <f>IF(S4494="Reactive", H4494, "")</f>
        <v/>
      </c>
    </row>
    <row r="4495" spans="1:21" x14ac:dyDescent="0.25">
      <c r="A4495" t="s">
        <v>4193</v>
      </c>
      <c r="B4495">
        <v>224755</v>
      </c>
      <c r="C4495" t="s">
        <v>26</v>
      </c>
      <c r="D4495" t="s">
        <v>3135</v>
      </c>
      <c r="E4495" t="s">
        <v>4209</v>
      </c>
      <c r="F4495" s="4">
        <v>46197.594444444447</v>
      </c>
      <c r="G4495" s="4">
        <v>46197.616666666669</v>
      </c>
      <c r="H4495">
        <v>0.53</v>
      </c>
      <c r="I4495" t="s">
        <v>4392</v>
      </c>
      <c r="J4495" t="s">
        <v>29</v>
      </c>
      <c r="K4495" t="s">
        <v>42</v>
      </c>
      <c r="L4495" t="s">
        <v>229</v>
      </c>
      <c r="M4495" t="s">
        <v>3116</v>
      </c>
      <c r="N4495">
        <v>0.53</v>
      </c>
      <c r="O4495" t="s">
        <v>58</v>
      </c>
      <c r="P4495">
        <v>0</v>
      </c>
      <c r="Q4495" s="5">
        <v>46197.616666666669</v>
      </c>
      <c r="R4495" s="2" t="str">
        <f>IF(C4495="", "",
   IF(ISNUMBER(MATCH(TRIM(C4495),
      {"OP","CC","CM","FM","FU","INS","PC","PM","PMCO","SA","SR","ITPR","PMFL"}, 0)),
      "Proactive",
      "")
)</f>
        <v>Proactive</v>
      </c>
      <c r="S4495" s="2" t="str">
        <f>IF(C4495="", "",
   IF(ISNUMBER(MATCH(TRIM(C4495),
      {"MO","U/B","OSRE","TECH","ITRE"}, 0)),
      "Reactive",
      "")
)</f>
        <v/>
      </c>
      <c r="T4495" s="2">
        <f>IF(R4495="Proactive", H4495, "")</f>
        <v>0.53</v>
      </c>
      <c r="U4495" s="2" t="str">
        <f>IF(S4495="Reactive", H4495, "")</f>
        <v/>
      </c>
    </row>
    <row r="4496" spans="1:21" x14ac:dyDescent="0.25">
      <c r="A4496" t="s">
        <v>4193</v>
      </c>
      <c r="B4496">
        <v>224756</v>
      </c>
      <c r="C4496" t="s">
        <v>561</v>
      </c>
      <c r="D4496" t="s">
        <v>4393</v>
      </c>
      <c r="E4496" t="s">
        <v>4394</v>
      </c>
      <c r="F4496" s="4">
        <v>46197.617361111108</v>
      </c>
      <c r="G4496" s="4">
        <v>46197.659722222219</v>
      </c>
      <c r="H4496">
        <v>1.02</v>
      </c>
      <c r="I4496" t="s">
        <v>4395</v>
      </c>
      <c r="J4496" t="s">
        <v>29</v>
      </c>
      <c r="K4496" t="s">
        <v>1577</v>
      </c>
      <c r="L4496" t="s">
        <v>2421</v>
      </c>
      <c r="M4496" t="s">
        <v>648</v>
      </c>
      <c r="N4496">
        <v>1.67</v>
      </c>
      <c r="O4496" t="s">
        <v>58</v>
      </c>
      <c r="P4496">
        <v>0</v>
      </c>
      <c r="Q4496" s="5">
        <v>46197.756944444445</v>
      </c>
      <c r="R4496" s="2" t="str">
        <f>IF(C4496="", "",
   IF(ISNUMBER(MATCH(TRIM(C4496),
      {"OP","CC","CM","FM","FU","INS","PC","PM","PMCO","SA","SR","ITPR","PMFL"}, 0)),
      "Proactive",
      "")
)</f>
        <v>Proactive</v>
      </c>
      <c r="S4496" s="2" t="str">
        <f>IF(C4496="", "",
   IF(ISNUMBER(MATCH(TRIM(C4496),
      {"MO","U/B","OSRE","TECH","ITRE"}, 0)),
      "Reactive",
      "")
)</f>
        <v/>
      </c>
      <c r="T4496" s="2">
        <f>IF(R4496="Proactive", H4496, "")</f>
        <v>1.02</v>
      </c>
      <c r="U4496" s="2" t="str">
        <f>IF(S4496="Reactive", H4496, "")</f>
        <v/>
      </c>
    </row>
    <row r="4497" spans="1:21" x14ac:dyDescent="0.25">
      <c r="A4497" t="s">
        <v>4193</v>
      </c>
      <c r="B4497">
        <v>224758</v>
      </c>
      <c r="C4497" t="s">
        <v>817</v>
      </c>
      <c r="D4497" t="s">
        <v>4204</v>
      </c>
      <c r="E4497" t="s">
        <v>4396</v>
      </c>
      <c r="F4497" s="4">
        <v>46197.660416666666</v>
      </c>
      <c r="G4497" s="4">
        <v>46197.674305555556</v>
      </c>
      <c r="H4497">
        <v>0.33</v>
      </c>
      <c r="I4497" t="s">
        <v>4397</v>
      </c>
      <c r="J4497" t="s">
        <v>29</v>
      </c>
      <c r="K4497" t="s">
        <v>532</v>
      </c>
      <c r="L4497" t="s">
        <v>672</v>
      </c>
      <c r="M4497" t="s">
        <v>555</v>
      </c>
      <c r="N4497">
        <v>0.33</v>
      </c>
      <c r="O4497" t="s">
        <v>58</v>
      </c>
      <c r="P4497">
        <v>0</v>
      </c>
      <c r="Q4497" s="5">
        <v>46197.674305555556</v>
      </c>
      <c r="R4497" s="2" t="str">
        <f>IF(C4497="", "",
   IF(ISNUMBER(MATCH(TRIM(C4497),
      {"OP","CC","CM","FM","FU","INS","PC","PM","PMCO","SA","SR","ITPR","PMFL"}, 0)),
      "Proactive",
      "")
)</f>
        <v/>
      </c>
      <c r="S4497" s="2" t="str">
        <f>IF(C4497="", "",
   IF(ISNUMBER(MATCH(TRIM(C4497),
      {"MO","U/B","OSRE","TECH","ITRE"}, 0)),
      "Reactive",
      "")
)</f>
        <v>Reactive</v>
      </c>
      <c r="T4497" s="2" t="str">
        <f>IF(R4497="Proactive", H4497, "")</f>
        <v/>
      </c>
      <c r="U4497" s="2">
        <f>IF(S4497="Reactive", H4497, "")</f>
        <v>0.33</v>
      </c>
    </row>
    <row r="4498" spans="1:21" x14ac:dyDescent="0.25">
      <c r="A4498" t="s">
        <v>4193</v>
      </c>
      <c r="B4498">
        <v>222771</v>
      </c>
      <c r="C4498" t="s">
        <v>30</v>
      </c>
      <c r="D4498" t="s">
        <v>3147</v>
      </c>
      <c r="E4498" t="s">
        <v>4238</v>
      </c>
      <c r="F4498" s="4">
        <v>46197.675000000003</v>
      </c>
      <c r="G4498" s="4">
        <v>46197.729166666664</v>
      </c>
      <c r="H4498">
        <v>1.3</v>
      </c>
      <c r="I4498" t="s">
        <v>4398</v>
      </c>
      <c r="J4498" t="s">
        <v>29</v>
      </c>
      <c r="K4498" t="s">
        <v>30</v>
      </c>
      <c r="N4498">
        <v>1.3</v>
      </c>
      <c r="O4498" t="s">
        <v>58</v>
      </c>
      <c r="P4498">
        <v>0</v>
      </c>
      <c r="Q4498" s="5">
        <v>46197.729166666664</v>
      </c>
      <c r="R4498" s="2" t="str">
        <f>IF(C4498="", "",
   IF(ISNUMBER(MATCH(TRIM(C4498),
      {"OP","CC","CM","FM","FU","INS","PC","PM","PMCO","SA","SR","ITPR","PMFL"}, 0)),
      "Proactive",
      "")
)</f>
        <v>Proactive</v>
      </c>
      <c r="S4498" s="2" t="str">
        <f>IF(C4498="", "",
   IF(ISNUMBER(MATCH(TRIM(C4498),
      {"MO","U/B","OSRE","TECH","ITRE"}, 0)),
      "Reactive",
      "")
)</f>
        <v/>
      </c>
      <c r="T4498" s="2">
        <f>IF(R4498="Proactive", H4498, "")</f>
        <v>1.3</v>
      </c>
      <c r="U4498" s="2" t="str">
        <f>IF(S4498="Reactive", H4498, "")</f>
        <v/>
      </c>
    </row>
    <row r="4499" spans="1:21" x14ac:dyDescent="0.25">
      <c r="A4499" t="s">
        <v>4193</v>
      </c>
      <c r="B4499">
        <v>224756</v>
      </c>
      <c r="C4499" t="s">
        <v>561</v>
      </c>
      <c r="D4499" t="s">
        <v>4393</v>
      </c>
      <c r="E4499" t="s">
        <v>4394</v>
      </c>
      <c r="F4499" s="4">
        <v>46197.729861111111</v>
      </c>
      <c r="G4499" s="4">
        <v>46197.756944444445</v>
      </c>
      <c r="H4499">
        <v>0.65</v>
      </c>
      <c r="I4499" t="s">
        <v>4395</v>
      </c>
      <c r="J4499" t="s">
        <v>29</v>
      </c>
      <c r="K4499" t="s">
        <v>1577</v>
      </c>
      <c r="L4499" t="s">
        <v>2421</v>
      </c>
      <c r="M4499" t="s">
        <v>648</v>
      </c>
      <c r="N4499">
        <v>1.67</v>
      </c>
      <c r="O4499" t="s">
        <v>58</v>
      </c>
      <c r="P4499">
        <v>0</v>
      </c>
      <c r="Q4499" s="5">
        <v>46197.756944444445</v>
      </c>
      <c r="R4499" s="2" t="str">
        <f>IF(C4499="", "",
   IF(ISNUMBER(MATCH(TRIM(C4499),
      {"OP","CC","CM","FM","FU","INS","PC","PM","PMCO","SA","SR","ITPR","PMFL"}, 0)),
      "Proactive",
      "")
)</f>
        <v>Proactive</v>
      </c>
      <c r="S4499" s="2" t="str">
        <f>IF(C4499="", "",
   IF(ISNUMBER(MATCH(TRIM(C4499),
      {"MO","U/B","OSRE","TECH","ITRE"}, 0)),
      "Reactive",
      "")
)</f>
        <v/>
      </c>
      <c r="T4499" s="2">
        <f>IF(R4499="Proactive", H4499, "")</f>
        <v>0.65</v>
      </c>
      <c r="U4499" s="2" t="str">
        <f>IF(S4499="Reactive", H4499, "")</f>
        <v/>
      </c>
    </row>
    <row r="4500" spans="1:21" x14ac:dyDescent="0.25">
      <c r="A4500" t="s">
        <v>4193</v>
      </c>
      <c r="B4500">
        <v>220207</v>
      </c>
      <c r="C4500" t="s">
        <v>26</v>
      </c>
      <c r="D4500" t="s">
        <v>3143</v>
      </c>
      <c r="E4500" t="s">
        <v>3144</v>
      </c>
      <c r="F4500" s="4">
        <v>46197.77847222222</v>
      </c>
      <c r="G4500" s="4">
        <v>46197.833333333336</v>
      </c>
      <c r="H4500">
        <v>1.32</v>
      </c>
      <c r="I4500" t="s">
        <v>4399</v>
      </c>
      <c r="J4500" t="s">
        <v>29</v>
      </c>
      <c r="K4500" t="s">
        <v>30</v>
      </c>
      <c r="N4500">
        <v>1.32</v>
      </c>
      <c r="O4500" t="s">
        <v>58</v>
      </c>
      <c r="P4500">
        <v>0</v>
      </c>
      <c r="Q4500" s="5">
        <v>46197.833333333336</v>
      </c>
      <c r="R4500" s="2" t="str">
        <f>IF(C4500="", "",
   IF(ISNUMBER(MATCH(TRIM(C4500),
      {"OP","CC","CM","FM","FU","INS","PC","PM","PMCO","SA","SR","ITPR","PMFL"}, 0)),
      "Proactive",
      "")
)</f>
        <v>Proactive</v>
      </c>
      <c r="S4500" s="2" t="str">
        <f>IF(C4500="", "",
   IF(ISNUMBER(MATCH(TRIM(C4500),
      {"MO","U/B","OSRE","TECH","ITRE"}, 0)),
      "Reactive",
      "")
)</f>
        <v/>
      </c>
      <c r="T4500" s="2">
        <f>IF(R4500="Proactive", H4500, "")</f>
        <v>1.32</v>
      </c>
      <c r="U4500" s="2" t="str">
        <f>IF(S4500="Reactive", H4500, "")</f>
        <v/>
      </c>
    </row>
    <row r="4501" spans="1:21" x14ac:dyDescent="0.25">
      <c r="A4501" t="s">
        <v>4193</v>
      </c>
      <c r="B4501">
        <v>224774</v>
      </c>
      <c r="C4501" t="s">
        <v>561</v>
      </c>
      <c r="D4501" t="s">
        <v>3191</v>
      </c>
      <c r="E4501" t="s">
        <v>4400</v>
      </c>
      <c r="F4501" s="4">
        <v>46197.834027777775</v>
      </c>
      <c r="G4501" s="4">
        <v>46197.844444444447</v>
      </c>
      <c r="H4501">
        <v>0.25</v>
      </c>
      <c r="I4501" t="s">
        <v>4401</v>
      </c>
      <c r="J4501" t="s">
        <v>29</v>
      </c>
      <c r="K4501" t="s">
        <v>443</v>
      </c>
      <c r="L4501" t="s">
        <v>2421</v>
      </c>
      <c r="M4501" t="s">
        <v>648</v>
      </c>
      <c r="N4501">
        <v>0.25</v>
      </c>
      <c r="O4501" t="s">
        <v>58</v>
      </c>
      <c r="P4501">
        <v>0</v>
      </c>
      <c r="Q4501" s="5">
        <v>46197.844444444447</v>
      </c>
      <c r="R4501" s="2" t="str">
        <f>IF(C4501="", "",
   IF(ISNUMBER(MATCH(TRIM(C4501),
      {"OP","CC","CM","FM","FU","INS","PC","PM","PMCO","SA","SR","ITPR","PMFL"}, 0)),
      "Proactive",
      "")
)</f>
        <v>Proactive</v>
      </c>
      <c r="S4501" s="2" t="str">
        <f>IF(C4501="", "",
   IF(ISNUMBER(MATCH(TRIM(C4501),
      {"MO","U/B","OSRE","TECH","ITRE"}, 0)),
      "Reactive",
      "")
)</f>
        <v/>
      </c>
      <c r="T4501" s="2">
        <f>IF(R4501="Proactive", H4501, "")</f>
        <v>0.25</v>
      </c>
      <c r="U4501" s="2" t="str">
        <f>IF(S4501="Reactive", H4501, "")</f>
        <v/>
      </c>
    </row>
    <row r="4502" spans="1:21" x14ac:dyDescent="0.25">
      <c r="A4502" t="s">
        <v>4193</v>
      </c>
      <c r="B4502">
        <v>224262</v>
      </c>
      <c r="C4502" t="s">
        <v>30</v>
      </c>
      <c r="D4502" t="s">
        <v>3138</v>
      </c>
      <c r="E4502" t="s">
        <v>3139</v>
      </c>
      <c r="F4502" s="4">
        <v>46197.845138888886</v>
      </c>
      <c r="G4502" s="4">
        <v>46197.871527777781</v>
      </c>
      <c r="H4502">
        <v>0.63</v>
      </c>
      <c r="I4502" t="s">
        <v>3269</v>
      </c>
      <c r="J4502" t="s">
        <v>29</v>
      </c>
      <c r="K4502" t="s">
        <v>30</v>
      </c>
      <c r="N4502">
        <v>0.95</v>
      </c>
      <c r="O4502" t="s">
        <v>58</v>
      </c>
      <c r="P4502">
        <v>0</v>
      </c>
      <c r="Q4502" s="5">
        <v>46197.871527777781</v>
      </c>
      <c r="R4502" s="2" t="str">
        <f>IF(C4502="", "",
   IF(ISNUMBER(MATCH(TRIM(C4502),
      {"OP","CC","CM","FM","FU","INS","PC","PM","PMCO","SA","SR","ITPR","PMFL"}, 0)),
      "Proactive",
      "")
)</f>
        <v>Proactive</v>
      </c>
      <c r="S4502" s="2" t="str">
        <f>IF(C4502="", "",
   IF(ISNUMBER(MATCH(TRIM(C4502),
      {"MO","U/B","OSRE","TECH","ITRE"}, 0)),
      "Reactive",
      "")
)</f>
        <v/>
      </c>
      <c r="T4502" s="2">
        <f>IF(R4502="Proactive", H4502, "")</f>
        <v>0.63</v>
      </c>
      <c r="U4502" s="2" t="str">
        <f>IF(S4502="Reactive", H4502, "")</f>
        <v/>
      </c>
    </row>
    <row r="4503" spans="1:21" x14ac:dyDescent="0.25">
      <c r="A4503" t="s">
        <v>4193</v>
      </c>
      <c r="B4503">
        <v>224759</v>
      </c>
      <c r="C4503" t="s">
        <v>1253</v>
      </c>
      <c r="D4503" t="s">
        <v>3132</v>
      </c>
      <c r="E4503" t="s">
        <v>4279</v>
      </c>
      <c r="F4503" s="4">
        <v>46197.87222222222</v>
      </c>
      <c r="G4503" s="4">
        <v>46197.905555555553</v>
      </c>
      <c r="H4503">
        <v>0.8</v>
      </c>
      <c r="I4503" t="s">
        <v>4402</v>
      </c>
      <c r="J4503" t="s">
        <v>29</v>
      </c>
      <c r="K4503" t="s">
        <v>1577</v>
      </c>
      <c r="L4503" t="s">
        <v>2421</v>
      </c>
      <c r="M4503" t="s">
        <v>648</v>
      </c>
      <c r="N4503">
        <v>0.8</v>
      </c>
      <c r="O4503" t="s">
        <v>58</v>
      </c>
      <c r="P4503">
        <v>0</v>
      </c>
      <c r="Q4503" s="5">
        <v>46197.905555555553</v>
      </c>
      <c r="R4503" s="2" t="str">
        <f>IF(C4503="", "",
   IF(ISNUMBER(MATCH(TRIM(C4503),
      {"OP","CC","CM","FM","FU","INS","PC","PM","PMCO","SA","SR","ITPR","PMFL"}, 0)),
      "Proactive",
      "")
)</f>
        <v>Proactive</v>
      </c>
      <c r="S4503" s="2" t="str">
        <f>IF(C4503="", "",
   IF(ISNUMBER(MATCH(TRIM(C4503),
      {"MO","U/B","OSRE","TECH","ITRE"}, 0)),
      "Reactive",
      "")
)</f>
        <v/>
      </c>
      <c r="T4503" s="2">
        <f>IF(R4503="Proactive", H4503, "")</f>
        <v>0.8</v>
      </c>
      <c r="U4503" s="2" t="str">
        <f>IF(S4503="Reactive", H4503, "")</f>
        <v/>
      </c>
    </row>
    <row r="4504" spans="1:21" x14ac:dyDescent="0.25">
      <c r="A4504" t="s">
        <v>4193</v>
      </c>
      <c r="B4504">
        <v>224900</v>
      </c>
      <c r="C4504" t="s">
        <v>561</v>
      </c>
      <c r="D4504" t="s">
        <v>4403</v>
      </c>
      <c r="E4504" t="s">
        <v>4404</v>
      </c>
      <c r="F4504" s="4">
        <v>46198.586805555555</v>
      </c>
      <c r="G4504" s="4">
        <v>46198.59375</v>
      </c>
      <c r="H4504">
        <v>0.17</v>
      </c>
      <c r="I4504" t="s">
        <v>4405</v>
      </c>
      <c r="J4504" t="s">
        <v>29</v>
      </c>
      <c r="K4504" t="s">
        <v>42</v>
      </c>
      <c r="L4504" t="s">
        <v>2421</v>
      </c>
      <c r="M4504" t="s">
        <v>648</v>
      </c>
      <c r="N4504">
        <v>0.17</v>
      </c>
      <c r="O4504" t="s">
        <v>58</v>
      </c>
      <c r="P4504">
        <v>0</v>
      </c>
      <c r="Q4504" s="5">
        <v>46198.59375</v>
      </c>
      <c r="R4504" s="2" t="str">
        <f>IF(C4504="", "",
   IF(ISNUMBER(MATCH(TRIM(C4504),
      {"OP","CC","CM","FM","FU","INS","PC","PM","PMCO","SA","SR","ITPR","PMFL"}, 0)),
      "Proactive",
      "")
)</f>
        <v>Proactive</v>
      </c>
      <c r="S4504" s="2" t="str">
        <f>IF(C4504="", "",
   IF(ISNUMBER(MATCH(TRIM(C4504),
      {"MO","U/B","OSRE","TECH","ITRE"}, 0)),
      "Reactive",
      "")
)</f>
        <v/>
      </c>
      <c r="T4504" s="2">
        <f>IF(R4504="Proactive", H4504, "")</f>
        <v>0.17</v>
      </c>
      <c r="U4504" s="2" t="str">
        <f>IF(S4504="Reactive", H4504, "")</f>
        <v/>
      </c>
    </row>
    <row r="4505" spans="1:21" x14ac:dyDescent="0.25">
      <c r="A4505" t="s">
        <v>4193</v>
      </c>
      <c r="B4505">
        <v>224901</v>
      </c>
      <c r="C4505" t="s">
        <v>561</v>
      </c>
      <c r="D4505" t="s">
        <v>3188</v>
      </c>
      <c r="E4505" t="s">
        <v>4406</v>
      </c>
      <c r="F4505" s="4">
        <v>46198.594444444447</v>
      </c>
      <c r="G4505" s="4">
        <v>46198.607638888891</v>
      </c>
      <c r="H4505">
        <v>0.32</v>
      </c>
      <c r="I4505" t="s">
        <v>4407</v>
      </c>
      <c r="J4505" t="s">
        <v>29</v>
      </c>
      <c r="K4505" t="s">
        <v>42</v>
      </c>
      <c r="L4505" t="s">
        <v>2421</v>
      </c>
      <c r="M4505" t="s">
        <v>648</v>
      </c>
      <c r="N4505">
        <v>0.32</v>
      </c>
      <c r="O4505" t="s">
        <v>58</v>
      </c>
      <c r="P4505">
        <v>0</v>
      </c>
      <c r="Q4505" s="5">
        <v>46198.607638888891</v>
      </c>
      <c r="R4505" s="2" t="str">
        <f>IF(C4505="", "",
   IF(ISNUMBER(MATCH(TRIM(C4505),
      {"OP","CC","CM","FM","FU","INS","PC","PM","PMCO","SA","SR","ITPR","PMFL"}, 0)),
      "Proactive",
      "")
)</f>
        <v>Proactive</v>
      </c>
      <c r="S4505" s="2" t="str">
        <f>IF(C4505="", "",
   IF(ISNUMBER(MATCH(TRIM(C4505),
      {"MO","U/B","OSRE","TECH","ITRE"}, 0)),
      "Reactive",
      "")
)</f>
        <v/>
      </c>
      <c r="T4505" s="2">
        <f>IF(R4505="Proactive", H4505, "")</f>
        <v>0.32</v>
      </c>
      <c r="U4505" s="2" t="str">
        <f>IF(S4505="Reactive", H4505, "")</f>
        <v/>
      </c>
    </row>
    <row r="4506" spans="1:21" x14ac:dyDescent="0.25">
      <c r="A4506" t="s">
        <v>4193</v>
      </c>
      <c r="B4506">
        <v>224902</v>
      </c>
      <c r="C4506" t="s">
        <v>817</v>
      </c>
      <c r="D4506" t="s">
        <v>3255</v>
      </c>
      <c r="E4506" t="s">
        <v>4408</v>
      </c>
      <c r="F4506" s="4">
        <v>46198.60833333333</v>
      </c>
      <c r="G4506" s="4">
        <v>46198.62222222222</v>
      </c>
      <c r="H4506">
        <v>0.33</v>
      </c>
      <c r="I4506" t="s">
        <v>4409</v>
      </c>
      <c r="J4506" t="s">
        <v>29</v>
      </c>
      <c r="K4506" t="s">
        <v>220</v>
      </c>
      <c r="L4506" t="s">
        <v>672</v>
      </c>
      <c r="M4506" t="s">
        <v>555</v>
      </c>
      <c r="N4506">
        <v>0.33</v>
      </c>
      <c r="O4506" t="s">
        <v>58</v>
      </c>
      <c r="P4506">
        <v>0</v>
      </c>
      <c r="Q4506" s="5">
        <v>46198.62222222222</v>
      </c>
      <c r="R4506" s="2" t="str">
        <f>IF(C4506="", "",
   IF(ISNUMBER(MATCH(TRIM(C4506),
      {"OP","CC","CM","FM","FU","INS","PC","PM","PMCO","SA","SR","ITPR","PMFL"}, 0)),
      "Proactive",
      "")
)</f>
        <v/>
      </c>
      <c r="S4506" s="2" t="str">
        <f>IF(C4506="", "",
   IF(ISNUMBER(MATCH(TRIM(C4506),
      {"MO","U/B","OSRE","TECH","ITRE"}, 0)),
      "Reactive",
      "")
)</f>
        <v>Reactive</v>
      </c>
      <c r="T4506" s="2" t="str">
        <f>IF(R4506="Proactive", H4506, "")</f>
        <v/>
      </c>
      <c r="U4506" s="2">
        <f>IF(S4506="Reactive", H4506, "")</f>
        <v>0.33</v>
      </c>
    </row>
    <row r="4507" spans="1:21" x14ac:dyDescent="0.25">
      <c r="A4507" t="s">
        <v>4193</v>
      </c>
      <c r="B4507">
        <v>224906</v>
      </c>
      <c r="C4507" t="s">
        <v>561</v>
      </c>
      <c r="D4507" t="s">
        <v>3191</v>
      </c>
      <c r="E4507" t="s">
        <v>4410</v>
      </c>
      <c r="F4507" s="4">
        <v>46198.622916666667</v>
      </c>
      <c r="G4507" s="4">
        <v>46198.707638888889</v>
      </c>
      <c r="H4507">
        <v>2.0299999999999998</v>
      </c>
      <c r="I4507" t="s">
        <v>4411</v>
      </c>
      <c r="J4507" t="s">
        <v>29</v>
      </c>
      <c r="K4507" t="s">
        <v>42</v>
      </c>
      <c r="L4507" t="s">
        <v>2421</v>
      </c>
      <c r="M4507" t="s">
        <v>648</v>
      </c>
      <c r="N4507">
        <v>2.0299999999999998</v>
      </c>
      <c r="O4507" t="s">
        <v>58</v>
      </c>
      <c r="P4507">
        <v>0</v>
      </c>
      <c r="Q4507" s="5">
        <v>46198.707638888889</v>
      </c>
      <c r="R4507" s="2" t="str">
        <f>IF(C4507="", "",
   IF(ISNUMBER(MATCH(TRIM(C4507),
      {"OP","CC","CM","FM","FU","INS","PC","PM","PMCO","SA","SR","ITPR","PMFL"}, 0)),
      "Proactive",
      "")
)</f>
        <v>Proactive</v>
      </c>
      <c r="S4507" s="2" t="str">
        <f>IF(C4507="", "",
   IF(ISNUMBER(MATCH(TRIM(C4507),
      {"MO","U/B","OSRE","TECH","ITRE"}, 0)),
      "Reactive",
      "")
)</f>
        <v/>
      </c>
      <c r="T4507" s="2">
        <f>IF(R4507="Proactive", H4507, "")</f>
        <v>2.0299999999999998</v>
      </c>
      <c r="U4507" s="2" t="str">
        <f>IF(S4507="Reactive", H4507, "")</f>
        <v/>
      </c>
    </row>
    <row r="4508" spans="1:21" x14ac:dyDescent="0.25">
      <c r="A4508" t="s">
        <v>4193</v>
      </c>
      <c r="B4508">
        <v>220523</v>
      </c>
      <c r="C4508" t="s">
        <v>26</v>
      </c>
      <c r="D4508" t="s">
        <v>4245</v>
      </c>
      <c r="E4508" t="s">
        <v>4246</v>
      </c>
      <c r="F4508" s="4">
        <v>46198.708333333336</v>
      </c>
      <c r="G4508" s="4">
        <v>46198.749305555553</v>
      </c>
      <c r="H4508">
        <v>0.98</v>
      </c>
      <c r="I4508" t="s">
        <v>4412</v>
      </c>
      <c r="J4508" t="s">
        <v>29</v>
      </c>
      <c r="K4508" t="s">
        <v>30</v>
      </c>
      <c r="N4508">
        <v>0.98</v>
      </c>
      <c r="O4508" t="s">
        <v>58</v>
      </c>
      <c r="P4508">
        <v>0</v>
      </c>
      <c r="Q4508" s="5">
        <v>46198.749305555553</v>
      </c>
      <c r="R4508" s="2" t="str">
        <f>IF(C4508="", "",
   IF(ISNUMBER(MATCH(TRIM(C4508),
      {"OP","CC","CM","FM","FU","INS","PC","PM","PMCO","SA","SR","ITPR","PMFL"}, 0)),
      "Proactive",
      "")
)</f>
        <v>Proactive</v>
      </c>
      <c r="S4508" s="2" t="str">
        <f>IF(C4508="", "",
   IF(ISNUMBER(MATCH(TRIM(C4508),
      {"MO","U/B","OSRE","TECH","ITRE"}, 0)),
      "Reactive",
      "")
)</f>
        <v/>
      </c>
      <c r="T4508" s="2">
        <f>IF(R4508="Proactive", H4508, "")</f>
        <v>0.98</v>
      </c>
      <c r="U4508" s="2" t="str">
        <f>IF(S4508="Reactive", H4508, "")</f>
        <v/>
      </c>
    </row>
    <row r="4509" spans="1:21" x14ac:dyDescent="0.25">
      <c r="A4509" t="s">
        <v>4193</v>
      </c>
      <c r="B4509">
        <v>224410</v>
      </c>
      <c r="C4509" t="s">
        <v>30</v>
      </c>
      <c r="D4509" t="s">
        <v>3138</v>
      </c>
      <c r="E4509" t="s">
        <v>3139</v>
      </c>
      <c r="F4509" s="4">
        <v>46198.770833333336</v>
      </c>
      <c r="G4509" s="4">
        <v>46198.798611111109</v>
      </c>
      <c r="H4509">
        <v>0.67</v>
      </c>
      <c r="I4509" t="s">
        <v>3288</v>
      </c>
      <c r="J4509" t="s">
        <v>29</v>
      </c>
      <c r="K4509" t="s">
        <v>30</v>
      </c>
      <c r="N4509">
        <v>1.0900000000000001</v>
      </c>
      <c r="O4509" t="s">
        <v>58</v>
      </c>
      <c r="P4509">
        <v>0</v>
      </c>
      <c r="Q4509" s="5">
        <v>46198.798611111109</v>
      </c>
      <c r="R4509" s="2" t="str">
        <f>IF(C4509="", "",
   IF(ISNUMBER(MATCH(TRIM(C4509),
      {"OP","CC","CM","FM","FU","INS","PC","PM","PMCO","SA","SR","ITPR","PMFL"}, 0)),
      "Proactive",
      "")
)</f>
        <v>Proactive</v>
      </c>
      <c r="S4509" s="2" t="str">
        <f>IF(C4509="", "",
   IF(ISNUMBER(MATCH(TRIM(C4509),
      {"MO","U/B","OSRE","TECH","ITRE"}, 0)),
      "Reactive",
      "")
)</f>
        <v/>
      </c>
      <c r="T4509" s="2">
        <f>IF(R4509="Proactive", H4509, "")</f>
        <v>0.67</v>
      </c>
      <c r="U4509" s="2" t="str">
        <f>IF(S4509="Reactive", H4509, "")</f>
        <v/>
      </c>
    </row>
    <row r="4510" spans="1:21" x14ac:dyDescent="0.25">
      <c r="A4510" t="s">
        <v>4193</v>
      </c>
      <c r="B4510">
        <v>224916</v>
      </c>
      <c r="C4510" t="s">
        <v>817</v>
      </c>
      <c r="D4510" t="s">
        <v>4413</v>
      </c>
      <c r="E4510" t="s">
        <v>4414</v>
      </c>
      <c r="F4510" s="4">
        <v>46198.799305555556</v>
      </c>
      <c r="G4510" s="4">
        <v>46198.813194444447</v>
      </c>
      <c r="H4510">
        <v>0.33</v>
      </c>
      <c r="I4510" t="s">
        <v>4415</v>
      </c>
      <c r="J4510" t="s">
        <v>29</v>
      </c>
      <c r="K4510" t="s">
        <v>532</v>
      </c>
      <c r="L4510" t="s">
        <v>229</v>
      </c>
      <c r="M4510" t="s">
        <v>56</v>
      </c>
      <c r="N4510">
        <v>0.33</v>
      </c>
      <c r="O4510" t="s">
        <v>58</v>
      </c>
      <c r="P4510">
        <v>0</v>
      </c>
      <c r="Q4510" s="5">
        <v>46198.813194444447</v>
      </c>
      <c r="R4510" s="2" t="str">
        <f>IF(C4510="", "",
   IF(ISNUMBER(MATCH(TRIM(C4510),
      {"OP","CC","CM","FM","FU","INS","PC","PM","PMCO","SA","SR","ITPR","PMFL"}, 0)),
      "Proactive",
      "")
)</f>
        <v/>
      </c>
      <c r="S4510" s="2" t="str">
        <f>IF(C4510="", "",
   IF(ISNUMBER(MATCH(TRIM(C4510),
      {"MO","U/B","OSRE","TECH","ITRE"}, 0)),
      "Reactive",
      "")
)</f>
        <v>Reactive</v>
      </c>
      <c r="T4510" s="2" t="str">
        <f>IF(R4510="Proactive", H4510, "")</f>
        <v/>
      </c>
      <c r="U4510" s="2">
        <f>IF(S4510="Reactive", H4510, "")</f>
        <v>0.33</v>
      </c>
    </row>
    <row r="4511" spans="1:21" x14ac:dyDescent="0.25">
      <c r="A4511" t="s">
        <v>4193</v>
      </c>
      <c r="B4511">
        <v>224926</v>
      </c>
      <c r="C4511" t="s">
        <v>561</v>
      </c>
      <c r="D4511" t="s">
        <v>3143</v>
      </c>
      <c r="E4511" t="s">
        <v>4416</v>
      </c>
      <c r="F4511" s="4">
        <v>46198.813888888886</v>
      </c>
      <c r="G4511" s="4">
        <v>46198.855555555558</v>
      </c>
      <c r="H4511">
        <v>1</v>
      </c>
      <c r="I4511" t="s">
        <v>4417</v>
      </c>
      <c r="J4511" t="s">
        <v>29</v>
      </c>
      <c r="K4511" t="s">
        <v>42</v>
      </c>
      <c r="L4511" t="s">
        <v>2421</v>
      </c>
      <c r="M4511" t="s">
        <v>648</v>
      </c>
      <c r="N4511">
        <v>1</v>
      </c>
      <c r="O4511" t="s">
        <v>58</v>
      </c>
      <c r="P4511">
        <v>0</v>
      </c>
      <c r="Q4511" s="5">
        <v>46198.855555555558</v>
      </c>
      <c r="R4511" s="2" t="str">
        <f>IF(C4511="", "",
   IF(ISNUMBER(MATCH(TRIM(C4511),
      {"OP","CC","CM","FM","FU","INS","PC","PM","PMCO","SA","SR","ITPR","PMFL"}, 0)),
      "Proactive",
      "")
)</f>
        <v>Proactive</v>
      </c>
      <c r="S4511" s="2" t="str">
        <f>IF(C4511="", "",
   IF(ISNUMBER(MATCH(TRIM(C4511),
      {"MO","U/B","OSRE","TECH","ITRE"}, 0)),
      "Reactive",
      "")
)</f>
        <v/>
      </c>
      <c r="T4511" s="2">
        <f>IF(R4511="Proactive", H4511, "")</f>
        <v>1</v>
      </c>
      <c r="U4511" s="2" t="str">
        <f>IF(S4511="Reactive", H4511, "")</f>
        <v/>
      </c>
    </row>
    <row r="4512" spans="1:21" x14ac:dyDescent="0.25">
      <c r="A4512" t="s">
        <v>4193</v>
      </c>
      <c r="B4512">
        <v>224927</v>
      </c>
      <c r="C4512" t="s">
        <v>561</v>
      </c>
      <c r="D4512" t="s">
        <v>3300</v>
      </c>
      <c r="E4512" t="s">
        <v>4418</v>
      </c>
      <c r="F4512" s="4">
        <v>46198.856249999997</v>
      </c>
      <c r="G4512" s="4">
        <v>46198.875</v>
      </c>
      <c r="H4512">
        <v>0.45</v>
      </c>
      <c r="I4512" t="s">
        <v>4419</v>
      </c>
      <c r="J4512" t="s">
        <v>29</v>
      </c>
      <c r="K4512" t="s">
        <v>443</v>
      </c>
      <c r="L4512" t="s">
        <v>229</v>
      </c>
      <c r="M4512" t="s">
        <v>1237</v>
      </c>
      <c r="N4512">
        <v>0.45</v>
      </c>
      <c r="O4512" t="s">
        <v>58</v>
      </c>
      <c r="P4512">
        <v>0</v>
      </c>
      <c r="Q4512" s="5">
        <v>46198.875</v>
      </c>
      <c r="R4512" s="2" t="str">
        <f>IF(C4512="", "",
   IF(ISNUMBER(MATCH(TRIM(C4512),
      {"OP","CC","CM","FM","FU","INS","PC","PM","PMCO","SA","SR","ITPR","PMFL"}, 0)),
      "Proactive",
      "")
)</f>
        <v>Proactive</v>
      </c>
      <c r="S4512" s="2" t="str">
        <f>IF(C4512="", "",
   IF(ISNUMBER(MATCH(TRIM(C4512),
      {"MO","U/B","OSRE","TECH","ITRE"}, 0)),
      "Reactive",
      "")
)</f>
        <v/>
      </c>
      <c r="T4512" s="2">
        <f>IF(R4512="Proactive", H4512, "")</f>
        <v>0.45</v>
      </c>
      <c r="U4512" s="2" t="str">
        <f>IF(S4512="Reactive", H4512, "")</f>
        <v/>
      </c>
    </row>
    <row r="4513" spans="1:21" x14ac:dyDescent="0.25">
      <c r="A4513" t="s">
        <v>4193</v>
      </c>
      <c r="B4513">
        <v>224925</v>
      </c>
      <c r="C4513" t="s">
        <v>1253</v>
      </c>
      <c r="D4513" t="s">
        <v>3132</v>
      </c>
      <c r="E4513" t="s">
        <v>4279</v>
      </c>
      <c r="F4513" s="4">
        <v>46198.875694444447</v>
      </c>
      <c r="G4513" s="4">
        <v>46198.905555555553</v>
      </c>
      <c r="H4513">
        <v>0.72</v>
      </c>
      <c r="I4513" t="s">
        <v>4420</v>
      </c>
      <c r="J4513" t="s">
        <v>29</v>
      </c>
      <c r="K4513" t="s">
        <v>1577</v>
      </c>
      <c r="L4513" t="s">
        <v>2421</v>
      </c>
      <c r="M4513" t="s">
        <v>648</v>
      </c>
      <c r="N4513">
        <v>0.72</v>
      </c>
      <c r="O4513" t="s">
        <v>58</v>
      </c>
      <c r="P4513">
        <v>0</v>
      </c>
      <c r="Q4513" s="5">
        <v>46198.905555555553</v>
      </c>
      <c r="R4513" s="2" t="str">
        <f>IF(C4513="", "",
   IF(ISNUMBER(MATCH(TRIM(C4513),
      {"OP","CC","CM","FM","FU","INS","PC","PM","PMCO","SA","SR","ITPR","PMFL"}, 0)),
      "Proactive",
      "")
)</f>
        <v>Proactive</v>
      </c>
      <c r="S4513" s="2" t="str">
        <f>IF(C4513="", "",
   IF(ISNUMBER(MATCH(TRIM(C4513),
      {"MO","U/B","OSRE","TECH","ITRE"}, 0)),
      "Reactive",
      "")
)</f>
        <v/>
      </c>
      <c r="T4513" s="2">
        <f>IF(R4513="Proactive", H4513, "")</f>
        <v>0.72</v>
      </c>
      <c r="U4513" s="2" t="str">
        <f>IF(S4513="Reactive", H4513, "")</f>
        <v/>
      </c>
    </row>
    <row r="4514" spans="1:21" x14ac:dyDescent="0.25">
      <c r="A4514" t="s">
        <v>4193</v>
      </c>
      <c r="B4514">
        <v>225078</v>
      </c>
      <c r="C4514" t="s">
        <v>561</v>
      </c>
      <c r="D4514" t="s">
        <v>3255</v>
      </c>
      <c r="E4514" t="s">
        <v>4421</v>
      </c>
      <c r="F4514" s="4">
        <v>46199.586805555555</v>
      </c>
      <c r="G4514" s="4">
        <v>46199.628472222219</v>
      </c>
      <c r="H4514">
        <v>1</v>
      </c>
      <c r="I4514" t="s">
        <v>4422</v>
      </c>
      <c r="J4514" t="s">
        <v>29</v>
      </c>
      <c r="K4514" t="s">
        <v>220</v>
      </c>
      <c r="L4514" t="s">
        <v>672</v>
      </c>
      <c r="M4514" t="s">
        <v>555</v>
      </c>
      <c r="N4514">
        <v>1</v>
      </c>
      <c r="O4514" t="s">
        <v>58</v>
      </c>
      <c r="P4514">
        <v>0</v>
      </c>
      <c r="Q4514" s="5">
        <v>46199.628472222219</v>
      </c>
      <c r="R4514" s="2" t="str">
        <f>IF(C4514="", "",
   IF(ISNUMBER(MATCH(TRIM(C4514),
      {"OP","CC","CM","FM","FU","INS","PC","PM","PMCO","SA","SR","ITPR","PMFL"}, 0)),
      "Proactive",
      "")
)</f>
        <v>Proactive</v>
      </c>
      <c r="S4514" s="2" t="str">
        <f>IF(C4514="", "",
   IF(ISNUMBER(MATCH(TRIM(C4514),
      {"MO","U/B","OSRE","TECH","ITRE"}, 0)),
      "Reactive",
      "")
)</f>
        <v/>
      </c>
      <c r="T4514" s="2">
        <f>IF(R4514="Proactive", H4514, "")</f>
        <v>1</v>
      </c>
      <c r="U4514" s="2" t="str">
        <f>IF(S4514="Reactive", H4514, "")</f>
        <v/>
      </c>
    </row>
    <row r="4515" spans="1:21" x14ac:dyDescent="0.25">
      <c r="A4515" t="s">
        <v>4193</v>
      </c>
      <c r="B4515">
        <v>225079</v>
      </c>
      <c r="C4515" t="s">
        <v>26</v>
      </c>
      <c r="D4515" t="s">
        <v>3135</v>
      </c>
      <c r="E4515" t="s">
        <v>4209</v>
      </c>
      <c r="F4515" s="4">
        <v>46199.629166666666</v>
      </c>
      <c r="G4515" s="4">
        <v>46199.645833333336</v>
      </c>
      <c r="H4515">
        <v>0.4</v>
      </c>
      <c r="I4515" t="s">
        <v>4423</v>
      </c>
      <c r="J4515" t="s">
        <v>29</v>
      </c>
      <c r="K4515" t="s">
        <v>42</v>
      </c>
      <c r="L4515" t="s">
        <v>229</v>
      </c>
      <c r="M4515" t="s">
        <v>56</v>
      </c>
      <c r="N4515">
        <v>0.4</v>
      </c>
      <c r="O4515" t="s">
        <v>58</v>
      </c>
      <c r="P4515">
        <v>0</v>
      </c>
      <c r="Q4515" s="5">
        <v>46199.645833333336</v>
      </c>
      <c r="R4515" s="2" t="str">
        <f>IF(C4515="", "",
   IF(ISNUMBER(MATCH(TRIM(C4515),
      {"OP","CC","CM","FM","FU","INS","PC","PM","PMCO","SA","SR","ITPR","PMFL"}, 0)),
      "Proactive",
      "")
)</f>
        <v>Proactive</v>
      </c>
      <c r="S4515" s="2" t="str">
        <f>IF(C4515="", "",
   IF(ISNUMBER(MATCH(TRIM(C4515),
      {"MO","U/B","OSRE","TECH","ITRE"}, 0)),
      "Reactive",
      "")
)</f>
        <v/>
      </c>
      <c r="T4515" s="2">
        <f>IF(R4515="Proactive", H4515, "")</f>
        <v>0.4</v>
      </c>
      <c r="U4515" s="2" t="str">
        <f>IF(S4515="Reactive", H4515, "")</f>
        <v/>
      </c>
    </row>
    <row r="4516" spans="1:21" x14ac:dyDescent="0.25">
      <c r="A4516" t="s">
        <v>4193</v>
      </c>
      <c r="B4516">
        <v>225083</v>
      </c>
      <c r="C4516" t="s">
        <v>1253</v>
      </c>
      <c r="D4516" t="s">
        <v>3151</v>
      </c>
      <c r="E4516" t="s">
        <v>4424</v>
      </c>
      <c r="F4516" s="4">
        <v>46199.646527777775</v>
      </c>
      <c r="G4516" s="4">
        <v>46199.659722222219</v>
      </c>
      <c r="H4516">
        <v>0.32</v>
      </c>
      <c r="I4516" t="s">
        <v>4425</v>
      </c>
      <c r="J4516" t="s">
        <v>29</v>
      </c>
      <c r="K4516" t="s">
        <v>1577</v>
      </c>
      <c r="L4516" t="s">
        <v>2421</v>
      </c>
      <c r="M4516" t="s">
        <v>859</v>
      </c>
      <c r="N4516">
        <v>0.32</v>
      </c>
      <c r="O4516" t="s">
        <v>58</v>
      </c>
      <c r="P4516">
        <v>0</v>
      </c>
      <c r="Q4516" s="5">
        <v>46199.659722222219</v>
      </c>
      <c r="R4516" s="2" t="str">
        <f>IF(C4516="", "",
   IF(ISNUMBER(MATCH(TRIM(C4516),
      {"OP","CC","CM","FM","FU","INS","PC","PM","PMCO","SA","SR","ITPR","PMFL"}, 0)),
      "Proactive",
      "")
)</f>
        <v>Proactive</v>
      </c>
      <c r="S4516" s="2" t="str">
        <f>IF(C4516="", "",
   IF(ISNUMBER(MATCH(TRIM(C4516),
      {"MO","U/B","OSRE","TECH","ITRE"}, 0)),
      "Reactive",
      "")
)</f>
        <v/>
      </c>
      <c r="T4516" s="2">
        <f>IF(R4516="Proactive", H4516, "")</f>
        <v>0.32</v>
      </c>
      <c r="U4516" s="2" t="str">
        <f>IF(S4516="Reactive", H4516, "")</f>
        <v/>
      </c>
    </row>
    <row r="4517" spans="1:21" x14ac:dyDescent="0.25">
      <c r="A4517" t="s">
        <v>4193</v>
      </c>
      <c r="B4517">
        <v>225084</v>
      </c>
      <c r="C4517" t="s">
        <v>561</v>
      </c>
      <c r="D4517" t="s">
        <v>4426</v>
      </c>
      <c r="E4517" t="s">
        <v>4427</v>
      </c>
      <c r="F4517" s="4">
        <v>46199.660416666666</v>
      </c>
      <c r="G4517" s="4">
        <v>46199.70208333333</v>
      </c>
      <c r="H4517">
        <v>1</v>
      </c>
      <c r="I4517" t="s">
        <v>4428</v>
      </c>
      <c r="J4517" t="s">
        <v>29</v>
      </c>
      <c r="K4517" t="s">
        <v>443</v>
      </c>
      <c r="L4517" t="s">
        <v>3817</v>
      </c>
      <c r="M4517" t="s">
        <v>468</v>
      </c>
      <c r="N4517">
        <v>1</v>
      </c>
      <c r="O4517" t="s">
        <v>58</v>
      </c>
      <c r="P4517">
        <v>0</v>
      </c>
      <c r="Q4517" s="5">
        <v>46199.70208333333</v>
      </c>
      <c r="R4517" s="2" t="str">
        <f>IF(C4517="", "",
   IF(ISNUMBER(MATCH(TRIM(C4517),
      {"OP","CC","CM","FM","FU","INS","PC","PM","PMCO","SA","SR","ITPR","PMFL"}, 0)),
      "Proactive",
      "")
)</f>
        <v>Proactive</v>
      </c>
      <c r="S4517" s="2" t="str">
        <f>IF(C4517="", "",
   IF(ISNUMBER(MATCH(TRIM(C4517),
      {"MO","U/B","OSRE","TECH","ITRE"}, 0)),
      "Reactive",
      "")
)</f>
        <v/>
      </c>
      <c r="T4517" s="2">
        <f>IF(R4517="Proactive", H4517, "")</f>
        <v>1</v>
      </c>
      <c r="U4517" s="2" t="str">
        <f>IF(S4517="Reactive", H4517, "")</f>
        <v/>
      </c>
    </row>
    <row r="4518" spans="1:21" x14ac:dyDescent="0.25">
      <c r="A4518" t="s">
        <v>4193</v>
      </c>
      <c r="B4518">
        <v>225086</v>
      </c>
      <c r="C4518" t="s">
        <v>817</v>
      </c>
      <c r="D4518" t="s">
        <v>4204</v>
      </c>
      <c r="E4518" t="s">
        <v>4429</v>
      </c>
      <c r="F4518" s="4">
        <v>46199.702777777777</v>
      </c>
      <c r="G4518" s="4">
        <v>46199.722222222219</v>
      </c>
      <c r="H4518">
        <v>0.47</v>
      </c>
      <c r="I4518" t="s">
        <v>4430</v>
      </c>
      <c r="J4518" t="s">
        <v>29</v>
      </c>
      <c r="K4518" t="s">
        <v>532</v>
      </c>
      <c r="L4518" t="s">
        <v>229</v>
      </c>
      <c r="M4518" t="s">
        <v>56</v>
      </c>
      <c r="N4518">
        <v>0.47</v>
      </c>
      <c r="O4518" t="s">
        <v>58</v>
      </c>
      <c r="P4518">
        <v>0</v>
      </c>
      <c r="Q4518" s="5">
        <v>46199.722222222219</v>
      </c>
      <c r="R4518" s="2" t="str">
        <f>IF(C4518="", "",
   IF(ISNUMBER(MATCH(TRIM(C4518),
      {"OP","CC","CM","FM","FU","INS","PC","PM","PMCO","SA","SR","ITPR","PMFL"}, 0)),
      "Proactive",
      "")
)</f>
        <v/>
      </c>
      <c r="S4518" s="2" t="str">
        <f>IF(C4518="", "",
   IF(ISNUMBER(MATCH(TRIM(C4518),
      {"MO","U/B","OSRE","TECH","ITRE"}, 0)),
      "Reactive",
      "")
)</f>
        <v>Reactive</v>
      </c>
      <c r="T4518" s="2" t="str">
        <f>IF(R4518="Proactive", H4518, "")</f>
        <v/>
      </c>
      <c r="U4518" s="2">
        <f>IF(S4518="Reactive", H4518, "")</f>
        <v>0.47</v>
      </c>
    </row>
    <row r="4519" spans="1:21" x14ac:dyDescent="0.25">
      <c r="A4519" t="s">
        <v>4193</v>
      </c>
      <c r="B4519">
        <v>225088</v>
      </c>
      <c r="C4519" t="s">
        <v>817</v>
      </c>
      <c r="D4519" t="s">
        <v>4305</v>
      </c>
      <c r="E4519" t="s">
        <v>4431</v>
      </c>
      <c r="F4519" s="4">
        <v>46199.722916666666</v>
      </c>
      <c r="G4519" s="4">
        <v>46199.742361111108</v>
      </c>
      <c r="H4519">
        <v>0.47</v>
      </c>
      <c r="I4519" t="s">
        <v>4432</v>
      </c>
      <c r="J4519" t="s">
        <v>29</v>
      </c>
      <c r="K4519" t="s">
        <v>532</v>
      </c>
      <c r="L4519" t="s">
        <v>132</v>
      </c>
      <c r="M4519" t="s">
        <v>555</v>
      </c>
      <c r="N4519">
        <v>0.47</v>
      </c>
      <c r="O4519" t="s">
        <v>58</v>
      </c>
      <c r="P4519">
        <v>0</v>
      </c>
      <c r="Q4519" s="5">
        <v>46199.742361111108</v>
      </c>
      <c r="R4519" s="2" t="str">
        <f>IF(C4519="", "",
   IF(ISNUMBER(MATCH(TRIM(C4519),
      {"OP","CC","CM","FM","FU","INS","PC","PM","PMCO","SA","SR","ITPR","PMFL"}, 0)),
      "Proactive",
      "")
)</f>
        <v/>
      </c>
      <c r="S4519" s="2" t="str">
        <f>IF(C4519="", "",
   IF(ISNUMBER(MATCH(TRIM(C4519),
      {"MO","U/B","OSRE","TECH","ITRE"}, 0)),
      "Reactive",
      "")
)</f>
        <v>Reactive</v>
      </c>
      <c r="T4519" s="2" t="str">
        <f>IF(R4519="Proactive", H4519, "")</f>
        <v/>
      </c>
      <c r="U4519" s="2">
        <f>IF(S4519="Reactive", H4519, "")</f>
        <v>0.47</v>
      </c>
    </row>
    <row r="4520" spans="1:21" x14ac:dyDescent="0.25">
      <c r="A4520" t="s">
        <v>4193</v>
      </c>
      <c r="B4520">
        <v>225090</v>
      </c>
      <c r="C4520" t="s">
        <v>817</v>
      </c>
      <c r="D4520" t="s">
        <v>4204</v>
      </c>
      <c r="E4520" t="s">
        <v>4205</v>
      </c>
      <c r="F4520" s="4">
        <v>46199.743055555555</v>
      </c>
      <c r="G4520" s="4">
        <v>46199.756944444445</v>
      </c>
      <c r="H4520">
        <v>0.33</v>
      </c>
      <c r="I4520" t="s">
        <v>4433</v>
      </c>
      <c r="J4520" t="s">
        <v>29</v>
      </c>
      <c r="K4520" t="s">
        <v>532</v>
      </c>
      <c r="L4520" t="s">
        <v>229</v>
      </c>
      <c r="M4520" t="s">
        <v>56</v>
      </c>
      <c r="N4520">
        <v>0.33</v>
      </c>
      <c r="O4520" t="s">
        <v>58</v>
      </c>
      <c r="P4520">
        <v>0</v>
      </c>
      <c r="Q4520" s="5">
        <v>46199.756944444445</v>
      </c>
      <c r="R4520" s="2" t="str">
        <f>IF(C4520="", "",
   IF(ISNUMBER(MATCH(TRIM(C4520),
      {"OP","CC","CM","FM","FU","INS","PC","PM","PMCO","SA","SR","ITPR","PMFL"}, 0)),
      "Proactive",
      "")
)</f>
        <v/>
      </c>
      <c r="S4520" s="2" t="str">
        <f>IF(C4520="", "",
   IF(ISNUMBER(MATCH(TRIM(C4520),
      {"MO","U/B","OSRE","TECH","ITRE"}, 0)),
      "Reactive",
      "")
)</f>
        <v>Reactive</v>
      </c>
      <c r="T4520" s="2" t="str">
        <f>IF(R4520="Proactive", H4520, "")</f>
        <v/>
      </c>
      <c r="U4520" s="2">
        <f>IF(S4520="Reactive", H4520, "")</f>
        <v>0.33</v>
      </c>
    </row>
    <row r="4521" spans="1:21" x14ac:dyDescent="0.25">
      <c r="A4521" t="s">
        <v>4193</v>
      </c>
      <c r="B4521">
        <v>225092</v>
      </c>
      <c r="C4521" t="s">
        <v>26</v>
      </c>
      <c r="D4521" t="s">
        <v>3135</v>
      </c>
      <c r="E4521" t="s">
        <v>4228</v>
      </c>
      <c r="F4521" s="4">
        <v>46199.757638888892</v>
      </c>
      <c r="G4521" s="4">
        <v>46199.795138888891</v>
      </c>
      <c r="H4521">
        <v>0.9</v>
      </c>
      <c r="I4521" t="s">
        <v>4434</v>
      </c>
      <c r="J4521" t="s">
        <v>29</v>
      </c>
      <c r="K4521" t="s">
        <v>42</v>
      </c>
      <c r="L4521" t="s">
        <v>2421</v>
      </c>
      <c r="M4521" t="s">
        <v>3124</v>
      </c>
      <c r="N4521">
        <v>0.9</v>
      </c>
      <c r="O4521" t="s">
        <v>58</v>
      </c>
      <c r="P4521">
        <v>0</v>
      </c>
      <c r="Q4521" s="5">
        <v>46199.795138888891</v>
      </c>
      <c r="R4521" s="2" t="str">
        <f>IF(C4521="", "",
   IF(ISNUMBER(MATCH(TRIM(C4521),
      {"OP","CC","CM","FM","FU","INS","PC","PM","PMCO","SA","SR","ITPR","PMFL"}, 0)),
      "Proactive",
      "")
)</f>
        <v>Proactive</v>
      </c>
      <c r="S4521" s="2" t="str">
        <f>IF(C4521="", "",
   IF(ISNUMBER(MATCH(TRIM(C4521),
      {"MO","U/B","OSRE","TECH","ITRE"}, 0)),
      "Reactive",
      "")
)</f>
        <v/>
      </c>
      <c r="T4521" s="2">
        <f>IF(R4521="Proactive", H4521, "")</f>
        <v>0.9</v>
      </c>
      <c r="U4521" s="2" t="str">
        <f>IF(S4521="Reactive", H4521, "")</f>
        <v/>
      </c>
    </row>
    <row r="4522" spans="1:21" x14ac:dyDescent="0.25">
      <c r="A4522" t="s">
        <v>4193</v>
      </c>
      <c r="B4522">
        <v>225081</v>
      </c>
      <c r="C4522" t="s">
        <v>561</v>
      </c>
      <c r="D4522" t="s">
        <v>3151</v>
      </c>
      <c r="E4522" t="s">
        <v>4435</v>
      </c>
      <c r="F4522" s="4">
        <v>46199.815972222219</v>
      </c>
      <c r="G4522" s="4">
        <v>46199.868055555555</v>
      </c>
      <c r="H4522">
        <v>1.25</v>
      </c>
      <c r="I4522" t="s">
        <v>4436</v>
      </c>
      <c r="J4522" t="s">
        <v>29</v>
      </c>
      <c r="K4522" t="s">
        <v>42</v>
      </c>
      <c r="L4522" t="s">
        <v>2421</v>
      </c>
      <c r="M4522" t="s">
        <v>648</v>
      </c>
      <c r="N4522">
        <v>1.25</v>
      </c>
      <c r="O4522" t="s">
        <v>58</v>
      </c>
      <c r="P4522">
        <v>0</v>
      </c>
      <c r="Q4522" s="5">
        <v>46199.868055555555</v>
      </c>
      <c r="R4522" s="2" t="str">
        <f>IF(C4522="", "",
   IF(ISNUMBER(MATCH(TRIM(C4522),
      {"OP","CC","CM","FM","FU","INS","PC","PM","PMCO","SA","SR","ITPR","PMFL"}, 0)),
      "Proactive",
      "")
)</f>
        <v>Proactive</v>
      </c>
      <c r="S4522" s="2" t="str">
        <f>IF(C4522="", "",
   IF(ISNUMBER(MATCH(TRIM(C4522),
      {"MO","U/B","OSRE","TECH","ITRE"}, 0)),
      "Reactive",
      "")
)</f>
        <v/>
      </c>
      <c r="T4522" s="2">
        <f>IF(R4522="Proactive", H4522, "")</f>
        <v>1.25</v>
      </c>
      <c r="U4522" s="2" t="str">
        <f>IF(S4522="Reactive", H4522, "")</f>
        <v/>
      </c>
    </row>
    <row r="4523" spans="1:21" x14ac:dyDescent="0.25">
      <c r="A4523" t="s">
        <v>4193</v>
      </c>
      <c r="B4523">
        <v>225085</v>
      </c>
      <c r="C4523" t="s">
        <v>1253</v>
      </c>
      <c r="D4523" t="s">
        <v>3132</v>
      </c>
      <c r="E4523" t="s">
        <v>4279</v>
      </c>
      <c r="F4523" s="4">
        <v>46199.868750000001</v>
      </c>
      <c r="G4523" s="4">
        <v>46199.905555555553</v>
      </c>
      <c r="H4523">
        <v>0.88</v>
      </c>
      <c r="I4523" t="s">
        <v>4437</v>
      </c>
      <c r="J4523" t="s">
        <v>29</v>
      </c>
      <c r="K4523" t="s">
        <v>1577</v>
      </c>
      <c r="L4523" t="s">
        <v>2421</v>
      </c>
      <c r="M4523" t="s">
        <v>648</v>
      </c>
      <c r="N4523">
        <v>0.88</v>
      </c>
      <c r="O4523" t="s">
        <v>58</v>
      </c>
      <c r="P4523">
        <v>0</v>
      </c>
      <c r="Q4523" s="5">
        <v>46199.905555555553</v>
      </c>
      <c r="R4523" s="2" t="str">
        <f>IF(C4523="", "",
   IF(ISNUMBER(MATCH(TRIM(C4523),
      {"OP","CC","CM","FM","FU","INS","PC","PM","PMCO","SA","SR","ITPR","PMFL"}, 0)),
      "Proactive",
      "")
)</f>
        <v>Proactive</v>
      </c>
      <c r="S4523" s="2" t="str">
        <f>IF(C4523="", "",
   IF(ISNUMBER(MATCH(TRIM(C4523),
      {"MO","U/B","OSRE","TECH","ITRE"}, 0)),
      "Reactive",
      "")
)</f>
        <v/>
      </c>
      <c r="T4523" s="2">
        <f>IF(R4523="Proactive", H4523, "")</f>
        <v>0.88</v>
      </c>
      <c r="U4523" s="2" t="str">
        <f>IF(S4523="Reactive", H4523, "")</f>
        <v/>
      </c>
    </row>
    <row r="4524" spans="1:21" x14ac:dyDescent="0.25">
      <c r="A4524" t="s">
        <v>4193</v>
      </c>
      <c r="B4524">
        <v>223263</v>
      </c>
      <c r="C4524" t="s">
        <v>26</v>
      </c>
      <c r="D4524" t="s">
        <v>3162</v>
      </c>
      <c r="E4524" t="s">
        <v>3163</v>
      </c>
      <c r="F4524" s="4">
        <v>46202.295138888891</v>
      </c>
      <c r="G4524" s="4">
        <v>46202.336805555555</v>
      </c>
      <c r="H4524">
        <v>1</v>
      </c>
      <c r="I4524" t="s">
        <v>4438</v>
      </c>
      <c r="J4524" t="s">
        <v>29</v>
      </c>
      <c r="K4524" t="s">
        <v>30</v>
      </c>
      <c r="N4524">
        <v>1</v>
      </c>
      <c r="O4524" t="s">
        <v>58</v>
      </c>
      <c r="P4524">
        <v>0</v>
      </c>
      <c r="Q4524" s="5">
        <v>46202.336805555555</v>
      </c>
      <c r="R4524" s="2" t="str">
        <f>IF(C4524="", "",
   IF(ISNUMBER(MATCH(TRIM(C4524),
      {"OP","CC","CM","FM","FU","INS","PC","PM","PMCO","SA","SR","ITPR","PMFL"}, 0)),
      "Proactive",
      "")
)</f>
        <v>Proactive</v>
      </c>
      <c r="S4524" s="2" t="str">
        <f>IF(C4524="", "",
   IF(ISNUMBER(MATCH(TRIM(C4524),
      {"MO","U/B","OSRE","TECH","ITRE"}, 0)),
      "Reactive",
      "")
)</f>
        <v/>
      </c>
      <c r="T4524" s="2">
        <f>IF(R4524="Proactive", H4524, "")</f>
        <v>1</v>
      </c>
      <c r="U4524" s="2" t="str">
        <f>IF(S4524="Reactive", H4524, "")</f>
        <v/>
      </c>
    </row>
    <row r="4525" spans="1:21" x14ac:dyDescent="0.25">
      <c r="A4525" t="s">
        <v>4193</v>
      </c>
      <c r="B4525">
        <v>223260</v>
      </c>
      <c r="C4525" t="s">
        <v>26</v>
      </c>
      <c r="D4525" t="s">
        <v>3165</v>
      </c>
      <c r="E4525" t="s">
        <v>3166</v>
      </c>
      <c r="F4525" s="4">
        <v>46202.337500000001</v>
      </c>
      <c r="G4525" s="4">
        <v>46202.399305555555</v>
      </c>
      <c r="H4525">
        <v>1.48</v>
      </c>
      <c r="I4525" t="s">
        <v>4439</v>
      </c>
      <c r="J4525" t="s">
        <v>29</v>
      </c>
      <c r="K4525" t="s">
        <v>30</v>
      </c>
      <c r="N4525">
        <v>1.48</v>
      </c>
      <c r="O4525" t="s">
        <v>58</v>
      </c>
      <c r="P4525">
        <v>0</v>
      </c>
      <c r="Q4525" s="5">
        <v>46202.399305555555</v>
      </c>
      <c r="R4525" s="2" t="str">
        <f>IF(C4525="", "",
   IF(ISNUMBER(MATCH(TRIM(C4525),
      {"OP","CC","CM","FM","FU","INS","PC","PM","PMCO","SA","SR","ITPR","PMFL"}, 0)),
      "Proactive",
      "")
)</f>
        <v>Proactive</v>
      </c>
      <c r="S4525" s="2" t="str">
        <f>IF(C4525="", "",
   IF(ISNUMBER(MATCH(TRIM(C4525),
      {"MO","U/B","OSRE","TECH","ITRE"}, 0)),
      "Reactive",
      "")
)</f>
        <v/>
      </c>
      <c r="T4525" s="2">
        <f>IF(R4525="Proactive", H4525, "")</f>
        <v>1.48</v>
      </c>
      <c r="U4525" s="2" t="str">
        <f>IF(S4525="Reactive", H4525, "")</f>
        <v/>
      </c>
    </row>
    <row r="4526" spans="1:21" x14ac:dyDescent="0.25">
      <c r="A4526" t="s">
        <v>4193</v>
      </c>
      <c r="B4526">
        <v>225043</v>
      </c>
      <c r="C4526" t="s">
        <v>30</v>
      </c>
      <c r="D4526" t="s">
        <v>3138</v>
      </c>
      <c r="E4526" t="s">
        <v>3139</v>
      </c>
      <c r="F4526" s="4">
        <v>46202.400000000001</v>
      </c>
      <c r="G4526" s="4">
        <v>46202.42083333333</v>
      </c>
      <c r="H4526">
        <v>0.5</v>
      </c>
      <c r="I4526" t="s">
        <v>4438</v>
      </c>
      <c r="J4526" t="s">
        <v>29</v>
      </c>
      <c r="K4526" t="s">
        <v>30</v>
      </c>
      <c r="N4526">
        <v>0.5</v>
      </c>
      <c r="O4526" t="s">
        <v>58</v>
      </c>
      <c r="P4526">
        <v>0</v>
      </c>
      <c r="Q4526" s="5">
        <v>46202.42083333333</v>
      </c>
      <c r="R4526" s="2" t="str">
        <f>IF(C4526="", "",
   IF(ISNUMBER(MATCH(TRIM(C4526),
      {"OP","CC","CM","FM","FU","INS","PC","PM","PMCO","SA","SR","ITPR","PMFL"}, 0)),
      "Proactive",
      "")
)</f>
        <v>Proactive</v>
      </c>
      <c r="S4526" s="2" t="str">
        <f>IF(C4526="", "",
   IF(ISNUMBER(MATCH(TRIM(C4526),
      {"MO","U/B","OSRE","TECH","ITRE"}, 0)),
      "Reactive",
      "")
)</f>
        <v/>
      </c>
      <c r="T4526" s="2">
        <f>IF(R4526="Proactive", H4526, "")</f>
        <v>0.5</v>
      </c>
      <c r="U4526" s="2" t="str">
        <f>IF(S4526="Reactive", H4526, "")</f>
        <v/>
      </c>
    </row>
    <row r="4527" spans="1:21" x14ac:dyDescent="0.25">
      <c r="A4527" t="s">
        <v>4193</v>
      </c>
      <c r="B4527">
        <v>225432</v>
      </c>
      <c r="C4527" t="s">
        <v>561</v>
      </c>
      <c r="D4527" t="s">
        <v>3125</v>
      </c>
      <c r="E4527" t="s">
        <v>4440</v>
      </c>
      <c r="F4527" s="4">
        <v>46202.421527777777</v>
      </c>
      <c r="G4527" s="4">
        <v>46202.434027777781</v>
      </c>
      <c r="H4527">
        <v>0.3</v>
      </c>
      <c r="I4527" t="s">
        <v>4441</v>
      </c>
      <c r="J4527" t="s">
        <v>29</v>
      </c>
      <c r="K4527" t="s">
        <v>220</v>
      </c>
      <c r="L4527" t="s">
        <v>672</v>
      </c>
      <c r="M4527" t="s">
        <v>555</v>
      </c>
      <c r="N4527">
        <v>0.3</v>
      </c>
      <c r="O4527" t="s">
        <v>58</v>
      </c>
      <c r="P4527">
        <v>0</v>
      </c>
      <c r="Q4527" s="5">
        <v>46202.43472222222</v>
      </c>
      <c r="R4527" s="2" t="str">
        <f>IF(C4527="", "",
   IF(ISNUMBER(MATCH(TRIM(C4527),
      {"OP","CC","CM","FM","FU","INS","PC","PM","PMCO","SA","SR","ITPR","PMFL"}, 0)),
      "Proactive",
      "")
)</f>
        <v>Proactive</v>
      </c>
      <c r="S4527" s="2" t="str">
        <f>IF(C4527="", "",
   IF(ISNUMBER(MATCH(TRIM(C4527),
      {"MO","U/B","OSRE","TECH","ITRE"}, 0)),
      "Reactive",
      "")
)</f>
        <v/>
      </c>
      <c r="T4527" s="2">
        <f>IF(R4527="Proactive", H4527, "")</f>
        <v>0.3</v>
      </c>
      <c r="U4527" s="2" t="str">
        <f>IF(S4527="Reactive", H4527, "")</f>
        <v/>
      </c>
    </row>
    <row r="4528" spans="1:21" x14ac:dyDescent="0.25">
      <c r="A4528" t="s">
        <v>4193</v>
      </c>
      <c r="B4528">
        <v>219862</v>
      </c>
      <c r="C4528" t="s">
        <v>26</v>
      </c>
      <c r="D4528" t="s">
        <v>4442</v>
      </c>
      <c r="E4528" t="s">
        <v>4443</v>
      </c>
      <c r="F4528" s="4">
        <v>46202.435416666667</v>
      </c>
      <c r="G4528" s="4">
        <v>46202.465277777781</v>
      </c>
      <c r="H4528">
        <v>0.72</v>
      </c>
      <c r="I4528" t="s">
        <v>4438</v>
      </c>
      <c r="J4528" t="s">
        <v>29</v>
      </c>
      <c r="K4528" t="s">
        <v>30</v>
      </c>
      <c r="N4528">
        <v>2.0499999999999998</v>
      </c>
      <c r="O4528" t="s">
        <v>58</v>
      </c>
      <c r="P4528">
        <v>0</v>
      </c>
      <c r="Q4528" s="5">
        <v>46202.541666666664</v>
      </c>
      <c r="R4528" s="2" t="str">
        <f>IF(C4528="", "",
   IF(ISNUMBER(MATCH(TRIM(C4528),
      {"OP","CC","CM","FM","FU","INS","PC","PM","PMCO","SA","SR","ITPR","PMFL"}, 0)),
      "Proactive",
      "")
)</f>
        <v>Proactive</v>
      </c>
      <c r="S4528" s="2" t="str">
        <f>IF(C4528="", "",
   IF(ISNUMBER(MATCH(TRIM(C4528),
      {"MO","U/B","OSRE","TECH","ITRE"}, 0)),
      "Reactive",
      "")
)</f>
        <v/>
      </c>
      <c r="T4528" s="2">
        <f>IF(R4528="Proactive", H4528, "")</f>
        <v>0.72</v>
      </c>
      <c r="U4528" s="2" t="str">
        <f>IF(S4528="Reactive", H4528, "")</f>
        <v/>
      </c>
    </row>
    <row r="4529" spans="1:21" x14ac:dyDescent="0.25">
      <c r="A4529" t="s">
        <v>4193</v>
      </c>
      <c r="B4529">
        <v>219862</v>
      </c>
      <c r="C4529" t="s">
        <v>26</v>
      </c>
      <c r="D4529" t="s">
        <v>4442</v>
      </c>
      <c r="E4529" t="s">
        <v>4443</v>
      </c>
      <c r="F4529" s="4">
        <v>46202.486111111109</v>
      </c>
      <c r="G4529" s="4">
        <v>46202.541666666664</v>
      </c>
      <c r="H4529">
        <v>1.33</v>
      </c>
      <c r="I4529" t="s">
        <v>4438</v>
      </c>
      <c r="J4529" t="s">
        <v>29</v>
      </c>
      <c r="K4529" t="s">
        <v>30</v>
      </c>
      <c r="N4529">
        <v>2.0499999999999998</v>
      </c>
      <c r="O4529" t="s">
        <v>58</v>
      </c>
      <c r="P4529">
        <v>0</v>
      </c>
      <c r="Q4529" s="5">
        <v>46202.541666666664</v>
      </c>
      <c r="R4529" s="2" t="str">
        <f>IF(C4529="", "",
   IF(ISNUMBER(MATCH(TRIM(C4529),
      {"OP","CC","CM","FM","FU","INS","PC","PM","PMCO","SA","SR","ITPR","PMFL"}, 0)),
      "Proactive",
      "")
)</f>
        <v>Proactive</v>
      </c>
      <c r="S4529" s="2" t="str">
        <f>IF(C4529="", "",
   IF(ISNUMBER(MATCH(TRIM(C4529),
      {"MO","U/B","OSRE","TECH","ITRE"}, 0)),
      "Reactive",
      "")
)</f>
        <v/>
      </c>
      <c r="T4529" s="2">
        <f>IF(R4529="Proactive", H4529, "")</f>
        <v>1.33</v>
      </c>
      <c r="U4529" s="2" t="str">
        <f>IF(S4529="Reactive", H4529, "")</f>
        <v/>
      </c>
    </row>
    <row r="4530" spans="1:21" x14ac:dyDescent="0.25">
      <c r="A4530" t="s">
        <v>4193</v>
      </c>
      <c r="B4530">
        <v>223648</v>
      </c>
      <c r="C4530" t="s">
        <v>26</v>
      </c>
      <c r="D4530" t="s">
        <v>3272</v>
      </c>
      <c r="E4530" t="s">
        <v>3273</v>
      </c>
      <c r="F4530" s="4">
        <v>46202.542361111111</v>
      </c>
      <c r="G4530" s="4">
        <v>46202.584027777775</v>
      </c>
      <c r="H4530">
        <v>1</v>
      </c>
      <c r="I4530" t="s">
        <v>4438</v>
      </c>
      <c r="J4530" t="s">
        <v>29</v>
      </c>
      <c r="K4530" t="s">
        <v>30</v>
      </c>
      <c r="N4530">
        <v>1</v>
      </c>
      <c r="O4530" t="s">
        <v>58</v>
      </c>
      <c r="P4530">
        <v>0</v>
      </c>
      <c r="Q4530" s="5">
        <v>46202.584027777775</v>
      </c>
      <c r="R4530" s="2" t="str">
        <f>IF(C4530="", "",
   IF(ISNUMBER(MATCH(TRIM(C4530),
      {"OP","CC","CM","FM","FU","INS","PC","PM","PMCO","SA","SR","ITPR","PMFL"}, 0)),
      "Proactive",
      "")
)</f>
        <v>Proactive</v>
      </c>
      <c r="S4530" s="2" t="str">
        <f>IF(C4530="", "",
   IF(ISNUMBER(MATCH(TRIM(C4530),
      {"MO","U/B","OSRE","TECH","ITRE"}, 0)),
      "Reactive",
      "")
)</f>
        <v/>
      </c>
      <c r="T4530" s="2">
        <f>IF(R4530="Proactive", H4530, "")</f>
        <v>1</v>
      </c>
      <c r="U4530" s="2" t="str">
        <f>IF(S4530="Reactive", H4530, "")</f>
        <v/>
      </c>
    </row>
    <row r="4531" spans="1:21" x14ac:dyDescent="0.25">
      <c r="A4531" t="s">
        <v>4193</v>
      </c>
      <c r="B4531">
        <v>225457</v>
      </c>
      <c r="C4531" t="s">
        <v>561</v>
      </c>
      <c r="D4531" t="s">
        <v>4311</v>
      </c>
      <c r="E4531" t="s">
        <v>4444</v>
      </c>
      <c r="F4531" s="4">
        <v>46202.584722222222</v>
      </c>
      <c r="G4531" s="4">
        <v>46202.613888888889</v>
      </c>
      <c r="H4531">
        <v>0.7</v>
      </c>
      <c r="I4531" t="s">
        <v>4445</v>
      </c>
      <c r="J4531" t="s">
        <v>29</v>
      </c>
      <c r="K4531" t="s">
        <v>443</v>
      </c>
      <c r="L4531" t="s">
        <v>2421</v>
      </c>
      <c r="M4531" t="s">
        <v>2470</v>
      </c>
      <c r="N4531">
        <v>0.7</v>
      </c>
      <c r="O4531" t="s">
        <v>58</v>
      </c>
      <c r="P4531">
        <v>0</v>
      </c>
      <c r="Q4531" s="5">
        <v>46202.613888888889</v>
      </c>
      <c r="R4531" s="2" t="str">
        <f>IF(C4531="", "",
   IF(ISNUMBER(MATCH(TRIM(C4531),
      {"OP","CC","CM","FM","FU","INS","PC","PM","PMCO","SA","SR","ITPR","PMFL"}, 0)),
      "Proactive",
      "")
)</f>
        <v>Proactive</v>
      </c>
      <c r="S4531" s="2" t="str">
        <f>IF(C4531="", "",
   IF(ISNUMBER(MATCH(TRIM(C4531),
      {"MO","U/B","OSRE","TECH","ITRE"}, 0)),
      "Reactive",
      "")
)</f>
        <v/>
      </c>
      <c r="T4531" s="2">
        <f>IF(R4531="Proactive", H4531, "")</f>
        <v>0.7</v>
      </c>
      <c r="U4531" s="2" t="str">
        <f>IF(S4531="Reactive", H4531, "")</f>
        <v/>
      </c>
    </row>
    <row r="4532" spans="1:21" x14ac:dyDescent="0.25">
      <c r="A4532" t="s">
        <v>4193</v>
      </c>
      <c r="B4532">
        <v>223470</v>
      </c>
      <c r="C4532" t="s">
        <v>26</v>
      </c>
      <c r="D4532" t="s">
        <v>3162</v>
      </c>
      <c r="E4532" t="s">
        <v>3163</v>
      </c>
      <c r="F4532" s="4">
        <v>46203.295138888891</v>
      </c>
      <c r="G4532" s="4">
        <v>46203.347222222219</v>
      </c>
      <c r="H4532">
        <v>1.25</v>
      </c>
      <c r="I4532" t="s">
        <v>4446</v>
      </c>
      <c r="J4532" t="s">
        <v>29</v>
      </c>
      <c r="K4532" t="s">
        <v>30</v>
      </c>
      <c r="N4532">
        <v>1.25</v>
      </c>
      <c r="O4532" t="s">
        <v>58</v>
      </c>
      <c r="P4532">
        <v>0</v>
      </c>
      <c r="Q4532" s="5">
        <v>46203.347222222219</v>
      </c>
      <c r="R4532" s="2" t="str">
        <f>IF(C4532="", "",
   IF(ISNUMBER(MATCH(TRIM(C4532),
      {"OP","CC","CM","FM","FU","INS","PC","PM","PMCO","SA","SR","ITPR","PMFL"}, 0)),
      "Proactive",
      "")
)</f>
        <v>Proactive</v>
      </c>
      <c r="S4532" s="2" t="str">
        <f>IF(C4532="", "",
   IF(ISNUMBER(MATCH(TRIM(C4532),
      {"MO","U/B","OSRE","TECH","ITRE"}, 0)),
      "Reactive",
      "")
)</f>
        <v/>
      </c>
      <c r="T4532" s="2">
        <f>IF(R4532="Proactive", H4532, "")</f>
        <v>1.25</v>
      </c>
      <c r="U4532" s="2" t="str">
        <f>IF(S4532="Reactive", H4532, "")</f>
        <v/>
      </c>
    </row>
    <row r="4533" spans="1:21" x14ac:dyDescent="0.25">
      <c r="A4533" t="s">
        <v>4193</v>
      </c>
      <c r="B4533">
        <v>223469</v>
      </c>
      <c r="C4533" t="s">
        <v>26</v>
      </c>
      <c r="D4533" t="s">
        <v>3165</v>
      </c>
      <c r="E4533" t="s">
        <v>3166</v>
      </c>
      <c r="F4533" s="4">
        <v>46203.347916666666</v>
      </c>
      <c r="G4533" s="4">
        <v>46203.393055555556</v>
      </c>
      <c r="H4533">
        <v>1.08</v>
      </c>
      <c r="I4533" t="s">
        <v>4447</v>
      </c>
      <c r="J4533" t="s">
        <v>29</v>
      </c>
      <c r="K4533" t="s">
        <v>30</v>
      </c>
      <c r="N4533">
        <v>1.08</v>
      </c>
      <c r="O4533" t="s">
        <v>58</v>
      </c>
      <c r="P4533">
        <v>0</v>
      </c>
      <c r="Q4533" s="5">
        <v>46203.393055555556</v>
      </c>
      <c r="R4533" s="2" t="str">
        <f>IF(C4533="", "",
   IF(ISNUMBER(MATCH(TRIM(C4533),
      {"OP","CC","CM","FM","FU","INS","PC","PM","PMCO","SA","SR","ITPR","PMFL"}, 0)),
      "Proactive",
      "")
)</f>
        <v>Proactive</v>
      </c>
      <c r="S4533" s="2" t="str">
        <f>IF(C4533="", "",
   IF(ISNUMBER(MATCH(TRIM(C4533),
      {"MO","U/B","OSRE","TECH","ITRE"}, 0)),
      "Reactive",
      "")
)</f>
        <v/>
      </c>
      <c r="T4533" s="2">
        <f>IF(R4533="Proactive", H4533, "")</f>
        <v>1.08</v>
      </c>
      <c r="U4533" s="2" t="str">
        <f>IF(S4533="Reactive", H4533, "")</f>
        <v/>
      </c>
    </row>
    <row r="4534" spans="1:21" x14ac:dyDescent="0.25">
      <c r="A4534" t="s">
        <v>4193</v>
      </c>
      <c r="B4534">
        <v>223650</v>
      </c>
      <c r="C4534" t="s">
        <v>30</v>
      </c>
      <c r="D4534" t="s">
        <v>4220</v>
      </c>
      <c r="E4534" t="s">
        <v>4221</v>
      </c>
      <c r="F4534" s="4">
        <v>46203.393750000003</v>
      </c>
      <c r="G4534" s="4">
        <v>46203.439583333333</v>
      </c>
      <c r="H4534">
        <v>1.1000000000000001</v>
      </c>
      <c r="I4534" t="s">
        <v>4447</v>
      </c>
      <c r="J4534" t="s">
        <v>29</v>
      </c>
      <c r="K4534" t="s">
        <v>30</v>
      </c>
      <c r="N4534">
        <v>1.1000000000000001</v>
      </c>
      <c r="O4534" t="s">
        <v>58</v>
      </c>
      <c r="P4534">
        <v>0</v>
      </c>
      <c r="Q4534" s="5">
        <v>46203.439583333333</v>
      </c>
      <c r="R4534" s="2" t="str">
        <f>IF(C4534="", "",
   IF(ISNUMBER(MATCH(TRIM(C4534),
      {"OP","CC","CM","FM","FU","INS","PC","PM","PMCO","SA","SR","ITPR","PMFL"}, 0)),
      "Proactive",
      "")
)</f>
        <v>Proactive</v>
      </c>
      <c r="S4534" s="2" t="str">
        <f>IF(C4534="", "",
   IF(ISNUMBER(MATCH(TRIM(C4534),
      {"MO","U/B","OSRE","TECH","ITRE"}, 0)),
      "Reactive",
      "")
)</f>
        <v/>
      </c>
      <c r="T4534" s="2">
        <f>IF(R4534="Proactive", H4534, "")</f>
        <v>1.1000000000000001</v>
      </c>
      <c r="U4534" s="2" t="str">
        <f>IF(S4534="Reactive", H4534, "")</f>
        <v/>
      </c>
    </row>
    <row r="4535" spans="1:21" x14ac:dyDescent="0.25">
      <c r="A4535" t="s">
        <v>4193</v>
      </c>
      <c r="B4535">
        <v>225171</v>
      </c>
      <c r="C4535" t="s">
        <v>30</v>
      </c>
      <c r="D4535" t="s">
        <v>3138</v>
      </c>
      <c r="E4535" t="s">
        <v>3139</v>
      </c>
      <c r="F4535" s="4">
        <v>46203.44027777778</v>
      </c>
      <c r="G4535" s="4">
        <v>46203.461805555555</v>
      </c>
      <c r="H4535">
        <v>0.52</v>
      </c>
      <c r="I4535" t="s">
        <v>4447</v>
      </c>
      <c r="J4535" t="s">
        <v>29</v>
      </c>
      <c r="K4535" t="s">
        <v>30</v>
      </c>
      <c r="N4535">
        <v>0.52</v>
      </c>
      <c r="O4535" t="s">
        <v>58</v>
      </c>
      <c r="P4535">
        <v>0</v>
      </c>
      <c r="Q4535" s="5">
        <v>46203.461805555555</v>
      </c>
      <c r="R4535" s="2" t="str">
        <f>IF(C4535="", "",
   IF(ISNUMBER(MATCH(TRIM(C4535),
      {"OP","CC","CM","FM","FU","INS","PC","PM","PMCO","SA","SR","ITPR","PMFL"}, 0)),
      "Proactive",
      "")
)</f>
        <v>Proactive</v>
      </c>
      <c r="S4535" s="2" t="str">
        <f>IF(C4535="", "",
   IF(ISNUMBER(MATCH(TRIM(C4535),
      {"MO","U/B","OSRE","TECH","ITRE"}, 0)),
      "Reactive",
      "")
)</f>
        <v/>
      </c>
      <c r="T4535" s="2">
        <f>IF(R4535="Proactive", H4535, "")</f>
        <v>0.52</v>
      </c>
      <c r="U4535" s="2" t="str">
        <f>IF(S4535="Reactive", H4535, "")</f>
        <v/>
      </c>
    </row>
    <row r="4536" spans="1:21" x14ac:dyDescent="0.25">
      <c r="A4536" t="s">
        <v>4193</v>
      </c>
      <c r="B4536">
        <v>225584</v>
      </c>
      <c r="C4536" t="s">
        <v>817</v>
      </c>
      <c r="D4536" t="s">
        <v>4204</v>
      </c>
      <c r="E4536" t="s">
        <v>4226</v>
      </c>
      <c r="F4536" s="4">
        <v>46203.462500000001</v>
      </c>
      <c r="G4536" s="4">
        <v>46203.479166666664</v>
      </c>
      <c r="H4536">
        <v>0.4</v>
      </c>
      <c r="I4536" t="s">
        <v>4448</v>
      </c>
      <c r="J4536" t="s">
        <v>29</v>
      </c>
      <c r="K4536" t="s">
        <v>220</v>
      </c>
      <c r="L4536" t="s">
        <v>672</v>
      </c>
      <c r="M4536" t="s">
        <v>555</v>
      </c>
      <c r="N4536">
        <v>0.4</v>
      </c>
      <c r="O4536" t="s">
        <v>58</v>
      </c>
      <c r="P4536">
        <v>0</v>
      </c>
      <c r="Q4536" s="5">
        <v>46203.479166666664</v>
      </c>
      <c r="R4536" s="2" t="str">
        <f>IF(C4536="", "",
   IF(ISNUMBER(MATCH(TRIM(C4536),
      {"OP","CC","CM","FM","FU","INS","PC","PM","PMCO","SA","SR","ITPR","PMFL"}, 0)),
      "Proactive",
      "")
)</f>
        <v/>
      </c>
      <c r="S4536" s="2" t="str">
        <f>IF(C4536="", "",
   IF(ISNUMBER(MATCH(TRIM(C4536),
      {"MO","U/B","OSRE","TECH","ITRE"}, 0)),
      "Reactive",
      "")
)</f>
        <v>Reactive</v>
      </c>
      <c r="T4536" s="2" t="str">
        <f>IF(R4536="Proactive", H4536, "")</f>
        <v/>
      </c>
      <c r="U4536" s="2">
        <f>IF(S4536="Reactive", H4536, "")</f>
        <v>0.4</v>
      </c>
    </row>
    <row r="4537" spans="1:21" x14ac:dyDescent="0.25">
      <c r="A4537" t="s">
        <v>4193</v>
      </c>
      <c r="B4537">
        <v>223786</v>
      </c>
      <c r="C4537" t="s">
        <v>30</v>
      </c>
      <c r="D4537" t="s">
        <v>3147</v>
      </c>
      <c r="E4537" t="s">
        <v>4238</v>
      </c>
      <c r="F4537" s="4">
        <v>46203.501388888886</v>
      </c>
      <c r="G4537" s="4">
        <v>46203.555555555555</v>
      </c>
      <c r="H4537">
        <v>1.3</v>
      </c>
      <c r="I4537" t="s">
        <v>4449</v>
      </c>
      <c r="J4537" t="s">
        <v>29</v>
      </c>
      <c r="K4537" t="s">
        <v>30</v>
      </c>
      <c r="N4537">
        <v>1.3</v>
      </c>
      <c r="O4537" t="s">
        <v>58</v>
      </c>
      <c r="P4537">
        <v>0</v>
      </c>
      <c r="Q4537" s="5">
        <v>46203.555555555555</v>
      </c>
      <c r="R4537" s="2" t="str">
        <f>IF(C4537="", "",
   IF(ISNUMBER(MATCH(TRIM(C4537),
      {"OP","CC","CM","FM","FU","INS","PC","PM","PMCO","SA","SR","ITPR","PMFL"}, 0)),
      "Proactive",
      "")
)</f>
        <v>Proactive</v>
      </c>
      <c r="S4537" s="2" t="str">
        <f>IF(C4537="", "",
   IF(ISNUMBER(MATCH(TRIM(C4537),
      {"MO","U/B","OSRE","TECH","ITRE"}, 0)),
      "Reactive",
      "")
)</f>
        <v/>
      </c>
      <c r="T4537" s="2">
        <f>IF(R4537="Proactive", H4537, "")</f>
        <v>1.3</v>
      </c>
      <c r="U4537" s="2" t="str">
        <f>IF(S4537="Reactive", H4537, "")</f>
        <v/>
      </c>
    </row>
    <row r="4538" spans="1:21" x14ac:dyDescent="0.25">
      <c r="A4538" t="s">
        <v>4193</v>
      </c>
      <c r="B4538">
        <v>225610</v>
      </c>
      <c r="C4538" t="s">
        <v>561</v>
      </c>
      <c r="D4538" t="s">
        <v>4403</v>
      </c>
      <c r="E4538" t="s">
        <v>4450</v>
      </c>
      <c r="F4538" s="4">
        <v>46203.556250000001</v>
      </c>
      <c r="G4538" s="4">
        <v>46203.569444444445</v>
      </c>
      <c r="H4538">
        <v>0.32</v>
      </c>
      <c r="I4538" t="s">
        <v>4451</v>
      </c>
      <c r="J4538" t="s">
        <v>29</v>
      </c>
      <c r="K4538" t="s">
        <v>443</v>
      </c>
      <c r="L4538" t="s">
        <v>2421</v>
      </c>
      <c r="M4538" t="s">
        <v>648</v>
      </c>
      <c r="N4538">
        <v>0.32</v>
      </c>
      <c r="O4538" t="s">
        <v>58</v>
      </c>
      <c r="P4538">
        <v>0</v>
      </c>
      <c r="Q4538" s="5">
        <v>46203.569444444445</v>
      </c>
      <c r="R4538" s="2" t="str">
        <f>IF(C4538="", "",
   IF(ISNUMBER(MATCH(TRIM(C4538),
      {"OP","CC","CM","FM","FU","INS","PC","PM","PMCO","SA","SR","ITPR","PMFL"}, 0)),
      "Proactive",
      "")
)</f>
        <v>Proactive</v>
      </c>
      <c r="S4538" s="2" t="str">
        <f>IF(C4538="", "",
   IF(ISNUMBER(MATCH(TRIM(C4538),
      {"MO","U/B","OSRE","TECH","ITRE"}, 0)),
      "Reactive",
      "")
)</f>
        <v/>
      </c>
      <c r="T4538" s="2">
        <f>IF(R4538="Proactive", H4538, "")</f>
        <v>0.32</v>
      </c>
      <c r="U4538" s="2" t="str">
        <f>IF(S4538="Reactive", H4538, "")</f>
        <v/>
      </c>
    </row>
    <row r="4539" spans="1:21" x14ac:dyDescent="0.25">
      <c r="A4539" t="s">
        <v>4193</v>
      </c>
      <c r="B4539">
        <v>225612</v>
      </c>
      <c r="C4539" t="s">
        <v>1222</v>
      </c>
      <c r="D4539" t="s">
        <v>4204</v>
      </c>
      <c r="E4539" t="s">
        <v>4452</v>
      </c>
      <c r="F4539" s="4">
        <v>46203.570138888892</v>
      </c>
      <c r="G4539" s="4">
        <v>46203.613888888889</v>
      </c>
      <c r="H4539">
        <v>1.05</v>
      </c>
      <c r="I4539" t="s">
        <v>4447</v>
      </c>
      <c r="J4539" t="s">
        <v>29</v>
      </c>
      <c r="K4539" t="s">
        <v>42</v>
      </c>
      <c r="L4539" t="s">
        <v>2421</v>
      </c>
      <c r="M4539" t="s">
        <v>859</v>
      </c>
      <c r="N4539">
        <v>1.05</v>
      </c>
      <c r="O4539" t="s">
        <v>58</v>
      </c>
      <c r="P4539">
        <v>0</v>
      </c>
      <c r="Q4539" s="5">
        <v>46203.613888888889</v>
      </c>
      <c r="R4539" s="2" t="str">
        <f>IF(C4539="", "",
   IF(ISNUMBER(MATCH(TRIM(C4539),
      {"OP","CC","CM","FM","FU","INS","PC","PM","PMCO","SA","SR","ITPR","PMFL"}, 0)),
      "Proactive",
      "")
)</f>
        <v>Proactive</v>
      </c>
      <c r="S4539" s="2" t="str">
        <f>IF(C4539="", "",
   IF(ISNUMBER(MATCH(TRIM(C4539),
      {"MO","U/B","OSRE","TECH","ITRE"}, 0)),
      "Reactive",
      "")
)</f>
        <v/>
      </c>
      <c r="T4539" s="2">
        <f>IF(R4539="Proactive", H4539, "")</f>
        <v>1.05</v>
      </c>
      <c r="U4539" s="2" t="str">
        <f>IF(S4539="Reactive", H4539, "")</f>
        <v/>
      </c>
    </row>
    <row r="4540" spans="1:21" x14ac:dyDescent="0.25">
      <c r="A4540" t="s">
        <v>4453</v>
      </c>
      <c r="B4540">
        <v>225179</v>
      </c>
      <c r="C4540" t="s">
        <v>181</v>
      </c>
      <c r="D4540" t="s">
        <v>1031</v>
      </c>
      <c r="E4540" t="s">
        <v>2135</v>
      </c>
      <c r="F4540" s="4"/>
      <c r="G4540" s="4"/>
      <c r="H4540">
        <v>1</v>
      </c>
      <c r="I4540" t="s">
        <v>2136</v>
      </c>
      <c r="J4540" t="s">
        <v>29</v>
      </c>
      <c r="K4540" t="s">
        <v>228</v>
      </c>
      <c r="L4540" t="s">
        <v>181</v>
      </c>
      <c r="M4540" t="s">
        <v>1015</v>
      </c>
      <c r="N4540">
        <v>3</v>
      </c>
      <c r="O4540" t="s">
        <v>61</v>
      </c>
      <c r="P4540">
        <v>0</v>
      </c>
      <c r="Q4540" s="5">
        <v>46200.268750000003</v>
      </c>
      <c r="R4540" s="2" t="str">
        <f>IF(C4540="", "",
   IF(ISNUMBER(MATCH(TRIM(C4540),
      {"OP","CC","CM","FM","FU","INS","PC","PM","PMCO","SA","SR","ITPR","PMFL"}, 0)),
      "Proactive",
      "")
)</f>
        <v>Proactive</v>
      </c>
      <c r="S4540" s="2" t="str">
        <f>IF(C4540="", "",
   IF(ISNUMBER(MATCH(TRIM(C4540),
      {"MO","U/B","OSRE","TECH","ITRE"}, 0)),
      "Reactive",
      "")
)</f>
        <v/>
      </c>
      <c r="T4540" s="2">
        <f>IF(R4540="Proactive", H4540, "")</f>
        <v>1</v>
      </c>
      <c r="U4540" s="2" t="str">
        <f>IF(S4540="Reactive", H4540, "")</f>
        <v/>
      </c>
    </row>
    <row r="4541" spans="1:21" x14ac:dyDescent="0.25">
      <c r="A4541" t="s">
        <v>4453</v>
      </c>
      <c r="B4541">
        <v>225179</v>
      </c>
      <c r="C4541" t="s">
        <v>181</v>
      </c>
      <c r="D4541" t="s">
        <v>1031</v>
      </c>
      <c r="E4541" t="s">
        <v>2135</v>
      </c>
      <c r="F4541" s="4"/>
      <c r="G4541" s="4"/>
      <c r="H4541">
        <v>0.5</v>
      </c>
      <c r="I4541" t="s">
        <v>2136</v>
      </c>
      <c r="J4541" t="s">
        <v>29</v>
      </c>
      <c r="K4541" t="s">
        <v>228</v>
      </c>
      <c r="L4541" t="s">
        <v>181</v>
      </c>
      <c r="M4541" t="s">
        <v>1015</v>
      </c>
      <c r="N4541">
        <v>3</v>
      </c>
      <c r="O4541" t="s">
        <v>61</v>
      </c>
      <c r="P4541">
        <v>0</v>
      </c>
      <c r="Q4541" s="5">
        <v>46200.268750000003</v>
      </c>
      <c r="R4541" s="2" t="str">
        <f>IF(C4541="", "",
   IF(ISNUMBER(MATCH(TRIM(C4541),
      {"OP","CC","CM","FM","FU","INS","PC","PM","PMCO","SA","SR","ITPR","PMFL"}, 0)),
      "Proactive",
      "")
)</f>
        <v>Proactive</v>
      </c>
      <c r="S4541" s="2" t="str">
        <f>IF(C4541="", "",
   IF(ISNUMBER(MATCH(TRIM(C4541),
      {"MO","U/B","OSRE","TECH","ITRE"}, 0)),
      "Reactive",
      "")
)</f>
        <v/>
      </c>
      <c r="T4541" s="2">
        <f>IF(R4541="Proactive", H4541, "")</f>
        <v>0.5</v>
      </c>
      <c r="U4541" s="2" t="str">
        <f>IF(S4541="Reactive", H4541, "")</f>
        <v/>
      </c>
    </row>
    <row r="4542" spans="1:21" x14ac:dyDescent="0.25">
      <c r="A4542" t="s">
        <v>4453</v>
      </c>
      <c r="B4542">
        <v>225180</v>
      </c>
      <c r="C4542" t="s">
        <v>743</v>
      </c>
      <c r="D4542" t="s">
        <v>744</v>
      </c>
      <c r="E4542" t="s">
        <v>745</v>
      </c>
      <c r="F4542" s="4"/>
      <c r="G4542" s="4"/>
      <c r="H4542">
        <v>1.5</v>
      </c>
      <c r="I4542" t="s">
        <v>746</v>
      </c>
      <c r="J4542" t="s">
        <v>29</v>
      </c>
      <c r="K4542" t="s">
        <v>67</v>
      </c>
      <c r="L4542" t="s">
        <v>96</v>
      </c>
      <c r="M4542" t="s">
        <v>97</v>
      </c>
      <c r="N4542">
        <v>3</v>
      </c>
      <c r="O4542" t="s">
        <v>61</v>
      </c>
      <c r="P4542">
        <v>0</v>
      </c>
      <c r="Q4542" s="5">
        <v>46200.265277777777</v>
      </c>
      <c r="R4542" s="2" t="str">
        <f>IF(C4542="", "",
   IF(ISNUMBER(MATCH(TRIM(C4542),
      {"OP","CC","CM","FM","FU","INS","PC","PM","PMCO","SA","SR","ITPR","PMFL"}, 0)),
      "Proactive",
      "")
)</f>
        <v>Proactive</v>
      </c>
      <c r="S4542" s="2" t="str">
        <f>IF(C4542="", "",
   IF(ISNUMBER(MATCH(TRIM(C4542),
      {"MO","U/B","OSRE","TECH","ITRE"}, 0)),
      "Reactive",
      "")
)</f>
        <v/>
      </c>
      <c r="T4542" s="2">
        <f>IF(R4542="Proactive", H4542, "")</f>
        <v>1.5</v>
      </c>
      <c r="U4542" s="2" t="str">
        <f>IF(S4542="Reactive", H4542, "")</f>
        <v/>
      </c>
    </row>
    <row r="4543" spans="1:21" x14ac:dyDescent="0.25">
      <c r="A4543" t="s">
        <v>4453</v>
      </c>
      <c r="B4543">
        <v>225055</v>
      </c>
      <c r="C4543" t="s">
        <v>547</v>
      </c>
      <c r="D4543" t="s">
        <v>805</v>
      </c>
      <c r="E4543" t="s">
        <v>1423</v>
      </c>
      <c r="F4543" s="4"/>
      <c r="G4543" s="4"/>
      <c r="H4543">
        <v>1</v>
      </c>
      <c r="I4543" t="s">
        <v>1424</v>
      </c>
      <c r="J4543" t="s">
        <v>29</v>
      </c>
      <c r="K4543" t="s">
        <v>67</v>
      </c>
      <c r="N4543">
        <v>2.17</v>
      </c>
      <c r="O4543" t="s">
        <v>61</v>
      </c>
      <c r="P4543">
        <v>0</v>
      </c>
      <c r="Q4543" s="5">
        <v>46200.269444444442</v>
      </c>
      <c r="R4543" s="2" t="str">
        <f>IF(C4543="", "",
   IF(ISNUMBER(MATCH(TRIM(C4543),
      {"OP","CC","CM","FM","FU","INS","PC","PM","PMCO","SA","SR","ITPR","PMFL"}, 0)),
      "Proactive",
      "")
)</f>
        <v>Proactive</v>
      </c>
      <c r="S4543" s="2" t="str">
        <f>IF(C4543="", "",
   IF(ISNUMBER(MATCH(TRIM(C4543),
      {"MO","U/B","OSRE","TECH","ITRE"}, 0)),
      "Reactive",
      "")
)</f>
        <v/>
      </c>
      <c r="T4543" s="2">
        <f>IF(R4543="Proactive", H4543, "")</f>
        <v>1</v>
      </c>
      <c r="U4543" s="2" t="str">
        <f>IF(S4543="Reactive", H4543, "")</f>
        <v/>
      </c>
    </row>
    <row r="4544" spans="1:21" x14ac:dyDescent="0.25">
      <c r="A4544" t="s">
        <v>4453</v>
      </c>
      <c r="B4544">
        <v>225055</v>
      </c>
      <c r="C4544" t="s">
        <v>547</v>
      </c>
      <c r="D4544" t="s">
        <v>805</v>
      </c>
      <c r="E4544" t="s">
        <v>1423</v>
      </c>
      <c r="F4544" s="4"/>
      <c r="G4544" s="4"/>
      <c r="H4544">
        <v>0.5</v>
      </c>
      <c r="I4544" t="s">
        <v>1424</v>
      </c>
      <c r="J4544" t="s">
        <v>29</v>
      </c>
      <c r="K4544" t="s">
        <v>67</v>
      </c>
      <c r="N4544">
        <v>2.17</v>
      </c>
      <c r="O4544" t="s">
        <v>61</v>
      </c>
      <c r="P4544">
        <v>0</v>
      </c>
      <c r="Q4544" s="5">
        <v>46200.269444444442</v>
      </c>
      <c r="R4544" s="2" t="str">
        <f>IF(C4544="", "",
   IF(ISNUMBER(MATCH(TRIM(C4544),
      {"OP","CC","CM","FM","FU","INS","PC","PM","PMCO","SA","SR","ITPR","PMFL"}, 0)),
      "Proactive",
      "")
)</f>
        <v>Proactive</v>
      </c>
      <c r="S4544" s="2" t="str">
        <f>IF(C4544="", "",
   IF(ISNUMBER(MATCH(TRIM(C4544),
      {"MO","U/B","OSRE","TECH","ITRE"}, 0)),
      "Reactive",
      "")
)</f>
        <v/>
      </c>
      <c r="T4544" s="2">
        <f>IF(R4544="Proactive", H4544, "")</f>
        <v>0.5</v>
      </c>
      <c r="U4544" s="2" t="str">
        <f>IF(S4544="Reactive", H4544, "")</f>
        <v/>
      </c>
    </row>
    <row r="4545" spans="1:21" x14ac:dyDescent="0.25">
      <c r="A4545" t="s">
        <v>4453</v>
      </c>
      <c r="B4545">
        <v>224059</v>
      </c>
      <c r="C4545" t="s">
        <v>181</v>
      </c>
      <c r="D4545" t="s">
        <v>1416</v>
      </c>
      <c r="E4545" t="s">
        <v>4454</v>
      </c>
      <c r="F4545" s="4"/>
      <c r="G4545" s="4"/>
      <c r="H4545">
        <v>0.5</v>
      </c>
      <c r="I4545" t="s">
        <v>4455</v>
      </c>
      <c r="J4545" t="s">
        <v>29</v>
      </c>
      <c r="K4545" t="s">
        <v>228</v>
      </c>
      <c r="L4545" t="s">
        <v>181</v>
      </c>
      <c r="M4545" t="s">
        <v>859</v>
      </c>
      <c r="N4545">
        <v>0.5</v>
      </c>
      <c r="O4545" t="s">
        <v>61</v>
      </c>
      <c r="P4545">
        <v>0</v>
      </c>
      <c r="Q4545" s="5">
        <v>46192.743055555555</v>
      </c>
      <c r="R4545" s="2" t="str">
        <f>IF(C4545="", "",
   IF(ISNUMBER(MATCH(TRIM(C4545),
      {"OP","CC","CM","FM","FU","INS","PC","PM","PMCO","SA","SR","ITPR","PMFL"}, 0)),
      "Proactive",
      "")
)</f>
        <v>Proactive</v>
      </c>
      <c r="S4545" s="2" t="str">
        <f>IF(C4545="", "",
   IF(ISNUMBER(MATCH(TRIM(C4545),
      {"MO","U/B","OSRE","TECH","ITRE"}, 0)),
      "Reactive",
      "")
)</f>
        <v/>
      </c>
      <c r="T4545" s="2">
        <f>IF(R4545="Proactive", H4545, "")</f>
        <v>0.5</v>
      </c>
      <c r="U4545" s="2" t="str">
        <f>IF(S4545="Reactive", H4545, "")</f>
        <v/>
      </c>
    </row>
    <row r="4546" spans="1:21" x14ac:dyDescent="0.25">
      <c r="A4546" t="s">
        <v>4453</v>
      </c>
      <c r="B4546">
        <v>222883</v>
      </c>
      <c r="C4546" t="s">
        <v>547</v>
      </c>
      <c r="D4546" t="s">
        <v>1039</v>
      </c>
      <c r="E4546" t="s">
        <v>4456</v>
      </c>
      <c r="F4546" s="4"/>
      <c r="G4546" s="4"/>
      <c r="H4546">
        <v>2.5</v>
      </c>
      <c r="I4546" t="s">
        <v>4457</v>
      </c>
      <c r="J4546" t="s">
        <v>159</v>
      </c>
      <c r="N4546">
        <v>8.6</v>
      </c>
      <c r="O4546" t="s">
        <v>61</v>
      </c>
      <c r="P4546">
        <v>0</v>
      </c>
      <c r="Q4546" s="5"/>
      <c r="R4546" s="2" t="str">
        <f>IF(C4546="", "",
   IF(ISNUMBER(MATCH(TRIM(C4546),
      {"OP","CC","CM","FM","FU","INS","PC","PM","PMCO","SA","SR","ITPR","PMFL"}, 0)),
      "Proactive",
      "")
)</f>
        <v>Proactive</v>
      </c>
      <c r="S4546" s="2" t="str">
        <f>IF(C4546="", "",
   IF(ISNUMBER(MATCH(TRIM(C4546),
      {"MO","U/B","OSRE","TECH","ITRE"}, 0)),
      "Reactive",
      "")
)</f>
        <v/>
      </c>
      <c r="T4546" s="2">
        <f>IF(R4546="Proactive", H4546, "")</f>
        <v>2.5</v>
      </c>
      <c r="U4546" s="2" t="str">
        <f>IF(S4546="Reactive", H4546, "")</f>
        <v/>
      </c>
    </row>
    <row r="4547" spans="1:21" x14ac:dyDescent="0.25">
      <c r="A4547" t="s">
        <v>4453</v>
      </c>
      <c r="B4547">
        <v>222733</v>
      </c>
      <c r="C4547" t="s">
        <v>197</v>
      </c>
      <c r="D4547" t="s">
        <v>1039</v>
      </c>
      <c r="E4547" t="s">
        <v>1942</v>
      </c>
      <c r="F4547" s="4"/>
      <c r="G4547" s="4"/>
      <c r="H4547">
        <v>3</v>
      </c>
      <c r="I4547" t="s">
        <v>4458</v>
      </c>
      <c r="J4547" t="s">
        <v>159</v>
      </c>
      <c r="N4547">
        <v>12.2</v>
      </c>
      <c r="O4547" t="s">
        <v>61</v>
      </c>
      <c r="P4547">
        <v>0</v>
      </c>
      <c r="Q4547" s="5"/>
      <c r="R4547" s="2" t="str">
        <f>IF(C4547="", "",
   IF(ISNUMBER(MATCH(TRIM(C4547),
      {"OP","CC","CM","FM","FU","INS","PC","PM","PMCO","SA","SR","ITPR","PMFL"}, 0)),
      "Proactive",
      "")
)</f>
        <v/>
      </c>
      <c r="S4547" s="2" t="str">
        <f>IF(C4547="", "",
   IF(ISNUMBER(MATCH(TRIM(C4547),
      {"MO","U/B","OSRE","TECH","ITRE"}, 0)),
      "Reactive",
      "")
)</f>
        <v>Reactive</v>
      </c>
      <c r="T4547" s="2" t="str">
        <f>IF(R4547="Proactive", H4547, "")</f>
        <v/>
      </c>
      <c r="U4547" s="2">
        <f>IF(S4547="Reactive", H4547, "")</f>
        <v>3</v>
      </c>
    </row>
    <row r="4548" spans="1:21" x14ac:dyDescent="0.25">
      <c r="A4548" t="s">
        <v>4453</v>
      </c>
      <c r="B4548">
        <v>222059</v>
      </c>
      <c r="C4548" t="s">
        <v>30</v>
      </c>
      <c r="D4548" t="s">
        <v>777</v>
      </c>
      <c r="E4548" t="s">
        <v>905</v>
      </c>
      <c r="F4548" s="4"/>
      <c r="G4548" s="4"/>
      <c r="H4548">
        <v>1</v>
      </c>
      <c r="I4548" t="s">
        <v>3705</v>
      </c>
      <c r="J4548" t="s">
        <v>29</v>
      </c>
      <c r="K4548" t="s">
        <v>30</v>
      </c>
      <c r="N4548">
        <v>1.64</v>
      </c>
      <c r="O4548" t="s">
        <v>61</v>
      </c>
      <c r="P4548">
        <v>0</v>
      </c>
      <c r="Q4548" s="5">
        <v>46193.68472222222</v>
      </c>
      <c r="R4548" s="2" t="str">
        <f>IF(C4548="", "",
   IF(ISNUMBER(MATCH(TRIM(C4548),
      {"OP","CC","CM","FM","FU","INS","PC","PM","PMCO","SA","SR","ITPR","PMFL"}, 0)),
      "Proactive",
      "")
)</f>
        <v>Proactive</v>
      </c>
      <c r="S4548" s="2" t="str">
        <f>IF(C4548="", "",
   IF(ISNUMBER(MATCH(TRIM(C4548),
      {"MO","U/B","OSRE","TECH","ITRE"}, 0)),
      "Reactive",
      "")
)</f>
        <v/>
      </c>
      <c r="T4548" s="2">
        <f>IF(R4548="Proactive", H4548, "")</f>
        <v>1</v>
      </c>
      <c r="U4548" s="2" t="str">
        <f>IF(S4548="Reactive", H4548, "")</f>
        <v/>
      </c>
    </row>
    <row r="4549" spans="1:21" x14ac:dyDescent="0.25">
      <c r="A4549" t="s">
        <v>4453</v>
      </c>
      <c r="B4549">
        <v>221916</v>
      </c>
      <c r="C4549" t="s">
        <v>181</v>
      </c>
      <c r="D4549" t="s">
        <v>754</v>
      </c>
      <c r="E4549" t="s">
        <v>755</v>
      </c>
      <c r="F4549" s="4"/>
      <c r="G4549" s="4"/>
      <c r="H4549">
        <v>0.5</v>
      </c>
      <c r="I4549" t="s">
        <v>1369</v>
      </c>
      <c r="J4549" t="s">
        <v>29</v>
      </c>
      <c r="K4549" t="s">
        <v>30</v>
      </c>
      <c r="M4549" t="s">
        <v>555</v>
      </c>
      <c r="N4549">
        <v>1.75</v>
      </c>
      <c r="O4549" t="s">
        <v>61</v>
      </c>
      <c r="P4549">
        <v>0</v>
      </c>
      <c r="Q4549" s="5">
        <v>46193.063888888886</v>
      </c>
      <c r="R4549" s="2" t="str">
        <f>IF(C4549="", "",
   IF(ISNUMBER(MATCH(TRIM(C4549),
      {"OP","CC","CM","FM","FU","INS","PC","PM","PMCO","SA","SR","ITPR","PMFL"}, 0)),
      "Proactive",
      "")
)</f>
        <v>Proactive</v>
      </c>
      <c r="S4549" s="2" t="str">
        <f>IF(C4549="", "",
   IF(ISNUMBER(MATCH(TRIM(C4549),
      {"MO","U/B","OSRE","TECH","ITRE"}, 0)),
      "Reactive",
      "")
)</f>
        <v/>
      </c>
      <c r="T4549" s="2">
        <f>IF(R4549="Proactive", H4549, "")</f>
        <v>0.5</v>
      </c>
      <c r="U4549" s="2" t="str">
        <f>IF(S4549="Reactive", H4549, "")</f>
        <v/>
      </c>
    </row>
    <row r="4550" spans="1:21" x14ac:dyDescent="0.25">
      <c r="A4550" t="s">
        <v>4453</v>
      </c>
      <c r="B4550">
        <v>216005</v>
      </c>
      <c r="C4550" t="s">
        <v>30</v>
      </c>
      <c r="D4550" t="s">
        <v>4459</v>
      </c>
      <c r="E4550" t="s">
        <v>318</v>
      </c>
      <c r="F4550" s="4"/>
      <c r="G4550" s="4"/>
      <c r="H4550">
        <v>1</v>
      </c>
      <c r="I4550" t="s">
        <v>4460</v>
      </c>
      <c r="J4550" t="s">
        <v>159</v>
      </c>
      <c r="K4550" t="s">
        <v>30</v>
      </c>
      <c r="M4550" t="s">
        <v>859</v>
      </c>
      <c r="N4550">
        <v>1</v>
      </c>
      <c r="O4550" t="s">
        <v>61</v>
      </c>
      <c r="P4550">
        <v>0</v>
      </c>
      <c r="Q4550" s="5">
        <v>46184.279166666667</v>
      </c>
      <c r="R4550" s="2" t="str">
        <f>IF(C4550="", "",
   IF(ISNUMBER(MATCH(TRIM(C4550),
      {"OP","CC","CM","FM","FU","INS","PC","PM","PMCO","SA","SR","ITPR","PMFL"}, 0)),
      "Proactive",
      "")
)</f>
        <v>Proactive</v>
      </c>
      <c r="S4550" s="2" t="str">
        <f>IF(C4550="", "",
   IF(ISNUMBER(MATCH(TRIM(C4550),
      {"MO","U/B","OSRE","TECH","ITRE"}, 0)),
      "Reactive",
      "")
)</f>
        <v/>
      </c>
      <c r="T4550" s="2">
        <f>IF(R4550="Proactive", H4550, "")</f>
        <v>1</v>
      </c>
      <c r="U4550" s="2" t="str">
        <f>IF(S4550="Reactive", H4550, "")</f>
        <v/>
      </c>
    </row>
    <row r="4551" spans="1:21" x14ac:dyDescent="0.25">
      <c r="A4551" t="s">
        <v>4453</v>
      </c>
      <c r="B4551">
        <v>218088</v>
      </c>
      <c r="C4551" t="s">
        <v>30</v>
      </c>
      <c r="D4551" t="s">
        <v>4461</v>
      </c>
      <c r="E4551" t="s">
        <v>783</v>
      </c>
      <c r="F4551" s="4">
        <v>46182.25</v>
      </c>
      <c r="G4551" s="4">
        <v>46182.32916666667</v>
      </c>
      <c r="H4551">
        <v>1.9</v>
      </c>
      <c r="I4551" t="s">
        <v>4462</v>
      </c>
      <c r="J4551" t="s">
        <v>29</v>
      </c>
      <c r="K4551" t="s">
        <v>30</v>
      </c>
      <c r="M4551" t="s">
        <v>859</v>
      </c>
      <c r="N4551">
        <v>1.9</v>
      </c>
      <c r="O4551" t="s">
        <v>61</v>
      </c>
      <c r="P4551">
        <v>0</v>
      </c>
      <c r="Q4551" s="5">
        <v>46183.242361111108</v>
      </c>
      <c r="R4551" s="2" t="str">
        <f>IF(C4551="", "",
   IF(ISNUMBER(MATCH(TRIM(C4551),
      {"OP","CC","CM","FM","FU","INS","PC","PM","PMCO","SA","SR","ITPR","PMFL"}, 0)),
      "Proactive",
      "")
)</f>
        <v>Proactive</v>
      </c>
      <c r="S4551" s="2" t="str">
        <f>IF(C4551="", "",
   IF(ISNUMBER(MATCH(TRIM(C4551),
      {"MO","U/B","OSRE","TECH","ITRE"}, 0)),
      "Reactive",
      "")
)</f>
        <v/>
      </c>
      <c r="T4551" s="2">
        <f>IF(R4551="Proactive", H4551, "")</f>
        <v>1.9</v>
      </c>
      <c r="U4551" s="2" t="str">
        <f>IF(S4551="Reactive", H4551, "")</f>
        <v/>
      </c>
    </row>
    <row r="4552" spans="1:21" x14ac:dyDescent="0.25">
      <c r="A4552" t="s">
        <v>4453</v>
      </c>
      <c r="B4552">
        <v>218089</v>
      </c>
      <c r="C4552" t="s">
        <v>30</v>
      </c>
      <c r="D4552" t="s">
        <v>4463</v>
      </c>
      <c r="E4552" t="s">
        <v>783</v>
      </c>
      <c r="F4552" s="4">
        <v>46182.331250000003</v>
      </c>
      <c r="G4552" s="4">
        <v>46182.409722222219</v>
      </c>
      <c r="H4552">
        <v>1.88</v>
      </c>
      <c r="I4552" t="s">
        <v>4462</v>
      </c>
      <c r="J4552" t="s">
        <v>29</v>
      </c>
      <c r="K4552" t="s">
        <v>30</v>
      </c>
      <c r="M4552" t="s">
        <v>859</v>
      </c>
      <c r="N4552">
        <v>1.88</v>
      </c>
      <c r="O4552" t="s">
        <v>61</v>
      </c>
      <c r="P4552">
        <v>0</v>
      </c>
      <c r="Q4552" s="5">
        <v>46183.243750000001</v>
      </c>
      <c r="R4552" s="2" t="str">
        <f>IF(C4552="", "",
   IF(ISNUMBER(MATCH(TRIM(C4552),
      {"OP","CC","CM","FM","FU","INS","PC","PM","PMCO","SA","SR","ITPR","PMFL"}, 0)),
      "Proactive",
      "")
)</f>
        <v>Proactive</v>
      </c>
      <c r="S4552" s="2" t="str">
        <f>IF(C4552="", "",
   IF(ISNUMBER(MATCH(TRIM(C4552),
      {"MO","U/B","OSRE","TECH","ITRE"}, 0)),
      "Reactive",
      "")
)</f>
        <v/>
      </c>
      <c r="T4552" s="2">
        <f>IF(R4552="Proactive", H4552, "")</f>
        <v>1.88</v>
      </c>
      <c r="U4552" s="2" t="str">
        <f>IF(S4552="Reactive", H4552, "")</f>
        <v/>
      </c>
    </row>
    <row r="4553" spans="1:21" x14ac:dyDescent="0.25">
      <c r="A4553" t="s">
        <v>4453</v>
      </c>
      <c r="B4553">
        <v>218090</v>
      </c>
      <c r="C4553" t="s">
        <v>30</v>
      </c>
      <c r="D4553" t="s">
        <v>4464</v>
      </c>
      <c r="E4553" t="s">
        <v>783</v>
      </c>
      <c r="F4553" s="4">
        <v>46182.411111111112</v>
      </c>
      <c r="G4553" s="4">
        <v>46182.491666666669</v>
      </c>
      <c r="H4553">
        <v>1.93</v>
      </c>
      <c r="I4553" t="s">
        <v>4462</v>
      </c>
      <c r="J4553" t="s">
        <v>29</v>
      </c>
      <c r="K4553" t="s">
        <v>30</v>
      </c>
      <c r="M4553" t="s">
        <v>859</v>
      </c>
      <c r="N4553">
        <v>1.93</v>
      </c>
      <c r="O4553" t="s">
        <v>61</v>
      </c>
      <c r="P4553">
        <v>0</v>
      </c>
      <c r="Q4553" s="5">
        <v>46183.245138888888</v>
      </c>
      <c r="R4553" s="2" t="str">
        <f>IF(C4553="", "",
   IF(ISNUMBER(MATCH(TRIM(C4553),
      {"OP","CC","CM","FM","FU","INS","PC","PM","PMCO","SA","SR","ITPR","PMFL"}, 0)),
      "Proactive",
      "")
)</f>
        <v>Proactive</v>
      </c>
      <c r="S4553" s="2" t="str">
        <f>IF(C4553="", "",
   IF(ISNUMBER(MATCH(TRIM(C4553),
      {"MO","U/B","OSRE","TECH","ITRE"}, 0)),
      "Reactive",
      "")
)</f>
        <v/>
      </c>
      <c r="T4553" s="2">
        <f>IF(R4553="Proactive", H4553, "")</f>
        <v>1.93</v>
      </c>
      <c r="U4553" s="2" t="str">
        <f>IF(S4553="Reactive", H4553, "")</f>
        <v/>
      </c>
    </row>
    <row r="4554" spans="1:21" x14ac:dyDescent="0.25">
      <c r="A4554" t="s">
        <v>4453</v>
      </c>
      <c r="B4554">
        <v>222733</v>
      </c>
      <c r="C4554" t="s">
        <v>197</v>
      </c>
      <c r="D4554" t="s">
        <v>1039</v>
      </c>
      <c r="E4554" t="s">
        <v>1942</v>
      </c>
      <c r="F4554" s="4">
        <v>46182.575694444444</v>
      </c>
      <c r="G4554" s="4">
        <v>46182.700694444444</v>
      </c>
      <c r="H4554">
        <v>3</v>
      </c>
      <c r="I4554" t="s">
        <v>4458</v>
      </c>
      <c r="J4554" t="s">
        <v>159</v>
      </c>
      <c r="N4554">
        <v>12.2</v>
      </c>
      <c r="O4554" t="s">
        <v>61</v>
      </c>
      <c r="P4554">
        <v>0</v>
      </c>
      <c r="Q4554" s="5"/>
      <c r="R4554" s="2" t="str">
        <f>IF(C4554="", "",
   IF(ISNUMBER(MATCH(TRIM(C4554),
      {"OP","CC","CM","FM","FU","INS","PC","PM","PMCO","SA","SR","ITPR","PMFL"}, 0)),
      "Proactive",
      "")
)</f>
        <v/>
      </c>
      <c r="S4554" s="2" t="str">
        <f>IF(C4554="", "",
   IF(ISNUMBER(MATCH(TRIM(C4554),
      {"MO","U/B","OSRE","TECH","ITRE"}, 0)),
      "Reactive",
      "")
)</f>
        <v>Reactive</v>
      </c>
      <c r="T4554" s="2" t="str">
        <f>IF(R4554="Proactive", H4554, "")</f>
        <v/>
      </c>
      <c r="U4554" s="2">
        <f>IF(S4554="Reactive", H4554, "")</f>
        <v>3</v>
      </c>
    </row>
    <row r="4555" spans="1:21" x14ac:dyDescent="0.25">
      <c r="A4555" t="s">
        <v>4453</v>
      </c>
      <c r="B4555">
        <v>222601</v>
      </c>
      <c r="C4555" t="s">
        <v>181</v>
      </c>
      <c r="D4555" t="s">
        <v>1416</v>
      </c>
      <c r="E4555" t="s">
        <v>4465</v>
      </c>
      <c r="F4555" s="4">
        <v>46182.624305555553</v>
      </c>
      <c r="G4555" s="4">
        <v>46182.640972222223</v>
      </c>
      <c r="H4555">
        <v>0.4</v>
      </c>
      <c r="I4555" t="s">
        <v>4466</v>
      </c>
      <c r="J4555" t="s">
        <v>29</v>
      </c>
      <c r="K4555" t="s">
        <v>81</v>
      </c>
      <c r="L4555" t="s">
        <v>132</v>
      </c>
      <c r="M4555" t="s">
        <v>555</v>
      </c>
      <c r="N4555">
        <v>0.4</v>
      </c>
      <c r="O4555" t="s">
        <v>61</v>
      </c>
      <c r="P4555">
        <v>0</v>
      </c>
      <c r="Q4555" s="5">
        <v>46182.640972222223</v>
      </c>
      <c r="R4555" s="2" t="str">
        <f>IF(C4555="", "",
   IF(ISNUMBER(MATCH(TRIM(C4555),
      {"OP","CC","CM","FM","FU","INS","PC","PM","PMCO","SA","SR","ITPR","PMFL"}, 0)),
      "Proactive",
      "")
)</f>
        <v>Proactive</v>
      </c>
      <c r="S4555" s="2" t="str">
        <f>IF(C4555="", "",
   IF(ISNUMBER(MATCH(TRIM(C4555),
      {"MO","U/B","OSRE","TECH","ITRE"}, 0)),
      "Reactive",
      "")
)</f>
        <v/>
      </c>
      <c r="T4555" s="2">
        <f>IF(R4555="Proactive", H4555, "")</f>
        <v>0.4</v>
      </c>
      <c r="U4555" s="2" t="str">
        <f>IF(S4555="Reactive", H4555, "")</f>
        <v/>
      </c>
    </row>
    <row r="4556" spans="1:21" x14ac:dyDescent="0.25">
      <c r="A4556" t="s">
        <v>4453</v>
      </c>
      <c r="B4556">
        <v>220438</v>
      </c>
      <c r="C4556" t="s">
        <v>181</v>
      </c>
      <c r="D4556" t="s">
        <v>754</v>
      </c>
      <c r="E4556" t="s">
        <v>755</v>
      </c>
      <c r="F4556" s="4">
        <v>46182.64166666667</v>
      </c>
      <c r="G4556" s="4">
        <v>46182.665972222225</v>
      </c>
      <c r="H4556">
        <v>0.57999999999999996</v>
      </c>
      <c r="I4556" t="s">
        <v>861</v>
      </c>
      <c r="J4556" t="s">
        <v>29</v>
      </c>
      <c r="K4556" t="s">
        <v>30</v>
      </c>
      <c r="N4556">
        <v>1.1000000000000001</v>
      </c>
      <c r="O4556" t="s">
        <v>61</v>
      </c>
      <c r="P4556">
        <v>0</v>
      </c>
      <c r="Q4556" s="5">
        <v>46183.845138888886</v>
      </c>
      <c r="R4556" s="2" t="str">
        <f>IF(C4556="", "",
   IF(ISNUMBER(MATCH(TRIM(C4556),
      {"OP","CC","CM","FM","FU","INS","PC","PM","PMCO","SA","SR","ITPR","PMFL"}, 0)),
      "Proactive",
      "")
)</f>
        <v>Proactive</v>
      </c>
      <c r="S4556" s="2" t="str">
        <f>IF(C4556="", "",
   IF(ISNUMBER(MATCH(TRIM(C4556),
      {"MO","U/B","OSRE","TECH","ITRE"}, 0)),
      "Reactive",
      "")
)</f>
        <v/>
      </c>
      <c r="T4556" s="2">
        <f>IF(R4556="Proactive", H4556, "")</f>
        <v>0.57999999999999996</v>
      </c>
      <c r="U4556" s="2" t="str">
        <f>IF(S4556="Reactive", H4556, "")</f>
        <v/>
      </c>
    </row>
    <row r="4557" spans="1:21" x14ac:dyDescent="0.25">
      <c r="A4557" t="s">
        <v>4453</v>
      </c>
      <c r="B4557">
        <v>218081</v>
      </c>
      <c r="C4557" t="s">
        <v>30</v>
      </c>
      <c r="D4557" t="s">
        <v>4467</v>
      </c>
      <c r="E4557" t="s">
        <v>902</v>
      </c>
      <c r="F4557" s="4">
        <v>46183.250694444447</v>
      </c>
      <c r="G4557" s="4">
        <v>46183.328472222223</v>
      </c>
      <c r="H4557">
        <v>1.87</v>
      </c>
      <c r="I4557" t="s">
        <v>4462</v>
      </c>
      <c r="J4557" t="s">
        <v>29</v>
      </c>
      <c r="K4557" t="s">
        <v>30</v>
      </c>
      <c r="M4557" t="s">
        <v>859</v>
      </c>
      <c r="N4557">
        <v>1.87</v>
      </c>
      <c r="O4557" t="s">
        <v>61</v>
      </c>
      <c r="P4557">
        <v>0</v>
      </c>
      <c r="Q4557" s="5">
        <v>46183.535416666666</v>
      </c>
      <c r="R4557" s="2" t="str">
        <f>IF(C4557="", "",
   IF(ISNUMBER(MATCH(TRIM(C4557),
      {"OP","CC","CM","FM","FU","INS","PC","PM","PMCO","SA","SR","ITPR","PMFL"}, 0)),
      "Proactive",
      "")
)</f>
        <v>Proactive</v>
      </c>
      <c r="S4557" s="2" t="str">
        <f>IF(C4557="", "",
   IF(ISNUMBER(MATCH(TRIM(C4557),
      {"MO","U/B","OSRE","TECH","ITRE"}, 0)),
      "Reactive",
      "")
)</f>
        <v/>
      </c>
      <c r="T4557" s="2">
        <f>IF(R4557="Proactive", H4557, "")</f>
        <v>1.87</v>
      </c>
      <c r="U4557" s="2" t="str">
        <f>IF(S4557="Reactive", H4557, "")</f>
        <v/>
      </c>
    </row>
    <row r="4558" spans="1:21" x14ac:dyDescent="0.25">
      <c r="A4558" t="s">
        <v>4453</v>
      </c>
      <c r="B4558">
        <v>218234</v>
      </c>
      <c r="C4558" t="s">
        <v>30</v>
      </c>
      <c r="D4558" t="s">
        <v>4468</v>
      </c>
      <c r="E4558" t="s">
        <v>1530</v>
      </c>
      <c r="F4558" s="4">
        <v>46183.32916666667</v>
      </c>
      <c r="G4558" s="4">
        <v>46183.356249999997</v>
      </c>
      <c r="H4558">
        <v>0.65</v>
      </c>
      <c r="I4558" t="s">
        <v>4462</v>
      </c>
      <c r="J4558" t="s">
        <v>29</v>
      </c>
      <c r="K4558" t="s">
        <v>30</v>
      </c>
      <c r="M4558" t="s">
        <v>859</v>
      </c>
      <c r="N4558">
        <v>0.65</v>
      </c>
      <c r="O4558" t="s">
        <v>61</v>
      </c>
      <c r="P4558">
        <v>0</v>
      </c>
      <c r="Q4558" s="5">
        <v>46183.538194444445</v>
      </c>
      <c r="R4558" s="2" t="str">
        <f>IF(C4558="", "",
   IF(ISNUMBER(MATCH(TRIM(C4558),
      {"OP","CC","CM","FM","FU","INS","PC","PM","PMCO","SA","SR","ITPR","PMFL"}, 0)),
      "Proactive",
      "")
)</f>
        <v>Proactive</v>
      </c>
      <c r="S4558" s="2" t="str">
        <f>IF(C4558="", "",
   IF(ISNUMBER(MATCH(TRIM(C4558),
      {"MO","U/B","OSRE","TECH","ITRE"}, 0)),
      "Reactive",
      "")
)</f>
        <v/>
      </c>
      <c r="T4558" s="2">
        <f>IF(R4558="Proactive", H4558, "")</f>
        <v>0.65</v>
      </c>
      <c r="U4558" s="2" t="str">
        <f>IF(S4558="Reactive", H4558, "")</f>
        <v/>
      </c>
    </row>
    <row r="4559" spans="1:21" x14ac:dyDescent="0.25">
      <c r="A4559" t="s">
        <v>4453</v>
      </c>
      <c r="B4559">
        <v>218246</v>
      </c>
      <c r="C4559" t="s">
        <v>30</v>
      </c>
      <c r="D4559" t="s">
        <v>4469</v>
      </c>
      <c r="E4559" t="s">
        <v>541</v>
      </c>
      <c r="F4559" s="4">
        <v>46183.357638888891</v>
      </c>
      <c r="G4559" s="4">
        <v>46183.398611111108</v>
      </c>
      <c r="H4559">
        <v>0.98</v>
      </c>
      <c r="I4559" t="s">
        <v>4460</v>
      </c>
      <c r="J4559" t="s">
        <v>29</v>
      </c>
      <c r="K4559" t="s">
        <v>30</v>
      </c>
      <c r="M4559" t="s">
        <v>859</v>
      </c>
      <c r="N4559">
        <v>0.98</v>
      </c>
      <c r="O4559" t="s">
        <v>61</v>
      </c>
      <c r="P4559">
        <v>0</v>
      </c>
      <c r="Q4559" s="5">
        <v>46184.93472222222</v>
      </c>
      <c r="R4559" s="2" t="str">
        <f>IF(C4559="", "",
   IF(ISNUMBER(MATCH(TRIM(C4559),
      {"OP","CC","CM","FM","FU","INS","PC","PM","PMCO","SA","SR","ITPR","PMFL"}, 0)),
      "Proactive",
      "")
)</f>
        <v>Proactive</v>
      </c>
      <c r="S4559" s="2" t="str">
        <f>IF(C4559="", "",
   IF(ISNUMBER(MATCH(TRIM(C4559),
      {"MO","U/B","OSRE","TECH","ITRE"}, 0)),
      "Reactive",
      "")
)</f>
        <v/>
      </c>
      <c r="T4559" s="2">
        <f>IF(R4559="Proactive", H4559, "")</f>
        <v>0.98</v>
      </c>
      <c r="U4559" s="2" t="str">
        <f>IF(S4559="Reactive", H4559, "")</f>
        <v/>
      </c>
    </row>
    <row r="4560" spans="1:21" x14ac:dyDescent="0.25">
      <c r="A4560" t="s">
        <v>4453</v>
      </c>
      <c r="B4560">
        <v>220707</v>
      </c>
      <c r="C4560" t="s">
        <v>30</v>
      </c>
      <c r="D4560" t="s">
        <v>777</v>
      </c>
      <c r="E4560" t="s">
        <v>905</v>
      </c>
      <c r="F4560" s="4">
        <v>46184.251388888886</v>
      </c>
      <c r="G4560" s="4">
        <v>46184.333333333336</v>
      </c>
      <c r="H4560">
        <v>1.97</v>
      </c>
      <c r="I4560" t="s">
        <v>4460</v>
      </c>
      <c r="J4560" t="s">
        <v>29</v>
      </c>
      <c r="K4560" t="s">
        <v>30</v>
      </c>
      <c r="M4560" t="s">
        <v>859</v>
      </c>
      <c r="N4560">
        <v>1.97</v>
      </c>
      <c r="O4560" t="s">
        <v>61</v>
      </c>
      <c r="P4560">
        <v>0</v>
      </c>
      <c r="Q4560" s="5">
        <v>46184.926388888889</v>
      </c>
      <c r="R4560" s="2" t="str">
        <f>IF(C4560="", "",
   IF(ISNUMBER(MATCH(TRIM(C4560),
      {"OP","CC","CM","FM","FU","INS","PC","PM","PMCO","SA","SR","ITPR","PMFL"}, 0)),
      "Proactive",
      "")
)</f>
        <v>Proactive</v>
      </c>
      <c r="S4560" s="2" t="str">
        <f>IF(C4560="", "",
   IF(ISNUMBER(MATCH(TRIM(C4560),
      {"MO","U/B","OSRE","TECH","ITRE"}, 0)),
      "Reactive",
      "")
)</f>
        <v/>
      </c>
      <c r="T4560" s="2">
        <f>IF(R4560="Proactive", H4560, "")</f>
        <v>1.97</v>
      </c>
      <c r="U4560" s="2" t="str">
        <f>IF(S4560="Reactive", H4560, "")</f>
        <v/>
      </c>
    </row>
    <row r="4561" spans="1:21" x14ac:dyDescent="0.25">
      <c r="A4561" t="s">
        <v>4453</v>
      </c>
      <c r="B4561">
        <v>222733</v>
      </c>
      <c r="C4561" t="s">
        <v>197</v>
      </c>
      <c r="D4561" t="s">
        <v>1039</v>
      </c>
      <c r="E4561" t="s">
        <v>1942</v>
      </c>
      <c r="F4561" s="4">
        <v>46184.334027777775</v>
      </c>
      <c r="G4561" s="4">
        <v>46184.510416666664</v>
      </c>
      <c r="H4561">
        <v>4.2300000000000004</v>
      </c>
      <c r="I4561" t="s">
        <v>4458</v>
      </c>
      <c r="J4561" t="s">
        <v>159</v>
      </c>
      <c r="N4561">
        <v>12.2</v>
      </c>
      <c r="O4561" t="s">
        <v>61</v>
      </c>
      <c r="P4561">
        <v>0</v>
      </c>
      <c r="Q4561" s="5"/>
      <c r="R4561" s="2" t="str">
        <f>IF(C4561="", "",
   IF(ISNUMBER(MATCH(TRIM(C4561),
      {"OP","CC","CM","FM","FU","INS","PC","PM","PMCO","SA","SR","ITPR","PMFL"}, 0)),
      "Proactive",
      "")
)</f>
        <v/>
      </c>
      <c r="S4561" s="2" t="str">
        <f>IF(C4561="", "",
   IF(ISNUMBER(MATCH(TRIM(C4561),
      {"MO","U/B","OSRE","TECH","ITRE"}, 0)),
      "Reactive",
      "")
)</f>
        <v>Reactive</v>
      </c>
      <c r="T4561" s="2" t="str">
        <f>IF(R4561="Proactive", H4561, "")</f>
        <v/>
      </c>
      <c r="U4561" s="2">
        <f>IF(S4561="Reactive", H4561, "")</f>
        <v>4.2300000000000004</v>
      </c>
    </row>
    <row r="4562" spans="1:21" x14ac:dyDescent="0.25">
      <c r="A4562" t="s">
        <v>4453</v>
      </c>
      <c r="B4562">
        <v>220713</v>
      </c>
      <c r="C4562" t="s">
        <v>181</v>
      </c>
      <c r="D4562" t="s">
        <v>754</v>
      </c>
      <c r="E4562" t="s">
        <v>755</v>
      </c>
      <c r="F4562" s="4">
        <v>46184.515277777777</v>
      </c>
      <c r="G4562" s="4">
        <v>46184.544444444444</v>
      </c>
      <c r="H4562">
        <v>0.7</v>
      </c>
      <c r="I4562" t="s">
        <v>882</v>
      </c>
      <c r="J4562" t="s">
        <v>29</v>
      </c>
      <c r="K4562" t="s">
        <v>30</v>
      </c>
      <c r="N4562">
        <v>2.52</v>
      </c>
      <c r="O4562" t="s">
        <v>61</v>
      </c>
      <c r="P4562">
        <v>0</v>
      </c>
      <c r="Q4562" s="5">
        <v>46185.081944444442</v>
      </c>
      <c r="R4562" s="2" t="str">
        <f>IF(C4562="", "",
   IF(ISNUMBER(MATCH(TRIM(C4562),
      {"OP","CC","CM","FM","FU","INS","PC","PM","PMCO","SA","SR","ITPR","PMFL"}, 0)),
      "Proactive",
      "")
)</f>
        <v>Proactive</v>
      </c>
      <c r="S4562" s="2" t="str">
        <f>IF(C4562="", "",
   IF(ISNUMBER(MATCH(TRIM(C4562),
      {"MO","U/B","OSRE","TECH","ITRE"}, 0)),
      "Reactive",
      "")
)</f>
        <v/>
      </c>
      <c r="T4562" s="2">
        <f>IF(R4562="Proactive", H4562, "")</f>
        <v>0.7</v>
      </c>
      <c r="U4562" s="2" t="str">
        <f>IF(S4562="Reactive", H4562, "")</f>
        <v/>
      </c>
    </row>
    <row r="4563" spans="1:21" x14ac:dyDescent="0.25">
      <c r="A4563" t="s">
        <v>4453</v>
      </c>
      <c r="B4563">
        <v>222883</v>
      </c>
      <c r="C4563" t="s">
        <v>547</v>
      </c>
      <c r="D4563" t="s">
        <v>1039</v>
      </c>
      <c r="E4563" t="s">
        <v>4456</v>
      </c>
      <c r="F4563" s="4">
        <v>46184.59652777778</v>
      </c>
      <c r="G4563" s="4">
        <v>46184.717361111114</v>
      </c>
      <c r="H4563">
        <v>2.9</v>
      </c>
      <c r="I4563" t="s">
        <v>4457</v>
      </c>
      <c r="J4563" t="s">
        <v>159</v>
      </c>
      <c r="N4563">
        <v>8.6</v>
      </c>
      <c r="O4563" t="s">
        <v>61</v>
      </c>
      <c r="P4563">
        <v>0</v>
      </c>
      <c r="Q4563" s="5"/>
      <c r="R4563" s="2" t="str">
        <f>IF(C4563="", "",
   IF(ISNUMBER(MATCH(TRIM(C4563),
      {"OP","CC","CM","FM","FU","INS","PC","PM","PMCO","SA","SR","ITPR","PMFL"}, 0)),
      "Proactive",
      "")
)</f>
        <v>Proactive</v>
      </c>
      <c r="S4563" s="2" t="str">
        <f>IF(C4563="", "",
   IF(ISNUMBER(MATCH(TRIM(C4563),
      {"MO","U/B","OSRE","TECH","ITRE"}, 0)),
      "Reactive",
      "")
)</f>
        <v/>
      </c>
      <c r="T4563" s="2">
        <f>IF(R4563="Proactive", H4563, "")</f>
        <v>2.9</v>
      </c>
      <c r="U4563" s="2" t="str">
        <f>IF(S4563="Reactive", H4563, "")</f>
        <v/>
      </c>
    </row>
    <row r="4564" spans="1:21" x14ac:dyDescent="0.25">
      <c r="A4564" t="s">
        <v>4453</v>
      </c>
      <c r="B4564">
        <v>218400</v>
      </c>
      <c r="C4564" t="s">
        <v>30</v>
      </c>
      <c r="D4564" t="s">
        <v>1356</v>
      </c>
      <c r="E4564" t="s">
        <v>1494</v>
      </c>
      <c r="F4564" s="4">
        <v>46185.250694444447</v>
      </c>
      <c r="G4564" s="4">
        <v>46185.291666666664</v>
      </c>
      <c r="H4564">
        <v>0.98</v>
      </c>
      <c r="I4564" t="s">
        <v>4470</v>
      </c>
      <c r="J4564" t="s">
        <v>29</v>
      </c>
      <c r="K4564" t="s">
        <v>30</v>
      </c>
      <c r="M4564" t="s">
        <v>859</v>
      </c>
      <c r="N4564">
        <v>0.98</v>
      </c>
      <c r="O4564" t="s">
        <v>61</v>
      </c>
      <c r="P4564">
        <v>0</v>
      </c>
      <c r="Q4564" s="5">
        <v>46185.947916666664</v>
      </c>
      <c r="R4564" s="2" t="str">
        <f>IF(C4564="", "",
   IF(ISNUMBER(MATCH(TRIM(C4564),
      {"OP","CC","CM","FM","FU","INS","PC","PM","PMCO","SA","SR","ITPR","PMFL"}, 0)),
      "Proactive",
      "")
)</f>
        <v>Proactive</v>
      </c>
      <c r="S4564" s="2" t="str">
        <f>IF(C4564="", "",
   IF(ISNUMBER(MATCH(TRIM(C4564),
      {"MO","U/B","OSRE","TECH","ITRE"}, 0)),
      "Reactive",
      "")
)</f>
        <v/>
      </c>
      <c r="T4564" s="2">
        <f>IF(R4564="Proactive", H4564, "")</f>
        <v>0.98</v>
      </c>
      <c r="U4564" s="2" t="str">
        <f>IF(S4564="Reactive", H4564, "")</f>
        <v/>
      </c>
    </row>
    <row r="4565" spans="1:21" x14ac:dyDescent="0.25">
      <c r="A4565" t="s">
        <v>4453</v>
      </c>
      <c r="B4565">
        <v>215556</v>
      </c>
      <c r="C4565" t="s">
        <v>30</v>
      </c>
      <c r="D4565" t="s">
        <v>1446</v>
      </c>
      <c r="E4565" t="s">
        <v>1447</v>
      </c>
      <c r="F4565" s="4">
        <v>46185.293055555558</v>
      </c>
      <c r="G4565" s="4">
        <v>46185.414583333331</v>
      </c>
      <c r="H4565">
        <v>2.92</v>
      </c>
      <c r="I4565" t="s">
        <v>4470</v>
      </c>
      <c r="J4565" t="s">
        <v>29</v>
      </c>
      <c r="K4565" t="s">
        <v>30</v>
      </c>
      <c r="M4565" t="s">
        <v>859</v>
      </c>
      <c r="N4565">
        <v>2.92</v>
      </c>
      <c r="O4565" t="s">
        <v>61</v>
      </c>
      <c r="P4565">
        <v>0</v>
      </c>
      <c r="Q4565" s="5">
        <v>46185.948611111111</v>
      </c>
      <c r="R4565" s="2" t="str">
        <f>IF(C4565="", "",
   IF(ISNUMBER(MATCH(TRIM(C4565),
      {"OP","CC","CM","FM","FU","INS","PC","PM","PMCO","SA","SR","ITPR","PMFL"}, 0)),
      "Proactive",
      "")
)</f>
        <v>Proactive</v>
      </c>
      <c r="S4565" s="2" t="str">
        <f>IF(C4565="", "",
   IF(ISNUMBER(MATCH(TRIM(C4565),
      {"MO","U/B","OSRE","TECH","ITRE"}, 0)),
      "Reactive",
      "")
)</f>
        <v/>
      </c>
      <c r="T4565" s="2">
        <f>IF(R4565="Proactive", H4565, "")</f>
        <v>2.92</v>
      </c>
      <c r="U4565" s="2" t="str">
        <f>IF(S4565="Reactive", H4565, "")</f>
        <v/>
      </c>
    </row>
    <row r="4566" spans="1:21" x14ac:dyDescent="0.25">
      <c r="A4566" t="s">
        <v>4453</v>
      </c>
      <c r="B4566">
        <v>215960</v>
      </c>
      <c r="C4566" t="s">
        <v>30</v>
      </c>
      <c r="D4566" t="s">
        <v>1286</v>
      </c>
      <c r="E4566" t="s">
        <v>2197</v>
      </c>
      <c r="F4566" s="4">
        <v>46185.415972222225</v>
      </c>
      <c r="G4566" s="4">
        <v>46185.46597222222</v>
      </c>
      <c r="H4566">
        <v>1.2</v>
      </c>
      <c r="I4566" t="s">
        <v>4470</v>
      </c>
      <c r="J4566" t="s">
        <v>29</v>
      </c>
      <c r="K4566" t="s">
        <v>30</v>
      </c>
      <c r="M4566" t="s">
        <v>859</v>
      </c>
      <c r="N4566">
        <v>1.2</v>
      </c>
      <c r="O4566" t="s">
        <v>61</v>
      </c>
      <c r="P4566">
        <v>0</v>
      </c>
      <c r="Q4566" s="5">
        <v>46185.949305555558</v>
      </c>
      <c r="R4566" s="2" t="str">
        <f>IF(C4566="", "",
   IF(ISNUMBER(MATCH(TRIM(C4566),
      {"OP","CC","CM","FM","FU","INS","PC","PM","PMCO","SA","SR","ITPR","PMFL"}, 0)),
      "Proactive",
      "")
)</f>
        <v>Proactive</v>
      </c>
      <c r="S4566" s="2" t="str">
        <f>IF(C4566="", "",
   IF(ISNUMBER(MATCH(TRIM(C4566),
      {"MO","U/B","OSRE","TECH","ITRE"}, 0)),
      "Reactive",
      "")
)</f>
        <v/>
      </c>
      <c r="T4566" s="2">
        <f>IF(R4566="Proactive", H4566, "")</f>
        <v>1.2</v>
      </c>
      <c r="U4566" s="2" t="str">
        <f>IF(S4566="Reactive", H4566, "")</f>
        <v/>
      </c>
    </row>
    <row r="4567" spans="1:21" x14ac:dyDescent="0.25">
      <c r="A4567" t="s">
        <v>4453</v>
      </c>
      <c r="B4567">
        <v>219937</v>
      </c>
      <c r="C4567" t="s">
        <v>30</v>
      </c>
      <c r="D4567" t="s">
        <v>4471</v>
      </c>
      <c r="E4567" t="s">
        <v>888</v>
      </c>
      <c r="F4567" s="4">
        <v>46185.466666666667</v>
      </c>
      <c r="G4567" s="4">
        <v>46185.53402777778</v>
      </c>
      <c r="H4567">
        <v>1.62</v>
      </c>
      <c r="I4567" t="s">
        <v>4470</v>
      </c>
      <c r="J4567" t="s">
        <v>29</v>
      </c>
      <c r="K4567" t="s">
        <v>30</v>
      </c>
      <c r="M4567" t="s">
        <v>859</v>
      </c>
      <c r="N4567">
        <v>1.62</v>
      </c>
      <c r="O4567" t="s">
        <v>61</v>
      </c>
      <c r="P4567">
        <v>0</v>
      </c>
      <c r="Q4567" s="5">
        <v>46185.951388888891</v>
      </c>
      <c r="R4567" s="2" t="str">
        <f>IF(C4567="", "",
   IF(ISNUMBER(MATCH(TRIM(C4567),
      {"OP","CC","CM","FM","FU","INS","PC","PM","PMCO","SA","SR","ITPR","PMFL"}, 0)),
      "Proactive",
      "")
)</f>
        <v>Proactive</v>
      </c>
      <c r="S4567" s="2" t="str">
        <f>IF(C4567="", "",
   IF(ISNUMBER(MATCH(TRIM(C4567),
      {"MO","U/B","OSRE","TECH","ITRE"}, 0)),
      "Reactive",
      "")
)</f>
        <v/>
      </c>
      <c r="T4567" s="2">
        <f>IF(R4567="Proactive", H4567, "")</f>
        <v>1.62</v>
      </c>
      <c r="U4567" s="2" t="str">
        <f>IF(S4567="Reactive", H4567, "")</f>
        <v/>
      </c>
    </row>
    <row r="4568" spans="1:21" x14ac:dyDescent="0.25">
      <c r="A4568" t="s">
        <v>4453</v>
      </c>
      <c r="B4568">
        <v>223018</v>
      </c>
      <c r="C4568" t="s">
        <v>181</v>
      </c>
      <c r="D4568" t="s">
        <v>1559</v>
      </c>
      <c r="E4568" t="s">
        <v>1560</v>
      </c>
      <c r="F4568" s="4">
        <v>46185.480555555558</v>
      </c>
      <c r="G4568" s="4">
        <v>46185.499305555553</v>
      </c>
      <c r="H4568">
        <v>0.45</v>
      </c>
      <c r="I4568" t="s">
        <v>4472</v>
      </c>
      <c r="J4568" t="s">
        <v>29</v>
      </c>
      <c r="K4568" t="s">
        <v>42</v>
      </c>
      <c r="L4568" t="s">
        <v>181</v>
      </c>
      <c r="M4568" t="s">
        <v>1015</v>
      </c>
      <c r="N4568">
        <v>0.45</v>
      </c>
      <c r="O4568" t="s">
        <v>61</v>
      </c>
      <c r="P4568">
        <v>0</v>
      </c>
      <c r="Q4568" s="5">
        <v>46185.954861111109</v>
      </c>
      <c r="R4568" s="2" t="str">
        <f>IF(C4568="", "",
   IF(ISNUMBER(MATCH(TRIM(C4568),
      {"OP","CC","CM","FM","FU","INS","PC","PM","PMCO","SA","SR","ITPR","PMFL"}, 0)),
      "Proactive",
      "")
)</f>
        <v>Proactive</v>
      </c>
      <c r="S4568" s="2" t="str">
        <f>IF(C4568="", "",
   IF(ISNUMBER(MATCH(TRIM(C4568),
      {"MO","U/B","OSRE","TECH","ITRE"}, 0)),
      "Reactive",
      "")
)</f>
        <v/>
      </c>
      <c r="T4568" s="2">
        <f>IF(R4568="Proactive", H4568, "")</f>
        <v>0.45</v>
      </c>
      <c r="U4568" s="2" t="str">
        <f>IF(S4568="Reactive", H4568, "")</f>
        <v/>
      </c>
    </row>
    <row r="4569" spans="1:21" x14ac:dyDescent="0.25">
      <c r="A4569" t="s">
        <v>4453</v>
      </c>
      <c r="B4569">
        <v>223019</v>
      </c>
      <c r="C4569" t="s">
        <v>817</v>
      </c>
      <c r="D4569" t="s">
        <v>1347</v>
      </c>
      <c r="E4569" t="s">
        <v>2132</v>
      </c>
      <c r="F4569" s="4">
        <v>46185.522916666669</v>
      </c>
      <c r="G4569" s="4">
        <v>46185.54583333333</v>
      </c>
      <c r="H4569">
        <v>0.55000000000000004</v>
      </c>
      <c r="I4569" t="s">
        <v>2133</v>
      </c>
      <c r="J4569" t="s">
        <v>29</v>
      </c>
      <c r="K4569" t="s">
        <v>810</v>
      </c>
      <c r="L4569" t="s">
        <v>2134</v>
      </c>
      <c r="M4569" t="s">
        <v>436</v>
      </c>
      <c r="N4569">
        <v>1.05</v>
      </c>
      <c r="O4569" t="s">
        <v>61</v>
      </c>
      <c r="P4569">
        <v>0</v>
      </c>
      <c r="Q4569" s="5">
        <v>46185.954861111109</v>
      </c>
      <c r="R4569" s="2" t="str">
        <f>IF(C4569="", "",
   IF(ISNUMBER(MATCH(TRIM(C4569),
      {"OP","CC","CM","FM","FU","INS","PC","PM","PMCO","SA","SR","ITPR","PMFL"}, 0)),
      "Proactive",
      "")
)</f>
        <v/>
      </c>
      <c r="S4569" s="2" t="str">
        <f>IF(C4569="", "",
   IF(ISNUMBER(MATCH(TRIM(C4569),
      {"MO","U/B","OSRE","TECH","ITRE"}, 0)),
      "Reactive",
      "")
)</f>
        <v>Reactive</v>
      </c>
      <c r="T4569" s="2" t="str">
        <f>IF(R4569="Proactive", H4569, "")</f>
        <v/>
      </c>
      <c r="U4569" s="2">
        <f>IF(S4569="Reactive", H4569, "")</f>
        <v>0.55000000000000004</v>
      </c>
    </row>
    <row r="4570" spans="1:21" x14ac:dyDescent="0.25">
      <c r="A4570" t="s">
        <v>4453</v>
      </c>
      <c r="B4570">
        <v>218407</v>
      </c>
      <c r="C4570" t="s">
        <v>30</v>
      </c>
      <c r="D4570" t="s">
        <v>4473</v>
      </c>
      <c r="E4570" t="s">
        <v>888</v>
      </c>
      <c r="F4570" s="4">
        <v>46185.534722222219</v>
      </c>
      <c r="G4570" s="4">
        <v>46185.59375</v>
      </c>
      <c r="H4570">
        <v>1.42</v>
      </c>
      <c r="I4570" t="s">
        <v>4470</v>
      </c>
      <c r="J4570" t="s">
        <v>29</v>
      </c>
      <c r="K4570" t="s">
        <v>30</v>
      </c>
      <c r="M4570" t="s">
        <v>859</v>
      </c>
      <c r="N4570">
        <v>1.42</v>
      </c>
      <c r="O4570" t="s">
        <v>61</v>
      </c>
      <c r="P4570">
        <v>0</v>
      </c>
      <c r="Q4570" s="5">
        <v>46185.95208333333</v>
      </c>
      <c r="R4570" s="2" t="str">
        <f>IF(C4570="", "",
   IF(ISNUMBER(MATCH(TRIM(C4570),
      {"OP","CC","CM","FM","FU","INS","PC","PM","PMCO","SA","SR","ITPR","PMFL"}, 0)),
      "Proactive",
      "")
)</f>
        <v>Proactive</v>
      </c>
      <c r="S4570" s="2" t="str">
        <f>IF(C4570="", "",
   IF(ISNUMBER(MATCH(TRIM(C4570),
      {"MO","U/B","OSRE","TECH","ITRE"}, 0)),
      "Reactive",
      "")
)</f>
        <v/>
      </c>
      <c r="T4570" s="2">
        <f>IF(R4570="Proactive", H4570, "")</f>
        <v>1.42</v>
      </c>
      <c r="U4570" s="2" t="str">
        <f>IF(S4570="Reactive", H4570, "")</f>
        <v/>
      </c>
    </row>
    <row r="4571" spans="1:21" x14ac:dyDescent="0.25">
      <c r="A4571" t="s">
        <v>4453</v>
      </c>
      <c r="B4571">
        <v>218409</v>
      </c>
      <c r="C4571" t="s">
        <v>30</v>
      </c>
      <c r="D4571" t="s">
        <v>4474</v>
      </c>
      <c r="E4571" t="s">
        <v>888</v>
      </c>
      <c r="F4571" s="4">
        <v>46185.614583333336</v>
      </c>
      <c r="G4571" s="4">
        <v>46185.660416666666</v>
      </c>
      <c r="H4571">
        <v>1.1000000000000001</v>
      </c>
      <c r="I4571" t="s">
        <v>4470</v>
      </c>
      <c r="J4571" t="s">
        <v>29</v>
      </c>
      <c r="K4571" t="s">
        <v>30</v>
      </c>
      <c r="M4571" t="s">
        <v>859</v>
      </c>
      <c r="N4571">
        <v>1.1000000000000001</v>
      </c>
      <c r="O4571" t="s">
        <v>61</v>
      </c>
      <c r="P4571">
        <v>0</v>
      </c>
      <c r="Q4571" s="5">
        <v>46185.952777777777</v>
      </c>
      <c r="R4571" s="2" t="str">
        <f>IF(C4571="", "",
   IF(ISNUMBER(MATCH(TRIM(C4571),
      {"OP","CC","CM","FM","FU","INS","PC","PM","PMCO","SA","SR","ITPR","PMFL"}, 0)),
      "Proactive",
      "")
)</f>
        <v>Proactive</v>
      </c>
      <c r="S4571" s="2" t="str">
        <f>IF(C4571="", "",
   IF(ISNUMBER(MATCH(TRIM(C4571),
      {"MO","U/B","OSRE","TECH","ITRE"}, 0)),
      "Reactive",
      "")
)</f>
        <v/>
      </c>
      <c r="T4571" s="2">
        <f>IF(R4571="Proactive", H4571, "")</f>
        <v>1.1000000000000001</v>
      </c>
      <c r="U4571" s="2" t="str">
        <f>IF(S4571="Reactive", H4571, "")</f>
        <v/>
      </c>
    </row>
    <row r="4572" spans="1:21" x14ac:dyDescent="0.25">
      <c r="A4572" t="s">
        <v>4453</v>
      </c>
      <c r="B4572">
        <v>218408</v>
      </c>
      <c r="C4572" t="s">
        <v>30</v>
      </c>
      <c r="D4572" t="s">
        <v>4475</v>
      </c>
      <c r="E4572" t="s">
        <v>888</v>
      </c>
      <c r="F4572" s="4">
        <v>46185.661111111112</v>
      </c>
      <c r="G4572" s="4">
        <v>46185.708333333336</v>
      </c>
      <c r="H4572">
        <v>1.1299999999999999</v>
      </c>
      <c r="I4572" t="s">
        <v>4470</v>
      </c>
      <c r="J4572" t="s">
        <v>29</v>
      </c>
      <c r="K4572" t="s">
        <v>30</v>
      </c>
      <c r="M4572" t="s">
        <v>859</v>
      </c>
      <c r="N4572">
        <v>1.1299999999999999</v>
      </c>
      <c r="O4572" t="s">
        <v>61</v>
      </c>
      <c r="P4572">
        <v>0</v>
      </c>
      <c r="Q4572" s="5">
        <v>46185.953472222223</v>
      </c>
      <c r="R4572" s="2" t="str">
        <f>IF(C4572="", "",
   IF(ISNUMBER(MATCH(TRIM(C4572),
      {"OP","CC","CM","FM","FU","INS","PC","PM","PMCO","SA","SR","ITPR","PMFL"}, 0)),
      "Proactive",
      "")
)</f>
        <v>Proactive</v>
      </c>
      <c r="S4572" s="2" t="str">
        <f>IF(C4572="", "",
   IF(ISNUMBER(MATCH(TRIM(C4572),
      {"MO","U/B","OSRE","TECH","ITRE"}, 0)),
      "Reactive",
      "")
)</f>
        <v/>
      </c>
      <c r="T4572" s="2">
        <f>IF(R4572="Proactive", H4572, "")</f>
        <v>1.1299999999999999</v>
      </c>
      <c r="U4572" s="2" t="str">
        <f>IF(S4572="Reactive", H4572, "")</f>
        <v/>
      </c>
    </row>
    <row r="4573" spans="1:21" x14ac:dyDescent="0.25">
      <c r="A4573" t="s">
        <v>4453</v>
      </c>
      <c r="B4573">
        <v>221590</v>
      </c>
      <c r="C4573" t="s">
        <v>30</v>
      </c>
      <c r="D4573" t="s">
        <v>777</v>
      </c>
      <c r="E4573" t="s">
        <v>905</v>
      </c>
      <c r="F4573" s="4">
        <v>46190.250694444447</v>
      </c>
      <c r="G4573" s="4">
        <v>46190.35</v>
      </c>
      <c r="H4573">
        <v>2.38</v>
      </c>
      <c r="I4573" t="s">
        <v>4476</v>
      </c>
      <c r="J4573" t="s">
        <v>29</v>
      </c>
      <c r="K4573" t="s">
        <v>30</v>
      </c>
      <c r="M4573" t="s">
        <v>859</v>
      </c>
      <c r="N4573">
        <v>2.38</v>
      </c>
      <c r="O4573" t="s">
        <v>61</v>
      </c>
      <c r="P4573">
        <v>0</v>
      </c>
      <c r="Q4573" s="5">
        <v>46190.901388888888</v>
      </c>
      <c r="R4573" s="2" t="str">
        <f>IF(C4573="", "",
   IF(ISNUMBER(MATCH(TRIM(C4573),
      {"OP","CC","CM","FM","FU","INS","PC","PM","PMCO","SA","SR","ITPR","PMFL"}, 0)),
      "Proactive",
      "")
)</f>
        <v>Proactive</v>
      </c>
      <c r="S4573" s="2" t="str">
        <f>IF(C4573="", "",
   IF(ISNUMBER(MATCH(TRIM(C4573),
      {"MO","U/B","OSRE","TECH","ITRE"}, 0)),
      "Reactive",
      "")
)</f>
        <v/>
      </c>
      <c r="T4573" s="2">
        <f>IF(R4573="Proactive", H4573, "")</f>
        <v>2.38</v>
      </c>
      <c r="U4573" s="2" t="str">
        <f>IF(S4573="Reactive", H4573, "")</f>
        <v/>
      </c>
    </row>
    <row r="4574" spans="1:21" x14ac:dyDescent="0.25">
      <c r="A4574" t="s">
        <v>4453</v>
      </c>
      <c r="B4574">
        <v>223730</v>
      </c>
      <c r="C4574" t="s">
        <v>181</v>
      </c>
      <c r="D4574" t="s">
        <v>1269</v>
      </c>
      <c r="E4574" t="s">
        <v>4477</v>
      </c>
      <c r="F4574" s="4">
        <v>46190.351388888892</v>
      </c>
      <c r="G4574" s="4">
        <v>46190.370833333334</v>
      </c>
      <c r="H4574">
        <v>0.47</v>
      </c>
      <c r="I4574" t="s">
        <v>4478</v>
      </c>
      <c r="J4574" t="s">
        <v>29</v>
      </c>
      <c r="K4574" t="s">
        <v>228</v>
      </c>
      <c r="L4574" t="s">
        <v>241</v>
      </c>
      <c r="M4574" t="s">
        <v>202</v>
      </c>
      <c r="N4574">
        <v>0.47</v>
      </c>
      <c r="O4574" t="s">
        <v>61</v>
      </c>
      <c r="P4574">
        <v>0</v>
      </c>
      <c r="Q4574" s="5">
        <v>46190.372916666667</v>
      </c>
      <c r="R4574" s="2" t="str">
        <f>IF(C4574="", "",
   IF(ISNUMBER(MATCH(TRIM(C4574),
      {"OP","CC","CM","FM","FU","INS","PC","PM","PMCO","SA","SR","ITPR","PMFL"}, 0)),
      "Proactive",
      "")
)</f>
        <v>Proactive</v>
      </c>
      <c r="S4574" s="2" t="str">
        <f>IF(C4574="", "",
   IF(ISNUMBER(MATCH(TRIM(C4574),
      {"MO","U/B","OSRE","TECH","ITRE"}, 0)),
      "Reactive",
      "")
)</f>
        <v/>
      </c>
      <c r="T4574" s="2">
        <f>IF(R4574="Proactive", H4574, "")</f>
        <v>0.47</v>
      </c>
      <c r="U4574" s="2" t="str">
        <f>IF(S4574="Reactive", H4574, "")</f>
        <v/>
      </c>
    </row>
    <row r="4575" spans="1:21" x14ac:dyDescent="0.25">
      <c r="A4575" t="s">
        <v>4453</v>
      </c>
      <c r="B4575">
        <v>219089</v>
      </c>
      <c r="C4575" t="s">
        <v>30</v>
      </c>
      <c r="D4575" t="s">
        <v>4479</v>
      </c>
      <c r="E4575" t="s">
        <v>919</v>
      </c>
      <c r="F4575" s="4">
        <v>46190.373611111114</v>
      </c>
      <c r="G4575" s="4">
        <v>46190.412499999999</v>
      </c>
      <c r="H4575">
        <v>0.93</v>
      </c>
      <c r="I4575" t="s">
        <v>4476</v>
      </c>
      <c r="J4575" t="s">
        <v>29</v>
      </c>
      <c r="K4575" t="s">
        <v>30</v>
      </c>
      <c r="M4575" t="s">
        <v>859</v>
      </c>
      <c r="N4575">
        <v>0.93</v>
      </c>
      <c r="O4575" t="s">
        <v>61</v>
      </c>
      <c r="P4575">
        <v>0</v>
      </c>
      <c r="Q4575" s="5">
        <v>46190.899305555555</v>
      </c>
      <c r="R4575" s="2" t="str">
        <f>IF(C4575="", "",
   IF(ISNUMBER(MATCH(TRIM(C4575),
      {"OP","CC","CM","FM","FU","INS","PC","PM","PMCO","SA","SR","ITPR","PMFL"}, 0)),
      "Proactive",
      "")
)</f>
        <v>Proactive</v>
      </c>
      <c r="S4575" s="2" t="str">
        <f>IF(C4575="", "",
   IF(ISNUMBER(MATCH(TRIM(C4575),
      {"MO","U/B","OSRE","TECH","ITRE"}, 0)),
      "Reactive",
      "")
)</f>
        <v/>
      </c>
      <c r="T4575" s="2">
        <f>IF(R4575="Proactive", H4575, "")</f>
        <v>0.93</v>
      </c>
      <c r="U4575" s="2" t="str">
        <f>IF(S4575="Reactive", H4575, "")</f>
        <v/>
      </c>
    </row>
    <row r="4576" spans="1:21" x14ac:dyDescent="0.25">
      <c r="A4576" t="s">
        <v>4453</v>
      </c>
      <c r="B4576">
        <v>219090</v>
      </c>
      <c r="C4576" t="s">
        <v>30</v>
      </c>
      <c r="D4576" t="s">
        <v>4480</v>
      </c>
      <c r="E4576" t="s">
        <v>919</v>
      </c>
      <c r="F4576" s="4">
        <v>46190.413194444445</v>
      </c>
      <c r="G4576" s="4">
        <v>46190.443749999999</v>
      </c>
      <c r="H4576">
        <v>0.73</v>
      </c>
      <c r="I4576" t="s">
        <v>4476</v>
      </c>
      <c r="J4576" t="s">
        <v>29</v>
      </c>
      <c r="K4576" t="s">
        <v>30</v>
      </c>
      <c r="M4576" t="s">
        <v>859</v>
      </c>
      <c r="N4576">
        <v>0.73</v>
      </c>
      <c r="O4576" t="s">
        <v>61</v>
      </c>
      <c r="P4576">
        <v>0</v>
      </c>
      <c r="Q4576" s="5">
        <v>46190.905555555553</v>
      </c>
      <c r="R4576" s="2" t="str">
        <f>IF(C4576="", "",
   IF(ISNUMBER(MATCH(TRIM(C4576),
      {"OP","CC","CM","FM","FU","INS","PC","PM","PMCO","SA","SR","ITPR","PMFL"}, 0)),
      "Proactive",
      "")
)</f>
        <v>Proactive</v>
      </c>
      <c r="S4576" s="2" t="str">
        <f>IF(C4576="", "",
   IF(ISNUMBER(MATCH(TRIM(C4576),
      {"MO","U/B","OSRE","TECH","ITRE"}, 0)),
      "Reactive",
      "")
)</f>
        <v/>
      </c>
      <c r="T4576" s="2">
        <f>IF(R4576="Proactive", H4576, "")</f>
        <v>0.73</v>
      </c>
      <c r="U4576" s="2" t="str">
        <f>IF(S4576="Reactive", H4576, "")</f>
        <v/>
      </c>
    </row>
    <row r="4577" spans="1:21" x14ac:dyDescent="0.25">
      <c r="A4577" t="s">
        <v>4453</v>
      </c>
      <c r="B4577">
        <v>219092</v>
      </c>
      <c r="C4577" t="s">
        <v>30</v>
      </c>
      <c r="D4577" t="s">
        <v>4481</v>
      </c>
      <c r="E4577" t="s">
        <v>919</v>
      </c>
      <c r="F4577" s="4">
        <v>46190.444444444445</v>
      </c>
      <c r="G4577" s="4">
        <v>46190.478472222225</v>
      </c>
      <c r="H4577">
        <v>0.82</v>
      </c>
      <c r="I4577" t="s">
        <v>4476</v>
      </c>
      <c r="J4577" t="s">
        <v>29</v>
      </c>
      <c r="K4577" t="s">
        <v>30</v>
      </c>
      <c r="M4577" t="s">
        <v>859</v>
      </c>
      <c r="N4577">
        <v>0.82</v>
      </c>
      <c r="O4577" t="s">
        <v>61</v>
      </c>
      <c r="P4577">
        <v>0</v>
      </c>
      <c r="Q4577" s="5">
        <v>46190.911111111112</v>
      </c>
      <c r="R4577" s="2" t="str">
        <f>IF(C4577="", "",
   IF(ISNUMBER(MATCH(TRIM(C4577),
      {"OP","CC","CM","FM","FU","INS","PC","PM","PMCO","SA","SR","ITPR","PMFL"}, 0)),
      "Proactive",
      "")
)</f>
        <v>Proactive</v>
      </c>
      <c r="S4577" s="2" t="str">
        <f>IF(C4577="", "",
   IF(ISNUMBER(MATCH(TRIM(C4577),
      {"MO","U/B","OSRE","TECH","ITRE"}, 0)),
      "Reactive",
      "")
)</f>
        <v/>
      </c>
      <c r="T4577" s="2">
        <f>IF(R4577="Proactive", H4577, "")</f>
        <v>0.82</v>
      </c>
      <c r="U4577" s="2" t="str">
        <f>IF(S4577="Reactive", H4577, "")</f>
        <v/>
      </c>
    </row>
    <row r="4578" spans="1:21" x14ac:dyDescent="0.25">
      <c r="A4578" t="s">
        <v>4453</v>
      </c>
      <c r="B4578">
        <v>221599</v>
      </c>
      <c r="C4578" t="s">
        <v>181</v>
      </c>
      <c r="D4578" t="s">
        <v>754</v>
      </c>
      <c r="E4578" t="s">
        <v>755</v>
      </c>
      <c r="F4578" s="4">
        <v>46190.479861111111</v>
      </c>
      <c r="G4578" s="4">
        <v>46190.503472222219</v>
      </c>
      <c r="H4578">
        <v>0.56999999999999995</v>
      </c>
      <c r="I4578" t="s">
        <v>929</v>
      </c>
      <c r="J4578" t="s">
        <v>29</v>
      </c>
      <c r="K4578" t="s">
        <v>30</v>
      </c>
      <c r="M4578" t="s">
        <v>555</v>
      </c>
      <c r="N4578">
        <v>2.98</v>
      </c>
      <c r="O4578" t="s">
        <v>61</v>
      </c>
      <c r="P4578">
        <v>0</v>
      </c>
      <c r="Q4578" s="5">
        <v>46191.076388888891</v>
      </c>
      <c r="R4578" s="2" t="str">
        <f>IF(C4578="", "",
   IF(ISNUMBER(MATCH(TRIM(C4578),
      {"OP","CC","CM","FM","FU","INS","PC","PM","PMCO","SA","SR","ITPR","PMFL"}, 0)),
      "Proactive",
      "")
)</f>
        <v>Proactive</v>
      </c>
      <c r="S4578" s="2" t="str">
        <f>IF(C4578="", "",
   IF(ISNUMBER(MATCH(TRIM(C4578),
      {"MO","U/B","OSRE","TECH","ITRE"}, 0)),
      "Reactive",
      "")
)</f>
        <v/>
      </c>
      <c r="T4578" s="2">
        <f>IF(R4578="Proactive", H4578, "")</f>
        <v>0.56999999999999995</v>
      </c>
      <c r="U4578" s="2" t="str">
        <f>IF(S4578="Reactive", H4578, "")</f>
        <v/>
      </c>
    </row>
    <row r="4579" spans="1:21" x14ac:dyDescent="0.25">
      <c r="A4579" t="s">
        <v>4453</v>
      </c>
      <c r="B4579">
        <v>222733</v>
      </c>
      <c r="C4579" t="s">
        <v>197</v>
      </c>
      <c r="D4579" t="s">
        <v>1039</v>
      </c>
      <c r="E4579" t="s">
        <v>1942</v>
      </c>
      <c r="F4579" s="4">
        <v>46190.569444444445</v>
      </c>
      <c r="G4579" s="4">
        <v>46190.651388888888</v>
      </c>
      <c r="H4579">
        <v>1.97</v>
      </c>
      <c r="I4579" t="s">
        <v>4458</v>
      </c>
      <c r="J4579" t="s">
        <v>159</v>
      </c>
      <c r="N4579">
        <v>12.2</v>
      </c>
      <c r="O4579" t="s">
        <v>61</v>
      </c>
      <c r="P4579">
        <v>0</v>
      </c>
      <c r="Q4579" s="5"/>
      <c r="R4579" s="2" t="str">
        <f>IF(C4579="", "",
   IF(ISNUMBER(MATCH(TRIM(C4579),
      {"OP","CC","CM","FM","FU","INS","PC","PM","PMCO","SA","SR","ITPR","PMFL"}, 0)),
      "Proactive",
      "")
)</f>
        <v/>
      </c>
      <c r="S4579" s="2" t="str">
        <f>IF(C4579="", "",
   IF(ISNUMBER(MATCH(TRIM(C4579),
      {"MO","U/B","OSRE","TECH","ITRE"}, 0)),
      "Reactive",
      "")
)</f>
        <v>Reactive</v>
      </c>
      <c r="T4579" s="2" t="str">
        <f>IF(R4579="Proactive", H4579, "")</f>
        <v/>
      </c>
      <c r="U4579" s="2">
        <f>IF(S4579="Reactive", H4579, "")</f>
        <v>1.97</v>
      </c>
    </row>
    <row r="4580" spans="1:21" x14ac:dyDescent="0.25">
      <c r="A4580" t="s">
        <v>4453</v>
      </c>
      <c r="B4580">
        <v>222883</v>
      </c>
      <c r="C4580" t="s">
        <v>547</v>
      </c>
      <c r="D4580" t="s">
        <v>1039</v>
      </c>
      <c r="E4580" t="s">
        <v>4456</v>
      </c>
      <c r="F4580">
        <v>46190.65347222222</v>
      </c>
      <c r="G4580">
        <v>46190.732638888891</v>
      </c>
      <c r="H4580">
        <v>1.9</v>
      </c>
      <c r="I4580" t="s">
        <v>4457</v>
      </c>
      <c r="J4580" t="s">
        <v>159</v>
      </c>
      <c r="N4580">
        <v>8.6</v>
      </c>
      <c r="O4580" t="s">
        <v>61</v>
      </c>
      <c r="P4580">
        <v>0</v>
      </c>
      <c r="Q4580" s="5"/>
      <c r="R4580" s="2" t="str">
        <f>IF(C4580="", "",
   IF(ISNUMBER(MATCH(TRIM(C4580),
      {"OP","CC","CM","FM","FU","INS","PC","PM","PMCO","SA","SR","ITPR","PMFL"}, 0)),
      "Proactive",
      "")
)</f>
        <v>Proactive</v>
      </c>
      <c r="S4580" s="2" t="str">
        <f>IF(C4580="", "",
   IF(ISNUMBER(MATCH(TRIM(C4580),
      {"MO","U/B","OSRE","TECH","ITRE"}, 0)),
      "Reactive",
      "")
)</f>
        <v/>
      </c>
      <c r="T4580" s="2">
        <f>IF(R4580="Proactive", H4580, "")</f>
        <v>1.9</v>
      </c>
      <c r="U4580" s="2" t="str">
        <f>IF(S4580="Reactive", H4580, "")</f>
        <v/>
      </c>
    </row>
    <row r="4581" spans="1:21" x14ac:dyDescent="0.25">
      <c r="A4581" t="s">
        <v>4453</v>
      </c>
      <c r="B4581">
        <v>221729</v>
      </c>
      <c r="C4581" t="s">
        <v>30</v>
      </c>
      <c r="D4581" t="s">
        <v>915</v>
      </c>
      <c r="E4581" t="s">
        <v>916</v>
      </c>
      <c r="F4581">
        <v>46191.25</v>
      </c>
      <c r="G4581">
        <v>46191.280555555553</v>
      </c>
      <c r="H4581">
        <v>0.73</v>
      </c>
      <c r="I4581" t="s">
        <v>4482</v>
      </c>
      <c r="J4581" t="s">
        <v>29</v>
      </c>
      <c r="K4581" t="s">
        <v>30</v>
      </c>
      <c r="M4581" t="s">
        <v>859</v>
      </c>
      <c r="N4581">
        <v>0.73</v>
      </c>
      <c r="O4581" t="s">
        <v>61</v>
      </c>
      <c r="P4581">
        <v>0</v>
      </c>
      <c r="Q4581" s="5">
        <v>46191.745138888888</v>
      </c>
      <c r="R4581" s="2" t="str">
        <f>IF(C4581="", "",
   IF(ISNUMBER(MATCH(TRIM(C4581),
      {"OP","CC","CM","FM","FU","INS","PC","PM","PMCO","SA","SR","ITPR","PMFL"}, 0)),
      "Proactive",
      "")
)</f>
        <v>Proactive</v>
      </c>
      <c r="S4581" s="2" t="str">
        <f>IF(C4581="", "",
   IF(ISNUMBER(MATCH(TRIM(C4581),
      {"MO","U/B","OSRE","TECH","ITRE"}, 0)),
      "Reactive",
      "")
)</f>
        <v/>
      </c>
      <c r="T4581" s="2">
        <f>IF(R4581="Proactive", H4581, "")</f>
        <v>0.73</v>
      </c>
      <c r="U4581" s="2" t="str">
        <f>IF(S4581="Reactive", H4581, "")</f>
        <v/>
      </c>
    </row>
    <row r="4582" spans="1:21" x14ac:dyDescent="0.25">
      <c r="A4582" t="s">
        <v>4453</v>
      </c>
      <c r="B4582">
        <v>221730</v>
      </c>
      <c r="C4582" t="s">
        <v>30</v>
      </c>
      <c r="D4582" t="s">
        <v>895</v>
      </c>
      <c r="E4582" t="s">
        <v>916</v>
      </c>
      <c r="F4582" s="4">
        <v>46191.281944444447</v>
      </c>
      <c r="G4582" s="4">
        <v>46191.311111111114</v>
      </c>
      <c r="H4582">
        <v>0.7</v>
      </c>
      <c r="I4582" t="s">
        <v>4482</v>
      </c>
      <c r="J4582" t="s">
        <v>29</v>
      </c>
      <c r="K4582" t="s">
        <v>30</v>
      </c>
      <c r="M4582" t="s">
        <v>859</v>
      </c>
      <c r="N4582">
        <v>0.7</v>
      </c>
      <c r="O4582" t="s">
        <v>61</v>
      </c>
      <c r="P4582">
        <v>0</v>
      </c>
      <c r="Q4582" s="5">
        <v>46191.745833333334</v>
      </c>
      <c r="R4582" s="2" t="str">
        <f>IF(C4582="", "",
   IF(ISNUMBER(MATCH(TRIM(C4582),
      {"OP","CC","CM","FM","FU","INS","PC","PM","PMCO","SA","SR","ITPR","PMFL"}, 0)),
      "Proactive",
      "")
)</f>
        <v>Proactive</v>
      </c>
      <c r="S4582" s="2" t="str">
        <f>IF(C4582="", "",
   IF(ISNUMBER(MATCH(TRIM(C4582),
      {"MO","U/B","OSRE","TECH","ITRE"}, 0)),
      "Reactive",
      "")
)</f>
        <v/>
      </c>
      <c r="T4582" s="2">
        <f>IF(R4582="Proactive", H4582, "")</f>
        <v>0.7</v>
      </c>
      <c r="U4582" s="2" t="str">
        <f>IF(S4582="Reactive", H4582, "")</f>
        <v/>
      </c>
    </row>
    <row r="4583" spans="1:21" x14ac:dyDescent="0.25">
      <c r="A4583" t="s">
        <v>4453</v>
      </c>
      <c r="B4583">
        <v>219474</v>
      </c>
      <c r="C4583" t="s">
        <v>30</v>
      </c>
      <c r="D4583" t="s">
        <v>4483</v>
      </c>
      <c r="E4583" t="s">
        <v>875</v>
      </c>
      <c r="F4583" s="4">
        <v>46191.313194444447</v>
      </c>
      <c r="G4583" s="4">
        <v>46191.415277777778</v>
      </c>
      <c r="H4583">
        <v>2.4500000000000002</v>
      </c>
      <c r="I4583" t="s">
        <v>4484</v>
      </c>
      <c r="J4583" t="s">
        <v>29</v>
      </c>
      <c r="K4583" t="s">
        <v>30</v>
      </c>
      <c r="M4583" t="s">
        <v>859</v>
      </c>
      <c r="N4583">
        <v>2.4500000000000002</v>
      </c>
      <c r="O4583" t="s">
        <v>61</v>
      </c>
      <c r="P4583">
        <v>0</v>
      </c>
      <c r="Q4583" s="5">
        <v>46191.74722222222</v>
      </c>
      <c r="R4583" s="2" t="str">
        <f>IF(C4583="", "",
   IF(ISNUMBER(MATCH(TRIM(C4583),
      {"OP","CC","CM","FM","FU","INS","PC","PM","PMCO","SA","SR","ITPR","PMFL"}, 0)),
      "Proactive",
      "")
)</f>
        <v>Proactive</v>
      </c>
      <c r="S4583" s="2" t="str">
        <f>IF(C4583="", "",
   IF(ISNUMBER(MATCH(TRIM(C4583),
      {"MO","U/B","OSRE","TECH","ITRE"}, 0)),
      "Reactive",
      "")
)</f>
        <v/>
      </c>
      <c r="T4583" s="2">
        <f>IF(R4583="Proactive", H4583, "")</f>
        <v>2.4500000000000002</v>
      </c>
      <c r="U4583" s="2" t="str">
        <f>IF(S4583="Reactive", H4583, "")</f>
        <v/>
      </c>
    </row>
    <row r="4584" spans="1:21" x14ac:dyDescent="0.25">
      <c r="A4584" t="s">
        <v>4453</v>
      </c>
      <c r="B4584">
        <v>221737</v>
      </c>
      <c r="C4584" t="s">
        <v>181</v>
      </c>
      <c r="D4584" t="s">
        <v>754</v>
      </c>
      <c r="E4584" t="s">
        <v>755</v>
      </c>
      <c r="F4584" s="4">
        <v>46191.413888888892</v>
      </c>
      <c r="G4584" s="4">
        <v>46191.45</v>
      </c>
      <c r="H4584">
        <v>0.87</v>
      </c>
      <c r="I4584" t="s">
        <v>1338</v>
      </c>
      <c r="J4584" t="s">
        <v>29</v>
      </c>
      <c r="K4584" t="s">
        <v>30</v>
      </c>
      <c r="M4584" t="s">
        <v>555</v>
      </c>
      <c r="N4584">
        <v>2.48</v>
      </c>
      <c r="O4584" t="s">
        <v>61</v>
      </c>
      <c r="P4584">
        <v>0</v>
      </c>
      <c r="Q4584" s="5">
        <v>46192.147222222222</v>
      </c>
      <c r="R4584" s="2" t="str">
        <f>IF(C4584="", "",
   IF(ISNUMBER(MATCH(TRIM(C4584),
      {"OP","CC","CM","FM","FU","INS","PC","PM","PMCO","SA","SR","ITPR","PMFL"}, 0)),
      "Proactive",
      "")
)</f>
        <v>Proactive</v>
      </c>
      <c r="S4584" s="2" t="str">
        <f>IF(C4584="", "",
   IF(ISNUMBER(MATCH(TRIM(C4584),
      {"MO","U/B","OSRE","TECH","ITRE"}, 0)),
      "Reactive",
      "")
)</f>
        <v/>
      </c>
      <c r="T4584" s="2">
        <f>IF(R4584="Proactive", H4584, "")</f>
        <v>0.87</v>
      </c>
      <c r="U4584" s="2" t="str">
        <f>IF(S4584="Reactive", H4584, "")</f>
        <v/>
      </c>
    </row>
    <row r="4585" spans="1:21" x14ac:dyDescent="0.25">
      <c r="A4585" t="s">
        <v>4453</v>
      </c>
      <c r="B4585">
        <v>223873</v>
      </c>
      <c r="C4585" t="s">
        <v>743</v>
      </c>
      <c r="D4585" t="s">
        <v>744</v>
      </c>
      <c r="E4585" t="s">
        <v>4485</v>
      </c>
      <c r="F4585" s="4">
        <v>46191.478472222225</v>
      </c>
      <c r="G4585" s="4">
        <v>46191.494444444441</v>
      </c>
      <c r="H4585">
        <v>0.38</v>
      </c>
      <c r="I4585" t="s">
        <v>4486</v>
      </c>
      <c r="J4585" t="s">
        <v>29</v>
      </c>
      <c r="K4585" t="s">
        <v>67</v>
      </c>
      <c r="L4585" t="s">
        <v>96</v>
      </c>
      <c r="M4585" t="s">
        <v>97</v>
      </c>
      <c r="N4585">
        <v>0.85</v>
      </c>
      <c r="O4585" t="s">
        <v>61</v>
      </c>
      <c r="P4585">
        <v>0</v>
      </c>
      <c r="Q4585" s="5">
        <v>46191.75277777778</v>
      </c>
      <c r="R4585" s="2" t="str">
        <f>IF(C4585="", "",
   IF(ISNUMBER(MATCH(TRIM(C4585),
      {"OP","CC","CM","FM","FU","INS","PC","PM","PMCO","SA","SR","ITPR","PMFL"}, 0)),
      "Proactive",
      "")
)</f>
        <v>Proactive</v>
      </c>
      <c r="S4585" s="2" t="str">
        <f>IF(C4585="", "",
   IF(ISNUMBER(MATCH(TRIM(C4585),
      {"MO","U/B","OSRE","TECH","ITRE"}, 0)),
      "Reactive",
      "")
)</f>
        <v/>
      </c>
      <c r="T4585" s="2">
        <f>IF(R4585="Proactive", H4585, "")</f>
        <v>0.38</v>
      </c>
      <c r="U4585" s="2" t="str">
        <f>IF(S4585="Reactive", H4585, "")</f>
        <v/>
      </c>
    </row>
    <row r="4586" spans="1:21" x14ac:dyDescent="0.25">
      <c r="A4586" t="s">
        <v>4453</v>
      </c>
      <c r="B4586">
        <v>221737</v>
      </c>
      <c r="C4586" t="s">
        <v>181</v>
      </c>
      <c r="D4586" t="s">
        <v>754</v>
      </c>
      <c r="E4586" t="s">
        <v>755</v>
      </c>
      <c r="F4586" s="4">
        <v>46191.495833333334</v>
      </c>
      <c r="G4586" s="4">
        <v>46191.524305555555</v>
      </c>
      <c r="H4586">
        <v>0.68</v>
      </c>
      <c r="I4586" t="s">
        <v>1338</v>
      </c>
      <c r="J4586" t="s">
        <v>29</v>
      </c>
      <c r="K4586" t="s">
        <v>30</v>
      </c>
      <c r="M4586" t="s">
        <v>555</v>
      </c>
      <c r="N4586">
        <v>2.48</v>
      </c>
      <c r="O4586" t="s">
        <v>61</v>
      </c>
      <c r="P4586">
        <v>0</v>
      </c>
      <c r="Q4586" s="5">
        <v>46192.147222222222</v>
      </c>
      <c r="R4586" s="2" t="str">
        <f>IF(C4586="", "",
   IF(ISNUMBER(MATCH(TRIM(C4586),
      {"OP","CC","CM","FM","FU","INS","PC","PM","PMCO","SA","SR","ITPR","PMFL"}, 0)),
      "Proactive",
      "")
)</f>
        <v>Proactive</v>
      </c>
      <c r="S4586" s="2" t="str">
        <f>IF(C4586="", "",
   IF(ISNUMBER(MATCH(TRIM(C4586),
      {"MO","U/B","OSRE","TECH","ITRE"}, 0)),
      "Reactive",
      "")
)</f>
        <v/>
      </c>
      <c r="T4586" s="2">
        <f>IF(R4586="Proactive", H4586, "")</f>
        <v>0.68</v>
      </c>
      <c r="U4586" s="2" t="str">
        <f>IF(S4586="Reactive", H4586, "")</f>
        <v/>
      </c>
    </row>
    <row r="4587" spans="1:21" x14ac:dyDescent="0.25">
      <c r="A4587" t="s">
        <v>4453</v>
      </c>
      <c r="B4587">
        <v>223873</v>
      </c>
      <c r="C4587" t="s">
        <v>743</v>
      </c>
      <c r="D4587" t="s">
        <v>744</v>
      </c>
      <c r="E4587" t="s">
        <v>4485</v>
      </c>
      <c r="F4587" s="4">
        <v>46191.525000000001</v>
      </c>
      <c r="G4587" s="4">
        <v>46191.544444444444</v>
      </c>
      <c r="H4587">
        <v>0.47</v>
      </c>
      <c r="I4587" t="s">
        <v>4486</v>
      </c>
      <c r="J4587" t="s">
        <v>29</v>
      </c>
      <c r="K4587" t="s">
        <v>67</v>
      </c>
      <c r="L4587" t="s">
        <v>96</v>
      </c>
      <c r="M4587" t="s">
        <v>97</v>
      </c>
      <c r="N4587">
        <v>0.85</v>
      </c>
      <c r="O4587" t="s">
        <v>61</v>
      </c>
      <c r="P4587">
        <v>0</v>
      </c>
      <c r="Q4587" s="5">
        <v>46191.75277777778</v>
      </c>
      <c r="R4587" s="2" t="str">
        <f>IF(C4587="", "",
   IF(ISNUMBER(MATCH(TRIM(C4587),
      {"OP","CC","CM","FM","FU","INS","PC","PM","PMCO","SA","SR","ITPR","PMFL"}, 0)),
      "Proactive",
      "")
)</f>
        <v>Proactive</v>
      </c>
      <c r="S4587" s="2" t="str">
        <f>IF(C4587="", "",
   IF(ISNUMBER(MATCH(TRIM(C4587),
      {"MO","U/B","OSRE","TECH","ITRE"}, 0)),
      "Reactive",
      "")
)</f>
        <v/>
      </c>
      <c r="T4587" s="2">
        <f>IF(R4587="Proactive", H4587, "")</f>
        <v>0.47</v>
      </c>
      <c r="U4587" s="2" t="str">
        <f>IF(S4587="Reactive", H4587, "")</f>
        <v/>
      </c>
    </row>
    <row r="4588" spans="1:21" x14ac:dyDescent="0.25">
      <c r="A4588" t="s">
        <v>4453</v>
      </c>
      <c r="B4588">
        <v>223874</v>
      </c>
      <c r="C4588" t="s">
        <v>1222</v>
      </c>
      <c r="D4588" t="s">
        <v>4487</v>
      </c>
      <c r="E4588" t="s">
        <v>4488</v>
      </c>
      <c r="F4588" s="4">
        <v>46191.54583333333</v>
      </c>
      <c r="G4588" s="4">
        <v>46191.584722222222</v>
      </c>
      <c r="H4588">
        <v>0.93</v>
      </c>
      <c r="I4588" t="s">
        <v>4489</v>
      </c>
      <c r="J4588" t="s">
        <v>29</v>
      </c>
      <c r="K4588" t="s">
        <v>67</v>
      </c>
      <c r="L4588" t="s">
        <v>96</v>
      </c>
      <c r="M4588" t="s">
        <v>97</v>
      </c>
      <c r="N4588">
        <v>0.93</v>
      </c>
      <c r="O4588" t="s">
        <v>61</v>
      </c>
      <c r="P4588">
        <v>0</v>
      </c>
      <c r="Q4588" s="5">
        <v>46191.756249999999</v>
      </c>
      <c r="R4588" s="2" t="str">
        <f>IF(C4588="", "",
   IF(ISNUMBER(MATCH(TRIM(C4588),
      {"OP","CC","CM","FM","FU","INS","PC","PM","PMCO","SA","SR","ITPR","PMFL"}, 0)),
      "Proactive",
      "")
)</f>
        <v>Proactive</v>
      </c>
      <c r="S4588" s="2" t="str">
        <f>IF(C4588="", "",
   IF(ISNUMBER(MATCH(TRIM(C4588),
      {"MO","U/B","OSRE","TECH","ITRE"}, 0)),
      "Reactive",
      "")
)</f>
        <v/>
      </c>
      <c r="T4588" s="2">
        <f>IF(R4588="Proactive", H4588, "")</f>
        <v>0.93</v>
      </c>
      <c r="U4588" s="2" t="str">
        <f>IF(S4588="Reactive", H4588, "")</f>
        <v/>
      </c>
    </row>
    <row r="4589" spans="1:21" x14ac:dyDescent="0.25">
      <c r="A4589" t="s">
        <v>4453</v>
      </c>
      <c r="B4589">
        <v>223875</v>
      </c>
      <c r="C4589" t="s">
        <v>817</v>
      </c>
      <c r="D4589" t="s">
        <v>2129</v>
      </c>
      <c r="E4589" t="s">
        <v>2130</v>
      </c>
      <c r="F4589" s="4">
        <v>46191.632638888892</v>
      </c>
      <c r="G4589" s="4">
        <v>46191.652083333334</v>
      </c>
      <c r="H4589">
        <v>0.47</v>
      </c>
      <c r="I4589" t="s">
        <v>2131</v>
      </c>
      <c r="J4589" t="s">
        <v>29</v>
      </c>
      <c r="K4589" t="s">
        <v>810</v>
      </c>
      <c r="L4589" t="s">
        <v>96</v>
      </c>
      <c r="M4589" t="s">
        <v>555</v>
      </c>
      <c r="N4589">
        <v>0.97</v>
      </c>
      <c r="O4589" t="s">
        <v>61</v>
      </c>
      <c r="P4589">
        <v>0</v>
      </c>
      <c r="Q4589" s="5">
        <v>46191.775000000001</v>
      </c>
      <c r="R4589" s="2" t="str">
        <f>IF(C4589="", "",
   IF(ISNUMBER(MATCH(TRIM(C4589),
      {"OP","CC","CM","FM","FU","INS","PC","PM","PMCO","SA","SR","ITPR","PMFL"}, 0)),
      "Proactive",
      "")
)</f>
        <v/>
      </c>
      <c r="S4589" s="2" t="str">
        <f>IF(C4589="", "",
   IF(ISNUMBER(MATCH(TRIM(C4589),
      {"MO","U/B","OSRE","TECH","ITRE"}, 0)),
      "Reactive",
      "")
)</f>
        <v>Reactive</v>
      </c>
      <c r="T4589" s="2" t="str">
        <f>IF(R4589="Proactive", H4589, "")</f>
        <v/>
      </c>
      <c r="U4589" s="2">
        <f>IF(S4589="Reactive", H4589, "")</f>
        <v>0.47</v>
      </c>
    </row>
    <row r="4590" spans="1:21" x14ac:dyDescent="0.25">
      <c r="A4590" t="s">
        <v>4453</v>
      </c>
      <c r="B4590">
        <v>223879</v>
      </c>
      <c r="C4590" t="s">
        <v>817</v>
      </c>
      <c r="D4590" t="s">
        <v>2126</v>
      </c>
      <c r="E4590" t="s">
        <v>2127</v>
      </c>
      <c r="F4590" s="4">
        <v>46191.689583333333</v>
      </c>
      <c r="G4590" s="4">
        <v>46191.734027777777</v>
      </c>
      <c r="H4590">
        <v>1.07</v>
      </c>
      <c r="I4590" t="s">
        <v>2128</v>
      </c>
      <c r="J4590" t="s">
        <v>29</v>
      </c>
      <c r="K4590" t="s">
        <v>81</v>
      </c>
      <c r="L4590" t="s">
        <v>132</v>
      </c>
      <c r="M4590" t="s">
        <v>436</v>
      </c>
      <c r="N4590">
        <v>2.0699999999999998</v>
      </c>
      <c r="O4590" t="s">
        <v>61</v>
      </c>
      <c r="P4590">
        <v>0</v>
      </c>
      <c r="Q4590" s="5">
        <v>46191.775000000001</v>
      </c>
      <c r="R4590" s="2" t="str">
        <f>IF(C4590="", "",
   IF(ISNUMBER(MATCH(TRIM(C4590),
      {"OP","CC","CM","FM","FU","INS","PC","PM","PMCO","SA","SR","ITPR","PMFL"}, 0)),
      "Proactive",
      "")
)</f>
        <v/>
      </c>
      <c r="S4590" s="2" t="str">
        <f>IF(C4590="", "",
   IF(ISNUMBER(MATCH(TRIM(C4590),
      {"MO","U/B","OSRE","TECH","ITRE"}, 0)),
      "Reactive",
      "")
)</f>
        <v>Reactive</v>
      </c>
      <c r="T4590" s="2" t="str">
        <f>IF(R4590="Proactive", H4590, "")</f>
        <v/>
      </c>
      <c r="U4590" s="2">
        <f>IF(S4590="Reactive", H4590, "")</f>
        <v>1.07</v>
      </c>
    </row>
    <row r="4591" spans="1:21" x14ac:dyDescent="0.25">
      <c r="A4591" t="s">
        <v>4453</v>
      </c>
      <c r="B4591">
        <v>223546</v>
      </c>
      <c r="C4591" t="s">
        <v>30</v>
      </c>
      <c r="D4591" t="s">
        <v>760</v>
      </c>
      <c r="E4591" t="s">
        <v>761</v>
      </c>
      <c r="F4591" s="4">
        <v>46192.252083333333</v>
      </c>
      <c r="G4591" s="4">
        <v>46192.270138888889</v>
      </c>
      <c r="H4591">
        <v>0.43</v>
      </c>
      <c r="I4591" t="s">
        <v>947</v>
      </c>
      <c r="J4591" t="s">
        <v>29</v>
      </c>
      <c r="K4591" t="s">
        <v>30</v>
      </c>
      <c r="M4591" t="s">
        <v>859</v>
      </c>
      <c r="N4591">
        <v>1.3</v>
      </c>
      <c r="O4591" t="s">
        <v>61</v>
      </c>
      <c r="P4591">
        <v>0</v>
      </c>
      <c r="Q4591" s="5">
        <v>46192.780555555553</v>
      </c>
      <c r="R4591" s="2" t="str">
        <f>IF(C4591="", "",
   IF(ISNUMBER(MATCH(TRIM(C4591),
      {"OP","CC","CM","FM","FU","INS","PC","PM","PMCO","SA","SR","ITPR","PMFL"}, 0)),
      "Proactive",
      "")
)</f>
        <v>Proactive</v>
      </c>
      <c r="S4591" s="2" t="str">
        <f>IF(C4591="", "",
   IF(ISNUMBER(MATCH(TRIM(C4591),
      {"MO","U/B","OSRE","TECH","ITRE"}, 0)),
      "Reactive",
      "")
)</f>
        <v/>
      </c>
      <c r="T4591" s="2">
        <f>IF(R4591="Proactive", H4591, "")</f>
        <v>0.43</v>
      </c>
      <c r="U4591" s="2" t="str">
        <f>IF(S4591="Reactive", H4591, "")</f>
        <v/>
      </c>
    </row>
    <row r="4592" spans="1:21" x14ac:dyDescent="0.25">
      <c r="A4592" t="s">
        <v>4453</v>
      </c>
      <c r="B4592">
        <v>224053</v>
      </c>
      <c r="C4592" t="s">
        <v>743</v>
      </c>
      <c r="D4592" t="s">
        <v>1212</v>
      </c>
      <c r="E4592" t="s">
        <v>4490</v>
      </c>
      <c r="F4592" s="4">
        <v>46192.270138888889</v>
      </c>
      <c r="G4592" s="4">
        <v>46192.292361111111</v>
      </c>
      <c r="H4592">
        <v>0.53</v>
      </c>
      <c r="I4592" t="s">
        <v>4491</v>
      </c>
      <c r="J4592" t="s">
        <v>29</v>
      </c>
      <c r="K4592" t="s">
        <v>67</v>
      </c>
      <c r="L4592" t="s">
        <v>96</v>
      </c>
      <c r="M4592" t="s">
        <v>97</v>
      </c>
      <c r="N4592">
        <v>1.01</v>
      </c>
      <c r="O4592" t="s">
        <v>61</v>
      </c>
      <c r="P4592">
        <v>0</v>
      </c>
      <c r="Q4592" s="5">
        <v>46192.731944444444</v>
      </c>
      <c r="R4592" s="2" t="str">
        <f>IF(C4592="", "",
   IF(ISNUMBER(MATCH(TRIM(C4592),
      {"OP","CC","CM","FM","FU","INS","PC","PM","PMCO","SA","SR","ITPR","PMFL"}, 0)),
      "Proactive",
      "")
)</f>
        <v>Proactive</v>
      </c>
      <c r="S4592" s="2" t="str">
        <f>IF(C4592="", "",
   IF(ISNUMBER(MATCH(TRIM(C4592),
      {"MO","U/B","OSRE","TECH","ITRE"}, 0)),
      "Reactive",
      "")
)</f>
        <v/>
      </c>
      <c r="T4592" s="2">
        <f>IF(R4592="Proactive", H4592, "")</f>
        <v>0.53</v>
      </c>
      <c r="U4592" s="2" t="str">
        <f>IF(S4592="Reactive", H4592, "")</f>
        <v/>
      </c>
    </row>
    <row r="4593" spans="1:21" x14ac:dyDescent="0.25">
      <c r="A4593" t="s">
        <v>4453</v>
      </c>
      <c r="B4593">
        <v>219475</v>
      </c>
      <c r="C4593" t="s">
        <v>30</v>
      </c>
      <c r="D4593" t="s">
        <v>4492</v>
      </c>
      <c r="E4593" t="s">
        <v>875</v>
      </c>
      <c r="F4593" s="4">
        <v>46192.293749999997</v>
      </c>
      <c r="G4593" s="4">
        <v>46192.4</v>
      </c>
      <c r="H4593">
        <v>2.5499999999999998</v>
      </c>
      <c r="I4593" t="s">
        <v>4493</v>
      </c>
      <c r="J4593" t="s">
        <v>29</v>
      </c>
      <c r="K4593" t="s">
        <v>30</v>
      </c>
      <c r="M4593" t="s">
        <v>859</v>
      </c>
      <c r="N4593">
        <v>2.5499999999999998</v>
      </c>
      <c r="O4593" t="s">
        <v>61</v>
      </c>
      <c r="P4593">
        <v>0</v>
      </c>
      <c r="Q4593" s="5">
        <v>46192.734027777777</v>
      </c>
      <c r="R4593" s="2" t="str">
        <f>IF(C4593="", "",
   IF(ISNUMBER(MATCH(TRIM(C4593),
      {"OP","CC","CM","FM","FU","INS","PC","PM","PMCO","SA","SR","ITPR","PMFL"}, 0)),
      "Proactive",
      "")
)</f>
        <v>Proactive</v>
      </c>
      <c r="S4593" s="2" t="str">
        <f>IF(C4593="", "",
   IF(ISNUMBER(MATCH(TRIM(C4593),
      {"MO","U/B","OSRE","TECH","ITRE"}, 0)),
      "Reactive",
      "")
)</f>
        <v/>
      </c>
      <c r="T4593" s="2">
        <f>IF(R4593="Proactive", H4593, "")</f>
        <v>2.5499999999999998</v>
      </c>
      <c r="U4593" s="2" t="str">
        <f>IF(S4593="Reactive", H4593, "")</f>
        <v/>
      </c>
    </row>
    <row r="4594" spans="1:21" x14ac:dyDescent="0.25">
      <c r="A4594" t="s">
        <v>4453</v>
      </c>
      <c r="B4594">
        <v>221916</v>
      </c>
      <c r="C4594" t="s">
        <v>181</v>
      </c>
      <c r="D4594" t="s">
        <v>754</v>
      </c>
      <c r="E4594" t="s">
        <v>755</v>
      </c>
      <c r="F4594" s="4">
        <v>46192.401388888888</v>
      </c>
      <c r="G4594" s="4">
        <v>46192.436111111114</v>
      </c>
      <c r="H4594">
        <v>0.83</v>
      </c>
      <c r="I4594" t="s">
        <v>1369</v>
      </c>
      <c r="J4594" t="s">
        <v>29</v>
      </c>
      <c r="K4594" t="s">
        <v>30</v>
      </c>
      <c r="M4594" t="s">
        <v>555</v>
      </c>
      <c r="N4594">
        <v>1.75</v>
      </c>
      <c r="O4594" t="s">
        <v>61</v>
      </c>
      <c r="P4594">
        <v>0</v>
      </c>
      <c r="Q4594" s="5">
        <v>46193.063888888886</v>
      </c>
      <c r="R4594" s="2" t="str">
        <f>IF(C4594="", "",
   IF(ISNUMBER(MATCH(TRIM(C4594),
      {"OP","CC","CM","FM","FU","INS","PC","PM","PMCO","SA","SR","ITPR","PMFL"}, 0)),
      "Proactive",
      "")
)</f>
        <v>Proactive</v>
      </c>
      <c r="S4594" s="2" t="str">
        <f>IF(C4594="", "",
   IF(ISNUMBER(MATCH(TRIM(C4594),
      {"MO","U/B","OSRE","TECH","ITRE"}, 0)),
      "Reactive",
      "")
)</f>
        <v/>
      </c>
      <c r="T4594" s="2">
        <f>IF(R4594="Proactive", H4594, "")</f>
        <v>0.83</v>
      </c>
      <c r="U4594" s="2" t="str">
        <f>IF(S4594="Reactive", H4594, "")</f>
        <v/>
      </c>
    </row>
    <row r="4595" spans="1:21" x14ac:dyDescent="0.25">
      <c r="A4595" t="s">
        <v>4453</v>
      </c>
      <c r="B4595">
        <v>224053</v>
      </c>
      <c r="C4595" t="s">
        <v>743</v>
      </c>
      <c r="D4595" t="s">
        <v>1212</v>
      </c>
      <c r="E4595" t="s">
        <v>4490</v>
      </c>
      <c r="F4595" s="4">
        <v>46192.481249999997</v>
      </c>
      <c r="G4595" s="4">
        <v>46192.501388888886</v>
      </c>
      <c r="H4595">
        <v>0.48</v>
      </c>
      <c r="I4595" t="s">
        <v>4491</v>
      </c>
      <c r="J4595" t="s">
        <v>29</v>
      </c>
      <c r="K4595" t="s">
        <v>67</v>
      </c>
      <c r="L4595" t="s">
        <v>96</v>
      </c>
      <c r="M4595" t="s">
        <v>97</v>
      </c>
      <c r="N4595">
        <v>1.01</v>
      </c>
      <c r="O4595" t="s">
        <v>61</v>
      </c>
      <c r="P4595">
        <v>0</v>
      </c>
      <c r="Q4595" s="5">
        <v>46192.731944444444</v>
      </c>
      <c r="R4595" s="2" t="str">
        <f>IF(C4595="", "",
   IF(ISNUMBER(MATCH(TRIM(C4595),
      {"OP","CC","CM","FM","FU","INS","PC","PM","PMCO","SA","SR","ITPR","PMFL"}, 0)),
      "Proactive",
      "")
)</f>
        <v>Proactive</v>
      </c>
      <c r="S4595" s="2" t="str">
        <f>IF(C4595="", "",
   IF(ISNUMBER(MATCH(TRIM(C4595),
      {"MO","U/B","OSRE","TECH","ITRE"}, 0)),
      "Reactive",
      "")
)</f>
        <v/>
      </c>
      <c r="T4595" s="2">
        <f>IF(R4595="Proactive", H4595, "")</f>
        <v>0.48</v>
      </c>
      <c r="U4595" s="2" t="str">
        <f>IF(S4595="Reactive", H4595, "")</f>
        <v/>
      </c>
    </row>
    <row r="4596" spans="1:21" x14ac:dyDescent="0.25">
      <c r="A4596" t="s">
        <v>4453</v>
      </c>
      <c r="B4596">
        <v>224056</v>
      </c>
      <c r="C4596" t="s">
        <v>492</v>
      </c>
      <c r="D4596" t="s">
        <v>988</v>
      </c>
      <c r="E4596" t="s">
        <v>4494</v>
      </c>
      <c r="F4596" s="4">
        <v>46192.50277777778</v>
      </c>
      <c r="G4596" s="4">
        <v>46192.582638888889</v>
      </c>
      <c r="H4596">
        <v>1.92</v>
      </c>
      <c r="I4596" t="s">
        <v>4495</v>
      </c>
      <c r="J4596" t="s">
        <v>29</v>
      </c>
      <c r="K4596" t="s">
        <v>67</v>
      </c>
      <c r="L4596" t="s">
        <v>96</v>
      </c>
      <c r="M4596" t="s">
        <v>97</v>
      </c>
      <c r="N4596">
        <v>1.92</v>
      </c>
      <c r="O4596" t="s">
        <v>61</v>
      </c>
      <c r="P4596">
        <v>0</v>
      </c>
      <c r="Q4596" s="5">
        <v>46192.737500000003</v>
      </c>
      <c r="R4596" s="2" t="str">
        <f>IF(C4596="", "",
   IF(ISNUMBER(MATCH(TRIM(C4596),
      {"OP","CC","CM","FM","FU","INS","PC","PM","PMCO","SA","SR","ITPR","PMFL"}, 0)),
      "Proactive",
      "")
)</f>
        <v/>
      </c>
      <c r="S4596" s="2" t="str">
        <f>IF(C4596="", "",
   IF(ISNUMBER(MATCH(TRIM(C4596),
      {"MO","U/B","OSRE","TECH","ITRE"}, 0)),
      "Reactive",
      "")
)</f>
        <v>Reactive</v>
      </c>
      <c r="T4596" s="2" t="str">
        <f>IF(R4596="Proactive", H4596, "")</f>
        <v/>
      </c>
      <c r="U4596" s="2">
        <f>IF(S4596="Reactive", H4596, "")</f>
        <v>1.92</v>
      </c>
    </row>
    <row r="4597" spans="1:21" x14ac:dyDescent="0.25">
      <c r="A4597" t="s">
        <v>4453</v>
      </c>
      <c r="B4597">
        <v>224057</v>
      </c>
      <c r="C4597" t="s">
        <v>1253</v>
      </c>
      <c r="D4597" t="s">
        <v>840</v>
      </c>
      <c r="E4597" t="s">
        <v>4496</v>
      </c>
      <c r="F4597" s="4">
        <v>46192.584722222222</v>
      </c>
      <c r="G4597" s="4">
        <v>46192.613194444442</v>
      </c>
      <c r="H4597">
        <v>0.68</v>
      </c>
      <c r="I4597" t="s">
        <v>4497</v>
      </c>
      <c r="J4597" t="s">
        <v>29</v>
      </c>
      <c r="K4597" t="s">
        <v>67</v>
      </c>
      <c r="L4597" t="s">
        <v>96</v>
      </c>
      <c r="M4597" t="s">
        <v>97</v>
      </c>
      <c r="N4597">
        <v>0.68</v>
      </c>
      <c r="O4597" t="s">
        <v>61</v>
      </c>
      <c r="P4597">
        <v>0</v>
      </c>
      <c r="Q4597" s="5">
        <v>46192.738194444442</v>
      </c>
      <c r="R4597" s="2" t="str">
        <f>IF(C4597="", "",
   IF(ISNUMBER(MATCH(TRIM(C4597),
      {"OP","CC","CM","FM","FU","INS","PC","PM","PMCO","SA","SR","ITPR","PMFL"}, 0)),
      "Proactive",
      "")
)</f>
        <v>Proactive</v>
      </c>
      <c r="S4597" s="2" t="str">
        <f>IF(C4597="", "",
   IF(ISNUMBER(MATCH(TRIM(C4597),
      {"MO","U/B","OSRE","TECH","ITRE"}, 0)),
      "Reactive",
      "")
)</f>
        <v/>
      </c>
      <c r="T4597" s="2">
        <f>IF(R4597="Proactive", H4597, "")</f>
        <v>0.68</v>
      </c>
      <c r="U4597" s="2" t="str">
        <f>IF(S4597="Reactive", H4597, "")</f>
        <v/>
      </c>
    </row>
    <row r="4598" spans="1:21" x14ac:dyDescent="0.25">
      <c r="A4598" t="s">
        <v>4453</v>
      </c>
      <c r="B4598">
        <v>224058</v>
      </c>
      <c r="C4598" t="s">
        <v>817</v>
      </c>
      <c r="D4598" t="s">
        <v>1431</v>
      </c>
      <c r="E4598" t="s">
        <v>1536</v>
      </c>
      <c r="F4598" s="4">
        <v>46192.615277777775</v>
      </c>
      <c r="G4598" s="4">
        <v>46192.637499999997</v>
      </c>
      <c r="H4598">
        <v>0.53</v>
      </c>
      <c r="I4598" t="s">
        <v>4498</v>
      </c>
      <c r="J4598" t="s">
        <v>29</v>
      </c>
      <c r="K4598" t="s">
        <v>81</v>
      </c>
      <c r="L4598" t="s">
        <v>132</v>
      </c>
      <c r="M4598" t="s">
        <v>555</v>
      </c>
      <c r="N4598">
        <v>0.53</v>
      </c>
      <c r="O4598" t="s">
        <v>61</v>
      </c>
      <c r="P4598">
        <v>0</v>
      </c>
      <c r="Q4598" s="5">
        <v>46192.740277777775</v>
      </c>
      <c r="R4598" s="2" t="str">
        <f>IF(C4598="", "",
   IF(ISNUMBER(MATCH(TRIM(C4598),
      {"OP","CC","CM","FM","FU","INS","PC","PM","PMCO","SA","SR","ITPR","PMFL"}, 0)),
      "Proactive",
      "")
)</f>
        <v/>
      </c>
      <c r="S4598" s="2" t="str">
        <f>IF(C4598="", "",
   IF(ISNUMBER(MATCH(TRIM(C4598),
      {"MO","U/B","OSRE","TECH","ITRE"}, 0)),
      "Reactive",
      "")
)</f>
        <v>Reactive</v>
      </c>
      <c r="T4598" s="2" t="str">
        <f>IF(R4598="Proactive", H4598, "")</f>
        <v/>
      </c>
      <c r="U4598" s="2">
        <f>IF(S4598="Reactive", H4598, "")</f>
        <v>0.53</v>
      </c>
    </row>
    <row r="4599" spans="1:21" x14ac:dyDescent="0.25">
      <c r="A4599" t="s">
        <v>4453</v>
      </c>
      <c r="B4599">
        <v>224060</v>
      </c>
      <c r="C4599" t="s">
        <v>1222</v>
      </c>
      <c r="D4599" t="s">
        <v>953</v>
      </c>
      <c r="E4599" t="s">
        <v>4499</v>
      </c>
      <c r="F4599" s="4">
        <v>46192.689583333333</v>
      </c>
      <c r="G4599" s="4">
        <v>46192.720138888886</v>
      </c>
      <c r="H4599">
        <v>0.73</v>
      </c>
      <c r="I4599" t="s">
        <v>4500</v>
      </c>
      <c r="J4599" t="s">
        <v>29</v>
      </c>
      <c r="K4599" t="s">
        <v>67</v>
      </c>
      <c r="L4599" t="s">
        <v>96</v>
      </c>
      <c r="M4599" t="s">
        <v>97</v>
      </c>
      <c r="N4599">
        <v>0.73</v>
      </c>
      <c r="O4599" t="s">
        <v>61</v>
      </c>
      <c r="P4599">
        <v>0</v>
      </c>
      <c r="Q4599" s="5">
        <v>46192.745833333334</v>
      </c>
      <c r="R4599" s="2" t="str">
        <f>IF(C4599="", "",
   IF(ISNUMBER(MATCH(TRIM(C4599),
      {"OP","CC","CM","FM","FU","INS","PC","PM","PMCO","SA","SR","ITPR","PMFL"}, 0)),
      "Proactive",
      "")
)</f>
        <v>Proactive</v>
      </c>
      <c r="S4599" s="2" t="str">
        <f>IF(C4599="", "",
   IF(ISNUMBER(MATCH(TRIM(C4599),
      {"MO","U/B","OSRE","TECH","ITRE"}, 0)),
      "Reactive",
      "")
)</f>
        <v/>
      </c>
      <c r="T4599" s="2">
        <f>IF(R4599="Proactive", H4599, "")</f>
        <v>0.73</v>
      </c>
      <c r="U4599" s="2" t="str">
        <f>IF(S4599="Reactive", H4599, "")</f>
        <v/>
      </c>
    </row>
    <row r="4600" spans="1:21" x14ac:dyDescent="0.25">
      <c r="A4600" t="s">
        <v>4453</v>
      </c>
      <c r="B4600">
        <v>224167</v>
      </c>
      <c r="C4600" t="s">
        <v>1253</v>
      </c>
      <c r="D4600" t="s">
        <v>3699</v>
      </c>
      <c r="E4600" t="s">
        <v>3700</v>
      </c>
      <c r="F4600" s="4">
        <v>46193.253472222219</v>
      </c>
      <c r="G4600" s="4">
        <v>46193.50277777778</v>
      </c>
      <c r="H4600">
        <v>5.98</v>
      </c>
      <c r="I4600" t="s">
        <v>3701</v>
      </c>
      <c r="J4600" t="s">
        <v>159</v>
      </c>
      <c r="N4600">
        <v>10.6</v>
      </c>
      <c r="O4600" t="s">
        <v>61</v>
      </c>
      <c r="P4600">
        <v>0</v>
      </c>
      <c r="Q4600" s="5"/>
      <c r="R4600" s="2" t="str">
        <f>IF(C4600="", "",
   IF(ISNUMBER(MATCH(TRIM(C4600),
      {"OP","CC","CM","FM","FU","INS","PC","PM","PMCO","SA","SR","ITPR","PMFL"}, 0)),
      "Proactive",
      "")
)</f>
        <v>Proactive</v>
      </c>
      <c r="S4600" s="2" t="str">
        <f>IF(C4600="", "",
   IF(ISNUMBER(MATCH(TRIM(C4600),
      {"MO","U/B","OSRE","TECH","ITRE"}, 0)),
      "Reactive",
      "")
)</f>
        <v/>
      </c>
      <c r="T4600" s="2">
        <f>IF(R4600="Proactive", H4600, "")</f>
        <v>5.98</v>
      </c>
      <c r="U4600" s="2" t="str">
        <f>IF(S4600="Reactive", H4600, "")</f>
        <v/>
      </c>
    </row>
    <row r="4601" spans="1:21" x14ac:dyDescent="0.25">
      <c r="A4601" t="s">
        <v>4453</v>
      </c>
      <c r="B4601">
        <v>219328</v>
      </c>
      <c r="C4601" t="s">
        <v>30</v>
      </c>
      <c r="D4601" t="s">
        <v>814</v>
      </c>
      <c r="E4601" t="s">
        <v>1019</v>
      </c>
      <c r="F4601" s="4">
        <v>46193.543055555558</v>
      </c>
      <c r="G4601" s="4">
        <v>46193.630555555559</v>
      </c>
      <c r="H4601">
        <v>2.1</v>
      </c>
      <c r="I4601" t="s">
        <v>4501</v>
      </c>
      <c r="J4601" t="s">
        <v>29</v>
      </c>
      <c r="K4601" t="s">
        <v>30</v>
      </c>
      <c r="M4601" t="s">
        <v>859</v>
      </c>
      <c r="N4601">
        <v>2.1</v>
      </c>
      <c r="O4601" t="s">
        <v>61</v>
      </c>
      <c r="P4601">
        <v>0</v>
      </c>
      <c r="Q4601" s="5">
        <v>46193.668749999997</v>
      </c>
      <c r="R4601" s="2" t="str">
        <f>IF(C4601="", "",
   IF(ISNUMBER(MATCH(TRIM(C4601),
      {"OP","CC","CM","FM","FU","INS","PC","PM","PMCO","SA","SR","ITPR","PMFL"}, 0)),
      "Proactive",
      "")
)</f>
        <v>Proactive</v>
      </c>
      <c r="S4601" s="2" t="str">
        <f>IF(C4601="", "",
   IF(ISNUMBER(MATCH(TRIM(C4601),
      {"MO","U/B","OSRE","TECH","ITRE"}, 0)),
      "Reactive",
      "")
)</f>
        <v/>
      </c>
      <c r="T4601" s="2">
        <f>IF(R4601="Proactive", H4601, "")</f>
        <v>2.1</v>
      </c>
      <c r="U4601" s="2" t="str">
        <f>IF(S4601="Reactive", H4601, "")</f>
        <v/>
      </c>
    </row>
    <row r="4602" spans="1:21" x14ac:dyDescent="0.25">
      <c r="A4602" t="s">
        <v>4453</v>
      </c>
      <c r="B4602">
        <v>219171</v>
      </c>
      <c r="C4602" t="s">
        <v>30</v>
      </c>
      <c r="D4602" t="s">
        <v>4502</v>
      </c>
      <c r="E4602" t="s">
        <v>528</v>
      </c>
      <c r="F4602" s="4">
        <v>46193.631249999999</v>
      </c>
      <c r="G4602" s="4">
        <v>46193.660416666666</v>
      </c>
      <c r="H4602">
        <v>0.7</v>
      </c>
      <c r="I4602" t="s">
        <v>4501</v>
      </c>
      <c r="J4602" t="s">
        <v>29</v>
      </c>
      <c r="K4602" t="s">
        <v>30</v>
      </c>
      <c r="M4602" t="s">
        <v>859</v>
      </c>
      <c r="N4602">
        <v>0.7</v>
      </c>
      <c r="O4602" t="s">
        <v>61</v>
      </c>
      <c r="P4602">
        <v>0</v>
      </c>
      <c r="Q4602" s="5">
        <v>46193.67291666667</v>
      </c>
      <c r="R4602" s="2" t="str">
        <f>IF(C4602="", "",
   IF(ISNUMBER(MATCH(TRIM(C4602),
      {"OP","CC","CM","FM","FU","INS","PC","PM","PMCO","SA","SR","ITPR","PMFL"}, 0)),
      "Proactive",
      "")
)</f>
        <v>Proactive</v>
      </c>
      <c r="S4602" s="2" t="str">
        <f>IF(C4602="", "",
   IF(ISNUMBER(MATCH(TRIM(C4602),
      {"MO","U/B","OSRE","TECH","ITRE"}, 0)),
      "Reactive",
      "")
)</f>
        <v/>
      </c>
      <c r="T4602" s="2">
        <f>IF(R4602="Proactive", H4602, "")</f>
        <v>0.7</v>
      </c>
      <c r="U4602" s="2" t="str">
        <f>IF(S4602="Reactive", H4602, "")</f>
        <v/>
      </c>
    </row>
    <row r="4603" spans="1:21" x14ac:dyDescent="0.25">
      <c r="A4603" t="s">
        <v>4453</v>
      </c>
      <c r="B4603">
        <v>222814</v>
      </c>
      <c r="C4603" t="s">
        <v>30</v>
      </c>
      <c r="D4603" t="s">
        <v>777</v>
      </c>
      <c r="E4603" t="s">
        <v>905</v>
      </c>
      <c r="F4603" s="4">
        <v>46198.250694444447</v>
      </c>
      <c r="G4603" s="4">
        <v>46198.329861111109</v>
      </c>
      <c r="H4603">
        <v>1.9</v>
      </c>
      <c r="I4603" t="s">
        <v>4503</v>
      </c>
      <c r="J4603" t="s">
        <v>29</v>
      </c>
      <c r="K4603" t="s">
        <v>30</v>
      </c>
      <c r="M4603" t="s">
        <v>859</v>
      </c>
      <c r="N4603">
        <v>1.9</v>
      </c>
      <c r="O4603" t="s">
        <v>61</v>
      </c>
      <c r="P4603">
        <v>0</v>
      </c>
      <c r="Q4603" s="5">
        <v>46198.955555555556</v>
      </c>
      <c r="R4603" s="2" t="str">
        <f>IF(C4603="", "",
   IF(ISNUMBER(MATCH(TRIM(C4603),
      {"OP","CC","CM","FM","FU","INS","PC","PM","PMCO","SA","SR","ITPR","PMFL"}, 0)),
      "Proactive",
      "")
)</f>
        <v>Proactive</v>
      </c>
      <c r="S4603" s="2" t="str">
        <f>IF(C4603="", "",
   IF(ISNUMBER(MATCH(TRIM(C4603),
      {"MO","U/B","OSRE","TECH","ITRE"}, 0)),
      "Reactive",
      "")
)</f>
        <v/>
      </c>
      <c r="T4603" s="2">
        <f>IF(R4603="Proactive", H4603, "")</f>
        <v>1.9</v>
      </c>
      <c r="U4603" s="2" t="str">
        <f>IF(S4603="Reactive", H4603, "")</f>
        <v/>
      </c>
    </row>
    <row r="4604" spans="1:21" x14ac:dyDescent="0.25">
      <c r="A4604" t="s">
        <v>4453</v>
      </c>
      <c r="B4604">
        <v>220423</v>
      </c>
      <c r="C4604" t="s">
        <v>30</v>
      </c>
      <c r="D4604" t="s">
        <v>2217</v>
      </c>
      <c r="E4604" t="s">
        <v>875</v>
      </c>
      <c r="F4604" s="4">
        <v>46198.330555555556</v>
      </c>
      <c r="G4604" s="4">
        <v>46198.433333333334</v>
      </c>
      <c r="H4604">
        <v>2.4700000000000002</v>
      </c>
      <c r="I4604" t="s">
        <v>4503</v>
      </c>
      <c r="J4604" t="s">
        <v>29</v>
      </c>
      <c r="K4604" t="s">
        <v>30</v>
      </c>
      <c r="M4604" t="s">
        <v>859</v>
      </c>
      <c r="N4604">
        <v>2.4700000000000002</v>
      </c>
      <c r="O4604" t="s">
        <v>61</v>
      </c>
      <c r="P4604">
        <v>0</v>
      </c>
      <c r="Q4604" s="5">
        <v>46198.957638888889</v>
      </c>
      <c r="R4604" s="2" t="str">
        <f>IF(C4604="", "",
   IF(ISNUMBER(MATCH(TRIM(C4604),
      {"OP","CC","CM","FM","FU","INS","PC","PM","PMCO","SA","SR","ITPR","PMFL"}, 0)),
      "Proactive",
      "")
)</f>
        <v>Proactive</v>
      </c>
      <c r="S4604" s="2" t="str">
        <f>IF(C4604="", "",
   IF(ISNUMBER(MATCH(TRIM(C4604),
      {"MO","U/B","OSRE","TECH","ITRE"}, 0)),
      "Reactive",
      "")
)</f>
        <v/>
      </c>
      <c r="T4604" s="2">
        <f>IF(R4604="Proactive", H4604, "")</f>
        <v>2.4700000000000002</v>
      </c>
      <c r="U4604" s="2" t="str">
        <f>IF(S4604="Reactive", H4604, "")</f>
        <v/>
      </c>
    </row>
    <row r="4605" spans="1:21" x14ac:dyDescent="0.25">
      <c r="A4605" t="s">
        <v>4453</v>
      </c>
      <c r="B4605">
        <v>224932</v>
      </c>
      <c r="C4605" t="s">
        <v>1253</v>
      </c>
      <c r="D4605" t="s">
        <v>2275</v>
      </c>
      <c r="E4605" t="s">
        <v>4504</v>
      </c>
      <c r="F4605" s="4">
        <v>46198.436111111114</v>
      </c>
      <c r="G4605" s="4">
        <v>46198.554861111108</v>
      </c>
      <c r="H4605">
        <v>2.85</v>
      </c>
      <c r="I4605" t="s">
        <v>4505</v>
      </c>
      <c r="J4605" t="s">
        <v>29</v>
      </c>
      <c r="K4605" t="s">
        <v>67</v>
      </c>
      <c r="L4605" t="s">
        <v>96</v>
      </c>
      <c r="M4605" t="s">
        <v>97</v>
      </c>
      <c r="N4605">
        <v>2.85</v>
      </c>
      <c r="O4605" t="s">
        <v>61</v>
      </c>
      <c r="P4605">
        <v>0</v>
      </c>
      <c r="Q4605" s="5">
        <v>46198.966666666667</v>
      </c>
      <c r="R4605" s="2" t="str">
        <f>IF(C4605="", "",
   IF(ISNUMBER(MATCH(TRIM(C4605),
      {"OP","CC","CM","FM","FU","INS","PC","PM","PMCO","SA","SR","ITPR","PMFL"}, 0)),
      "Proactive",
      "")
)</f>
        <v>Proactive</v>
      </c>
      <c r="S4605" s="2" t="str">
        <f>IF(C4605="", "",
   IF(ISNUMBER(MATCH(TRIM(C4605),
      {"MO","U/B","OSRE","TECH","ITRE"}, 0)),
      "Reactive",
      "")
)</f>
        <v/>
      </c>
      <c r="T4605" s="2">
        <f>IF(R4605="Proactive", H4605, "")</f>
        <v>2.85</v>
      </c>
      <c r="U4605" s="2" t="str">
        <f>IF(S4605="Reactive", H4605, "")</f>
        <v/>
      </c>
    </row>
    <row r="4606" spans="1:21" x14ac:dyDescent="0.25">
      <c r="A4606" t="s">
        <v>4453</v>
      </c>
      <c r="B4606">
        <v>224411</v>
      </c>
      <c r="C4606" t="s">
        <v>30</v>
      </c>
      <c r="D4606" t="s">
        <v>760</v>
      </c>
      <c r="E4606" t="s">
        <v>761</v>
      </c>
      <c r="F4606" s="4">
        <v>46198.556250000001</v>
      </c>
      <c r="G4606" s="4">
        <v>46198.582638888889</v>
      </c>
      <c r="H4606">
        <v>0.63</v>
      </c>
      <c r="I4606" t="s">
        <v>1406</v>
      </c>
      <c r="J4606" t="s">
        <v>29</v>
      </c>
      <c r="K4606" t="s">
        <v>30</v>
      </c>
      <c r="M4606" t="s">
        <v>859</v>
      </c>
      <c r="N4606">
        <v>1.88</v>
      </c>
      <c r="O4606" t="s">
        <v>61</v>
      </c>
      <c r="P4606">
        <v>0</v>
      </c>
      <c r="Q4606" s="5">
        <v>46199.27847222222</v>
      </c>
      <c r="R4606" s="2" t="str">
        <f>IF(C4606="", "",
   IF(ISNUMBER(MATCH(TRIM(C4606),
      {"OP","CC","CM","FM","FU","INS","PC","PM","PMCO","SA","SR","ITPR","PMFL"}, 0)),
      "Proactive",
      "")
)</f>
        <v>Proactive</v>
      </c>
      <c r="S4606" s="2" t="str">
        <f>IF(C4606="", "",
   IF(ISNUMBER(MATCH(TRIM(C4606),
      {"MO","U/B","OSRE","TECH","ITRE"}, 0)),
      "Reactive",
      "")
)</f>
        <v/>
      </c>
      <c r="T4606" s="2">
        <f>IF(R4606="Proactive", H4606, "")</f>
        <v>0.63</v>
      </c>
      <c r="U4606" s="2" t="str">
        <f>IF(S4606="Reactive", H4606, "")</f>
        <v/>
      </c>
    </row>
    <row r="4607" spans="1:21" x14ac:dyDescent="0.25">
      <c r="A4607" t="s">
        <v>4453</v>
      </c>
      <c r="B4607">
        <v>222820</v>
      </c>
      <c r="C4607" t="s">
        <v>181</v>
      </c>
      <c r="D4607" t="s">
        <v>754</v>
      </c>
      <c r="E4607" t="s">
        <v>755</v>
      </c>
      <c r="F4607" s="4">
        <v>46198.585416666669</v>
      </c>
      <c r="G4607" s="4">
        <v>46198.652083333334</v>
      </c>
      <c r="H4607">
        <v>1.6</v>
      </c>
      <c r="I4607" t="s">
        <v>2287</v>
      </c>
      <c r="J4607" t="s">
        <v>29</v>
      </c>
      <c r="K4607" t="s">
        <v>30</v>
      </c>
      <c r="N4607">
        <v>3.28</v>
      </c>
      <c r="O4607" t="s">
        <v>61</v>
      </c>
      <c r="P4607">
        <v>0</v>
      </c>
      <c r="Q4607" s="5">
        <v>46198.828472222223</v>
      </c>
      <c r="R4607" s="2" t="str">
        <f>IF(C4607="", "",
   IF(ISNUMBER(MATCH(TRIM(C4607),
      {"OP","CC","CM","FM","FU","INS","PC","PM","PMCO","SA","SR","ITPR","PMFL"}, 0)),
      "Proactive",
      "")
)</f>
        <v>Proactive</v>
      </c>
      <c r="S4607" s="2" t="str">
        <f>IF(C4607="", "",
   IF(ISNUMBER(MATCH(TRIM(C4607),
      {"MO","U/B","OSRE","TECH","ITRE"}, 0)),
      "Reactive",
      "")
)</f>
        <v/>
      </c>
      <c r="T4607" s="2">
        <f>IF(R4607="Proactive", H4607, "")</f>
        <v>1.6</v>
      </c>
      <c r="U4607" s="2" t="str">
        <f>IF(S4607="Reactive", H4607, "")</f>
        <v/>
      </c>
    </row>
    <row r="4608" spans="1:21" x14ac:dyDescent="0.25">
      <c r="A4608" t="s">
        <v>4453</v>
      </c>
      <c r="B4608">
        <v>224933</v>
      </c>
      <c r="C4608" t="s">
        <v>181</v>
      </c>
      <c r="D4608" t="s">
        <v>4506</v>
      </c>
      <c r="E4608" t="s">
        <v>4507</v>
      </c>
      <c r="F4608" s="4">
        <v>46198.65347222222</v>
      </c>
      <c r="G4608" s="4">
        <v>46198.675000000003</v>
      </c>
      <c r="H4608">
        <v>0.52</v>
      </c>
      <c r="I4608" t="s">
        <v>4508</v>
      </c>
      <c r="J4608" t="s">
        <v>29</v>
      </c>
      <c r="K4608" t="s">
        <v>228</v>
      </c>
      <c r="L4608" t="s">
        <v>181</v>
      </c>
      <c r="M4608" t="s">
        <v>1015</v>
      </c>
      <c r="N4608">
        <v>0.52</v>
      </c>
      <c r="O4608" t="s">
        <v>61</v>
      </c>
      <c r="P4608">
        <v>0</v>
      </c>
      <c r="Q4608" s="5">
        <v>46199.736111111109</v>
      </c>
      <c r="R4608" s="2" t="str">
        <f>IF(C4608="", "",
   IF(ISNUMBER(MATCH(TRIM(C4608),
      {"OP","CC","CM","FM","FU","INS","PC","PM","PMCO","SA","SR","ITPR","PMFL"}, 0)),
      "Proactive",
      "")
)</f>
        <v>Proactive</v>
      </c>
      <c r="S4608" s="2" t="str">
        <f>IF(C4608="", "",
   IF(ISNUMBER(MATCH(TRIM(C4608),
      {"MO","U/B","OSRE","TECH","ITRE"}, 0)),
      "Reactive",
      "")
)</f>
        <v/>
      </c>
      <c r="T4608" s="2">
        <f>IF(R4608="Proactive", H4608, "")</f>
        <v>0.52</v>
      </c>
      <c r="U4608" s="2" t="str">
        <f>IF(S4608="Reactive", H4608, "")</f>
        <v/>
      </c>
    </row>
    <row r="4609" spans="1:21" x14ac:dyDescent="0.25">
      <c r="A4609" t="s">
        <v>4453</v>
      </c>
      <c r="B4609">
        <v>224934</v>
      </c>
      <c r="C4609" t="s">
        <v>39</v>
      </c>
      <c r="D4609" t="s">
        <v>1031</v>
      </c>
      <c r="E4609" t="s">
        <v>4509</v>
      </c>
      <c r="F4609" s="4">
        <v>46198.675694444442</v>
      </c>
      <c r="G4609" s="4">
        <v>46198.707638888889</v>
      </c>
      <c r="H4609">
        <v>0.77</v>
      </c>
      <c r="I4609" t="s">
        <v>4510</v>
      </c>
      <c r="J4609" t="s">
        <v>29</v>
      </c>
      <c r="K4609" t="s">
        <v>702</v>
      </c>
      <c r="L4609" t="s">
        <v>4511</v>
      </c>
      <c r="M4609" t="s">
        <v>127</v>
      </c>
      <c r="N4609">
        <v>0.77</v>
      </c>
      <c r="O4609" t="s">
        <v>61</v>
      </c>
      <c r="P4609">
        <v>0</v>
      </c>
      <c r="Q4609" s="5">
        <v>46198.978472222225</v>
      </c>
      <c r="R4609" s="2" t="str">
        <f>IF(C4609="", "",
   IF(ISNUMBER(MATCH(TRIM(C4609),
      {"OP","CC","CM","FM","FU","INS","PC","PM","PMCO","SA","SR","ITPR","PMFL"}, 0)),
      "Proactive",
      "")
)</f>
        <v/>
      </c>
      <c r="S4609" s="2" t="str">
        <f>IF(C4609="", "",
   IF(ISNUMBER(MATCH(TRIM(C4609),
      {"MO","U/B","OSRE","TECH","ITRE"}, 0)),
      "Reactive",
      "")
)</f>
        <v>Reactive</v>
      </c>
      <c r="T4609" s="2" t="str">
        <f>IF(R4609="Proactive", H4609, "")</f>
        <v/>
      </c>
      <c r="U4609" s="2">
        <f>IF(S4609="Reactive", H4609, "")</f>
        <v>0.77</v>
      </c>
    </row>
    <row r="4610" spans="1:21" x14ac:dyDescent="0.25">
      <c r="A4610" t="s">
        <v>4453</v>
      </c>
      <c r="B4610">
        <v>222820</v>
      </c>
      <c r="C4610" t="s">
        <v>181</v>
      </c>
      <c r="D4610" t="s">
        <v>754</v>
      </c>
      <c r="E4610" t="s">
        <v>755</v>
      </c>
      <c r="F4610" s="4">
        <v>46198.709722222222</v>
      </c>
      <c r="G4610" s="4">
        <v>46198.729861111111</v>
      </c>
      <c r="H4610">
        <v>0.48</v>
      </c>
      <c r="I4610" t="s">
        <v>2287</v>
      </c>
      <c r="J4610" t="s">
        <v>29</v>
      </c>
      <c r="K4610" t="s">
        <v>30</v>
      </c>
      <c r="N4610">
        <v>3.28</v>
      </c>
      <c r="O4610" t="s">
        <v>61</v>
      </c>
      <c r="P4610">
        <v>0</v>
      </c>
      <c r="Q4610" s="5">
        <v>46198.828472222223</v>
      </c>
      <c r="R4610" s="2" t="str">
        <f>IF(C4610="", "",
   IF(ISNUMBER(MATCH(TRIM(C4610),
      {"OP","CC","CM","FM","FU","INS","PC","PM","PMCO","SA","SR","ITPR","PMFL"}, 0)),
      "Proactive",
      "")
)</f>
        <v>Proactive</v>
      </c>
      <c r="S4610" s="2" t="str">
        <f>IF(C4610="", "",
   IF(ISNUMBER(MATCH(TRIM(C4610),
      {"MO","U/B","OSRE","TECH","ITRE"}, 0)),
      "Reactive",
      "")
)</f>
        <v/>
      </c>
      <c r="T4610" s="2">
        <f>IF(R4610="Proactive", H4610, "")</f>
        <v>0.48</v>
      </c>
      <c r="U4610" s="2" t="str">
        <f>IF(S4610="Reactive", H4610, "")</f>
        <v/>
      </c>
    </row>
    <row r="4611" spans="1:21" x14ac:dyDescent="0.25">
      <c r="A4611" t="s">
        <v>4453</v>
      </c>
      <c r="B4611">
        <v>222972</v>
      </c>
      <c r="C4611" t="s">
        <v>30</v>
      </c>
      <c r="D4611" t="s">
        <v>915</v>
      </c>
      <c r="E4611" t="s">
        <v>916</v>
      </c>
      <c r="F4611" s="4">
        <v>46199.293055555558</v>
      </c>
      <c r="G4611" s="4">
        <v>46199.322222222225</v>
      </c>
      <c r="H4611">
        <v>0.7</v>
      </c>
      <c r="I4611" t="s">
        <v>4512</v>
      </c>
      <c r="J4611" t="s">
        <v>29</v>
      </c>
      <c r="K4611" t="s">
        <v>30</v>
      </c>
      <c r="M4611" t="s">
        <v>859</v>
      </c>
      <c r="N4611">
        <v>0.7</v>
      </c>
      <c r="O4611" t="s">
        <v>61</v>
      </c>
      <c r="P4611">
        <v>0</v>
      </c>
      <c r="Q4611" s="5">
        <v>46199.739583333336</v>
      </c>
      <c r="R4611" s="2" t="str">
        <f>IF(C4611="", "",
   IF(ISNUMBER(MATCH(TRIM(C4611),
      {"OP","CC","CM","FM","FU","INS","PC","PM","PMCO","SA","SR","ITPR","PMFL"}, 0)),
      "Proactive",
      "")
)</f>
        <v>Proactive</v>
      </c>
      <c r="S4611" s="2" t="str">
        <f>IF(C4611="", "",
   IF(ISNUMBER(MATCH(TRIM(C4611),
      {"MO","U/B","OSRE","TECH","ITRE"}, 0)),
      "Reactive",
      "")
)</f>
        <v/>
      </c>
      <c r="T4611" s="2">
        <f>IF(R4611="Proactive", H4611, "")</f>
        <v>0.7</v>
      </c>
      <c r="U4611" s="2" t="str">
        <f>IF(S4611="Reactive", H4611, "")</f>
        <v/>
      </c>
    </row>
    <row r="4612" spans="1:21" x14ac:dyDescent="0.25">
      <c r="A4612" t="s">
        <v>4453</v>
      </c>
      <c r="B4612">
        <v>222973</v>
      </c>
      <c r="C4612" t="s">
        <v>30</v>
      </c>
      <c r="D4612" t="s">
        <v>895</v>
      </c>
      <c r="E4612" t="s">
        <v>916</v>
      </c>
      <c r="F4612" s="4">
        <v>46199.323611111111</v>
      </c>
      <c r="G4612" s="4">
        <v>46199.347222222219</v>
      </c>
      <c r="H4612">
        <v>0.56999999999999995</v>
      </c>
      <c r="I4612" t="s">
        <v>4512</v>
      </c>
      <c r="J4612" t="s">
        <v>29</v>
      </c>
      <c r="K4612" t="s">
        <v>30</v>
      </c>
      <c r="M4612" t="s">
        <v>859</v>
      </c>
      <c r="N4612">
        <v>0.56999999999999995</v>
      </c>
      <c r="O4612" t="s">
        <v>61</v>
      </c>
      <c r="P4612">
        <v>0</v>
      </c>
      <c r="Q4612" s="5">
        <v>46199.741666666669</v>
      </c>
      <c r="R4612" s="2" t="str">
        <f>IF(C4612="", "",
   IF(ISNUMBER(MATCH(TRIM(C4612),
      {"OP","CC","CM","FM","FU","INS","PC","PM","PMCO","SA","SR","ITPR","PMFL"}, 0)),
      "Proactive",
      "")
)</f>
        <v>Proactive</v>
      </c>
      <c r="S4612" s="2" t="str">
        <f>IF(C4612="", "",
   IF(ISNUMBER(MATCH(TRIM(C4612),
      {"MO","U/B","OSRE","TECH","ITRE"}, 0)),
      "Reactive",
      "")
)</f>
        <v/>
      </c>
      <c r="T4612" s="2">
        <f>IF(R4612="Proactive", H4612, "")</f>
        <v>0.56999999999999995</v>
      </c>
      <c r="U4612" s="2" t="str">
        <f>IF(S4612="Reactive", H4612, "")</f>
        <v/>
      </c>
    </row>
    <row r="4613" spans="1:21" x14ac:dyDescent="0.25">
      <c r="A4613" t="s">
        <v>4453</v>
      </c>
      <c r="B4613">
        <v>220424</v>
      </c>
      <c r="C4613" t="s">
        <v>30</v>
      </c>
      <c r="D4613" t="s">
        <v>2206</v>
      </c>
      <c r="E4613" t="s">
        <v>875</v>
      </c>
      <c r="F4613" s="4">
        <v>46199.347916666666</v>
      </c>
      <c r="G4613" s="4">
        <v>46199.45</v>
      </c>
      <c r="H4613">
        <v>2.4500000000000002</v>
      </c>
      <c r="I4613" t="s">
        <v>4512</v>
      </c>
      <c r="J4613" t="s">
        <v>29</v>
      </c>
      <c r="K4613" t="s">
        <v>30</v>
      </c>
      <c r="M4613" t="s">
        <v>859</v>
      </c>
      <c r="N4613">
        <v>2.4500000000000002</v>
      </c>
      <c r="O4613" t="s">
        <v>61</v>
      </c>
      <c r="P4613">
        <v>0</v>
      </c>
      <c r="Q4613" s="5">
        <v>46199.742361111108</v>
      </c>
      <c r="R4613" s="2" t="str">
        <f>IF(C4613="", "",
   IF(ISNUMBER(MATCH(TRIM(C4613),
      {"OP","CC","CM","FM","FU","INS","PC","PM","PMCO","SA","SR","ITPR","PMFL"}, 0)),
      "Proactive",
      "")
)</f>
        <v>Proactive</v>
      </c>
      <c r="S4613" s="2" t="str">
        <f>IF(C4613="", "",
   IF(ISNUMBER(MATCH(TRIM(C4613),
      {"MO","U/B","OSRE","TECH","ITRE"}, 0)),
      "Reactive",
      "")
)</f>
        <v/>
      </c>
      <c r="T4613" s="2">
        <f>IF(R4613="Proactive", H4613, "")</f>
        <v>2.4500000000000002</v>
      </c>
      <c r="U4613" s="2" t="str">
        <f>IF(S4613="Reactive", H4613, "")</f>
        <v/>
      </c>
    </row>
    <row r="4614" spans="1:21" x14ac:dyDescent="0.25">
      <c r="A4614" t="s">
        <v>4453</v>
      </c>
      <c r="B4614">
        <v>225089</v>
      </c>
      <c r="C4614" t="s">
        <v>547</v>
      </c>
      <c r="D4614" t="s">
        <v>2275</v>
      </c>
      <c r="E4614" t="s">
        <v>4513</v>
      </c>
      <c r="F4614" s="4">
        <v>46199.493750000001</v>
      </c>
      <c r="G4614" s="4">
        <v>46199.519444444442</v>
      </c>
      <c r="H4614">
        <v>0.62</v>
      </c>
      <c r="I4614" t="s">
        <v>4514</v>
      </c>
      <c r="J4614" t="s">
        <v>29</v>
      </c>
      <c r="K4614" t="s">
        <v>67</v>
      </c>
      <c r="L4614" t="s">
        <v>96</v>
      </c>
      <c r="M4614" t="s">
        <v>97</v>
      </c>
      <c r="N4614">
        <v>0.62</v>
      </c>
      <c r="O4614" t="s">
        <v>61</v>
      </c>
      <c r="P4614">
        <v>0</v>
      </c>
      <c r="Q4614" s="5">
        <v>46200.270833333336</v>
      </c>
      <c r="R4614" s="2" t="str">
        <f>IF(C4614="", "",
   IF(ISNUMBER(MATCH(TRIM(C4614),
      {"OP","CC","CM","FM","FU","INS","PC","PM","PMCO","SA","SR","ITPR","PMFL"}, 0)),
      "Proactive",
      "")
)</f>
        <v>Proactive</v>
      </c>
      <c r="S4614" s="2" t="str">
        <f>IF(C4614="", "",
   IF(ISNUMBER(MATCH(TRIM(C4614),
      {"MO","U/B","OSRE","TECH","ITRE"}, 0)),
      "Reactive",
      "")
)</f>
        <v/>
      </c>
      <c r="T4614" s="2">
        <f>IF(R4614="Proactive", H4614, "")</f>
        <v>0.62</v>
      </c>
      <c r="U4614" s="2" t="str">
        <f>IF(S4614="Reactive", H4614, "")</f>
        <v/>
      </c>
    </row>
    <row r="4615" spans="1:21" x14ac:dyDescent="0.25">
      <c r="A4615" t="s">
        <v>4453</v>
      </c>
      <c r="B4615">
        <v>223112</v>
      </c>
      <c r="C4615" t="s">
        <v>30</v>
      </c>
      <c r="D4615" t="s">
        <v>777</v>
      </c>
      <c r="E4615" t="s">
        <v>905</v>
      </c>
      <c r="F4615" s="4">
        <v>46200.25</v>
      </c>
      <c r="G4615" s="4">
        <v>46200.332638888889</v>
      </c>
      <c r="H4615">
        <v>1.98</v>
      </c>
      <c r="I4615" t="s">
        <v>4515</v>
      </c>
      <c r="J4615" t="s">
        <v>29</v>
      </c>
      <c r="K4615" t="s">
        <v>30</v>
      </c>
      <c r="M4615" t="s">
        <v>859</v>
      </c>
      <c r="N4615">
        <v>1.98</v>
      </c>
      <c r="O4615" t="s">
        <v>61</v>
      </c>
      <c r="P4615">
        <v>0</v>
      </c>
      <c r="Q4615" s="5">
        <v>46200.479166666664</v>
      </c>
      <c r="R4615" s="2" t="str">
        <f>IF(C4615="", "",
   IF(ISNUMBER(MATCH(TRIM(C4615),
      {"OP","CC","CM","FM","FU","INS","PC","PM","PMCO","SA","SR","ITPR","PMFL"}, 0)),
      "Proactive",
      "")
)</f>
        <v>Proactive</v>
      </c>
      <c r="S4615" s="2" t="str">
        <f>IF(C4615="", "",
   IF(ISNUMBER(MATCH(TRIM(C4615),
      {"MO","U/B","OSRE","TECH","ITRE"}, 0)),
      "Reactive",
      "")
)</f>
        <v/>
      </c>
      <c r="T4615" s="2">
        <f>IF(R4615="Proactive", H4615, "")</f>
        <v>1.98</v>
      </c>
      <c r="U4615" s="2" t="str">
        <f>IF(S4615="Reactive", H4615, "")</f>
        <v/>
      </c>
    </row>
    <row r="4616" spans="1:21" x14ac:dyDescent="0.25">
      <c r="A4616" t="s">
        <v>4453</v>
      </c>
      <c r="B4616">
        <v>215217</v>
      </c>
      <c r="C4616" t="s">
        <v>30</v>
      </c>
      <c r="D4616" t="s">
        <v>1553</v>
      </c>
      <c r="E4616" t="s">
        <v>875</v>
      </c>
      <c r="F4616" s="4">
        <v>46200.334027777775</v>
      </c>
      <c r="G4616" s="4">
        <v>46200.435416666667</v>
      </c>
      <c r="H4616">
        <v>2.4300000000000002</v>
      </c>
      <c r="I4616" t="s">
        <v>4515</v>
      </c>
      <c r="J4616" t="s">
        <v>29</v>
      </c>
      <c r="K4616" t="s">
        <v>30</v>
      </c>
      <c r="M4616" t="s">
        <v>859</v>
      </c>
      <c r="N4616">
        <v>2.4300000000000002</v>
      </c>
      <c r="O4616" t="s">
        <v>61</v>
      </c>
      <c r="P4616">
        <v>0</v>
      </c>
      <c r="Q4616" s="5">
        <v>46200.926388888889</v>
      </c>
      <c r="R4616" s="2" t="str">
        <f>IF(C4616="", "",
   IF(ISNUMBER(MATCH(TRIM(C4616),
      {"OP","CC","CM","FM","FU","INS","PC","PM","PMCO","SA","SR","ITPR","PMFL"}, 0)),
      "Proactive",
      "")
)</f>
        <v>Proactive</v>
      </c>
      <c r="S4616" s="2" t="str">
        <f>IF(C4616="", "",
   IF(ISNUMBER(MATCH(TRIM(C4616),
      {"MO","U/B","OSRE","TECH","ITRE"}, 0)),
      "Reactive",
      "")
)</f>
        <v/>
      </c>
      <c r="T4616" s="2">
        <f>IF(R4616="Proactive", H4616, "")</f>
        <v>2.4300000000000002</v>
      </c>
      <c r="U4616" s="2" t="str">
        <f>IF(S4616="Reactive", H4616, "")</f>
        <v/>
      </c>
    </row>
    <row r="4617" spans="1:21" x14ac:dyDescent="0.25">
      <c r="A4617" t="s">
        <v>4453</v>
      </c>
      <c r="B4617">
        <v>218597</v>
      </c>
      <c r="C4617" t="s">
        <v>30</v>
      </c>
      <c r="D4617" t="s">
        <v>747</v>
      </c>
      <c r="E4617" t="s">
        <v>935</v>
      </c>
      <c r="F4617" s="4">
        <v>46200.438888888886</v>
      </c>
      <c r="G4617" s="4">
        <v>46200.477777777778</v>
      </c>
      <c r="H4617">
        <v>0.93</v>
      </c>
      <c r="I4617" t="s">
        <v>4515</v>
      </c>
      <c r="J4617" t="s">
        <v>29</v>
      </c>
      <c r="K4617" t="s">
        <v>30</v>
      </c>
      <c r="M4617" t="s">
        <v>859</v>
      </c>
      <c r="N4617">
        <v>0.93</v>
      </c>
      <c r="O4617" t="s">
        <v>61</v>
      </c>
      <c r="P4617">
        <v>0</v>
      </c>
      <c r="Q4617" s="5">
        <v>46200.927083333336</v>
      </c>
      <c r="R4617" s="2" t="str">
        <f>IF(C4617="", "",
   IF(ISNUMBER(MATCH(TRIM(C4617),
      {"OP","CC","CM","FM","FU","INS","PC","PM","PMCO","SA","SR","ITPR","PMFL"}, 0)),
      "Proactive",
      "")
)</f>
        <v>Proactive</v>
      </c>
      <c r="S4617" s="2" t="str">
        <f>IF(C4617="", "",
   IF(ISNUMBER(MATCH(TRIM(C4617),
      {"MO","U/B","OSRE","TECH","ITRE"}, 0)),
      "Reactive",
      "")
)</f>
        <v/>
      </c>
      <c r="T4617" s="2">
        <f>IF(R4617="Proactive", H4617, "")</f>
        <v>0.93</v>
      </c>
      <c r="U4617" s="2" t="str">
        <f>IF(S4617="Reactive", H4617, "")</f>
        <v/>
      </c>
    </row>
    <row r="4618" spans="1:21" x14ac:dyDescent="0.25">
      <c r="A4618" t="s">
        <v>4453</v>
      </c>
      <c r="B4618">
        <v>225182</v>
      </c>
      <c r="C4618" t="s">
        <v>39</v>
      </c>
      <c r="D4618" t="s">
        <v>3687</v>
      </c>
      <c r="E4618" t="s">
        <v>4516</v>
      </c>
      <c r="F4618" s="4">
        <v>46200.479861111111</v>
      </c>
      <c r="G4618" s="4">
        <v>46200.496527777781</v>
      </c>
      <c r="H4618">
        <v>0.4</v>
      </c>
      <c r="I4618" t="s">
        <v>4517</v>
      </c>
      <c r="J4618" t="s">
        <v>29</v>
      </c>
      <c r="K4618" t="s">
        <v>42</v>
      </c>
      <c r="L4618" t="s">
        <v>241</v>
      </c>
      <c r="M4618" t="s">
        <v>202</v>
      </c>
      <c r="N4618">
        <v>0.4</v>
      </c>
      <c r="O4618" t="s">
        <v>61</v>
      </c>
      <c r="P4618">
        <v>0</v>
      </c>
      <c r="Q4618" s="5">
        <v>46200.925694444442</v>
      </c>
      <c r="R4618" s="2" t="str">
        <f>IF(C4618="", "",
   IF(ISNUMBER(MATCH(TRIM(C4618),
      {"OP","CC","CM","FM","FU","INS","PC","PM","PMCO","SA","SR","ITPR","PMFL"}, 0)),
      "Proactive",
      "")
)</f>
        <v/>
      </c>
      <c r="S4618" s="2" t="str">
        <f>IF(C4618="", "",
   IF(ISNUMBER(MATCH(TRIM(C4618),
      {"MO","U/B","OSRE","TECH","ITRE"}, 0)),
      "Reactive",
      "")
)</f>
        <v>Reactive</v>
      </c>
      <c r="T4618" s="2" t="str">
        <f>IF(R4618="Proactive", H4618, "")</f>
        <v/>
      </c>
      <c r="U4618" s="2">
        <f>IF(S4618="Reactive", H4618, "")</f>
        <v>0.4</v>
      </c>
    </row>
    <row r="4619" spans="1:21" x14ac:dyDescent="0.25">
      <c r="A4619" t="s">
        <v>4453</v>
      </c>
      <c r="B4619">
        <v>225434</v>
      </c>
      <c r="C4619" t="s">
        <v>289</v>
      </c>
      <c r="D4619" t="s">
        <v>777</v>
      </c>
      <c r="E4619" t="s">
        <v>4518</v>
      </c>
      <c r="F4619" s="4">
        <v>46201.250694444447</v>
      </c>
      <c r="G4619" s="4">
        <v>46201.304166666669</v>
      </c>
      <c r="H4619">
        <v>1.28</v>
      </c>
      <c r="I4619" t="s">
        <v>4519</v>
      </c>
      <c r="J4619" t="s">
        <v>29</v>
      </c>
      <c r="K4619" t="s">
        <v>67</v>
      </c>
      <c r="L4619" t="s">
        <v>96</v>
      </c>
      <c r="M4619" t="s">
        <v>97</v>
      </c>
      <c r="N4619">
        <v>1.28</v>
      </c>
      <c r="O4619" t="s">
        <v>61</v>
      </c>
      <c r="P4619">
        <v>0</v>
      </c>
      <c r="Q4619" s="5">
        <v>46202.438194444447</v>
      </c>
      <c r="R4619" s="2" t="str">
        <f>IF(C4619="", "",
   IF(ISNUMBER(MATCH(TRIM(C4619),
      {"OP","CC","CM","FM","FU","INS","PC","PM","PMCO","SA","SR","ITPR","PMFL"}, 0)),
      "Proactive",
      "")
)</f>
        <v>Proactive</v>
      </c>
      <c r="S4619" s="2" t="str">
        <f>IF(C4619="", "",
   IF(ISNUMBER(MATCH(TRIM(C4619),
      {"MO","U/B","OSRE","TECH","ITRE"}, 0)),
      "Reactive",
      "")
)</f>
        <v/>
      </c>
      <c r="T4619" s="2">
        <f>IF(R4619="Proactive", H4619, "")</f>
        <v>1.28</v>
      </c>
      <c r="U4619" s="2" t="str">
        <f>IF(S4619="Reactive", H4619, "")</f>
        <v/>
      </c>
    </row>
    <row r="4620" spans="1:21" x14ac:dyDescent="0.25">
      <c r="A4620" t="s">
        <v>4453</v>
      </c>
      <c r="B4620">
        <v>218609</v>
      </c>
      <c r="C4620" t="s">
        <v>30</v>
      </c>
      <c r="D4620" t="s">
        <v>4520</v>
      </c>
      <c r="E4620" t="s">
        <v>888</v>
      </c>
      <c r="F4620" s="4">
        <v>46201.328472222223</v>
      </c>
      <c r="G4620" s="4">
        <v>46201.398611111108</v>
      </c>
      <c r="H4620">
        <v>1.68</v>
      </c>
      <c r="I4620" t="s">
        <v>4519</v>
      </c>
      <c r="J4620" t="s">
        <v>29</v>
      </c>
      <c r="N4620">
        <v>1.68</v>
      </c>
      <c r="O4620" t="s">
        <v>61</v>
      </c>
      <c r="P4620">
        <v>0</v>
      </c>
      <c r="Q4620" s="5">
        <v>46202.44027777778</v>
      </c>
      <c r="R4620" s="2" t="str">
        <f>IF(C4620="", "",
   IF(ISNUMBER(MATCH(TRIM(C4620),
      {"OP","CC","CM","FM","FU","INS","PC","PM","PMCO","SA","SR","ITPR","PMFL"}, 0)),
      "Proactive",
      "")
)</f>
        <v>Proactive</v>
      </c>
      <c r="S4620" s="2" t="str">
        <f>IF(C4620="", "",
   IF(ISNUMBER(MATCH(TRIM(C4620),
      {"MO","U/B","OSRE","TECH","ITRE"}, 0)),
      "Reactive",
      "")
)</f>
        <v/>
      </c>
      <c r="T4620" s="2">
        <f>IF(R4620="Proactive", H4620, "")</f>
        <v>1.68</v>
      </c>
      <c r="U4620" s="2" t="str">
        <f>IF(S4620="Reactive", H4620, "")</f>
        <v/>
      </c>
    </row>
    <row r="4621" spans="1:21" x14ac:dyDescent="0.25">
      <c r="A4621" t="s">
        <v>4453</v>
      </c>
      <c r="B4621">
        <v>225436</v>
      </c>
      <c r="C4621" t="s">
        <v>39</v>
      </c>
      <c r="D4621" t="s">
        <v>777</v>
      </c>
      <c r="E4621" t="s">
        <v>4521</v>
      </c>
      <c r="F4621" s="4">
        <v>46201.429166666669</v>
      </c>
      <c r="G4621" s="4">
        <v>46201.457638888889</v>
      </c>
      <c r="H4621">
        <v>0.68</v>
      </c>
      <c r="I4621" t="s">
        <v>4522</v>
      </c>
      <c r="J4621" t="s">
        <v>29</v>
      </c>
      <c r="K4621" t="s">
        <v>702</v>
      </c>
      <c r="L4621" t="s">
        <v>96</v>
      </c>
      <c r="M4621" t="s">
        <v>859</v>
      </c>
      <c r="N4621">
        <v>0.68</v>
      </c>
      <c r="O4621" t="s">
        <v>61</v>
      </c>
      <c r="P4621">
        <v>0</v>
      </c>
      <c r="Q4621" s="5">
        <v>46202.441666666666</v>
      </c>
      <c r="R4621" s="2" t="str">
        <f>IF(C4621="", "",
   IF(ISNUMBER(MATCH(TRIM(C4621),
      {"OP","CC","CM","FM","FU","INS","PC","PM","PMCO","SA","SR","ITPR","PMFL"}, 0)),
      "Proactive",
      "")
)</f>
        <v/>
      </c>
      <c r="S4621" s="2" t="str">
        <f>IF(C4621="", "",
   IF(ISNUMBER(MATCH(TRIM(C4621),
      {"MO","U/B","OSRE","TECH","ITRE"}, 0)),
      "Reactive",
      "")
)</f>
        <v>Reactive</v>
      </c>
      <c r="T4621" s="2" t="str">
        <f>IF(R4621="Proactive", H4621, "")</f>
        <v/>
      </c>
      <c r="U4621" s="2">
        <f>IF(S4621="Reactive", H4621, "")</f>
        <v>0.68</v>
      </c>
    </row>
    <row r="4622" spans="1:21" x14ac:dyDescent="0.25">
      <c r="A4622" t="s">
        <v>4453</v>
      </c>
      <c r="B4622">
        <v>225435</v>
      </c>
      <c r="C4622" t="s">
        <v>817</v>
      </c>
      <c r="D4622" t="s">
        <v>1431</v>
      </c>
      <c r="E4622" t="s">
        <v>4523</v>
      </c>
      <c r="F4622" s="4">
        <v>46201.474305555559</v>
      </c>
      <c r="G4622" s="4">
        <v>46201.5</v>
      </c>
      <c r="H4622">
        <v>0.62</v>
      </c>
      <c r="I4622" t="s">
        <v>4524</v>
      </c>
      <c r="J4622" t="s">
        <v>29</v>
      </c>
      <c r="K4622" t="s">
        <v>228</v>
      </c>
      <c r="L4622" t="s">
        <v>181</v>
      </c>
      <c r="M4622" t="s">
        <v>1015</v>
      </c>
      <c r="N4622">
        <v>0.62</v>
      </c>
      <c r="O4622" t="s">
        <v>61</v>
      </c>
      <c r="P4622">
        <v>0</v>
      </c>
      <c r="Q4622" s="5">
        <v>46202.438888888886</v>
      </c>
      <c r="R4622" s="2" t="str">
        <f>IF(C4622="", "",
   IF(ISNUMBER(MATCH(TRIM(C4622),
      {"OP","CC","CM","FM","FU","INS","PC","PM","PMCO","SA","SR","ITPR","PMFL"}, 0)),
      "Proactive",
      "")
)</f>
        <v/>
      </c>
      <c r="S4622" s="2" t="str">
        <f>IF(C4622="", "",
   IF(ISNUMBER(MATCH(TRIM(C4622),
      {"MO","U/B","OSRE","TECH","ITRE"}, 0)),
      "Reactive",
      "")
)</f>
        <v>Reactive</v>
      </c>
      <c r="T4622" s="2" t="str">
        <f>IF(R4622="Proactive", H4622, "")</f>
        <v/>
      </c>
      <c r="U4622" s="2">
        <f>IF(S4622="Reactive", H4622, "")</f>
        <v>0.62</v>
      </c>
    </row>
    <row r="4623" spans="1:21" x14ac:dyDescent="0.25">
      <c r="A4623" t="s">
        <v>4525</v>
      </c>
      <c r="B4623">
        <v>190742</v>
      </c>
      <c r="C4623" t="s">
        <v>39</v>
      </c>
      <c r="D4623" t="s">
        <v>196</v>
      </c>
      <c r="E4623" t="s">
        <v>132</v>
      </c>
      <c r="F4623" s="4"/>
      <c r="G4623" s="4"/>
      <c r="H4623">
        <v>0</v>
      </c>
      <c r="I4623" t="s">
        <v>4526</v>
      </c>
      <c r="J4623" t="s">
        <v>29</v>
      </c>
      <c r="K4623" t="s">
        <v>81</v>
      </c>
      <c r="N4623">
        <v>0</v>
      </c>
      <c r="O4623" t="s">
        <v>31</v>
      </c>
      <c r="P4623">
        <v>0</v>
      </c>
      <c r="Q4623" s="5">
        <v>46182.661805555559</v>
      </c>
      <c r="R4623" s="2" t="str">
        <f>IF(C4623="", "",
   IF(ISNUMBER(MATCH(TRIM(C4623),
      {"OP","CC","CM","FM","FU","INS","PC","PM","PMCO","SA","SR","ITPR","PMFL"}, 0)),
      "Proactive",
      "")
)</f>
        <v/>
      </c>
      <c r="S4623" s="2" t="str">
        <f>IF(C4623="", "",
   IF(ISNUMBER(MATCH(TRIM(C4623),
      {"MO","U/B","OSRE","TECH","ITRE"}, 0)),
      "Reactive",
      "")
)</f>
        <v>Reactive</v>
      </c>
      <c r="T4623" s="2" t="str">
        <f>IF(R4623="Proactive", H4623, "")</f>
        <v/>
      </c>
      <c r="U4623" s="2">
        <f>IF(S4623="Reactive", H4623, "")</f>
        <v>0</v>
      </c>
    </row>
    <row r="4624" spans="1:21" x14ac:dyDescent="0.25">
      <c r="A4624" t="s">
        <v>4525</v>
      </c>
      <c r="B4624">
        <v>206549</v>
      </c>
      <c r="C4624" t="s">
        <v>39</v>
      </c>
      <c r="D4624" t="s">
        <v>4527</v>
      </c>
      <c r="E4624" t="s">
        <v>4528</v>
      </c>
      <c r="F4624" s="4"/>
      <c r="G4624" s="4"/>
      <c r="H4624">
        <v>0</v>
      </c>
      <c r="I4624" t="s">
        <v>4526</v>
      </c>
      <c r="J4624" t="s">
        <v>29</v>
      </c>
      <c r="N4624">
        <v>0</v>
      </c>
      <c r="O4624" t="s">
        <v>31</v>
      </c>
      <c r="P4624">
        <v>0</v>
      </c>
      <c r="Q4624" s="5">
        <v>46182.666666666664</v>
      </c>
      <c r="R4624" s="2" t="str">
        <f>IF(C4624="", "",
   IF(ISNUMBER(MATCH(TRIM(C4624),
      {"OP","CC","CM","FM","FU","INS","PC","PM","PMCO","SA","SR","ITPR","PMFL"}, 0)),
      "Proactive",
      "")
)</f>
        <v/>
      </c>
      <c r="S4624" s="2" t="str">
        <f>IF(C4624="", "",
   IF(ISNUMBER(MATCH(TRIM(C4624),
      {"MO","U/B","OSRE","TECH","ITRE"}, 0)),
      "Reactive",
      "")
)</f>
        <v>Reactive</v>
      </c>
      <c r="T4624" s="2" t="str">
        <f>IF(R4624="Proactive", H4624, "")</f>
        <v/>
      </c>
      <c r="U4624" s="2">
        <f>IF(S4624="Reactive", H4624, "")</f>
        <v>0</v>
      </c>
    </row>
    <row r="4625" spans="1:21" x14ac:dyDescent="0.25">
      <c r="A4625" t="s">
        <v>4529</v>
      </c>
      <c r="B4625">
        <v>221321</v>
      </c>
      <c r="C4625" t="s">
        <v>839</v>
      </c>
      <c r="D4625" t="s">
        <v>4530</v>
      </c>
      <c r="E4625" t="s">
        <v>4531</v>
      </c>
      <c r="F4625" s="4">
        <v>46174.543055555558</v>
      </c>
      <c r="G4625" s="4">
        <v>46174.552777777775</v>
      </c>
      <c r="H4625">
        <v>0.23</v>
      </c>
      <c r="I4625" t="s">
        <v>4532</v>
      </c>
      <c r="J4625" t="s">
        <v>29</v>
      </c>
      <c r="N4625">
        <v>0.23</v>
      </c>
      <c r="O4625" t="s">
        <v>57</v>
      </c>
      <c r="P4625">
        <v>0</v>
      </c>
      <c r="Q4625" s="5">
        <v>46174.552777777775</v>
      </c>
      <c r="R4625" s="2" t="str">
        <f>IF(C4625="", "",
   IF(ISNUMBER(MATCH(TRIM(C4625),
      {"OP","CC","CM","FM","FU","INS","PC","PM","PMCO","SA","SR","ITPR","PMFL"}, 0)),
      "Proactive",
      "")
)</f>
        <v>Proactive</v>
      </c>
      <c r="S4625" s="2" t="str">
        <f>IF(C4625="", "",
   IF(ISNUMBER(MATCH(TRIM(C4625),
      {"MO","U/B","OSRE","TECH","ITRE"}, 0)),
      "Reactive",
      "")
)</f>
        <v/>
      </c>
      <c r="T4625" s="2">
        <f>IF(R4625="Proactive", H4625, "")</f>
        <v>0.23</v>
      </c>
      <c r="U4625" s="2" t="str">
        <f>IF(S4625="Reactive", H4625, "")</f>
        <v/>
      </c>
    </row>
    <row r="4626" spans="1:21" x14ac:dyDescent="0.25">
      <c r="A4626" t="s">
        <v>4529</v>
      </c>
      <c r="B4626">
        <v>216929</v>
      </c>
      <c r="C4626" t="s">
        <v>30</v>
      </c>
      <c r="D4626" t="s">
        <v>4533</v>
      </c>
      <c r="E4626" t="s">
        <v>1843</v>
      </c>
      <c r="F4626" s="4">
        <v>46174.5625</v>
      </c>
      <c r="G4626" s="4">
        <v>46174.638194444444</v>
      </c>
      <c r="H4626">
        <v>1.82</v>
      </c>
      <c r="I4626" t="s">
        <v>4534</v>
      </c>
      <c r="J4626" t="s">
        <v>29</v>
      </c>
      <c r="K4626" t="s">
        <v>30</v>
      </c>
      <c r="N4626">
        <v>1.82</v>
      </c>
      <c r="O4626" t="s">
        <v>57</v>
      </c>
      <c r="P4626">
        <v>0</v>
      </c>
      <c r="Q4626" s="5">
        <v>46174.638888888891</v>
      </c>
      <c r="R4626" s="2" t="str">
        <f>IF(C4626="", "",
   IF(ISNUMBER(MATCH(TRIM(C4626),
      {"OP","CC","CM","FM","FU","INS","PC","PM","PMCO","SA","SR","ITPR","PMFL"}, 0)),
      "Proactive",
      "")
)</f>
        <v>Proactive</v>
      </c>
      <c r="S4626" s="2" t="str">
        <f>IF(C4626="", "",
   IF(ISNUMBER(MATCH(TRIM(C4626),
      {"MO","U/B","OSRE","TECH","ITRE"}, 0)),
      "Reactive",
      "")
)</f>
        <v/>
      </c>
      <c r="T4626" s="2">
        <f>IF(R4626="Proactive", H4626, "")</f>
        <v>1.82</v>
      </c>
      <c r="U4626" s="2" t="str">
        <f>IF(S4626="Reactive", H4626, "")</f>
        <v/>
      </c>
    </row>
    <row r="4627" spans="1:21" x14ac:dyDescent="0.25">
      <c r="A4627" t="s">
        <v>4529</v>
      </c>
      <c r="B4627">
        <v>220904</v>
      </c>
      <c r="C4627" t="s">
        <v>30</v>
      </c>
      <c r="D4627" t="s">
        <v>1617</v>
      </c>
      <c r="E4627" t="s">
        <v>1618</v>
      </c>
      <c r="F4627" s="4">
        <v>46174.645138888889</v>
      </c>
      <c r="G4627" s="4">
        <v>46174.660416666666</v>
      </c>
      <c r="H4627">
        <v>0.37</v>
      </c>
      <c r="I4627" t="s">
        <v>4535</v>
      </c>
      <c r="J4627" t="s">
        <v>29</v>
      </c>
      <c r="K4627" t="s">
        <v>30</v>
      </c>
      <c r="N4627">
        <v>0.37</v>
      </c>
      <c r="O4627" t="s">
        <v>57</v>
      </c>
      <c r="P4627">
        <v>0</v>
      </c>
      <c r="Q4627" s="5">
        <v>46174.660416666666</v>
      </c>
      <c r="R4627" s="2" t="str">
        <f>IF(C4627="", "",
   IF(ISNUMBER(MATCH(TRIM(C4627),
      {"OP","CC","CM","FM","FU","INS","PC","PM","PMCO","SA","SR","ITPR","PMFL"}, 0)),
      "Proactive",
      "")
)</f>
        <v>Proactive</v>
      </c>
      <c r="S4627" s="2" t="str">
        <f>IF(C4627="", "",
   IF(ISNUMBER(MATCH(TRIM(C4627),
      {"MO","U/B","OSRE","TECH","ITRE"}, 0)),
      "Reactive",
      "")
)</f>
        <v/>
      </c>
      <c r="T4627" s="2">
        <f>IF(R4627="Proactive", H4627, "")</f>
        <v>0.37</v>
      </c>
      <c r="U4627" s="2" t="str">
        <f>IF(S4627="Reactive", H4627, "")</f>
        <v/>
      </c>
    </row>
    <row r="4628" spans="1:21" x14ac:dyDescent="0.25">
      <c r="A4628" t="s">
        <v>4529</v>
      </c>
      <c r="B4628">
        <v>216933</v>
      </c>
      <c r="C4628" t="s">
        <v>26</v>
      </c>
      <c r="D4628" t="s">
        <v>4536</v>
      </c>
      <c r="E4628" t="s">
        <v>4537</v>
      </c>
      <c r="F4628" s="4">
        <v>46174.663194444445</v>
      </c>
      <c r="G4628" s="4">
        <v>46174.674305555556</v>
      </c>
      <c r="H4628">
        <v>0.27</v>
      </c>
      <c r="I4628" t="s">
        <v>4538</v>
      </c>
      <c r="J4628" t="s">
        <v>29</v>
      </c>
      <c r="K4628" t="s">
        <v>30</v>
      </c>
      <c r="N4628">
        <v>0.27</v>
      </c>
      <c r="O4628" t="s">
        <v>57</v>
      </c>
      <c r="P4628">
        <v>0</v>
      </c>
      <c r="Q4628" s="5">
        <v>46174.674305555556</v>
      </c>
      <c r="R4628" s="2" t="str">
        <f>IF(C4628="", "",
   IF(ISNUMBER(MATCH(TRIM(C4628),
      {"OP","CC","CM","FM","FU","INS","PC","PM","PMCO","SA","SR","ITPR","PMFL"}, 0)),
      "Proactive",
      "")
)</f>
        <v>Proactive</v>
      </c>
      <c r="S4628" s="2" t="str">
        <f>IF(C4628="", "",
   IF(ISNUMBER(MATCH(TRIM(C4628),
      {"MO","U/B","OSRE","TECH","ITRE"}, 0)),
      "Reactive",
      "")
)</f>
        <v/>
      </c>
      <c r="T4628" s="2">
        <f>IF(R4628="Proactive", H4628, "")</f>
        <v>0.27</v>
      </c>
      <c r="U4628" s="2" t="str">
        <f>IF(S4628="Reactive", H4628, "")</f>
        <v/>
      </c>
    </row>
    <row r="4629" spans="1:21" x14ac:dyDescent="0.25">
      <c r="A4629" t="s">
        <v>4529</v>
      </c>
      <c r="B4629">
        <v>216934</v>
      </c>
      <c r="C4629" t="s">
        <v>26</v>
      </c>
      <c r="D4629" t="s">
        <v>1612</v>
      </c>
      <c r="E4629" t="s">
        <v>174</v>
      </c>
      <c r="F4629" s="4">
        <v>46174.679861111108</v>
      </c>
      <c r="G4629" s="4">
        <v>46174.711111111108</v>
      </c>
      <c r="H4629">
        <v>0.75</v>
      </c>
      <c r="I4629" t="s">
        <v>4539</v>
      </c>
      <c r="J4629" t="s">
        <v>29</v>
      </c>
      <c r="K4629" t="s">
        <v>30</v>
      </c>
      <c r="N4629">
        <v>0.75</v>
      </c>
      <c r="O4629" t="s">
        <v>57</v>
      </c>
      <c r="P4629">
        <v>0</v>
      </c>
      <c r="Q4629" s="5">
        <v>46174.711805555555</v>
      </c>
      <c r="R4629" s="2" t="str">
        <f>IF(C4629="", "",
   IF(ISNUMBER(MATCH(TRIM(C4629),
      {"OP","CC","CM","FM","FU","INS","PC","PM","PMCO","SA","SR","ITPR","PMFL"}, 0)),
      "Proactive",
      "")
)</f>
        <v>Proactive</v>
      </c>
      <c r="S4629" s="2" t="str">
        <f>IF(C4629="", "",
   IF(ISNUMBER(MATCH(TRIM(C4629),
      {"MO","U/B","OSRE","TECH","ITRE"}, 0)),
      "Reactive",
      "")
)</f>
        <v/>
      </c>
      <c r="T4629" s="2">
        <f>IF(R4629="Proactive", H4629, "")</f>
        <v>0.75</v>
      </c>
      <c r="U4629" s="2" t="str">
        <f>IF(S4629="Reactive", H4629, "")</f>
        <v/>
      </c>
    </row>
    <row r="4630" spans="1:21" x14ac:dyDescent="0.25">
      <c r="A4630" t="s">
        <v>4529</v>
      </c>
      <c r="B4630">
        <v>221332</v>
      </c>
      <c r="C4630" t="s">
        <v>39</v>
      </c>
      <c r="D4630" t="s">
        <v>4540</v>
      </c>
      <c r="E4630" t="s">
        <v>4541</v>
      </c>
      <c r="F4630" s="4">
        <v>46174.719444444447</v>
      </c>
      <c r="G4630" s="4">
        <v>46174.741666666669</v>
      </c>
      <c r="H4630">
        <v>0.53</v>
      </c>
      <c r="I4630" t="s">
        <v>4542</v>
      </c>
      <c r="J4630" t="s">
        <v>29</v>
      </c>
      <c r="K4630" t="s">
        <v>81</v>
      </c>
      <c r="L4630" t="s">
        <v>181</v>
      </c>
      <c r="M4630" t="s">
        <v>555</v>
      </c>
      <c r="N4630">
        <v>0.53</v>
      </c>
      <c r="O4630" t="s">
        <v>57</v>
      </c>
      <c r="P4630">
        <v>0</v>
      </c>
      <c r="Q4630" s="5">
        <v>46174.751388888886</v>
      </c>
      <c r="R4630" s="2" t="str">
        <f>IF(C4630="", "",
   IF(ISNUMBER(MATCH(TRIM(C4630),
      {"OP","CC","CM","FM","FU","INS","PC","PM","PMCO","SA","SR","ITPR","PMFL"}, 0)),
      "Proactive",
      "")
)</f>
        <v/>
      </c>
      <c r="S4630" s="2" t="str">
        <f>IF(C4630="", "",
   IF(ISNUMBER(MATCH(TRIM(C4630),
      {"MO","U/B","OSRE","TECH","ITRE"}, 0)),
      "Reactive",
      "")
)</f>
        <v>Reactive</v>
      </c>
      <c r="T4630" s="2" t="str">
        <f>IF(R4630="Proactive", H4630, "")</f>
        <v/>
      </c>
      <c r="U4630" s="2">
        <f>IF(S4630="Reactive", H4630, "")</f>
        <v>0.53</v>
      </c>
    </row>
    <row r="4631" spans="1:21" x14ac:dyDescent="0.25">
      <c r="A4631" t="s">
        <v>4529</v>
      </c>
      <c r="B4631">
        <v>221333</v>
      </c>
      <c r="C4631" t="s">
        <v>39</v>
      </c>
      <c r="D4631" t="s">
        <v>4543</v>
      </c>
      <c r="E4631" t="s">
        <v>4544</v>
      </c>
      <c r="F4631" s="4">
        <v>46174.758333333331</v>
      </c>
      <c r="G4631" s="4">
        <v>46174.78402777778</v>
      </c>
      <c r="H4631">
        <v>0.62</v>
      </c>
      <c r="I4631" t="s">
        <v>4545</v>
      </c>
      <c r="J4631" t="s">
        <v>29</v>
      </c>
      <c r="K4631" t="s">
        <v>443</v>
      </c>
      <c r="L4631" t="s">
        <v>821</v>
      </c>
      <c r="M4631" t="s">
        <v>218</v>
      </c>
      <c r="N4631">
        <v>0.62</v>
      </c>
      <c r="O4631" t="s">
        <v>57</v>
      </c>
      <c r="P4631">
        <v>0</v>
      </c>
      <c r="Q4631" s="5">
        <v>46174.784722222219</v>
      </c>
      <c r="R4631" s="2" t="str">
        <f>IF(C4631="", "",
   IF(ISNUMBER(MATCH(TRIM(C4631),
      {"OP","CC","CM","FM","FU","INS","PC","PM","PMCO","SA","SR","ITPR","PMFL"}, 0)),
      "Proactive",
      "")
)</f>
        <v/>
      </c>
      <c r="S4631" s="2" t="str">
        <f>IF(C4631="", "",
   IF(ISNUMBER(MATCH(TRIM(C4631),
      {"MO","U/B","OSRE","TECH","ITRE"}, 0)),
      "Reactive",
      "")
)</f>
        <v>Reactive</v>
      </c>
      <c r="T4631" s="2" t="str">
        <f>IF(R4631="Proactive", H4631, "")</f>
        <v/>
      </c>
      <c r="U4631" s="2">
        <f>IF(S4631="Reactive", H4631, "")</f>
        <v>0.62</v>
      </c>
    </row>
    <row r="4632" spans="1:21" x14ac:dyDescent="0.25">
      <c r="A4632" t="s">
        <v>4529</v>
      </c>
      <c r="B4632">
        <v>216931</v>
      </c>
      <c r="C4632" t="s">
        <v>30</v>
      </c>
      <c r="D4632" t="s">
        <v>1606</v>
      </c>
      <c r="E4632" t="s">
        <v>1607</v>
      </c>
      <c r="F4632" s="4">
        <v>46174.786111111112</v>
      </c>
      <c r="G4632" s="4">
        <v>46174.81527777778</v>
      </c>
      <c r="H4632">
        <v>0.7</v>
      </c>
      <c r="I4632" t="s">
        <v>4546</v>
      </c>
      <c r="J4632" t="s">
        <v>29</v>
      </c>
      <c r="K4632" t="s">
        <v>30</v>
      </c>
      <c r="N4632">
        <v>1.32</v>
      </c>
      <c r="O4632" t="s">
        <v>57</v>
      </c>
      <c r="P4632">
        <v>0</v>
      </c>
      <c r="Q4632" s="5">
        <v>46174.847916666666</v>
      </c>
      <c r="R4632" s="2" t="str">
        <f>IF(C4632="", "",
   IF(ISNUMBER(MATCH(TRIM(C4632),
      {"OP","CC","CM","FM","FU","INS","PC","PM","PMCO","SA","SR","ITPR","PMFL"}, 0)),
      "Proactive",
      "")
)</f>
        <v>Proactive</v>
      </c>
      <c r="S4632" s="2" t="str">
        <f>IF(C4632="", "",
   IF(ISNUMBER(MATCH(TRIM(C4632),
      {"MO","U/B","OSRE","TECH","ITRE"}, 0)),
      "Reactive",
      "")
)</f>
        <v/>
      </c>
      <c r="T4632" s="2">
        <f>IF(R4632="Proactive", H4632, "")</f>
        <v>0.7</v>
      </c>
      <c r="U4632" s="2" t="str">
        <f>IF(S4632="Reactive", H4632, "")</f>
        <v/>
      </c>
    </row>
    <row r="4633" spans="1:21" x14ac:dyDescent="0.25">
      <c r="A4633" t="s">
        <v>4529</v>
      </c>
      <c r="B4633">
        <v>219244</v>
      </c>
      <c r="C4633" t="s">
        <v>181</v>
      </c>
      <c r="D4633" t="s">
        <v>3593</v>
      </c>
      <c r="E4633" t="s">
        <v>1067</v>
      </c>
      <c r="F4633" s="4">
        <v>46174.815972222219</v>
      </c>
      <c r="G4633" s="4">
        <v>46174.821527777778</v>
      </c>
      <c r="H4633">
        <v>0.13</v>
      </c>
      <c r="I4633" t="s">
        <v>3594</v>
      </c>
      <c r="J4633" t="s">
        <v>29</v>
      </c>
      <c r="K4633" t="s">
        <v>30</v>
      </c>
      <c r="N4633">
        <v>0.63</v>
      </c>
      <c r="O4633" t="s">
        <v>57</v>
      </c>
      <c r="P4633">
        <v>0</v>
      </c>
      <c r="Q4633" s="5">
        <v>46185.584027777775</v>
      </c>
      <c r="R4633" s="2" t="str">
        <f>IF(C4633="", "",
   IF(ISNUMBER(MATCH(TRIM(C4633),
      {"OP","CC","CM","FM","FU","INS","PC","PM","PMCO","SA","SR","ITPR","PMFL"}, 0)),
      "Proactive",
      "")
)</f>
        <v>Proactive</v>
      </c>
      <c r="S4633" s="2" t="str">
        <f>IF(C4633="", "",
   IF(ISNUMBER(MATCH(TRIM(C4633),
      {"MO","U/B","OSRE","TECH","ITRE"}, 0)),
      "Reactive",
      "")
)</f>
        <v/>
      </c>
      <c r="T4633" s="2">
        <f>IF(R4633="Proactive", H4633, "")</f>
        <v>0.13</v>
      </c>
      <c r="U4633" s="2" t="str">
        <f>IF(S4633="Reactive", H4633, "")</f>
        <v/>
      </c>
    </row>
    <row r="4634" spans="1:21" x14ac:dyDescent="0.25">
      <c r="A4634" t="s">
        <v>4529</v>
      </c>
      <c r="B4634">
        <v>216931</v>
      </c>
      <c r="C4634" t="s">
        <v>30</v>
      </c>
      <c r="D4634" t="s">
        <v>1606</v>
      </c>
      <c r="E4634" t="s">
        <v>1607</v>
      </c>
      <c r="F4634" s="4">
        <v>46174.821527777778</v>
      </c>
      <c r="G4634" s="4">
        <v>46174.847222222219</v>
      </c>
      <c r="H4634">
        <v>0.62</v>
      </c>
      <c r="I4634" t="s">
        <v>4546</v>
      </c>
      <c r="J4634" t="s">
        <v>29</v>
      </c>
      <c r="K4634" t="s">
        <v>30</v>
      </c>
      <c r="N4634">
        <v>1.32</v>
      </c>
      <c r="O4634" t="s">
        <v>57</v>
      </c>
      <c r="P4634">
        <v>0</v>
      </c>
      <c r="Q4634" s="5">
        <v>46174.847916666666</v>
      </c>
      <c r="R4634" s="2" t="str">
        <f>IF(C4634="", "",
   IF(ISNUMBER(MATCH(TRIM(C4634),
      {"OP","CC","CM","FM","FU","INS","PC","PM","PMCO","SA","SR","ITPR","PMFL"}, 0)),
      "Proactive",
      "")
)</f>
        <v>Proactive</v>
      </c>
      <c r="S4634" s="2" t="str">
        <f>IF(C4634="", "",
   IF(ISNUMBER(MATCH(TRIM(C4634),
      {"MO","U/B","OSRE","TECH","ITRE"}, 0)),
      "Reactive",
      "")
)</f>
        <v/>
      </c>
      <c r="T4634" s="2">
        <f>IF(R4634="Proactive", H4634, "")</f>
        <v>0.62</v>
      </c>
      <c r="U4634" s="2" t="str">
        <f>IF(S4634="Reactive", H4634, "")</f>
        <v/>
      </c>
    </row>
    <row r="4635" spans="1:21" x14ac:dyDescent="0.25">
      <c r="A4635" t="s">
        <v>4529</v>
      </c>
      <c r="B4635">
        <v>219244</v>
      </c>
      <c r="C4635" t="s">
        <v>181</v>
      </c>
      <c r="D4635" t="s">
        <v>3593</v>
      </c>
      <c r="E4635" t="s">
        <v>1067</v>
      </c>
      <c r="F4635" s="4">
        <v>46174.851388888892</v>
      </c>
      <c r="G4635" s="4">
        <v>46174.85833333333</v>
      </c>
      <c r="H4635">
        <v>0.17</v>
      </c>
      <c r="I4635" t="s">
        <v>3594</v>
      </c>
      <c r="J4635" t="s">
        <v>29</v>
      </c>
      <c r="K4635" t="s">
        <v>30</v>
      </c>
      <c r="N4635">
        <v>0.63</v>
      </c>
      <c r="O4635" t="s">
        <v>57</v>
      </c>
      <c r="P4635">
        <v>0</v>
      </c>
      <c r="Q4635" s="5">
        <v>46185.584027777775</v>
      </c>
      <c r="R4635" s="2" t="str">
        <f>IF(C4635="", "",
   IF(ISNUMBER(MATCH(TRIM(C4635),
      {"OP","CC","CM","FM","FU","INS","PC","PM","PMCO","SA","SR","ITPR","PMFL"}, 0)),
      "Proactive",
      "")
)</f>
        <v>Proactive</v>
      </c>
      <c r="S4635" s="2" t="str">
        <f>IF(C4635="", "",
   IF(ISNUMBER(MATCH(TRIM(C4635),
      {"MO","U/B","OSRE","TECH","ITRE"}, 0)),
      "Reactive",
      "")
)</f>
        <v/>
      </c>
      <c r="T4635" s="2">
        <f>IF(R4635="Proactive", H4635, "")</f>
        <v>0.17</v>
      </c>
      <c r="U4635" s="2" t="str">
        <f>IF(S4635="Reactive", H4635, "")</f>
        <v/>
      </c>
    </row>
    <row r="4636" spans="1:21" x14ac:dyDescent="0.25">
      <c r="A4636" t="s">
        <v>4529</v>
      </c>
      <c r="B4636">
        <v>216990</v>
      </c>
      <c r="C4636" t="s">
        <v>30</v>
      </c>
      <c r="D4636" t="s">
        <v>3584</v>
      </c>
      <c r="E4636" t="s">
        <v>653</v>
      </c>
      <c r="F4636" s="4">
        <v>46175.541666666664</v>
      </c>
      <c r="G4636" s="4">
        <v>46175.583333333336</v>
      </c>
      <c r="H4636">
        <v>1</v>
      </c>
      <c r="I4636" t="s">
        <v>3585</v>
      </c>
      <c r="J4636" t="s">
        <v>29</v>
      </c>
      <c r="K4636" t="s">
        <v>30</v>
      </c>
      <c r="N4636">
        <v>16.57</v>
      </c>
      <c r="O4636" t="s">
        <v>57</v>
      </c>
      <c r="P4636">
        <v>0</v>
      </c>
      <c r="Q4636" s="5">
        <v>46202.502083333333</v>
      </c>
      <c r="R4636" s="2" t="str">
        <f>IF(C4636="", "",
   IF(ISNUMBER(MATCH(TRIM(C4636),
      {"OP","CC","CM","FM","FU","INS","PC","PM","PMCO","SA","SR","ITPR","PMFL"}, 0)),
      "Proactive",
      "")
)</f>
        <v>Proactive</v>
      </c>
      <c r="S4636" s="2" t="str">
        <f>IF(C4636="", "",
   IF(ISNUMBER(MATCH(TRIM(C4636),
      {"MO","U/B","OSRE","TECH","ITRE"}, 0)),
      "Reactive",
      "")
)</f>
        <v/>
      </c>
      <c r="T4636" s="2">
        <f>IF(R4636="Proactive", H4636, "")</f>
        <v>1</v>
      </c>
      <c r="U4636" s="2" t="str">
        <f>IF(S4636="Reactive", H4636, "")</f>
        <v/>
      </c>
    </row>
    <row r="4637" spans="1:21" x14ac:dyDescent="0.25">
      <c r="A4637" t="s">
        <v>4529</v>
      </c>
      <c r="B4637">
        <v>221492</v>
      </c>
      <c r="C4637" t="s">
        <v>743</v>
      </c>
      <c r="D4637" t="s">
        <v>3581</v>
      </c>
      <c r="E4637" t="s">
        <v>4547</v>
      </c>
      <c r="F4637" s="4">
        <v>46175.583333333336</v>
      </c>
      <c r="G4637" s="4">
        <v>46175.600694444445</v>
      </c>
      <c r="H4637">
        <v>0.42</v>
      </c>
      <c r="I4637" t="s">
        <v>4548</v>
      </c>
      <c r="J4637" t="s">
        <v>29</v>
      </c>
      <c r="N4637">
        <v>0.42</v>
      </c>
      <c r="O4637" t="s">
        <v>57</v>
      </c>
      <c r="P4637">
        <v>0</v>
      </c>
      <c r="Q4637" s="5">
        <v>46175.600694444445</v>
      </c>
      <c r="R4637" s="2" t="str">
        <f>IF(C4637="", "",
   IF(ISNUMBER(MATCH(TRIM(C4637),
      {"OP","CC","CM","FM","FU","INS","PC","PM","PMCO","SA","SR","ITPR","PMFL"}, 0)),
      "Proactive",
      "")
)</f>
        <v>Proactive</v>
      </c>
      <c r="S4637" s="2" t="str">
        <f>IF(C4637="", "",
   IF(ISNUMBER(MATCH(TRIM(C4637),
      {"MO","U/B","OSRE","TECH","ITRE"}, 0)),
      "Reactive",
      "")
)</f>
        <v/>
      </c>
      <c r="T4637" s="2">
        <f>IF(R4637="Proactive", H4637, "")</f>
        <v>0.42</v>
      </c>
      <c r="U4637" s="2" t="str">
        <f>IF(S4637="Reactive", H4637, "")</f>
        <v/>
      </c>
    </row>
    <row r="4638" spans="1:21" x14ac:dyDescent="0.25">
      <c r="A4638" t="s">
        <v>4529</v>
      </c>
      <c r="B4638">
        <v>219035</v>
      </c>
      <c r="C4638" t="s">
        <v>30</v>
      </c>
      <c r="D4638" t="s">
        <v>4549</v>
      </c>
      <c r="E4638" t="s">
        <v>3620</v>
      </c>
      <c r="F4638" s="4">
        <v>46175.600694444445</v>
      </c>
      <c r="G4638" s="4">
        <v>46175.685416666667</v>
      </c>
      <c r="H4638">
        <v>2.0299999999999998</v>
      </c>
      <c r="I4638" t="s">
        <v>4550</v>
      </c>
      <c r="J4638" t="s">
        <v>29</v>
      </c>
      <c r="K4638" t="s">
        <v>30</v>
      </c>
      <c r="N4638">
        <v>2.11</v>
      </c>
      <c r="O4638" t="s">
        <v>57</v>
      </c>
      <c r="P4638">
        <v>0</v>
      </c>
      <c r="Q4638" s="5">
        <v>46175.857638888891</v>
      </c>
      <c r="R4638" s="2" t="str">
        <f>IF(C4638="", "",
   IF(ISNUMBER(MATCH(TRIM(C4638),
      {"OP","CC","CM","FM","FU","INS","PC","PM","PMCO","SA","SR","ITPR","PMFL"}, 0)),
      "Proactive",
      "")
)</f>
        <v>Proactive</v>
      </c>
      <c r="S4638" s="2" t="str">
        <f>IF(C4638="", "",
   IF(ISNUMBER(MATCH(TRIM(C4638),
      {"MO","U/B","OSRE","TECH","ITRE"}, 0)),
      "Reactive",
      "")
)</f>
        <v/>
      </c>
      <c r="T4638" s="2">
        <f>IF(R4638="Proactive", H4638, "")</f>
        <v>2.0299999999999998</v>
      </c>
      <c r="U4638" s="2" t="str">
        <f>IF(S4638="Reactive", H4638, "")</f>
        <v/>
      </c>
    </row>
    <row r="4639" spans="1:21" x14ac:dyDescent="0.25">
      <c r="A4639" t="s">
        <v>4529</v>
      </c>
      <c r="B4639">
        <v>217033</v>
      </c>
      <c r="C4639" t="s">
        <v>26</v>
      </c>
      <c r="D4639" t="s">
        <v>1612</v>
      </c>
      <c r="E4639" t="s">
        <v>174</v>
      </c>
      <c r="F4639" s="4">
        <v>46175.685416666667</v>
      </c>
      <c r="G4639" s="4">
        <v>46175.714583333334</v>
      </c>
      <c r="H4639">
        <v>0.7</v>
      </c>
      <c r="I4639" t="s">
        <v>4551</v>
      </c>
      <c r="J4639" t="s">
        <v>29</v>
      </c>
      <c r="K4639" t="s">
        <v>30</v>
      </c>
      <c r="N4639">
        <v>0.7</v>
      </c>
      <c r="O4639" t="s">
        <v>57</v>
      </c>
      <c r="P4639">
        <v>0</v>
      </c>
      <c r="Q4639" s="5">
        <v>46175.714583333334</v>
      </c>
      <c r="R4639" s="2" t="str">
        <f>IF(C4639="", "",
   IF(ISNUMBER(MATCH(TRIM(C4639),
      {"OP","CC","CM","FM","FU","INS","PC","PM","PMCO","SA","SR","ITPR","PMFL"}, 0)),
      "Proactive",
      "")
)</f>
        <v>Proactive</v>
      </c>
      <c r="S4639" s="2" t="str">
        <f>IF(C4639="", "",
   IF(ISNUMBER(MATCH(TRIM(C4639),
      {"MO","U/B","OSRE","TECH","ITRE"}, 0)),
      "Reactive",
      "")
)</f>
        <v/>
      </c>
      <c r="T4639" s="2">
        <f>IF(R4639="Proactive", H4639, "")</f>
        <v>0.7</v>
      </c>
      <c r="U4639" s="2" t="str">
        <f>IF(S4639="Reactive", H4639, "")</f>
        <v/>
      </c>
    </row>
    <row r="4640" spans="1:21" x14ac:dyDescent="0.25">
      <c r="A4640" t="s">
        <v>4529</v>
      </c>
      <c r="B4640">
        <v>217138</v>
      </c>
      <c r="C4640" t="s">
        <v>26</v>
      </c>
      <c r="D4640" t="s">
        <v>4552</v>
      </c>
      <c r="E4640" t="s">
        <v>4553</v>
      </c>
      <c r="F4640" s="4">
        <v>46175.716666666667</v>
      </c>
      <c r="G4640" s="4">
        <v>46175.761111111111</v>
      </c>
      <c r="H4640">
        <v>1.07</v>
      </c>
      <c r="I4640" t="s">
        <v>4554</v>
      </c>
      <c r="J4640" t="s">
        <v>29</v>
      </c>
      <c r="K4640" t="s">
        <v>30</v>
      </c>
      <c r="N4640">
        <v>1.07</v>
      </c>
      <c r="O4640" t="s">
        <v>57</v>
      </c>
      <c r="P4640">
        <v>0</v>
      </c>
      <c r="Q4640" s="5">
        <v>46175.761111111111</v>
      </c>
      <c r="R4640" s="2" t="str">
        <f>IF(C4640="", "",
   IF(ISNUMBER(MATCH(TRIM(C4640),
      {"OP","CC","CM","FM","FU","INS","PC","PM","PMCO","SA","SR","ITPR","PMFL"}, 0)),
      "Proactive",
      "")
)</f>
        <v>Proactive</v>
      </c>
      <c r="S4640" s="2" t="str">
        <f>IF(C4640="", "",
   IF(ISNUMBER(MATCH(TRIM(C4640),
      {"MO","U/B","OSRE","TECH","ITRE"}, 0)),
      "Reactive",
      "")
)</f>
        <v/>
      </c>
      <c r="T4640" s="2">
        <f>IF(R4640="Proactive", H4640, "")</f>
        <v>1.07</v>
      </c>
      <c r="U4640" s="2" t="str">
        <f>IF(S4640="Reactive", H4640, "")</f>
        <v/>
      </c>
    </row>
    <row r="4641" spans="1:21" x14ac:dyDescent="0.25">
      <c r="A4641" t="s">
        <v>4529</v>
      </c>
      <c r="B4641">
        <v>221504</v>
      </c>
      <c r="C4641" t="s">
        <v>39</v>
      </c>
      <c r="D4641" t="s">
        <v>3587</v>
      </c>
      <c r="E4641" t="s">
        <v>4555</v>
      </c>
      <c r="F4641" s="4">
        <v>46175.774305555555</v>
      </c>
      <c r="G4641" s="4">
        <v>46175.838888888888</v>
      </c>
      <c r="H4641">
        <v>1.55</v>
      </c>
      <c r="I4641" t="s">
        <v>4556</v>
      </c>
      <c r="J4641" t="s">
        <v>29</v>
      </c>
      <c r="K4641" t="s">
        <v>443</v>
      </c>
      <c r="L4641" t="s">
        <v>55</v>
      </c>
      <c r="M4641" t="s">
        <v>648</v>
      </c>
      <c r="N4641">
        <v>1.55</v>
      </c>
      <c r="O4641" t="s">
        <v>57</v>
      </c>
      <c r="P4641">
        <v>0</v>
      </c>
      <c r="Q4641" s="5">
        <v>46175.845833333333</v>
      </c>
      <c r="R4641" s="2" t="str">
        <f>IF(C4641="", "",
   IF(ISNUMBER(MATCH(TRIM(C4641),
      {"OP","CC","CM","FM","FU","INS","PC","PM","PMCO","SA","SR","ITPR","PMFL"}, 0)),
      "Proactive",
      "")
)</f>
        <v/>
      </c>
      <c r="S4641" s="2" t="str">
        <f>IF(C4641="", "",
   IF(ISNUMBER(MATCH(TRIM(C4641),
      {"MO","U/B","OSRE","TECH","ITRE"}, 0)),
      "Reactive",
      "")
)</f>
        <v>Reactive</v>
      </c>
      <c r="T4641" s="2" t="str">
        <f>IF(R4641="Proactive", H4641, "")</f>
        <v/>
      </c>
      <c r="U4641" s="2">
        <f>IF(S4641="Reactive", H4641, "")</f>
        <v>1.55</v>
      </c>
    </row>
    <row r="4642" spans="1:21" x14ac:dyDescent="0.25">
      <c r="A4642" t="s">
        <v>4529</v>
      </c>
      <c r="B4642">
        <v>219035</v>
      </c>
      <c r="C4642" t="s">
        <v>30</v>
      </c>
      <c r="D4642" t="s">
        <v>4549</v>
      </c>
      <c r="E4642" t="s">
        <v>3620</v>
      </c>
      <c r="F4642" s="4">
        <v>46175.854166666664</v>
      </c>
      <c r="G4642" s="4">
        <v>46175.857638888891</v>
      </c>
      <c r="H4642">
        <v>0.08</v>
      </c>
      <c r="I4642" t="s">
        <v>4550</v>
      </c>
      <c r="J4642" t="s">
        <v>29</v>
      </c>
      <c r="K4642" t="s">
        <v>30</v>
      </c>
      <c r="N4642">
        <v>2.11</v>
      </c>
      <c r="O4642" t="s">
        <v>57</v>
      </c>
      <c r="P4642">
        <v>0</v>
      </c>
      <c r="Q4642" s="5">
        <v>46175.857638888891</v>
      </c>
      <c r="R4642" s="2" t="str">
        <f>IF(C4642="", "",
   IF(ISNUMBER(MATCH(TRIM(C4642),
      {"OP","CC","CM","FM","FU","INS","PC","PM","PMCO","SA","SR","ITPR","PMFL"}, 0)),
      "Proactive",
      "")
)</f>
        <v>Proactive</v>
      </c>
      <c r="S4642" s="2" t="str">
        <f>IF(C4642="", "",
   IF(ISNUMBER(MATCH(TRIM(C4642),
      {"MO","U/B","OSRE","TECH","ITRE"}, 0)),
      "Reactive",
      "")
)</f>
        <v/>
      </c>
      <c r="T4642" s="2">
        <f>IF(R4642="Proactive", H4642, "")</f>
        <v>0.08</v>
      </c>
      <c r="U4642" s="2" t="str">
        <f>IF(S4642="Reactive", H4642, "")</f>
        <v/>
      </c>
    </row>
    <row r="4643" spans="1:21" x14ac:dyDescent="0.25">
      <c r="A4643" t="s">
        <v>4529</v>
      </c>
      <c r="B4643">
        <v>216990</v>
      </c>
      <c r="C4643" t="s">
        <v>30</v>
      </c>
      <c r="D4643" t="s">
        <v>3584</v>
      </c>
      <c r="E4643" t="s">
        <v>653</v>
      </c>
      <c r="F4643" s="4">
        <v>46176.524305555555</v>
      </c>
      <c r="G4643" s="4">
        <v>46176.569444444445</v>
      </c>
      <c r="H4643">
        <v>1.08</v>
      </c>
      <c r="I4643" t="s">
        <v>3585</v>
      </c>
      <c r="J4643" t="s">
        <v>29</v>
      </c>
      <c r="K4643" t="s">
        <v>30</v>
      </c>
      <c r="N4643">
        <v>16.57</v>
      </c>
      <c r="O4643" t="s">
        <v>57</v>
      </c>
      <c r="P4643">
        <v>0</v>
      </c>
      <c r="Q4643" s="5">
        <v>46202.502083333333</v>
      </c>
      <c r="R4643" s="2" t="str">
        <f>IF(C4643="", "",
   IF(ISNUMBER(MATCH(TRIM(C4643),
      {"OP","CC","CM","FM","FU","INS","PC","PM","PMCO","SA","SR","ITPR","PMFL"}, 0)),
      "Proactive",
      "")
)</f>
        <v>Proactive</v>
      </c>
      <c r="S4643" s="2" t="str">
        <f>IF(C4643="", "",
   IF(ISNUMBER(MATCH(TRIM(C4643),
      {"MO","U/B","OSRE","TECH","ITRE"}, 0)),
      "Reactive",
      "")
)</f>
        <v/>
      </c>
      <c r="T4643" s="2">
        <f>IF(R4643="Proactive", H4643, "")</f>
        <v>1.08</v>
      </c>
      <c r="U4643" s="2" t="str">
        <f>IF(S4643="Reactive", H4643, "")</f>
        <v/>
      </c>
    </row>
    <row r="4644" spans="1:21" x14ac:dyDescent="0.25">
      <c r="A4644" t="s">
        <v>4529</v>
      </c>
      <c r="B4644">
        <v>219034</v>
      </c>
      <c r="C4644" t="s">
        <v>30</v>
      </c>
      <c r="D4644" t="s">
        <v>4557</v>
      </c>
      <c r="E4644" t="s">
        <v>4558</v>
      </c>
      <c r="F4644" s="4">
        <v>46176.572916666664</v>
      </c>
      <c r="G4644" s="4">
        <v>46176.673611111109</v>
      </c>
      <c r="H4644">
        <v>2.42</v>
      </c>
      <c r="I4644" t="s">
        <v>4559</v>
      </c>
      <c r="J4644" t="s">
        <v>29</v>
      </c>
      <c r="K4644" t="s">
        <v>30</v>
      </c>
      <c r="N4644">
        <v>2.42</v>
      </c>
      <c r="O4644" t="s">
        <v>57</v>
      </c>
      <c r="P4644">
        <v>0</v>
      </c>
      <c r="Q4644" s="5">
        <v>46176.673611111109</v>
      </c>
      <c r="R4644" s="2" t="str">
        <f>IF(C4644="", "",
   IF(ISNUMBER(MATCH(TRIM(C4644),
      {"OP","CC","CM","FM","FU","INS","PC","PM","PMCO","SA","SR","ITPR","PMFL"}, 0)),
      "Proactive",
      "")
)</f>
        <v>Proactive</v>
      </c>
      <c r="S4644" s="2" t="str">
        <f>IF(C4644="", "",
   IF(ISNUMBER(MATCH(TRIM(C4644),
      {"MO","U/B","OSRE","TECH","ITRE"}, 0)),
      "Reactive",
      "")
)</f>
        <v/>
      </c>
      <c r="T4644" s="2">
        <f>IF(R4644="Proactive", H4644, "")</f>
        <v>2.42</v>
      </c>
      <c r="U4644" s="2" t="str">
        <f>IF(S4644="Reactive", H4644, "")</f>
        <v/>
      </c>
    </row>
    <row r="4645" spans="1:21" x14ac:dyDescent="0.25">
      <c r="A4645" t="s">
        <v>4529</v>
      </c>
      <c r="B4645">
        <v>217141</v>
      </c>
      <c r="C4645" t="s">
        <v>26</v>
      </c>
      <c r="D4645" t="s">
        <v>1612</v>
      </c>
      <c r="E4645" t="s">
        <v>174</v>
      </c>
      <c r="F4645" s="4">
        <v>46176.673611111109</v>
      </c>
      <c r="G4645" s="4">
        <v>46176.696527777778</v>
      </c>
      <c r="H4645">
        <v>0.55000000000000004</v>
      </c>
      <c r="I4645" t="s">
        <v>4560</v>
      </c>
      <c r="J4645" t="s">
        <v>29</v>
      </c>
      <c r="K4645" t="s">
        <v>30</v>
      </c>
      <c r="N4645">
        <v>0.55000000000000004</v>
      </c>
      <c r="O4645" t="s">
        <v>57</v>
      </c>
      <c r="P4645">
        <v>0</v>
      </c>
      <c r="Q4645" s="5">
        <v>46176.696527777778</v>
      </c>
      <c r="R4645" s="2" t="str">
        <f>IF(C4645="", "",
   IF(ISNUMBER(MATCH(TRIM(C4645),
      {"OP","CC","CM","FM","FU","INS","PC","PM","PMCO","SA","SR","ITPR","PMFL"}, 0)),
      "Proactive",
      "")
)</f>
        <v>Proactive</v>
      </c>
      <c r="S4645" s="2" t="str">
        <f>IF(C4645="", "",
   IF(ISNUMBER(MATCH(TRIM(C4645),
      {"MO","U/B","OSRE","TECH","ITRE"}, 0)),
      "Reactive",
      "")
)</f>
        <v/>
      </c>
      <c r="T4645" s="2">
        <f>IF(R4645="Proactive", H4645, "")</f>
        <v>0.55000000000000004</v>
      </c>
      <c r="U4645" s="2" t="str">
        <f>IF(S4645="Reactive", H4645, "")</f>
        <v/>
      </c>
    </row>
    <row r="4646" spans="1:21" x14ac:dyDescent="0.25">
      <c r="A4646" t="s">
        <v>4529</v>
      </c>
      <c r="B4646">
        <v>221120</v>
      </c>
      <c r="C4646" t="s">
        <v>30</v>
      </c>
      <c r="D4646" t="s">
        <v>1617</v>
      </c>
      <c r="E4646" t="s">
        <v>1618</v>
      </c>
      <c r="F4646" s="4">
        <v>46176.697916666664</v>
      </c>
      <c r="G4646" s="4">
        <v>46176.711805555555</v>
      </c>
      <c r="H4646">
        <v>0.33</v>
      </c>
      <c r="I4646" t="s">
        <v>4561</v>
      </c>
      <c r="J4646" t="s">
        <v>29</v>
      </c>
      <c r="K4646" t="s">
        <v>30</v>
      </c>
      <c r="N4646">
        <v>0.33</v>
      </c>
      <c r="O4646" t="s">
        <v>57</v>
      </c>
      <c r="P4646">
        <v>0</v>
      </c>
      <c r="Q4646" s="5">
        <v>46176.722222222219</v>
      </c>
      <c r="R4646" s="2" t="str">
        <f>IF(C4646="", "",
   IF(ISNUMBER(MATCH(TRIM(C4646),
      {"OP","CC","CM","FM","FU","INS","PC","PM","PMCO","SA","SR","ITPR","PMFL"}, 0)),
      "Proactive",
      "")
)</f>
        <v>Proactive</v>
      </c>
      <c r="S4646" s="2" t="str">
        <f>IF(C4646="", "",
   IF(ISNUMBER(MATCH(TRIM(C4646),
      {"MO","U/B","OSRE","TECH","ITRE"}, 0)),
      "Reactive",
      "")
)</f>
        <v/>
      </c>
      <c r="T4646" s="2">
        <f>IF(R4646="Proactive", H4646, "")</f>
        <v>0.33</v>
      </c>
      <c r="U4646" s="2" t="str">
        <f>IF(S4646="Reactive", H4646, "")</f>
        <v/>
      </c>
    </row>
    <row r="4647" spans="1:21" x14ac:dyDescent="0.25">
      <c r="A4647" t="s">
        <v>4529</v>
      </c>
      <c r="B4647">
        <v>217139</v>
      </c>
      <c r="C4647" t="s">
        <v>26</v>
      </c>
      <c r="D4647" t="s">
        <v>4562</v>
      </c>
      <c r="E4647" t="s">
        <v>4563</v>
      </c>
      <c r="F4647" s="4">
        <v>46176.732638888891</v>
      </c>
      <c r="G4647" s="4">
        <v>46176.78125</v>
      </c>
      <c r="H4647">
        <v>1.17</v>
      </c>
      <c r="I4647" t="s">
        <v>4564</v>
      </c>
      <c r="J4647" t="s">
        <v>29</v>
      </c>
      <c r="K4647" t="s">
        <v>30</v>
      </c>
      <c r="N4647">
        <v>1.17</v>
      </c>
      <c r="O4647" t="s">
        <v>57</v>
      </c>
      <c r="P4647">
        <v>0</v>
      </c>
      <c r="Q4647" s="5">
        <v>46176.78125</v>
      </c>
      <c r="R4647" s="2" t="str">
        <f>IF(C4647="", "",
   IF(ISNUMBER(MATCH(TRIM(C4647),
      {"OP","CC","CM","FM","FU","INS","PC","PM","PMCO","SA","SR","ITPR","PMFL"}, 0)),
      "Proactive",
      "")
)</f>
        <v>Proactive</v>
      </c>
      <c r="S4647" s="2" t="str">
        <f>IF(C4647="", "",
   IF(ISNUMBER(MATCH(TRIM(C4647),
      {"MO","U/B","OSRE","TECH","ITRE"}, 0)),
      "Reactive",
      "")
)</f>
        <v/>
      </c>
      <c r="T4647" s="2">
        <f>IF(R4647="Proactive", H4647, "")</f>
        <v>1.17</v>
      </c>
      <c r="U4647" s="2" t="str">
        <f>IF(S4647="Reactive", H4647, "")</f>
        <v/>
      </c>
    </row>
    <row r="4648" spans="1:21" x14ac:dyDescent="0.25">
      <c r="A4648" t="s">
        <v>4529</v>
      </c>
      <c r="B4648">
        <v>217137</v>
      </c>
      <c r="C4648" t="s">
        <v>26</v>
      </c>
      <c r="D4648" t="s">
        <v>3632</v>
      </c>
      <c r="E4648" t="s">
        <v>3633</v>
      </c>
      <c r="F4648" s="4">
        <v>46176.791666666664</v>
      </c>
      <c r="G4648" s="4">
        <v>46176.811805555553</v>
      </c>
      <c r="H4648">
        <v>0.48</v>
      </c>
      <c r="I4648" t="s">
        <v>4565</v>
      </c>
      <c r="J4648" t="s">
        <v>29</v>
      </c>
      <c r="K4648" t="s">
        <v>30</v>
      </c>
      <c r="N4648">
        <v>0.48</v>
      </c>
      <c r="O4648" t="s">
        <v>57</v>
      </c>
      <c r="P4648">
        <v>0</v>
      </c>
      <c r="Q4648" s="5">
        <v>46176.811805555553</v>
      </c>
      <c r="R4648" s="2" t="str">
        <f>IF(C4648="", "",
   IF(ISNUMBER(MATCH(TRIM(C4648),
      {"OP","CC","CM","FM","FU","INS","PC","PM","PMCO","SA","SR","ITPR","PMFL"}, 0)),
      "Proactive",
      "")
)</f>
        <v>Proactive</v>
      </c>
      <c r="S4648" s="2" t="str">
        <f>IF(C4648="", "",
   IF(ISNUMBER(MATCH(TRIM(C4648),
      {"MO","U/B","OSRE","TECH","ITRE"}, 0)),
      "Reactive",
      "")
)</f>
        <v/>
      </c>
      <c r="T4648" s="2">
        <f>IF(R4648="Proactive", H4648, "")</f>
        <v>0.48</v>
      </c>
      <c r="U4648" s="2" t="str">
        <f>IF(S4648="Reactive", H4648, "")</f>
        <v/>
      </c>
    </row>
    <row r="4649" spans="1:21" x14ac:dyDescent="0.25">
      <c r="A4649" t="s">
        <v>4529</v>
      </c>
      <c r="B4649">
        <v>216990</v>
      </c>
      <c r="C4649" t="s">
        <v>30</v>
      </c>
      <c r="D4649" t="s">
        <v>3584</v>
      </c>
      <c r="E4649" t="s">
        <v>653</v>
      </c>
      <c r="F4649" s="4">
        <v>46176.815972222219</v>
      </c>
      <c r="G4649" s="4">
        <v>46176.840277777781</v>
      </c>
      <c r="H4649">
        <v>0.57999999999999996</v>
      </c>
      <c r="I4649" t="s">
        <v>3585</v>
      </c>
      <c r="J4649" t="s">
        <v>29</v>
      </c>
      <c r="K4649" t="s">
        <v>30</v>
      </c>
      <c r="N4649">
        <v>16.57</v>
      </c>
      <c r="O4649" t="s">
        <v>57</v>
      </c>
      <c r="P4649">
        <v>0</v>
      </c>
      <c r="Q4649" s="5">
        <v>46202.502083333333</v>
      </c>
      <c r="R4649" s="2" t="str">
        <f>IF(C4649="", "",
   IF(ISNUMBER(MATCH(TRIM(C4649),
      {"OP","CC","CM","FM","FU","INS","PC","PM","PMCO","SA","SR","ITPR","PMFL"}, 0)),
      "Proactive",
      "")
)</f>
        <v>Proactive</v>
      </c>
      <c r="S4649" s="2" t="str">
        <f>IF(C4649="", "",
   IF(ISNUMBER(MATCH(TRIM(C4649),
      {"MO","U/B","OSRE","TECH","ITRE"}, 0)),
      "Reactive",
      "")
)</f>
        <v/>
      </c>
      <c r="T4649" s="2">
        <f>IF(R4649="Proactive", H4649, "")</f>
        <v>0.57999999999999996</v>
      </c>
      <c r="U4649" s="2" t="str">
        <f>IF(S4649="Reactive", H4649, "")</f>
        <v/>
      </c>
    </row>
    <row r="4650" spans="1:21" x14ac:dyDescent="0.25">
      <c r="A4650" t="s">
        <v>4529</v>
      </c>
      <c r="B4650">
        <v>221772</v>
      </c>
      <c r="C4650" t="s">
        <v>547</v>
      </c>
      <c r="D4650" t="s">
        <v>4543</v>
      </c>
      <c r="E4650" t="s">
        <v>4566</v>
      </c>
      <c r="F4650" s="4">
        <v>46177.520833333336</v>
      </c>
      <c r="G4650" s="4">
        <v>46177.531944444447</v>
      </c>
      <c r="H4650">
        <v>0.27</v>
      </c>
      <c r="I4650" t="s">
        <v>4567</v>
      </c>
      <c r="J4650" t="s">
        <v>29</v>
      </c>
      <c r="N4650">
        <v>0.27</v>
      </c>
      <c r="O4650" t="s">
        <v>57</v>
      </c>
      <c r="P4650">
        <v>0</v>
      </c>
      <c r="Q4650" s="5">
        <v>46177.531944444447</v>
      </c>
      <c r="R4650" s="2" t="str">
        <f>IF(C4650="", "",
   IF(ISNUMBER(MATCH(TRIM(C4650),
      {"OP","CC","CM","FM","FU","INS","PC","PM","PMCO","SA","SR","ITPR","PMFL"}, 0)),
      "Proactive",
      "")
)</f>
        <v>Proactive</v>
      </c>
      <c r="S4650" s="2" t="str">
        <f>IF(C4650="", "",
   IF(ISNUMBER(MATCH(TRIM(C4650),
      {"MO","U/B","OSRE","TECH","ITRE"}, 0)),
      "Reactive",
      "")
)</f>
        <v/>
      </c>
      <c r="T4650" s="2">
        <f>IF(R4650="Proactive", H4650, "")</f>
        <v>0.27</v>
      </c>
      <c r="U4650" s="2" t="str">
        <f>IF(S4650="Reactive", H4650, "")</f>
        <v/>
      </c>
    </row>
    <row r="4651" spans="1:21" x14ac:dyDescent="0.25">
      <c r="A4651" t="s">
        <v>4529</v>
      </c>
      <c r="B4651">
        <v>217454</v>
      </c>
      <c r="C4651" t="s">
        <v>30</v>
      </c>
      <c r="D4651" t="s">
        <v>4568</v>
      </c>
      <c r="E4651" t="s">
        <v>4569</v>
      </c>
      <c r="F4651" s="4">
        <v>46177.538194444445</v>
      </c>
      <c r="G4651" s="4">
        <v>46177.663194444445</v>
      </c>
      <c r="H4651">
        <v>3</v>
      </c>
      <c r="I4651" t="s">
        <v>4570</v>
      </c>
      <c r="J4651" t="s">
        <v>29</v>
      </c>
      <c r="K4651" t="s">
        <v>30</v>
      </c>
      <c r="N4651">
        <v>3</v>
      </c>
      <c r="O4651" t="s">
        <v>57</v>
      </c>
      <c r="P4651">
        <v>0</v>
      </c>
      <c r="Q4651" s="5">
        <v>46177.665277777778</v>
      </c>
      <c r="R4651" s="2" t="str">
        <f>IF(C4651="", "",
   IF(ISNUMBER(MATCH(TRIM(C4651),
      {"OP","CC","CM","FM","FU","INS","PC","PM","PMCO","SA","SR","ITPR","PMFL"}, 0)),
      "Proactive",
      "")
)</f>
        <v>Proactive</v>
      </c>
      <c r="S4651" s="2" t="str">
        <f>IF(C4651="", "",
   IF(ISNUMBER(MATCH(TRIM(C4651),
      {"MO","U/B","OSRE","TECH","ITRE"}, 0)),
      "Reactive",
      "")
)</f>
        <v/>
      </c>
      <c r="T4651" s="2">
        <f>IF(R4651="Proactive", H4651, "")</f>
        <v>3</v>
      </c>
      <c r="U4651" s="2" t="str">
        <f>IF(S4651="Reactive", H4651, "")</f>
        <v/>
      </c>
    </row>
    <row r="4652" spans="1:21" x14ac:dyDescent="0.25">
      <c r="A4652" t="s">
        <v>4529</v>
      </c>
      <c r="B4652">
        <v>217296</v>
      </c>
      <c r="C4652" t="s">
        <v>26</v>
      </c>
      <c r="D4652" t="s">
        <v>1612</v>
      </c>
      <c r="E4652" t="s">
        <v>174</v>
      </c>
      <c r="F4652" s="4">
        <v>46177.666666666664</v>
      </c>
      <c r="G4652" s="4">
        <v>46177.697222222225</v>
      </c>
      <c r="H4652">
        <v>0.73</v>
      </c>
      <c r="I4652" t="s">
        <v>4571</v>
      </c>
      <c r="J4652" t="s">
        <v>29</v>
      </c>
      <c r="K4652" t="s">
        <v>30</v>
      </c>
      <c r="N4652">
        <v>0.73</v>
      </c>
      <c r="O4652" t="s">
        <v>57</v>
      </c>
      <c r="P4652">
        <v>0</v>
      </c>
      <c r="Q4652" s="5">
        <v>46177.697222222225</v>
      </c>
      <c r="R4652" s="2" t="str">
        <f>IF(C4652="", "",
   IF(ISNUMBER(MATCH(TRIM(C4652),
      {"OP","CC","CM","FM","FU","INS","PC","PM","PMCO","SA","SR","ITPR","PMFL"}, 0)),
      "Proactive",
      "")
)</f>
        <v>Proactive</v>
      </c>
      <c r="S4652" s="2" t="str">
        <f>IF(C4652="", "",
   IF(ISNUMBER(MATCH(TRIM(C4652),
      {"MO","U/B","OSRE","TECH","ITRE"}, 0)),
      "Reactive",
      "")
)</f>
        <v/>
      </c>
      <c r="T4652" s="2">
        <f>IF(R4652="Proactive", H4652, "")</f>
        <v>0.73</v>
      </c>
      <c r="U4652" s="2" t="str">
        <f>IF(S4652="Reactive", H4652, "")</f>
        <v/>
      </c>
    </row>
    <row r="4653" spans="1:21" x14ac:dyDescent="0.25">
      <c r="A4653" t="s">
        <v>4529</v>
      </c>
      <c r="B4653">
        <v>221274</v>
      </c>
      <c r="C4653" t="s">
        <v>30</v>
      </c>
      <c r="D4653" t="s">
        <v>1617</v>
      </c>
      <c r="E4653" t="s">
        <v>1618</v>
      </c>
      <c r="F4653" s="4">
        <v>46177.697916666664</v>
      </c>
      <c r="G4653" s="4">
        <v>46177.711111111108</v>
      </c>
      <c r="H4653">
        <v>0.32</v>
      </c>
      <c r="I4653" t="s">
        <v>4572</v>
      </c>
      <c r="J4653" t="s">
        <v>29</v>
      </c>
      <c r="K4653" t="s">
        <v>30</v>
      </c>
      <c r="N4653">
        <v>0.32</v>
      </c>
      <c r="O4653" t="s">
        <v>57</v>
      </c>
      <c r="P4653">
        <v>0</v>
      </c>
      <c r="Q4653" s="5">
        <v>46177.711111111108</v>
      </c>
      <c r="R4653" s="2" t="str">
        <f>IF(C4653="", "",
   IF(ISNUMBER(MATCH(TRIM(C4653),
      {"OP","CC","CM","FM","FU","INS","PC","PM","PMCO","SA","SR","ITPR","PMFL"}, 0)),
      "Proactive",
      "")
)</f>
        <v>Proactive</v>
      </c>
      <c r="S4653" s="2" t="str">
        <f>IF(C4653="", "",
   IF(ISNUMBER(MATCH(TRIM(C4653),
      {"MO","U/B","OSRE","TECH","ITRE"}, 0)),
      "Reactive",
      "")
)</f>
        <v/>
      </c>
      <c r="T4653" s="2">
        <f>IF(R4653="Proactive", H4653, "")</f>
        <v>0.32</v>
      </c>
      <c r="U4653" s="2" t="str">
        <f>IF(S4653="Reactive", H4653, "")</f>
        <v/>
      </c>
    </row>
    <row r="4654" spans="1:21" x14ac:dyDescent="0.25">
      <c r="A4654" t="s">
        <v>4529</v>
      </c>
      <c r="B4654">
        <v>217751</v>
      </c>
      <c r="C4654" t="s">
        <v>26</v>
      </c>
      <c r="D4654" t="s">
        <v>4573</v>
      </c>
      <c r="E4654" t="s">
        <v>4574</v>
      </c>
      <c r="F4654" s="4">
        <v>46177.712500000001</v>
      </c>
      <c r="G4654" s="4">
        <v>46177.731249999997</v>
      </c>
      <c r="H4654">
        <v>0.45</v>
      </c>
      <c r="I4654" t="s">
        <v>4575</v>
      </c>
      <c r="J4654" t="s">
        <v>29</v>
      </c>
      <c r="K4654" t="s">
        <v>30</v>
      </c>
      <c r="N4654">
        <v>0.45</v>
      </c>
      <c r="O4654" t="s">
        <v>57</v>
      </c>
      <c r="P4654">
        <v>0</v>
      </c>
      <c r="Q4654" s="5">
        <v>46177.731249999997</v>
      </c>
      <c r="R4654" s="2" t="str">
        <f>IF(C4654="", "",
   IF(ISNUMBER(MATCH(TRIM(C4654),
      {"OP","CC","CM","FM","FU","INS","PC","PM","PMCO","SA","SR","ITPR","PMFL"}, 0)),
      "Proactive",
      "")
)</f>
        <v>Proactive</v>
      </c>
      <c r="S4654" s="2" t="str">
        <f>IF(C4654="", "",
   IF(ISNUMBER(MATCH(TRIM(C4654),
      {"MO","U/B","OSRE","TECH","ITRE"}, 0)),
      "Reactive",
      "")
)</f>
        <v/>
      </c>
      <c r="T4654" s="2">
        <f>IF(R4654="Proactive", H4654, "")</f>
        <v>0.45</v>
      </c>
      <c r="U4654" s="2" t="str">
        <f>IF(S4654="Reactive", H4654, "")</f>
        <v/>
      </c>
    </row>
    <row r="4655" spans="1:21" x14ac:dyDescent="0.25">
      <c r="A4655" t="s">
        <v>4529</v>
      </c>
      <c r="B4655">
        <v>216990</v>
      </c>
      <c r="C4655" t="s">
        <v>30</v>
      </c>
      <c r="D4655" t="s">
        <v>3584</v>
      </c>
      <c r="E4655" t="s">
        <v>653</v>
      </c>
      <c r="F4655" s="4">
        <v>46177.738194444442</v>
      </c>
      <c r="G4655" s="4">
        <v>46177.818749999999</v>
      </c>
      <c r="H4655">
        <v>1.93</v>
      </c>
      <c r="I4655" t="s">
        <v>3585</v>
      </c>
      <c r="J4655" t="s">
        <v>29</v>
      </c>
      <c r="K4655" t="s">
        <v>30</v>
      </c>
      <c r="N4655">
        <v>16.57</v>
      </c>
      <c r="O4655" t="s">
        <v>57</v>
      </c>
      <c r="P4655">
        <v>0</v>
      </c>
      <c r="Q4655" s="5">
        <v>46202.502083333333</v>
      </c>
      <c r="R4655" s="2" t="str">
        <f>IF(C4655="", "",
   IF(ISNUMBER(MATCH(TRIM(C4655),
      {"OP","CC","CM","FM","FU","INS","PC","PM","PMCO","SA","SR","ITPR","PMFL"}, 0)),
      "Proactive",
      "")
)</f>
        <v>Proactive</v>
      </c>
      <c r="S4655" s="2" t="str">
        <f>IF(C4655="", "",
   IF(ISNUMBER(MATCH(TRIM(C4655),
      {"MO","U/B","OSRE","TECH","ITRE"}, 0)),
      "Reactive",
      "")
)</f>
        <v/>
      </c>
      <c r="T4655" s="2">
        <f>IF(R4655="Proactive", H4655, "")</f>
        <v>1.93</v>
      </c>
      <c r="U4655" s="2" t="str">
        <f>IF(S4655="Reactive", H4655, "")</f>
        <v/>
      </c>
    </row>
    <row r="4656" spans="1:21" x14ac:dyDescent="0.25">
      <c r="A4656" t="s">
        <v>4529</v>
      </c>
      <c r="B4656">
        <v>221971</v>
      </c>
      <c r="C4656" t="s">
        <v>743</v>
      </c>
      <c r="D4656" t="s">
        <v>4576</v>
      </c>
      <c r="E4656" t="s">
        <v>4577</v>
      </c>
      <c r="F4656" s="4">
        <v>46178.479166666664</v>
      </c>
      <c r="G4656" s="4">
        <v>46178.503472222219</v>
      </c>
      <c r="H4656">
        <v>0.57999999999999996</v>
      </c>
      <c r="I4656" t="s">
        <v>4578</v>
      </c>
      <c r="J4656" t="s">
        <v>29</v>
      </c>
      <c r="N4656">
        <v>0.57999999999999996</v>
      </c>
      <c r="O4656" t="s">
        <v>57</v>
      </c>
      <c r="P4656">
        <v>0</v>
      </c>
      <c r="Q4656" s="5">
        <v>46178.503472222219</v>
      </c>
      <c r="R4656" s="2" t="str">
        <f>IF(C4656="", "",
   IF(ISNUMBER(MATCH(TRIM(C4656),
      {"OP","CC","CM","FM","FU","INS","PC","PM","PMCO","SA","SR","ITPR","PMFL"}, 0)),
      "Proactive",
      "")
)</f>
        <v>Proactive</v>
      </c>
      <c r="S4656" s="2" t="str">
        <f>IF(C4656="", "",
   IF(ISNUMBER(MATCH(TRIM(C4656),
      {"MO","U/B","OSRE","TECH","ITRE"}, 0)),
      "Reactive",
      "")
)</f>
        <v/>
      </c>
      <c r="T4656" s="2">
        <f>IF(R4656="Proactive", H4656, "")</f>
        <v>0.57999999999999996</v>
      </c>
      <c r="U4656" s="2" t="str">
        <f>IF(S4656="Reactive", H4656, "")</f>
        <v/>
      </c>
    </row>
    <row r="4657" spans="1:21" x14ac:dyDescent="0.25">
      <c r="A4657" t="s">
        <v>4529</v>
      </c>
      <c r="B4657">
        <v>219110</v>
      </c>
      <c r="C4657" t="s">
        <v>30</v>
      </c>
      <c r="D4657" t="s">
        <v>4579</v>
      </c>
      <c r="E4657" t="s">
        <v>545</v>
      </c>
      <c r="F4657" s="4">
        <v>46178.510416666664</v>
      </c>
      <c r="G4657" s="4">
        <v>46178.667361111111</v>
      </c>
      <c r="H4657">
        <v>3.77</v>
      </c>
      <c r="I4657" t="s">
        <v>4580</v>
      </c>
      <c r="J4657" t="s">
        <v>29</v>
      </c>
      <c r="K4657" t="s">
        <v>30</v>
      </c>
      <c r="N4657">
        <v>4.05</v>
      </c>
      <c r="O4657" t="s">
        <v>57</v>
      </c>
      <c r="P4657">
        <v>0</v>
      </c>
      <c r="Q4657" s="5">
        <v>46178.706944444442</v>
      </c>
      <c r="R4657" s="2" t="str">
        <f>IF(C4657="", "",
   IF(ISNUMBER(MATCH(TRIM(C4657),
      {"OP","CC","CM","FM","FU","INS","PC","PM","PMCO","SA","SR","ITPR","PMFL"}, 0)),
      "Proactive",
      "")
)</f>
        <v>Proactive</v>
      </c>
      <c r="S4657" s="2" t="str">
        <f>IF(C4657="", "",
   IF(ISNUMBER(MATCH(TRIM(C4657),
      {"MO","U/B","OSRE","TECH","ITRE"}, 0)),
      "Reactive",
      "")
)</f>
        <v/>
      </c>
      <c r="T4657" s="2">
        <f>IF(R4657="Proactive", H4657, "")</f>
        <v>3.77</v>
      </c>
      <c r="U4657" s="2" t="str">
        <f>IF(S4657="Reactive", H4657, "")</f>
        <v/>
      </c>
    </row>
    <row r="4658" spans="1:21" x14ac:dyDescent="0.25">
      <c r="A4658" t="s">
        <v>4529</v>
      </c>
      <c r="B4658">
        <v>217456</v>
      </c>
      <c r="C4658" t="s">
        <v>26</v>
      </c>
      <c r="D4658" t="s">
        <v>1612</v>
      </c>
      <c r="E4658" t="s">
        <v>174</v>
      </c>
      <c r="F4658" s="4">
        <v>46178.667361111111</v>
      </c>
      <c r="G4658" s="4">
        <v>46178.693749999999</v>
      </c>
      <c r="H4658">
        <v>0.63</v>
      </c>
      <c r="I4658" t="s">
        <v>4581</v>
      </c>
      <c r="J4658" t="s">
        <v>29</v>
      </c>
      <c r="K4658" t="s">
        <v>30</v>
      </c>
      <c r="N4658">
        <v>0.63</v>
      </c>
      <c r="O4658" t="s">
        <v>57</v>
      </c>
      <c r="P4658">
        <v>0</v>
      </c>
      <c r="Q4658" s="5">
        <v>46178.693749999999</v>
      </c>
      <c r="R4658" s="2" t="str">
        <f>IF(C4658="", "",
   IF(ISNUMBER(MATCH(TRIM(C4658),
      {"OP","CC","CM","FM","FU","INS","PC","PM","PMCO","SA","SR","ITPR","PMFL"}, 0)),
      "Proactive",
      "")
)</f>
        <v>Proactive</v>
      </c>
      <c r="S4658" s="2" t="str">
        <f>IF(C4658="", "",
   IF(ISNUMBER(MATCH(TRIM(C4658),
      {"MO","U/B","OSRE","TECH","ITRE"}, 0)),
      "Reactive",
      "")
)</f>
        <v/>
      </c>
      <c r="T4658" s="2">
        <f>IF(R4658="Proactive", H4658, "")</f>
        <v>0.63</v>
      </c>
      <c r="U4658" s="2" t="str">
        <f>IF(S4658="Reactive", H4658, "")</f>
        <v/>
      </c>
    </row>
    <row r="4659" spans="1:21" x14ac:dyDescent="0.25">
      <c r="A4659" t="s">
        <v>4529</v>
      </c>
      <c r="B4659">
        <v>219110</v>
      </c>
      <c r="C4659" t="s">
        <v>30</v>
      </c>
      <c r="D4659" t="s">
        <v>4579</v>
      </c>
      <c r="E4659" t="s">
        <v>545</v>
      </c>
      <c r="F4659" s="4">
        <v>46178.695138888892</v>
      </c>
      <c r="G4659" s="4">
        <v>46178.706944444442</v>
      </c>
      <c r="H4659">
        <v>0.28000000000000003</v>
      </c>
      <c r="I4659" t="s">
        <v>4580</v>
      </c>
      <c r="J4659" t="s">
        <v>29</v>
      </c>
      <c r="K4659" t="s">
        <v>30</v>
      </c>
      <c r="N4659">
        <v>4.05</v>
      </c>
      <c r="O4659" t="s">
        <v>57</v>
      </c>
      <c r="P4659">
        <v>0</v>
      </c>
      <c r="Q4659" s="5">
        <v>46178.706944444442</v>
      </c>
      <c r="R4659" s="2" t="str">
        <f>IF(C4659="", "",
   IF(ISNUMBER(MATCH(TRIM(C4659),
      {"OP","CC","CM","FM","FU","INS","PC","PM","PMCO","SA","SR","ITPR","PMFL"}, 0)),
      "Proactive",
      "")
)</f>
        <v>Proactive</v>
      </c>
      <c r="S4659" s="2" t="str">
        <f>IF(C4659="", "",
   IF(ISNUMBER(MATCH(TRIM(C4659),
      {"MO","U/B","OSRE","TECH","ITRE"}, 0)),
      "Reactive",
      "")
)</f>
        <v/>
      </c>
      <c r="T4659" s="2">
        <f>IF(R4659="Proactive", H4659, "")</f>
        <v>0.28000000000000003</v>
      </c>
      <c r="U4659" s="2" t="str">
        <f>IF(S4659="Reactive", H4659, "")</f>
        <v/>
      </c>
    </row>
    <row r="4660" spans="1:21" x14ac:dyDescent="0.25">
      <c r="A4660" t="s">
        <v>4529</v>
      </c>
      <c r="B4660">
        <v>219250</v>
      </c>
      <c r="C4660" t="s">
        <v>197</v>
      </c>
      <c r="D4660" t="s">
        <v>3593</v>
      </c>
      <c r="E4660" t="s">
        <v>1070</v>
      </c>
      <c r="F4660" s="4">
        <v>46178.708333333336</v>
      </c>
      <c r="G4660" s="4">
        <v>46178.723611111112</v>
      </c>
      <c r="H4660">
        <v>0.37</v>
      </c>
      <c r="I4660" t="s">
        <v>4582</v>
      </c>
      <c r="J4660" t="s">
        <v>29</v>
      </c>
      <c r="K4660" t="s">
        <v>30</v>
      </c>
      <c r="N4660">
        <v>0.37</v>
      </c>
      <c r="O4660" t="s">
        <v>57</v>
      </c>
      <c r="P4660">
        <v>0</v>
      </c>
      <c r="Q4660" s="5">
        <v>46185.583333333336</v>
      </c>
      <c r="R4660" s="2" t="str">
        <f>IF(C4660="", "",
   IF(ISNUMBER(MATCH(TRIM(C4660),
      {"OP","CC","CM","FM","FU","INS","PC","PM","PMCO","SA","SR","ITPR","PMFL"}, 0)),
      "Proactive",
      "")
)</f>
        <v/>
      </c>
      <c r="S4660" s="2" t="str">
        <f>IF(C4660="", "",
   IF(ISNUMBER(MATCH(TRIM(C4660),
      {"MO","U/B","OSRE","TECH","ITRE"}, 0)),
      "Reactive",
      "")
)</f>
        <v>Reactive</v>
      </c>
      <c r="T4660" s="2" t="str">
        <f>IF(R4660="Proactive", H4660, "")</f>
        <v/>
      </c>
      <c r="U4660" s="2">
        <f>IF(S4660="Reactive", H4660, "")</f>
        <v>0.37</v>
      </c>
    </row>
    <row r="4661" spans="1:21" x14ac:dyDescent="0.25">
      <c r="A4661" t="s">
        <v>4529</v>
      </c>
      <c r="B4661">
        <v>216990</v>
      </c>
      <c r="C4661" t="s">
        <v>30</v>
      </c>
      <c r="D4661" t="s">
        <v>3584</v>
      </c>
      <c r="E4661" t="s">
        <v>653</v>
      </c>
      <c r="F4661" s="4">
        <v>46178.724305555559</v>
      </c>
      <c r="G4661" s="4">
        <v>46178.763194444444</v>
      </c>
      <c r="H4661">
        <v>0.93</v>
      </c>
      <c r="I4661" t="s">
        <v>3585</v>
      </c>
      <c r="J4661" t="s">
        <v>29</v>
      </c>
      <c r="K4661" t="s">
        <v>30</v>
      </c>
      <c r="N4661">
        <v>16.57</v>
      </c>
      <c r="O4661" t="s">
        <v>57</v>
      </c>
      <c r="P4661">
        <v>0</v>
      </c>
      <c r="Q4661" s="5">
        <v>46202.502083333333</v>
      </c>
      <c r="R4661" s="2" t="str">
        <f>IF(C4661="", "",
   IF(ISNUMBER(MATCH(TRIM(C4661),
      {"OP","CC","CM","FM","FU","INS","PC","PM","PMCO","SA","SR","ITPR","PMFL"}, 0)),
      "Proactive",
      "")
)</f>
        <v>Proactive</v>
      </c>
      <c r="S4661" s="2" t="str">
        <f>IF(C4661="", "",
   IF(ISNUMBER(MATCH(TRIM(C4661),
      {"MO","U/B","OSRE","TECH","ITRE"}, 0)),
      "Reactive",
      "")
)</f>
        <v/>
      </c>
      <c r="T4661" s="2">
        <f>IF(R4661="Proactive", H4661, "")</f>
        <v>0.93</v>
      </c>
      <c r="U4661" s="2" t="str">
        <f>IF(S4661="Reactive", H4661, "")</f>
        <v/>
      </c>
    </row>
    <row r="4662" spans="1:21" x14ac:dyDescent="0.25">
      <c r="A4662" t="s">
        <v>4529</v>
      </c>
      <c r="B4662">
        <v>221976</v>
      </c>
      <c r="C4662" t="s">
        <v>39</v>
      </c>
      <c r="D4662" t="s">
        <v>1609</v>
      </c>
      <c r="E4662" t="s">
        <v>4583</v>
      </c>
      <c r="F4662" s="4">
        <v>46178.763888888891</v>
      </c>
      <c r="G4662" s="4">
        <v>46178.779166666667</v>
      </c>
      <c r="H4662">
        <v>0.37</v>
      </c>
      <c r="I4662" t="s">
        <v>4584</v>
      </c>
      <c r="J4662" t="s">
        <v>29</v>
      </c>
      <c r="K4662" t="s">
        <v>702</v>
      </c>
      <c r="L4662" t="s">
        <v>3240</v>
      </c>
      <c r="M4662" t="s">
        <v>4585</v>
      </c>
      <c r="N4662">
        <v>0.37</v>
      </c>
      <c r="O4662" t="s">
        <v>57</v>
      </c>
      <c r="P4662">
        <v>0</v>
      </c>
      <c r="Q4662" s="5">
        <v>46178.781944444447</v>
      </c>
      <c r="R4662" s="2" t="str">
        <f>IF(C4662="", "",
   IF(ISNUMBER(MATCH(TRIM(C4662),
      {"OP","CC","CM","FM","FU","INS","PC","PM","PMCO","SA","SR","ITPR","PMFL"}, 0)),
      "Proactive",
      "")
)</f>
        <v/>
      </c>
      <c r="S4662" s="2" t="str">
        <f>IF(C4662="", "",
   IF(ISNUMBER(MATCH(TRIM(C4662),
      {"MO","U/B","OSRE","TECH","ITRE"}, 0)),
      "Reactive",
      "")
)</f>
        <v>Reactive</v>
      </c>
      <c r="T4662" s="2" t="str">
        <f>IF(R4662="Proactive", H4662, "")</f>
        <v/>
      </c>
      <c r="U4662" s="2">
        <f>IF(S4662="Reactive", H4662, "")</f>
        <v>0.37</v>
      </c>
    </row>
    <row r="4663" spans="1:21" x14ac:dyDescent="0.25">
      <c r="A4663" t="s">
        <v>4529</v>
      </c>
      <c r="B4663">
        <v>218708</v>
      </c>
      <c r="C4663" t="s">
        <v>30</v>
      </c>
      <c r="D4663" t="s">
        <v>4586</v>
      </c>
      <c r="E4663" t="s">
        <v>4569</v>
      </c>
      <c r="F4663" s="4">
        <v>46179.260416666664</v>
      </c>
      <c r="G4663" s="4">
        <v>46179.333333333336</v>
      </c>
      <c r="H4663">
        <v>1.75</v>
      </c>
      <c r="I4663" t="s">
        <v>4587</v>
      </c>
      <c r="J4663" t="s">
        <v>29</v>
      </c>
      <c r="K4663" t="s">
        <v>30</v>
      </c>
      <c r="N4663">
        <v>3.22</v>
      </c>
      <c r="O4663" t="s">
        <v>57</v>
      </c>
      <c r="P4663">
        <v>9.94</v>
      </c>
      <c r="Q4663" s="5">
        <v>46181.543055555558</v>
      </c>
      <c r="R4663" s="2" t="str">
        <f>IF(C4663="", "",
   IF(ISNUMBER(MATCH(TRIM(C4663),
      {"OP","CC","CM","FM","FU","INS","PC","PM","PMCO","SA","SR","ITPR","PMFL"}, 0)),
      "Proactive",
      "")
)</f>
        <v>Proactive</v>
      </c>
      <c r="S4663" s="2" t="str">
        <f>IF(C4663="", "",
   IF(ISNUMBER(MATCH(TRIM(C4663),
      {"MO","U/B","OSRE","TECH","ITRE"}, 0)),
      "Reactive",
      "")
)</f>
        <v/>
      </c>
      <c r="T4663" s="2">
        <f>IF(R4663="Proactive", H4663, "")</f>
        <v>1.75</v>
      </c>
      <c r="U4663" s="2" t="str">
        <f>IF(S4663="Reactive", H4663, "")</f>
        <v/>
      </c>
    </row>
    <row r="4664" spans="1:21" x14ac:dyDescent="0.25">
      <c r="A4664" t="s">
        <v>4529</v>
      </c>
      <c r="B4664">
        <v>222109</v>
      </c>
      <c r="C4664" t="s">
        <v>743</v>
      </c>
      <c r="D4664" t="s">
        <v>4588</v>
      </c>
      <c r="E4664" t="s">
        <v>4589</v>
      </c>
      <c r="F4664" s="4">
        <v>46179.333333333336</v>
      </c>
      <c r="G4664" s="4">
        <v>46179.352777777778</v>
      </c>
      <c r="H4664">
        <v>0.47</v>
      </c>
      <c r="I4664" t="s">
        <v>4590</v>
      </c>
      <c r="J4664" t="s">
        <v>29</v>
      </c>
      <c r="N4664">
        <v>0.47</v>
      </c>
      <c r="O4664" t="s">
        <v>57</v>
      </c>
      <c r="P4664">
        <v>0</v>
      </c>
      <c r="Q4664" s="5">
        <v>46179.352777777778</v>
      </c>
      <c r="R4664" s="2" t="str">
        <f>IF(C4664="", "",
   IF(ISNUMBER(MATCH(TRIM(C4664),
      {"OP","CC","CM","FM","FU","INS","PC","PM","PMCO","SA","SR","ITPR","PMFL"}, 0)),
      "Proactive",
      "")
)</f>
        <v>Proactive</v>
      </c>
      <c r="S4664" s="2" t="str">
        <f>IF(C4664="", "",
   IF(ISNUMBER(MATCH(TRIM(C4664),
      {"MO","U/B","OSRE","TECH","ITRE"}, 0)),
      "Reactive",
      "")
)</f>
        <v/>
      </c>
      <c r="T4664" s="2">
        <f>IF(R4664="Proactive", H4664, "")</f>
        <v>0.47</v>
      </c>
      <c r="U4664" s="2" t="str">
        <f>IF(S4664="Reactive", H4664, "")</f>
        <v/>
      </c>
    </row>
    <row r="4665" spans="1:21" x14ac:dyDescent="0.25">
      <c r="A4665" t="s">
        <v>4529</v>
      </c>
      <c r="B4665">
        <v>218708</v>
      </c>
      <c r="C4665" t="s">
        <v>30</v>
      </c>
      <c r="D4665" t="s">
        <v>4586</v>
      </c>
      <c r="E4665" t="s">
        <v>4569</v>
      </c>
      <c r="F4665" s="4">
        <v>46179.353472222225</v>
      </c>
      <c r="G4665" s="4">
        <v>46179.414583333331</v>
      </c>
      <c r="H4665">
        <v>1.47</v>
      </c>
      <c r="I4665" t="s">
        <v>4587</v>
      </c>
      <c r="J4665" t="s">
        <v>29</v>
      </c>
      <c r="K4665" t="s">
        <v>30</v>
      </c>
      <c r="N4665">
        <v>3.22</v>
      </c>
      <c r="O4665" t="s">
        <v>57</v>
      </c>
      <c r="P4665">
        <v>9.94</v>
      </c>
      <c r="Q4665" s="5">
        <v>46181.543055555558</v>
      </c>
      <c r="R4665" s="2" t="str">
        <f>IF(C4665="", "",
   IF(ISNUMBER(MATCH(TRIM(C4665),
      {"OP","CC","CM","FM","FU","INS","PC","PM","PMCO","SA","SR","ITPR","PMFL"}, 0)),
      "Proactive",
      "")
)</f>
        <v>Proactive</v>
      </c>
      <c r="S4665" s="2" t="str">
        <f>IF(C4665="", "",
   IF(ISNUMBER(MATCH(TRIM(C4665),
      {"MO","U/B","OSRE","TECH","ITRE"}, 0)),
      "Reactive",
      "")
)</f>
        <v/>
      </c>
      <c r="T4665" s="2">
        <f>IF(R4665="Proactive", H4665, "")</f>
        <v>1.47</v>
      </c>
      <c r="U4665" s="2" t="str">
        <f>IF(S4665="Reactive", H4665, "")</f>
        <v/>
      </c>
    </row>
    <row r="4666" spans="1:21" x14ac:dyDescent="0.25">
      <c r="A4666" t="s">
        <v>4529</v>
      </c>
      <c r="B4666">
        <v>222408</v>
      </c>
      <c r="C4666" t="s">
        <v>547</v>
      </c>
      <c r="D4666" t="s">
        <v>4588</v>
      </c>
      <c r="E4666" t="s">
        <v>4591</v>
      </c>
      <c r="F4666" s="4">
        <v>46181.543055555558</v>
      </c>
      <c r="G4666" s="4">
        <v>46181.555555555555</v>
      </c>
      <c r="H4666">
        <v>0.3</v>
      </c>
      <c r="I4666" t="s">
        <v>4592</v>
      </c>
      <c r="J4666" t="s">
        <v>29</v>
      </c>
      <c r="N4666">
        <v>0.3</v>
      </c>
      <c r="O4666" t="s">
        <v>57</v>
      </c>
      <c r="P4666">
        <v>0</v>
      </c>
      <c r="Q4666" s="5">
        <v>46181.555555555555</v>
      </c>
      <c r="R4666" s="2" t="str">
        <f>IF(C4666="", "",
   IF(ISNUMBER(MATCH(TRIM(C4666),
      {"OP","CC","CM","FM","FU","INS","PC","PM","PMCO","SA","SR","ITPR","PMFL"}, 0)),
      "Proactive",
      "")
)</f>
        <v>Proactive</v>
      </c>
      <c r="S4666" s="2" t="str">
        <f>IF(C4666="", "",
   IF(ISNUMBER(MATCH(TRIM(C4666),
      {"MO","U/B","OSRE","TECH","ITRE"}, 0)),
      "Reactive",
      "")
)</f>
        <v/>
      </c>
      <c r="T4666" s="2">
        <f>IF(R4666="Proactive", H4666, "")</f>
        <v>0.3</v>
      </c>
      <c r="U4666" s="2" t="str">
        <f>IF(S4666="Reactive", H4666, "")</f>
        <v/>
      </c>
    </row>
    <row r="4667" spans="1:21" x14ac:dyDescent="0.25">
      <c r="A4667" t="s">
        <v>4529</v>
      </c>
      <c r="B4667">
        <v>217951</v>
      </c>
      <c r="C4667" t="s">
        <v>30</v>
      </c>
      <c r="D4667" t="s">
        <v>1620</v>
      </c>
      <c r="E4667" t="s">
        <v>3595</v>
      </c>
      <c r="F4667" s="4">
        <v>46181.555555555555</v>
      </c>
      <c r="G4667" s="4">
        <v>46181.581944444442</v>
      </c>
      <c r="H4667">
        <v>0.63</v>
      </c>
      <c r="I4667" t="s">
        <v>4593</v>
      </c>
      <c r="J4667" t="s">
        <v>29</v>
      </c>
      <c r="K4667" t="s">
        <v>30</v>
      </c>
      <c r="N4667">
        <v>2.4300000000000002</v>
      </c>
      <c r="O4667" t="s">
        <v>57</v>
      </c>
      <c r="P4667">
        <v>0</v>
      </c>
      <c r="Q4667" s="5">
        <v>46181.6875</v>
      </c>
      <c r="R4667" s="2" t="str">
        <f>IF(C4667="", "",
   IF(ISNUMBER(MATCH(TRIM(C4667),
      {"OP","CC","CM","FM","FU","INS","PC","PM","PMCO","SA","SR","ITPR","PMFL"}, 0)),
      "Proactive",
      "")
)</f>
        <v>Proactive</v>
      </c>
      <c r="S4667" s="2" t="str">
        <f>IF(C4667="", "",
   IF(ISNUMBER(MATCH(TRIM(C4667),
      {"MO","U/B","OSRE","TECH","ITRE"}, 0)),
      "Reactive",
      "")
)</f>
        <v/>
      </c>
      <c r="T4667" s="2">
        <f>IF(R4667="Proactive", H4667, "")</f>
        <v>0.63</v>
      </c>
      <c r="U4667" s="2" t="str">
        <f>IF(S4667="Reactive", H4667, "")</f>
        <v/>
      </c>
    </row>
    <row r="4668" spans="1:21" x14ac:dyDescent="0.25">
      <c r="A4668" t="s">
        <v>4529</v>
      </c>
      <c r="B4668">
        <v>222410</v>
      </c>
      <c r="C4668" t="s">
        <v>181</v>
      </c>
      <c r="D4668" t="s">
        <v>4594</v>
      </c>
      <c r="E4668" t="s">
        <v>4595</v>
      </c>
      <c r="F4668" s="4">
        <v>46181.583333333336</v>
      </c>
      <c r="G4668" s="4">
        <v>46181.612500000003</v>
      </c>
      <c r="H4668">
        <v>0.7</v>
      </c>
      <c r="I4668" t="s">
        <v>4596</v>
      </c>
      <c r="J4668" t="s">
        <v>29</v>
      </c>
      <c r="N4668">
        <v>0.7</v>
      </c>
      <c r="O4668" t="s">
        <v>57</v>
      </c>
      <c r="P4668">
        <v>0</v>
      </c>
      <c r="Q4668" s="5">
        <v>46181.612500000003</v>
      </c>
      <c r="R4668" s="2" t="str">
        <f>IF(C4668="", "",
   IF(ISNUMBER(MATCH(TRIM(C4668),
      {"OP","CC","CM","FM","FU","INS","PC","PM","PMCO","SA","SR","ITPR","PMFL"}, 0)),
      "Proactive",
      "")
)</f>
        <v>Proactive</v>
      </c>
      <c r="S4668" s="2" t="str">
        <f>IF(C4668="", "",
   IF(ISNUMBER(MATCH(TRIM(C4668),
      {"MO","U/B","OSRE","TECH","ITRE"}, 0)),
      "Reactive",
      "")
)</f>
        <v/>
      </c>
      <c r="T4668" s="2">
        <f>IF(R4668="Proactive", H4668, "")</f>
        <v>0.7</v>
      </c>
      <c r="U4668" s="2" t="str">
        <f>IF(S4668="Reactive", H4668, "")</f>
        <v/>
      </c>
    </row>
    <row r="4669" spans="1:21" x14ac:dyDescent="0.25">
      <c r="A4669" t="s">
        <v>4529</v>
      </c>
      <c r="B4669">
        <v>217951</v>
      </c>
      <c r="C4669" t="s">
        <v>30</v>
      </c>
      <c r="D4669" t="s">
        <v>1620</v>
      </c>
      <c r="E4669" t="s">
        <v>3595</v>
      </c>
      <c r="F4669" s="4">
        <v>46181.612500000003</v>
      </c>
      <c r="G4669" s="4">
        <v>46181.6875</v>
      </c>
      <c r="H4669">
        <v>1.8</v>
      </c>
      <c r="I4669" t="s">
        <v>4593</v>
      </c>
      <c r="J4669" t="s">
        <v>29</v>
      </c>
      <c r="K4669" t="s">
        <v>30</v>
      </c>
      <c r="N4669">
        <v>2.4300000000000002</v>
      </c>
      <c r="O4669" t="s">
        <v>57</v>
      </c>
      <c r="P4669">
        <v>0</v>
      </c>
      <c r="Q4669" s="5">
        <v>46181.6875</v>
      </c>
      <c r="R4669" s="2" t="str">
        <f>IF(C4669="", "",
   IF(ISNUMBER(MATCH(TRIM(C4669),
      {"OP","CC","CM","FM","FU","INS","PC","PM","PMCO","SA","SR","ITPR","PMFL"}, 0)),
      "Proactive",
      "")
)</f>
        <v>Proactive</v>
      </c>
      <c r="S4669" s="2" t="str">
        <f>IF(C4669="", "",
   IF(ISNUMBER(MATCH(TRIM(C4669),
      {"MO","U/B","OSRE","TECH","ITRE"}, 0)),
      "Reactive",
      "")
)</f>
        <v/>
      </c>
      <c r="T4669" s="2">
        <f>IF(R4669="Proactive", H4669, "")</f>
        <v>1.8</v>
      </c>
      <c r="U4669" s="2" t="str">
        <f>IF(S4669="Reactive", H4669, "")</f>
        <v/>
      </c>
    </row>
    <row r="4670" spans="1:21" x14ac:dyDescent="0.25">
      <c r="A4670" t="s">
        <v>4529</v>
      </c>
      <c r="B4670">
        <v>217956</v>
      </c>
      <c r="C4670" t="s">
        <v>26</v>
      </c>
      <c r="D4670" t="s">
        <v>1612</v>
      </c>
      <c r="E4670" t="s">
        <v>174</v>
      </c>
      <c r="F4670" s="4">
        <v>46181.6875</v>
      </c>
      <c r="G4670" s="4">
        <v>46181.715277777781</v>
      </c>
      <c r="H4670">
        <v>0.67</v>
      </c>
      <c r="I4670" t="s">
        <v>4597</v>
      </c>
      <c r="J4670" t="s">
        <v>29</v>
      </c>
      <c r="K4670" t="s">
        <v>30</v>
      </c>
      <c r="N4670">
        <v>0.67</v>
      </c>
      <c r="O4670" t="s">
        <v>57</v>
      </c>
      <c r="P4670">
        <v>0</v>
      </c>
      <c r="Q4670" s="5">
        <v>46181.715277777781</v>
      </c>
      <c r="R4670" s="2" t="str">
        <f>IF(C4670="", "",
   IF(ISNUMBER(MATCH(TRIM(C4670),
      {"OP","CC","CM","FM","FU","INS","PC","PM","PMCO","SA","SR","ITPR","PMFL"}, 0)),
      "Proactive",
      "")
)</f>
        <v>Proactive</v>
      </c>
      <c r="S4670" s="2" t="str">
        <f>IF(C4670="", "",
   IF(ISNUMBER(MATCH(TRIM(C4670),
      {"MO","U/B","OSRE","TECH","ITRE"}, 0)),
      "Reactive",
      "")
)</f>
        <v/>
      </c>
      <c r="T4670" s="2">
        <f>IF(R4670="Proactive", H4670, "")</f>
        <v>0.67</v>
      </c>
      <c r="U4670" s="2" t="str">
        <f>IF(S4670="Reactive", H4670, "")</f>
        <v/>
      </c>
    </row>
    <row r="4671" spans="1:21" x14ac:dyDescent="0.25">
      <c r="A4671" t="s">
        <v>4529</v>
      </c>
      <c r="B4671">
        <v>222411</v>
      </c>
      <c r="C4671" t="s">
        <v>561</v>
      </c>
      <c r="D4671" t="s">
        <v>3593</v>
      </c>
      <c r="E4671" t="s">
        <v>4598</v>
      </c>
      <c r="F4671" s="4">
        <v>46181.738888888889</v>
      </c>
      <c r="G4671" s="4">
        <v>46181.782638888886</v>
      </c>
      <c r="H4671">
        <v>1.05</v>
      </c>
      <c r="I4671" t="s">
        <v>4599</v>
      </c>
      <c r="J4671" t="s">
        <v>29</v>
      </c>
      <c r="N4671">
        <v>1.05</v>
      </c>
      <c r="O4671" t="s">
        <v>57</v>
      </c>
      <c r="P4671">
        <v>0</v>
      </c>
      <c r="Q4671" s="5">
        <v>46181.782638888886</v>
      </c>
      <c r="R4671" s="2" t="str">
        <f>IF(C4671="", "",
   IF(ISNUMBER(MATCH(TRIM(C4671),
      {"OP","CC","CM","FM","FU","INS","PC","PM","PMCO","SA","SR","ITPR","PMFL"}, 0)),
      "Proactive",
      "")
)</f>
        <v>Proactive</v>
      </c>
      <c r="S4671" s="2" t="str">
        <f>IF(C4671="", "",
   IF(ISNUMBER(MATCH(TRIM(C4671),
      {"MO","U/B","OSRE","TECH","ITRE"}, 0)),
      "Reactive",
      "")
)</f>
        <v/>
      </c>
      <c r="T4671" s="2">
        <f>IF(R4671="Proactive", H4671, "")</f>
        <v>1.05</v>
      </c>
      <c r="U4671" s="2" t="str">
        <f>IF(S4671="Reactive", H4671, "")</f>
        <v/>
      </c>
    </row>
    <row r="4672" spans="1:21" x14ac:dyDescent="0.25">
      <c r="A4672" t="s">
        <v>4529</v>
      </c>
      <c r="B4672">
        <v>217953</v>
      </c>
      <c r="C4672" t="s">
        <v>26</v>
      </c>
      <c r="D4672" t="s">
        <v>3602</v>
      </c>
      <c r="E4672" t="s">
        <v>3603</v>
      </c>
      <c r="F4672" s="4">
        <v>46181.78402777778</v>
      </c>
      <c r="G4672" s="4">
        <v>46181.814583333333</v>
      </c>
      <c r="H4672">
        <v>0.73</v>
      </c>
      <c r="I4672" t="s">
        <v>4600</v>
      </c>
      <c r="J4672" t="s">
        <v>29</v>
      </c>
      <c r="K4672" t="s">
        <v>30</v>
      </c>
      <c r="N4672">
        <v>0.73</v>
      </c>
      <c r="O4672" t="s">
        <v>57</v>
      </c>
      <c r="P4672">
        <v>0</v>
      </c>
      <c r="Q4672" s="5">
        <v>46181.814583333333</v>
      </c>
      <c r="R4672" s="2" t="str">
        <f>IF(C4672="", "",
   IF(ISNUMBER(MATCH(TRIM(C4672),
      {"OP","CC","CM","FM","FU","INS","PC","PM","PMCO","SA","SR","ITPR","PMFL"}, 0)),
      "Proactive",
      "")
)</f>
        <v>Proactive</v>
      </c>
      <c r="S4672" s="2" t="str">
        <f>IF(C4672="", "",
   IF(ISNUMBER(MATCH(TRIM(C4672),
      {"MO","U/B","OSRE","TECH","ITRE"}, 0)),
      "Reactive",
      "")
)</f>
        <v/>
      </c>
      <c r="T4672" s="2">
        <f>IF(R4672="Proactive", H4672, "")</f>
        <v>0.73</v>
      </c>
      <c r="U4672" s="2" t="str">
        <f>IF(S4672="Reactive", H4672, "")</f>
        <v/>
      </c>
    </row>
    <row r="4673" spans="1:21" x14ac:dyDescent="0.25">
      <c r="A4673" t="s">
        <v>4529</v>
      </c>
      <c r="B4673">
        <v>217753</v>
      </c>
      <c r="C4673" t="s">
        <v>26</v>
      </c>
      <c r="D4673" t="s">
        <v>4601</v>
      </c>
      <c r="E4673" t="s">
        <v>4602</v>
      </c>
      <c r="F4673" s="4">
        <v>46181.827777777777</v>
      </c>
      <c r="G4673" s="4">
        <v>46181.840277777781</v>
      </c>
      <c r="H4673">
        <v>0.3</v>
      </c>
      <c r="I4673" t="s">
        <v>4603</v>
      </c>
      <c r="J4673" t="s">
        <v>29</v>
      </c>
      <c r="K4673" t="s">
        <v>30</v>
      </c>
      <c r="N4673">
        <v>0.3</v>
      </c>
      <c r="O4673" t="s">
        <v>57</v>
      </c>
      <c r="P4673">
        <v>0</v>
      </c>
      <c r="Q4673" s="5">
        <v>46181.841666666667</v>
      </c>
      <c r="R4673" s="2" t="str">
        <f>IF(C4673="", "",
   IF(ISNUMBER(MATCH(TRIM(C4673),
      {"OP","CC","CM","FM","FU","INS","PC","PM","PMCO","SA","SR","ITPR","PMFL"}, 0)),
      "Proactive",
      "")
)</f>
        <v>Proactive</v>
      </c>
      <c r="S4673" s="2" t="str">
        <f>IF(C4673="", "",
   IF(ISNUMBER(MATCH(TRIM(C4673),
      {"MO","U/B","OSRE","TECH","ITRE"}, 0)),
      "Reactive",
      "")
)</f>
        <v/>
      </c>
      <c r="T4673" s="2">
        <f>IF(R4673="Proactive", H4673, "")</f>
        <v>0.3</v>
      </c>
      <c r="U4673" s="2" t="str">
        <f>IF(S4673="Reactive", H4673, "")</f>
        <v/>
      </c>
    </row>
    <row r="4674" spans="1:21" x14ac:dyDescent="0.25">
      <c r="A4674" t="s">
        <v>4529</v>
      </c>
      <c r="B4674">
        <v>220237</v>
      </c>
      <c r="C4674" t="s">
        <v>181</v>
      </c>
      <c r="D4674" t="s">
        <v>3593</v>
      </c>
      <c r="E4674" t="s">
        <v>1067</v>
      </c>
      <c r="F4674" s="4">
        <v>46181.842361111114</v>
      </c>
      <c r="G4674" s="4">
        <v>46181.851388888892</v>
      </c>
      <c r="H4674">
        <v>0.22</v>
      </c>
      <c r="I4674" t="s">
        <v>4604</v>
      </c>
      <c r="J4674" t="s">
        <v>29</v>
      </c>
      <c r="K4674" t="s">
        <v>30</v>
      </c>
      <c r="N4674">
        <v>1.85</v>
      </c>
      <c r="O4674" t="s">
        <v>57</v>
      </c>
      <c r="P4674">
        <v>0</v>
      </c>
      <c r="Q4674" s="5">
        <v>46188.365972222222</v>
      </c>
      <c r="R4674" s="2" t="str">
        <f>IF(C4674="", "",
   IF(ISNUMBER(MATCH(TRIM(C4674),
      {"OP","CC","CM","FM","FU","INS","PC","PM","PMCO","SA","SR","ITPR","PMFL"}, 0)),
      "Proactive",
      "")
)</f>
        <v>Proactive</v>
      </c>
      <c r="S4674" s="2" t="str">
        <f>IF(C4674="", "",
   IF(ISNUMBER(MATCH(TRIM(C4674),
      {"MO","U/B","OSRE","TECH","ITRE"}, 0)),
      "Reactive",
      "")
)</f>
        <v/>
      </c>
      <c r="T4674" s="2">
        <f>IF(R4674="Proactive", H4674, "")</f>
        <v>0.22</v>
      </c>
      <c r="U4674" s="2" t="str">
        <f>IF(S4674="Reactive", H4674, "")</f>
        <v/>
      </c>
    </row>
    <row r="4675" spans="1:21" x14ac:dyDescent="0.25">
      <c r="A4675" t="s">
        <v>4529</v>
      </c>
      <c r="B4675">
        <v>222592</v>
      </c>
      <c r="C4675" t="s">
        <v>743</v>
      </c>
      <c r="D4675" t="s">
        <v>4605</v>
      </c>
      <c r="E4675" t="s">
        <v>4606</v>
      </c>
      <c r="F4675" s="4">
        <v>46182.465277777781</v>
      </c>
      <c r="G4675" s="4">
        <v>46182.496527777781</v>
      </c>
      <c r="H4675">
        <v>0.75</v>
      </c>
      <c r="I4675" t="s">
        <v>4607</v>
      </c>
      <c r="J4675" t="s">
        <v>29</v>
      </c>
      <c r="N4675">
        <v>0.75</v>
      </c>
      <c r="O4675" t="s">
        <v>57</v>
      </c>
      <c r="P4675">
        <v>0</v>
      </c>
      <c r="Q4675" s="5">
        <v>46182.496527777781</v>
      </c>
      <c r="R4675" s="2" t="str">
        <f>IF(C4675="", "",
   IF(ISNUMBER(MATCH(TRIM(C4675),
      {"OP","CC","CM","FM","FU","INS","PC","PM","PMCO","SA","SR","ITPR","PMFL"}, 0)),
      "Proactive",
      "")
)</f>
        <v>Proactive</v>
      </c>
      <c r="S4675" s="2" t="str">
        <f>IF(C4675="", "",
   IF(ISNUMBER(MATCH(TRIM(C4675),
      {"MO","U/B","OSRE","TECH","ITRE"}, 0)),
      "Reactive",
      "")
)</f>
        <v/>
      </c>
      <c r="T4675" s="2">
        <f>IF(R4675="Proactive", H4675, "")</f>
        <v>0.75</v>
      </c>
      <c r="U4675" s="2" t="str">
        <f>IF(S4675="Reactive", H4675, "")</f>
        <v/>
      </c>
    </row>
    <row r="4676" spans="1:21" x14ac:dyDescent="0.25">
      <c r="A4676" t="s">
        <v>4529</v>
      </c>
      <c r="B4676">
        <v>222078</v>
      </c>
      <c r="C4676" t="s">
        <v>30</v>
      </c>
      <c r="D4676" t="s">
        <v>1617</v>
      </c>
      <c r="E4676" t="s">
        <v>1618</v>
      </c>
      <c r="F4676" s="4">
        <v>46182.5</v>
      </c>
      <c r="G4676" s="4">
        <v>46182.515972222223</v>
      </c>
      <c r="H4676">
        <v>0.38</v>
      </c>
      <c r="I4676" t="s">
        <v>4608</v>
      </c>
      <c r="J4676" t="s">
        <v>29</v>
      </c>
      <c r="K4676" t="s">
        <v>30</v>
      </c>
      <c r="N4676">
        <v>0.38</v>
      </c>
      <c r="O4676" t="s">
        <v>57</v>
      </c>
      <c r="P4676">
        <v>0</v>
      </c>
      <c r="Q4676" s="5">
        <v>46182.515972222223</v>
      </c>
      <c r="R4676" s="2" t="str">
        <f>IF(C4676="", "",
   IF(ISNUMBER(MATCH(TRIM(C4676),
      {"OP","CC","CM","FM","FU","INS","PC","PM","PMCO","SA","SR","ITPR","PMFL"}, 0)),
      "Proactive",
      "")
)</f>
        <v>Proactive</v>
      </c>
      <c r="S4676" s="2" t="str">
        <f>IF(C4676="", "",
   IF(ISNUMBER(MATCH(TRIM(C4676),
      {"MO","U/B","OSRE","TECH","ITRE"}, 0)),
      "Reactive",
      "")
)</f>
        <v/>
      </c>
      <c r="T4676" s="2">
        <f>IF(R4676="Proactive", H4676, "")</f>
        <v>0.38</v>
      </c>
      <c r="U4676" s="2" t="str">
        <f>IF(S4676="Reactive", H4676, "")</f>
        <v/>
      </c>
    </row>
    <row r="4677" spans="1:21" x14ac:dyDescent="0.25">
      <c r="A4677" t="s">
        <v>4529</v>
      </c>
      <c r="B4677">
        <v>222596</v>
      </c>
      <c r="C4677" t="s">
        <v>817</v>
      </c>
      <c r="D4677" t="s">
        <v>4530</v>
      </c>
      <c r="E4677" t="s">
        <v>4609</v>
      </c>
      <c r="F4677" s="4">
        <v>46182.521527777775</v>
      </c>
      <c r="G4677" s="4">
        <v>46182.530555555553</v>
      </c>
      <c r="H4677">
        <v>0.22</v>
      </c>
      <c r="I4677" t="s">
        <v>4610</v>
      </c>
      <c r="J4677" t="s">
        <v>29</v>
      </c>
      <c r="N4677">
        <v>0.22</v>
      </c>
      <c r="O4677" t="s">
        <v>57</v>
      </c>
      <c r="P4677">
        <v>0</v>
      </c>
      <c r="Q4677" s="5">
        <v>46182.53125</v>
      </c>
      <c r="R4677" s="2" t="str">
        <f>IF(C4677="", "",
   IF(ISNUMBER(MATCH(TRIM(C4677),
      {"OP","CC","CM","FM","FU","INS","PC","PM","PMCO","SA","SR","ITPR","PMFL"}, 0)),
      "Proactive",
      "")
)</f>
        <v/>
      </c>
      <c r="S4677" s="2" t="str">
        <f>IF(C4677="", "",
   IF(ISNUMBER(MATCH(TRIM(C4677),
      {"MO","U/B","OSRE","TECH","ITRE"}, 0)),
      "Reactive",
      "")
)</f>
        <v>Reactive</v>
      </c>
      <c r="T4677" s="2" t="str">
        <f>IF(R4677="Proactive", H4677, "")</f>
        <v/>
      </c>
      <c r="U4677" s="2">
        <f>IF(S4677="Reactive", H4677, "")</f>
        <v>0.22</v>
      </c>
    </row>
    <row r="4678" spans="1:21" x14ac:dyDescent="0.25">
      <c r="A4678" t="s">
        <v>4529</v>
      </c>
      <c r="B4678">
        <v>217950</v>
      </c>
      <c r="C4678" t="s">
        <v>30</v>
      </c>
      <c r="D4678" t="s">
        <v>1609</v>
      </c>
      <c r="E4678" t="s">
        <v>1610</v>
      </c>
      <c r="F4678" s="4">
        <v>46182.534722222219</v>
      </c>
      <c r="G4678" s="4">
        <v>46182.631944444445</v>
      </c>
      <c r="H4678">
        <v>2.33</v>
      </c>
      <c r="I4678" t="s">
        <v>4611</v>
      </c>
      <c r="J4678" t="s">
        <v>29</v>
      </c>
      <c r="K4678" t="s">
        <v>30</v>
      </c>
      <c r="N4678">
        <v>2.33</v>
      </c>
      <c r="O4678" t="s">
        <v>57</v>
      </c>
      <c r="P4678">
        <v>0</v>
      </c>
      <c r="Q4678" s="5">
        <v>46182.631944444445</v>
      </c>
      <c r="R4678" s="2" t="str">
        <f>IF(C4678="", "",
   IF(ISNUMBER(MATCH(TRIM(C4678),
      {"OP","CC","CM","FM","FU","INS","PC","PM","PMCO","SA","SR","ITPR","PMFL"}, 0)),
      "Proactive",
      "")
)</f>
        <v>Proactive</v>
      </c>
      <c r="S4678" s="2" t="str">
        <f>IF(C4678="", "",
   IF(ISNUMBER(MATCH(TRIM(C4678),
      {"MO","U/B","OSRE","TECH","ITRE"}, 0)),
      "Reactive",
      "")
)</f>
        <v/>
      </c>
      <c r="T4678" s="2">
        <f>IF(R4678="Proactive", H4678, "")</f>
        <v>2.33</v>
      </c>
      <c r="U4678" s="2" t="str">
        <f>IF(S4678="Reactive", H4678, "")</f>
        <v/>
      </c>
    </row>
    <row r="4679" spans="1:21" x14ac:dyDescent="0.25">
      <c r="A4679" t="s">
        <v>4529</v>
      </c>
      <c r="B4679">
        <v>218030</v>
      </c>
      <c r="C4679" t="s">
        <v>26</v>
      </c>
      <c r="D4679" t="s">
        <v>1612</v>
      </c>
      <c r="E4679" t="s">
        <v>174</v>
      </c>
      <c r="F4679" s="4">
        <v>46182.652777777781</v>
      </c>
      <c r="G4679" s="4">
        <v>46182.680555555555</v>
      </c>
      <c r="H4679">
        <v>0.67</v>
      </c>
      <c r="I4679" t="s">
        <v>4612</v>
      </c>
      <c r="J4679" t="s">
        <v>29</v>
      </c>
      <c r="K4679" t="s">
        <v>30</v>
      </c>
      <c r="N4679">
        <v>0.67</v>
      </c>
      <c r="O4679" t="s">
        <v>57</v>
      </c>
      <c r="P4679">
        <v>0</v>
      </c>
      <c r="Q4679" s="5">
        <v>46182.680555555555</v>
      </c>
      <c r="R4679" s="2" t="str">
        <f>IF(C4679="", "",
   IF(ISNUMBER(MATCH(TRIM(C4679),
      {"OP","CC","CM","FM","FU","INS","PC","PM","PMCO","SA","SR","ITPR","PMFL"}, 0)),
      "Proactive",
      "")
)</f>
        <v>Proactive</v>
      </c>
      <c r="S4679" s="2" t="str">
        <f>IF(C4679="", "",
   IF(ISNUMBER(MATCH(TRIM(C4679),
      {"MO","U/B","OSRE","TECH","ITRE"}, 0)),
      "Reactive",
      "")
)</f>
        <v/>
      </c>
      <c r="T4679" s="2">
        <f>IF(R4679="Proactive", H4679, "")</f>
        <v>0.67</v>
      </c>
      <c r="U4679" s="2" t="str">
        <f>IF(S4679="Reactive", H4679, "")</f>
        <v/>
      </c>
    </row>
    <row r="4680" spans="1:21" x14ac:dyDescent="0.25">
      <c r="A4680" t="s">
        <v>4529</v>
      </c>
      <c r="B4680">
        <v>222605</v>
      </c>
      <c r="C4680" t="s">
        <v>181</v>
      </c>
      <c r="D4680" t="s">
        <v>4594</v>
      </c>
      <c r="E4680" t="s">
        <v>4613</v>
      </c>
      <c r="F4680" s="4">
        <v>46182.685416666667</v>
      </c>
      <c r="G4680" s="4">
        <v>46182.700694444444</v>
      </c>
      <c r="H4680">
        <v>0.37</v>
      </c>
      <c r="I4680" t="s">
        <v>4614</v>
      </c>
      <c r="J4680" t="s">
        <v>29</v>
      </c>
      <c r="N4680">
        <v>0.37</v>
      </c>
      <c r="O4680" t="s">
        <v>57</v>
      </c>
      <c r="P4680">
        <v>0</v>
      </c>
      <c r="Q4680" s="5">
        <v>46182.700694444444</v>
      </c>
      <c r="R4680" s="2" t="str">
        <f>IF(C4680="", "",
   IF(ISNUMBER(MATCH(TRIM(C4680),
      {"OP","CC","CM","FM","FU","INS","PC","PM","PMCO","SA","SR","ITPR","PMFL"}, 0)),
      "Proactive",
      "")
)</f>
        <v>Proactive</v>
      </c>
      <c r="S4680" s="2" t="str">
        <f>IF(C4680="", "",
   IF(ISNUMBER(MATCH(TRIM(C4680),
      {"MO","U/B","OSRE","TECH","ITRE"}, 0)),
      "Reactive",
      "")
)</f>
        <v/>
      </c>
      <c r="T4680" s="2">
        <f>IF(R4680="Proactive", H4680, "")</f>
        <v>0.37</v>
      </c>
      <c r="U4680" s="2" t="str">
        <f>IF(S4680="Reactive", H4680, "")</f>
        <v/>
      </c>
    </row>
    <row r="4681" spans="1:21" x14ac:dyDescent="0.25">
      <c r="A4681" t="s">
        <v>4529</v>
      </c>
      <c r="B4681">
        <v>216990</v>
      </c>
      <c r="C4681" t="s">
        <v>30</v>
      </c>
      <c r="D4681" t="s">
        <v>3584</v>
      </c>
      <c r="E4681" t="s">
        <v>653</v>
      </c>
      <c r="F4681" s="4">
        <v>46182.70416666667</v>
      </c>
      <c r="G4681" s="4">
        <v>46182.725694444445</v>
      </c>
      <c r="H4681">
        <v>0.52</v>
      </c>
      <c r="I4681" t="s">
        <v>3585</v>
      </c>
      <c r="J4681" t="s">
        <v>29</v>
      </c>
      <c r="K4681" t="s">
        <v>30</v>
      </c>
      <c r="N4681">
        <v>16.57</v>
      </c>
      <c r="O4681" t="s">
        <v>57</v>
      </c>
      <c r="P4681">
        <v>0</v>
      </c>
      <c r="Q4681" s="5">
        <v>46202.502083333333</v>
      </c>
      <c r="R4681" s="2" t="str">
        <f>IF(C4681="", "",
   IF(ISNUMBER(MATCH(TRIM(C4681),
      {"OP","CC","CM","FM","FU","INS","PC","PM","PMCO","SA","SR","ITPR","PMFL"}, 0)),
      "Proactive",
      "")
)</f>
        <v>Proactive</v>
      </c>
      <c r="S4681" s="2" t="str">
        <f>IF(C4681="", "",
   IF(ISNUMBER(MATCH(TRIM(C4681),
      {"MO","U/B","OSRE","TECH","ITRE"}, 0)),
      "Reactive",
      "")
)</f>
        <v/>
      </c>
      <c r="T4681" s="2">
        <f>IF(R4681="Proactive", H4681, "")</f>
        <v>0.52</v>
      </c>
      <c r="U4681" s="2" t="str">
        <f>IF(S4681="Reactive", H4681, "")</f>
        <v/>
      </c>
    </row>
    <row r="4682" spans="1:21" x14ac:dyDescent="0.25">
      <c r="A4682" t="s">
        <v>4529</v>
      </c>
      <c r="B4682">
        <v>220243</v>
      </c>
      <c r="C4682" t="s">
        <v>197</v>
      </c>
      <c r="D4682" t="s">
        <v>3593</v>
      </c>
      <c r="E4682" t="s">
        <v>1070</v>
      </c>
      <c r="F4682" s="4">
        <v>46182.726388888892</v>
      </c>
      <c r="G4682" s="4">
        <v>46182.738888888889</v>
      </c>
      <c r="H4682">
        <v>0.3</v>
      </c>
      <c r="I4682" t="s">
        <v>4615</v>
      </c>
      <c r="J4682" t="s">
        <v>29</v>
      </c>
      <c r="K4682" t="s">
        <v>30</v>
      </c>
      <c r="N4682">
        <v>0.6</v>
      </c>
      <c r="O4682" t="s">
        <v>57</v>
      </c>
      <c r="P4682">
        <v>0</v>
      </c>
      <c r="Q4682" s="5">
        <v>46188.365277777775</v>
      </c>
      <c r="R4682" s="2" t="str">
        <f>IF(C4682="", "",
   IF(ISNUMBER(MATCH(TRIM(C4682),
      {"OP","CC","CM","FM","FU","INS","PC","PM","PMCO","SA","SR","ITPR","PMFL"}, 0)),
      "Proactive",
      "")
)</f>
        <v/>
      </c>
      <c r="S4682" s="2" t="str">
        <f>IF(C4682="", "",
   IF(ISNUMBER(MATCH(TRIM(C4682),
      {"MO","U/B","OSRE","TECH","ITRE"}, 0)),
      "Reactive",
      "")
)</f>
        <v>Reactive</v>
      </c>
      <c r="T4682" s="2" t="str">
        <f>IF(R4682="Proactive", H4682, "")</f>
        <v/>
      </c>
      <c r="U4682" s="2">
        <f>IF(S4682="Reactive", H4682, "")</f>
        <v>0.3</v>
      </c>
    </row>
    <row r="4683" spans="1:21" x14ac:dyDescent="0.25">
      <c r="A4683" t="s">
        <v>4529</v>
      </c>
      <c r="B4683">
        <v>222609</v>
      </c>
      <c r="C4683" t="s">
        <v>39</v>
      </c>
      <c r="D4683" t="s">
        <v>4616</v>
      </c>
      <c r="E4683" t="s">
        <v>4617</v>
      </c>
      <c r="F4683" s="4">
        <v>46182.739583333336</v>
      </c>
      <c r="G4683" s="4">
        <v>46182.747916666667</v>
      </c>
      <c r="H4683">
        <v>0.2</v>
      </c>
      <c r="I4683" t="s">
        <v>4618</v>
      </c>
      <c r="J4683" t="s">
        <v>29</v>
      </c>
      <c r="K4683" t="s">
        <v>172</v>
      </c>
      <c r="L4683" t="s">
        <v>55</v>
      </c>
      <c r="M4683" t="s">
        <v>473</v>
      </c>
      <c r="N4683">
        <v>0.2</v>
      </c>
      <c r="O4683" t="s">
        <v>57</v>
      </c>
      <c r="P4683">
        <v>0.88</v>
      </c>
      <c r="Q4683" s="5">
        <v>46182.75</v>
      </c>
      <c r="R4683" s="2" t="str">
        <f>IF(C4683="", "",
   IF(ISNUMBER(MATCH(TRIM(C4683),
      {"OP","CC","CM","FM","FU","INS","PC","PM","PMCO","SA","SR","ITPR","PMFL"}, 0)),
      "Proactive",
      "")
)</f>
        <v/>
      </c>
      <c r="S4683" s="2" t="str">
        <f>IF(C4683="", "",
   IF(ISNUMBER(MATCH(TRIM(C4683),
      {"MO","U/B","OSRE","TECH","ITRE"}, 0)),
      "Reactive",
      "")
)</f>
        <v>Reactive</v>
      </c>
      <c r="T4683" s="2" t="str">
        <f>IF(R4683="Proactive", H4683, "")</f>
        <v/>
      </c>
      <c r="U4683" s="2">
        <f>IF(S4683="Reactive", H4683, "")</f>
        <v>0.2</v>
      </c>
    </row>
    <row r="4684" spans="1:21" x14ac:dyDescent="0.25">
      <c r="A4684" t="s">
        <v>4529</v>
      </c>
      <c r="B4684">
        <v>216990</v>
      </c>
      <c r="C4684" t="s">
        <v>30</v>
      </c>
      <c r="D4684" t="s">
        <v>3584</v>
      </c>
      <c r="E4684" t="s">
        <v>653</v>
      </c>
      <c r="F4684" s="4">
        <v>46182.755555555559</v>
      </c>
      <c r="G4684" s="4">
        <v>46182.819444444445</v>
      </c>
      <c r="H4684">
        <v>1.53</v>
      </c>
      <c r="I4684" t="s">
        <v>3585</v>
      </c>
      <c r="J4684" t="s">
        <v>29</v>
      </c>
      <c r="K4684" t="s">
        <v>30</v>
      </c>
      <c r="N4684">
        <v>16.57</v>
      </c>
      <c r="O4684" t="s">
        <v>57</v>
      </c>
      <c r="P4684">
        <v>0</v>
      </c>
      <c r="Q4684" s="5">
        <v>46202.502083333333</v>
      </c>
      <c r="R4684" s="2" t="str">
        <f>IF(C4684="", "",
   IF(ISNUMBER(MATCH(TRIM(C4684),
      {"OP","CC","CM","FM","FU","INS","PC","PM","PMCO","SA","SR","ITPR","PMFL"}, 0)),
      "Proactive",
      "")
)</f>
        <v>Proactive</v>
      </c>
      <c r="S4684" s="2" t="str">
        <f>IF(C4684="", "",
   IF(ISNUMBER(MATCH(TRIM(C4684),
      {"MO","U/B","OSRE","TECH","ITRE"}, 0)),
      "Reactive",
      "")
)</f>
        <v/>
      </c>
      <c r="T4684" s="2">
        <f>IF(R4684="Proactive", H4684, "")</f>
        <v>1.53</v>
      </c>
      <c r="U4684" s="2" t="str">
        <f>IF(S4684="Reactive", H4684, "")</f>
        <v/>
      </c>
    </row>
    <row r="4685" spans="1:21" x14ac:dyDescent="0.25">
      <c r="A4685" t="s">
        <v>4529</v>
      </c>
      <c r="B4685">
        <v>220237</v>
      </c>
      <c r="C4685" t="s">
        <v>181</v>
      </c>
      <c r="D4685" t="s">
        <v>3593</v>
      </c>
      <c r="E4685" t="s">
        <v>1067</v>
      </c>
      <c r="F4685" s="4">
        <v>46182.822222222225</v>
      </c>
      <c r="G4685" s="4">
        <v>46182.831250000003</v>
      </c>
      <c r="H4685">
        <v>0.22</v>
      </c>
      <c r="I4685" t="s">
        <v>4604</v>
      </c>
      <c r="J4685" t="s">
        <v>29</v>
      </c>
      <c r="K4685" t="s">
        <v>30</v>
      </c>
      <c r="N4685">
        <v>1.85</v>
      </c>
      <c r="O4685" t="s">
        <v>57</v>
      </c>
      <c r="P4685">
        <v>0</v>
      </c>
      <c r="Q4685" s="5">
        <v>46188.365972222222</v>
      </c>
      <c r="R4685" s="2" t="str">
        <f>IF(C4685="", "",
   IF(ISNUMBER(MATCH(TRIM(C4685),
      {"OP","CC","CM","FM","FU","INS","PC","PM","PMCO","SA","SR","ITPR","PMFL"}, 0)),
      "Proactive",
      "")
)</f>
        <v>Proactive</v>
      </c>
      <c r="S4685" s="2" t="str">
        <f>IF(C4685="", "",
   IF(ISNUMBER(MATCH(TRIM(C4685),
      {"MO","U/B","OSRE","TECH","ITRE"}, 0)),
      "Reactive",
      "")
)</f>
        <v/>
      </c>
      <c r="T4685" s="2">
        <f>IF(R4685="Proactive", H4685, "")</f>
        <v>0.22</v>
      </c>
      <c r="U4685" s="2" t="str">
        <f>IF(S4685="Reactive", H4685, "")</f>
        <v/>
      </c>
    </row>
    <row r="4686" spans="1:21" x14ac:dyDescent="0.25">
      <c r="A4686" t="s">
        <v>4529</v>
      </c>
      <c r="B4686">
        <v>220243</v>
      </c>
      <c r="C4686" t="s">
        <v>197</v>
      </c>
      <c r="D4686" t="s">
        <v>3593</v>
      </c>
      <c r="E4686" t="s">
        <v>1070</v>
      </c>
      <c r="F4686" s="4">
        <v>46183.520833333336</v>
      </c>
      <c r="G4686" s="4">
        <v>46183.533333333333</v>
      </c>
      <c r="H4686">
        <v>0.3</v>
      </c>
      <c r="I4686" t="s">
        <v>4615</v>
      </c>
      <c r="J4686" t="s">
        <v>29</v>
      </c>
      <c r="K4686" t="s">
        <v>30</v>
      </c>
      <c r="N4686">
        <v>0.6</v>
      </c>
      <c r="O4686" t="s">
        <v>57</v>
      </c>
      <c r="P4686">
        <v>0</v>
      </c>
      <c r="Q4686" s="5">
        <v>46188.365277777775</v>
      </c>
      <c r="R4686" s="2" t="str">
        <f>IF(C4686="", "",
   IF(ISNUMBER(MATCH(TRIM(C4686),
      {"OP","CC","CM","FM","FU","INS","PC","PM","PMCO","SA","SR","ITPR","PMFL"}, 0)),
      "Proactive",
      "")
)</f>
        <v/>
      </c>
      <c r="S4686" s="2" t="str">
        <f>IF(C4686="", "",
   IF(ISNUMBER(MATCH(TRIM(C4686),
      {"MO","U/B","OSRE","TECH","ITRE"}, 0)),
      "Reactive",
      "")
)</f>
        <v>Reactive</v>
      </c>
      <c r="T4686" s="2" t="str">
        <f>IF(R4686="Proactive", H4686, "")</f>
        <v/>
      </c>
      <c r="U4686" s="2">
        <f>IF(S4686="Reactive", H4686, "")</f>
        <v>0.3</v>
      </c>
    </row>
    <row r="4687" spans="1:21" x14ac:dyDescent="0.25">
      <c r="A4687" t="s">
        <v>4529</v>
      </c>
      <c r="B4687">
        <v>216990</v>
      </c>
      <c r="C4687" t="s">
        <v>30</v>
      </c>
      <c r="D4687" t="s">
        <v>3584</v>
      </c>
      <c r="E4687" t="s">
        <v>653</v>
      </c>
      <c r="F4687" s="4">
        <v>46183.541666666664</v>
      </c>
      <c r="G4687" s="4">
        <v>46183.585416666669</v>
      </c>
      <c r="H4687">
        <v>1.05</v>
      </c>
      <c r="I4687" t="s">
        <v>3585</v>
      </c>
      <c r="J4687" t="s">
        <v>29</v>
      </c>
      <c r="K4687" t="s">
        <v>30</v>
      </c>
      <c r="N4687">
        <v>16.57</v>
      </c>
      <c r="O4687" t="s">
        <v>57</v>
      </c>
      <c r="P4687">
        <v>0</v>
      </c>
      <c r="Q4687" s="5">
        <v>46202.502083333333</v>
      </c>
      <c r="R4687" s="2" t="str">
        <f>IF(C4687="", "",
   IF(ISNUMBER(MATCH(TRIM(C4687),
      {"OP","CC","CM","FM","FU","INS","PC","PM","PMCO","SA","SR","ITPR","PMFL"}, 0)),
      "Proactive",
      "")
)</f>
        <v>Proactive</v>
      </c>
      <c r="S4687" s="2" t="str">
        <f>IF(C4687="", "",
   IF(ISNUMBER(MATCH(TRIM(C4687),
      {"MO","U/B","OSRE","TECH","ITRE"}, 0)),
      "Reactive",
      "")
)</f>
        <v/>
      </c>
      <c r="T4687" s="2">
        <f>IF(R4687="Proactive", H4687, "")</f>
        <v>1.05</v>
      </c>
      <c r="U4687" s="2" t="str">
        <f>IF(S4687="Reactive", H4687, "")</f>
        <v/>
      </c>
    </row>
    <row r="4688" spans="1:21" x14ac:dyDescent="0.25">
      <c r="A4688" t="s">
        <v>4529</v>
      </c>
      <c r="B4688">
        <v>217949</v>
      </c>
      <c r="C4688" t="s">
        <v>30</v>
      </c>
      <c r="D4688" t="s">
        <v>4619</v>
      </c>
      <c r="E4688" t="s">
        <v>4620</v>
      </c>
      <c r="F4688" s="4">
        <v>46183.586111111108</v>
      </c>
      <c r="G4688" s="4">
        <v>46183.666666666664</v>
      </c>
      <c r="H4688">
        <v>1.93</v>
      </c>
      <c r="I4688" t="s">
        <v>4621</v>
      </c>
      <c r="J4688" t="s">
        <v>29</v>
      </c>
      <c r="K4688" t="s">
        <v>30</v>
      </c>
      <c r="N4688">
        <v>2.15</v>
      </c>
      <c r="O4688" t="s">
        <v>57</v>
      </c>
      <c r="P4688">
        <v>0</v>
      </c>
      <c r="Q4688" s="5">
        <v>46183.731249999997</v>
      </c>
      <c r="R4688" s="2" t="str">
        <f>IF(C4688="", "",
   IF(ISNUMBER(MATCH(TRIM(C4688),
      {"OP","CC","CM","FM","FU","INS","PC","PM","PMCO","SA","SR","ITPR","PMFL"}, 0)),
      "Proactive",
      "")
)</f>
        <v>Proactive</v>
      </c>
      <c r="S4688" s="2" t="str">
        <f>IF(C4688="", "",
   IF(ISNUMBER(MATCH(TRIM(C4688),
      {"MO","U/B","OSRE","TECH","ITRE"}, 0)),
      "Reactive",
      "")
)</f>
        <v/>
      </c>
      <c r="T4688" s="2">
        <f>IF(R4688="Proactive", H4688, "")</f>
        <v>1.93</v>
      </c>
      <c r="U4688" s="2" t="str">
        <f>IF(S4688="Reactive", H4688, "")</f>
        <v/>
      </c>
    </row>
    <row r="4689" spans="1:21" x14ac:dyDescent="0.25">
      <c r="A4689" t="s">
        <v>4529</v>
      </c>
      <c r="B4689">
        <v>218130</v>
      </c>
      <c r="C4689" t="s">
        <v>26</v>
      </c>
      <c r="D4689" t="s">
        <v>1612</v>
      </c>
      <c r="E4689" t="s">
        <v>174</v>
      </c>
      <c r="F4689" s="4">
        <v>46183.666666666664</v>
      </c>
      <c r="G4689" s="4">
        <v>46183.693055555559</v>
      </c>
      <c r="H4689">
        <v>0.63</v>
      </c>
      <c r="I4689" t="s">
        <v>4622</v>
      </c>
      <c r="J4689" t="s">
        <v>29</v>
      </c>
      <c r="K4689" t="s">
        <v>30</v>
      </c>
      <c r="N4689">
        <v>0.63</v>
      </c>
      <c r="O4689" t="s">
        <v>57</v>
      </c>
      <c r="P4689">
        <v>0</v>
      </c>
      <c r="Q4689" s="5">
        <v>46183.693055555559</v>
      </c>
      <c r="R4689" s="2" t="str">
        <f>IF(C4689="", "",
   IF(ISNUMBER(MATCH(TRIM(C4689),
      {"OP","CC","CM","FM","FU","INS","PC","PM","PMCO","SA","SR","ITPR","PMFL"}, 0)),
      "Proactive",
      "")
)</f>
        <v>Proactive</v>
      </c>
      <c r="S4689" s="2" t="str">
        <f>IF(C4689="", "",
   IF(ISNUMBER(MATCH(TRIM(C4689),
      {"MO","U/B","OSRE","TECH","ITRE"}, 0)),
      "Reactive",
      "")
)</f>
        <v/>
      </c>
      <c r="T4689" s="2">
        <f>IF(R4689="Proactive", H4689, "")</f>
        <v>0.63</v>
      </c>
      <c r="U4689" s="2" t="str">
        <f>IF(S4689="Reactive", H4689, "")</f>
        <v/>
      </c>
    </row>
    <row r="4690" spans="1:21" x14ac:dyDescent="0.25">
      <c r="A4690" t="s">
        <v>4529</v>
      </c>
      <c r="B4690">
        <v>222745</v>
      </c>
      <c r="C4690" t="s">
        <v>39</v>
      </c>
      <c r="D4690" t="s">
        <v>4623</v>
      </c>
      <c r="E4690" t="s">
        <v>4624</v>
      </c>
      <c r="F4690" s="4">
        <v>46183.693749999999</v>
      </c>
      <c r="G4690" s="4">
        <v>46183.709722222222</v>
      </c>
      <c r="H4690">
        <v>0.38</v>
      </c>
      <c r="I4690" t="s">
        <v>4625</v>
      </c>
      <c r="J4690" t="s">
        <v>29</v>
      </c>
      <c r="K4690" t="s">
        <v>443</v>
      </c>
      <c r="L4690" t="s">
        <v>467</v>
      </c>
      <c r="M4690" t="s">
        <v>56</v>
      </c>
      <c r="N4690">
        <v>0.38</v>
      </c>
      <c r="O4690" t="s">
        <v>57</v>
      </c>
      <c r="P4690">
        <v>428.68</v>
      </c>
      <c r="Q4690" s="5">
        <v>46183.709722222222</v>
      </c>
      <c r="R4690" s="2" t="str">
        <f>IF(C4690="", "",
   IF(ISNUMBER(MATCH(TRIM(C4690),
      {"OP","CC","CM","FM","FU","INS","PC","PM","PMCO","SA","SR","ITPR","PMFL"}, 0)),
      "Proactive",
      "")
)</f>
        <v/>
      </c>
      <c r="S4690" s="2" t="str">
        <f>IF(C4690="", "",
   IF(ISNUMBER(MATCH(TRIM(C4690),
      {"MO","U/B","OSRE","TECH","ITRE"}, 0)),
      "Reactive",
      "")
)</f>
        <v>Reactive</v>
      </c>
      <c r="T4690" s="2" t="str">
        <f>IF(R4690="Proactive", H4690, "")</f>
        <v/>
      </c>
      <c r="U4690" s="2">
        <f>IF(S4690="Reactive", H4690, "")</f>
        <v>0.38</v>
      </c>
    </row>
    <row r="4691" spans="1:21" x14ac:dyDescent="0.25">
      <c r="A4691" t="s">
        <v>4529</v>
      </c>
      <c r="B4691">
        <v>217949</v>
      </c>
      <c r="C4691" t="s">
        <v>30</v>
      </c>
      <c r="D4691" t="s">
        <v>4619</v>
      </c>
      <c r="E4691" t="s">
        <v>4620</v>
      </c>
      <c r="F4691" s="4">
        <v>46183.718055555553</v>
      </c>
      <c r="G4691" s="4">
        <v>46183.727083333331</v>
      </c>
      <c r="H4691">
        <v>0.22</v>
      </c>
      <c r="I4691" t="s">
        <v>4621</v>
      </c>
      <c r="J4691" t="s">
        <v>29</v>
      </c>
      <c r="K4691" t="s">
        <v>30</v>
      </c>
      <c r="N4691">
        <v>2.15</v>
      </c>
      <c r="O4691" t="s">
        <v>57</v>
      </c>
      <c r="P4691">
        <v>0</v>
      </c>
      <c r="Q4691" s="5">
        <v>46183.731249999997</v>
      </c>
      <c r="R4691" s="2" t="str">
        <f>IF(C4691="", "",
   IF(ISNUMBER(MATCH(TRIM(C4691),
      {"OP","CC","CM","FM","FU","INS","PC","PM","PMCO","SA","SR","ITPR","PMFL"}, 0)),
      "Proactive",
      "")
)</f>
        <v>Proactive</v>
      </c>
      <c r="S4691" s="2" t="str">
        <f>IF(C4691="", "",
   IF(ISNUMBER(MATCH(TRIM(C4691),
      {"MO","U/B","OSRE","TECH","ITRE"}, 0)),
      "Reactive",
      "")
)</f>
        <v/>
      </c>
      <c r="T4691" s="2">
        <f>IF(R4691="Proactive", H4691, "")</f>
        <v>0.22</v>
      </c>
      <c r="U4691" s="2" t="str">
        <f>IF(S4691="Reactive", H4691, "")</f>
        <v/>
      </c>
    </row>
    <row r="4692" spans="1:21" x14ac:dyDescent="0.25">
      <c r="A4692" t="s">
        <v>4529</v>
      </c>
      <c r="B4692">
        <v>220237</v>
      </c>
      <c r="C4692" t="s">
        <v>181</v>
      </c>
      <c r="D4692" t="s">
        <v>3593</v>
      </c>
      <c r="E4692" t="s">
        <v>1067</v>
      </c>
      <c r="F4692" s="4">
        <v>46183.731249999997</v>
      </c>
      <c r="G4692" s="4">
        <v>46183.738194444442</v>
      </c>
      <c r="H4692">
        <v>0.17</v>
      </c>
      <c r="I4692" t="s">
        <v>4604</v>
      </c>
      <c r="J4692" t="s">
        <v>29</v>
      </c>
      <c r="K4692" t="s">
        <v>30</v>
      </c>
      <c r="N4692">
        <v>1.85</v>
      </c>
      <c r="O4692" t="s">
        <v>57</v>
      </c>
      <c r="P4692">
        <v>0</v>
      </c>
      <c r="Q4692" s="5">
        <v>46188.365972222222</v>
      </c>
      <c r="R4692" s="2" t="str">
        <f>IF(C4692="", "",
   IF(ISNUMBER(MATCH(TRIM(C4692),
      {"OP","CC","CM","FM","FU","INS","PC","PM","PMCO","SA","SR","ITPR","PMFL"}, 0)),
      "Proactive",
      "")
)</f>
        <v>Proactive</v>
      </c>
      <c r="S4692" s="2" t="str">
        <f>IF(C4692="", "",
   IF(ISNUMBER(MATCH(TRIM(C4692),
      {"MO","U/B","OSRE","TECH","ITRE"}, 0)),
      "Reactive",
      "")
)</f>
        <v/>
      </c>
      <c r="T4692" s="2">
        <f>IF(R4692="Proactive", H4692, "")</f>
        <v>0.17</v>
      </c>
      <c r="U4692" s="2" t="str">
        <f>IF(S4692="Reactive", H4692, "")</f>
        <v/>
      </c>
    </row>
    <row r="4693" spans="1:21" x14ac:dyDescent="0.25">
      <c r="A4693" t="s">
        <v>4529</v>
      </c>
      <c r="B4693">
        <v>220237</v>
      </c>
      <c r="C4693" t="s">
        <v>181</v>
      </c>
      <c r="D4693" t="s">
        <v>3593</v>
      </c>
      <c r="E4693" t="s">
        <v>1067</v>
      </c>
      <c r="F4693" s="4">
        <v>46183.743055555555</v>
      </c>
      <c r="G4693" s="4">
        <v>46183.751388888886</v>
      </c>
      <c r="H4693">
        <v>0.2</v>
      </c>
      <c r="I4693" t="s">
        <v>4604</v>
      </c>
      <c r="J4693" t="s">
        <v>29</v>
      </c>
      <c r="K4693" t="s">
        <v>30</v>
      </c>
      <c r="N4693">
        <v>1.85</v>
      </c>
      <c r="O4693" t="s">
        <v>57</v>
      </c>
      <c r="P4693">
        <v>0</v>
      </c>
      <c r="Q4693" s="5">
        <v>46188.365972222222</v>
      </c>
      <c r="R4693" s="2" t="str">
        <f>IF(C4693="", "",
   IF(ISNUMBER(MATCH(TRIM(C4693),
      {"OP","CC","CM","FM","FU","INS","PC","PM","PMCO","SA","SR","ITPR","PMFL"}, 0)),
      "Proactive",
      "")
)</f>
        <v>Proactive</v>
      </c>
      <c r="S4693" s="2" t="str">
        <f>IF(C4693="", "",
   IF(ISNUMBER(MATCH(TRIM(C4693),
      {"MO","U/B","OSRE","TECH","ITRE"}, 0)),
      "Reactive",
      "")
)</f>
        <v/>
      </c>
      <c r="T4693" s="2">
        <f>IF(R4693="Proactive", H4693, "")</f>
        <v>0.2</v>
      </c>
      <c r="U4693" s="2" t="str">
        <f>IF(S4693="Reactive", H4693, "")</f>
        <v/>
      </c>
    </row>
    <row r="4694" spans="1:21" x14ac:dyDescent="0.25">
      <c r="A4694" t="s">
        <v>4529</v>
      </c>
      <c r="B4694">
        <v>217050</v>
      </c>
      <c r="C4694" t="s">
        <v>26</v>
      </c>
      <c r="D4694" t="s">
        <v>4626</v>
      </c>
      <c r="E4694" t="s">
        <v>4627</v>
      </c>
      <c r="F4694" s="4">
        <v>46183.751388888886</v>
      </c>
      <c r="G4694" s="4">
        <v>46183.765972222223</v>
      </c>
      <c r="H4694">
        <v>0.35</v>
      </c>
      <c r="I4694" t="s">
        <v>4628</v>
      </c>
      <c r="J4694" t="s">
        <v>29</v>
      </c>
      <c r="K4694" t="s">
        <v>30</v>
      </c>
      <c r="N4694">
        <v>0.35</v>
      </c>
      <c r="O4694" t="s">
        <v>57</v>
      </c>
      <c r="P4694">
        <v>0</v>
      </c>
      <c r="Q4694" s="5">
        <v>46183.765972222223</v>
      </c>
      <c r="R4694" s="2" t="str">
        <f>IF(C4694="", "",
   IF(ISNUMBER(MATCH(TRIM(C4694),
      {"OP","CC","CM","FM","FU","INS","PC","PM","PMCO","SA","SR","ITPR","PMFL"}, 0)),
      "Proactive",
      "")
)</f>
        <v>Proactive</v>
      </c>
      <c r="S4694" s="2" t="str">
        <f>IF(C4694="", "",
   IF(ISNUMBER(MATCH(TRIM(C4694),
      {"MO","U/B","OSRE","TECH","ITRE"}, 0)),
      "Reactive",
      "")
)</f>
        <v/>
      </c>
      <c r="T4694" s="2">
        <f>IF(R4694="Proactive", H4694, "")</f>
        <v>0.35</v>
      </c>
      <c r="U4694" s="2" t="str">
        <f>IF(S4694="Reactive", H4694, "")</f>
        <v/>
      </c>
    </row>
    <row r="4695" spans="1:21" x14ac:dyDescent="0.25">
      <c r="A4695" t="s">
        <v>4529</v>
      </c>
      <c r="B4695">
        <v>218127</v>
      </c>
      <c r="C4695" t="s">
        <v>26</v>
      </c>
      <c r="D4695" t="s">
        <v>3632</v>
      </c>
      <c r="E4695" t="s">
        <v>3633</v>
      </c>
      <c r="F4695" s="4">
        <v>46183.769444444442</v>
      </c>
      <c r="G4695" s="4">
        <v>46183.770138888889</v>
      </c>
      <c r="H4695">
        <v>0.02</v>
      </c>
      <c r="I4695" t="s">
        <v>4629</v>
      </c>
      <c r="J4695" t="s">
        <v>29</v>
      </c>
      <c r="K4695" t="s">
        <v>30</v>
      </c>
      <c r="N4695">
        <v>0.02</v>
      </c>
      <c r="O4695" t="s">
        <v>57</v>
      </c>
      <c r="P4695">
        <v>0</v>
      </c>
      <c r="Q4695" s="5">
        <v>46183.770138888889</v>
      </c>
      <c r="R4695" s="2" t="str">
        <f>IF(C4695="", "",
   IF(ISNUMBER(MATCH(TRIM(C4695),
      {"OP","CC","CM","FM","FU","INS","PC","PM","PMCO","SA","SR","ITPR","PMFL"}, 0)),
      "Proactive",
      "")
)</f>
        <v>Proactive</v>
      </c>
      <c r="S4695" s="2" t="str">
        <f>IF(C4695="", "",
   IF(ISNUMBER(MATCH(TRIM(C4695),
      {"MO","U/B","OSRE","TECH","ITRE"}, 0)),
      "Reactive",
      "")
)</f>
        <v/>
      </c>
      <c r="T4695" s="2">
        <f>IF(R4695="Proactive", H4695, "")</f>
        <v>0.02</v>
      </c>
      <c r="U4695" s="2" t="str">
        <f>IF(S4695="Reactive", H4695, "")</f>
        <v/>
      </c>
    </row>
    <row r="4696" spans="1:21" x14ac:dyDescent="0.25">
      <c r="A4696" t="s">
        <v>4529</v>
      </c>
      <c r="B4696">
        <v>220237</v>
      </c>
      <c r="C4696" t="s">
        <v>181</v>
      </c>
      <c r="D4696" t="s">
        <v>3593</v>
      </c>
      <c r="E4696" t="s">
        <v>1067</v>
      </c>
      <c r="F4696" s="4">
        <v>46183.771527777775</v>
      </c>
      <c r="G4696" s="4">
        <v>46183.786805555559</v>
      </c>
      <c r="H4696">
        <v>0.37</v>
      </c>
      <c r="I4696" t="s">
        <v>4604</v>
      </c>
      <c r="J4696" t="s">
        <v>29</v>
      </c>
      <c r="K4696" t="s">
        <v>30</v>
      </c>
      <c r="N4696">
        <v>1.85</v>
      </c>
      <c r="O4696" t="s">
        <v>57</v>
      </c>
      <c r="P4696">
        <v>0</v>
      </c>
      <c r="Q4696" s="5">
        <v>46188.365972222222</v>
      </c>
      <c r="R4696" s="2" t="str">
        <f>IF(C4696="", "",
   IF(ISNUMBER(MATCH(TRIM(C4696),
      {"OP","CC","CM","FM","FU","INS","PC","PM","PMCO","SA","SR","ITPR","PMFL"}, 0)),
      "Proactive",
      "")
)</f>
        <v>Proactive</v>
      </c>
      <c r="S4696" s="2" t="str">
        <f>IF(C4696="", "",
   IF(ISNUMBER(MATCH(TRIM(C4696),
      {"MO","U/B","OSRE","TECH","ITRE"}, 0)),
      "Reactive",
      "")
)</f>
        <v/>
      </c>
      <c r="T4696" s="2">
        <f>IF(R4696="Proactive", H4696, "")</f>
        <v>0.37</v>
      </c>
      <c r="U4696" s="2" t="str">
        <f>IF(S4696="Reactive", H4696, "")</f>
        <v/>
      </c>
    </row>
    <row r="4697" spans="1:21" x14ac:dyDescent="0.25">
      <c r="A4697" t="s">
        <v>4529</v>
      </c>
      <c r="B4697">
        <v>218128</v>
      </c>
      <c r="C4697" t="s">
        <v>26</v>
      </c>
      <c r="D4697" t="s">
        <v>4630</v>
      </c>
      <c r="E4697" t="s">
        <v>4054</v>
      </c>
      <c r="F4697" s="4">
        <v>46183.795138888891</v>
      </c>
      <c r="G4697" s="4">
        <v>46183.810416666667</v>
      </c>
      <c r="H4697">
        <v>0.37</v>
      </c>
      <c r="I4697" t="s">
        <v>4631</v>
      </c>
      <c r="J4697" t="s">
        <v>29</v>
      </c>
      <c r="K4697" t="s">
        <v>30</v>
      </c>
      <c r="N4697">
        <v>2.27</v>
      </c>
      <c r="O4697" t="s">
        <v>57</v>
      </c>
      <c r="P4697">
        <v>0</v>
      </c>
      <c r="Q4697" s="5">
        <v>46184.824305555558</v>
      </c>
      <c r="R4697" s="2" t="str">
        <f>IF(C4697="", "",
   IF(ISNUMBER(MATCH(TRIM(C4697),
      {"OP","CC","CM","FM","FU","INS","PC","PM","PMCO","SA","SR","ITPR","PMFL"}, 0)),
      "Proactive",
      "")
)</f>
        <v>Proactive</v>
      </c>
      <c r="S4697" s="2" t="str">
        <f>IF(C4697="", "",
   IF(ISNUMBER(MATCH(TRIM(C4697),
      {"MO","U/B","OSRE","TECH","ITRE"}, 0)),
      "Reactive",
      "")
)</f>
        <v/>
      </c>
      <c r="T4697" s="2">
        <f>IF(R4697="Proactive", H4697, "")</f>
        <v>0.37</v>
      </c>
      <c r="U4697" s="2" t="str">
        <f>IF(S4697="Reactive", H4697, "")</f>
        <v/>
      </c>
    </row>
    <row r="4698" spans="1:21" x14ac:dyDescent="0.25">
      <c r="A4698" t="s">
        <v>4529</v>
      </c>
      <c r="B4698">
        <v>220237</v>
      </c>
      <c r="C4698" t="s">
        <v>181</v>
      </c>
      <c r="D4698" t="s">
        <v>3593</v>
      </c>
      <c r="E4698" t="s">
        <v>1067</v>
      </c>
      <c r="F4698" s="4">
        <v>46183.810416666667</v>
      </c>
      <c r="G4698" s="4">
        <v>46183.817361111112</v>
      </c>
      <c r="H4698">
        <v>0.17</v>
      </c>
      <c r="I4698" t="s">
        <v>4604</v>
      </c>
      <c r="J4698" t="s">
        <v>29</v>
      </c>
      <c r="K4698" t="s">
        <v>30</v>
      </c>
      <c r="N4698">
        <v>1.85</v>
      </c>
      <c r="O4698" t="s">
        <v>57</v>
      </c>
      <c r="P4698">
        <v>0</v>
      </c>
      <c r="Q4698" s="5">
        <v>46188.365972222222</v>
      </c>
      <c r="R4698" s="2" t="str">
        <f>IF(C4698="", "",
   IF(ISNUMBER(MATCH(TRIM(C4698),
      {"OP","CC","CM","FM","FU","INS","PC","PM","PMCO","SA","SR","ITPR","PMFL"}, 0)),
      "Proactive",
      "")
)</f>
        <v>Proactive</v>
      </c>
      <c r="S4698" s="2" t="str">
        <f>IF(C4698="", "",
   IF(ISNUMBER(MATCH(TRIM(C4698),
      {"MO","U/B","OSRE","TECH","ITRE"}, 0)),
      "Reactive",
      "")
)</f>
        <v/>
      </c>
      <c r="T4698" s="2">
        <f>IF(R4698="Proactive", H4698, "")</f>
        <v>0.17</v>
      </c>
      <c r="U4698" s="2" t="str">
        <f>IF(S4698="Reactive", H4698, "")</f>
        <v/>
      </c>
    </row>
    <row r="4699" spans="1:21" x14ac:dyDescent="0.25">
      <c r="A4699" t="s">
        <v>4529</v>
      </c>
      <c r="B4699">
        <v>218128</v>
      </c>
      <c r="C4699" t="s">
        <v>26</v>
      </c>
      <c r="D4699" t="s">
        <v>4630</v>
      </c>
      <c r="E4699" t="s">
        <v>4054</v>
      </c>
      <c r="F4699" s="4">
        <v>46183.817361111112</v>
      </c>
      <c r="G4699" s="4">
        <v>46183.827777777777</v>
      </c>
      <c r="H4699">
        <v>0.25</v>
      </c>
      <c r="I4699" t="s">
        <v>4631</v>
      </c>
      <c r="J4699" t="s">
        <v>29</v>
      </c>
      <c r="K4699" t="s">
        <v>30</v>
      </c>
      <c r="N4699">
        <v>2.27</v>
      </c>
      <c r="O4699" t="s">
        <v>57</v>
      </c>
      <c r="P4699">
        <v>0</v>
      </c>
      <c r="Q4699" s="5">
        <v>46184.824305555558</v>
      </c>
      <c r="R4699" s="2" t="str">
        <f>IF(C4699="", "",
   IF(ISNUMBER(MATCH(TRIM(C4699),
      {"OP","CC","CM","FM","FU","INS","PC","PM","PMCO","SA","SR","ITPR","PMFL"}, 0)),
      "Proactive",
      "")
)</f>
        <v>Proactive</v>
      </c>
      <c r="S4699" s="2" t="str">
        <f>IF(C4699="", "",
   IF(ISNUMBER(MATCH(TRIM(C4699),
      {"MO","U/B","OSRE","TECH","ITRE"}, 0)),
      "Reactive",
      "")
)</f>
        <v/>
      </c>
      <c r="T4699" s="2">
        <f>IF(R4699="Proactive", H4699, "")</f>
        <v>0.25</v>
      </c>
      <c r="U4699" s="2" t="str">
        <f>IF(S4699="Reactive", H4699, "")</f>
        <v/>
      </c>
    </row>
    <row r="4700" spans="1:21" x14ac:dyDescent="0.25">
      <c r="A4700" t="s">
        <v>4529</v>
      </c>
      <c r="B4700">
        <v>216990</v>
      </c>
      <c r="C4700" t="s">
        <v>30</v>
      </c>
      <c r="D4700" t="s">
        <v>3584</v>
      </c>
      <c r="E4700" t="s">
        <v>653</v>
      </c>
      <c r="F4700" s="4">
        <v>46184.520833333336</v>
      </c>
      <c r="G4700" s="4">
        <v>46184.552083333336</v>
      </c>
      <c r="H4700">
        <v>0.75</v>
      </c>
      <c r="I4700" t="s">
        <v>3585</v>
      </c>
      <c r="J4700" t="s">
        <v>29</v>
      </c>
      <c r="K4700" t="s">
        <v>30</v>
      </c>
      <c r="N4700">
        <v>16.57</v>
      </c>
      <c r="O4700" t="s">
        <v>57</v>
      </c>
      <c r="P4700">
        <v>0</v>
      </c>
      <c r="Q4700" s="5">
        <v>46202.502083333333</v>
      </c>
      <c r="R4700" s="2" t="str">
        <f>IF(C4700="", "",
   IF(ISNUMBER(MATCH(TRIM(C4700),
      {"OP","CC","CM","FM","FU","INS","PC","PM","PMCO","SA","SR","ITPR","PMFL"}, 0)),
      "Proactive",
      "")
)</f>
        <v>Proactive</v>
      </c>
      <c r="S4700" s="2" t="str">
        <f>IF(C4700="", "",
   IF(ISNUMBER(MATCH(TRIM(C4700),
      {"MO","U/B","OSRE","TECH","ITRE"}, 0)),
      "Reactive",
      "")
)</f>
        <v/>
      </c>
      <c r="T4700" s="2">
        <f>IF(R4700="Proactive", H4700, "")</f>
        <v>0.75</v>
      </c>
      <c r="U4700" s="2" t="str">
        <f>IF(S4700="Reactive", H4700, "")</f>
        <v/>
      </c>
    </row>
    <row r="4701" spans="1:21" x14ac:dyDescent="0.25">
      <c r="A4701" t="s">
        <v>4529</v>
      </c>
      <c r="B4701">
        <v>219109</v>
      </c>
      <c r="C4701" t="s">
        <v>30</v>
      </c>
      <c r="D4701" t="s">
        <v>4632</v>
      </c>
      <c r="E4701" t="s">
        <v>545</v>
      </c>
      <c r="F4701" s="4">
        <v>46184.555555555555</v>
      </c>
      <c r="G4701" s="4">
        <v>46184.665277777778</v>
      </c>
      <c r="H4701">
        <v>2.63</v>
      </c>
      <c r="I4701" t="s">
        <v>4633</v>
      </c>
      <c r="J4701" t="s">
        <v>29</v>
      </c>
      <c r="K4701" t="s">
        <v>30</v>
      </c>
      <c r="N4701">
        <v>2.63</v>
      </c>
      <c r="O4701" t="s">
        <v>57</v>
      </c>
      <c r="P4701">
        <v>0</v>
      </c>
      <c r="Q4701" s="5">
        <v>46184.665277777778</v>
      </c>
      <c r="R4701" s="2" t="str">
        <f>IF(C4701="", "",
   IF(ISNUMBER(MATCH(TRIM(C4701),
      {"OP","CC","CM","FM","FU","INS","PC","PM","PMCO","SA","SR","ITPR","PMFL"}, 0)),
      "Proactive",
      "")
)</f>
        <v>Proactive</v>
      </c>
      <c r="S4701" s="2" t="str">
        <f>IF(C4701="", "",
   IF(ISNUMBER(MATCH(TRIM(C4701),
      {"MO","U/B","OSRE","TECH","ITRE"}, 0)),
      "Reactive",
      "")
)</f>
        <v/>
      </c>
      <c r="T4701" s="2">
        <f>IF(R4701="Proactive", H4701, "")</f>
        <v>2.63</v>
      </c>
      <c r="U4701" s="2" t="str">
        <f>IF(S4701="Reactive", H4701, "")</f>
        <v/>
      </c>
    </row>
    <row r="4702" spans="1:21" x14ac:dyDescent="0.25">
      <c r="A4702" t="s">
        <v>4529</v>
      </c>
      <c r="B4702">
        <v>218348</v>
      </c>
      <c r="C4702" t="s">
        <v>26</v>
      </c>
      <c r="D4702" t="s">
        <v>1612</v>
      </c>
      <c r="E4702" t="s">
        <v>174</v>
      </c>
      <c r="F4702" s="4">
        <v>46184.666666666664</v>
      </c>
      <c r="G4702" s="4">
        <v>46184.693055555559</v>
      </c>
      <c r="H4702">
        <v>0.63</v>
      </c>
      <c r="I4702" t="s">
        <v>4634</v>
      </c>
      <c r="J4702" t="s">
        <v>29</v>
      </c>
      <c r="K4702" t="s">
        <v>30</v>
      </c>
      <c r="N4702">
        <v>0.63</v>
      </c>
      <c r="O4702" t="s">
        <v>57</v>
      </c>
      <c r="P4702">
        <v>0</v>
      </c>
      <c r="Q4702" s="5">
        <v>46184.693055555559</v>
      </c>
      <c r="R4702" s="2" t="str">
        <f>IF(C4702="", "",
   IF(ISNUMBER(MATCH(TRIM(C4702),
      {"OP","CC","CM","FM","FU","INS","PC","PM","PMCO","SA","SR","ITPR","PMFL"}, 0)),
      "Proactive",
      "")
)</f>
        <v>Proactive</v>
      </c>
      <c r="S4702" s="2" t="str">
        <f>IF(C4702="", "",
   IF(ISNUMBER(MATCH(TRIM(C4702),
      {"MO","U/B","OSRE","TECH","ITRE"}, 0)),
      "Reactive",
      "")
)</f>
        <v/>
      </c>
      <c r="T4702" s="2">
        <f>IF(R4702="Proactive", H4702, "")</f>
        <v>0.63</v>
      </c>
      <c r="U4702" s="2" t="str">
        <f>IF(S4702="Reactive", H4702, "")</f>
        <v/>
      </c>
    </row>
    <row r="4703" spans="1:21" x14ac:dyDescent="0.25">
      <c r="A4703" t="s">
        <v>4529</v>
      </c>
      <c r="B4703">
        <v>220237</v>
      </c>
      <c r="C4703" t="s">
        <v>181</v>
      </c>
      <c r="D4703" t="s">
        <v>3593</v>
      </c>
      <c r="E4703" t="s">
        <v>1067</v>
      </c>
      <c r="F4703" s="4">
        <v>46184.701388888891</v>
      </c>
      <c r="G4703" s="4">
        <v>46184.709722222222</v>
      </c>
      <c r="H4703">
        <v>0.2</v>
      </c>
      <c r="I4703" t="s">
        <v>4604</v>
      </c>
      <c r="J4703" t="s">
        <v>29</v>
      </c>
      <c r="K4703" t="s">
        <v>30</v>
      </c>
      <c r="N4703">
        <v>1.85</v>
      </c>
      <c r="O4703" t="s">
        <v>57</v>
      </c>
      <c r="P4703">
        <v>0</v>
      </c>
      <c r="Q4703" s="1">
        <v>46188.365972222222</v>
      </c>
      <c r="R4703" s="2" t="str">
        <f>IF(C4703="", "",
   IF(ISNUMBER(MATCH(TRIM(C4703),
      {"OP","CC","CM","FM","FU","INS","PC","PM","PMCO","SA","SR","ITPR","PMFL"}, 0)),
      "Proactive",
      "")
)</f>
        <v>Proactive</v>
      </c>
      <c r="S4703" s="2" t="str">
        <f>IF(C4703="", "",
   IF(ISNUMBER(MATCH(TRIM(C4703),
      {"MO","U/B","OSRE","TECH","ITRE"}, 0)),
      "Reactive",
      "")
)</f>
        <v/>
      </c>
      <c r="T4703" s="2">
        <f>IF(R4703="Proactive", H4703, "")</f>
        <v>0.2</v>
      </c>
      <c r="U4703" s="2" t="str">
        <f>IF(S4703="Reactive", H4703, "")</f>
        <v/>
      </c>
    </row>
    <row r="4704" spans="1:21" x14ac:dyDescent="0.25">
      <c r="A4704" t="s">
        <v>4529</v>
      </c>
      <c r="B4704">
        <v>218128</v>
      </c>
      <c r="C4704" t="s">
        <v>26</v>
      </c>
      <c r="D4704" t="s">
        <v>4630</v>
      </c>
      <c r="E4704" t="s">
        <v>4054</v>
      </c>
      <c r="F4704" s="4">
        <v>46184.736111111109</v>
      </c>
      <c r="G4704" s="4">
        <v>46184.777083333334</v>
      </c>
      <c r="H4704">
        <v>0.98</v>
      </c>
      <c r="I4704" t="s">
        <v>4631</v>
      </c>
      <c r="J4704" t="s">
        <v>29</v>
      </c>
      <c r="K4704" t="s">
        <v>30</v>
      </c>
      <c r="N4704">
        <v>2.27</v>
      </c>
      <c r="O4704" t="s">
        <v>57</v>
      </c>
      <c r="P4704">
        <v>0</v>
      </c>
      <c r="Q4704" s="5">
        <v>46184.824305555558</v>
      </c>
      <c r="R4704" s="2" t="str">
        <f>IF(C4704="", "",
   IF(ISNUMBER(MATCH(TRIM(C4704),
      {"OP","CC","CM","FM","FU","INS","PC","PM","PMCO","SA","SR","ITPR","PMFL"}, 0)),
      "Proactive",
      "")
)</f>
        <v>Proactive</v>
      </c>
      <c r="S4704" s="2" t="str">
        <f>IF(C4704="", "",
   IF(ISNUMBER(MATCH(TRIM(C4704),
      {"MO","U/B","OSRE","TECH","ITRE"}, 0)),
      "Reactive",
      "")
)</f>
        <v/>
      </c>
      <c r="T4704" s="2">
        <f>IF(R4704="Proactive", H4704, "")</f>
        <v>0.98</v>
      </c>
      <c r="U4704" s="2" t="str">
        <f>IF(S4704="Reactive", H4704, "")</f>
        <v/>
      </c>
    </row>
    <row r="4705" spans="1:21" x14ac:dyDescent="0.25">
      <c r="A4705" t="s">
        <v>4529</v>
      </c>
      <c r="B4705">
        <v>220237</v>
      </c>
      <c r="C4705" t="s">
        <v>181</v>
      </c>
      <c r="D4705" t="s">
        <v>3593</v>
      </c>
      <c r="E4705" t="s">
        <v>1067</v>
      </c>
      <c r="F4705" s="4">
        <v>46184.783333333333</v>
      </c>
      <c r="G4705" s="4">
        <v>46184.79583333333</v>
      </c>
      <c r="H4705">
        <v>0.3</v>
      </c>
      <c r="I4705" t="s">
        <v>4604</v>
      </c>
      <c r="J4705" t="s">
        <v>29</v>
      </c>
      <c r="K4705" t="s">
        <v>30</v>
      </c>
      <c r="N4705">
        <v>1.85</v>
      </c>
      <c r="O4705" t="s">
        <v>57</v>
      </c>
      <c r="P4705">
        <v>0</v>
      </c>
      <c r="Q4705" s="5">
        <v>46188.365972222222</v>
      </c>
      <c r="R4705" s="2" t="str">
        <f>IF(C4705="", "",
   IF(ISNUMBER(MATCH(TRIM(C4705),
      {"OP","CC","CM","FM","FU","INS","PC","PM","PMCO","SA","SR","ITPR","PMFL"}, 0)),
      "Proactive",
      "")
)</f>
        <v>Proactive</v>
      </c>
      <c r="S4705" s="2" t="str">
        <f>IF(C4705="", "",
   IF(ISNUMBER(MATCH(TRIM(C4705),
      {"MO","U/B","OSRE","TECH","ITRE"}, 0)),
      "Reactive",
      "")
)</f>
        <v/>
      </c>
      <c r="T4705" s="2">
        <f>IF(R4705="Proactive", H4705, "")</f>
        <v>0.3</v>
      </c>
      <c r="U4705" s="2" t="str">
        <f>IF(S4705="Reactive", H4705, "")</f>
        <v/>
      </c>
    </row>
    <row r="4706" spans="1:21" x14ac:dyDescent="0.25">
      <c r="A4706" t="s">
        <v>4529</v>
      </c>
      <c r="B4706">
        <v>218128</v>
      </c>
      <c r="C4706" t="s">
        <v>26</v>
      </c>
      <c r="D4706" t="s">
        <v>4630</v>
      </c>
      <c r="E4706" t="s">
        <v>4054</v>
      </c>
      <c r="F4706" s="4">
        <v>46184.79583333333</v>
      </c>
      <c r="G4706" s="4">
        <v>46184.823611111111</v>
      </c>
      <c r="H4706">
        <v>0.67</v>
      </c>
      <c r="I4706" t="s">
        <v>4631</v>
      </c>
      <c r="J4706" t="s">
        <v>29</v>
      </c>
      <c r="K4706" t="s">
        <v>30</v>
      </c>
      <c r="N4706">
        <v>2.27</v>
      </c>
      <c r="O4706" t="s">
        <v>57</v>
      </c>
      <c r="P4706">
        <v>0</v>
      </c>
      <c r="Q4706" s="1">
        <v>46184.824305555558</v>
      </c>
      <c r="R4706" s="2" t="str">
        <f>IF(C4706="", "",
   IF(ISNUMBER(MATCH(TRIM(C4706),
      {"OP","CC","CM","FM","FU","INS","PC","PM","PMCO","SA","SR","ITPR","PMFL"}, 0)),
      "Proactive",
      "")
)</f>
        <v>Proactive</v>
      </c>
      <c r="S4706" s="2" t="str">
        <f>IF(C4706="", "",
   IF(ISNUMBER(MATCH(TRIM(C4706),
      {"MO","U/B","OSRE","TECH","ITRE"}, 0)),
      "Reactive",
      "")
)</f>
        <v/>
      </c>
      <c r="T4706" s="2">
        <f>IF(R4706="Proactive", H4706, "")</f>
        <v>0.67</v>
      </c>
      <c r="U4706" s="2" t="str">
        <f>IF(S4706="Reactive", H4706, "")</f>
        <v/>
      </c>
    </row>
    <row r="4707" spans="1:21" x14ac:dyDescent="0.25">
      <c r="A4707" t="s">
        <v>4529</v>
      </c>
      <c r="B4707">
        <v>223021</v>
      </c>
      <c r="C4707" t="s">
        <v>743</v>
      </c>
      <c r="D4707" t="s">
        <v>4635</v>
      </c>
      <c r="E4707" t="s">
        <v>4636</v>
      </c>
      <c r="F4707" s="4">
        <v>46185.520833333336</v>
      </c>
      <c r="G4707" s="4">
        <v>46185.555555555555</v>
      </c>
      <c r="H4707">
        <v>0.83</v>
      </c>
      <c r="I4707" t="s">
        <v>4637</v>
      </c>
      <c r="J4707" t="s">
        <v>29</v>
      </c>
      <c r="N4707">
        <v>0.83</v>
      </c>
      <c r="O4707" t="s">
        <v>57</v>
      </c>
      <c r="P4707">
        <v>0</v>
      </c>
      <c r="Q4707" s="5">
        <v>46185.555555555555</v>
      </c>
      <c r="R4707" s="2" t="str">
        <f>IF(C4707="", "",
   IF(ISNUMBER(MATCH(TRIM(C4707),
      {"OP","CC","CM","FM","FU","INS","PC","PM","PMCO","SA","SR","ITPR","PMFL"}, 0)),
      "Proactive",
      "")
)</f>
        <v>Proactive</v>
      </c>
      <c r="S4707" s="2" t="str">
        <f>IF(C4707="", "",
   IF(ISNUMBER(MATCH(TRIM(C4707),
      {"MO","U/B","OSRE","TECH","ITRE"}, 0)),
      "Reactive",
      "")
)</f>
        <v/>
      </c>
      <c r="T4707" s="2">
        <f>IF(R4707="Proactive", H4707, "")</f>
        <v>0.83</v>
      </c>
      <c r="U4707" s="2" t="str">
        <f>IF(S4707="Reactive", H4707, "")</f>
        <v/>
      </c>
    </row>
    <row r="4708" spans="1:21" x14ac:dyDescent="0.25">
      <c r="A4708" t="s">
        <v>4529</v>
      </c>
      <c r="B4708">
        <v>219095</v>
      </c>
      <c r="C4708" t="s">
        <v>30</v>
      </c>
      <c r="D4708" t="s">
        <v>4638</v>
      </c>
      <c r="E4708" t="s">
        <v>4639</v>
      </c>
      <c r="F4708" s="4">
        <v>46185.555555555555</v>
      </c>
      <c r="G4708" s="4">
        <v>46185.599999999999</v>
      </c>
      <c r="H4708">
        <v>1.07</v>
      </c>
      <c r="I4708" t="s">
        <v>4640</v>
      </c>
      <c r="J4708" t="s">
        <v>29</v>
      </c>
      <c r="K4708" t="s">
        <v>30</v>
      </c>
      <c r="N4708">
        <v>1.07</v>
      </c>
      <c r="O4708" t="s">
        <v>57</v>
      </c>
      <c r="P4708">
        <v>0</v>
      </c>
      <c r="Q4708" s="5">
        <v>46185.602777777778</v>
      </c>
      <c r="R4708" s="2" t="str">
        <f>IF(C4708="", "",
   IF(ISNUMBER(MATCH(TRIM(C4708),
      {"OP","CC","CM","FM","FU","INS","PC","PM","PMCO","SA","SR","ITPR","PMFL"}, 0)),
      "Proactive",
      "")
)</f>
        <v>Proactive</v>
      </c>
      <c r="S4708" s="2" t="str">
        <f>IF(C4708="", "",
   IF(ISNUMBER(MATCH(TRIM(C4708),
      {"MO","U/B","OSRE","TECH","ITRE"}, 0)),
      "Reactive",
      "")
)</f>
        <v/>
      </c>
      <c r="T4708" s="2">
        <f>IF(R4708="Proactive", H4708, "")</f>
        <v>1.07</v>
      </c>
      <c r="U4708" s="2" t="str">
        <f>IF(S4708="Reactive", H4708, "")</f>
        <v/>
      </c>
    </row>
    <row r="4709" spans="1:21" x14ac:dyDescent="0.25">
      <c r="A4709" t="s">
        <v>4529</v>
      </c>
      <c r="B4709">
        <v>220832</v>
      </c>
      <c r="C4709" t="s">
        <v>30</v>
      </c>
      <c r="D4709" t="s">
        <v>4641</v>
      </c>
      <c r="E4709" t="s">
        <v>1083</v>
      </c>
      <c r="F4709" s="4">
        <v>46185.603472222225</v>
      </c>
      <c r="G4709" s="4">
        <v>46185.665972222225</v>
      </c>
      <c r="H4709">
        <v>1.5</v>
      </c>
      <c r="I4709" t="s">
        <v>4642</v>
      </c>
      <c r="J4709" t="s">
        <v>29</v>
      </c>
      <c r="K4709" t="s">
        <v>30</v>
      </c>
      <c r="N4709">
        <v>1.5</v>
      </c>
      <c r="O4709" t="s">
        <v>57</v>
      </c>
      <c r="P4709">
        <v>0</v>
      </c>
      <c r="Q4709" s="5">
        <v>46185.665972222225</v>
      </c>
      <c r="R4709" s="2" t="str">
        <f>IF(C4709="", "",
   IF(ISNUMBER(MATCH(TRIM(C4709),
      {"OP","CC","CM","FM","FU","INS","PC","PM","PMCO","SA","SR","ITPR","PMFL"}, 0)),
      "Proactive",
      "")
)</f>
        <v>Proactive</v>
      </c>
      <c r="S4709" s="2" t="str">
        <f>IF(C4709="", "",
   IF(ISNUMBER(MATCH(TRIM(C4709),
      {"MO","U/B","OSRE","TECH","ITRE"}, 0)),
      "Reactive",
      "")
)</f>
        <v/>
      </c>
      <c r="T4709" s="2">
        <f>IF(R4709="Proactive", H4709, "")</f>
        <v>1.5</v>
      </c>
      <c r="U4709" s="2" t="str">
        <f>IF(S4709="Reactive", H4709, "")</f>
        <v/>
      </c>
    </row>
    <row r="4710" spans="1:21" x14ac:dyDescent="0.25">
      <c r="A4710" t="s">
        <v>4529</v>
      </c>
      <c r="B4710">
        <v>218543</v>
      </c>
      <c r="C4710" t="s">
        <v>26</v>
      </c>
      <c r="D4710" t="s">
        <v>1612</v>
      </c>
      <c r="E4710" t="s">
        <v>174</v>
      </c>
      <c r="F4710" s="4">
        <v>46185.666666666664</v>
      </c>
      <c r="G4710" s="4">
        <v>46185.692361111112</v>
      </c>
      <c r="H4710">
        <v>0.62</v>
      </c>
      <c r="I4710" t="s">
        <v>4643</v>
      </c>
      <c r="J4710" t="s">
        <v>29</v>
      </c>
      <c r="K4710" t="s">
        <v>30</v>
      </c>
      <c r="N4710">
        <v>0.62</v>
      </c>
      <c r="O4710" t="s">
        <v>57</v>
      </c>
      <c r="P4710">
        <v>0</v>
      </c>
      <c r="Q4710" s="5">
        <v>46185.692361111112</v>
      </c>
      <c r="R4710" s="2" t="str">
        <f>IF(C4710="", "",
   IF(ISNUMBER(MATCH(TRIM(C4710),
      {"OP","CC","CM","FM","FU","INS","PC","PM","PMCO","SA","SR","ITPR","PMFL"}, 0)),
      "Proactive",
      "")
)</f>
        <v>Proactive</v>
      </c>
      <c r="S4710" s="2" t="str">
        <f>IF(C4710="", "",
   IF(ISNUMBER(MATCH(TRIM(C4710),
      {"MO","U/B","OSRE","TECH","ITRE"}, 0)),
      "Reactive",
      "")
)</f>
        <v/>
      </c>
      <c r="T4710" s="2">
        <f>IF(R4710="Proactive", H4710, "")</f>
        <v>0.62</v>
      </c>
      <c r="U4710" s="2" t="str">
        <f>IF(S4710="Reactive", H4710, "")</f>
        <v/>
      </c>
    </row>
    <row r="4711" spans="1:21" x14ac:dyDescent="0.25">
      <c r="A4711" t="s">
        <v>4529</v>
      </c>
      <c r="B4711">
        <v>216990</v>
      </c>
      <c r="C4711" t="s">
        <v>30</v>
      </c>
      <c r="D4711" t="s">
        <v>3584</v>
      </c>
      <c r="E4711" t="s">
        <v>653</v>
      </c>
      <c r="F4711" s="4">
        <v>46185.711805555555</v>
      </c>
      <c r="G4711" s="4">
        <v>46185.738888888889</v>
      </c>
      <c r="H4711">
        <v>0.65</v>
      </c>
      <c r="I4711" t="s">
        <v>3585</v>
      </c>
      <c r="J4711" t="s">
        <v>29</v>
      </c>
      <c r="K4711" t="s">
        <v>30</v>
      </c>
      <c r="N4711">
        <v>16.57</v>
      </c>
      <c r="O4711" t="s">
        <v>57</v>
      </c>
      <c r="P4711">
        <v>0</v>
      </c>
      <c r="Q4711" s="5">
        <v>46202.502083333333</v>
      </c>
      <c r="R4711" s="2" t="str">
        <f>IF(C4711="", "",
   IF(ISNUMBER(MATCH(TRIM(C4711),
      {"OP","CC","CM","FM","FU","INS","PC","PM","PMCO","SA","SR","ITPR","PMFL"}, 0)),
      "Proactive",
      "")
)</f>
        <v>Proactive</v>
      </c>
      <c r="S4711" s="2" t="str">
        <f>IF(C4711="", "",
   IF(ISNUMBER(MATCH(TRIM(C4711),
      {"MO","U/B","OSRE","TECH","ITRE"}, 0)),
      "Reactive",
      "")
)</f>
        <v/>
      </c>
      <c r="T4711" s="2">
        <f>IF(R4711="Proactive", H4711, "")</f>
        <v>0.65</v>
      </c>
      <c r="U4711" s="2" t="str">
        <f>IF(S4711="Reactive", H4711, "")</f>
        <v/>
      </c>
    </row>
    <row r="4712" spans="1:21" x14ac:dyDescent="0.25">
      <c r="A4712" t="s">
        <v>4529</v>
      </c>
      <c r="B4712">
        <v>223035</v>
      </c>
      <c r="C4712" t="s">
        <v>39</v>
      </c>
      <c r="D4712" t="s">
        <v>4644</v>
      </c>
      <c r="E4712" t="s">
        <v>4645</v>
      </c>
      <c r="F4712" s="4">
        <v>46185.739583333336</v>
      </c>
      <c r="G4712" s="4">
        <v>46185.783333333333</v>
      </c>
      <c r="H4712">
        <v>1.05</v>
      </c>
      <c r="I4712" t="s">
        <v>4646</v>
      </c>
      <c r="J4712" t="s">
        <v>29</v>
      </c>
      <c r="K4712" t="s">
        <v>42</v>
      </c>
      <c r="L4712" t="s">
        <v>821</v>
      </c>
      <c r="M4712" t="s">
        <v>555</v>
      </c>
      <c r="N4712">
        <v>1.05</v>
      </c>
      <c r="O4712" t="s">
        <v>57</v>
      </c>
      <c r="P4712">
        <v>0</v>
      </c>
      <c r="Q4712" s="1">
        <v>46185.78402777778</v>
      </c>
      <c r="R4712" s="2" t="str">
        <f>IF(C4712="", "",
   IF(ISNUMBER(MATCH(TRIM(C4712),
      {"OP","CC","CM","FM","FU","INS","PC","PM","PMCO","SA","SR","ITPR","PMFL"}, 0)),
      "Proactive",
      "")
)</f>
        <v/>
      </c>
      <c r="S4712" s="2" t="str">
        <f>IF(C4712="", "",
   IF(ISNUMBER(MATCH(TRIM(C4712),
      {"MO","U/B","OSRE","TECH","ITRE"}, 0)),
      "Reactive",
      "")
)</f>
        <v>Reactive</v>
      </c>
      <c r="T4712" s="2" t="str">
        <f>IF(R4712="Proactive", H4712, "")</f>
        <v/>
      </c>
      <c r="U4712" s="2">
        <f>IF(S4712="Reactive", H4712, "")</f>
        <v>1.05</v>
      </c>
    </row>
    <row r="4713" spans="1:21" x14ac:dyDescent="0.25">
      <c r="A4713" t="s">
        <v>4529</v>
      </c>
      <c r="B4713">
        <v>216990</v>
      </c>
      <c r="C4713" t="s">
        <v>30</v>
      </c>
      <c r="D4713" t="s">
        <v>3584</v>
      </c>
      <c r="E4713" t="s">
        <v>653</v>
      </c>
      <c r="F4713" s="4">
        <v>46185.786111111112</v>
      </c>
      <c r="G4713" s="4">
        <v>46185.809027777781</v>
      </c>
      <c r="H4713">
        <v>0.55000000000000004</v>
      </c>
      <c r="I4713" t="s">
        <v>3585</v>
      </c>
      <c r="J4713" t="s">
        <v>29</v>
      </c>
      <c r="K4713" t="s">
        <v>30</v>
      </c>
      <c r="N4713">
        <v>16.57</v>
      </c>
      <c r="O4713" t="s">
        <v>57</v>
      </c>
      <c r="P4713">
        <v>0</v>
      </c>
      <c r="Q4713" s="1">
        <v>46202.502083333333</v>
      </c>
      <c r="R4713" s="2" t="str">
        <f>IF(C4713="", "",
   IF(ISNUMBER(MATCH(TRIM(C4713),
      {"OP","CC","CM","FM","FU","INS","PC","PM","PMCO","SA","SR","ITPR","PMFL"}, 0)),
      "Proactive",
      "")
)</f>
        <v>Proactive</v>
      </c>
      <c r="S4713" s="2" t="str">
        <f>IF(C4713="", "",
   IF(ISNUMBER(MATCH(TRIM(C4713),
      {"MO","U/B","OSRE","TECH","ITRE"}, 0)),
      "Reactive",
      "")
)</f>
        <v/>
      </c>
      <c r="T4713" s="2">
        <f>IF(R4713="Proactive", H4713, "")</f>
        <v>0.55000000000000004</v>
      </c>
      <c r="U4713" s="2" t="str">
        <f>IF(S4713="Reactive", H4713, "")</f>
        <v/>
      </c>
    </row>
    <row r="4714" spans="1:21" x14ac:dyDescent="0.25">
      <c r="A4714" t="s">
        <v>4529</v>
      </c>
      <c r="B4714">
        <v>223422</v>
      </c>
      <c r="C4714" t="s">
        <v>817</v>
      </c>
      <c r="D4714" t="s">
        <v>4540</v>
      </c>
      <c r="E4714" t="s">
        <v>4647</v>
      </c>
      <c r="F4714" s="4">
        <v>46188.543055555558</v>
      </c>
      <c r="G4714" s="4">
        <v>46188.572916666664</v>
      </c>
      <c r="H4714">
        <v>0.72</v>
      </c>
      <c r="I4714" t="s">
        <v>4648</v>
      </c>
      <c r="J4714" t="s">
        <v>29</v>
      </c>
      <c r="N4714">
        <v>0.72</v>
      </c>
      <c r="O4714" t="s">
        <v>57</v>
      </c>
      <c r="P4714">
        <v>0</v>
      </c>
      <c r="Q4714" s="5">
        <v>46188.572916666664</v>
      </c>
      <c r="R4714" s="2" t="str">
        <f>IF(C4714="", "",
   IF(ISNUMBER(MATCH(TRIM(C4714),
      {"OP","CC","CM","FM","FU","INS","PC","PM","PMCO","SA","SR","ITPR","PMFL"}, 0)),
      "Proactive",
      "")
)</f>
        <v/>
      </c>
      <c r="S4714" s="2" t="str">
        <f>IF(C4714="", "",
   IF(ISNUMBER(MATCH(TRIM(C4714),
      {"MO","U/B","OSRE","TECH","ITRE"}, 0)),
      "Reactive",
      "")
)</f>
        <v>Reactive</v>
      </c>
      <c r="T4714" s="2" t="str">
        <f>IF(R4714="Proactive", H4714, "")</f>
        <v/>
      </c>
      <c r="U4714" s="2">
        <f>IF(S4714="Reactive", H4714, "")</f>
        <v>0.72</v>
      </c>
    </row>
    <row r="4715" spans="1:21" x14ac:dyDescent="0.25">
      <c r="A4715" t="s">
        <v>4529</v>
      </c>
      <c r="B4715">
        <v>219033</v>
      </c>
      <c r="C4715" t="s">
        <v>30</v>
      </c>
      <c r="D4715" t="s">
        <v>4649</v>
      </c>
      <c r="E4715" t="s">
        <v>4558</v>
      </c>
      <c r="F4715" s="4">
        <v>46188.574999999997</v>
      </c>
      <c r="G4715" s="4">
        <v>46188.680555555555</v>
      </c>
      <c r="H4715">
        <v>2.5299999999999998</v>
      </c>
      <c r="I4715" t="s">
        <v>4650</v>
      </c>
      <c r="J4715" t="s">
        <v>29</v>
      </c>
      <c r="K4715" t="s">
        <v>30</v>
      </c>
      <c r="N4715">
        <v>2.5299999999999998</v>
      </c>
      <c r="O4715" t="s">
        <v>57</v>
      </c>
      <c r="P4715">
        <v>0</v>
      </c>
      <c r="Q4715" s="5">
        <v>46188.680555555555</v>
      </c>
      <c r="R4715" s="2" t="str">
        <f>IF(C4715="", "",
   IF(ISNUMBER(MATCH(TRIM(C4715),
      {"OP","CC","CM","FM","FU","INS","PC","PM","PMCO","SA","SR","ITPR","PMFL"}, 0)),
      "Proactive",
      "")
)</f>
        <v>Proactive</v>
      </c>
      <c r="S4715" s="2" t="str">
        <f>IF(C4715="", "",
   IF(ISNUMBER(MATCH(TRIM(C4715),
      {"MO","U/B","OSRE","TECH","ITRE"}, 0)),
      "Reactive",
      "")
)</f>
        <v/>
      </c>
      <c r="T4715" s="2">
        <f>IF(R4715="Proactive", H4715, "")</f>
        <v>2.5299999999999998</v>
      </c>
      <c r="U4715" s="2" t="str">
        <f>IF(S4715="Reactive", H4715, "")</f>
        <v/>
      </c>
    </row>
    <row r="4716" spans="1:21" x14ac:dyDescent="0.25">
      <c r="A4716" t="s">
        <v>4529</v>
      </c>
      <c r="B4716">
        <v>220981</v>
      </c>
      <c r="C4716" t="s">
        <v>30</v>
      </c>
      <c r="D4716" t="s">
        <v>1620</v>
      </c>
      <c r="E4716" t="s">
        <v>4651</v>
      </c>
      <c r="F4716" s="4">
        <v>46188.631249999999</v>
      </c>
      <c r="G4716" s="4">
        <v>46188.631944444445</v>
      </c>
      <c r="H4716">
        <v>0.02</v>
      </c>
      <c r="I4716" t="s">
        <v>4652</v>
      </c>
      <c r="J4716" t="s">
        <v>29</v>
      </c>
      <c r="K4716" t="s">
        <v>30</v>
      </c>
      <c r="N4716">
        <v>2.92</v>
      </c>
      <c r="O4716" t="s">
        <v>57</v>
      </c>
      <c r="P4716">
        <v>0</v>
      </c>
      <c r="Q4716" s="5">
        <v>46202.431250000001</v>
      </c>
      <c r="R4716" s="2" t="str">
        <f>IF(C4716="", "",
   IF(ISNUMBER(MATCH(TRIM(C4716),
      {"OP","CC","CM","FM","FU","INS","PC","PM","PMCO","SA","SR","ITPR","PMFL"}, 0)),
      "Proactive",
      "")
)</f>
        <v>Proactive</v>
      </c>
      <c r="S4716" s="2" t="str">
        <f>IF(C4716="", "",
   IF(ISNUMBER(MATCH(TRIM(C4716),
      {"MO","U/B","OSRE","TECH","ITRE"}, 0)),
      "Reactive",
      "")
)</f>
        <v/>
      </c>
      <c r="T4716" s="2">
        <f>IF(R4716="Proactive", H4716, "")</f>
        <v>0.02</v>
      </c>
      <c r="U4716" s="2" t="str">
        <f>IF(S4716="Reactive", H4716, "")</f>
        <v/>
      </c>
    </row>
    <row r="4717" spans="1:21" x14ac:dyDescent="0.25">
      <c r="A4717" t="s">
        <v>4529</v>
      </c>
      <c r="B4717">
        <v>219041</v>
      </c>
      <c r="C4717" t="s">
        <v>26</v>
      </c>
      <c r="D4717" t="s">
        <v>1612</v>
      </c>
      <c r="E4717" t="s">
        <v>174</v>
      </c>
      <c r="F4717" s="4">
        <v>46188.684027777781</v>
      </c>
      <c r="G4717" s="4">
        <v>46188.713194444441</v>
      </c>
      <c r="H4717">
        <v>0.7</v>
      </c>
      <c r="I4717" t="s">
        <v>4653</v>
      </c>
      <c r="J4717" t="s">
        <v>29</v>
      </c>
      <c r="K4717" t="s">
        <v>30</v>
      </c>
      <c r="N4717">
        <v>0.7</v>
      </c>
      <c r="O4717" t="s">
        <v>57</v>
      </c>
      <c r="P4717">
        <v>0</v>
      </c>
      <c r="Q4717" s="5">
        <v>46188.713194444441</v>
      </c>
      <c r="R4717" s="2" t="str">
        <f>IF(C4717="", "",
   IF(ISNUMBER(MATCH(TRIM(C4717),
      {"OP","CC","CM","FM","FU","INS","PC","PM","PMCO","SA","SR","ITPR","PMFL"}, 0)),
      "Proactive",
      "")
)</f>
        <v>Proactive</v>
      </c>
      <c r="S4717" s="2" t="str">
        <f>IF(C4717="", "",
   IF(ISNUMBER(MATCH(TRIM(C4717),
      {"MO","U/B","OSRE","TECH","ITRE"}, 0)),
      "Reactive",
      "")
)</f>
        <v/>
      </c>
      <c r="T4717" s="2">
        <f>IF(R4717="Proactive", H4717, "")</f>
        <v>0.7</v>
      </c>
      <c r="U4717" s="2" t="str">
        <f>IF(S4717="Reactive", H4717, "")</f>
        <v/>
      </c>
    </row>
    <row r="4718" spans="1:21" x14ac:dyDescent="0.25">
      <c r="A4718" t="s">
        <v>4529</v>
      </c>
      <c r="B4718">
        <v>219039</v>
      </c>
      <c r="C4718" t="s">
        <v>30</v>
      </c>
      <c r="D4718" t="s">
        <v>1606</v>
      </c>
      <c r="E4718" t="s">
        <v>1607</v>
      </c>
      <c r="F4718" s="4">
        <v>46188.727777777778</v>
      </c>
      <c r="G4718" s="4">
        <v>46188.771527777775</v>
      </c>
      <c r="H4718">
        <v>1.05</v>
      </c>
      <c r="I4718" t="s">
        <v>4654</v>
      </c>
      <c r="J4718" t="s">
        <v>29</v>
      </c>
      <c r="K4718" t="s">
        <v>30</v>
      </c>
      <c r="N4718">
        <v>1.05</v>
      </c>
      <c r="O4718" t="s">
        <v>57</v>
      </c>
      <c r="P4718">
        <v>0</v>
      </c>
      <c r="Q4718" s="5">
        <v>46188.771527777775</v>
      </c>
      <c r="R4718" s="2" t="str">
        <f>IF(C4718="", "",
   IF(ISNUMBER(MATCH(TRIM(C4718),
      {"OP","CC","CM","FM","FU","INS","PC","PM","PMCO","SA","SR","ITPR","PMFL"}, 0)),
      "Proactive",
      "")
)</f>
        <v>Proactive</v>
      </c>
      <c r="S4718" s="2" t="str">
        <f>IF(C4718="", "",
   IF(ISNUMBER(MATCH(TRIM(C4718),
      {"MO","U/B","OSRE","TECH","ITRE"}, 0)),
      "Reactive",
      "")
)</f>
        <v/>
      </c>
      <c r="T4718" s="2">
        <f>IF(R4718="Proactive", H4718, "")</f>
        <v>1.05</v>
      </c>
      <c r="U4718" s="2" t="str">
        <f>IF(S4718="Reactive", H4718, "")</f>
        <v/>
      </c>
    </row>
    <row r="4719" spans="1:21" x14ac:dyDescent="0.25">
      <c r="A4719" t="s">
        <v>4529</v>
      </c>
      <c r="B4719">
        <v>221184</v>
      </c>
      <c r="C4719" t="s">
        <v>181</v>
      </c>
      <c r="D4719" t="s">
        <v>3593</v>
      </c>
      <c r="E4719" t="s">
        <v>1067</v>
      </c>
      <c r="F4719" s="4">
        <v>46188.777777777781</v>
      </c>
      <c r="G4719" s="4">
        <v>46188.786805555559</v>
      </c>
      <c r="H4719">
        <v>0.22</v>
      </c>
      <c r="I4719" t="s">
        <v>4655</v>
      </c>
      <c r="J4719" t="s">
        <v>29</v>
      </c>
      <c r="K4719" t="s">
        <v>30</v>
      </c>
      <c r="N4719">
        <v>2.2400000000000002</v>
      </c>
      <c r="O4719" t="s">
        <v>57</v>
      </c>
      <c r="P4719">
        <v>0</v>
      </c>
      <c r="Q4719" s="5">
        <v>46193.348611111112</v>
      </c>
      <c r="R4719" s="2" t="str">
        <f>IF(C4719="", "",
   IF(ISNUMBER(MATCH(TRIM(C4719),
      {"OP","CC","CM","FM","FU","INS","PC","PM","PMCO","SA","SR","ITPR","PMFL"}, 0)),
      "Proactive",
      "")
)</f>
        <v>Proactive</v>
      </c>
      <c r="S4719" s="2" t="str">
        <f>IF(C4719="", "",
   IF(ISNUMBER(MATCH(TRIM(C4719),
      {"MO","U/B","OSRE","TECH","ITRE"}, 0)),
      "Reactive",
      "")
)</f>
        <v/>
      </c>
      <c r="T4719" s="2">
        <f>IF(R4719="Proactive", H4719, "")</f>
        <v>0.22</v>
      </c>
      <c r="U4719" s="2" t="str">
        <f>IF(S4719="Reactive", H4719, "")</f>
        <v/>
      </c>
    </row>
    <row r="4720" spans="1:21" x14ac:dyDescent="0.25">
      <c r="A4720" t="s">
        <v>4529</v>
      </c>
      <c r="B4720">
        <v>223431</v>
      </c>
      <c r="C4720" t="s">
        <v>547</v>
      </c>
      <c r="D4720" t="s">
        <v>1590</v>
      </c>
      <c r="E4720" t="s">
        <v>4656</v>
      </c>
      <c r="F4720" s="4">
        <v>46188.787499999999</v>
      </c>
      <c r="G4720" s="4">
        <v>46188.804861111108</v>
      </c>
      <c r="H4720">
        <v>0.42</v>
      </c>
      <c r="I4720" t="s">
        <v>4657</v>
      </c>
      <c r="J4720" t="s">
        <v>29</v>
      </c>
      <c r="N4720">
        <v>0.42</v>
      </c>
      <c r="O4720" t="s">
        <v>57</v>
      </c>
      <c r="P4720">
        <v>0</v>
      </c>
      <c r="Q4720" s="5">
        <v>46188.804861111108</v>
      </c>
      <c r="R4720" s="2" t="str">
        <f>IF(C4720="", "",
   IF(ISNUMBER(MATCH(TRIM(C4720),
      {"OP","CC","CM","FM","FU","INS","PC","PM","PMCO","SA","SR","ITPR","PMFL"}, 0)),
      "Proactive",
      "")
)</f>
        <v>Proactive</v>
      </c>
      <c r="S4720" s="2" t="str">
        <f>IF(C4720="", "",
   IF(ISNUMBER(MATCH(TRIM(C4720),
      {"MO","U/B","OSRE","TECH","ITRE"}, 0)),
      "Reactive",
      "")
)</f>
        <v/>
      </c>
      <c r="T4720" s="2">
        <f>IF(R4720="Proactive", H4720, "")</f>
        <v>0.42</v>
      </c>
      <c r="U4720" s="2" t="str">
        <f>IF(S4720="Reactive", H4720, "")</f>
        <v/>
      </c>
    </row>
    <row r="4721" spans="1:21" x14ac:dyDescent="0.25">
      <c r="A4721" t="s">
        <v>4529</v>
      </c>
      <c r="B4721">
        <v>219037</v>
      </c>
      <c r="C4721" t="s">
        <v>26</v>
      </c>
      <c r="D4721" t="s">
        <v>3602</v>
      </c>
      <c r="E4721" t="s">
        <v>3603</v>
      </c>
      <c r="F4721" s="4">
        <v>46188.806944444441</v>
      </c>
      <c r="G4721" s="4">
        <v>46188.832638888889</v>
      </c>
      <c r="H4721">
        <v>0.62</v>
      </c>
      <c r="I4721" t="s">
        <v>4658</v>
      </c>
      <c r="J4721" t="s">
        <v>29</v>
      </c>
      <c r="K4721" t="s">
        <v>30</v>
      </c>
      <c r="N4721">
        <v>0.62</v>
      </c>
      <c r="O4721" t="s">
        <v>57</v>
      </c>
      <c r="P4721">
        <v>0</v>
      </c>
      <c r="Q4721" s="5">
        <v>46188.832638888889</v>
      </c>
      <c r="R4721" s="2" t="str">
        <f>IF(C4721="", "",
   IF(ISNUMBER(MATCH(TRIM(C4721),
      {"OP","CC","CM","FM","FU","INS","PC","PM","PMCO","SA","SR","ITPR","PMFL"}, 0)),
      "Proactive",
      "")
)</f>
        <v>Proactive</v>
      </c>
      <c r="S4721" s="2" t="str">
        <f>IF(C4721="", "",
   IF(ISNUMBER(MATCH(TRIM(C4721),
      {"MO","U/B","OSRE","TECH","ITRE"}, 0)),
      "Reactive",
      "")
)</f>
        <v/>
      </c>
      <c r="T4721" s="2">
        <f>IF(R4721="Proactive", H4721, "")</f>
        <v>0.62</v>
      </c>
      <c r="U4721" s="2" t="str">
        <f>IF(S4721="Reactive", H4721, "")</f>
        <v/>
      </c>
    </row>
    <row r="4722" spans="1:21" x14ac:dyDescent="0.25">
      <c r="A4722" t="s">
        <v>4529</v>
      </c>
      <c r="B4722">
        <v>216990</v>
      </c>
      <c r="C4722" t="s">
        <v>30</v>
      </c>
      <c r="D4722" t="s">
        <v>3584</v>
      </c>
      <c r="E4722" t="s">
        <v>653</v>
      </c>
      <c r="F4722" s="4">
        <v>46189.541666666664</v>
      </c>
      <c r="G4722" s="4">
        <v>46189.583333333336</v>
      </c>
      <c r="H4722">
        <v>1</v>
      </c>
      <c r="I4722" t="s">
        <v>3585</v>
      </c>
      <c r="J4722" t="s">
        <v>29</v>
      </c>
      <c r="K4722" t="s">
        <v>30</v>
      </c>
      <c r="N4722">
        <v>16.57</v>
      </c>
      <c r="O4722" t="s">
        <v>57</v>
      </c>
      <c r="P4722">
        <v>0</v>
      </c>
      <c r="Q4722" s="5">
        <v>46202.502083333333</v>
      </c>
      <c r="R4722" s="2" t="str">
        <f>IF(C4722="", "",
   IF(ISNUMBER(MATCH(TRIM(C4722),
      {"OP","CC","CM","FM","FU","INS","PC","PM","PMCO","SA","SR","ITPR","PMFL"}, 0)),
      "Proactive",
      "")
)</f>
        <v>Proactive</v>
      </c>
      <c r="S4722" s="2" t="str">
        <f>IF(C4722="", "",
   IF(ISNUMBER(MATCH(TRIM(C4722),
      {"MO","U/B","OSRE","TECH","ITRE"}, 0)),
      "Reactive",
      "")
)</f>
        <v/>
      </c>
      <c r="T4722" s="2">
        <f>IF(R4722="Proactive", H4722, "")</f>
        <v>1</v>
      </c>
      <c r="U4722" s="2" t="str">
        <f>IF(S4722="Reactive", H4722, "")</f>
        <v/>
      </c>
    </row>
    <row r="4723" spans="1:21" x14ac:dyDescent="0.25">
      <c r="A4723" t="s">
        <v>4529</v>
      </c>
      <c r="B4723">
        <v>223593</v>
      </c>
      <c r="C4723" t="s">
        <v>817</v>
      </c>
      <c r="D4723" t="s">
        <v>4659</v>
      </c>
      <c r="E4723" t="s">
        <v>4660</v>
      </c>
      <c r="F4723" s="4">
        <v>46189.583333333336</v>
      </c>
      <c r="G4723" s="4">
        <v>46189.628472222219</v>
      </c>
      <c r="H4723">
        <v>1.08</v>
      </c>
      <c r="I4723" t="s">
        <v>4661</v>
      </c>
      <c r="J4723" t="s">
        <v>29</v>
      </c>
      <c r="N4723">
        <v>1.08</v>
      </c>
      <c r="O4723" t="s">
        <v>57</v>
      </c>
      <c r="P4723">
        <v>0</v>
      </c>
      <c r="Q4723" s="5">
        <v>46189.628472222219</v>
      </c>
      <c r="R4723" s="2" t="str">
        <f>IF(C4723="", "",
   IF(ISNUMBER(MATCH(TRIM(C4723),
      {"OP","CC","CM","FM","FU","INS","PC","PM","PMCO","SA","SR","ITPR","PMFL"}, 0)),
      "Proactive",
      "")
)</f>
        <v/>
      </c>
      <c r="S4723" s="2" t="str">
        <f>IF(C4723="", "",
   IF(ISNUMBER(MATCH(TRIM(C4723),
      {"MO","U/B","OSRE","TECH","ITRE"}, 0)),
      "Reactive",
      "")
)</f>
        <v>Reactive</v>
      </c>
      <c r="T4723" s="2" t="str">
        <f>IF(R4723="Proactive", H4723, "")</f>
        <v/>
      </c>
      <c r="U4723" s="2">
        <f>IF(S4723="Reactive", H4723, "")</f>
        <v>1.08</v>
      </c>
    </row>
    <row r="4724" spans="1:21" x14ac:dyDescent="0.25">
      <c r="A4724" t="s">
        <v>4529</v>
      </c>
      <c r="B4724">
        <v>219212</v>
      </c>
      <c r="C4724" t="s">
        <v>30</v>
      </c>
      <c r="D4724" t="s">
        <v>4662</v>
      </c>
      <c r="E4724" t="s">
        <v>4663</v>
      </c>
      <c r="F4724" s="4">
        <v>46189.628472222219</v>
      </c>
      <c r="G4724" s="4">
        <v>46189.6875</v>
      </c>
      <c r="H4724">
        <v>1.42</v>
      </c>
      <c r="I4724" t="s">
        <v>4664</v>
      </c>
      <c r="J4724" t="s">
        <v>29</v>
      </c>
      <c r="K4724" t="s">
        <v>30</v>
      </c>
      <c r="N4724">
        <v>1.52</v>
      </c>
      <c r="O4724" t="s">
        <v>57</v>
      </c>
      <c r="P4724">
        <v>0</v>
      </c>
      <c r="Q4724" s="5">
        <v>46189.738194444442</v>
      </c>
      <c r="R4724" s="2" t="str">
        <f>IF(C4724="", "",
   IF(ISNUMBER(MATCH(TRIM(C4724),
      {"OP","CC","CM","FM","FU","INS","PC","PM","PMCO","SA","SR","ITPR","PMFL"}, 0)),
      "Proactive",
      "")
)</f>
        <v>Proactive</v>
      </c>
      <c r="S4724" s="2" t="str">
        <f>IF(C4724="", "",
   IF(ISNUMBER(MATCH(TRIM(C4724),
      {"MO","U/B","OSRE","TECH","ITRE"}, 0)),
      "Reactive",
      "")
)</f>
        <v/>
      </c>
      <c r="T4724" s="2">
        <f>IF(R4724="Proactive", H4724, "")</f>
        <v>1.42</v>
      </c>
      <c r="U4724" s="2" t="str">
        <f>IF(S4724="Reactive", H4724, "")</f>
        <v/>
      </c>
    </row>
    <row r="4725" spans="1:21" x14ac:dyDescent="0.25">
      <c r="A4725" t="s">
        <v>4529</v>
      </c>
      <c r="B4725">
        <v>219115</v>
      </c>
      <c r="C4725" t="s">
        <v>26</v>
      </c>
      <c r="D4725" t="s">
        <v>1612</v>
      </c>
      <c r="E4725" t="s">
        <v>174</v>
      </c>
      <c r="F4725" s="4">
        <v>46189.6875</v>
      </c>
      <c r="G4725" s="4">
        <v>46189.711805555555</v>
      </c>
      <c r="H4725">
        <v>0.57999999999999996</v>
      </c>
      <c r="I4725" t="s">
        <v>4665</v>
      </c>
      <c r="J4725" t="s">
        <v>29</v>
      </c>
      <c r="K4725" t="s">
        <v>30</v>
      </c>
      <c r="N4725">
        <v>0.57999999999999996</v>
      </c>
      <c r="O4725" t="s">
        <v>57</v>
      </c>
      <c r="P4725">
        <v>0</v>
      </c>
      <c r="Q4725" s="5">
        <v>46189.711805555555</v>
      </c>
      <c r="R4725" s="2" t="str">
        <f>IF(C4725="", "",
   IF(ISNUMBER(MATCH(TRIM(C4725),
      {"OP","CC","CM","FM","FU","INS","PC","PM","PMCO","SA","SR","ITPR","PMFL"}, 0)),
      "Proactive",
      "")
)</f>
        <v>Proactive</v>
      </c>
      <c r="S4725" s="2" t="str">
        <f>IF(C4725="", "",
   IF(ISNUMBER(MATCH(TRIM(C4725),
      {"MO","U/B","OSRE","TECH","ITRE"}, 0)),
      "Reactive",
      "")
)</f>
        <v/>
      </c>
      <c r="T4725" s="2">
        <f>IF(R4725="Proactive", H4725, "")</f>
        <v>0.57999999999999996</v>
      </c>
      <c r="U4725" s="2" t="str">
        <f>IF(S4725="Reactive", H4725, "")</f>
        <v/>
      </c>
    </row>
    <row r="4726" spans="1:21" x14ac:dyDescent="0.25">
      <c r="A4726" t="s">
        <v>4529</v>
      </c>
      <c r="B4726">
        <v>221184</v>
      </c>
      <c r="C4726" t="s">
        <v>181</v>
      </c>
      <c r="D4726" t="s">
        <v>3593</v>
      </c>
      <c r="E4726" t="s">
        <v>1067</v>
      </c>
      <c r="F4726" s="4">
        <v>46189.715277777781</v>
      </c>
      <c r="G4726" s="4">
        <v>46189.73333333333</v>
      </c>
      <c r="H4726">
        <v>0.43</v>
      </c>
      <c r="I4726" t="s">
        <v>4655</v>
      </c>
      <c r="J4726" t="s">
        <v>29</v>
      </c>
      <c r="K4726" t="s">
        <v>30</v>
      </c>
      <c r="N4726">
        <v>2.2400000000000002</v>
      </c>
      <c r="O4726" t="s">
        <v>57</v>
      </c>
      <c r="P4726">
        <v>0</v>
      </c>
      <c r="Q4726" s="5">
        <v>46193.348611111112</v>
      </c>
      <c r="R4726" s="2" t="str">
        <f>IF(C4726="", "",
   IF(ISNUMBER(MATCH(TRIM(C4726),
      {"OP","CC","CM","FM","FU","INS","PC","PM","PMCO","SA","SR","ITPR","PMFL"}, 0)),
      "Proactive",
      "")
)</f>
        <v>Proactive</v>
      </c>
      <c r="S4726" s="2" t="str">
        <f>IF(C4726="", "",
   IF(ISNUMBER(MATCH(TRIM(C4726),
      {"MO","U/B","OSRE","TECH","ITRE"}, 0)),
      "Reactive",
      "")
)</f>
        <v/>
      </c>
      <c r="T4726" s="2">
        <f>IF(R4726="Proactive", H4726, "")</f>
        <v>0.43</v>
      </c>
      <c r="U4726" s="2" t="str">
        <f>IF(S4726="Reactive", H4726, "")</f>
        <v/>
      </c>
    </row>
    <row r="4727" spans="1:21" x14ac:dyDescent="0.25">
      <c r="A4727" t="s">
        <v>4529</v>
      </c>
      <c r="B4727">
        <v>219212</v>
      </c>
      <c r="C4727" t="s">
        <v>30</v>
      </c>
      <c r="D4727" t="s">
        <v>4662</v>
      </c>
      <c r="E4727" t="s">
        <v>4663</v>
      </c>
      <c r="F4727" s="4">
        <v>46189.734027777777</v>
      </c>
      <c r="G4727" s="4">
        <v>46189.738194444442</v>
      </c>
      <c r="H4727">
        <v>0.1</v>
      </c>
      <c r="I4727" t="s">
        <v>4664</v>
      </c>
      <c r="J4727" t="s">
        <v>29</v>
      </c>
      <c r="K4727" t="s">
        <v>30</v>
      </c>
      <c r="N4727">
        <v>1.52</v>
      </c>
      <c r="O4727" t="s">
        <v>57</v>
      </c>
      <c r="P4727">
        <v>0</v>
      </c>
      <c r="Q4727" s="5">
        <v>46189.738194444442</v>
      </c>
      <c r="R4727" s="2" t="str">
        <f>IF(C4727="", "",
   IF(ISNUMBER(MATCH(TRIM(C4727),
      {"OP","CC","CM","FM","FU","INS","PC","PM","PMCO","SA","SR","ITPR","PMFL"}, 0)),
      "Proactive",
      "")
)</f>
        <v>Proactive</v>
      </c>
      <c r="S4727" s="2" t="str">
        <f>IF(C4727="", "",
   IF(ISNUMBER(MATCH(TRIM(C4727),
      {"MO","U/B","OSRE","TECH","ITRE"}, 0)),
      "Reactive",
      "")
)</f>
        <v/>
      </c>
      <c r="T4727" s="2">
        <f>IF(R4727="Proactive", H4727, "")</f>
        <v>0.1</v>
      </c>
      <c r="U4727" s="2" t="str">
        <f>IF(S4727="Reactive", H4727, "")</f>
        <v/>
      </c>
    </row>
    <row r="4728" spans="1:21" x14ac:dyDescent="0.25">
      <c r="A4728" t="s">
        <v>4529</v>
      </c>
      <c r="B4728">
        <v>223605</v>
      </c>
      <c r="C4728" t="s">
        <v>727</v>
      </c>
      <c r="D4728" t="s">
        <v>1590</v>
      </c>
      <c r="E4728" t="s">
        <v>4666</v>
      </c>
      <c r="F4728" s="4">
        <v>46189.75</v>
      </c>
      <c r="G4728" s="4">
        <v>46189.784722222219</v>
      </c>
      <c r="H4728">
        <v>0.83</v>
      </c>
      <c r="I4728" t="s">
        <v>4667</v>
      </c>
      <c r="J4728" t="s">
        <v>29</v>
      </c>
      <c r="N4728">
        <v>0.83</v>
      </c>
      <c r="O4728" t="s">
        <v>57</v>
      </c>
      <c r="P4728">
        <v>0</v>
      </c>
      <c r="Q4728" s="5">
        <v>46189.793055555558</v>
      </c>
      <c r="R4728" s="2" t="str">
        <f>IF(C4728="", "",
   IF(ISNUMBER(MATCH(TRIM(C4728),
      {"OP","CC","CM","FM","FU","INS","PC","PM","PMCO","SA","SR","ITPR","PMFL"}, 0)),
      "Proactive",
      "")
)</f>
        <v>Proactive</v>
      </c>
      <c r="S4728" s="2" t="str">
        <f>IF(C4728="", "",
   IF(ISNUMBER(MATCH(TRIM(C4728),
      {"MO","U/B","OSRE","TECH","ITRE"}, 0)),
      "Reactive",
      "")
)</f>
        <v/>
      </c>
      <c r="T4728" s="2">
        <f>IF(R4728="Proactive", H4728, "")</f>
        <v>0.83</v>
      </c>
      <c r="U4728" s="2" t="str">
        <f>IF(S4728="Reactive", H4728, "")</f>
        <v/>
      </c>
    </row>
    <row r="4729" spans="1:21" x14ac:dyDescent="0.25">
      <c r="A4729" t="s">
        <v>4529</v>
      </c>
      <c r="B4729">
        <v>219113</v>
      </c>
      <c r="C4729" t="s">
        <v>26</v>
      </c>
      <c r="D4729" t="s">
        <v>4536</v>
      </c>
      <c r="E4729" t="s">
        <v>4668</v>
      </c>
      <c r="F4729" s="4">
        <v>46189.798611111109</v>
      </c>
      <c r="G4729" s="4">
        <v>46189.824305555558</v>
      </c>
      <c r="H4729">
        <v>0.62</v>
      </c>
      <c r="I4729" t="s">
        <v>4669</v>
      </c>
      <c r="J4729" t="s">
        <v>29</v>
      </c>
      <c r="K4729" t="s">
        <v>30</v>
      </c>
      <c r="N4729">
        <v>0.62</v>
      </c>
      <c r="O4729" t="s">
        <v>57</v>
      </c>
      <c r="P4729">
        <v>0</v>
      </c>
      <c r="Q4729" s="5">
        <v>46189.824305555558</v>
      </c>
      <c r="R4729" s="2" t="str">
        <f>IF(C4729="", "",
   IF(ISNUMBER(MATCH(TRIM(C4729),
      {"OP","CC","CM","FM","FU","INS","PC","PM","PMCO","SA","SR","ITPR","PMFL"}, 0)),
      "Proactive",
      "")
)</f>
        <v>Proactive</v>
      </c>
      <c r="S4729" s="2" t="str">
        <f>IF(C4729="", "",
   IF(ISNUMBER(MATCH(TRIM(C4729),
      {"MO","U/B","OSRE","TECH","ITRE"}, 0)),
      "Reactive",
      "")
)</f>
        <v/>
      </c>
      <c r="T4729" s="2">
        <f>IF(R4729="Proactive", H4729, "")</f>
        <v>0.62</v>
      </c>
      <c r="U4729" s="2" t="str">
        <f>IF(S4729="Reactive", H4729, "")</f>
        <v/>
      </c>
    </row>
    <row r="4730" spans="1:21" x14ac:dyDescent="0.25">
      <c r="A4730" t="s">
        <v>4529</v>
      </c>
      <c r="B4730">
        <v>223760</v>
      </c>
      <c r="C4730" t="s">
        <v>817</v>
      </c>
      <c r="D4730" t="s">
        <v>4659</v>
      </c>
      <c r="E4730" t="s">
        <v>4670</v>
      </c>
      <c r="F4730" s="4">
        <v>46190.524305555555</v>
      </c>
      <c r="G4730" s="4">
        <v>46190.539583333331</v>
      </c>
      <c r="H4730">
        <v>0.37</v>
      </c>
      <c r="I4730" t="s">
        <v>4671</v>
      </c>
      <c r="J4730" t="s">
        <v>29</v>
      </c>
      <c r="N4730">
        <v>0.37</v>
      </c>
      <c r="O4730" t="s">
        <v>57</v>
      </c>
      <c r="P4730">
        <v>0</v>
      </c>
      <c r="Q4730" s="5">
        <v>46190.539583333331</v>
      </c>
      <c r="R4730" s="2" t="str">
        <f>IF(C4730="", "",
   IF(ISNUMBER(MATCH(TRIM(C4730),
      {"OP","CC","CM","FM","FU","INS","PC","PM","PMCO","SA","SR","ITPR","PMFL"}, 0)),
      "Proactive",
      "")
)</f>
        <v/>
      </c>
      <c r="S4730" s="2" t="str">
        <f>IF(C4730="", "",
   IF(ISNUMBER(MATCH(TRIM(C4730),
      {"MO","U/B","OSRE","TECH","ITRE"}, 0)),
      "Reactive",
      "")
)</f>
        <v>Reactive</v>
      </c>
      <c r="T4730" s="2" t="str">
        <f>IF(R4730="Proactive", H4730, "")</f>
        <v/>
      </c>
      <c r="U4730" s="2">
        <f>IF(S4730="Reactive", H4730, "")</f>
        <v>0.37</v>
      </c>
    </row>
    <row r="4731" spans="1:21" x14ac:dyDescent="0.25">
      <c r="A4731" t="s">
        <v>4529</v>
      </c>
      <c r="B4731">
        <v>223761</v>
      </c>
      <c r="C4731" t="s">
        <v>817</v>
      </c>
      <c r="D4731" t="s">
        <v>4540</v>
      </c>
      <c r="E4731" t="s">
        <v>4541</v>
      </c>
      <c r="F4731" s="4">
        <v>46190.541666666664</v>
      </c>
      <c r="G4731" s="4">
        <v>46190.5625</v>
      </c>
      <c r="H4731">
        <v>0.5</v>
      </c>
      <c r="I4731" t="s">
        <v>4672</v>
      </c>
      <c r="J4731" t="s">
        <v>29</v>
      </c>
      <c r="N4731">
        <v>0.5</v>
      </c>
      <c r="O4731" t="s">
        <v>57</v>
      </c>
      <c r="P4731">
        <v>0</v>
      </c>
      <c r="Q4731" s="5">
        <v>46190.5625</v>
      </c>
      <c r="R4731" s="2" t="str">
        <f>IF(C4731="", "",
   IF(ISNUMBER(MATCH(TRIM(C4731),
      {"OP","CC","CM","FM","FU","INS","PC","PM","PMCO","SA","SR","ITPR","PMFL"}, 0)),
      "Proactive",
      "")
)</f>
        <v/>
      </c>
      <c r="S4731" s="2" t="str">
        <f>IF(C4731="", "",
   IF(ISNUMBER(MATCH(TRIM(C4731),
      {"MO","U/B","OSRE","TECH","ITRE"}, 0)),
      "Reactive",
      "")
)</f>
        <v>Reactive</v>
      </c>
      <c r="T4731" s="2" t="str">
        <f>IF(R4731="Proactive", H4731, "")</f>
        <v/>
      </c>
      <c r="U4731" s="2">
        <f>IF(S4731="Reactive", H4731, "")</f>
        <v>0.5</v>
      </c>
    </row>
    <row r="4732" spans="1:21" x14ac:dyDescent="0.25">
      <c r="A4732" t="s">
        <v>4529</v>
      </c>
      <c r="B4732">
        <v>220048</v>
      </c>
      <c r="C4732" t="s">
        <v>30</v>
      </c>
      <c r="D4732" t="s">
        <v>4673</v>
      </c>
      <c r="E4732" t="s">
        <v>3608</v>
      </c>
      <c r="F4732" s="4">
        <v>46190.5625</v>
      </c>
      <c r="G4732" s="4">
        <v>46190.666666666664</v>
      </c>
      <c r="H4732">
        <v>2.5</v>
      </c>
      <c r="I4732" t="s">
        <v>4674</v>
      </c>
      <c r="J4732" t="s">
        <v>29</v>
      </c>
      <c r="K4732" t="s">
        <v>30</v>
      </c>
      <c r="N4732">
        <v>3.43</v>
      </c>
      <c r="O4732" t="s">
        <v>57</v>
      </c>
      <c r="P4732">
        <v>0</v>
      </c>
      <c r="Q4732" s="5">
        <v>46190.740277777775</v>
      </c>
      <c r="R4732" s="2" t="str">
        <f>IF(C4732="", "",
   IF(ISNUMBER(MATCH(TRIM(C4732),
      {"OP","CC","CM","FM","FU","INS","PC","PM","PMCO","SA","SR","ITPR","PMFL"}, 0)),
      "Proactive",
      "")
)</f>
        <v>Proactive</v>
      </c>
      <c r="S4732" s="2" t="str">
        <f>IF(C4732="", "",
   IF(ISNUMBER(MATCH(TRIM(C4732),
      {"MO","U/B","OSRE","TECH","ITRE"}, 0)),
      "Reactive",
      "")
)</f>
        <v/>
      </c>
      <c r="T4732" s="2">
        <f>IF(R4732="Proactive", H4732, "")</f>
        <v>2.5</v>
      </c>
      <c r="U4732" s="2" t="str">
        <f>IF(S4732="Reactive", H4732, "")</f>
        <v/>
      </c>
    </row>
    <row r="4733" spans="1:21" x14ac:dyDescent="0.25">
      <c r="A4733" t="s">
        <v>4529</v>
      </c>
      <c r="B4733">
        <v>219216</v>
      </c>
      <c r="C4733" t="s">
        <v>26</v>
      </c>
      <c r="D4733" t="s">
        <v>1612</v>
      </c>
      <c r="E4733" t="s">
        <v>174</v>
      </c>
      <c r="F4733" s="4">
        <v>46190.666666666664</v>
      </c>
      <c r="G4733" s="4">
        <v>46190.699305555558</v>
      </c>
      <c r="H4733">
        <v>0.78</v>
      </c>
      <c r="I4733" t="s">
        <v>4675</v>
      </c>
      <c r="J4733" t="s">
        <v>29</v>
      </c>
      <c r="K4733" t="s">
        <v>30</v>
      </c>
      <c r="N4733">
        <v>0.78</v>
      </c>
      <c r="O4733" t="s">
        <v>57</v>
      </c>
      <c r="P4733">
        <v>0</v>
      </c>
      <c r="Q4733" s="5">
        <v>46190.699305555558</v>
      </c>
      <c r="R4733" s="2" t="str">
        <f>IF(C4733="", "",
   IF(ISNUMBER(MATCH(TRIM(C4733),
      {"OP","CC","CM","FM","FU","INS","PC","PM","PMCO","SA","SR","ITPR","PMFL"}, 0)),
      "Proactive",
      "")
)</f>
        <v>Proactive</v>
      </c>
      <c r="S4733" s="2" t="str">
        <f>IF(C4733="", "",
   IF(ISNUMBER(MATCH(TRIM(C4733),
      {"MO","U/B","OSRE","TECH","ITRE"}, 0)),
      "Reactive",
      "")
)</f>
        <v/>
      </c>
      <c r="T4733" s="2">
        <f>IF(R4733="Proactive", H4733, "")</f>
        <v>0.78</v>
      </c>
      <c r="U4733" s="2" t="str">
        <f>IF(S4733="Reactive", H4733, "")</f>
        <v/>
      </c>
    </row>
    <row r="4734" spans="1:21" x14ac:dyDescent="0.25">
      <c r="A4734" t="s">
        <v>4529</v>
      </c>
      <c r="B4734">
        <v>220048</v>
      </c>
      <c r="C4734" t="s">
        <v>30</v>
      </c>
      <c r="D4734" t="s">
        <v>4673</v>
      </c>
      <c r="E4734" t="s">
        <v>3608</v>
      </c>
      <c r="F4734" s="4">
        <v>46190.700694444444</v>
      </c>
      <c r="G4734" s="4">
        <v>46190.739583333336</v>
      </c>
      <c r="H4734">
        <v>0.93</v>
      </c>
      <c r="I4734" t="s">
        <v>4674</v>
      </c>
      <c r="J4734" t="s">
        <v>29</v>
      </c>
      <c r="K4734" t="s">
        <v>30</v>
      </c>
      <c r="N4734">
        <v>3.43</v>
      </c>
      <c r="O4734" t="s">
        <v>57</v>
      </c>
      <c r="P4734">
        <v>0</v>
      </c>
      <c r="Q4734" s="5">
        <v>46190.740277777775</v>
      </c>
      <c r="R4734" s="2" t="str">
        <f>IF(C4734="", "",
   IF(ISNUMBER(MATCH(TRIM(C4734),
      {"OP","CC","CM","FM","FU","INS","PC","PM","PMCO","SA","SR","ITPR","PMFL"}, 0)),
      "Proactive",
      "")
)</f>
        <v>Proactive</v>
      </c>
      <c r="S4734" s="2" t="str">
        <f>IF(C4734="", "",
   IF(ISNUMBER(MATCH(TRIM(C4734),
      {"MO","U/B","OSRE","TECH","ITRE"}, 0)),
      "Reactive",
      "")
)</f>
        <v/>
      </c>
      <c r="T4734" s="2">
        <f>IF(R4734="Proactive", H4734, "")</f>
        <v>0.93</v>
      </c>
      <c r="U4734" s="2" t="str">
        <f>IF(S4734="Reactive", H4734, "")</f>
        <v/>
      </c>
    </row>
    <row r="4735" spans="1:21" x14ac:dyDescent="0.25">
      <c r="A4735" t="s">
        <v>4529</v>
      </c>
      <c r="B4735">
        <v>221184</v>
      </c>
      <c r="C4735" t="s">
        <v>181</v>
      </c>
      <c r="D4735" t="s">
        <v>3593</v>
      </c>
      <c r="E4735" t="s">
        <v>1067</v>
      </c>
      <c r="F4735" s="4">
        <v>46190.741666666669</v>
      </c>
      <c r="G4735" s="4">
        <v>46190.755555555559</v>
      </c>
      <c r="H4735">
        <v>0.33</v>
      </c>
      <c r="I4735" t="s">
        <v>4655</v>
      </c>
      <c r="J4735" t="s">
        <v>29</v>
      </c>
      <c r="K4735" t="s">
        <v>30</v>
      </c>
      <c r="N4735">
        <v>2.2400000000000002</v>
      </c>
      <c r="O4735" t="s">
        <v>57</v>
      </c>
      <c r="P4735">
        <v>0</v>
      </c>
      <c r="Q4735" s="5">
        <v>46193.348611111112</v>
      </c>
      <c r="R4735" s="2" t="str">
        <f>IF(C4735="", "",
   IF(ISNUMBER(MATCH(TRIM(C4735),
      {"OP","CC","CM","FM","FU","INS","PC","PM","PMCO","SA","SR","ITPR","PMFL"}, 0)),
      "Proactive",
      "")
)</f>
        <v>Proactive</v>
      </c>
      <c r="S4735" s="2" t="str">
        <f>IF(C4735="", "",
   IF(ISNUMBER(MATCH(TRIM(C4735),
      {"MO","U/B","OSRE","TECH","ITRE"}, 0)),
      "Reactive",
      "")
)</f>
        <v/>
      </c>
      <c r="T4735" s="2">
        <f>IF(R4735="Proactive", H4735, "")</f>
        <v>0.33</v>
      </c>
      <c r="U4735" s="2" t="str">
        <f>IF(S4735="Reactive", H4735, "")</f>
        <v/>
      </c>
    </row>
    <row r="4736" spans="1:21" x14ac:dyDescent="0.25">
      <c r="A4736" t="s">
        <v>4529</v>
      </c>
      <c r="B4736">
        <v>219214</v>
      </c>
      <c r="C4736" t="s">
        <v>26</v>
      </c>
      <c r="D4736" t="s">
        <v>4676</v>
      </c>
      <c r="E4736" t="s">
        <v>4677</v>
      </c>
      <c r="F4736" s="4">
        <v>46190.777777777781</v>
      </c>
      <c r="G4736" s="4">
        <v>46190.827777777777</v>
      </c>
      <c r="H4736">
        <v>1.2</v>
      </c>
      <c r="I4736" t="s">
        <v>4678</v>
      </c>
      <c r="J4736" t="s">
        <v>29</v>
      </c>
      <c r="K4736" t="s">
        <v>30</v>
      </c>
      <c r="N4736">
        <v>1.2</v>
      </c>
      <c r="O4736" t="s">
        <v>57</v>
      </c>
      <c r="P4736">
        <v>0</v>
      </c>
      <c r="Q4736" s="5">
        <v>46190.82916666667</v>
      </c>
      <c r="R4736" s="2" t="str">
        <f>IF(C4736="", "",
   IF(ISNUMBER(MATCH(TRIM(C4736),
      {"OP","CC","CM","FM","FU","INS","PC","PM","PMCO","SA","SR","ITPR","PMFL"}, 0)),
      "Proactive",
      "")
)</f>
        <v>Proactive</v>
      </c>
      <c r="S4736" s="2" t="str">
        <f>IF(C4736="", "",
   IF(ISNUMBER(MATCH(TRIM(C4736),
      {"MO","U/B","OSRE","TECH","ITRE"}, 0)),
      "Reactive",
      "")
)</f>
        <v/>
      </c>
      <c r="T4736" s="2">
        <f>IF(R4736="Proactive", H4736, "")</f>
        <v>1.2</v>
      </c>
      <c r="U4736" s="2" t="str">
        <f>IF(S4736="Reactive", H4736, "")</f>
        <v/>
      </c>
    </row>
    <row r="4737" spans="1:21" x14ac:dyDescent="0.25">
      <c r="A4737" t="s">
        <v>4529</v>
      </c>
      <c r="B4737">
        <v>221184</v>
      </c>
      <c r="C4737" t="s">
        <v>181</v>
      </c>
      <c r="D4737" t="s">
        <v>3593</v>
      </c>
      <c r="E4737" t="s">
        <v>1067</v>
      </c>
      <c r="F4737" s="4">
        <v>46191.524305555555</v>
      </c>
      <c r="G4737" s="4">
        <v>46191.543055555558</v>
      </c>
      <c r="H4737">
        <v>0.45</v>
      </c>
      <c r="I4737" t="s">
        <v>4655</v>
      </c>
      <c r="J4737" t="s">
        <v>29</v>
      </c>
      <c r="K4737" t="s">
        <v>30</v>
      </c>
      <c r="N4737">
        <v>2.2400000000000002</v>
      </c>
      <c r="O4737" t="s">
        <v>57</v>
      </c>
      <c r="P4737">
        <v>0</v>
      </c>
      <c r="Q4737" s="5">
        <v>46193.348611111112</v>
      </c>
      <c r="R4737" s="2" t="str">
        <f>IF(C4737="", "",
   IF(ISNUMBER(MATCH(TRIM(C4737),
      {"OP","CC","CM","FM","FU","INS","PC","PM","PMCO","SA","SR","ITPR","PMFL"}, 0)),
      "Proactive",
      "")
)</f>
        <v>Proactive</v>
      </c>
      <c r="S4737" s="2" t="str">
        <f>IF(C4737="", "",
   IF(ISNUMBER(MATCH(TRIM(C4737),
      {"MO","U/B","OSRE","TECH","ITRE"}, 0)),
      "Reactive",
      "")
)</f>
        <v/>
      </c>
      <c r="T4737" s="2">
        <f>IF(R4737="Proactive", H4737, "")</f>
        <v>0.45</v>
      </c>
      <c r="U4737" s="2" t="str">
        <f>IF(S4737="Reactive", H4737, "")</f>
        <v/>
      </c>
    </row>
    <row r="4738" spans="1:21" x14ac:dyDescent="0.25">
      <c r="A4738" t="s">
        <v>4529</v>
      </c>
      <c r="B4738">
        <v>220047</v>
      </c>
      <c r="C4738" t="s">
        <v>30</v>
      </c>
      <c r="D4738" t="s">
        <v>4679</v>
      </c>
      <c r="E4738" t="s">
        <v>3608</v>
      </c>
      <c r="F4738" s="4">
        <v>46191.545138888891</v>
      </c>
      <c r="G4738" s="4">
        <v>46191.659722222219</v>
      </c>
      <c r="H4738">
        <v>2.75</v>
      </c>
      <c r="I4738" t="s">
        <v>4680</v>
      </c>
      <c r="J4738" t="s">
        <v>29</v>
      </c>
      <c r="K4738" t="s">
        <v>30</v>
      </c>
      <c r="N4738">
        <v>4.33</v>
      </c>
      <c r="O4738" t="s">
        <v>57</v>
      </c>
      <c r="P4738">
        <v>0</v>
      </c>
      <c r="Q4738" s="5">
        <v>46191.709027777775</v>
      </c>
      <c r="R4738" s="2" t="str">
        <f>IF(C4738="", "",
   IF(ISNUMBER(MATCH(TRIM(C4738),
      {"OP","CC","CM","FM","FU","INS","PC","PM","PMCO","SA","SR","ITPR","PMFL"}, 0)),
      "Proactive",
      "")
)</f>
        <v>Proactive</v>
      </c>
      <c r="S4738" s="2" t="str">
        <f>IF(C4738="", "",
   IF(ISNUMBER(MATCH(TRIM(C4738),
      {"MO","U/B","OSRE","TECH","ITRE"}, 0)),
      "Reactive",
      "")
)</f>
        <v/>
      </c>
      <c r="T4738" s="2">
        <f>IF(R4738="Proactive", H4738, "")</f>
        <v>2.75</v>
      </c>
      <c r="U4738" s="2" t="str">
        <f>IF(S4738="Reactive", H4738, "")</f>
        <v/>
      </c>
    </row>
    <row r="4739" spans="1:21" x14ac:dyDescent="0.25">
      <c r="A4739" t="s">
        <v>4529</v>
      </c>
      <c r="B4739">
        <v>220047</v>
      </c>
      <c r="C4739" t="s">
        <v>30</v>
      </c>
      <c r="D4739" t="s">
        <v>4679</v>
      </c>
      <c r="E4739" t="s">
        <v>3608</v>
      </c>
      <c r="F4739" s="4">
        <v>46191.609027777777</v>
      </c>
      <c r="G4739" s="4">
        <v>46191.667361111111</v>
      </c>
      <c r="H4739">
        <v>1.4</v>
      </c>
      <c r="I4739" t="s">
        <v>4680</v>
      </c>
      <c r="J4739" t="s">
        <v>29</v>
      </c>
      <c r="K4739" t="s">
        <v>30</v>
      </c>
      <c r="N4739">
        <v>4.33</v>
      </c>
      <c r="O4739" t="s">
        <v>57</v>
      </c>
      <c r="P4739">
        <v>0</v>
      </c>
      <c r="Q4739" s="5">
        <v>46191.709027777775</v>
      </c>
      <c r="R4739" s="2" t="str">
        <f>IF(C4739="", "",
   IF(ISNUMBER(MATCH(TRIM(C4739),
      {"OP","CC","CM","FM","FU","INS","PC","PM","PMCO","SA","SR","ITPR","PMFL"}, 0)),
      "Proactive",
      "")
)</f>
        <v>Proactive</v>
      </c>
      <c r="S4739" s="2" t="str">
        <f>IF(C4739="", "",
   IF(ISNUMBER(MATCH(TRIM(C4739),
      {"MO","U/B","OSRE","TECH","ITRE"}, 0)),
      "Reactive",
      "")
)</f>
        <v/>
      </c>
      <c r="T4739" s="2">
        <f>IF(R4739="Proactive", H4739, "")</f>
        <v>1.4</v>
      </c>
      <c r="U4739" s="2" t="str">
        <f>IF(S4739="Reactive", H4739, "")</f>
        <v/>
      </c>
    </row>
    <row r="4740" spans="1:21" x14ac:dyDescent="0.25">
      <c r="A4740" t="s">
        <v>4529</v>
      </c>
      <c r="B4740">
        <v>219422</v>
      </c>
      <c r="C4740" t="s">
        <v>26</v>
      </c>
      <c r="D4740" t="s">
        <v>1612</v>
      </c>
      <c r="E4740" t="s">
        <v>174</v>
      </c>
      <c r="F4740" s="4">
        <v>46191.667361111111</v>
      </c>
      <c r="G4740" s="4">
        <v>46191.697916666664</v>
      </c>
      <c r="H4740">
        <v>0.73</v>
      </c>
      <c r="I4740" t="s">
        <v>4681</v>
      </c>
      <c r="J4740" t="s">
        <v>29</v>
      </c>
      <c r="K4740" t="s">
        <v>30</v>
      </c>
      <c r="N4740">
        <v>0.73</v>
      </c>
      <c r="O4740" t="s">
        <v>57</v>
      </c>
      <c r="P4740">
        <v>0</v>
      </c>
      <c r="Q4740" s="5">
        <v>46191.697916666664</v>
      </c>
      <c r="R4740" s="2" t="str">
        <f>IF(C4740="", "",
   IF(ISNUMBER(MATCH(TRIM(C4740),
      {"OP","CC","CM","FM","FU","INS","PC","PM","PMCO","SA","SR","ITPR","PMFL"}, 0)),
      "Proactive",
      "")
)</f>
        <v>Proactive</v>
      </c>
      <c r="S4740" s="2" t="str">
        <f>IF(C4740="", "",
   IF(ISNUMBER(MATCH(TRIM(C4740),
      {"MO","U/B","OSRE","TECH","ITRE"}, 0)),
      "Reactive",
      "")
)</f>
        <v/>
      </c>
      <c r="T4740" s="2">
        <f>IF(R4740="Proactive", H4740, "")</f>
        <v>0.73</v>
      </c>
      <c r="U4740" s="2" t="str">
        <f>IF(S4740="Reactive", H4740, "")</f>
        <v/>
      </c>
    </row>
    <row r="4741" spans="1:21" x14ac:dyDescent="0.25">
      <c r="A4741" t="s">
        <v>4529</v>
      </c>
      <c r="B4741">
        <v>220047</v>
      </c>
      <c r="C4741" t="s">
        <v>30</v>
      </c>
      <c r="D4741" t="s">
        <v>4679</v>
      </c>
      <c r="E4741" t="s">
        <v>3608</v>
      </c>
      <c r="F4741">
        <v>46191.701388888891</v>
      </c>
      <c r="G4741">
        <v>46191.709027777775</v>
      </c>
      <c r="H4741">
        <v>0.18</v>
      </c>
      <c r="I4741" t="s">
        <v>4680</v>
      </c>
      <c r="J4741" t="s">
        <v>29</v>
      </c>
      <c r="K4741" t="s">
        <v>30</v>
      </c>
      <c r="N4741">
        <v>4.33</v>
      </c>
      <c r="O4741" t="s">
        <v>57</v>
      </c>
      <c r="P4741">
        <v>0</v>
      </c>
      <c r="Q4741" s="5">
        <v>46191.709027777775</v>
      </c>
      <c r="R4741" s="2" t="str">
        <f>IF(C4741="", "",
   IF(ISNUMBER(MATCH(TRIM(C4741),
      {"OP","CC","CM","FM","FU","INS","PC","PM","PMCO","SA","SR","ITPR","PMFL"}, 0)),
      "Proactive",
      "")
)</f>
        <v>Proactive</v>
      </c>
      <c r="S4741" s="2" t="str">
        <f>IF(C4741="", "",
   IF(ISNUMBER(MATCH(TRIM(C4741),
      {"MO","U/B","OSRE","TECH","ITRE"}, 0)),
      "Reactive",
      "")
)</f>
        <v/>
      </c>
      <c r="T4741" s="2">
        <f>IF(R4741="Proactive", H4741, "")</f>
        <v>0.18</v>
      </c>
      <c r="U4741" s="2" t="str">
        <f>IF(S4741="Reactive", H4741, "")</f>
        <v/>
      </c>
    </row>
    <row r="4742" spans="1:21" x14ac:dyDescent="0.25">
      <c r="A4742" t="s">
        <v>4529</v>
      </c>
      <c r="B4742">
        <v>223872</v>
      </c>
      <c r="C4742" t="s">
        <v>727</v>
      </c>
      <c r="D4742" t="s">
        <v>1590</v>
      </c>
      <c r="E4742" t="s">
        <v>4682</v>
      </c>
      <c r="F4742">
        <v>46191.711805555555</v>
      </c>
      <c r="G4742">
        <v>46191.774305555555</v>
      </c>
      <c r="H4742">
        <v>1.5</v>
      </c>
      <c r="I4742" t="s">
        <v>4683</v>
      </c>
      <c r="J4742" t="s">
        <v>29</v>
      </c>
      <c r="N4742">
        <v>1.5</v>
      </c>
      <c r="O4742" t="s">
        <v>57</v>
      </c>
      <c r="P4742">
        <v>0</v>
      </c>
      <c r="Q4742" s="5">
        <v>46191.774305555555</v>
      </c>
      <c r="R4742" s="2" t="str">
        <f>IF(C4742="", "",
   IF(ISNUMBER(MATCH(TRIM(C4742),
      {"OP","CC","CM","FM","FU","INS","PC","PM","PMCO","SA","SR","ITPR","PMFL"}, 0)),
      "Proactive",
      "")
)</f>
        <v>Proactive</v>
      </c>
      <c r="S4742" s="2" t="str">
        <f>IF(C4742="", "",
   IF(ISNUMBER(MATCH(TRIM(C4742),
      {"MO","U/B","OSRE","TECH","ITRE"}, 0)),
      "Reactive",
      "")
)</f>
        <v/>
      </c>
      <c r="T4742" s="2">
        <f>IF(R4742="Proactive", H4742, "")</f>
        <v>1.5</v>
      </c>
      <c r="U4742" s="2" t="str">
        <f>IF(S4742="Reactive", H4742, "")</f>
        <v/>
      </c>
    </row>
    <row r="4743" spans="1:21" x14ac:dyDescent="0.25">
      <c r="A4743" t="s">
        <v>4529</v>
      </c>
      <c r="B4743">
        <v>219213</v>
      </c>
      <c r="C4743" t="s">
        <v>26</v>
      </c>
      <c r="D4743" t="s">
        <v>3632</v>
      </c>
      <c r="E4743" t="s">
        <v>3633</v>
      </c>
      <c r="F4743" s="4">
        <v>46191.775000000001</v>
      </c>
      <c r="G4743" s="4">
        <v>46191.794444444444</v>
      </c>
      <c r="H4743">
        <v>0.47</v>
      </c>
      <c r="I4743" t="s">
        <v>4684</v>
      </c>
      <c r="J4743" t="s">
        <v>29</v>
      </c>
      <c r="K4743" t="s">
        <v>30</v>
      </c>
      <c r="N4743">
        <v>0.47</v>
      </c>
      <c r="O4743" t="s">
        <v>57</v>
      </c>
      <c r="P4743">
        <v>0</v>
      </c>
      <c r="Q4743" s="5">
        <v>46191.794444444444</v>
      </c>
      <c r="R4743" s="2" t="str">
        <f>IF(C4743="", "",
   IF(ISNUMBER(MATCH(TRIM(C4743),
      {"OP","CC","CM","FM","FU","INS","PC","PM","PMCO","SA","SR","ITPR","PMFL"}, 0)),
      "Proactive",
      "")
)</f>
        <v>Proactive</v>
      </c>
      <c r="S4743" s="2" t="str">
        <f>IF(C4743="", "",
   IF(ISNUMBER(MATCH(TRIM(C4743),
      {"MO","U/B","OSRE","TECH","ITRE"}, 0)),
      "Reactive",
      "")
)</f>
        <v/>
      </c>
      <c r="T4743" s="2">
        <f>IF(R4743="Proactive", H4743, "")</f>
        <v>0.47</v>
      </c>
      <c r="U4743" s="2" t="str">
        <f>IF(S4743="Reactive", H4743, "")</f>
        <v/>
      </c>
    </row>
    <row r="4744" spans="1:21" x14ac:dyDescent="0.25">
      <c r="A4744" t="s">
        <v>4529</v>
      </c>
      <c r="B4744">
        <v>223881</v>
      </c>
      <c r="C4744" t="s">
        <v>39</v>
      </c>
      <c r="D4744" t="s">
        <v>1620</v>
      </c>
      <c r="E4744" t="s">
        <v>4685</v>
      </c>
      <c r="F4744" s="4">
        <v>46191.797222222223</v>
      </c>
      <c r="G4744" s="4">
        <v>46191.811111111114</v>
      </c>
      <c r="H4744">
        <v>0.33</v>
      </c>
      <c r="I4744" t="s">
        <v>4686</v>
      </c>
      <c r="J4744" t="s">
        <v>29</v>
      </c>
      <c r="K4744" t="s">
        <v>443</v>
      </c>
      <c r="L4744" t="s">
        <v>1402</v>
      </c>
      <c r="M4744" t="s">
        <v>648</v>
      </c>
      <c r="N4744">
        <v>0.33</v>
      </c>
      <c r="O4744" t="s">
        <v>57</v>
      </c>
      <c r="P4744">
        <v>0</v>
      </c>
      <c r="Q4744" s="5">
        <v>46191.8125</v>
      </c>
      <c r="R4744" s="2" t="str">
        <f>IF(C4744="", "",
   IF(ISNUMBER(MATCH(TRIM(C4744),
      {"OP","CC","CM","FM","FU","INS","PC","PM","PMCO","SA","SR","ITPR","PMFL"}, 0)),
      "Proactive",
      "")
)</f>
        <v/>
      </c>
      <c r="S4744" s="2" t="str">
        <f>IF(C4744="", "",
   IF(ISNUMBER(MATCH(TRIM(C4744),
      {"MO","U/B","OSRE","TECH","ITRE"}, 0)),
      "Reactive",
      "")
)</f>
        <v>Reactive</v>
      </c>
      <c r="T4744" s="2" t="str">
        <f>IF(R4744="Proactive", H4744, "")</f>
        <v/>
      </c>
      <c r="U4744" s="2">
        <f>IF(S4744="Reactive", H4744, "")</f>
        <v>0.33</v>
      </c>
    </row>
    <row r="4745" spans="1:21" x14ac:dyDescent="0.25">
      <c r="A4745" t="s">
        <v>4529</v>
      </c>
      <c r="B4745">
        <v>224047</v>
      </c>
      <c r="C4745" t="s">
        <v>839</v>
      </c>
      <c r="D4745" t="s">
        <v>1590</v>
      </c>
      <c r="E4745" t="s">
        <v>4687</v>
      </c>
      <c r="F4745" s="4">
        <v>46192.522222222222</v>
      </c>
      <c r="G4745" s="4">
        <v>46192.552083333336</v>
      </c>
      <c r="H4745">
        <v>0.72</v>
      </c>
      <c r="I4745" t="s">
        <v>4688</v>
      </c>
      <c r="J4745" t="s">
        <v>29</v>
      </c>
      <c r="N4745">
        <v>0.72</v>
      </c>
      <c r="O4745" t="s">
        <v>57</v>
      </c>
      <c r="P4745">
        <v>0</v>
      </c>
      <c r="Q4745" s="5">
        <v>46192.552083333336</v>
      </c>
      <c r="R4745" s="2" t="str">
        <f>IF(C4745="", "",
   IF(ISNUMBER(MATCH(TRIM(C4745),
      {"OP","CC","CM","FM","FU","INS","PC","PM","PMCO","SA","SR","ITPR","PMFL"}, 0)),
      "Proactive",
      "")
)</f>
        <v>Proactive</v>
      </c>
      <c r="S4745" s="2" t="str">
        <f>IF(C4745="", "",
   IF(ISNUMBER(MATCH(TRIM(C4745),
      {"MO","U/B","OSRE","TECH","ITRE"}, 0)),
      "Reactive",
      "")
)</f>
        <v/>
      </c>
      <c r="T4745" s="2">
        <f>IF(R4745="Proactive", H4745, "")</f>
        <v>0.72</v>
      </c>
      <c r="U4745" s="2" t="str">
        <f>IF(S4745="Reactive", H4745, "")</f>
        <v/>
      </c>
    </row>
    <row r="4746" spans="1:21" x14ac:dyDescent="0.25">
      <c r="A4746" t="s">
        <v>4529</v>
      </c>
      <c r="B4746">
        <v>219036</v>
      </c>
      <c r="C4746" t="s">
        <v>30</v>
      </c>
      <c r="D4746" t="s">
        <v>1594</v>
      </c>
      <c r="E4746" t="s">
        <v>1843</v>
      </c>
      <c r="F4746" s="4">
        <v>46192.554166666669</v>
      </c>
      <c r="G4746" s="4">
        <v>46192.611111111109</v>
      </c>
      <c r="H4746">
        <v>1.37</v>
      </c>
      <c r="I4746" t="s">
        <v>4689</v>
      </c>
      <c r="J4746" t="s">
        <v>29</v>
      </c>
      <c r="K4746" t="s">
        <v>30</v>
      </c>
      <c r="N4746">
        <v>1.37</v>
      </c>
      <c r="O4746" t="s">
        <v>57</v>
      </c>
      <c r="P4746">
        <v>0</v>
      </c>
      <c r="Q4746" s="5">
        <v>46192.611111111109</v>
      </c>
      <c r="R4746" s="2" t="str">
        <f>IF(C4746="", "",
   IF(ISNUMBER(MATCH(TRIM(C4746),
      {"OP","CC","CM","FM","FU","INS","PC","PM","PMCO","SA","SR","ITPR","PMFL"}, 0)),
      "Proactive",
      "")
)</f>
        <v>Proactive</v>
      </c>
      <c r="S4746" s="2" t="str">
        <f>IF(C4746="", "",
   IF(ISNUMBER(MATCH(TRIM(C4746),
      {"MO","U/B","OSRE","TECH","ITRE"}, 0)),
      "Reactive",
      "")
)</f>
        <v/>
      </c>
      <c r="T4746" s="2">
        <f>IF(R4746="Proactive", H4746, "")</f>
        <v>1.37</v>
      </c>
      <c r="U4746" s="2" t="str">
        <f>IF(S4746="Reactive", H4746, "")</f>
        <v/>
      </c>
    </row>
    <row r="4747" spans="1:21" x14ac:dyDescent="0.25">
      <c r="A4747" t="s">
        <v>4529</v>
      </c>
      <c r="B4747">
        <v>223544</v>
      </c>
      <c r="C4747" t="s">
        <v>30</v>
      </c>
      <c r="D4747" t="s">
        <v>1617</v>
      </c>
      <c r="E4747" t="s">
        <v>1618</v>
      </c>
      <c r="F4747" s="4">
        <v>46192.604166666664</v>
      </c>
      <c r="G4747" s="4">
        <v>46192.626388888886</v>
      </c>
      <c r="H4747">
        <v>0.53</v>
      </c>
      <c r="I4747" t="s">
        <v>4690</v>
      </c>
      <c r="J4747" t="s">
        <v>29</v>
      </c>
      <c r="K4747" t="s">
        <v>30</v>
      </c>
      <c r="N4747">
        <v>0.53</v>
      </c>
      <c r="O4747" t="s">
        <v>57</v>
      </c>
      <c r="P4747">
        <v>0</v>
      </c>
      <c r="Q4747" s="5">
        <v>46192.626388888886</v>
      </c>
      <c r="R4747" s="2" t="str">
        <f>IF(C4747="", "",
   IF(ISNUMBER(MATCH(TRIM(C4747),
      {"OP","CC","CM","FM","FU","INS","PC","PM","PMCO","SA","SR","ITPR","PMFL"}, 0)),
      "Proactive",
      "")
)</f>
        <v>Proactive</v>
      </c>
      <c r="S4747" s="2" t="str">
        <f>IF(C4747="", "",
   IF(ISNUMBER(MATCH(TRIM(C4747),
      {"MO","U/B","OSRE","TECH","ITRE"}, 0)),
      "Reactive",
      "")
)</f>
        <v/>
      </c>
      <c r="T4747" s="2">
        <f>IF(R4747="Proactive", H4747, "")</f>
        <v>0.53</v>
      </c>
      <c r="U4747" s="2" t="str">
        <f>IF(S4747="Reactive", H4747, "")</f>
        <v/>
      </c>
    </row>
    <row r="4748" spans="1:21" x14ac:dyDescent="0.25">
      <c r="A4748" t="s">
        <v>4529</v>
      </c>
      <c r="B4748">
        <v>224048</v>
      </c>
      <c r="C4748" t="s">
        <v>561</v>
      </c>
      <c r="D4748" t="s">
        <v>4691</v>
      </c>
      <c r="E4748" t="s">
        <v>4692</v>
      </c>
      <c r="F4748" s="4">
        <v>46192.62777777778</v>
      </c>
      <c r="G4748" s="4">
        <v>46192.665972222225</v>
      </c>
      <c r="H4748">
        <v>0.92</v>
      </c>
      <c r="I4748" t="s">
        <v>4693</v>
      </c>
      <c r="J4748" t="s">
        <v>29</v>
      </c>
      <c r="N4748">
        <v>0.92</v>
      </c>
      <c r="O4748" t="s">
        <v>57</v>
      </c>
      <c r="P4748">
        <v>0</v>
      </c>
      <c r="Q4748" s="5">
        <v>46192.665972222225</v>
      </c>
      <c r="R4748" s="2" t="str">
        <f>IF(C4748="", "",
   IF(ISNUMBER(MATCH(TRIM(C4748),
      {"OP","CC","CM","FM","FU","INS","PC","PM","PMCO","SA","SR","ITPR","PMFL"}, 0)),
      "Proactive",
      "")
)</f>
        <v>Proactive</v>
      </c>
      <c r="S4748" s="2" t="str">
        <f>IF(C4748="", "",
   IF(ISNUMBER(MATCH(TRIM(C4748),
      {"MO","U/B","OSRE","TECH","ITRE"}, 0)),
      "Reactive",
      "")
)</f>
        <v/>
      </c>
      <c r="T4748" s="2">
        <f>IF(R4748="Proactive", H4748, "")</f>
        <v>0.92</v>
      </c>
      <c r="U4748" s="2" t="str">
        <f>IF(S4748="Reactive", H4748, "")</f>
        <v/>
      </c>
    </row>
    <row r="4749" spans="1:21" x14ac:dyDescent="0.25">
      <c r="A4749" t="s">
        <v>4529</v>
      </c>
      <c r="B4749">
        <v>219577</v>
      </c>
      <c r="C4749" t="s">
        <v>26</v>
      </c>
      <c r="D4749" t="s">
        <v>1612</v>
      </c>
      <c r="E4749" t="s">
        <v>174</v>
      </c>
      <c r="F4749" s="4">
        <v>46192.666666666664</v>
      </c>
      <c r="G4749" s="4">
        <v>46192.696527777778</v>
      </c>
      <c r="H4749">
        <v>0.72</v>
      </c>
      <c r="I4749" t="s">
        <v>4694</v>
      </c>
      <c r="J4749" t="s">
        <v>29</v>
      </c>
      <c r="K4749" t="s">
        <v>30</v>
      </c>
      <c r="N4749">
        <v>0.72</v>
      </c>
      <c r="O4749" t="s">
        <v>57</v>
      </c>
      <c r="P4749">
        <v>0</v>
      </c>
      <c r="Q4749" s="5">
        <v>46192.696527777778</v>
      </c>
      <c r="R4749" s="2" t="str">
        <f>IF(C4749="", "",
   IF(ISNUMBER(MATCH(TRIM(C4749),
      {"OP","CC","CM","FM","FU","INS","PC","PM","PMCO","SA","SR","ITPR","PMFL"}, 0)),
      "Proactive",
      "")
)</f>
        <v>Proactive</v>
      </c>
      <c r="S4749" s="2" t="str">
        <f>IF(C4749="", "",
   IF(ISNUMBER(MATCH(TRIM(C4749),
      {"MO","U/B","OSRE","TECH","ITRE"}, 0)),
      "Reactive",
      "")
)</f>
        <v/>
      </c>
      <c r="T4749" s="2">
        <f>IF(R4749="Proactive", H4749, "")</f>
        <v>0.72</v>
      </c>
      <c r="U4749" s="2" t="str">
        <f>IF(S4749="Reactive", H4749, "")</f>
        <v/>
      </c>
    </row>
    <row r="4750" spans="1:21" x14ac:dyDescent="0.25">
      <c r="A4750" t="s">
        <v>4529</v>
      </c>
      <c r="B4750">
        <v>221184</v>
      </c>
      <c r="C4750" t="s">
        <v>181</v>
      </c>
      <c r="D4750" t="s">
        <v>3593</v>
      </c>
      <c r="E4750" t="s">
        <v>1067</v>
      </c>
      <c r="F4750" s="4">
        <v>46192.698611111111</v>
      </c>
      <c r="G4750" s="4">
        <v>46192.716666666667</v>
      </c>
      <c r="H4750">
        <v>0.43</v>
      </c>
      <c r="I4750" t="s">
        <v>4655</v>
      </c>
      <c r="J4750" t="s">
        <v>29</v>
      </c>
      <c r="K4750" t="s">
        <v>30</v>
      </c>
      <c r="N4750">
        <v>2.2400000000000002</v>
      </c>
      <c r="O4750" t="s">
        <v>57</v>
      </c>
      <c r="P4750">
        <v>0</v>
      </c>
      <c r="Q4750" s="5">
        <v>46193.348611111112</v>
      </c>
      <c r="R4750" s="2" t="str">
        <f>IF(C4750="", "",
   IF(ISNUMBER(MATCH(TRIM(C4750),
      {"OP","CC","CM","FM","FU","INS","PC","PM","PMCO","SA","SR","ITPR","PMFL"}, 0)),
      "Proactive",
      "")
)</f>
        <v>Proactive</v>
      </c>
      <c r="S4750" s="2" t="str">
        <f>IF(C4750="", "",
   IF(ISNUMBER(MATCH(TRIM(C4750),
      {"MO","U/B","OSRE","TECH","ITRE"}, 0)),
      "Reactive",
      "")
)</f>
        <v/>
      </c>
      <c r="T4750" s="2">
        <f>IF(R4750="Proactive", H4750, "")</f>
        <v>0.43</v>
      </c>
      <c r="U4750" s="2" t="str">
        <f>IF(S4750="Reactive", H4750, "")</f>
        <v/>
      </c>
    </row>
    <row r="4751" spans="1:21" x14ac:dyDescent="0.25">
      <c r="A4751" t="s">
        <v>4529</v>
      </c>
      <c r="B4751">
        <v>224052</v>
      </c>
      <c r="C4751" t="s">
        <v>39</v>
      </c>
      <c r="D4751" t="s">
        <v>3593</v>
      </c>
      <c r="E4751" t="s">
        <v>4695</v>
      </c>
      <c r="F4751" s="4">
        <v>46192.713888888888</v>
      </c>
      <c r="G4751" s="4">
        <v>46192.737500000003</v>
      </c>
      <c r="H4751">
        <v>0.56999999999999995</v>
      </c>
      <c r="I4751" t="s">
        <v>4696</v>
      </c>
      <c r="J4751" t="s">
        <v>29</v>
      </c>
      <c r="K4751" t="s">
        <v>702</v>
      </c>
      <c r="L4751" t="s">
        <v>4511</v>
      </c>
      <c r="M4751" t="s">
        <v>473</v>
      </c>
      <c r="N4751">
        <v>0.56999999999999995</v>
      </c>
      <c r="O4751" t="s">
        <v>57</v>
      </c>
      <c r="P4751">
        <v>0</v>
      </c>
      <c r="Q4751" s="5">
        <v>46192.738888888889</v>
      </c>
      <c r="R4751" s="2" t="str">
        <f>IF(C4751="", "",
   IF(ISNUMBER(MATCH(TRIM(C4751),
      {"OP","CC","CM","FM","FU","INS","PC","PM","PMCO","SA","SR","ITPR","PMFL"}, 0)),
      "Proactive",
      "")
)</f>
        <v/>
      </c>
      <c r="S4751" s="2" t="str">
        <f>IF(C4751="", "",
   IF(ISNUMBER(MATCH(TRIM(C4751),
      {"MO","U/B","OSRE","TECH","ITRE"}, 0)),
      "Reactive",
      "")
)</f>
        <v>Reactive</v>
      </c>
      <c r="T4751" s="2" t="str">
        <f>IF(R4751="Proactive", H4751, "")</f>
        <v/>
      </c>
      <c r="U4751" s="2">
        <f>IF(S4751="Reactive", H4751, "")</f>
        <v>0.56999999999999995</v>
      </c>
    </row>
    <row r="4752" spans="1:21" x14ac:dyDescent="0.25">
      <c r="A4752" t="s">
        <v>4529</v>
      </c>
      <c r="B4752">
        <v>219942</v>
      </c>
      <c r="C4752" t="s">
        <v>26</v>
      </c>
      <c r="D4752" t="s">
        <v>4697</v>
      </c>
      <c r="E4752" t="s">
        <v>4698</v>
      </c>
      <c r="F4752" s="4">
        <v>46192.74722222222</v>
      </c>
      <c r="G4752" s="4">
        <v>46192.793055555558</v>
      </c>
      <c r="H4752">
        <v>1.1000000000000001</v>
      </c>
      <c r="I4752" t="s">
        <v>4699</v>
      </c>
      <c r="J4752" t="s">
        <v>29</v>
      </c>
      <c r="K4752" t="s">
        <v>30</v>
      </c>
      <c r="N4752">
        <v>1.1000000000000001</v>
      </c>
      <c r="O4752" t="s">
        <v>57</v>
      </c>
      <c r="P4752">
        <v>0</v>
      </c>
      <c r="Q4752" s="5">
        <v>46192.793055555558</v>
      </c>
      <c r="R4752" s="2" t="str">
        <f>IF(C4752="", "",
   IF(ISNUMBER(MATCH(TRIM(C4752),
      {"OP","CC","CM","FM","FU","INS","PC","PM","PMCO","SA","SR","ITPR","PMFL"}, 0)),
      "Proactive",
      "")
)</f>
        <v>Proactive</v>
      </c>
      <c r="S4752" s="2" t="str">
        <f>IF(C4752="", "",
   IF(ISNUMBER(MATCH(TRIM(C4752),
      {"MO","U/B","OSRE","TECH","ITRE"}, 0)),
      "Reactive",
      "")
)</f>
        <v/>
      </c>
      <c r="T4752" s="2">
        <f>IF(R4752="Proactive", H4752, "")</f>
        <v>1.1000000000000001</v>
      </c>
      <c r="U4752" s="2" t="str">
        <f>IF(S4752="Reactive", H4752, "")</f>
        <v/>
      </c>
    </row>
    <row r="4753" spans="1:21" x14ac:dyDescent="0.25">
      <c r="A4753" t="s">
        <v>4529</v>
      </c>
      <c r="B4753">
        <v>221184</v>
      </c>
      <c r="C4753" t="s">
        <v>181</v>
      </c>
      <c r="D4753" t="s">
        <v>3593</v>
      </c>
      <c r="E4753" t="s">
        <v>1067</v>
      </c>
      <c r="F4753" s="4">
        <v>46192.795138888891</v>
      </c>
      <c r="G4753" s="4">
        <v>46192.811111111114</v>
      </c>
      <c r="H4753">
        <v>0.38</v>
      </c>
      <c r="I4753" t="s">
        <v>4655</v>
      </c>
      <c r="J4753" t="s">
        <v>29</v>
      </c>
      <c r="K4753" t="s">
        <v>30</v>
      </c>
      <c r="N4753">
        <v>2.2400000000000002</v>
      </c>
      <c r="O4753" t="s">
        <v>57</v>
      </c>
      <c r="P4753">
        <v>0</v>
      </c>
      <c r="Q4753" s="5">
        <v>46193.348611111112</v>
      </c>
      <c r="R4753" s="2" t="str">
        <f>IF(C4753="", "",
   IF(ISNUMBER(MATCH(TRIM(C4753),
      {"OP","CC","CM","FM","FU","INS","PC","PM","PMCO","SA","SR","ITPR","PMFL"}, 0)),
      "Proactive",
      "")
)</f>
        <v>Proactive</v>
      </c>
      <c r="S4753" s="2" t="str">
        <f>IF(C4753="", "",
   IF(ISNUMBER(MATCH(TRIM(C4753),
      {"MO","U/B","OSRE","TECH","ITRE"}, 0)),
      "Reactive",
      "")
)</f>
        <v/>
      </c>
      <c r="T4753" s="2">
        <f>IF(R4753="Proactive", H4753, "")</f>
        <v>0.38</v>
      </c>
      <c r="U4753" s="2" t="str">
        <f>IF(S4753="Reactive", H4753, "")</f>
        <v/>
      </c>
    </row>
    <row r="4754" spans="1:21" x14ac:dyDescent="0.25">
      <c r="A4754" t="s">
        <v>4529</v>
      </c>
      <c r="B4754">
        <v>224166</v>
      </c>
      <c r="C4754" t="s">
        <v>547</v>
      </c>
      <c r="D4754" t="s">
        <v>1590</v>
      </c>
      <c r="E4754" t="s">
        <v>4700</v>
      </c>
      <c r="F4754" s="4">
        <v>46193.25</v>
      </c>
      <c r="G4754" s="4">
        <v>46193.345138888886</v>
      </c>
      <c r="H4754">
        <v>2.2799999999999998</v>
      </c>
      <c r="I4754" t="s">
        <v>4701</v>
      </c>
      <c r="J4754" t="s">
        <v>29</v>
      </c>
      <c r="N4754">
        <v>2.2799999999999998</v>
      </c>
      <c r="O4754" t="s">
        <v>57</v>
      </c>
      <c r="P4754">
        <v>0</v>
      </c>
      <c r="Q4754" s="5">
        <v>46193.345138888886</v>
      </c>
      <c r="R4754" s="2" t="str">
        <f>IF(C4754="", "",
   IF(ISNUMBER(MATCH(TRIM(C4754),
      {"OP","CC","CM","FM","FU","INS","PC","PM","PMCO","SA","SR","ITPR","PMFL"}, 0)),
      "Proactive",
      "")
)</f>
        <v>Proactive</v>
      </c>
      <c r="S4754" s="2" t="str">
        <f>IF(C4754="", "",
   IF(ISNUMBER(MATCH(TRIM(C4754),
      {"MO","U/B","OSRE","TECH","ITRE"}, 0)),
      "Reactive",
      "")
)</f>
        <v/>
      </c>
      <c r="T4754" s="2">
        <f>IF(R4754="Proactive", H4754, "")</f>
        <v>2.2799999999999998</v>
      </c>
      <c r="U4754" s="2" t="str">
        <f>IF(S4754="Reactive", H4754, "")</f>
        <v/>
      </c>
    </row>
    <row r="4755" spans="1:21" x14ac:dyDescent="0.25">
      <c r="A4755" t="s">
        <v>4529</v>
      </c>
      <c r="B4755">
        <v>220053</v>
      </c>
      <c r="C4755" t="s">
        <v>26</v>
      </c>
      <c r="D4755" t="s">
        <v>1590</v>
      </c>
      <c r="E4755" t="s">
        <v>1591</v>
      </c>
      <c r="F4755" s="4">
        <v>46195.245833333334</v>
      </c>
      <c r="G4755" s="4">
        <v>46195.256944444445</v>
      </c>
      <c r="H4755">
        <v>0.27</v>
      </c>
      <c r="I4755" t="s">
        <v>4702</v>
      </c>
      <c r="J4755" t="s">
        <v>29</v>
      </c>
      <c r="K4755" t="s">
        <v>30</v>
      </c>
      <c r="N4755">
        <v>0.27</v>
      </c>
      <c r="O4755" t="s">
        <v>57</v>
      </c>
      <c r="P4755">
        <v>0</v>
      </c>
      <c r="Q4755" s="5">
        <v>46195.256944444445</v>
      </c>
      <c r="R4755" s="2" t="str">
        <f>IF(C4755="", "",
   IF(ISNUMBER(MATCH(TRIM(C4755),
      {"OP","CC","CM","FM","FU","INS","PC","PM","PMCO","SA","SR","ITPR","PMFL"}, 0)),
      "Proactive",
      "")
)</f>
        <v>Proactive</v>
      </c>
      <c r="S4755" s="2" t="str">
        <f>IF(C4755="", "",
   IF(ISNUMBER(MATCH(TRIM(C4755),
      {"MO","U/B","OSRE","TECH","ITRE"}, 0)),
      "Reactive",
      "")
)</f>
        <v/>
      </c>
      <c r="T4755" s="2">
        <f>IF(R4755="Proactive", H4755, "")</f>
        <v>0.27</v>
      </c>
      <c r="U4755" s="2" t="str">
        <f>IF(S4755="Reactive", H4755, "")</f>
        <v/>
      </c>
    </row>
    <row r="4756" spans="1:21" x14ac:dyDescent="0.25">
      <c r="A4756" t="s">
        <v>4529</v>
      </c>
      <c r="B4756">
        <v>224423</v>
      </c>
      <c r="C4756" t="s">
        <v>181</v>
      </c>
      <c r="D4756" t="s">
        <v>1590</v>
      </c>
      <c r="E4756" t="s">
        <v>4703</v>
      </c>
      <c r="F4756" s="4">
        <v>46195.256944444445</v>
      </c>
      <c r="G4756" s="4">
        <v>46195.291666666664</v>
      </c>
      <c r="H4756">
        <v>0.83</v>
      </c>
      <c r="I4756" t="s">
        <v>4704</v>
      </c>
      <c r="J4756" t="s">
        <v>29</v>
      </c>
      <c r="N4756">
        <v>0.83</v>
      </c>
      <c r="O4756" t="s">
        <v>57</v>
      </c>
      <c r="P4756">
        <v>0</v>
      </c>
      <c r="Q4756" s="5">
        <v>46195.291666666664</v>
      </c>
      <c r="R4756" s="2" t="str">
        <f>IF(C4756="", "",
   IF(ISNUMBER(MATCH(TRIM(C4756),
      {"OP","CC","CM","FM","FU","INS","PC","PM","PMCO","SA","SR","ITPR","PMFL"}, 0)),
      "Proactive",
      "")
)</f>
        <v>Proactive</v>
      </c>
      <c r="S4756" s="2" t="str">
        <f>IF(C4756="", "",
   IF(ISNUMBER(MATCH(TRIM(C4756),
      {"MO","U/B","OSRE","TECH","ITRE"}, 0)),
      "Reactive",
      "")
)</f>
        <v/>
      </c>
      <c r="T4756" s="2">
        <f>IF(R4756="Proactive", H4756, "")</f>
        <v>0.83</v>
      </c>
      <c r="U4756" s="2" t="str">
        <f>IF(S4756="Reactive", H4756, "")</f>
        <v/>
      </c>
    </row>
    <row r="4757" spans="1:21" x14ac:dyDescent="0.25">
      <c r="A4757" t="s">
        <v>4529</v>
      </c>
      <c r="B4757">
        <v>224004</v>
      </c>
      <c r="C4757" t="s">
        <v>30</v>
      </c>
      <c r="D4757" t="s">
        <v>1617</v>
      </c>
      <c r="E4757" t="s">
        <v>1618</v>
      </c>
      <c r="F4757" s="4">
        <v>46195.293055555558</v>
      </c>
      <c r="G4757" s="4">
        <v>46195.311805555553</v>
      </c>
      <c r="H4757">
        <v>0.45</v>
      </c>
      <c r="I4757" t="s">
        <v>4705</v>
      </c>
      <c r="J4757" t="s">
        <v>29</v>
      </c>
      <c r="K4757" t="s">
        <v>30</v>
      </c>
      <c r="N4757">
        <v>0.45</v>
      </c>
      <c r="O4757" t="s">
        <v>57</v>
      </c>
      <c r="P4757">
        <v>0</v>
      </c>
      <c r="Q4757" s="5">
        <v>46195.3125</v>
      </c>
      <c r="R4757" s="2" t="str">
        <f>IF(C4757="", "",
   IF(ISNUMBER(MATCH(TRIM(C4757),
      {"OP","CC","CM","FM","FU","INS","PC","PM","PMCO","SA","SR","ITPR","PMFL"}, 0)),
      "Proactive",
      "")
)</f>
        <v>Proactive</v>
      </c>
      <c r="S4757" s="2" t="str">
        <f>IF(C4757="", "",
   IF(ISNUMBER(MATCH(TRIM(C4757),
      {"MO","U/B","OSRE","TECH","ITRE"}, 0)),
      "Reactive",
      "")
)</f>
        <v/>
      </c>
      <c r="T4757" s="2">
        <f>IF(R4757="Proactive", H4757, "")</f>
        <v>0.45</v>
      </c>
      <c r="U4757" s="2" t="str">
        <f>IF(S4757="Reactive", H4757, "")</f>
        <v/>
      </c>
    </row>
    <row r="4758" spans="1:21" x14ac:dyDescent="0.25">
      <c r="A4758" t="s">
        <v>4529</v>
      </c>
      <c r="B4758">
        <v>220043</v>
      </c>
      <c r="C4758" t="s">
        <v>30</v>
      </c>
      <c r="D4758" t="s">
        <v>4619</v>
      </c>
      <c r="E4758" t="s">
        <v>4620</v>
      </c>
      <c r="F4758" s="4">
        <v>46195.313888888886</v>
      </c>
      <c r="G4758" s="4">
        <v>46195.407638888886</v>
      </c>
      <c r="H4758">
        <v>2.25</v>
      </c>
      <c r="I4758" t="s">
        <v>4706</v>
      </c>
      <c r="J4758" t="s">
        <v>29</v>
      </c>
      <c r="K4758" t="s">
        <v>30</v>
      </c>
      <c r="N4758">
        <v>2.25</v>
      </c>
      <c r="O4758" t="s">
        <v>57</v>
      </c>
      <c r="P4758">
        <v>0</v>
      </c>
      <c r="Q4758" s="5">
        <v>46195.40902777778</v>
      </c>
      <c r="R4758" s="2" t="str">
        <f>IF(C4758="", "",
   IF(ISNUMBER(MATCH(TRIM(C4758),
      {"OP","CC","CM","FM","FU","INS","PC","PM","PMCO","SA","SR","ITPR","PMFL"}, 0)),
      "Proactive",
      "")
)</f>
        <v>Proactive</v>
      </c>
      <c r="S4758" s="2" t="str">
        <f>IF(C4758="", "",
   IF(ISNUMBER(MATCH(TRIM(C4758),
      {"MO","U/B","OSRE","TECH","ITRE"}, 0)),
      "Reactive",
      "")
)</f>
        <v/>
      </c>
      <c r="T4758" s="2">
        <f>IF(R4758="Proactive", H4758, "")</f>
        <v>2.25</v>
      </c>
      <c r="U4758" s="2" t="str">
        <f>IF(S4758="Reactive", H4758, "")</f>
        <v/>
      </c>
    </row>
    <row r="4759" spans="1:21" x14ac:dyDescent="0.25">
      <c r="A4759" t="s">
        <v>4529</v>
      </c>
      <c r="B4759">
        <v>220050</v>
      </c>
      <c r="C4759" t="s">
        <v>26</v>
      </c>
      <c r="D4759" t="s">
        <v>3602</v>
      </c>
      <c r="E4759" t="s">
        <v>3603</v>
      </c>
      <c r="F4759" s="4">
        <v>46195.413888888892</v>
      </c>
      <c r="G4759" s="4">
        <v>46195.442361111112</v>
      </c>
      <c r="H4759">
        <v>0.68</v>
      </c>
      <c r="I4759" t="s">
        <v>4707</v>
      </c>
      <c r="J4759" t="s">
        <v>29</v>
      </c>
      <c r="K4759" t="s">
        <v>30</v>
      </c>
      <c r="N4759">
        <v>0.68</v>
      </c>
      <c r="O4759" t="s">
        <v>57</v>
      </c>
      <c r="P4759">
        <v>0</v>
      </c>
      <c r="Q4759" s="5">
        <v>46195.442361111112</v>
      </c>
      <c r="R4759" s="2" t="str">
        <f>IF(C4759="", "",
   IF(ISNUMBER(MATCH(TRIM(C4759),
      {"OP","CC","CM","FM","FU","INS","PC","PM","PMCO","SA","SR","ITPR","PMFL"}, 0)),
      "Proactive",
      "")
)</f>
        <v>Proactive</v>
      </c>
      <c r="S4759" s="2" t="str">
        <f>IF(C4759="", "",
   IF(ISNUMBER(MATCH(TRIM(C4759),
      {"MO","U/B","OSRE","TECH","ITRE"}, 0)),
      "Reactive",
      "")
)</f>
        <v/>
      </c>
      <c r="T4759" s="2">
        <f>IF(R4759="Proactive", H4759, "")</f>
        <v>0.68</v>
      </c>
      <c r="U4759" s="2" t="str">
        <f>IF(S4759="Reactive", H4759, "")</f>
        <v/>
      </c>
    </row>
    <row r="4760" spans="1:21" x14ac:dyDescent="0.25">
      <c r="A4760" t="s">
        <v>4529</v>
      </c>
      <c r="B4760">
        <v>216990</v>
      </c>
      <c r="C4760" t="s">
        <v>30</v>
      </c>
      <c r="D4760" t="s">
        <v>3584</v>
      </c>
      <c r="E4760" t="s">
        <v>653</v>
      </c>
      <c r="F4760" s="4">
        <v>46195.445138888892</v>
      </c>
      <c r="G4760" s="4">
        <v>46195.504166666666</v>
      </c>
      <c r="H4760">
        <v>1.42</v>
      </c>
      <c r="I4760" t="s">
        <v>3585</v>
      </c>
      <c r="J4760" t="s">
        <v>29</v>
      </c>
      <c r="K4760" t="s">
        <v>30</v>
      </c>
      <c r="N4760">
        <v>16.57</v>
      </c>
      <c r="O4760" t="s">
        <v>57</v>
      </c>
      <c r="P4760">
        <v>0</v>
      </c>
      <c r="Q4760" s="5">
        <v>46202.502083333333</v>
      </c>
      <c r="R4760" s="2" t="str">
        <f>IF(C4760="", "",
   IF(ISNUMBER(MATCH(TRIM(C4760),
      {"OP","CC","CM","FM","FU","INS","PC","PM","PMCO","SA","SR","ITPR","PMFL"}, 0)),
      "Proactive",
      "")
)</f>
        <v>Proactive</v>
      </c>
      <c r="S4760" s="2" t="str">
        <f>IF(C4760="", "",
   IF(ISNUMBER(MATCH(TRIM(C4760),
      {"MO","U/B","OSRE","TECH","ITRE"}, 0)),
      "Reactive",
      "")
)</f>
        <v/>
      </c>
      <c r="T4760" s="2">
        <f>IF(R4760="Proactive", H4760, "")</f>
        <v>1.42</v>
      </c>
      <c r="U4760" s="2" t="str">
        <f>IF(S4760="Reactive", H4760, "")</f>
        <v/>
      </c>
    </row>
    <row r="4761" spans="1:21" x14ac:dyDescent="0.25">
      <c r="A4761" t="s">
        <v>4529</v>
      </c>
      <c r="B4761">
        <v>222269</v>
      </c>
      <c r="C4761" t="s">
        <v>197</v>
      </c>
      <c r="D4761" t="s">
        <v>3593</v>
      </c>
      <c r="E4761" t="s">
        <v>1070</v>
      </c>
      <c r="F4761" s="4">
        <v>46195.509722222225</v>
      </c>
      <c r="G4761" s="4">
        <v>46195.520138888889</v>
      </c>
      <c r="H4761">
        <v>0.25</v>
      </c>
      <c r="I4761" t="s">
        <v>4708</v>
      </c>
      <c r="J4761" t="s">
        <v>29</v>
      </c>
      <c r="K4761" t="s">
        <v>30</v>
      </c>
      <c r="N4761">
        <v>0.25</v>
      </c>
      <c r="O4761" t="s">
        <v>57</v>
      </c>
      <c r="P4761">
        <v>0</v>
      </c>
      <c r="Q4761" s="5">
        <v>46202.412499999999</v>
      </c>
      <c r="R4761" s="2" t="str">
        <f>IF(C4761="", "",
   IF(ISNUMBER(MATCH(TRIM(C4761),
      {"OP","CC","CM","FM","FU","INS","PC","PM","PMCO","SA","SR","ITPR","PMFL"}, 0)),
      "Proactive",
      "")
)</f>
        <v/>
      </c>
      <c r="S4761" s="2" t="str">
        <f>IF(C4761="", "",
   IF(ISNUMBER(MATCH(TRIM(C4761),
      {"MO","U/B","OSRE","TECH","ITRE"}, 0)),
      "Reactive",
      "")
)</f>
        <v>Reactive</v>
      </c>
      <c r="T4761" s="2" t="str">
        <f>IF(R4761="Proactive", H4761, "")</f>
        <v/>
      </c>
      <c r="U4761" s="2">
        <f>IF(S4761="Reactive", H4761, "")</f>
        <v>0.25</v>
      </c>
    </row>
    <row r="4762" spans="1:21" x14ac:dyDescent="0.25">
      <c r="A4762" t="s">
        <v>4529</v>
      </c>
      <c r="B4762">
        <v>220110</v>
      </c>
      <c r="C4762" t="s">
        <v>26</v>
      </c>
      <c r="D4762" t="s">
        <v>1590</v>
      </c>
      <c r="E4762" t="s">
        <v>1591</v>
      </c>
      <c r="F4762" s="4">
        <v>46196.251388888886</v>
      </c>
      <c r="G4762" s="4">
        <v>46196.30972222222</v>
      </c>
      <c r="H4762">
        <v>1.4</v>
      </c>
      <c r="I4762" t="s">
        <v>4709</v>
      </c>
      <c r="J4762" t="s">
        <v>29</v>
      </c>
      <c r="K4762" t="s">
        <v>30</v>
      </c>
      <c r="N4762">
        <v>1.4</v>
      </c>
      <c r="O4762" t="s">
        <v>57</v>
      </c>
      <c r="P4762">
        <v>0</v>
      </c>
      <c r="Q4762" s="5">
        <v>46196.30972222222</v>
      </c>
      <c r="R4762" s="2" t="str">
        <f>IF(C4762="", "",
   IF(ISNUMBER(MATCH(TRIM(C4762),
      {"OP","CC","CM","FM","FU","INS","PC","PM","PMCO","SA","SR","ITPR","PMFL"}, 0)),
      "Proactive",
      "")
)</f>
        <v>Proactive</v>
      </c>
      <c r="S4762" s="2" t="str">
        <f>IF(C4762="", "",
   IF(ISNUMBER(MATCH(TRIM(C4762),
      {"MO","U/B","OSRE","TECH","ITRE"}, 0)),
      "Reactive",
      "")
)</f>
        <v/>
      </c>
      <c r="T4762" s="2">
        <f>IF(R4762="Proactive", H4762, "")</f>
        <v>1.4</v>
      </c>
      <c r="U4762" s="2" t="str">
        <f>IF(S4762="Reactive", H4762, "")</f>
        <v/>
      </c>
    </row>
    <row r="4763" spans="1:21" x14ac:dyDescent="0.25">
      <c r="A4763" t="s">
        <v>4529</v>
      </c>
      <c r="B4763">
        <v>220795</v>
      </c>
      <c r="C4763" t="s">
        <v>30</v>
      </c>
      <c r="D4763" t="s">
        <v>3593</v>
      </c>
      <c r="E4763" t="s">
        <v>1066</v>
      </c>
      <c r="F4763" s="4">
        <v>46196.311805555553</v>
      </c>
      <c r="G4763" s="4">
        <v>46196.425000000003</v>
      </c>
      <c r="H4763">
        <v>2.72</v>
      </c>
      <c r="I4763" t="s">
        <v>4710</v>
      </c>
      <c r="J4763" t="s">
        <v>29</v>
      </c>
      <c r="K4763" t="s">
        <v>30</v>
      </c>
      <c r="N4763">
        <v>2.72</v>
      </c>
      <c r="O4763" t="s">
        <v>57</v>
      </c>
      <c r="P4763">
        <v>0</v>
      </c>
      <c r="Q4763" s="5">
        <v>46196.425000000003</v>
      </c>
      <c r="R4763" s="2" t="str">
        <f>IF(C4763="", "",
   IF(ISNUMBER(MATCH(TRIM(C4763),
      {"OP","CC","CM","FM","FU","INS","PC","PM","PMCO","SA","SR","ITPR","PMFL"}, 0)),
      "Proactive",
      "")
)</f>
        <v>Proactive</v>
      </c>
      <c r="S4763" s="2" t="str">
        <f>IF(C4763="", "",
   IF(ISNUMBER(MATCH(TRIM(C4763),
      {"MO","U/B","OSRE","TECH","ITRE"}, 0)),
      "Reactive",
      "")
)</f>
        <v/>
      </c>
      <c r="T4763" s="2">
        <f>IF(R4763="Proactive", H4763, "")</f>
        <v>2.72</v>
      </c>
      <c r="U4763" s="2" t="str">
        <f>IF(S4763="Reactive", H4763, "")</f>
        <v/>
      </c>
    </row>
    <row r="4764" spans="1:21" x14ac:dyDescent="0.25">
      <c r="A4764" t="s">
        <v>4529</v>
      </c>
      <c r="B4764">
        <v>220108</v>
      </c>
      <c r="C4764" t="s">
        <v>30</v>
      </c>
      <c r="D4764" t="s">
        <v>4711</v>
      </c>
      <c r="E4764" t="s">
        <v>545</v>
      </c>
      <c r="F4764" s="4">
        <v>46196.427777777775</v>
      </c>
      <c r="G4764" s="4">
        <v>46196.545138888891</v>
      </c>
      <c r="H4764">
        <v>2.82</v>
      </c>
      <c r="I4764" t="s">
        <v>4712</v>
      </c>
      <c r="J4764" t="s">
        <v>29</v>
      </c>
      <c r="K4764" t="s">
        <v>30</v>
      </c>
      <c r="N4764">
        <v>2.82</v>
      </c>
      <c r="O4764" t="s">
        <v>57</v>
      </c>
      <c r="P4764">
        <v>0</v>
      </c>
      <c r="Q4764" s="5">
        <v>46198.464583333334</v>
      </c>
      <c r="R4764" s="2" t="str">
        <f>IF(C4764="", "",
   IF(ISNUMBER(MATCH(TRIM(C4764),
      {"OP","CC","CM","FM","FU","INS","PC","PM","PMCO","SA","SR","ITPR","PMFL"}, 0)),
      "Proactive",
      "")
)</f>
        <v>Proactive</v>
      </c>
      <c r="S4764" s="2" t="str">
        <f>IF(C4764="", "",
   IF(ISNUMBER(MATCH(TRIM(C4764),
      {"MO","U/B","OSRE","TECH","ITRE"}, 0)),
      "Reactive",
      "")
)</f>
        <v/>
      </c>
      <c r="T4764" s="2">
        <f>IF(R4764="Proactive", H4764, "")</f>
        <v>2.82</v>
      </c>
      <c r="U4764" s="2" t="str">
        <f>IF(S4764="Reactive", H4764, "")</f>
        <v/>
      </c>
    </row>
    <row r="4765" spans="1:21" x14ac:dyDescent="0.25">
      <c r="A4765" t="s">
        <v>4529</v>
      </c>
      <c r="B4765">
        <v>220202</v>
      </c>
      <c r="C4765" t="s">
        <v>26</v>
      </c>
      <c r="D4765" t="s">
        <v>1590</v>
      </c>
      <c r="E4765" t="s">
        <v>1591</v>
      </c>
      <c r="F4765" s="4">
        <v>46197.25</v>
      </c>
      <c r="G4765" s="4">
        <v>46197.313888888886</v>
      </c>
      <c r="H4765">
        <v>1.53</v>
      </c>
      <c r="I4765" t="s">
        <v>4713</v>
      </c>
      <c r="J4765" t="s">
        <v>29</v>
      </c>
      <c r="K4765" t="s">
        <v>30</v>
      </c>
      <c r="N4765">
        <v>1.53</v>
      </c>
      <c r="O4765" t="s">
        <v>57</v>
      </c>
      <c r="P4765">
        <v>0</v>
      </c>
      <c r="Q4765" s="5">
        <v>46197.313888888886</v>
      </c>
      <c r="R4765" s="2" t="str">
        <f>IF(C4765="", "",
   IF(ISNUMBER(MATCH(TRIM(C4765),
      {"OP","CC","CM","FM","FU","INS","PC","PM","PMCO","SA","SR","ITPR","PMFL"}, 0)),
      "Proactive",
      "")
)</f>
        <v>Proactive</v>
      </c>
      <c r="S4765" s="2" t="str">
        <f>IF(C4765="", "",
   IF(ISNUMBER(MATCH(TRIM(C4765),
      {"MO","U/B","OSRE","TECH","ITRE"}, 0)),
      "Reactive",
      "")
)</f>
        <v/>
      </c>
      <c r="T4765" s="2">
        <f>IF(R4765="Proactive", H4765, "")</f>
        <v>1.53</v>
      </c>
      <c r="U4765" s="2" t="str">
        <f>IF(S4765="Reactive", H4765, "")</f>
        <v/>
      </c>
    </row>
    <row r="4766" spans="1:21" x14ac:dyDescent="0.25">
      <c r="A4766" t="s">
        <v>4529</v>
      </c>
      <c r="B4766">
        <v>224261</v>
      </c>
      <c r="C4766" t="s">
        <v>30</v>
      </c>
      <c r="D4766" t="s">
        <v>1617</v>
      </c>
      <c r="E4766" t="s">
        <v>1618</v>
      </c>
      <c r="F4766" s="4">
        <v>46197.315972222219</v>
      </c>
      <c r="G4766" s="4">
        <v>46197.34375</v>
      </c>
      <c r="H4766">
        <v>0.67</v>
      </c>
      <c r="I4766" t="s">
        <v>4714</v>
      </c>
      <c r="J4766" t="s">
        <v>29</v>
      </c>
      <c r="K4766" t="s">
        <v>30</v>
      </c>
      <c r="N4766">
        <v>0.67</v>
      </c>
      <c r="O4766" t="s">
        <v>57</v>
      </c>
      <c r="P4766">
        <v>0</v>
      </c>
      <c r="Q4766" s="5">
        <v>46197.34375</v>
      </c>
      <c r="R4766" s="2" t="str">
        <f>IF(C4766="", "",
   IF(ISNUMBER(MATCH(TRIM(C4766),
      {"OP","CC","CM","FM","FU","INS","PC","PM","PMCO","SA","SR","ITPR","PMFL"}, 0)),
      "Proactive",
      "")
)</f>
        <v>Proactive</v>
      </c>
      <c r="S4766" s="2" t="str">
        <f>IF(C4766="", "",
   IF(ISNUMBER(MATCH(TRIM(C4766),
      {"MO","U/B","OSRE","TECH","ITRE"}, 0)),
      "Reactive",
      "")
)</f>
        <v/>
      </c>
      <c r="T4766" s="2">
        <f>IF(R4766="Proactive", H4766, "")</f>
        <v>0.67</v>
      </c>
      <c r="U4766" s="2" t="str">
        <f>IF(S4766="Reactive", H4766, "")</f>
        <v/>
      </c>
    </row>
    <row r="4767" spans="1:21" x14ac:dyDescent="0.25">
      <c r="A4767" t="s">
        <v>4529</v>
      </c>
      <c r="B4767">
        <v>224743</v>
      </c>
      <c r="C4767" t="s">
        <v>727</v>
      </c>
      <c r="D4767" t="s">
        <v>3598</v>
      </c>
      <c r="E4767" t="s">
        <v>3612</v>
      </c>
      <c r="F4767" s="4">
        <v>46197.375</v>
      </c>
      <c r="G4767" s="4">
        <v>46197.541666666664</v>
      </c>
      <c r="H4767">
        <v>4</v>
      </c>
      <c r="I4767" t="s">
        <v>3613</v>
      </c>
      <c r="J4767" t="s">
        <v>29</v>
      </c>
      <c r="N4767">
        <v>7.92</v>
      </c>
      <c r="O4767" t="s">
        <v>57</v>
      </c>
      <c r="P4767">
        <v>0</v>
      </c>
      <c r="Q4767" s="5">
        <v>46197.561805555553</v>
      </c>
      <c r="R4767" s="2" t="str">
        <f>IF(C4767="", "",
   IF(ISNUMBER(MATCH(TRIM(C4767),
      {"OP","CC","CM","FM","FU","INS","PC","PM","PMCO","SA","SR","ITPR","PMFL"}, 0)),
      "Proactive",
      "")
)</f>
        <v>Proactive</v>
      </c>
      <c r="S4767" s="2" t="str">
        <f>IF(C4767="", "",
   IF(ISNUMBER(MATCH(TRIM(C4767),
      {"MO","U/B","OSRE","TECH","ITRE"}, 0)),
      "Reactive",
      "")
)</f>
        <v/>
      </c>
      <c r="T4767" s="2">
        <f>IF(R4767="Proactive", H4767, "")</f>
        <v>4</v>
      </c>
      <c r="U4767" s="2" t="str">
        <f>IF(S4767="Reactive", H4767, "")</f>
        <v/>
      </c>
    </row>
    <row r="4768" spans="1:21" x14ac:dyDescent="0.25">
      <c r="A4768" t="s">
        <v>4529</v>
      </c>
      <c r="B4768">
        <v>220362</v>
      </c>
      <c r="C4768" t="s">
        <v>26</v>
      </c>
      <c r="D4768" t="s">
        <v>1590</v>
      </c>
      <c r="E4768" t="s">
        <v>1591</v>
      </c>
      <c r="F4768" s="4">
        <v>46198.251388888886</v>
      </c>
      <c r="G4768" s="4">
        <v>46198.326388888891</v>
      </c>
      <c r="H4768">
        <v>1.8</v>
      </c>
      <c r="I4768" t="s">
        <v>4715</v>
      </c>
      <c r="J4768" t="s">
        <v>29</v>
      </c>
      <c r="K4768" t="s">
        <v>30</v>
      </c>
      <c r="N4768">
        <v>1.8</v>
      </c>
      <c r="O4768" t="s">
        <v>57</v>
      </c>
      <c r="P4768">
        <v>0</v>
      </c>
      <c r="Q4768" s="5">
        <v>46198.326388888891</v>
      </c>
      <c r="R4768" s="2" t="str">
        <f>IF(C4768="", "",
   IF(ISNUMBER(MATCH(TRIM(C4768),
      {"OP","CC","CM","FM","FU","INS","PC","PM","PMCO","SA","SR","ITPR","PMFL"}, 0)),
      "Proactive",
      "")
)</f>
        <v>Proactive</v>
      </c>
      <c r="S4768" s="2" t="str">
        <f>IF(C4768="", "",
   IF(ISNUMBER(MATCH(TRIM(C4768),
      {"MO","U/B","OSRE","TECH","ITRE"}, 0)),
      "Reactive",
      "")
)</f>
        <v/>
      </c>
      <c r="T4768" s="2">
        <f>IF(R4768="Proactive", H4768, "")</f>
        <v>1.8</v>
      </c>
      <c r="U4768" s="2" t="str">
        <f>IF(S4768="Reactive", H4768, "")</f>
        <v/>
      </c>
    </row>
    <row r="4769" spans="1:21" x14ac:dyDescent="0.25">
      <c r="A4769" t="s">
        <v>4529</v>
      </c>
      <c r="B4769">
        <v>224875</v>
      </c>
      <c r="C4769" t="s">
        <v>492</v>
      </c>
      <c r="D4769" t="s">
        <v>3598</v>
      </c>
      <c r="E4769" t="s">
        <v>4716</v>
      </c>
      <c r="F4769" s="4">
        <v>46198.335416666669</v>
      </c>
      <c r="G4769" s="4">
        <v>46198.509722222225</v>
      </c>
      <c r="H4769">
        <v>4.18</v>
      </c>
      <c r="I4769" t="s">
        <v>4717</v>
      </c>
      <c r="J4769" t="s">
        <v>29</v>
      </c>
      <c r="N4769">
        <v>4.18</v>
      </c>
      <c r="O4769" t="s">
        <v>57</v>
      </c>
      <c r="P4769">
        <v>0</v>
      </c>
      <c r="Q4769" s="5">
        <v>46198.510416666664</v>
      </c>
      <c r="R4769" s="2" t="str">
        <f>IF(C4769="", "",
   IF(ISNUMBER(MATCH(TRIM(C4769),
      {"OP","CC","CM","FM","FU","INS","PC","PM","PMCO","SA","SR","ITPR","PMFL"}, 0)),
      "Proactive",
      "")
)</f>
        <v/>
      </c>
      <c r="S4769" s="2" t="str">
        <f>IF(C4769="", "",
   IF(ISNUMBER(MATCH(TRIM(C4769),
      {"MO","U/B","OSRE","TECH","ITRE"}, 0)),
      "Reactive",
      "")
)</f>
        <v>Reactive</v>
      </c>
      <c r="T4769" s="2" t="str">
        <f>IF(R4769="Proactive", H4769, "")</f>
        <v/>
      </c>
      <c r="U4769" s="2">
        <f>IF(S4769="Reactive", H4769, "")</f>
        <v>4.18</v>
      </c>
    </row>
    <row r="4770" spans="1:21" x14ac:dyDescent="0.25">
      <c r="A4770" t="s">
        <v>4529</v>
      </c>
      <c r="B4770">
        <v>220519</v>
      </c>
      <c r="C4770" t="s">
        <v>26</v>
      </c>
      <c r="D4770" t="s">
        <v>1590</v>
      </c>
      <c r="E4770" t="s">
        <v>1591</v>
      </c>
      <c r="F4770" s="4">
        <v>46199.252083333333</v>
      </c>
      <c r="G4770" s="4">
        <v>46199.313888888886</v>
      </c>
      <c r="H4770">
        <v>1.48</v>
      </c>
      <c r="I4770" t="s">
        <v>4718</v>
      </c>
      <c r="J4770" t="s">
        <v>29</v>
      </c>
      <c r="K4770" t="s">
        <v>30</v>
      </c>
      <c r="N4770">
        <v>1.48</v>
      </c>
      <c r="O4770" t="s">
        <v>57</v>
      </c>
      <c r="P4770">
        <v>0</v>
      </c>
      <c r="Q4770" s="5">
        <v>46199.313888888886</v>
      </c>
      <c r="R4770" s="2" t="str">
        <f>IF(C4770="", "",
   IF(ISNUMBER(MATCH(TRIM(C4770),
      {"OP","CC","CM","FM","FU","INS","PC","PM","PMCO","SA","SR","ITPR","PMFL"}, 0)),
      "Proactive",
      "")
)</f>
        <v>Proactive</v>
      </c>
      <c r="S4770" s="2" t="str">
        <f>IF(C4770="", "",
   IF(ISNUMBER(MATCH(TRIM(C4770),
      {"MO","U/B","OSRE","TECH","ITRE"}, 0)),
      "Reactive",
      "")
)</f>
        <v/>
      </c>
      <c r="T4770" s="2">
        <f>IF(R4770="Proactive", H4770, "")</f>
        <v>1.48</v>
      </c>
      <c r="U4770" s="2" t="str">
        <f>IF(S4770="Reactive", H4770, "")</f>
        <v/>
      </c>
    </row>
    <row r="4771" spans="1:21" x14ac:dyDescent="0.25">
      <c r="A4771" t="s">
        <v>4529</v>
      </c>
      <c r="B4771">
        <v>224554</v>
      </c>
      <c r="C4771" t="s">
        <v>30</v>
      </c>
      <c r="D4771" t="s">
        <v>1617</v>
      </c>
      <c r="E4771" t="s">
        <v>1618</v>
      </c>
      <c r="F4771" s="4">
        <v>46199.316666666666</v>
      </c>
      <c r="G4771" s="4">
        <v>46199.339583333334</v>
      </c>
      <c r="H4771">
        <v>0.55000000000000004</v>
      </c>
      <c r="I4771" t="s">
        <v>4719</v>
      </c>
      <c r="J4771" t="s">
        <v>29</v>
      </c>
      <c r="K4771" t="s">
        <v>30</v>
      </c>
      <c r="N4771">
        <v>0.55000000000000004</v>
      </c>
      <c r="O4771" t="s">
        <v>57</v>
      </c>
      <c r="P4771">
        <v>0</v>
      </c>
      <c r="Q4771" s="5">
        <v>46199.34097222222</v>
      </c>
      <c r="R4771" s="2" t="str">
        <f>IF(C4771="", "",
   IF(ISNUMBER(MATCH(TRIM(C4771),
      {"OP","CC","CM","FM","FU","INS","PC","PM","PMCO","SA","SR","ITPR","PMFL"}, 0)),
      "Proactive",
      "")
)</f>
        <v>Proactive</v>
      </c>
      <c r="S4771" s="2" t="str">
        <f>IF(C4771="", "",
   IF(ISNUMBER(MATCH(TRIM(C4771),
      {"MO","U/B","OSRE","TECH","ITRE"}, 0)),
      "Reactive",
      "")
)</f>
        <v/>
      </c>
      <c r="T4771" s="2">
        <f>IF(R4771="Proactive", H4771, "")</f>
        <v>0.55000000000000004</v>
      </c>
      <c r="U4771" s="2" t="str">
        <f>IF(S4771="Reactive", H4771, "")</f>
        <v/>
      </c>
    </row>
    <row r="4772" spans="1:21" x14ac:dyDescent="0.25">
      <c r="A4772" t="s">
        <v>4529</v>
      </c>
      <c r="B4772">
        <v>225059</v>
      </c>
      <c r="C4772" t="s">
        <v>39</v>
      </c>
      <c r="D4772" t="s">
        <v>3587</v>
      </c>
      <c r="E4772" t="s">
        <v>4720</v>
      </c>
      <c r="F4772" s="4">
        <v>46199.342361111114</v>
      </c>
      <c r="G4772" s="4">
        <v>46199.468055555553</v>
      </c>
      <c r="H4772">
        <v>3.02</v>
      </c>
      <c r="I4772" t="s">
        <v>4721</v>
      </c>
      <c r="J4772" t="s">
        <v>29</v>
      </c>
      <c r="K4772" t="s">
        <v>443</v>
      </c>
      <c r="L4772" t="s">
        <v>821</v>
      </c>
      <c r="M4772" t="s">
        <v>218</v>
      </c>
      <c r="N4772">
        <v>3.02</v>
      </c>
      <c r="O4772" t="s">
        <v>57</v>
      </c>
      <c r="P4772">
        <v>0</v>
      </c>
      <c r="Q4772" s="5">
        <v>46199.46875</v>
      </c>
      <c r="R4772" s="2" t="str">
        <f>IF(C4772="", "",
   IF(ISNUMBER(MATCH(TRIM(C4772),
      {"OP","CC","CM","FM","FU","INS","PC","PM","PMCO","SA","SR","ITPR","PMFL"}, 0)),
      "Proactive",
      "")
)</f>
        <v/>
      </c>
      <c r="S4772" s="2" t="str">
        <f>IF(C4772="", "",
   IF(ISNUMBER(MATCH(TRIM(C4772),
      {"MO","U/B","OSRE","TECH","ITRE"}, 0)),
      "Reactive",
      "")
)</f>
        <v>Reactive</v>
      </c>
      <c r="T4772" s="2" t="str">
        <f>IF(R4772="Proactive", H4772, "")</f>
        <v/>
      </c>
      <c r="U4772" s="2">
        <f>IF(S4772="Reactive", H4772, "")</f>
        <v>3.02</v>
      </c>
    </row>
    <row r="4773" spans="1:21" x14ac:dyDescent="0.25">
      <c r="A4773" t="s">
        <v>4529</v>
      </c>
      <c r="B4773">
        <v>216990</v>
      </c>
      <c r="C4773" t="s">
        <v>30</v>
      </c>
      <c r="D4773" t="s">
        <v>3584</v>
      </c>
      <c r="E4773" t="s">
        <v>653</v>
      </c>
      <c r="F4773" s="4">
        <v>46199.487500000003</v>
      </c>
      <c r="G4773" s="4">
        <v>46199.565972222219</v>
      </c>
      <c r="H4773">
        <v>1.88</v>
      </c>
      <c r="I4773" t="s">
        <v>3585</v>
      </c>
      <c r="J4773" t="s">
        <v>29</v>
      </c>
      <c r="K4773" t="s">
        <v>30</v>
      </c>
      <c r="N4773">
        <v>16.57</v>
      </c>
      <c r="O4773" t="s">
        <v>57</v>
      </c>
      <c r="P4773">
        <v>0</v>
      </c>
      <c r="Q4773" s="5">
        <v>46202.502083333333</v>
      </c>
      <c r="R4773" s="2" t="str">
        <f>IF(C4773="", "",
   IF(ISNUMBER(MATCH(TRIM(C4773),
      {"OP","CC","CM","FM","FU","INS","PC","PM","PMCO","SA","SR","ITPR","PMFL"}, 0)),
      "Proactive",
      "")
)</f>
        <v>Proactive</v>
      </c>
      <c r="S4773" s="2" t="str">
        <f>IF(C4773="", "",
   IF(ISNUMBER(MATCH(TRIM(C4773),
      {"MO","U/B","OSRE","TECH","ITRE"}, 0)),
      "Reactive",
      "")
)</f>
        <v/>
      </c>
      <c r="T4773" s="2">
        <f>IF(R4773="Proactive", H4773, "")</f>
        <v>1.88</v>
      </c>
      <c r="U4773" s="2" t="str">
        <f>IF(S4773="Reactive", H4773, "")</f>
        <v/>
      </c>
    </row>
    <row r="4774" spans="1:21" x14ac:dyDescent="0.25">
      <c r="A4774" t="s">
        <v>4529</v>
      </c>
      <c r="B4774">
        <v>220985</v>
      </c>
      <c r="C4774" t="s">
        <v>26</v>
      </c>
      <c r="D4774" t="s">
        <v>1590</v>
      </c>
      <c r="E4774" t="s">
        <v>1591</v>
      </c>
      <c r="F4774" s="4">
        <v>46202.208333333336</v>
      </c>
      <c r="G4774" s="4">
        <v>46202.259722222225</v>
      </c>
      <c r="H4774">
        <v>1.23</v>
      </c>
      <c r="I4774" t="s">
        <v>4722</v>
      </c>
      <c r="J4774" t="s">
        <v>29</v>
      </c>
      <c r="K4774" t="s">
        <v>30</v>
      </c>
      <c r="N4774">
        <v>1.23</v>
      </c>
      <c r="O4774" t="s">
        <v>57</v>
      </c>
      <c r="P4774">
        <v>0</v>
      </c>
      <c r="Q4774" s="5">
        <v>46202.259722222225</v>
      </c>
      <c r="R4774" s="2" t="str">
        <f>IF(C4774="", "",
   IF(ISNUMBER(MATCH(TRIM(C4774),
      {"OP","CC","CM","FM","FU","INS","PC","PM","PMCO","SA","SR","ITPR","PMFL"}, 0)),
      "Proactive",
      "")
)</f>
        <v>Proactive</v>
      </c>
      <c r="S4774" s="2" t="str">
        <f>IF(C4774="", "",
   IF(ISNUMBER(MATCH(TRIM(C4774),
      {"MO","U/B","OSRE","TECH","ITRE"}, 0)),
      "Reactive",
      "")
)</f>
        <v/>
      </c>
      <c r="T4774" s="2">
        <f>IF(R4774="Proactive", H4774, "")</f>
        <v>1.23</v>
      </c>
      <c r="U4774" s="2" t="str">
        <f>IF(S4774="Reactive", H4774, "")</f>
        <v/>
      </c>
    </row>
    <row r="4775" spans="1:21" x14ac:dyDescent="0.25">
      <c r="A4775" t="s">
        <v>4529</v>
      </c>
      <c r="B4775">
        <v>225427</v>
      </c>
      <c r="C4775" t="s">
        <v>181</v>
      </c>
      <c r="D4775" t="s">
        <v>1590</v>
      </c>
      <c r="E4775" t="s">
        <v>4723</v>
      </c>
      <c r="F4775" s="4">
        <v>46202.260416666664</v>
      </c>
      <c r="G4775" s="4">
        <v>46202.291666666664</v>
      </c>
      <c r="H4775">
        <v>0.75</v>
      </c>
      <c r="I4775" t="s">
        <v>4724</v>
      </c>
      <c r="J4775" t="s">
        <v>29</v>
      </c>
      <c r="N4775">
        <v>0.75</v>
      </c>
      <c r="O4775" t="s">
        <v>57</v>
      </c>
      <c r="P4775">
        <v>0</v>
      </c>
      <c r="Q4775" s="5">
        <v>46202.291666666664</v>
      </c>
      <c r="R4775" s="2" t="str">
        <f>IF(C4775="", "",
   IF(ISNUMBER(MATCH(TRIM(C4775),
      {"OP","CC","CM","FM","FU","INS","PC","PM","PMCO","SA","SR","ITPR","PMFL"}, 0)),
      "Proactive",
      "")
)</f>
        <v>Proactive</v>
      </c>
      <c r="S4775" s="2" t="str">
        <f>IF(C4775="", "",
   IF(ISNUMBER(MATCH(TRIM(C4775),
      {"MO","U/B","OSRE","TECH","ITRE"}, 0)),
      "Reactive",
      "")
)</f>
        <v/>
      </c>
      <c r="T4775" s="2">
        <f>IF(R4775="Proactive", H4775, "")</f>
        <v>0.75</v>
      </c>
      <c r="U4775" s="2" t="str">
        <f>IF(S4775="Reactive", H4775, "")</f>
        <v/>
      </c>
    </row>
    <row r="4776" spans="1:21" x14ac:dyDescent="0.25">
      <c r="A4776" t="s">
        <v>4529</v>
      </c>
      <c r="B4776">
        <v>220981</v>
      </c>
      <c r="C4776" t="s">
        <v>30</v>
      </c>
      <c r="D4776" t="s">
        <v>1620</v>
      </c>
      <c r="E4776" t="s">
        <v>4651</v>
      </c>
      <c r="F4776" s="4">
        <v>46202.295138888891</v>
      </c>
      <c r="G4776" s="4">
        <v>46202.394444444442</v>
      </c>
      <c r="H4776">
        <v>2.38</v>
      </c>
      <c r="I4776" t="s">
        <v>4652</v>
      </c>
      <c r="J4776" t="s">
        <v>29</v>
      </c>
      <c r="K4776" t="s">
        <v>30</v>
      </c>
      <c r="N4776">
        <v>2.92</v>
      </c>
      <c r="O4776" t="s">
        <v>57</v>
      </c>
      <c r="P4776">
        <v>0</v>
      </c>
      <c r="Q4776" s="5">
        <v>46202.431250000001</v>
      </c>
      <c r="R4776" s="2" t="str">
        <f>IF(C4776="", "",
   IF(ISNUMBER(MATCH(TRIM(C4776),
      {"OP","CC","CM","FM","FU","INS","PC","PM","PMCO","SA","SR","ITPR","PMFL"}, 0)),
      "Proactive",
      "")
)</f>
        <v>Proactive</v>
      </c>
      <c r="S4776" s="2" t="str">
        <f>IF(C4776="", "",
   IF(ISNUMBER(MATCH(TRIM(C4776),
      {"MO","U/B","OSRE","TECH","ITRE"}, 0)),
      "Reactive",
      "")
)</f>
        <v/>
      </c>
      <c r="T4776" s="2">
        <f>IF(R4776="Proactive", H4776, "")</f>
        <v>2.38</v>
      </c>
      <c r="U4776" s="2" t="str">
        <f>IF(S4776="Reactive", H4776, "")</f>
        <v/>
      </c>
    </row>
    <row r="4777" spans="1:21" x14ac:dyDescent="0.25">
      <c r="A4777" t="s">
        <v>4529</v>
      </c>
      <c r="B4777">
        <v>225429</v>
      </c>
      <c r="C4777" t="s">
        <v>181</v>
      </c>
      <c r="D4777" t="s">
        <v>4594</v>
      </c>
      <c r="E4777" t="s">
        <v>4725</v>
      </c>
      <c r="F4777" s="4">
        <v>46202.395138888889</v>
      </c>
      <c r="G4777" s="4">
        <v>46202.407638888886</v>
      </c>
      <c r="H4777">
        <v>0.3</v>
      </c>
      <c r="I4777" t="s">
        <v>4726</v>
      </c>
      <c r="J4777" t="s">
        <v>29</v>
      </c>
      <c r="N4777">
        <v>0.3</v>
      </c>
      <c r="O4777" t="s">
        <v>57</v>
      </c>
      <c r="P4777">
        <v>0</v>
      </c>
      <c r="Q4777" s="5">
        <v>46202.408333333333</v>
      </c>
      <c r="R4777" s="2" t="str">
        <f>IF(C4777="", "",
   IF(ISNUMBER(MATCH(TRIM(C4777),
      {"OP","CC","CM","FM","FU","INS","PC","PM","PMCO","SA","SR","ITPR","PMFL"}, 0)),
      "Proactive",
      "")
)</f>
        <v>Proactive</v>
      </c>
      <c r="S4777" s="2" t="str">
        <f>IF(C4777="", "",
   IF(ISNUMBER(MATCH(TRIM(C4777),
      {"MO","U/B","OSRE","TECH","ITRE"}, 0)),
      "Reactive",
      "")
)</f>
        <v/>
      </c>
      <c r="T4777" s="2">
        <f>IF(R4777="Proactive", H4777, "")</f>
        <v>0.3</v>
      </c>
      <c r="U4777" s="2" t="str">
        <f>IF(S4777="Reactive", H4777, "")</f>
        <v/>
      </c>
    </row>
    <row r="4778" spans="1:21" x14ac:dyDescent="0.25">
      <c r="A4778" t="s">
        <v>4529</v>
      </c>
      <c r="B4778">
        <v>220981</v>
      </c>
      <c r="C4778" t="s">
        <v>30</v>
      </c>
      <c r="D4778" t="s">
        <v>1620</v>
      </c>
      <c r="E4778" t="s">
        <v>4651</v>
      </c>
      <c r="F4778" s="4">
        <v>46202.40902777778</v>
      </c>
      <c r="G4778" s="4">
        <v>46202.430555555555</v>
      </c>
      <c r="H4778">
        <v>0.52</v>
      </c>
      <c r="I4778" t="s">
        <v>4652</v>
      </c>
      <c r="J4778" t="s">
        <v>29</v>
      </c>
      <c r="K4778" t="s">
        <v>30</v>
      </c>
      <c r="N4778">
        <v>2.92</v>
      </c>
      <c r="O4778" t="s">
        <v>57</v>
      </c>
      <c r="P4778">
        <v>0</v>
      </c>
      <c r="Q4778" s="5">
        <v>46202.431250000001</v>
      </c>
      <c r="R4778" s="2" t="str">
        <f>IF(C4778="", "",
   IF(ISNUMBER(MATCH(TRIM(C4778),
      {"OP","CC","CM","FM","FU","INS","PC","PM","PMCO","SA","SR","ITPR","PMFL"}, 0)),
      "Proactive",
      "")
)</f>
        <v>Proactive</v>
      </c>
      <c r="S4778" s="2" t="str">
        <f>IF(C4778="", "",
   IF(ISNUMBER(MATCH(TRIM(C4778),
      {"MO","U/B","OSRE","TECH","ITRE"}, 0)),
      "Reactive",
      "")
)</f>
        <v/>
      </c>
      <c r="T4778" s="2">
        <f>IF(R4778="Proactive", H4778, "")</f>
        <v>0.52</v>
      </c>
      <c r="U4778" s="2" t="str">
        <f>IF(S4778="Reactive", H4778, "")</f>
        <v/>
      </c>
    </row>
    <row r="4779" spans="1:21" x14ac:dyDescent="0.25">
      <c r="A4779" t="s">
        <v>4529</v>
      </c>
      <c r="B4779">
        <v>225041</v>
      </c>
      <c r="C4779" t="s">
        <v>30</v>
      </c>
      <c r="D4779" t="s">
        <v>1617</v>
      </c>
      <c r="E4779" t="s">
        <v>1618</v>
      </c>
      <c r="F4779" s="4">
        <v>46202.436805555553</v>
      </c>
      <c r="G4779" s="4">
        <v>46202.449305555558</v>
      </c>
      <c r="H4779">
        <v>0.3</v>
      </c>
      <c r="I4779" t="s">
        <v>4727</v>
      </c>
      <c r="J4779" t="s">
        <v>29</v>
      </c>
      <c r="K4779" t="s">
        <v>30</v>
      </c>
      <c r="N4779">
        <v>0.3</v>
      </c>
      <c r="O4779" t="s">
        <v>57</v>
      </c>
      <c r="P4779">
        <v>0</v>
      </c>
      <c r="Q4779" s="5">
        <v>46202.454861111109</v>
      </c>
      <c r="R4779" s="2" t="str">
        <f>IF(C4779="", "",
   IF(ISNUMBER(MATCH(TRIM(C4779),
      {"OP","CC","CM","FM","FU","INS","PC","PM","PMCO","SA","SR","ITPR","PMFL"}, 0)),
      "Proactive",
      "")
)</f>
        <v>Proactive</v>
      </c>
      <c r="S4779" s="2" t="str">
        <f>IF(C4779="", "",
   IF(ISNUMBER(MATCH(TRIM(C4779),
      {"MO","U/B","OSRE","TECH","ITRE"}, 0)),
      "Reactive",
      "")
)</f>
        <v/>
      </c>
      <c r="T4779" s="2">
        <f>IF(R4779="Proactive", H4779, "")</f>
        <v>0.3</v>
      </c>
      <c r="U4779" s="2" t="str">
        <f>IF(S4779="Reactive", H4779, "")</f>
        <v/>
      </c>
    </row>
    <row r="4780" spans="1:21" x14ac:dyDescent="0.25">
      <c r="A4780" t="s">
        <v>4529</v>
      </c>
      <c r="B4780">
        <v>220984</v>
      </c>
      <c r="C4780" t="s">
        <v>30</v>
      </c>
      <c r="D4780" t="s">
        <v>1606</v>
      </c>
      <c r="E4780" t="s">
        <v>1607</v>
      </c>
      <c r="F4780" s="4">
        <v>46202.459722222222</v>
      </c>
      <c r="G4780" s="4">
        <v>46202.515972222223</v>
      </c>
      <c r="H4780">
        <v>1.35</v>
      </c>
      <c r="I4780" t="s">
        <v>4728</v>
      </c>
      <c r="J4780" t="s">
        <v>29</v>
      </c>
      <c r="K4780" t="s">
        <v>30</v>
      </c>
      <c r="N4780">
        <v>1.35</v>
      </c>
      <c r="O4780" t="s">
        <v>57</v>
      </c>
      <c r="P4780">
        <v>0</v>
      </c>
      <c r="Q4780" s="5">
        <v>46202.51666666667</v>
      </c>
      <c r="R4780" s="2" t="str">
        <f>IF(C4780="", "",
   IF(ISNUMBER(MATCH(TRIM(C4780),
      {"OP","CC","CM","FM","FU","INS","PC","PM","PMCO","SA","SR","ITPR","PMFL"}, 0)),
      "Proactive",
      "")
)</f>
        <v>Proactive</v>
      </c>
      <c r="S4780" s="2" t="str">
        <f>IF(C4780="", "",
   IF(ISNUMBER(MATCH(TRIM(C4780),
      {"MO","U/B","OSRE","TECH","ITRE"}, 0)),
      "Reactive",
      "")
)</f>
        <v/>
      </c>
      <c r="T4780" s="2">
        <f>IF(R4780="Proactive", H4780, "")</f>
        <v>1.35</v>
      </c>
      <c r="U4780" s="2" t="str">
        <f>IF(S4780="Reactive", H4780, "")</f>
        <v/>
      </c>
    </row>
    <row r="4781" spans="1:21" x14ac:dyDescent="0.25">
      <c r="A4781" t="s">
        <v>4529</v>
      </c>
      <c r="B4781">
        <v>225617</v>
      </c>
      <c r="C4781" t="s">
        <v>547</v>
      </c>
      <c r="D4781" t="s">
        <v>3598</v>
      </c>
      <c r="E4781" t="s">
        <v>4729</v>
      </c>
      <c r="F4781" s="4">
        <v>46203.545138888891</v>
      </c>
      <c r="G4781" s="4">
        <v>46203.605555555558</v>
      </c>
      <c r="H4781">
        <v>1.45</v>
      </c>
      <c r="I4781" t="s">
        <v>4730</v>
      </c>
      <c r="J4781" t="s">
        <v>29</v>
      </c>
      <c r="N4781">
        <v>1.45</v>
      </c>
      <c r="O4781" t="s">
        <v>57</v>
      </c>
      <c r="P4781">
        <v>0</v>
      </c>
      <c r="Q4781" s="5">
        <v>46203.605555555558</v>
      </c>
      <c r="R4781" s="2" t="str">
        <f>IF(C4781="", "",
   IF(ISNUMBER(MATCH(TRIM(C4781),
      {"OP","CC","CM","FM","FU","INS","PC","PM","PMCO","SA","SR","ITPR","PMFL"}, 0)),
      "Proactive",
      "")
)</f>
        <v>Proactive</v>
      </c>
      <c r="S4781" s="2" t="str">
        <f>IF(C4781="", "",
   IF(ISNUMBER(MATCH(TRIM(C4781),
      {"MO","U/B","OSRE","TECH","ITRE"}, 0)),
      "Reactive",
      "")
)</f>
        <v/>
      </c>
      <c r="T4781" s="2">
        <f>IF(R4781="Proactive", H4781, "")</f>
        <v>1.45</v>
      </c>
      <c r="U4781" s="2" t="str">
        <f>IF(S4781="Reactive", H4781, "")</f>
        <v/>
      </c>
    </row>
    <row r="4782" spans="1:21" x14ac:dyDescent="0.25">
      <c r="A4782" t="s">
        <v>4529</v>
      </c>
      <c r="B4782">
        <v>221049</v>
      </c>
      <c r="C4782" t="s">
        <v>30</v>
      </c>
      <c r="D4782" t="s">
        <v>4731</v>
      </c>
      <c r="E4782" t="s">
        <v>1083</v>
      </c>
      <c r="F4782" s="4">
        <v>46203.607638888891</v>
      </c>
      <c r="G4782" s="4">
        <v>46203.680555555555</v>
      </c>
      <c r="H4782">
        <v>1.75</v>
      </c>
      <c r="I4782" t="s">
        <v>4732</v>
      </c>
      <c r="J4782" t="s">
        <v>29</v>
      </c>
      <c r="K4782" t="s">
        <v>30</v>
      </c>
      <c r="N4782">
        <v>1.75</v>
      </c>
      <c r="O4782" t="s">
        <v>57</v>
      </c>
      <c r="P4782">
        <v>0</v>
      </c>
      <c r="Q4782" s="5">
        <v>46203.680555555555</v>
      </c>
      <c r="R4782" s="2" t="str">
        <f>IF(C4782="", "",
   IF(ISNUMBER(MATCH(TRIM(C4782),
      {"OP","CC","CM","FM","FU","INS","PC","PM","PMCO","SA","SR","ITPR","PMFL"}, 0)),
      "Proactive",
      "")
)</f>
        <v>Proactive</v>
      </c>
      <c r="S4782" s="2" t="str">
        <f>IF(C4782="", "",
   IF(ISNUMBER(MATCH(TRIM(C4782),
      {"MO","U/B","OSRE","TECH","ITRE"}, 0)),
      "Reactive",
      "")
)</f>
        <v/>
      </c>
      <c r="T4782" s="2">
        <f>IF(R4782="Proactive", H4782, "")</f>
        <v>1.75</v>
      </c>
      <c r="U4782" s="2" t="str">
        <f>IF(S4782="Reactive", H4782, "")</f>
        <v/>
      </c>
    </row>
    <row r="4783" spans="1:21" x14ac:dyDescent="0.25">
      <c r="A4783" t="s">
        <v>4529</v>
      </c>
      <c r="B4783">
        <v>221051</v>
      </c>
      <c r="C4783" t="s">
        <v>26</v>
      </c>
      <c r="D4783" t="s">
        <v>1612</v>
      </c>
      <c r="E4783" t="s">
        <v>174</v>
      </c>
      <c r="F4783" s="4">
        <v>46203.682638888888</v>
      </c>
      <c r="G4783" s="4">
        <v>46203.712500000001</v>
      </c>
      <c r="H4783">
        <v>0.72</v>
      </c>
      <c r="I4783" t="s">
        <v>4733</v>
      </c>
      <c r="J4783" t="s">
        <v>29</v>
      </c>
      <c r="K4783" t="s">
        <v>30</v>
      </c>
      <c r="N4783">
        <v>0.72</v>
      </c>
      <c r="O4783" t="s">
        <v>57</v>
      </c>
      <c r="P4783">
        <v>0</v>
      </c>
      <c r="Q4783" s="5">
        <v>46203.713194444441</v>
      </c>
      <c r="R4783" s="2" t="str">
        <f>IF(C4783="", "",
   IF(ISNUMBER(MATCH(TRIM(C4783),
      {"OP","CC","CM","FM","FU","INS","PC","PM","PMCO","SA","SR","ITPR","PMFL"}, 0)),
      "Proactive",
      "")
)</f>
        <v>Proactive</v>
      </c>
      <c r="S4783" s="2" t="str">
        <f>IF(C4783="", "",
   IF(ISNUMBER(MATCH(TRIM(C4783),
      {"MO","U/B","OSRE","TECH","ITRE"}, 0)),
      "Reactive",
      "")
)</f>
        <v/>
      </c>
      <c r="T4783" s="2">
        <f>IF(R4783="Proactive", H4783, "")</f>
        <v>0.72</v>
      </c>
      <c r="U4783" s="2" t="str">
        <f>IF(S4783="Reactive", H4783, "")</f>
        <v/>
      </c>
    </row>
    <row r="4784" spans="1:21" x14ac:dyDescent="0.25">
      <c r="A4784" t="s">
        <v>4529</v>
      </c>
      <c r="B4784">
        <v>222263</v>
      </c>
      <c r="C4784" t="s">
        <v>181</v>
      </c>
      <c r="D4784" t="s">
        <v>3593</v>
      </c>
      <c r="E4784" t="s">
        <v>1067</v>
      </c>
      <c r="F4784" s="4">
        <v>46203.714583333334</v>
      </c>
      <c r="G4784" s="4">
        <v>46203.73333333333</v>
      </c>
      <c r="H4784">
        <v>0.45</v>
      </c>
      <c r="I4784" t="s">
        <v>4734</v>
      </c>
      <c r="J4784" t="s">
        <v>29</v>
      </c>
      <c r="K4784" t="s">
        <v>30</v>
      </c>
      <c r="N4784">
        <v>0.87</v>
      </c>
      <c r="O4784" t="s">
        <v>57</v>
      </c>
      <c r="P4784">
        <v>0</v>
      </c>
      <c r="Q4784" s="5">
        <v>46207.285416666666</v>
      </c>
      <c r="R4784" s="2" t="str">
        <f>IF(C4784="", "",
   IF(ISNUMBER(MATCH(TRIM(C4784),
      {"OP","CC","CM","FM","FU","INS","PC","PM","PMCO","SA","SR","ITPR","PMFL"}, 0)),
      "Proactive",
      "")
)</f>
        <v>Proactive</v>
      </c>
      <c r="S4784" s="2" t="str">
        <f>IF(C4784="", "",
   IF(ISNUMBER(MATCH(TRIM(C4784),
      {"MO","U/B","OSRE","TECH","ITRE"}, 0)),
      "Reactive",
      "")
)</f>
        <v/>
      </c>
      <c r="T4784" s="2">
        <f>IF(R4784="Proactive", H4784, "")</f>
        <v>0.45</v>
      </c>
      <c r="U4784" s="2" t="str">
        <f>IF(S4784="Reactive", H4784, "")</f>
        <v/>
      </c>
    </row>
    <row r="4785" spans="1:21" x14ac:dyDescent="0.25">
      <c r="A4785" t="s">
        <v>4529</v>
      </c>
      <c r="B4785">
        <v>225170</v>
      </c>
      <c r="C4785" t="s">
        <v>30</v>
      </c>
      <c r="D4785" t="s">
        <v>1617</v>
      </c>
      <c r="E4785" t="s">
        <v>1618</v>
      </c>
      <c r="F4785" s="4">
        <v>46203.734027777777</v>
      </c>
      <c r="G4785" s="4">
        <v>46203.75</v>
      </c>
      <c r="H4785">
        <v>0.38</v>
      </c>
      <c r="I4785" t="s">
        <v>4735</v>
      </c>
      <c r="J4785" t="s">
        <v>29</v>
      </c>
      <c r="K4785" t="s">
        <v>30</v>
      </c>
      <c r="N4785">
        <v>0.38</v>
      </c>
      <c r="O4785" t="s">
        <v>57</v>
      </c>
      <c r="P4785">
        <v>0</v>
      </c>
      <c r="Q4785" s="5">
        <v>46203.75</v>
      </c>
      <c r="R4785" s="2" t="str">
        <f>IF(C4785="", "",
   IF(ISNUMBER(MATCH(TRIM(C4785),
      {"OP","CC","CM","FM","FU","INS","PC","PM","PMCO","SA","SR","ITPR","PMFL"}, 0)),
      "Proactive",
      "")
)</f>
        <v>Proactive</v>
      </c>
      <c r="S4785" s="2" t="str">
        <f>IF(C4785="", "",
   IF(ISNUMBER(MATCH(TRIM(C4785),
      {"MO","U/B","OSRE","TECH","ITRE"}, 0)),
      "Reactive",
      "")
)</f>
        <v/>
      </c>
      <c r="T4785" s="2">
        <f>IF(R4785="Proactive", H4785, "")</f>
        <v>0.38</v>
      </c>
      <c r="U4785" s="2" t="str">
        <f>IF(S4785="Reactive", H4785, "")</f>
        <v/>
      </c>
    </row>
    <row r="4786" spans="1:21" x14ac:dyDescent="0.25">
      <c r="A4786" t="s">
        <v>4529</v>
      </c>
      <c r="B4786">
        <v>221527</v>
      </c>
      <c r="C4786" t="s">
        <v>26</v>
      </c>
      <c r="D4786" t="s">
        <v>4552</v>
      </c>
      <c r="E4786" t="s">
        <v>4553</v>
      </c>
      <c r="F4786" s="4">
        <v>46203.757638888892</v>
      </c>
      <c r="G4786" s="4">
        <v>46203.798611111109</v>
      </c>
      <c r="H4786">
        <v>0.98</v>
      </c>
      <c r="I4786" t="s">
        <v>4736</v>
      </c>
      <c r="J4786" t="s">
        <v>29</v>
      </c>
      <c r="K4786" t="s">
        <v>30</v>
      </c>
      <c r="N4786">
        <v>0.98</v>
      </c>
      <c r="O4786" t="s">
        <v>57</v>
      </c>
      <c r="P4786">
        <v>0</v>
      </c>
      <c r="Q4786" s="5">
        <v>46203.798611111109</v>
      </c>
      <c r="R4786" s="2" t="str">
        <f>IF(C4786="", "",
   IF(ISNUMBER(MATCH(TRIM(C4786),
      {"OP","CC","CM","FM","FU","INS","PC","PM","PMCO","SA","SR","ITPR","PMFL"}, 0)),
      "Proactive",
      "")
)</f>
        <v>Proactive</v>
      </c>
      <c r="S4786" s="2" t="str">
        <f>IF(C4786="", "",
   IF(ISNUMBER(MATCH(TRIM(C4786),
      {"MO","U/B","OSRE","TECH","ITRE"}, 0)),
      "Reactive",
      "")
)</f>
        <v/>
      </c>
      <c r="T4786" s="2">
        <f>IF(R4786="Proactive", H4786, "")</f>
        <v>0.98</v>
      </c>
      <c r="U4786" s="2" t="str">
        <f>IF(S4786="Reactive", H4786, "")</f>
        <v/>
      </c>
    </row>
    <row r="4787" spans="1:21" x14ac:dyDescent="0.25">
      <c r="A4787" t="s">
        <v>4529</v>
      </c>
      <c r="B4787">
        <v>220983</v>
      </c>
      <c r="C4787" t="s">
        <v>26</v>
      </c>
      <c r="D4787" t="s">
        <v>3602</v>
      </c>
      <c r="E4787" t="s">
        <v>3603</v>
      </c>
      <c r="F4787" s="4">
        <v>46203.800694444442</v>
      </c>
      <c r="G4787" s="4">
        <v>46203.826388888891</v>
      </c>
      <c r="H4787">
        <v>0.62</v>
      </c>
      <c r="I4787" t="s">
        <v>4737</v>
      </c>
      <c r="J4787" t="s">
        <v>29</v>
      </c>
      <c r="K4787" t="s">
        <v>30</v>
      </c>
      <c r="N4787">
        <v>0.62</v>
      </c>
      <c r="O4787" t="s">
        <v>57</v>
      </c>
      <c r="P4787">
        <v>0</v>
      </c>
      <c r="Q4787" s="5">
        <v>46203.826388888891</v>
      </c>
      <c r="R4787" s="2" t="str">
        <f>IF(C4787="", "",
   IF(ISNUMBER(MATCH(TRIM(C4787),
      {"OP","CC","CM","FM","FU","INS","PC","PM","PMCO","SA","SR","ITPR","PMFL"}, 0)),
      "Proactive",
      "")
)</f>
        <v>Proactive</v>
      </c>
      <c r="S4787" s="2" t="str">
        <f>IF(C4787="", "",
   IF(ISNUMBER(MATCH(TRIM(C4787),
      {"MO","U/B","OSRE","TECH","ITRE"}, 0)),
      "Reactive",
      "")
)</f>
        <v/>
      </c>
      <c r="T4787" s="2">
        <f>IF(R4787="Proactive", H4787, "")</f>
        <v>0.62</v>
      </c>
      <c r="U4787" s="2" t="str">
        <f>IF(S4787="Reactive", H4787, "")</f>
        <v/>
      </c>
    </row>
    <row r="4788" spans="1:21" x14ac:dyDescent="0.25">
      <c r="A4788" t="s">
        <v>4738</v>
      </c>
      <c r="B4788">
        <v>219271</v>
      </c>
      <c r="C4788" t="s">
        <v>30</v>
      </c>
      <c r="D4788" t="s">
        <v>1093</v>
      </c>
      <c r="E4788" t="s">
        <v>1094</v>
      </c>
      <c r="F4788" s="4">
        <v>46174.584027777775</v>
      </c>
      <c r="G4788" s="4">
        <v>46174.671527777777</v>
      </c>
      <c r="H4788">
        <v>2.1</v>
      </c>
      <c r="J4788" t="s">
        <v>29</v>
      </c>
      <c r="K4788" t="s">
        <v>30</v>
      </c>
      <c r="N4788">
        <v>2.1</v>
      </c>
      <c r="O4788" t="s">
        <v>36</v>
      </c>
      <c r="P4788">
        <v>0</v>
      </c>
      <c r="Q4788" s="5">
        <v>46174.904166666667</v>
      </c>
      <c r="R4788" s="2" t="str">
        <f>IF(C4788="", "",
   IF(ISNUMBER(MATCH(TRIM(C4788),
      {"OP","CC","CM","FM","FU","INS","PC","PM","PMCO","SA","SR","ITPR","PMFL"}, 0)),
      "Proactive",
      "")
)</f>
        <v>Proactive</v>
      </c>
      <c r="S4788" s="2" t="str">
        <f>IF(C4788="", "",
   IF(ISNUMBER(MATCH(TRIM(C4788),
      {"MO","U/B","OSRE","TECH","ITRE"}, 0)),
      "Reactive",
      "")
)</f>
        <v/>
      </c>
      <c r="T4788" s="2">
        <f>IF(R4788="Proactive", H4788, "")</f>
        <v>2.1</v>
      </c>
      <c r="U4788" s="2" t="str">
        <f>IF(S4788="Reactive", H4788, "")</f>
        <v/>
      </c>
    </row>
    <row r="4789" spans="1:21" x14ac:dyDescent="0.25">
      <c r="A4789" t="s">
        <v>4738</v>
      </c>
      <c r="B4789">
        <v>219272</v>
      </c>
      <c r="C4789" t="s">
        <v>30</v>
      </c>
      <c r="D4789" t="s">
        <v>1106</v>
      </c>
      <c r="E4789" t="s">
        <v>1107</v>
      </c>
      <c r="F4789" s="4">
        <v>46174.673611111109</v>
      </c>
      <c r="G4789" s="4">
        <v>46174.685416666667</v>
      </c>
      <c r="H4789">
        <v>0.28000000000000003</v>
      </c>
      <c r="J4789" t="s">
        <v>29</v>
      </c>
      <c r="K4789" t="s">
        <v>30</v>
      </c>
      <c r="N4789">
        <v>0.28000000000000003</v>
      </c>
      <c r="O4789" t="s">
        <v>36</v>
      </c>
      <c r="P4789">
        <v>0</v>
      </c>
      <c r="Q4789" s="5">
        <v>46174.757638888892</v>
      </c>
      <c r="R4789" s="2" t="str">
        <f>IF(C4789="", "",
   IF(ISNUMBER(MATCH(TRIM(C4789),
      {"OP","CC","CM","FM","FU","INS","PC","PM","PMCO","SA","SR","ITPR","PMFL"}, 0)),
      "Proactive",
      "")
)</f>
        <v>Proactive</v>
      </c>
      <c r="S4789" s="2" t="str">
        <f>IF(C4789="", "",
   IF(ISNUMBER(MATCH(TRIM(C4789),
      {"MO","U/B","OSRE","TECH","ITRE"}, 0)),
      "Reactive",
      "")
)</f>
        <v/>
      </c>
      <c r="T4789" s="2">
        <f>IF(R4789="Proactive", H4789, "")</f>
        <v>0.28000000000000003</v>
      </c>
      <c r="U4789" s="2" t="str">
        <f>IF(S4789="Reactive", H4789, "")</f>
        <v/>
      </c>
    </row>
    <row r="4790" spans="1:21" x14ac:dyDescent="0.25">
      <c r="A4790" t="s">
        <v>4738</v>
      </c>
      <c r="B4790">
        <v>219304</v>
      </c>
      <c r="C4790" t="s">
        <v>181</v>
      </c>
      <c r="D4790" t="s">
        <v>1102</v>
      </c>
      <c r="E4790" t="s">
        <v>1103</v>
      </c>
      <c r="F4790" s="4">
        <v>46174.694444444445</v>
      </c>
      <c r="G4790" s="4">
        <v>46174.707638888889</v>
      </c>
      <c r="H4790">
        <v>0.32</v>
      </c>
      <c r="J4790" t="s">
        <v>29</v>
      </c>
      <c r="K4790" t="s">
        <v>30</v>
      </c>
      <c r="N4790">
        <v>1.0900000000000001</v>
      </c>
      <c r="O4790" t="s">
        <v>36</v>
      </c>
      <c r="P4790">
        <v>0</v>
      </c>
      <c r="Q4790" s="5">
        <v>46174.90347222222</v>
      </c>
      <c r="R4790" s="2" t="str">
        <f>IF(C4790="", "",
   IF(ISNUMBER(MATCH(TRIM(C4790),
      {"OP","CC","CM","FM","FU","INS","PC","PM","PMCO","SA","SR","ITPR","PMFL"}, 0)),
      "Proactive",
      "")
)</f>
        <v>Proactive</v>
      </c>
      <c r="S4790" s="2" t="str">
        <f>IF(C4790="", "",
   IF(ISNUMBER(MATCH(TRIM(C4790),
      {"MO","U/B","OSRE","TECH","ITRE"}, 0)),
      "Reactive",
      "")
)</f>
        <v/>
      </c>
      <c r="T4790" s="2">
        <f>IF(R4790="Proactive", H4790, "")</f>
        <v>0.32</v>
      </c>
      <c r="U4790" s="2" t="str">
        <f>IF(S4790="Reactive", H4790, "")</f>
        <v/>
      </c>
    </row>
    <row r="4791" spans="1:21" x14ac:dyDescent="0.25">
      <c r="A4791" t="s">
        <v>4738</v>
      </c>
      <c r="B4791">
        <v>219306</v>
      </c>
      <c r="C4791" t="s">
        <v>181</v>
      </c>
      <c r="D4791" t="s">
        <v>1097</v>
      </c>
      <c r="E4791" t="s">
        <v>1098</v>
      </c>
      <c r="F4791" s="4">
        <v>46174.711805555555</v>
      </c>
      <c r="G4791" s="4">
        <v>46174.731944444444</v>
      </c>
      <c r="H4791">
        <v>0.48</v>
      </c>
      <c r="J4791" t="s">
        <v>29</v>
      </c>
      <c r="K4791" t="s">
        <v>30</v>
      </c>
      <c r="N4791">
        <v>0.71</v>
      </c>
      <c r="O4791" t="s">
        <v>36</v>
      </c>
      <c r="P4791">
        <v>0</v>
      </c>
      <c r="Q4791" s="5">
        <v>46174.904166666667</v>
      </c>
      <c r="R4791" s="2" t="str">
        <f>IF(C4791="", "",
   IF(ISNUMBER(MATCH(TRIM(C4791),
      {"OP","CC","CM","FM","FU","INS","PC","PM","PMCO","SA","SR","ITPR","PMFL"}, 0)),
      "Proactive",
      "")
)</f>
        <v>Proactive</v>
      </c>
      <c r="S4791" s="2" t="str">
        <f>IF(C4791="", "",
   IF(ISNUMBER(MATCH(TRIM(C4791),
      {"MO","U/B","OSRE","TECH","ITRE"}, 0)),
      "Reactive",
      "")
)</f>
        <v/>
      </c>
      <c r="T4791" s="2">
        <f>IF(R4791="Proactive", H4791, "")</f>
        <v>0.48</v>
      </c>
      <c r="U4791" s="2" t="str">
        <f>IF(S4791="Reactive", H4791, "")</f>
        <v/>
      </c>
    </row>
    <row r="4792" spans="1:21" x14ac:dyDescent="0.25">
      <c r="A4792" t="s">
        <v>4738</v>
      </c>
      <c r="B4792">
        <v>215884</v>
      </c>
      <c r="C4792" t="s">
        <v>26</v>
      </c>
      <c r="D4792" t="s">
        <v>1187</v>
      </c>
      <c r="E4792" t="s">
        <v>4054</v>
      </c>
      <c r="F4792" s="4">
        <v>46174.740277777775</v>
      </c>
      <c r="G4792" s="4">
        <v>46174.791666666664</v>
      </c>
      <c r="H4792">
        <v>1.23</v>
      </c>
      <c r="J4792" t="s">
        <v>29</v>
      </c>
      <c r="K4792" t="s">
        <v>30</v>
      </c>
      <c r="N4792">
        <v>1.8</v>
      </c>
      <c r="O4792" t="s">
        <v>36</v>
      </c>
      <c r="P4792">
        <v>0</v>
      </c>
      <c r="Q4792" s="5">
        <v>46174.818749999999</v>
      </c>
      <c r="R4792" s="2" t="str">
        <f>IF(C4792="", "",
   IF(ISNUMBER(MATCH(TRIM(C4792),
      {"OP","CC","CM","FM","FU","INS","PC","PM","PMCO","SA","SR","ITPR","PMFL"}, 0)),
      "Proactive",
      "")
)</f>
        <v>Proactive</v>
      </c>
      <c r="S4792" s="2" t="str">
        <f>IF(C4792="", "",
   IF(ISNUMBER(MATCH(TRIM(C4792),
      {"MO","U/B","OSRE","TECH","ITRE"}, 0)),
      "Reactive",
      "")
)</f>
        <v/>
      </c>
      <c r="T4792" s="2">
        <f>IF(R4792="Proactive", H4792, "")</f>
        <v>1.23</v>
      </c>
      <c r="U4792" s="2" t="str">
        <f>IF(S4792="Reactive", H4792, "")</f>
        <v/>
      </c>
    </row>
    <row r="4793" spans="1:21" x14ac:dyDescent="0.25">
      <c r="A4793" t="s">
        <v>4738</v>
      </c>
      <c r="B4793">
        <v>221339</v>
      </c>
      <c r="C4793" t="s">
        <v>181</v>
      </c>
      <c r="D4793" t="s">
        <v>1093</v>
      </c>
      <c r="E4793" t="s">
        <v>4739</v>
      </c>
      <c r="F4793" s="4">
        <v>46174.793749999997</v>
      </c>
      <c r="G4793" s="4">
        <v>46174.819444444445</v>
      </c>
      <c r="H4793">
        <v>0.62</v>
      </c>
      <c r="J4793" t="s">
        <v>29</v>
      </c>
      <c r="N4793">
        <v>0.62</v>
      </c>
      <c r="O4793" t="s">
        <v>36</v>
      </c>
      <c r="P4793">
        <v>0</v>
      </c>
      <c r="Q4793" s="5">
        <v>46174.90347222222</v>
      </c>
      <c r="R4793" s="2" t="str">
        <f>IF(C4793="", "",
   IF(ISNUMBER(MATCH(TRIM(C4793),
      {"OP","CC","CM","FM","FU","INS","PC","PM","PMCO","SA","SR","ITPR","PMFL"}, 0)),
      "Proactive",
      "")
)</f>
        <v>Proactive</v>
      </c>
      <c r="S4793" s="2" t="str">
        <f>IF(C4793="", "",
   IF(ISNUMBER(MATCH(TRIM(C4793),
      {"MO","U/B","OSRE","TECH","ITRE"}, 0)),
      "Reactive",
      "")
)</f>
        <v/>
      </c>
      <c r="T4793" s="2">
        <f>IF(R4793="Proactive", H4793, "")</f>
        <v>0.62</v>
      </c>
      <c r="U4793" s="2" t="str">
        <f>IF(S4793="Reactive", H4793, "")</f>
        <v/>
      </c>
    </row>
    <row r="4794" spans="1:21" x14ac:dyDescent="0.25">
      <c r="A4794" t="s">
        <v>4738</v>
      </c>
      <c r="B4794">
        <v>221340</v>
      </c>
      <c r="C4794" t="s">
        <v>561</v>
      </c>
      <c r="D4794" t="s">
        <v>1743</v>
      </c>
      <c r="E4794" t="s">
        <v>4740</v>
      </c>
      <c r="F4794" s="4">
        <v>46174.820138888892</v>
      </c>
      <c r="G4794" s="4">
        <v>46174.836805555555</v>
      </c>
      <c r="H4794">
        <v>0.4</v>
      </c>
      <c r="J4794" t="s">
        <v>29</v>
      </c>
      <c r="N4794">
        <v>0.4</v>
      </c>
      <c r="O4794" t="s">
        <v>36</v>
      </c>
      <c r="P4794">
        <v>0</v>
      </c>
      <c r="Q4794" s="5">
        <v>46174.870833333334</v>
      </c>
      <c r="R4794" s="2" t="str">
        <f>IF(C4794="", "",
   IF(ISNUMBER(MATCH(TRIM(C4794),
      {"OP","CC","CM","FM","FU","INS","PC","PM","PMCO","SA","SR","ITPR","PMFL"}, 0)),
      "Proactive",
      "")
)</f>
        <v>Proactive</v>
      </c>
      <c r="S4794" s="2" t="str">
        <f>IF(C4794="", "",
   IF(ISNUMBER(MATCH(TRIM(C4794),
      {"MO","U/B","OSRE","TECH","ITRE"}, 0)),
      "Reactive",
      "")
)</f>
        <v/>
      </c>
      <c r="T4794" s="2">
        <f>IF(R4794="Proactive", H4794, "")</f>
        <v>0.4</v>
      </c>
      <c r="U4794" s="2" t="str">
        <f>IF(S4794="Reactive", H4794, "")</f>
        <v/>
      </c>
    </row>
    <row r="4795" spans="1:21" x14ac:dyDescent="0.25">
      <c r="A4795" t="s">
        <v>4738</v>
      </c>
      <c r="B4795">
        <v>219273</v>
      </c>
      <c r="C4795" t="s">
        <v>26</v>
      </c>
      <c r="D4795" t="s">
        <v>1093</v>
      </c>
      <c r="E4795" t="s">
        <v>1101</v>
      </c>
      <c r="F4795" s="4">
        <v>46174.839583333334</v>
      </c>
      <c r="G4795" s="4">
        <v>46174.850694444445</v>
      </c>
      <c r="H4795">
        <v>0.27</v>
      </c>
      <c r="J4795" t="s">
        <v>29</v>
      </c>
      <c r="K4795" t="s">
        <v>30</v>
      </c>
      <c r="N4795">
        <v>0.27</v>
      </c>
      <c r="O4795" t="s">
        <v>36</v>
      </c>
      <c r="P4795">
        <v>0</v>
      </c>
      <c r="Q4795" s="5">
        <v>46174.871527777781</v>
      </c>
      <c r="R4795" s="2" t="str">
        <f>IF(C4795="", "",
   IF(ISNUMBER(MATCH(TRIM(C4795),
      {"OP","CC","CM","FM","FU","INS","PC","PM","PMCO","SA","SR","ITPR","PMFL"}, 0)),
      "Proactive",
      "")
)</f>
        <v>Proactive</v>
      </c>
      <c r="S4795" s="2" t="str">
        <f>IF(C4795="", "",
   IF(ISNUMBER(MATCH(TRIM(C4795),
      {"MO","U/B","OSRE","TECH","ITRE"}, 0)),
      "Reactive",
      "")
)</f>
        <v/>
      </c>
      <c r="T4795" s="2">
        <f>IF(R4795="Proactive", H4795, "")</f>
        <v>0.27</v>
      </c>
      <c r="U4795" s="2" t="str">
        <f>IF(S4795="Reactive", H4795, "")</f>
        <v/>
      </c>
    </row>
    <row r="4796" spans="1:21" x14ac:dyDescent="0.25">
      <c r="A4796" t="s">
        <v>4738</v>
      </c>
      <c r="B4796">
        <v>219310</v>
      </c>
      <c r="C4796" t="s">
        <v>197</v>
      </c>
      <c r="D4796" t="s">
        <v>1102</v>
      </c>
      <c r="E4796" t="s">
        <v>1111</v>
      </c>
      <c r="F4796" s="4">
        <v>46174.853472222225</v>
      </c>
      <c r="G4796" s="4">
        <v>46174.871527777781</v>
      </c>
      <c r="H4796">
        <v>0.43</v>
      </c>
      <c r="J4796" t="s">
        <v>29</v>
      </c>
      <c r="K4796" t="s">
        <v>30</v>
      </c>
      <c r="N4796">
        <v>0.43</v>
      </c>
      <c r="O4796" t="s">
        <v>36</v>
      </c>
      <c r="P4796">
        <v>0</v>
      </c>
      <c r="Q4796" s="5">
        <v>46174.871527777781</v>
      </c>
      <c r="R4796" s="2" t="str">
        <f>IF(C4796="", "",
   IF(ISNUMBER(MATCH(TRIM(C4796),
      {"OP","CC","CM","FM","FU","INS","PC","PM","PMCO","SA","SR","ITPR","PMFL"}, 0)),
      "Proactive",
      "")
)</f>
        <v/>
      </c>
      <c r="S4796" s="2" t="str">
        <f>IF(C4796="", "",
   IF(ISNUMBER(MATCH(TRIM(C4796),
      {"MO","U/B","OSRE","TECH","ITRE"}, 0)),
      "Reactive",
      "")
)</f>
        <v>Reactive</v>
      </c>
      <c r="T4796" s="2" t="str">
        <f>IF(R4796="Proactive", H4796, "")</f>
        <v/>
      </c>
      <c r="U4796" s="2">
        <f>IF(S4796="Reactive", H4796, "")</f>
        <v>0.43</v>
      </c>
    </row>
    <row r="4797" spans="1:21" x14ac:dyDescent="0.25">
      <c r="A4797" t="s">
        <v>4738</v>
      </c>
      <c r="B4797">
        <v>219304</v>
      </c>
      <c r="C4797" t="s">
        <v>181</v>
      </c>
      <c r="D4797" t="s">
        <v>1102</v>
      </c>
      <c r="E4797" t="s">
        <v>1103</v>
      </c>
      <c r="F4797" s="4">
        <v>46174.871527777781</v>
      </c>
      <c r="G4797" s="4">
        <v>46174.90347222222</v>
      </c>
      <c r="H4797">
        <v>0.77</v>
      </c>
      <c r="J4797" t="s">
        <v>29</v>
      </c>
      <c r="K4797" t="s">
        <v>30</v>
      </c>
      <c r="N4797">
        <v>1.0900000000000001</v>
      </c>
      <c r="O4797" t="s">
        <v>36</v>
      </c>
      <c r="P4797">
        <v>0</v>
      </c>
      <c r="Q4797" s="5">
        <v>46174.90347222222</v>
      </c>
      <c r="R4797" s="2" t="str">
        <f>IF(C4797="", "",
   IF(ISNUMBER(MATCH(TRIM(C4797),
      {"OP","CC","CM","FM","FU","INS","PC","PM","PMCO","SA","SR","ITPR","PMFL"}, 0)),
      "Proactive",
      "")
)</f>
        <v>Proactive</v>
      </c>
      <c r="S4797" s="2" t="str">
        <f>IF(C4797="", "",
   IF(ISNUMBER(MATCH(TRIM(C4797),
      {"MO","U/B","OSRE","TECH","ITRE"}, 0)),
      "Reactive",
      "")
)</f>
        <v/>
      </c>
      <c r="T4797" s="2">
        <f>IF(R4797="Proactive", H4797, "")</f>
        <v>0.77</v>
      </c>
      <c r="U4797" s="2" t="str">
        <f>IF(S4797="Reactive", H4797, "")</f>
        <v/>
      </c>
    </row>
    <row r="4798" spans="1:21" x14ac:dyDescent="0.25">
      <c r="A4798" t="s">
        <v>4738</v>
      </c>
      <c r="B4798">
        <v>216949</v>
      </c>
      <c r="C4798" t="s">
        <v>30</v>
      </c>
      <c r="D4798" t="s">
        <v>1104</v>
      </c>
      <c r="E4798" t="s">
        <v>1792</v>
      </c>
      <c r="F4798" s="4">
        <v>46174.904166666667</v>
      </c>
      <c r="G4798" s="4">
        <v>46174.913194444445</v>
      </c>
      <c r="H4798">
        <v>0.22</v>
      </c>
      <c r="J4798" t="s">
        <v>29</v>
      </c>
      <c r="K4798" t="s">
        <v>30</v>
      </c>
      <c r="N4798">
        <v>0.22</v>
      </c>
      <c r="O4798" t="s">
        <v>36</v>
      </c>
      <c r="P4798">
        <v>0</v>
      </c>
      <c r="Q4798" s="5">
        <v>46174.913194444445</v>
      </c>
      <c r="R4798" s="2" t="str">
        <f>IF(C4798="", "",
   IF(ISNUMBER(MATCH(TRIM(C4798),
      {"OP","CC","CM","FM","FU","INS","PC","PM","PMCO","SA","SR","ITPR","PMFL"}, 0)),
      "Proactive",
      "")
)</f>
        <v>Proactive</v>
      </c>
      <c r="S4798" s="2" t="str">
        <f>IF(C4798="", "",
   IF(ISNUMBER(MATCH(TRIM(C4798),
      {"MO","U/B","OSRE","TECH","ITRE"}, 0)),
      "Reactive",
      "")
)</f>
        <v/>
      </c>
      <c r="T4798" s="2">
        <f>IF(R4798="Proactive", H4798, "")</f>
        <v>0.22</v>
      </c>
      <c r="U4798" s="2" t="str">
        <f>IF(S4798="Reactive", H4798, "")</f>
        <v/>
      </c>
    </row>
    <row r="4799" spans="1:21" x14ac:dyDescent="0.25">
      <c r="A4799" t="s">
        <v>4738</v>
      </c>
      <c r="B4799">
        <v>219439</v>
      </c>
      <c r="C4799" t="s">
        <v>30</v>
      </c>
      <c r="D4799" t="s">
        <v>1093</v>
      </c>
      <c r="E4799" t="s">
        <v>1094</v>
      </c>
      <c r="F4799" s="4">
        <v>46175.581944444442</v>
      </c>
      <c r="G4799" s="4">
        <v>46175.673611111109</v>
      </c>
      <c r="H4799">
        <v>2.2000000000000002</v>
      </c>
      <c r="I4799" t="s">
        <v>183</v>
      </c>
      <c r="J4799" t="s">
        <v>29</v>
      </c>
      <c r="K4799" t="s">
        <v>30</v>
      </c>
      <c r="N4799">
        <v>2.2000000000000002</v>
      </c>
      <c r="O4799" t="s">
        <v>36</v>
      </c>
      <c r="P4799">
        <v>0</v>
      </c>
      <c r="Q4799" s="5">
        <v>46176.458333333336</v>
      </c>
      <c r="R4799" s="2" t="str">
        <f>IF(C4799="", "",
   IF(ISNUMBER(MATCH(TRIM(C4799),
      {"OP","CC","CM","FM","FU","INS","PC","PM","PMCO","SA","SR","ITPR","PMFL"}, 0)),
      "Proactive",
      "")
)</f>
        <v>Proactive</v>
      </c>
      <c r="S4799" s="2" t="str">
        <f>IF(C4799="", "",
   IF(ISNUMBER(MATCH(TRIM(C4799),
      {"MO","U/B","OSRE","TECH","ITRE"}, 0)),
      "Reactive",
      "")
)</f>
        <v/>
      </c>
      <c r="T4799" s="2">
        <f>IF(R4799="Proactive", H4799, "")</f>
        <v>2.2000000000000002</v>
      </c>
      <c r="U4799" s="2" t="str">
        <f>IF(S4799="Reactive", H4799, "")</f>
        <v/>
      </c>
    </row>
    <row r="4800" spans="1:21" x14ac:dyDescent="0.25">
      <c r="A4800" t="s">
        <v>4738</v>
      </c>
      <c r="B4800">
        <v>219441</v>
      </c>
      <c r="C4800" t="s">
        <v>30</v>
      </c>
      <c r="D4800" t="s">
        <v>1104</v>
      </c>
      <c r="E4800" t="s">
        <v>1105</v>
      </c>
      <c r="F4800" s="4">
        <v>46175.675000000003</v>
      </c>
      <c r="G4800" s="4">
        <v>46175.692361111112</v>
      </c>
      <c r="H4800">
        <v>0.42</v>
      </c>
      <c r="J4800" t="s">
        <v>29</v>
      </c>
      <c r="K4800" t="s">
        <v>30</v>
      </c>
      <c r="N4800">
        <v>0.42</v>
      </c>
      <c r="O4800" t="s">
        <v>36</v>
      </c>
      <c r="P4800">
        <v>0</v>
      </c>
      <c r="Q4800" s="5">
        <v>46175.71597222222</v>
      </c>
      <c r="R4800" s="2" t="str">
        <f>IF(C4800="", "",
   IF(ISNUMBER(MATCH(TRIM(C4800),
      {"OP","CC","CM","FM","FU","INS","PC","PM","PMCO","SA","SR","ITPR","PMFL"}, 0)),
      "Proactive",
      "")
)</f>
        <v>Proactive</v>
      </c>
      <c r="S4800" s="2" t="str">
        <f>IF(C4800="", "",
   IF(ISNUMBER(MATCH(TRIM(C4800),
      {"MO","U/B","OSRE","TECH","ITRE"}, 0)),
      "Reactive",
      "")
)</f>
        <v/>
      </c>
      <c r="T4800" s="2">
        <f>IF(R4800="Proactive", H4800, "")</f>
        <v>0.42</v>
      </c>
      <c r="U4800" s="2" t="str">
        <f>IF(S4800="Reactive", H4800, "")</f>
        <v/>
      </c>
    </row>
    <row r="4801" spans="1:21" x14ac:dyDescent="0.25">
      <c r="A4801" t="s">
        <v>4738</v>
      </c>
      <c r="B4801">
        <v>219462</v>
      </c>
      <c r="C4801" t="s">
        <v>181</v>
      </c>
      <c r="D4801" t="s">
        <v>1097</v>
      </c>
      <c r="E4801" t="s">
        <v>1098</v>
      </c>
      <c r="F4801" s="4">
        <v>46175.695138888892</v>
      </c>
      <c r="G4801" s="4">
        <v>46175.716666666667</v>
      </c>
      <c r="H4801">
        <v>0.52</v>
      </c>
      <c r="J4801" t="s">
        <v>29</v>
      </c>
      <c r="K4801" t="s">
        <v>30</v>
      </c>
      <c r="N4801">
        <v>0.8</v>
      </c>
      <c r="O4801" t="s">
        <v>36</v>
      </c>
      <c r="P4801">
        <v>0</v>
      </c>
      <c r="Q4801" s="5">
        <v>46175.868750000001</v>
      </c>
      <c r="R4801" s="2" t="str">
        <f>IF(C4801="", "",
   IF(ISNUMBER(MATCH(TRIM(C4801),
      {"OP","CC","CM","FM","FU","INS","PC","PM","PMCO","SA","SR","ITPR","PMFL"}, 0)),
      "Proactive",
      "")
)</f>
        <v>Proactive</v>
      </c>
      <c r="S4801" s="2" t="str">
        <f>IF(C4801="", "",
   IF(ISNUMBER(MATCH(TRIM(C4801),
      {"MO","U/B","OSRE","TECH","ITRE"}, 0)),
      "Reactive",
      "")
)</f>
        <v/>
      </c>
      <c r="T4801" s="2">
        <f>IF(R4801="Proactive", H4801, "")</f>
        <v>0.52</v>
      </c>
      <c r="U4801" s="2" t="str">
        <f>IF(S4801="Reactive", H4801, "")</f>
        <v/>
      </c>
    </row>
    <row r="4802" spans="1:21" x14ac:dyDescent="0.25">
      <c r="A4802" t="s">
        <v>4738</v>
      </c>
      <c r="B4802">
        <v>219440</v>
      </c>
      <c r="C4802" t="s">
        <v>30</v>
      </c>
      <c r="D4802" t="s">
        <v>1106</v>
      </c>
      <c r="E4802" t="s">
        <v>1107</v>
      </c>
      <c r="F4802" s="4">
        <v>46175.716666666667</v>
      </c>
      <c r="G4802" s="4">
        <v>46175.726388888892</v>
      </c>
      <c r="H4802">
        <v>0.23</v>
      </c>
      <c r="J4802" t="s">
        <v>29</v>
      </c>
      <c r="K4802" t="s">
        <v>30</v>
      </c>
      <c r="N4802">
        <v>0.23</v>
      </c>
      <c r="O4802" t="s">
        <v>36</v>
      </c>
      <c r="P4802">
        <v>0</v>
      </c>
      <c r="Q4802" s="5">
        <v>46175.743055555555</v>
      </c>
      <c r="R4802" s="2" t="str">
        <f>IF(C4802="", "",
   IF(ISNUMBER(MATCH(TRIM(C4802),
      {"OP","CC","CM","FM","FU","INS","PC","PM","PMCO","SA","SR","ITPR","PMFL"}, 0)),
      "Proactive",
      "")
)</f>
        <v>Proactive</v>
      </c>
      <c r="S4802" s="2" t="str">
        <f>IF(C4802="", "",
   IF(ISNUMBER(MATCH(TRIM(C4802),
      {"MO","U/B","OSRE","TECH","ITRE"}, 0)),
      "Reactive",
      "")
)</f>
        <v/>
      </c>
      <c r="T4802" s="2">
        <f>IF(R4802="Proactive", H4802, "")</f>
        <v>0.23</v>
      </c>
      <c r="U4802" s="2" t="str">
        <f>IF(S4802="Reactive", H4802, "")</f>
        <v/>
      </c>
    </row>
    <row r="4803" spans="1:21" x14ac:dyDescent="0.25">
      <c r="A4803" t="s">
        <v>4738</v>
      </c>
      <c r="B4803">
        <v>219442</v>
      </c>
      <c r="C4803" t="s">
        <v>26</v>
      </c>
      <c r="D4803" t="s">
        <v>1093</v>
      </c>
      <c r="E4803" t="s">
        <v>1101</v>
      </c>
      <c r="F4803" s="4">
        <v>46175.731249999997</v>
      </c>
      <c r="G4803" s="4">
        <v>46175.743055555555</v>
      </c>
      <c r="H4803">
        <v>0.28000000000000003</v>
      </c>
      <c r="J4803" t="s">
        <v>29</v>
      </c>
      <c r="K4803" t="s">
        <v>30</v>
      </c>
      <c r="N4803">
        <v>0.28000000000000003</v>
      </c>
      <c r="O4803" t="s">
        <v>36</v>
      </c>
      <c r="P4803">
        <v>0</v>
      </c>
      <c r="Q4803" s="5">
        <v>46175.743750000001</v>
      </c>
      <c r="R4803" s="2" t="str">
        <f>IF(C4803="", "",
   IF(ISNUMBER(MATCH(TRIM(C4803),
      {"OP","CC","CM","FM","FU","INS","PC","PM","PMCO","SA","SR","ITPR","PMFL"}, 0)),
      "Proactive",
      "")
)</f>
        <v>Proactive</v>
      </c>
      <c r="S4803" s="2" t="str">
        <f>IF(C4803="", "",
   IF(ISNUMBER(MATCH(TRIM(C4803),
      {"MO","U/B","OSRE","TECH","ITRE"}, 0)),
      "Reactive",
      "")
)</f>
        <v/>
      </c>
      <c r="T4803" s="2">
        <f>IF(R4803="Proactive", H4803, "")</f>
        <v>0.28000000000000003</v>
      </c>
      <c r="U4803" s="2" t="str">
        <f>IF(S4803="Reactive", H4803, "")</f>
        <v/>
      </c>
    </row>
    <row r="4804" spans="1:21" x14ac:dyDescent="0.25">
      <c r="A4804" t="s">
        <v>4738</v>
      </c>
      <c r="B4804">
        <v>219466</v>
      </c>
      <c r="C4804" t="s">
        <v>197</v>
      </c>
      <c r="D4804" t="s">
        <v>1102</v>
      </c>
      <c r="E4804" t="s">
        <v>1111</v>
      </c>
      <c r="F4804" s="4">
        <v>46175.743750000001</v>
      </c>
      <c r="G4804" s="4">
        <v>46175.756249999999</v>
      </c>
      <c r="H4804">
        <v>0.3</v>
      </c>
      <c r="J4804" t="s">
        <v>29</v>
      </c>
      <c r="K4804" t="s">
        <v>30</v>
      </c>
      <c r="N4804">
        <v>0.3</v>
      </c>
      <c r="O4804" t="s">
        <v>36</v>
      </c>
      <c r="P4804">
        <v>0</v>
      </c>
      <c r="Q4804" s="5">
        <v>46175.756249999999</v>
      </c>
      <c r="R4804" s="2" t="str">
        <f>IF(C4804="", "",
   IF(ISNUMBER(MATCH(TRIM(C4804),
      {"OP","CC","CM","FM","FU","INS","PC","PM","PMCO","SA","SR","ITPR","PMFL"}, 0)),
      "Proactive",
      "")
)</f>
        <v/>
      </c>
      <c r="S4804" s="2" t="str">
        <f>IF(C4804="", "",
   IF(ISNUMBER(MATCH(TRIM(C4804),
      {"MO","U/B","OSRE","TECH","ITRE"}, 0)),
      "Reactive",
      "")
)</f>
        <v>Reactive</v>
      </c>
      <c r="T4804" s="2" t="str">
        <f>IF(R4804="Proactive", H4804, "")</f>
        <v/>
      </c>
      <c r="U4804" s="2">
        <f>IF(S4804="Reactive", H4804, "")</f>
        <v>0.3</v>
      </c>
    </row>
    <row r="4805" spans="1:21" x14ac:dyDescent="0.25">
      <c r="A4805" t="s">
        <v>4738</v>
      </c>
      <c r="B4805">
        <v>207963</v>
      </c>
      <c r="C4805" t="s">
        <v>30</v>
      </c>
      <c r="D4805" t="s">
        <v>1095</v>
      </c>
      <c r="E4805" t="s">
        <v>653</v>
      </c>
      <c r="F4805" s="4">
        <v>46175.756249999999</v>
      </c>
      <c r="G4805" s="4">
        <v>46175.793749999997</v>
      </c>
      <c r="H4805">
        <v>0.9</v>
      </c>
      <c r="J4805" t="s">
        <v>29</v>
      </c>
      <c r="N4805">
        <v>11.03</v>
      </c>
      <c r="O4805" t="s">
        <v>36</v>
      </c>
      <c r="P4805">
        <v>0</v>
      </c>
      <c r="Q4805" s="5">
        <v>46177.819444444445</v>
      </c>
      <c r="R4805" s="2" t="str">
        <f>IF(C4805="", "",
   IF(ISNUMBER(MATCH(TRIM(C4805),
      {"OP","CC","CM","FM","FU","INS","PC","PM","PMCO","SA","SR","ITPR","PMFL"}, 0)),
      "Proactive",
      "")
)</f>
        <v>Proactive</v>
      </c>
      <c r="S4805" s="2" t="str">
        <f>IF(C4805="", "",
   IF(ISNUMBER(MATCH(TRIM(C4805),
      {"MO","U/B","OSRE","TECH","ITRE"}, 0)),
      "Reactive",
      "")
)</f>
        <v/>
      </c>
      <c r="T4805" s="2">
        <f>IF(R4805="Proactive", H4805, "")</f>
        <v>0.9</v>
      </c>
      <c r="U4805" s="2" t="str">
        <f>IF(S4805="Reactive", H4805, "")</f>
        <v/>
      </c>
    </row>
    <row r="4806" spans="1:21" x14ac:dyDescent="0.25">
      <c r="A4806" t="s">
        <v>4738</v>
      </c>
      <c r="B4806">
        <v>221500</v>
      </c>
      <c r="C4806" t="s">
        <v>181</v>
      </c>
      <c r="D4806" t="s">
        <v>1093</v>
      </c>
      <c r="E4806" t="s">
        <v>4741</v>
      </c>
      <c r="F4806" s="4">
        <v>46175.793749999997</v>
      </c>
      <c r="G4806" s="4">
        <v>46175.831944444442</v>
      </c>
      <c r="H4806">
        <v>0.92</v>
      </c>
      <c r="J4806" t="s">
        <v>29</v>
      </c>
      <c r="N4806">
        <v>0.92</v>
      </c>
      <c r="O4806" t="s">
        <v>36</v>
      </c>
      <c r="P4806">
        <v>0</v>
      </c>
      <c r="Q4806" s="5">
        <v>46175.868055555555</v>
      </c>
      <c r="R4806" s="2" t="str">
        <f>IF(C4806="", "",
   IF(ISNUMBER(MATCH(TRIM(C4806),
      {"OP","CC","CM","FM","FU","INS","PC","PM","PMCO","SA","SR","ITPR","PMFL"}, 0)),
      "Proactive",
      "")
)</f>
        <v>Proactive</v>
      </c>
      <c r="S4806" s="2" t="str">
        <f>IF(C4806="", "",
   IF(ISNUMBER(MATCH(TRIM(C4806),
      {"MO","U/B","OSRE","TECH","ITRE"}, 0)),
      "Reactive",
      "")
)</f>
        <v/>
      </c>
      <c r="T4806" s="2">
        <f>IF(R4806="Proactive", H4806, "")</f>
        <v>0.92</v>
      </c>
      <c r="U4806" s="2" t="str">
        <f>IF(S4806="Reactive", H4806, "")</f>
        <v/>
      </c>
    </row>
    <row r="4807" spans="1:21" x14ac:dyDescent="0.25">
      <c r="A4807" t="s">
        <v>4738</v>
      </c>
      <c r="B4807">
        <v>219462</v>
      </c>
      <c r="C4807" t="s">
        <v>181</v>
      </c>
      <c r="D4807" t="s">
        <v>1097</v>
      </c>
      <c r="E4807" t="s">
        <v>1098</v>
      </c>
      <c r="F4807" s="4">
        <v>46175.84652777778</v>
      </c>
      <c r="G4807" s="4">
        <v>46175.85833333333</v>
      </c>
      <c r="H4807">
        <v>0.28000000000000003</v>
      </c>
      <c r="J4807" t="s">
        <v>29</v>
      </c>
      <c r="K4807" t="s">
        <v>30</v>
      </c>
      <c r="N4807">
        <v>0.8</v>
      </c>
      <c r="O4807" t="s">
        <v>36</v>
      </c>
      <c r="P4807">
        <v>0</v>
      </c>
      <c r="Q4807" s="5">
        <v>46175.868750000001</v>
      </c>
      <c r="R4807" s="2" t="str">
        <f>IF(C4807="", "",
   IF(ISNUMBER(MATCH(TRIM(C4807),
      {"OP","CC","CM","FM","FU","INS","PC","PM","PMCO","SA","SR","ITPR","PMFL"}, 0)),
      "Proactive",
      "")
)</f>
        <v>Proactive</v>
      </c>
      <c r="S4807" s="2" t="str">
        <f>IF(C4807="", "",
   IF(ISNUMBER(MATCH(TRIM(C4807),
      {"MO","U/B","OSRE","TECH","ITRE"}, 0)),
      "Reactive",
      "")
)</f>
        <v/>
      </c>
      <c r="T4807" s="2">
        <f>IF(R4807="Proactive", H4807, "")</f>
        <v>0.28000000000000003</v>
      </c>
      <c r="U4807" s="2" t="str">
        <f>IF(S4807="Reactive", H4807, "")</f>
        <v/>
      </c>
    </row>
    <row r="4808" spans="1:21" x14ac:dyDescent="0.25">
      <c r="A4808" t="s">
        <v>4738</v>
      </c>
      <c r="B4808">
        <v>219460</v>
      </c>
      <c r="C4808" t="s">
        <v>181</v>
      </c>
      <c r="D4808" t="s">
        <v>1102</v>
      </c>
      <c r="E4808" t="s">
        <v>1103</v>
      </c>
      <c r="F4808" s="4">
        <v>46175.859722222223</v>
      </c>
      <c r="G4808" s="4">
        <v>46175.868750000001</v>
      </c>
      <c r="H4808">
        <v>0.22</v>
      </c>
      <c r="J4808" t="s">
        <v>29</v>
      </c>
      <c r="K4808" t="s">
        <v>30</v>
      </c>
      <c r="N4808">
        <v>0.22</v>
      </c>
      <c r="O4808" t="s">
        <v>36</v>
      </c>
      <c r="P4808">
        <v>0</v>
      </c>
      <c r="Q4808" s="5">
        <v>46175.869444444441</v>
      </c>
      <c r="R4808" s="2" t="str">
        <f>IF(C4808="", "",
   IF(ISNUMBER(MATCH(TRIM(C4808),
      {"OP","CC","CM","FM","FU","INS","PC","PM","PMCO","SA","SR","ITPR","PMFL"}, 0)),
      "Proactive",
      "")
)</f>
        <v>Proactive</v>
      </c>
      <c r="S4808" s="2" t="str">
        <f>IF(C4808="", "",
   IF(ISNUMBER(MATCH(TRIM(C4808),
      {"MO","U/B","OSRE","TECH","ITRE"}, 0)),
      "Reactive",
      "")
)</f>
        <v/>
      </c>
      <c r="T4808" s="2">
        <f>IF(R4808="Proactive", H4808, "")</f>
        <v>0.22</v>
      </c>
      <c r="U4808" s="2" t="str">
        <f>IF(S4808="Reactive", H4808, "")</f>
        <v/>
      </c>
    </row>
    <row r="4809" spans="1:21" x14ac:dyDescent="0.25">
      <c r="A4809" t="s">
        <v>4738</v>
      </c>
      <c r="B4809">
        <v>219465</v>
      </c>
      <c r="C4809" t="s">
        <v>197</v>
      </c>
      <c r="D4809" t="s">
        <v>1112</v>
      </c>
      <c r="E4809" t="s">
        <v>1114</v>
      </c>
      <c r="F4809" s="4">
        <v>46175.869444444441</v>
      </c>
      <c r="G4809" s="4">
        <v>46175.916666666664</v>
      </c>
      <c r="H4809">
        <v>1.1299999999999999</v>
      </c>
      <c r="J4809" t="s">
        <v>29</v>
      </c>
      <c r="K4809" t="s">
        <v>30</v>
      </c>
      <c r="N4809">
        <v>1.1299999999999999</v>
      </c>
      <c r="O4809" t="s">
        <v>36</v>
      </c>
      <c r="P4809">
        <v>0</v>
      </c>
      <c r="Q4809" s="5">
        <v>46175.916666666664</v>
      </c>
      <c r="R4809" s="2" t="str">
        <f>IF(C4809="", "",
   IF(ISNUMBER(MATCH(TRIM(C4809),
      {"OP","CC","CM","FM","FU","INS","PC","PM","PMCO","SA","SR","ITPR","PMFL"}, 0)),
      "Proactive",
      "")
)</f>
        <v/>
      </c>
      <c r="S4809" s="2" t="str">
        <f>IF(C4809="", "",
   IF(ISNUMBER(MATCH(TRIM(C4809),
      {"MO","U/B","OSRE","TECH","ITRE"}, 0)),
      "Reactive",
      "")
)</f>
        <v>Reactive</v>
      </c>
      <c r="T4809" s="2" t="str">
        <f>IF(R4809="Proactive", H4809, "")</f>
        <v/>
      </c>
      <c r="U4809" s="2">
        <f>IF(S4809="Reactive", H4809, "")</f>
        <v>1.1299999999999999</v>
      </c>
    </row>
    <row r="4810" spans="1:21" x14ac:dyDescent="0.25">
      <c r="A4810" t="s">
        <v>4738</v>
      </c>
      <c r="B4810">
        <v>219600</v>
      </c>
      <c r="C4810" t="s">
        <v>30</v>
      </c>
      <c r="D4810" t="s">
        <v>1093</v>
      </c>
      <c r="E4810" t="s">
        <v>1094</v>
      </c>
      <c r="F4810" s="4">
        <v>46176.588194444441</v>
      </c>
      <c r="G4810" s="4">
        <v>46176.656944444447</v>
      </c>
      <c r="H4810">
        <v>1.65</v>
      </c>
      <c r="J4810" t="s">
        <v>29</v>
      </c>
      <c r="K4810" t="s">
        <v>30</v>
      </c>
      <c r="N4810">
        <v>2.17</v>
      </c>
      <c r="O4810" t="s">
        <v>36</v>
      </c>
      <c r="P4810">
        <v>0</v>
      </c>
      <c r="Q4810" s="5">
        <v>46176.910416666666</v>
      </c>
      <c r="R4810" s="2" t="str">
        <f>IF(C4810="", "",
   IF(ISNUMBER(MATCH(TRIM(C4810),
      {"OP","CC","CM","FM","FU","INS","PC","PM","PMCO","SA","SR","ITPR","PMFL"}, 0)),
      "Proactive",
      "")
)</f>
        <v>Proactive</v>
      </c>
      <c r="S4810" s="2" t="str">
        <f>IF(C4810="", "",
   IF(ISNUMBER(MATCH(TRIM(C4810),
      {"MO","U/B","OSRE","TECH","ITRE"}, 0)),
      "Reactive",
      "")
)</f>
        <v/>
      </c>
      <c r="T4810" s="2">
        <f>IF(R4810="Proactive", H4810, "")</f>
        <v>1.65</v>
      </c>
      <c r="U4810" s="2" t="str">
        <f>IF(S4810="Reactive", H4810, "")</f>
        <v/>
      </c>
    </row>
    <row r="4811" spans="1:21" x14ac:dyDescent="0.25">
      <c r="A4811" t="s">
        <v>4738</v>
      </c>
      <c r="B4811">
        <v>221640</v>
      </c>
      <c r="C4811" t="s">
        <v>743</v>
      </c>
      <c r="D4811" t="s">
        <v>1145</v>
      </c>
      <c r="E4811" t="s">
        <v>1556</v>
      </c>
      <c r="F4811" s="4">
        <v>46176.657638888886</v>
      </c>
      <c r="G4811" s="4">
        <v>46176.68472222222</v>
      </c>
      <c r="H4811">
        <v>0.65</v>
      </c>
      <c r="J4811" t="s">
        <v>29</v>
      </c>
      <c r="N4811">
        <v>0.65</v>
      </c>
      <c r="O4811" t="s">
        <v>36</v>
      </c>
      <c r="P4811">
        <v>0</v>
      </c>
      <c r="Q4811" s="5">
        <v>46176.68472222222</v>
      </c>
      <c r="R4811" s="2" t="str">
        <f>IF(C4811="", "",
   IF(ISNUMBER(MATCH(TRIM(C4811),
      {"OP","CC","CM","FM","FU","INS","PC","PM","PMCO","SA","SR","ITPR","PMFL"}, 0)),
      "Proactive",
      "")
)</f>
        <v>Proactive</v>
      </c>
      <c r="S4811" s="2" t="str">
        <f>IF(C4811="", "",
   IF(ISNUMBER(MATCH(TRIM(C4811),
      {"MO","U/B","OSRE","TECH","ITRE"}, 0)),
      "Reactive",
      "")
)</f>
        <v/>
      </c>
      <c r="T4811" s="2">
        <f>IF(R4811="Proactive", H4811, "")</f>
        <v>0.65</v>
      </c>
      <c r="U4811" s="2" t="str">
        <f>IF(S4811="Reactive", H4811, "")</f>
        <v/>
      </c>
    </row>
    <row r="4812" spans="1:21" x14ac:dyDescent="0.25">
      <c r="A4812" t="s">
        <v>4738</v>
      </c>
      <c r="B4812">
        <v>221116</v>
      </c>
      <c r="C4812" t="s">
        <v>30</v>
      </c>
      <c r="D4812" t="s">
        <v>1123</v>
      </c>
      <c r="E4812" t="s">
        <v>1124</v>
      </c>
      <c r="F4812" s="4">
        <v>46176.685416666667</v>
      </c>
      <c r="G4812" s="4">
        <v>46176.695833333331</v>
      </c>
      <c r="H4812">
        <v>0.25</v>
      </c>
      <c r="J4812" t="s">
        <v>29</v>
      </c>
      <c r="K4812" t="s">
        <v>30</v>
      </c>
      <c r="N4812">
        <v>0.56999999999999995</v>
      </c>
      <c r="O4812" t="s">
        <v>36</v>
      </c>
      <c r="P4812">
        <v>0</v>
      </c>
      <c r="Q4812" s="5">
        <v>46176.695833333331</v>
      </c>
      <c r="R4812" s="2" t="str">
        <f>IF(C4812="", "",
   IF(ISNUMBER(MATCH(TRIM(C4812),
      {"OP","CC","CM","FM","FU","INS","PC","PM","PMCO","SA","SR","ITPR","PMFL"}, 0)),
      "Proactive",
      "")
)</f>
        <v>Proactive</v>
      </c>
      <c r="S4812" s="2" t="str">
        <f>IF(C4812="", "",
   IF(ISNUMBER(MATCH(TRIM(C4812),
      {"MO","U/B","OSRE","TECH","ITRE"}, 0)),
      "Reactive",
      "")
)</f>
        <v/>
      </c>
      <c r="T4812" s="2">
        <f>IF(R4812="Proactive", H4812, "")</f>
        <v>0.25</v>
      </c>
      <c r="U4812" s="2" t="str">
        <f>IF(S4812="Reactive", H4812, "")</f>
        <v/>
      </c>
    </row>
    <row r="4813" spans="1:21" x14ac:dyDescent="0.25">
      <c r="A4813" t="s">
        <v>4738</v>
      </c>
      <c r="B4813">
        <v>219626</v>
      </c>
      <c r="C4813" t="s">
        <v>197</v>
      </c>
      <c r="D4813" t="s">
        <v>1102</v>
      </c>
      <c r="E4813" t="s">
        <v>1111</v>
      </c>
      <c r="F4813" s="4">
        <v>46176.695833333331</v>
      </c>
      <c r="G4813" s="4">
        <v>46176.712500000001</v>
      </c>
      <c r="H4813">
        <v>0.4</v>
      </c>
      <c r="J4813" t="s">
        <v>29</v>
      </c>
      <c r="K4813" t="s">
        <v>30</v>
      </c>
      <c r="N4813">
        <v>0.4</v>
      </c>
      <c r="O4813" t="s">
        <v>36</v>
      </c>
      <c r="P4813">
        <v>0</v>
      </c>
      <c r="Q4813" s="5">
        <v>46176.847222222219</v>
      </c>
      <c r="R4813" s="2" t="str">
        <f>IF(C4813="", "",
   IF(ISNUMBER(MATCH(TRIM(C4813),
      {"OP","CC","CM","FM","FU","INS","PC","PM","PMCO","SA","SR","ITPR","PMFL"}, 0)),
      "Proactive",
      "")
)</f>
        <v/>
      </c>
      <c r="S4813" s="2" t="str">
        <f>IF(C4813="", "",
   IF(ISNUMBER(MATCH(TRIM(C4813),
      {"MO","U/B","OSRE","TECH","ITRE"}, 0)),
      "Reactive",
      "")
)</f>
        <v>Reactive</v>
      </c>
      <c r="T4813" s="2" t="str">
        <f>IF(R4813="Proactive", H4813, "")</f>
        <v/>
      </c>
      <c r="U4813" s="2">
        <f>IF(S4813="Reactive", H4813, "")</f>
        <v>0.4</v>
      </c>
    </row>
    <row r="4814" spans="1:21" x14ac:dyDescent="0.25">
      <c r="A4814" t="s">
        <v>4738</v>
      </c>
      <c r="B4814">
        <v>219602</v>
      </c>
      <c r="C4814" t="s">
        <v>30</v>
      </c>
      <c r="D4814" t="s">
        <v>1104</v>
      </c>
      <c r="E4814" t="s">
        <v>1105</v>
      </c>
      <c r="F4814" s="4">
        <v>46176.712500000001</v>
      </c>
      <c r="G4814" s="4">
        <v>46176.729166666664</v>
      </c>
      <c r="H4814">
        <v>0.4</v>
      </c>
      <c r="J4814" t="s">
        <v>29</v>
      </c>
      <c r="K4814" t="s">
        <v>30</v>
      </c>
      <c r="N4814">
        <v>0.4</v>
      </c>
      <c r="O4814" t="s">
        <v>36</v>
      </c>
      <c r="P4814">
        <v>0</v>
      </c>
      <c r="Q4814" s="5">
        <v>46176.729861111111</v>
      </c>
      <c r="R4814" s="2" t="str">
        <f>IF(C4814="", "",
   IF(ISNUMBER(MATCH(TRIM(C4814),
      {"OP","CC","CM","FM","FU","INS","PC","PM","PMCO","SA","SR","ITPR","PMFL"}, 0)),
      "Proactive",
      "")
)</f>
        <v>Proactive</v>
      </c>
      <c r="S4814" s="2" t="str">
        <f>IF(C4814="", "",
   IF(ISNUMBER(MATCH(TRIM(C4814),
      {"MO","U/B","OSRE","TECH","ITRE"}, 0)),
      "Reactive",
      "")
)</f>
        <v/>
      </c>
      <c r="T4814" s="2">
        <f>IF(R4814="Proactive", H4814, "")</f>
        <v>0.4</v>
      </c>
      <c r="U4814" s="2" t="str">
        <f>IF(S4814="Reactive", H4814, "")</f>
        <v/>
      </c>
    </row>
    <row r="4815" spans="1:21" x14ac:dyDescent="0.25">
      <c r="A4815" t="s">
        <v>4738</v>
      </c>
      <c r="B4815">
        <v>221644</v>
      </c>
      <c r="C4815" t="s">
        <v>547</v>
      </c>
      <c r="D4815" t="s">
        <v>1126</v>
      </c>
      <c r="E4815" t="s">
        <v>4742</v>
      </c>
      <c r="F4815" s="4">
        <v>46176.734027777777</v>
      </c>
      <c r="G4815" s="4">
        <v>46176.755555555559</v>
      </c>
      <c r="H4815">
        <v>0.52</v>
      </c>
      <c r="J4815" t="s">
        <v>29</v>
      </c>
      <c r="N4815">
        <v>1.19</v>
      </c>
      <c r="O4815" t="s">
        <v>36</v>
      </c>
      <c r="P4815">
        <v>0</v>
      </c>
      <c r="Q4815" s="5">
        <v>46176.813194444447</v>
      </c>
      <c r="R4815" s="2" t="str">
        <f>IF(C4815="", "",
   IF(ISNUMBER(MATCH(TRIM(C4815),
      {"OP","CC","CM","FM","FU","INS","PC","PM","PMCO","SA","SR","ITPR","PMFL"}, 0)),
      "Proactive",
      "")
)</f>
        <v>Proactive</v>
      </c>
      <c r="S4815" s="2" t="str">
        <f>IF(C4815="", "",
   IF(ISNUMBER(MATCH(TRIM(C4815),
      {"MO","U/B","OSRE","TECH","ITRE"}, 0)),
      "Reactive",
      "")
)</f>
        <v/>
      </c>
      <c r="T4815" s="2">
        <f>IF(R4815="Proactive", H4815, "")</f>
        <v>0.52</v>
      </c>
      <c r="U4815" s="2" t="str">
        <f>IF(S4815="Reactive", H4815, "")</f>
        <v/>
      </c>
    </row>
    <row r="4816" spans="1:21" x14ac:dyDescent="0.25">
      <c r="A4816" t="s">
        <v>4738</v>
      </c>
      <c r="B4816">
        <v>221645</v>
      </c>
      <c r="C4816" t="s">
        <v>39</v>
      </c>
      <c r="D4816" t="s">
        <v>4743</v>
      </c>
      <c r="E4816" t="s">
        <v>4744</v>
      </c>
      <c r="F4816" s="4">
        <v>46176.756944444445</v>
      </c>
      <c r="G4816" s="4">
        <v>46176.775000000001</v>
      </c>
      <c r="H4816">
        <v>0.43</v>
      </c>
      <c r="J4816" t="s">
        <v>29</v>
      </c>
      <c r="N4816">
        <v>0.43</v>
      </c>
      <c r="O4816" t="s">
        <v>36</v>
      </c>
      <c r="P4816">
        <v>0</v>
      </c>
      <c r="Q4816" s="5">
        <v>46176.776388888888</v>
      </c>
      <c r="R4816" s="2" t="str">
        <f>IF(C4816="", "",
   IF(ISNUMBER(MATCH(TRIM(C4816),
      {"OP","CC","CM","FM","FU","INS","PC","PM","PMCO","SA","SR","ITPR","PMFL"}, 0)),
      "Proactive",
      "")
)</f>
        <v/>
      </c>
      <c r="S4816" s="2" t="str">
        <f>IF(C4816="", "",
   IF(ISNUMBER(MATCH(TRIM(C4816),
      {"MO","U/B","OSRE","TECH","ITRE"}, 0)),
      "Reactive",
      "")
)</f>
        <v>Reactive</v>
      </c>
      <c r="T4816" s="2" t="str">
        <f>IF(R4816="Proactive", H4816, "")</f>
        <v/>
      </c>
      <c r="U4816" s="2">
        <f>IF(S4816="Reactive", H4816, "")</f>
        <v>0.43</v>
      </c>
    </row>
    <row r="4817" spans="1:21" x14ac:dyDescent="0.25">
      <c r="A4817" t="s">
        <v>4738</v>
      </c>
      <c r="B4817">
        <v>221646</v>
      </c>
      <c r="C4817" t="s">
        <v>561</v>
      </c>
      <c r="D4817" t="s">
        <v>1935</v>
      </c>
      <c r="E4817" t="s">
        <v>4745</v>
      </c>
      <c r="F4817" s="4">
        <v>46176.776388888888</v>
      </c>
      <c r="G4817" s="4">
        <v>46176.784722222219</v>
      </c>
      <c r="H4817">
        <v>0.2</v>
      </c>
      <c r="J4817" t="s">
        <v>29</v>
      </c>
      <c r="N4817">
        <v>0.2</v>
      </c>
      <c r="O4817" t="s">
        <v>36</v>
      </c>
      <c r="P4817">
        <v>0</v>
      </c>
      <c r="Q4817" s="5">
        <v>46176.784722222219</v>
      </c>
      <c r="R4817" s="2" t="str">
        <f>IF(C4817="", "",
   IF(ISNUMBER(MATCH(TRIM(C4817),
      {"OP","CC","CM","FM","FU","INS","PC","PM","PMCO","SA","SR","ITPR","PMFL"}, 0)),
      "Proactive",
      "")
)</f>
        <v>Proactive</v>
      </c>
      <c r="S4817" s="2" t="str">
        <f>IF(C4817="", "",
   IF(ISNUMBER(MATCH(TRIM(C4817),
      {"MO","U/B","OSRE","TECH","ITRE"}, 0)),
      "Reactive",
      "")
)</f>
        <v/>
      </c>
      <c r="T4817" s="2">
        <f>IF(R4817="Proactive", H4817, "")</f>
        <v>0.2</v>
      </c>
      <c r="U4817" s="2" t="str">
        <f>IF(S4817="Reactive", H4817, "")</f>
        <v/>
      </c>
    </row>
    <row r="4818" spans="1:21" x14ac:dyDescent="0.25">
      <c r="A4818" t="s">
        <v>4738</v>
      </c>
      <c r="B4818">
        <v>221644</v>
      </c>
      <c r="C4818" t="s">
        <v>547</v>
      </c>
      <c r="D4818" t="s">
        <v>1126</v>
      </c>
      <c r="E4818" t="s">
        <v>4742</v>
      </c>
      <c r="F4818" s="4">
        <v>46176.785416666666</v>
      </c>
      <c r="G4818" s="4">
        <v>46176.813194444447</v>
      </c>
      <c r="H4818">
        <v>0.67</v>
      </c>
      <c r="J4818" t="s">
        <v>29</v>
      </c>
      <c r="N4818">
        <v>1.19</v>
      </c>
      <c r="O4818" t="s">
        <v>36</v>
      </c>
      <c r="P4818">
        <v>0</v>
      </c>
      <c r="Q4818" s="5">
        <v>46176.813194444447</v>
      </c>
      <c r="R4818" s="2" t="str">
        <f>IF(C4818="", "",
   IF(ISNUMBER(MATCH(TRIM(C4818),
      {"OP","CC","CM","FM","FU","INS","PC","PM","PMCO","SA","SR","ITPR","PMFL"}, 0)),
      "Proactive",
      "")
)</f>
        <v>Proactive</v>
      </c>
      <c r="S4818" s="2" t="str">
        <f>IF(C4818="", "",
   IF(ISNUMBER(MATCH(TRIM(C4818),
      {"MO","U/B","OSRE","TECH","ITRE"}, 0)),
      "Reactive",
      "")
)</f>
        <v/>
      </c>
      <c r="T4818" s="2">
        <f>IF(R4818="Proactive", H4818, "")</f>
        <v>0.67</v>
      </c>
      <c r="U4818" s="2" t="str">
        <f>IF(S4818="Reactive", H4818, "")</f>
        <v/>
      </c>
    </row>
    <row r="4819" spans="1:21" x14ac:dyDescent="0.25">
      <c r="A4819" t="s">
        <v>4738</v>
      </c>
      <c r="B4819">
        <v>221658</v>
      </c>
      <c r="C4819" t="s">
        <v>181</v>
      </c>
      <c r="D4819" t="s">
        <v>1093</v>
      </c>
      <c r="E4819" t="s">
        <v>4739</v>
      </c>
      <c r="F4819" s="4">
        <v>46176.813888888886</v>
      </c>
      <c r="G4819" s="4">
        <v>46176.843055555553</v>
      </c>
      <c r="H4819">
        <v>0.7</v>
      </c>
      <c r="J4819" t="s">
        <v>29</v>
      </c>
      <c r="N4819">
        <v>0.7</v>
      </c>
      <c r="O4819" t="s">
        <v>36</v>
      </c>
      <c r="P4819">
        <v>0</v>
      </c>
      <c r="Q4819" s="5">
        <v>46176.843055555553</v>
      </c>
      <c r="R4819" s="2" t="str">
        <f>IF(C4819="", "",
   IF(ISNUMBER(MATCH(TRIM(C4819),
      {"OP","CC","CM","FM","FU","INS","PC","PM","PMCO","SA","SR","ITPR","PMFL"}, 0)),
      "Proactive",
      "")
)</f>
        <v>Proactive</v>
      </c>
      <c r="S4819" s="2" t="str">
        <f>IF(C4819="", "",
   IF(ISNUMBER(MATCH(TRIM(C4819),
      {"MO","U/B","OSRE","TECH","ITRE"}, 0)),
      "Reactive",
      "")
)</f>
        <v/>
      </c>
      <c r="T4819" s="2">
        <f>IF(R4819="Proactive", H4819, "")</f>
        <v>0.7</v>
      </c>
      <c r="U4819" s="2" t="str">
        <f>IF(S4819="Reactive", H4819, "")</f>
        <v/>
      </c>
    </row>
    <row r="4820" spans="1:21" x14ac:dyDescent="0.25">
      <c r="A4820" t="s">
        <v>4738</v>
      </c>
      <c r="B4820">
        <v>219603</v>
      </c>
      <c r="C4820" t="s">
        <v>26</v>
      </c>
      <c r="D4820" t="s">
        <v>1093</v>
      </c>
      <c r="E4820" t="s">
        <v>1101</v>
      </c>
      <c r="F4820" s="4">
        <v>46176.843055555553</v>
      </c>
      <c r="G4820" s="4">
        <v>46176.851388888892</v>
      </c>
      <c r="H4820">
        <v>0.2</v>
      </c>
      <c r="J4820" t="s">
        <v>29</v>
      </c>
      <c r="K4820" t="s">
        <v>30</v>
      </c>
      <c r="N4820">
        <v>0.2</v>
      </c>
      <c r="O4820" t="s">
        <v>36</v>
      </c>
      <c r="P4820">
        <v>0</v>
      </c>
      <c r="Q4820" s="5">
        <v>46176.851388888892</v>
      </c>
      <c r="R4820" s="2" t="str">
        <f>IF(C4820="", "",
   IF(ISNUMBER(MATCH(TRIM(C4820),
      {"OP","CC","CM","FM","FU","INS","PC","PM","PMCO","SA","SR","ITPR","PMFL"}, 0)),
      "Proactive",
      "")
)</f>
        <v>Proactive</v>
      </c>
      <c r="S4820" s="2" t="str">
        <f>IF(C4820="", "",
   IF(ISNUMBER(MATCH(TRIM(C4820),
      {"MO","U/B","OSRE","TECH","ITRE"}, 0)),
      "Reactive",
      "")
)</f>
        <v/>
      </c>
      <c r="T4820" s="2">
        <f>IF(R4820="Proactive", H4820, "")</f>
        <v>0.2</v>
      </c>
      <c r="U4820" s="2" t="str">
        <f>IF(S4820="Reactive", H4820, "")</f>
        <v/>
      </c>
    </row>
    <row r="4821" spans="1:21" x14ac:dyDescent="0.25">
      <c r="A4821" t="s">
        <v>4738</v>
      </c>
      <c r="B4821">
        <v>219601</v>
      </c>
      <c r="C4821" t="s">
        <v>30</v>
      </c>
      <c r="D4821" t="s">
        <v>1106</v>
      </c>
      <c r="E4821" t="s">
        <v>1107</v>
      </c>
      <c r="F4821" s="4">
        <v>46176.851388888892</v>
      </c>
      <c r="G4821" s="4">
        <v>46176.859027777777</v>
      </c>
      <c r="H4821">
        <v>0.18</v>
      </c>
      <c r="J4821" t="s">
        <v>29</v>
      </c>
      <c r="K4821" t="s">
        <v>30</v>
      </c>
      <c r="N4821">
        <v>0.18</v>
      </c>
      <c r="O4821" t="s">
        <v>36</v>
      </c>
      <c r="P4821">
        <v>0</v>
      </c>
      <c r="Q4821" s="5">
        <v>46176.859027777777</v>
      </c>
      <c r="R4821" s="2" t="str">
        <f>IF(C4821="", "",
   IF(ISNUMBER(MATCH(TRIM(C4821),
      {"OP","CC","CM","FM","FU","INS","PC","PM","PMCO","SA","SR","ITPR","PMFL"}, 0)),
      "Proactive",
      "")
)</f>
        <v>Proactive</v>
      </c>
      <c r="S4821" s="2" t="str">
        <f>IF(C4821="", "",
   IF(ISNUMBER(MATCH(TRIM(C4821),
      {"MO","U/B","OSRE","TECH","ITRE"}, 0)),
      "Reactive",
      "")
)</f>
        <v/>
      </c>
      <c r="T4821" s="2">
        <f>IF(R4821="Proactive", H4821, "")</f>
        <v>0.18</v>
      </c>
      <c r="U4821" s="2" t="str">
        <f>IF(S4821="Reactive", H4821, "")</f>
        <v/>
      </c>
    </row>
    <row r="4822" spans="1:21" x14ac:dyDescent="0.25">
      <c r="A4822" t="s">
        <v>4738</v>
      </c>
      <c r="B4822">
        <v>221663</v>
      </c>
      <c r="C4822" t="s">
        <v>561</v>
      </c>
      <c r="D4822" t="s">
        <v>1935</v>
      </c>
      <c r="E4822" t="s">
        <v>4746</v>
      </c>
      <c r="F4822" s="4">
        <v>46176.859027777777</v>
      </c>
      <c r="G4822" s="4">
        <v>46176.864583333336</v>
      </c>
      <c r="H4822">
        <v>0.13</v>
      </c>
      <c r="I4822" t="s">
        <v>4747</v>
      </c>
      <c r="J4822" t="s">
        <v>29</v>
      </c>
      <c r="N4822">
        <v>0.13</v>
      </c>
      <c r="O4822" t="s">
        <v>36</v>
      </c>
      <c r="P4822">
        <v>0</v>
      </c>
      <c r="Q4822" s="5">
        <v>46176.865277777775</v>
      </c>
      <c r="R4822" s="2" t="str">
        <f>IF(C4822="", "",
   IF(ISNUMBER(MATCH(TRIM(C4822),
      {"OP","CC","CM","FM","FU","INS","PC","PM","PMCO","SA","SR","ITPR","PMFL"}, 0)),
      "Proactive",
      "")
)</f>
        <v>Proactive</v>
      </c>
      <c r="S4822" s="2" t="str">
        <f>IF(C4822="", "",
   IF(ISNUMBER(MATCH(TRIM(C4822),
      {"MO","U/B","OSRE","TECH","ITRE"}, 0)),
      "Reactive",
      "")
)</f>
        <v/>
      </c>
      <c r="T4822" s="2">
        <f>IF(R4822="Proactive", H4822, "")</f>
        <v>0.13</v>
      </c>
      <c r="U4822" s="2" t="str">
        <f>IF(S4822="Reactive", H4822, "")</f>
        <v/>
      </c>
    </row>
    <row r="4823" spans="1:21" x14ac:dyDescent="0.25">
      <c r="A4823" t="s">
        <v>4738</v>
      </c>
      <c r="B4823">
        <v>221664</v>
      </c>
      <c r="C4823" t="s">
        <v>547</v>
      </c>
      <c r="D4823" t="s">
        <v>4748</v>
      </c>
      <c r="E4823" t="s">
        <v>4749</v>
      </c>
      <c r="F4823" s="4">
        <v>46176.865972222222</v>
      </c>
      <c r="G4823" s="4">
        <v>46176.875</v>
      </c>
      <c r="H4823">
        <v>0.22</v>
      </c>
      <c r="J4823" t="s">
        <v>29</v>
      </c>
      <c r="N4823">
        <v>0.22</v>
      </c>
      <c r="O4823" t="s">
        <v>36</v>
      </c>
      <c r="P4823">
        <v>0</v>
      </c>
      <c r="Q4823" s="5">
        <v>46176.887499999997</v>
      </c>
      <c r="R4823" s="2" t="str">
        <f>IF(C4823="", "",
   IF(ISNUMBER(MATCH(TRIM(C4823),
      {"OP","CC","CM","FM","FU","INS","PC","PM","PMCO","SA","SR","ITPR","PMFL"}, 0)),
      "Proactive",
      "")
)</f>
        <v>Proactive</v>
      </c>
      <c r="S4823" s="2" t="str">
        <f>IF(C4823="", "",
   IF(ISNUMBER(MATCH(TRIM(C4823),
      {"MO","U/B","OSRE","TECH","ITRE"}, 0)),
      "Reactive",
      "")
)</f>
        <v/>
      </c>
      <c r="T4823" s="2">
        <f>IF(R4823="Proactive", H4823, "")</f>
        <v>0.22</v>
      </c>
      <c r="U4823" s="2" t="str">
        <f>IF(S4823="Reactive", H4823, "")</f>
        <v/>
      </c>
    </row>
    <row r="4824" spans="1:21" x14ac:dyDescent="0.25">
      <c r="A4824" t="s">
        <v>4738</v>
      </c>
      <c r="B4824">
        <v>219600</v>
      </c>
      <c r="C4824" t="s">
        <v>30</v>
      </c>
      <c r="D4824" t="s">
        <v>1093</v>
      </c>
      <c r="E4824" t="s">
        <v>1094</v>
      </c>
      <c r="F4824" s="4">
        <v>46176.887499999997</v>
      </c>
      <c r="G4824" s="4">
        <v>46176.90902777778</v>
      </c>
      <c r="H4824">
        <v>0.52</v>
      </c>
      <c r="J4824" t="s">
        <v>29</v>
      </c>
      <c r="K4824" t="s">
        <v>30</v>
      </c>
      <c r="N4824">
        <v>2.17</v>
      </c>
      <c r="O4824" t="s">
        <v>36</v>
      </c>
      <c r="P4824">
        <v>0</v>
      </c>
      <c r="Q4824" s="5">
        <v>46176.910416666666</v>
      </c>
      <c r="R4824" s="2" t="str">
        <f>IF(C4824="", "",
   IF(ISNUMBER(MATCH(TRIM(C4824),
      {"OP","CC","CM","FM","FU","INS","PC","PM","PMCO","SA","SR","ITPR","PMFL"}, 0)),
      "Proactive",
      "")
)</f>
        <v>Proactive</v>
      </c>
      <c r="S4824" s="2" t="str">
        <f>IF(C4824="", "",
   IF(ISNUMBER(MATCH(TRIM(C4824),
      {"MO","U/B","OSRE","TECH","ITRE"}, 0)),
      "Reactive",
      "")
)</f>
        <v/>
      </c>
      <c r="T4824" s="2">
        <f>IF(R4824="Proactive", H4824, "")</f>
        <v>0.52</v>
      </c>
      <c r="U4824" s="2" t="str">
        <f>IF(S4824="Reactive", H4824, "")</f>
        <v/>
      </c>
    </row>
    <row r="4825" spans="1:21" x14ac:dyDescent="0.25">
      <c r="A4825" t="s">
        <v>4738</v>
      </c>
      <c r="B4825">
        <v>220262</v>
      </c>
      <c r="C4825" t="s">
        <v>30</v>
      </c>
      <c r="D4825" t="s">
        <v>1093</v>
      </c>
      <c r="E4825" t="s">
        <v>1118</v>
      </c>
      <c r="F4825" s="4">
        <v>46181.251388888886</v>
      </c>
      <c r="G4825" s="4">
        <v>46181.3125</v>
      </c>
      <c r="H4825">
        <v>1.47</v>
      </c>
      <c r="J4825" t="s">
        <v>29</v>
      </c>
      <c r="K4825" t="s">
        <v>30</v>
      </c>
      <c r="N4825">
        <v>3.25</v>
      </c>
      <c r="O4825" t="s">
        <v>36</v>
      </c>
      <c r="P4825">
        <v>0</v>
      </c>
      <c r="Q4825" s="5">
        <v>46182.26458333333</v>
      </c>
      <c r="R4825" s="2" t="str">
        <f>IF(C4825="", "",
   IF(ISNUMBER(MATCH(TRIM(C4825),
      {"OP","CC","CM","FM","FU","INS","PC","PM","PMCO","SA","SR","ITPR","PMFL"}, 0)),
      "Proactive",
      "")
)</f>
        <v>Proactive</v>
      </c>
      <c r="S4825" s="2" t="str">
        <f>IF(C4825="", "",
   IF(ISNUMBER(MATCH(TRIM(C4825),
      {"MO","U/B","OSRE","TECH","ITRE"}, 0)),
      "Reactive",
      "")
)</f>
        <v/>
      </c>
      <c r="T4825" s="2">
        <f>IF(R4825="Proactive", H4825, "")</f>
        <v>1.47</v>
      </c>
      <c r="U4825" s="2" t="str">
        <f>IF(S4825="Reactive", H4825, "")</f>
        <v/>
      </c>
    </row>
    <row r="4826" spans="1:21" x14ac:dyDescent="0.25">
      <c r="A4826" t="s">
        <v>4738</v>
      </c>
      <c r="B4826">
        <v>220303</v>
      </c>
      <c r="C4826" t="s">
        <v>30</v>
      </c>
      <c r="D4826" t="s">
        <v>1133</v>
      </c>
      <c r="E4826" t="s">
        <v>1134</v>
      </c>
      <c r="F4826" s="4">
        <v>46181.319444444445</v>
      </c>
      <c r="G4826" s="4">
        <v>46181.333333333336</v>
      </c>
      <c r="H4826">
        <v>0.33</v>
      </c>
      <c r="J4826" t="s">
        <v>29</v>
      </c>
      <c r="K4826" t="s">
        <v>30</v>
      </c>
      <c r="N4826">
        <v>0.33</v>
      </c>
      <c r="O4826" t="s">
        <v>36</v>
      </c>
      <c r="P4826">
        <v>0</v>
      </c>
      <c r="Q4826" s="5">
        <v>46181.333333333336</v>
      </c>
      <c r="R4826" s="2" t="str">
        <f>IF(C4826="", "",
   IF(ISNUMBER(MATCH(TRIM(C4826),
      {"OP","CC","CM","FM","FU","INS","PC","PM","PMCO","SA","SR","ITPR","PMFL"}, 0)),
      "Proactive",
      "")
)</f>
        <v>Proactive</v>
      </c>
      <c r="S4826" s="2" t="str">
        <f>IF(C4826="", "",
   IF(ISNUMBER(MATCH(TRIM(C4826),
      {"MO","U/B","OSRE","TECH","ITRE"}, 0)),
      "Reactive",
      "")
)</f>
        <v/>
      </c>
      <c r="T4826" s="2">
        <f>IF(R4826="Proactive", H4826, "")</f>
        <v>0.33</v>
      </c>
      <c r="U4826" s="2" t="str">
        <f>IF(S4826="Reactive", H4826, "")</f>
        <v/>
      </c>
    </row>
    <row r="4827" spans="1:21" x14ac:dyDescent="0.25">
      <c r="A4827" t="s">
        <v>4738</v>
      </c>
      <c r="B4827">
        <v>217966</v>
      </c>
      <c r="C4827" t="s">
        <v>30</v>
      </c>
      <c r="D4827" t="s">
        <v>1137</v>
      </c>
      <c r="E4827" t="s">
        <v>1136</v>
      </c>
      <c r="F4827" s="4">
        <v>46181.334027777775</v>
      </c>
      <c r="G4827" s="4">
        <v>46181.342361111114</v>
      </c>
      <c r="H4827">
        <v>0.2</v>
      </c>
      <c r="J4827" t="s">
        <v>29</v>
      </c>
      <c r="K4827" t="s">
        <v>30</v>
      </c>
      <c r="N4827">
        <v>0.2</v>
      </c>
      <c r="O4827" t="s">
        <v>36</v>
      </c>
      <c r="P4827">
        <v>0</v>
      </c>
      <c r="Q4827" s="5">
        <v>46181.343055555553</v>
      </c>
      <c r="R4827" s="2" t="str">
        <f>IF(C4827="", "",
   IF(ISNUMBER(MATCH(TRIM(C4827),
      {"OP","CC","CM","FM","FU","INS","PC","PM","PMCO","SA","SR","ITPR","PMFL"}, 0)),
      "Proactive",
      "")
)</f>
        <v>Proactive</v>
      </c>
      <c r="S4827" s="2" t="str">
        <f>IF(C4827="", "",
   IF(ISNUMBER(MATCH(TRIM(C4827),
      {"MO","U/B","OSRE","TECH","ITRE"}, 0)),
      "Reactive",
      "")
)</f>
        <v/>
      </c>
      <c r="T4827" s="2">
        <f>IF(R4827="Proactive", H4827, "")</f>
        <v>0.2</v>
      </c>
      <c r="U4827" s="2" t="str">
        <f>IF(S4827="Reactive", H4827, "")</f>
        <v/>
      </c>
    </row>
    <row r="4828" spans="1:21" x14ac:dyDescent="0.25">
      <c r="A4828" t="s">
        <v>4738</v>
      </c>
      <c r="B4828">
        <v>220304</v>
      </c>
      <c r="C4828" t="s">
        <v>30</v>
      </c>
      <c r="D4828" t="s">
        <v>1170</v>
      </c>
      <c r="E4828" t="s">
        <v>1134</v>
      </c>
      <c r="F4828" s="4">
        <v>46181.343055555553</v>
      </c>
      <c r="G4828" s="4">
        <v>46181.354166666664</v>
      </c>
      <c r="H4828">
        <v>0.27</v>
      </c>
      <c r="J4828" t="s">
        <v>29</v>
      </c>
      <c r="K4828" t="s">
        <v>30</v>
      </c>
      <c r="N4828">
        <v>0.27</v>
      </c>
      <c r="O4828" t="s">
        <v>36</v>
      </c>
      <c r="P4828">
        <v>0</v>
      </c>
      <c r="Q4828" s="5">
        <v>46181.370833333334</v>
      </c>
      <c r="R4828" s="2" t="str">
        <f>IF(C4828="", "",
   IF(ISNUMBER(MATCH(TRIM(C4828),
      {"OP","CC","CM","FM","FU","INS","PC","PM","PMCO","SA","SR","ITPR","PMFL"}, 0)),
      "Proactive",
      "")
)</f>
        <v>Proactive</v>
      </c>
      <c r="S4828" s="2" t="str">
        <f>IF(C4828="", "",
   IF(ISNUMBER(MATCH(TRIM(C4828),
      {"MO","U/B","OSRE","TECH","ITRE"}, 0)),
      "Reactive",
      "")
)</f>
        <v/>
      </c>
      <c r="T4828" s="2">
        <f>IF(R4828="Proactive", H4828, "")</f>
        <v>0.27</v>
      </c>
      <c r="U4828" s="2" t="str">
        <f>IF(S4828="Reactive", H4828, "")</f>
        <v/>
      </c>
    </row>
    <row r="4829" spans="1:21" x14ac:dyDescent="0.25">
      <c r="A4829" t="s">
        <v>4738</v>
      </c>
      <c r="B4829">
        <v>217967</v>
      </c>
      <c r="C4829" t="s">
        <v>30</v>
      </c>
      <c r="D4829" t="s">
        <v>1115</v>
      </c>
      <c r="E4829" t="s">
        <v>1136</v>
      </c>
      <c r="F4829" s="4">
        <v>46181.357638888891</v>
      </c>
      <c r="G4829" s="4">
        <v>46181.370833333334</v>
      </c>
      <c r="H4829">
        <v>0.32</v>
      </c>
      <c r="I4829" t="s">
        <v>4750</v>
      </c>
      <c r="J4829" t="s">
        <v>29</v>
      </c>
      <c r="K4829" t="s">
        <v>30</v>
      </c>
      <c r="N4829">
        <v>0.32</v>
      </c>
      <c r="O4829" t="s">
        <v>36</v>
      </c>
      <c r="P4829">
        <v>0</v>
      </c>
      <c r="Q4829" s="5">
        <v>46181.371527777781</v>
      </c>
      <c r="R4829" s="2" t="str">
        <f>IF(C4829="", "",
   IF(ISNUMBER(MATCH(TRIM(C4829),
      {"OP","CC","CM","FM","FU","INS","PC","PM","PMCO","SA","SR","ITPR","PMFL"}, 0)),
      "Proactive",
      "")
)</f>
        <v>Proactive</v>
      </c>
      <c r="S4829" s="2" t="str">
        <f>IF(C4829="", "",
   IF(ISNUMBER(MATCH(TRIM(C4829),
      {"MO","U/B","OSRE","TECH","ITRE"}, 0)),
      "Reactive",
      "")
)</f>
        <v/>
      </c>
      <c r="T4829" s="2">
        <f>IF(R4829="Proactive", H4829, "")</f>
        <v>0.32</v>
      </c>
      <c r="U4829" s="2" t="str">
        <f>IF(S4829="Reactive", H4829, "")</f>
        <v/>
      </c>
    </row>
    <row r="4830" spans="1:21" x14ac:dyDescent="0.25">
      <c r="A4830" t="s">
        <v>4738</v>
      </c>
      <c r="B4830">
        <v>216079</v>
      </c>
      <c r="C4830" t="s">
        <v>30</v>
      </c>
      <c r="D4830" t="s">
        <v>4751</v>
      </c>
      <c r="E4830" t="s">
        <v>1950</v>
      </c>
      <c r="F4830" s="4">
        <v>46181.371527777781</v>
      </c>
      <c r="G4830" s="4">
        <v>46181.422222222223</v>
      </c>
      <c r="H4830">
        <v>1.22</v>
      </c>
      <c r="J4830" t="s">
        <v>29</v>
      </c>
      <c r="K4830" t="s">
        <v>30</v>
      </c>
      <c r="N4830">
        <v>1.22</v>
      </c>
      <c r="O4830" t="s">
        <v>36</v>
      </c>
      <c r="P4830">
        <v>0</v>
      </c>
      <c r="Q4830" s="5">
        <v>46181.423611111109</v>
      </c>
      <c r="R4830" s="2" t="str">
        <f>IF(C4830="", "",
   IF(ISNUMBER(MATCH(TRIM(C4830),
      {"OP","CC","CM","FM","FU","INS","PC","PM","PMCO","SA","SR","ITPR","PMFL"}, 0)),
      "Proactive",
      "")
)</f>
        <v>Proactive</v>
      </c>
      <c r="S4830" s="2" t="str">
        <f>IF(C4830="", "",
   IF(ISNUMBER(MATCH(TRIM(C4830),
      {"MO","U/B","OSRE","TECH","ITRE"}, 0)),
      "Reactive",
      "")
)</f>
        <v/>
      </c>
      <c r="T4830" s="2">
        <f>IF(R4830="Proactive", H4830, "")</f>
        <v>1.22</v>
      </c>
      <c r="U4830" s="2" t="str">
        <f>IF(S4830="Reactive", H4830, "")</f>
        <v/>
      </c>
    </row>
    <row r="4831" spans="1:21" x14ac:dyDescent="0.25">
      <c r="A4831" t="s">
        <v>4738</v>
      </c>
      <c r="B4831">
        <v>222372</v>
      </c>
      <c r="C4831" t="s">
        <v>743</v>
      </c>
      <c r="D4831" t="s">
        <v>1145</v>
      </c>
      <c r="E4831" t="s">
        <v>4752</v>
      </c>
      <c r="F4831" s="4">
        <v>46181.423611111109</v>
      </c>
      <c r="G4831" s="4">
        <v>46181.477777777778</v>
      </c>
      <c r="H4831">
        <v>1.3</v>
      </c>
      <c r="J4831" t="s">
        <v>29</v>
      </c>
      <c r="N4831">
        <v>1.3</v>
      </c>
      <c r="O4831" t="s">
        <v>36</v>
      </c>
      <c r="P4831">
        <v>0</v>
      </c>
      <c r="Q4831" s="5">
        <v>46181.478472222225</v>
      </c>
      <c r="R4831" s="2" t="str">
        <f>IF(C4831="", "",
   IF(ISNUMBER(MATCH(TRIM(C4831),
      {"OP","CC","CM","FM","FU","INS","PC","PM","PMCO","SA","SR","ITPR","PMFL"}, 0)),
      "Proactive",
      "")
)</f>
        <v>Proactive</v>
      </c>
      <c r="S4831" s="2" t="str">
        <f>IF(C4831="", "",
   IF(ISNUMBER(MATCH(TRIM(C4831),
      {"MO","U/B","OSRE","TECH","ITRE"}, 0)),
      "Reactive",
      "")
)</f>
        <v/>
      </c>
      <c r="T4831" s="2">
        <f>IF(R4831="Proactive", H4831, "")</f>
        <v>1.3</v>
      </c>
      <c r="U4831" s="2" t="str">
        <f>IF(S4831="Reactive", H4831, "")</f>
        <v/>
      </c>
    </row>
    <row r="4832" spans="1:21" x14ac:dyDescent="0.25">
      <c r="A4832" t="s">
        <v>4738</v>
      </c>
      <c r="B4832">
        <v>221922</v>
      </c>
      <c r="C4832" t="s">
        <v>30</v>
      </c>
      <c r="D4832" t="s">
        <v>1123</v>
      </c>
      <c r="E4832" t="s">
        <v>1124</v>
      </c>
      <c r="F4832" s="4">
        <v>46181.478472222225</v>
      </c>
      <c r="G4832" s="4">
        <v>46181.486805555556</v>
      </c>
      <c r="H4832">
        <v>0.2</v>
      </c>
      <c r="J4832" t="s">
        <v>29</v>
      </c>
      <c r="K4832" t="s">
        <v>30</v>
      </c>
      <c r="N4832">
        <v>0.4</v>
      </c>
      <c r="O4832" t="s">
        <v>36</v>
      </c>
      <c r="P4832">
        <v>0</v>
      </c>
      <c r="Q4832" s="5">
        <v>46181.884722222225</v>
      </c>
      <c r="R4832" s="2" t="str">
        <f>IF(C4832="", "",
   IF(ISNUMBER(MATCH(TRIM(C4832),
      {"OP","CC","CM","FM","FU","INS","PC","PM","PMCO","SA","SR","ITPR","PMFL"}, 0)),
      "Proactive",
      "")
)</f>
        <v>Proactive</v>
      </c>
      <c r="S4832" s="2" t="str">
        <f>IF(C4832="", "",
   IF(ISNUMBER(MATCH(TRIM(C4832),
      {"MO","U/B","OSRE","TECH","ITRE"}, 0)),
      "Reactive",
      "")
)</f>
        <v/>
      </c>
      <c r="T4832" s="2">
        <f>IF(R4832="Proactive", H4832, "")</f>
        <v>0.2</v>
      </c>
      <c r="U4832" s="2" t="str">
        <f>IF(S4832="Reactive", H4832, "")</f>
        <v/>
      </c>
    </row>
    <row r="4833" spans="1:21" x14ac:dyDescent="0.25">
      <c r="A4833" t="s">
        <v>4738</v>
      </c>
      <c r="B4833">
        <v>222381</v>
      </c>
      <c r="C4833" t="s">
        <v>39</v>
      </c>
      <c r="D4833" t="s">
        <v>1115</v>
      </c>
      <c r="E4833" t="s">
        <v>4753</v>
      </c>
      <c r="F4833" s="4">
        <v>46181.487500000003</v>
      </c>
      <c r="G4833" s="4">
        <v>46181.518055555556</v>
      </c>
      <c r="H4833">
        <v>0.73</v>
      </c>
      <c r="J4833" t="s">
        <v>29</v>
      </c>
      <c r="N4833">
        <v>0.73</v>
      </c>
      <c r="O4833" t="s">
        <v>36</v>
      </c>
      <c r="P4833">
        <v>0</v>
      </c>
      <c r="Q4833" s="5">
        <v>46181.54791666667</v>
      </c>
      <c r="R4833" s="2" t="str">
        <f>IF(C4833="", "",
   IF(ISNUMBER(MATCH(TRIM(C4833),
      {"OP","CC","CM","FM","FU","INS","PC","PM","PMCO","SA","SR","ITPR","PMFL"}, 0)),
      "Proactive",
      "")
)</f>
        <v/>
      </c>
      <c r="S4833" s="2" t="str">
        <f>IF(C4833="", "",
   IF(ISNUMBER(MATCH(TRIM(C4833),
      {"MO","U/B","OSRE","TECH","ITRE"}, 0)),
      "Reactive",
      "")
)</f>
        <v>Reactive</v>
      </c>
      <c r="T4833" s="2" t="str">
        <f>IF(R4833="Proactive", H4833, "")</f>
        <v/>
      </c>
      <c r="U4833" s="2">
        <f>IF(S4833="Reactive", H4833, "")</f>
        <v>0.73</v>
      </c>
    </row>
    <row r="4834" spans="1:21" x14ac:dyDescent="0.25">
      <c r="A4834" t="s">
        <v>4738</v>
      </c>
      <c r="B4834">
        <v>220305</v>
      </c>
      <c r="C4834" t="s">
        <v>30</v>
      </c>
      <c r="D4834" t="s">
        <v>1200</v>
      </c>
      <c r="E4834" t="s">
        <v>1134</v>
      </c>
      <c r="F4834" s="4">
        <v>46181.519444444442</v>
      </c>
      <c r="G4834" s="4">
        <v>46181.522222222222</v>
      </c>
      <c r="H4834">
        <v>7.0000000000000007E-2</v>
      </c>
      <c r="J4834" t="s">
        <v>29</v>
      </c>
      <c r="K4834" t="s">
        <v>30</v>
      </c>
      <c r="N4834">
        <v>7.0000000000000007E-2</v>
      </c>
      <c r="O4834" t="s">
        <v>36</v>
      </c>
      <c r="P4834">
        <v>0</v>
      </c>
      <c r="Q4834" s="5">
        <v>46181.522916666669</v>
      </c>
      <c r="R4834" s="2" t="str">
        <f>IF(C4834="", "",
   IF(ISNUMBER(MATCH(TRIM(C4834),
      {"OP","CC","CM","FM","FU","INS","PC","PM","PMCO","SA","SR","ITPR","PMFL"}, 0)),
      "Proactive",
      "")
)</f>
        <v>Proactive</v>
      </c>
      <c r="S4834" s="2" t="str">
        <f>IF(C4834="", "",
   IF(ISNUMBER(MATCH(TRIM(C4834),
      {"MO","U/B","OSRE","TECH","ITRE"}, 0)),
      "Reactive",
      "")
)</f>
        <v/>
      </c>
      <c r="T4834" s="2">
        <f>IF(R4834="Proactive", H4834, "")</f>
        <v>7.0000000000000007E-2</v>
      </c>
      <c r="U4834" s="2" t="str">
        <f>IF(S4834="Reactive", H4834, "")</f>
        <v/>
      </c>
    </row>
    <row r="4835" spans="1:21" x14ac:dyDescent="0.25">
      <c r="A4835" t="s">
        <v>4738</v>
      </c>
      <c r="B4835">
        <v>220266</v>
      </c>
      <c r="C4835" t="s">
        <v>26</v>
      </c>
      <c r="D4835" t="s">
        <v>1093</v>
      </c>
      <c r="E4835" t="s">
        <v>1122</v>
      </c>
      <c r="F4835" s="4">
        <v>46181.522916666669</v>
      </c>
      <c r="G4835" s="4">
        <v>46181.547222222223</v>
      </c>
      <c r="H4835">
        <v>0.57999999999999996</v>
      </c>
      <c r="J4835" t="s">
        <v>29</v>
      </c>
      <c r="K4835" t="s">
        <v>30</v>
      </c>
      <c r="N4835">
        <v>0.57999999999999996</v>
      </c>
      <c r="O4835" t="s">
        <v>36</v>
      </c>
      <c r="P4835">
        <v>0</v>
      </c>
      <c r="Q4835" s="5">
        <v>46181.54791666667</v>
      </c>
      <c r="R4835" s="2" t="str">
        <f>IF(C4835="", "",
   IF(ISNUMBER(MATCH(TRIM(C4835),
      {"OP","CC","CM","FM","FU","INS","PC","PM","PMCO","SA","SR","ITPR","PMFL"}, 0)),
      "Proactive",
      "")
)</f>
        <v>Proactive</v>
      </c>
      <c r="S4835" s="2" t="str">
        <f>IF(C4835="", "",
   IF(ISNUMBER(MATCH(TRIM(C4835),
      {"MO","U/B","OSRE","TECH","ITRE"}, 0)),
      "Reactive",
      "")
)</f>
        <v/>
      </c>
      <c r="T4835" s="2">
        <f>IF(R4835="Proactive", H4835, "")</f>
        <v>0.57999999999999996</v>
      </c>
      <c r="U4835" s="2" t="str">
        <f>IF(S4835="Reactive", H4835, "")</f>
        <v/>
      </c>
    </row>
    <row r="4836" spans="1:21" x14ac:dyDescent="0.25">
      <c r="A4836" t="s">
        <v>4738</v>
      </c>
      <c r="B4836">
        <v>222391</v>
      </c>
      <c r="C4836" t="s">
        <v>181</v>
      </c>
      <c r="D4836" t="s">
        <v>1133</v>
      </c>
      <c r="E4836" t="s">
        <v>4754</v>
      </c>
      <c r="F4836" s="4">
        <v>46181.548611111109</v>
      </c>
      <c r="G4836" s="4">
        <v>46181.556250000001</v>
      </c>
      <c r="H4836">
        <v>0.18</v>
      </c>
      <c r="J4836" t="s">
        <v>29</v>
      </c>
      <c r="N4836">
        <v>0.18</v>
      </c>
      <c r="O4836" t="s">
        <v>36</v>
      </c>
      <c r="P4836">
        <v>0</v>
      </c>
      <c r="Q4836" s="5">
        <v>46181.556250000001</v>
      </c>
      <c r="R4836" s="2" t="str">
        <f>IF(C4836="", "",
   IF(ISNUMBER(MATCH(TRIM(C4836),
      {"OP","CC","CM","FM","FU","INS","PC","PM","PMCO","SA","SR","ITPR","PMFL"}, 0)),
      "Proactive",
      "")
)</f>
        <v>Proactive</v>
      </c>
      <c r="S4836" s="2" t="str">
        <f>IF(C4836="", "",
   IF(ISNUMBER(MATCH(TRIM(C4836),
      {"MO","U/B","OSRE","TECH","ITRE"}, 0)),
      "Reactive",
      "")
)</f>
        <v/>
      </c>
      <c r="T4836" s="2">
        <f>IF(R4836="Proactive", H4836, "")</f>
        <v>0.18</v>
      </c>
      <c r="U4836" s="2" t="str">
        <f>IF(S4836="Reactive", H4836, "")</f>
        <v/>
      </c>
    </row>
    <row r="4837" spans="1:21" x14ac:dyDescent="0.25">
      <c r="A4837" t="s">
        <v>4738</v>
      </c>
      <c r="B4837">
        <v>220295</v>
      </c>
      <c r="C4837" t="s">
        <v>181</v>
      </c>
      <c r="D4837" t="s">
        <v>1097</v>
      </c>
      <c r="E4837" t="s">
        <v>1098</v>
      </c>
      <c r="F4837" s="4">
        <v>46181.556250000001</v>
      </c>
      <c r="G4837" s="4">
        <v>46181.56527777778</v>
      </c>
      <c r="H4837">
        <v>0.22</v>
      </c>
      <c r="J4837" t="s">
        <v>29</v>
      </c>
      <c r="K4837" t="s">
        <v>30</v>
      </c>
      <c r="N4837">
        <v>0.8</v>
      </c>
      <c r="O4837" t="s">
        <v>36</v>
      </c>
      <c r="P4837">
        <v>0</v>
      </c>
      <c r="Q4837" s="5">
        <v>46181.885416666664</v>
      </c>
      <c r="R4837" s="2" t="str">
        <f>IF(C4837="", "",
   IF(ISNUMBER(MATCH(TRIM(C4837),
      {"OP","CC","CM","FM","FU","INS","PC","PM","PMCO","SA","SR","ITPR","PMFL"}, 0)),
      "Proactive",
      "")
)</f>
        <v>Proactive</v>
      </c>
      <c r="S4837" s="2" t="str">
        <f>IF(C4837="", "",
   IF(ISNUMBER(MATCH(TRIM(C4837),
      {"MO","U/B","OSRE","TECH","ITRE"}, 0)),
      "Reactive",
      "")
)</f>
        <v/>
      </c>
      <c r="T4837" s="2">
        <f>IF(R4837="Proactive", H4837, "")</f>
        <v>0.22</v>
      </c>
      <c r="U4837" s="2" t="str">
        <f>IF(S4837="Reactive", H4837, "")</f>
        <v/>
      </c>
    </row>
    <row r="4838" spans="1:21" x14ac:dyDescent="0.25">
      <c r="A4838" t="s">
        <v>4738</v>
      </c>
      <c r="B4838">
        <v>220381</v>
      </c>
      <c r="C4838" t="s">
        <v>30</v>
      </c>
      <c r="D4838" t="s">
        <v>1093</v>
      </c>
      <c r="E4838" t="s">
        <v>1118</v>
      </c>
      <c r="F4838" s="4">
        <v>46182.254861111112</v>
      </c>
      <c r="G4838" s="4">
        <v>46182.321527777778</v>
      </c>
      <c r="H4838">
        <v>1.6</v>
      </c>
      <c r="J4838" t="s">
        <v>29</v>
      </c>
      <c r="K4838" t="s">
        <v>30</v>
      </c>
      <c r="N4838">
        <v>2.9</v>
      </c>
      <c r="O4838" t="s">
        <v>36</v>
      </c>
      <c r="P4838">
        <v>0</v>
      </c>
      <c r="Q4838" s="5">
        <v>46182.575694444444</v>
      </c>
      <c r="R4838" s="2" t="str">
        <f>IF(C4838="", "",
   IF(ISNUMBER(MATCH(TRIM(C4838),
      {"OP","CC","CM","FM","FU","INS","PC","PM","PMCO","SA","SR","ITPR","PMFL"}, 0)),
      "Proactive",
      "")
)</f>
        <v>Proactive</v>
      </c>
      <c r="S4838" s="2" t="str">
        <f>IF(C4838="", "",
   IF(ISNUMBER(MATCH(TRIM(C4838),
      {"MO","U/B","OSRE","TECH","ITRE"}, 0)),
      "Reactive",
      "")
)</f>
        <v/>
      </c>
      <c r="T4838" s="2">
        <f>IF(R4838="Proactive", H4838, "")</f>
        <v>1.6</v>
      </c>
      <c r="U4838" s="2" t="str">
        <f>IF(S4838="Reactive", H4838, "")</f>
        <v/>
      </c>
    </row>
    <row r="4839" spans="1:21" x14ac:dyDescent="0.25">
      <c r="A4839" t="s">
        <v>4738</v>
      </c>
      <c r="B4839">
        <v>222567</v>
      </c>
      <c r="C4839" t="s">
        <v>181</v>
      </c>
      <c r="D4839" t="s">
        <v>1777</v>
      </c>
      <c r="E4839" t="s">
        <v>1778</v>
      </c>
      <c r="F4839" s="4">
        <v>46182.322222222225</v>
      </c>
      <c r="G4839" s="4">
        <v>46182.332638888889</v>
      </c>
      <c r="H4839">
        <v>0.25</v>
      </c>
      <c r="J4839" t="s">
        <v>29</v>
      </c>
      <c r="N4839">
        <v>0.25</v>
      </c>
      <c r="O4839" t="s">
        <v>36</v>
      </c>
      <c r="P4839">
        <v>0</v>
      </c>
      <c r="Q4839" s="5">
        <v>46182.332638888889</v>
      </c>
      <c r="R4839" s="2" t="str">
        <f>IF(C4839="", "",
   IF(ISNUMBER(MATCH(TRIM(C4839),
      {"OP","CC","CM","FM","FU","INS","PC","PM","PMCO","SA","SR","ITPR","PMFL"}, 0)),
      "Proactive",
      "")
)</f>
        <v>Proactive</v>
      </c>
      <c r="S4839" s="2" t="str">
        <f>IF(C4839="", "",
   IF(ISNUMBER(MATCH(TRIM(C4839),
      {"MO","U/B","OSRE","TECH","ITRE"}, 0)),
      "Reactive",
      "")
)</f>
        <v/>
      </c>
      <c r="T4839" s="2">
        <f>IF(R4839="Proactive", H4839, "")</f>
        <v>0.25</v>
      </c>
      <c r="U4839" s="2" t="str">
        <f>IF(S4839="Reactive", H4839, "")</f>
        <v/>
      </c>
    </row>
    <row r="4840" spans="1:21" x14ac:dyDescent="0.25">
      <c r="A4840" t="s">
        <v>4738</v>
      </c>
      <c r="B4840">
        <v>218171</v>
      </c>
      <c r="C4840" t="s">
        <v>30</v>
      </c>
      <c r="D4840" t="s">
        <v>4755</v>
      </c>
      <c r="E4840" t="s">
        <v>545</v>
      </c>
      <c r="F4840" s="4">
        <v>46182.332638888889</v>
      </c>
      <c r="G4840" s="4">
        <v>46182.375694444447</v>
      </c>
      <c r="H4840">
        <v>1.03</v>
      </c>
      <c r="I4840" t="s">
        <v>4756</v>
      </c>
      <c r="J4840" t="s">
        <v>29</v>
      </c>
      <c r="K4840" t="s">
        <v>30</v>
      </c>
      <c r="N4840">
        <v>1.33</v>
      </c>
      <c r="O4840" t="s">
        <v>36</v>
      </c>
      <c r="P4840">
        <v>0</v>
      </c>
      <c r="Q4840" s="5">
        <v>46182.572222222225</v>
      </c>
      <c r="R4840" s="2" t="str">
        <f>IF(C4840="", "",
   IF(ISNUMBER(MATCH(TRIM(C4840),
      {"OP","CC","CM","FM","FU","INS","PC","PM","PMCO","SA","SR","ITPR","PMFL"}, 0)),
      "Proactive",
      "")
)</f>
        <v>Proactive</v>
      </c>
      <c r="S4840" s="2" t="str">
        <f>IF(C4840="", "",
   IF(ISNUMBER(MATCH(TRIM(C4840),
      {"MO","U/B","OSRE","TECH","ITRE"}, 0)),
      "Reactive",
      "")
)</f>
        <v/>
      </c>
      <c r="T4840" s="2">
        <f>IF(R4840="Proactive", H4840, "")</f>
        <v>1.03</v>
      </c>
      <c r="U4840" s="2" t="str">
        <f>IF(S4840="Reactive", H4840, "")</f>
        <v/>
      </c>
    </row>
    <row r="4841" spans="1:21" x14ac:dyDescent="0.25">
      <c r="A4841" t="s">
        <v>4738</v>
      </c>
      <c r="B4841">
        <v>222570</v>
      </c>
      <c r="C4841" t="s">
        <v>743</v>
      </c>
      <c r="D4841" t="s">
        <v>1145</v>
      </c>
      <c r="E4841" t="s">
        <v>4757</v>
      </c>
      <c r="F4841" s="4">
        <v>46182.382638888892</v>
      </c>
      <c r="G4841" s="4">
        <v>46182.392361111109</v>
      </c>
      <c r="H4841">
        <v>0.23</v>
      </c>
      <c r="J4841" t="s">
        <v>29</v>
      </c>
      <c r="N4841">
        <v>0.71</v>
      </c>
      <c r="O4841" t="s">
        <v>36</v>
      </c>
      <c r="P4841">
        <v>0</v>
      </c>
      <c r="Q4841" s="5">
        <v>46182.571527777778</v>
      </c>
      <c r="R4841" s="2" t="str">
        <f>IF(C4841="", "",
   IF(ISNUMBER(MATCH(TRIM(C4841),
      {"OP","CC","CM","FM","FU","INS","PC","PM","PMCO","SA","SR","ITPR","PMFL"}, 0)),
      "Proactive",
      "")
)</f>
        <v>Proactive</v>
      </c>
      <c r="S4841" s="2" t="str">
        <f>IF(C4841="", "",
   IF(ISNUMBER(MATCH(TRIM(C4841),
      {"MO","U/B","OSRE","TECH","ITRE"}, 0)),
      "Reactive",
      "")
)</f>
        <v/>
      </c>
      <c r="T4841" s="2">
        <f>IF(R4841="Proactive", H4841, "")</f>
        <v>0.23</v>
      </c>
      <c r="U4841" s="2" t="str">
        <f>IF(S4841="Reactive", H4841, "")</f>
        <v/>
      </c>
    </row>
    <row r="4842" spans="1:21" x14ac:dyDescent="0.25">
      <c r="A4842" t="s">
        <v>4738</v>
      </c>
      <c r="B4842">
        <v>218171</v>
      </c>
      <c r="C4842" t="s">
        <v>30</v>
      </c>
      <c r="D4842" t="s">
        <v>4755</v>
      </c>
      <c r="E4842" t="s">
        <v>545</v>
      </c>
      <c r="F4842" s="4">
        <v>46182.393055555556</v>
      </c>
      <c r="G4842" s="4">
        <v>46182.405555555553</v>
      </c>
      <c r="H4842">
        <v>0.3</v>
      </c>
      <c r="I4842" t="s">
        <v>4756</v>
      </c>
      <c r="J4842" t="s">
        <v>29</v>
      </c>
      <c r="K4842" t="s">
        <v>30</v>
      </c>
      <c r="N4842">
        <v>1.33</v>
      </c>
      <c r="O4842" t="s">
        <v>36</v>
      </c>
      <c r="P4842">
        <v>0</v>
      </c>
      <c r="Q4842" s="5">
        <v>46182.572222222225</v>
      </c>
      <c r="R4842" s="2" t="str">
        <f>IF(C4842="", "",
   IF(ISNUMBER(MATCH(TRIM(C4842),
      {"OP","CC","CM","FM","FU","INS","PC","PM","PMCO","SA","SR","ITPR","PMFL"}, 0)),
      "Proactive",
      "")
)</f>
        <v>Proactive</v>
      </c>
      <c r="S4842" s="2" t="str">
        <f>IF(C4842="", "",
   IF(ISNUMBER(MATCH(TRIM(C4842),
      {"MO","U/B","OSRE","TECH","ITRE"}, 0)),
      "Reactive",
      "")
)</f>
        <v/>
      </c>
      <c r="T4842" s="2">
        <f>IF(R4842="Proactive", H4842, "")</f>
        <v>0.3</v>
      </c>
      <c r="U4842" s="2" t="str">
        <f>IF(S4842="Reactive", H4842, "")</f>
        <v/>
      </c>
    </row>
    <row r="4843" spans="1:21" x14ac:dyDescent="0.25">
      <c r="A4843" t="s">
        <v>4738</v>
      </c>
      <c r="B4843">
        <v>222570</v>
      </c>
      <c r="C4843" t="s">
        <v>743</v>
      </c>
      <c r="D4843" t="s">
        <v>1145</v>
      </c>
      <c r="E4843" t="s">
        <v>4757</v>
      </c>
      <c r="F4843" s="4">
        <v>46182.40625</v>
      </c>
      <c r="G4843" s="4">
        <v>46182.426388888889</v>
      </c>
      <c r="H4843">
        <v>0.48</v>
      </c>
      <c r="J4843" t="s">
        <v>29</v>
      </c>
      <c r="N4843">
        <v>0.71</v>
      </c>
      <c r="O4843" t="s">
        <v>36</v>
      </c>
      <c r="P4843">
        <v>0</v>
      </c>
      <c r="Q4843" s="5">
        <v>46182.571527777778</v>
      </c>
      <c r="R4843" s="2" t="str">
        <f>IF(C4843="", "",
   IF(ISNUMBER(MATCH(TRIM(C4843),
      {"OP","CC","CM","FM","FU","INS","PC","PM","PMCO","SA","SR","ITPR","PMFL"}, 0)),
      "Proactive",
      "")
)</f>
        <v>Proactive</v>
      </c>
      <c r="S4843" s="2" t="str">
        <f>IF(C4843="", "",
   IF(ISNUMBER(MATCH(TRIM(C4843),
      {"MO","U/B","OSRE","TECH","ITRE"}, 0)),
      "Reactive",
      "")
)</f>
        <v/>
      </c>
      <c r="T4843" s="2">
        <f>IF(R4843="Proactive", H4843, "")</f>
        <v>0.48</v>
      </c>
      <c r="U4843" s="2" t="str">
        <f>IF(S4843="Reactive", H4843, "")</f>
        <v/>
      </c>
    </row>
    <row r="4844" spans="1:21" x14ac:dyDescent="0.25">
      <c r="A4844" t="s">
        <v>4738</v>
      </c>
      <c r="B4844">
        <v>218050</v>
      </c>
      <c r="C4844" t="s">
        <v>30</v>
      </c>
      <c r="D4844" t="s">
        <v>1938</v>
      </c>
      <c r="E4844" t="s">
        <v>4758</v>
      </c>
      <c r="F4844" s="4">
        <v>46182.427777777775</v>
      </c>
      <c r="G4844" s="4">
        <v>46182.447916666664</v>
      </c>
      <c r="H4844">
        <v>0.48</v>
      </c>
      <c r="J4844" t="s">
        <v>29</v>
      </c>
      <c r="K4844" t="s">
        <v>30</v>
      </c>
      <c r="N4844">
        <v>0.48</v>
      </c>
      <c r="O4844" t="s">
        <v>36</v>
      </c>
      <c r="P4844">
        <v>0</v>
      </c>
      <c r="Q4844" s="5">
        <v>46182.574999999997</v>
      </c>
      <c r="R4844" s="2" t="str">
        <f>IF(C4844="", "",
   IF(ISNUMBER(MATCH(TRIM(C4844),
      {"OP","CC","CM","FM","FU","INS","PC","PM","PMCO","SA","SR","ITPR","PMFL"}, 0)),
      "Proactive",
      "")
)</f>
        <v>Proactive</v>
      </c>
      <c r="S4844" s="2" t="str">
        <f>IF(C4844="", "",
   IF(ISNUMBER(MATCH(TRIM(C4844),
      {"MO","U/B","OSRE","TECH","ITRE"}, 0)),
      "Reactive",
      "")
)</f>
        <v/>
      </c>
      <c r="T4844" s="2">
        <f>IF(R4844="Proactive", H4844, "")</f>
        <v>0.48</v>
      </c>
      <c r="U4844" s="2" t="str">
        <f>IF(S4844="Reactive", H4844, "")</f>
        <v/>
      </c>
    </row>
    <row r="4845" spans="1:21" x14ac:dyDescent="0.25">
      <c r="A4845" t="s">
        <v>4738</v>
      </c>
      <c r="B4845">
        <v>222575</v>
      </c>
      <c r="C4845" t="s">
        <v>561</v>
      </c>
      <c r="D4845" t="s">
        <v>4759</v>
      </c>
      <c r="E4845" t="s">
        <v>4760</v>
      </c>
      <c r="F4845" s="4">
        <v>46182.448611111111</v>
      </c>
      <c r="G4845" s="4">
        <v>46182.465277777781</v>
      </c>
      <c r="H4845">
        <v>0.4</v>
      </c>
      <c r="J4845" t="s">
        <v>29</v>
      </c>
      <c r="N4845">
        <v>1.32</v>
      </c>
      <c r="O4845" t="s">
        <v>36</v>
      </c>
      <c r="P4845">
        <v>0</v>
      </c>
      <c r="Q4845" s="5">
        <v>46182.543055555558</v>
      </c>
      <c r="R4845" s="2" t="str">
        <f>IF(C4845="", "",
   IF(ISNUMBER(MATCH(TRIM(C4845),
      {"OP","CC","CM","FM","FU","INS","PC","PM","PMCO","SA","SR","ITPR","PMFL"}, 0)),
      "Proactive",
      "")
)</f>
        <v>Proactive</v>
      </c>
      <c r="S4845" s="2" t="str">
        <f>IF(C4845="", "",
   IF(ISNUMBER(MATCH(TRIM(C4845),
      {"MO","U/B","OSRE","TECH","ITRE"}, 0)),
      "Reactive",
      "")
)</f>
        <v/>
      </c>
      <c r="T4845" s="2">
        <f>IF(R4845="Proactive", H4845, "")</f>
        <v>0.4</v>
      </c>
      <c r="U4845" s="2" t="str">
        <f>IF(S4845="Reactive", H4845, "")</f>
        <v/>
      </c>
    </row>
    <row r="4846" spans="1:21" x14ac:dyDescent="0.25">
      <c r="A4846" t="s">
        <v>4738</v>
      </c>
      <c r="B4846">
        <v>222576</v>
      </c>
      <c r="C4846" t="s">
        <v>492</v>
      </c>
      <c r="D4846" t="s">
        <v>1093</v>
      </c>
      <c r="E4846" t="s">
        <v>1775</v>
      </c>
      <c r="F4846" s="4">
        <v>46182.465277777781</v>
      </c>
      <c r="G4846" s="4">
        <v>46182.48333333333</v>
      </c>
      <c r="H4846">
        <v>0.43</v>
      </c>
      <c r="J4846" t="s">
        <v>29</v>
      </c>
      <c r="N4846">
        <v>1.75</v>
      </c>
      <c r="O4846" t="s">
        <v>36</v>
      </c>
      <c r="P4846">
        <v>0</v>
      </c>
      <c r="Q4846" s="5">
        <v>46182.568749999999</v>
      </c>
      <c r="R4846" s="2" t="str">
        <f>IF(C4846="", "",
   IF(ISNUMBER(MATCH(TRIM(C4846),
      {"OP","CC","CM","FM","FU","INS","PC","PM","PMCO","SA","SR","ITPR","PMFL"}, 0)),
      "Proactive",
      "")
)</f>
        <v/>
      </c>
      <c r="S4846" s="2" t="str">
        <f>IF(C4846="", "",
   IF(ISNUMBER(MATCH(TRIM(C4846),
      {"MO","U/B","OSRE","TECH","ITRE"}, 0)),
      "Reactive",
      "")
)</f>
        <v>Reactive</v>
      </c>
      <c r="T4846" s="2" t="str">
        <f>IF(R4846="Proactive", H4846, "")</f>
        <v/>
      </c>
      <c r="U4846" s="2">
        <f>IF(S4846="Reactive", H4846, "")</f>
        <v>0.43</v>
      </c>
    </row>
    <row r="4847" spans="1:21" x14ac:dyDescent="0.25">
      <c r="A4847" t="s">
        <v>4738</v>
      </c>
      <c r="B4847">
        <v>222575</v>
      </c>
      <c r="C4847" t="s">
        <v>561</v>
      </c>
      <c r="D4847" t="s">
        <v>4759</v>
      </c>
      <c r="E4847" t="s">
        <v>4760</v>
      </c>
      <c r="F4847" s="4">
        <v>46182.48333333333</v>
      </c>
      <c r="G4847" s="4">
        <v>46182.521527777775</v>
      </c>
      <c r="H4847">
        <v>0.92</v>
      </c>
      <c r="J4847" t="s">
        <v>29</v>
      </c>
      <c r="N4847">
        <v>1.32</v>
      </c>
      <c r="O4847" t="s">
        <v>36</v>
      </c>
      <c r="P4847">
        <v>0</v>
      </c>
      <c r="Q4847" s="5">
        <v>46182.543055555558</v>
      </c>
      <c r="R4847" s="2" t="str">
        <f>IF(C4847="", "",
   IF(ISNUMBER(MATCH(TRIM(C4847),
      {"OP","CC","CM","FM","FU","INS","PC","PM","PMCO","SA","SR","ITPR","PMFL"}, 0)),
      "Proactive",
      "")
)</f>
        <v>Proactive</v>
      </c>
      <c r="S4847" s="2" t="str">
        <f>IF(C4847="", "",
   IF(ISNUMBER(MATCH(TRIM(C4847),
      {"MO","U/B","OSRE","TECH","ITRE"}, 0)),
      "Reactive",
      "")
)</f>
        <v/>
      </c>
      <c r="T4847" s="2">
        <f>IF(R4847="Proactive", H4847, "")</f>
        <v>0.92</v>
      </c>
      <c r="U4847" s="2" t="str">
        <f>IF(S4847="Reactive", H4847, "")</f>
        <v/>
      </c>
    </row>
    <row r="4848" spans="1:21" x14ac:dyDescent="0.25">
      <c r="A4848" t="s">
        <v>4738</v>
      </c>
      <c r="B4848">
        <v>220411</v>
      </c>
      <c r="C4848" t="s">
        <v>197</v>
      </c>
      <c r="D4848" t="s">
        <v>1102</v>
      </c>
      <c r="E4848" t="s">
        <v>1111</v>
      </c>
      <c r="F4848" s="4">
        <v>46182.543055555558</v>
      </c>
      <c r="G4848" s="4">
        <v>46182.571527777778</v>
      </c>
      <c r="H4848">
        <v>0.68</v>
      </c>
      <c r="J4848" t="s">
        <v>29</v>
      </c>
      <c r="K4848" t="s">
        <v>30</v>
      </c>
      <c r="N4848">
        <v>0.85</v>
      </c>
      <c r="O4848" t="s">
        <v>36</v>
      </c>
      <c r="P4848">
        <v>0</v>
      </c>
      <c r="Q4848" s="5">
        <v>46182.88958333333</v>
      </c>
      <c r="R4848" s="2" t="str">
        <f>IF(C4848="", "",
   IF(ISNUMBER(MATCH(TRIM(C4848),
      {"OP","CC","CM","FM","FU","INS","PC","PM","PMCO","SA","SR","ITPR","PMFL"}, 0)),
      "Proactive",
      "")
)</f>
        <v/>
      </c>
      <c r="S4848" s="2" t="str">
        <f>IF(C4848="", "",
   IF(ISNUMBER(MATCH(TRIM(C4848),
      {"MO","U/B","OSRE","TECH","ITRE"}, 0)),
      "Reactive",
      "")
)</f>
        <v>Reactive</v>
      </c>
      <c r="T4848" s="2" t="str">
        <f>IF(R4848="Proactive", H4848, "")</f>
        <v/>
      </c>
      <c r="U4848" s="2">
        <f>IF(S4848="Reactive", H4848, "")</f>
        <v>0.68</v>
      </c>
    </row>
    <row r="4849" spans="1:21" x14ac:dyDescent="0.25">
      <c r="A4849" t="s">
        <v>4738</v>
      </c>
      <c r="B4849">
        <v>220409</v>
      </c>
      <c r="C4849" t="s">
        <v>197</v>
      </c>
      <c r="D4849" t="s">
        <v>1097</v>
      </c>
      <c r="E4849" t="s">
        <v>1099</v>
      </c>
      <c r="F4849" s="4">
        <v>46182.575694444444</v>
      </c>
      <c r="G4849" s="4">
        <v>46182.580555555556</v>
      </c>
      <c r="H4849">
        <v>0.12</v>
      </c>
      <c r="J4849" t="s">
        <v>29</v>
      </c>
      <c r="K4849" t="s">
        <v>30</v>
      </c>
      <c r="N4849">
        <v>0.27</v>
      </c>
      <c r="O4849" t="s">
        <v>36</v>
      </c>
      <c r="P4849">
        <v>0</v>
      </c>
      <c r="Q4849" s="5">
        <v>46182.88958333333</v>
      </c>
      <c r="R4849" s="2" t="str">
        <f>IF(C4849="", "",
   IF(ISNUMBER(MATCH(TRIM(C4849),
      {"OP","CC","CM","FM","FU","INS","PC","PM","PMCO","SA","SR","ITPR","PMFL"}, 0)),
      "Proactive",
      "")
)</f>
        <v/>
      </c>
      <c r="S4849" s="2" t="str">
        <f>IF(C4849="", "",
   IF(ISNUMBER(MATCH(TRIM(C4849),
      {"MO","U/B","OSRE","TECH","ITRE"}, 0)),
      "Reactive",
      "")
)</f>
        <v>Reactive</v>
      </c>
      <c r="T4849" s="2" t="str">
        <f>IF(R4849="Proactive", H4849, "")</f>
        <v/>
      </c>
      <c r="U4849" s="2">
        <f>IF(S4849="Reactive", H4849, "")</f>
        <v>0.12</v>
      </c>
    </row>
    <row r="4850" spans="1:21" x14ac:dyDescent="0.25">
      <c r="A4850" t="s">
        <v>4738</v>
      </c>
      <c r="B4850">
        <v>222187</v>
      </c>
      <c r="C4850" t="s">
        <v>30</v>
      </c>
      <c r="D4850" t="s">
        <v>1123</v>
      </c>
      <c r="E4850" t="s">
        <v>1124</v>
      </c>
      <c r="F4850" s="4">
        <v>46183.252083333333</v>
      </c>
      <c r="G4850" s="4">
        <v>46183.256249999999</v>
      </c>
      <c r="H4850">
        <v>0.1</v>
      </c>
      <c r="J4850" t="s">
        <v>29</v>
      </c>
      <c r="K4850" t="s">
        <v>30</v>
      </c>
      <c r="N4850">
        <v>0.45</v>
      </c>
      <c r="O4850" t="s">
        <v>36</v>
      </c>
      <c r="P4850">
        <v>0</v>
      </c>
      <c r="Q4850" s="5">
        <v>46184.263194444444</v>
      </c>
      <c r="R4850" s="2" t="str">
        <f>IF(C4850="", "",
   IF(ISNUMBER(MATCH(TRIM(C4850),
      {"OP","CC","CM","FM","FU","INS","PC","PM","PMCO","SA","SR","ITPR","PMFL"}, 0)),
      "Proactive",
      "")
)</f>
        <v>Proactive</v>
      </c>
      <c r="S4850" s="2" t="str">
        <f>IF(C4850="", "",
   IF(ISNUMBER(MATCH(TRIM(C4850),
      {"MO","U/B","OSRE","TECH","ITRE"}, 0)),
      "Reactive",
      "")
)</f>
        <v/>
      </c>
      <c r="T4850" s="2">
        <f>IF(R4850="Proactive", H4850, "")</f>
        <v>0.1</v>
      </c>
      <c r="U4850" s="2" t="str">
        <f>IF(S4850="Reactive", H4850, "")</f>
        <v/>
      </c>
    </row>
    <row r="4851" spans="1:21" x14ac:dyDescent="0.25">
      <c r="A4851" t="s">
        <v>4738</v>
      </c>
      <c r="B4851">
        <v>220544</v>
      </c>
      <c r="C4851" t="s">
        <v>30</v>
      </c>
      <c r="D4851" t="s">
        <v>1093</v>
      </c>
      <c r="E4851" t="s">
        <v>1118</v>
      </c>
      <c r="F4851" s="4">
        <v>46183.256249999999</v>
      </c>
      <c r="G4851" s="4">
        <v>46183.309027777781</v>
      </c>
      <c r="H4851">
        <v>1.27</v>
      </c>
      <c r="J4851" t="s">
        <v>29</v>
      </c>
      <c r="K4851" t="s">
        <v>30</v>
      </c>
      <c r="N4851">
        <v>2.35</v>
      </c>
      <c r="O4851" t="s">
        <v>36</v>
      </c>
      <c r="P4851">
        <v>0</v>
      </c>
      <c r="Q4851" s="5">
        <v>46183.57916666667</v>
      </c>
      <c r="R4851" s="2" t="str">
        <f>IF(C4851="", "",
   IF(ISNUMBER(MATCH(TRIM(C4851),
      {"OP","CC","CM","FM","FU","INS","PC","PM","PMCO","SA","SR","ITPR","PMFL"}, 0)),
      "Proactive",
      "")
)</f>
        <v>Proactive</v>
      </c>
      <c r="S4851" s="2" t="str">
        <f>IF(C4851="", "",
   IF(ISNUMBER(MATCH(TRIM(C4851),
      {"MO","U/B","OSRE","TECH","ITRE"}, 0)),
      "Reactive",
      "")
)</f>
        <v/>
      </c>
      <c r="T4851" s="2">
        <f>IF(R4851="Proactive", H4851, "")</f>
        <v>1.27</v>
      </c>
      <c r="U4851" s="2" t="str">
        <f>IF(S4851="Reactive", H4851, "")</f>
        <v/>
      </c>
    </row>
    <row r="4852" spans="1:21" x14ac:dyDescent="0.25">
      <c r="A4852" t="s">
        <v>4738</v>
      </c>
      <c r="B4852">
        <v>222719</v>
      </c>
      <c r="C4852" t="s">
        <v>181</v>
      </c>
      <c r="D4852" t="s">
        <v>1777</v>
      </c>
      <c r="E4852" t="s">
        <v>1778</v>
      </c>
      <c r="F4852" s="4">
        <v>46183.30972222222</v>
      </c>
      <c r="G4852" s="4">
        <v>46183.32708333333</v>
      </c>
      <c r="H4852">
        <v>0.42</v>
      </c>
      <c r="J4852" t="s">
        <v>29</v>
      </c>
      <c r="N4852">
        <v>0.82</v>
      </c>
      <c r="O4852" t="s">
        <v>36</v>
      </c>
      <c r="P4852">
        <v>0</v>
      </c>
      <c r="Q4852" s="5">
        <v>46183.336805555555</v>
      </c>
      <c r="R4852" s="2" t="str">
        <f>IF(C4852="", "",
   IF(ISNUMBER(MATCH(TRIM(C4852),
      {"OP","CC","CM","FM","FU","INS","PC","PM","PMCO","SA","SR","ITPR","PMFL"}, 0)),
      "Proactive",
      "")
)</f>
        <v>Proactive</v>
      </c>
      <c r="S4852" s="2" t="str">
        <f>IF(C4852="", "",
   IF(ISNUMBER(MATCH(TRIM(C4852),
      {"MO","U/B","OSRE","TECH","ITRE"}, 0)),
      "Reactive",
      "")
)</f>
        <v/>
      </c>
      <c r="T4852" s="2">
        <f>IF(R4852="Proactive", H4852, "")</f>
        <v>0.42</v>
      </c>
      <c r="U4852" s="2" t="str">
        <f>IF(S4852="Reactive", H4852, "")</f>
        <v/>
      </c>
    </row>
    <row r="4853" spans="1:21" x14ac:dyDescent="0.25">
      <c r="A4853" t="s">
        <v>4738</v>
      </c>
      <c r="B4853">
        <v>218170</v>
      </c>
      <c r="C4853" t="s">
        <v>30</v>
      </c>
      <c r="D4853" t="s">
        <v>4761</v>
      </c>
      <c r="E4853" t="s">
        <v>545</v>
      </c>
      <c r="F4853" s="4">
        <v>46183.327777777777</v>
      </c>
      <c r="G4853" s="4">
        <v>46183.336805555555</v>
      </c>
      <c r="H4853">
        <v>0.22</v>
      </c>
      <c r="I4853" t="s">
        <v>4762</v>
      </c>
      <c r="J4853" t="s">
        <v>29</v>
      </c>
      <c r="K4853" t="s">
        <v>30</v>
      </c>
      <c r="N4853">
        <v>0.22</v>
      </c>
      <c r="O4853" t="s">
        <v>36</v>
      </c>
      <c r="P4853">
        <v>0</v>
      </c>
      <c r="Q4853" s="1">
        <v>46183.356944444444</v>
      </c>
      <c r="R4853" s="2" t="str">
        <f>IF(C4853="", "",
   IF(ISNUMBER(MATCH(TRIM(C4853),
      {"OP","CC","CM","FM","FU","INS","PC","PM","PMCO","SA","SR","ITPR","PMFL"}, 0)),
      "Proactive",
      "")
)</f>
        <v>Proactive</v>
      </c>
      <c r="S4853" s="2" t="str">
        <f>IF(C4853="", "",
   IF(ISNUMBER(MATCH(TRIM(C4853),
      {"MO","U/B","OSRE","TECH","ITRE"}, 0)),
      "Reactive",
      "")
)</f>
        <v/>
      </c>
      <c r="T4853" s="2">
        <f>IF(R4853="Proactive", H4853, "")</f>
        <v>0.22</v>
      </c>
      <c r="U4853" s="2" t="str">
        <f>IF(S4853="Reactive", H4853, "")</f>
        <v/>
      </c>
    </row>
    <row r="4854" spans="1:21" x14ac:dyDescent="0.25">
      <c r="A4854" t="s">
        <v>4738</v>
      </c>
      <c r="B4854">
        <v>222720</v>
      </c>
      <c r="C4854" t="s">
        <v>561</v>
      </c>
      <c r="D4854" t="s">
        <v>1743</v>
      </c>
      <c r="E4854" t="s">
        <v>4763</v>
      </c>
      <c r="F4854" s="4">
        <v>46183.337500000001</v>
      </c>
      <c r="G4854" s="4">
        <v>46183.357638888891</v>
      </c>
      <c r="H4854">
        <v>0.48</v>
      </c>
      <c r="J4854" t="s">
        <v>29</v>
      </c>
      <c r="N4854">
        <v>0.48</v>
      </c>
      <c r="O4854" t="s">
        <v>36</v>
      </c>
      <c r="P4854">
        <v>0</v>
      </c>
      <c r="Q4854" s="5">
        <v>46183.357638888891</v>
      </c>
      <c r="R4854" s="2" t="str">
        <f>IF(C4854="", "",
   IF(ISNUMBER(MATCH(TRIM(C4854),
      {"OP","CC","CM","FM","FU","INS","PC","PM","PMCO","SA","SR","ITPR","PMFL"}, 0)),
      "Proactive",
      "")
)</f>
        <v>Proactive</v>
      </c>
      <c r="S4854" s="2" t="str">
        <f>IF(C4854="", "",
   IF(ISNUMBER(MATCH(TRIM(C4854),
      {"MO","U/B","OSRE","TECH","ITRE"}, 0)),
      "Reactive",
      "")
)</f>
        <v/>
      </c>
      <c r="T4854" s="2">
        <f>IF(R4854="Proactive", H4854, "")</f>
        <v>0.48</v>
      </c>
      <c r="U4854" s="2" t="str">
        <f>IF(S4854="Reactive", H4854, "")</f>
        <v/>
      </c>
    </row>
    <row r="4855" spans="1:21" x14ac:dyDescent="0.25">
      <c r="A4855" t="s">
        <v>4738</v>
      </c>
      <c r="B4855">
        <v>217802</v>
      </c>
      <c r="C4855" t="s">
        <v>30</v>
      </c>
      <c r="D4855" t="s">
        <v>4764</v>
      </c>
      <c r="E4855" t="s">
        <v>541</v>
      </c>
      <c r="F4855" s="4">
        <v>46183.357638888891</v>
      </c>
      <c r="G4855" s="4">
        <v>46183.375</v>
      </c>
      <c r="H4855">
        <v>0.42</v>
      </c>
      <c r="J4855" t="s">
        <v>29</v>
      </c>
      <c r="K4855" t="s">
        <v>30</v>
      </c>
      <c r="N4855">
        <v>0.42</v>
      </c>
      <c r="O4855" t="s">
        <v>36</v>
      </c>
      <c r="P4855">
        <v>0</v>
      </c>
      <c r="Q4855" s="5">
        <v>46183.395833333336</v>
      </c>
      <c r="R4855" s="2" t="str">
        <f>IF(C4855="", "",
   IF(ISNUMBER(MATCH(TRIM(C4855),
      {"OP","CC","CM","FM","FU","INS","PC","PM","PMCO","SA","SR","ITPR","PMFL"}, 0)),
      "Proactive",
      "")
)</f>
        <v>Proactive</v>
      </c>
      <c r="S4855" s="2" t="str">
        <f>IF(C4855="", "",
   IF(ISNUMBER(MATCH(TRIM(C4855),
      {"MO","U/B","OSRE","TECH","ITRE"}, 0)),
      "Reactive",
      "")
)</f>
        <v/>
      </c>
      <c r="T4855" s="2">
        <f>IF(R4855="Proactive", H4855, "")</f>
        <v>0.42</v>
      </c>
      <c r="U4855" s="2" t="str">
        <f>IF(S4855="Reactive", H4855, "")</f>
        <v/>
      </c>
    </row>
    <row r="4856" spans="1:21" x14ac:dyDescent="0.25">
      <c r="A4856" t="s">
        <v>4738</v>
      </c>
      <c r="B4856">
        <v>217805</v>
      </c>
      <c r="C4856" t="s">
        <v>30</v>
      </c>
      <c r="D4856" t="s">
        <v>4765</v>
      </c>
      <c r="E4856" t="s">
        <v>956</v>
      </c>
      <c r="F4856" s="4">
        <v>46183.376388888886</v>
      </c>
      <c r="G4856" s="4">
        <v>46183.396527777775</v>
      </c>
      <c r="H4856">
        <v>0.48</v>
      </c>
      <c r="J4856" t="s">
        <v>29</v>
      </c>
      <c r="K4856" t="s">
        <v>30</v>
      </c>
      <c r="N4856">
        <v>0.48</v>
      </c>
      <c r="O4856" t="s">
        <v>36</v>
      </c>
      <c r="P4856">
        <v>0</v>
      </c>
      <c r="Q4856" s="5">
        <v>46183.396527777775</v>
      </c>
      <c r="R4856" s="2" t="str">
        <f>IF(C4856="", "",
   IF(ISNUMBER(MATCH(TRIM(C4856),
      {"OP","CC","CM","FM","FU","INS","PC","PM","PMCO","SA","SR","ITPR","PMFL"}, 0)),
      "Proactive",
      "")
)</f>
        <v>Proactive</v>
      </c>
      <c r="S4856" s="2" t="str">
        <f>IF(C4856="", "",
   IF(ISNUMBER(MATCH(TRIM(C4856),
      {"MO","U/B","OSRE","TECH","ITRE"}, 0)),
      "Reactive",
      "")
)</f>
        <v/>
      </c>
      <c r="T4856" s="2">
        <f>IF(R4856="Proactive", H4856, "")</f>
        <v>0.48</v>
      </c>
      <c r="U4856" s="2" t="str">
        <f>IF(S4856="Reactive", H4856, "")</f>
        <v/>
      </c>
    </row>
    <row r="4857" spans="1:21" x14ac:dyDescent="0.25">
      <c r="A4857" t="s">
        <v>4738</v>
      </c>
      <c r="B4857">
        <v>222724</v>
      </c>
      <c r="C4857" t="s">
        <v>561</v>
      </c>
      <c r="D4857" t="s">
        <v>4766</v>
      </c>
      <c r="E4857" t="s">
        <v>4767</v>
      </c>
      <c r="F4857" s="4">
        <v>46183.398611111108</v>
      </c>
      <c r="G4857" s="4">
        <v>46183.415972222225</v>
      </c>
      <c r="H4857">
        <v>0.42</v>
      </c>
      <c r="I4857" t="s">
        <v>4768</v>
      </c>
      <c r="J4857" t="s">
        <v>29</v>
      </c>
      <c r="N4857">
        <v>0.42</v>
      </c>
      <c r="P4857">
        <v>0</v>
      </c>
      <c r="Q4857" s="5">
        <v>46183.535416666666</v>
      </c>
      <c r="R4857" s="2" t="str">
        <f>IF(C4857="", "",
   IF(ISNUMBER(MATCH(TRIM(C4857),
      {"OP","CC","CM","FM","FU","INS","PC","PM","PMCO","SA","SR","ITPR","PMFL"}, 0)),
      "Proactive",
      "")
)</f>
        <v>Proactive</v>
      </c>
      <c r="S4857" s="2" t="str">
        <f>IF(C4857="", "",
   IF(ISNUMBER(MATCH(TRIM(C4857),
      {"MO","U/B","OSRE","TECH","ITRE"}, 0)),
      "Reactive",
      "")
)</f>
        <v/>
      </c>
      <c r="T4857" s="2">
        <f>IF(R4857="Proactive", H4857, "")</f>
        <v>0.42</v>
      </c>
      <c r="U4857" s="2" t="str">
        <f>IF(S4857="Reactive", H4857, "")</f>
        <v/>
      </c>
    </row>
    <row r="4858" spans="1:21" x14ac:dyDescent="0.25">
      <c r="A4858" t="s">
        <v>4738</v>
      </c>
      <c r="B4858">
        <v>222571</v>
      </c>
      <c r="C4858" t="s">
        <v>39</v>
      </c>
      <c r="D4858" t="s">
        <v>1126</v>
      </c>
      <c r="E4858" t="s">
        <v>1780</v>
      </c>
      <c r="F4858" s="4">
        <v>46183.416666666664</v>
      </c>
      <c r="G4858" s="4">
        <v>46183.457638888889</v>
      </c>
      <c r="H4858">
        <v>0.98</v>
      </c>
      <c r="J4858" t="s">
        <v>29</v>
      </c>
      <c r="N4858">
        <v>10.85</v>
      </c>
      <c r="O4858" t="s">
        <v>36</v>
      </c>
      <c r="P4858">
        <v>0</v>
      </c>
      <c r="Q4858" s="1">
        <v>46185.304861111108</v>
      </c>
      <c r="R4858" s="2" t="str">
        <f>IF(C4858="", "",
   IF(ISNUMBER(MATCH(TRIM(C4858),
      {"OP","CC","CM","FM","FU","INS","PC","PM","PMCO","SA","SR","ITPR","PMFL"}, 0)),
      "Proactive",
      "")
)</f>
        <v/>
      </c>
      <c r="S4858" s="2" t="str">
        <f>IF(C4858="", "",
   IF(ISNUMBER(MATCH(TRIM(C4858),
      {"MO","U/B","OSRE","TECH","ITRE"}, 0)),
      "Reactive",
      "")
)</f>
        <v>Reactive</v>
      </c>
      <c r="T4858" s="2" t="str">
        <f>IF(R4858="Proactive", H4858, "")</f>
        <v/>
      </c>
      <c r="U4858" s="2">
        <f>IF(S4858="Reactive", H4858, "")</f>
        <v>0.98</v>
      </c>
    </row>
    <row r="4859" spans="1:21" x14ac:dyDescent="0.25">
      <c r="A4859" t="s">
        <v>4738</v>
      </c>
      <c r="B4859">
        <v>218179</v>
      </c>
      <c r="C4859" t="s">
        <v>30</v>
      </c>
      <c r="D4859" t="s">
        <v>1781</v>
      </c>
      <c r="E4859" t="s">
        <v>1154</v>
      </c>
      <c r="F4859" s="4">
        <v>46183.457638888889</v>
      </c>
      <c r="G4859" s="4">
        <v>46183.464583333334</v>
      </c>
      <c r="H4859">
        <v>0.17</v>
      </c>
      <c r="J4859" t="s">
        <v>29</v>
      </c>
      <c r="K4859" t="s">
        <v>30</v>
      </c>
      <c r="N4859">
        <v>0.28999999999999998</v>
      </c>
      <c r="O4859" t="s">
        <v>36</v>
      </c>
      <c r="P4859">
        <v>0</v>
      </c>
      <c r="Q4859" s="5">
        <v>46183.490277777775</v>
      </c>
      <c r="R4859" s="2" t="str">
        <f>IF(C4859="", "",
   IF(ISNUMBER(MATCH(TRIM(C4859),
      {"OP","CC","CM","FM","FU","INS","PC","PM","PMCO","SA","SR","ITPR","PMFL"}, 0)),
      "Proactive",
      "")
)</f>
        <v>Proactive</v>
      </c>
      <c r="S4859" s="2" t="str">
        <f>IF(C4859="", "",
   IF(ISNUMBER(MATCH(TRIM(C4859),
      {"MO","U/B","OSRE","TECH","ITRE"}, 0)),
      "Reactive",
      "")
)</f>
        <v/>
      </c>
      <c r="T4859" s="2">
        <f>IF(R4859="Proactive", H4859, "")</f>
        <v>0.17</v>
      </c>
      <c r="U4859" s="2" t="str">
        <f>IF(S4859="Reactive", H4859, "")</f>
        <v/>
      </c>
    </row>
    <row r="4860" spans="1:21" x14ac:dyDescent="0.25">
      <c r="A4860" t="s">
        <v>4738</v>
      </c>
      <c r="B4860">
        <v>218183</v>
      </c>
      <c r="C4860" t="s">
        <v>30</v>
      </c>
      <c r="D4860" t="s">
        <v>1155</v>
      </c>
      <c r="E4860" t="s">
        <v>1156</v>
      </c>
      <c r="F4860" s="4">
        <v>46183.46597222222</v>
      </c>
      <c r="G4860" s="4">
        <v>46183.489583333336</v>
      </c>
      <c r="H4860">
        <v>0.56999999999999995</v>
      </c>
      <c r="J4860" t="s">
        <v>29</v>
      </c>
      <c r="K4860" t="s">
        <v>30</v>
      </c>
      <c r="N4860">
        <v>1.72</v>
      </c>
      <c r="O4860" t="s">
        <v>36</v>
      </c>
      <c r="P4860">
        <v>0</v>
      </c>
      <c r="Q4860" s="5">
        <v>46183.57916666667</v>
      </c>
      <c r="R4860" s="2" t="str">
        <f>IF(C4860="", "",
   IF(ISNUMBER(MATCH(TRIM(C4860),
      {"OP","CC","CM","FM","FU","INS","PC","PM","PMCO","SA","SR","ITPR","PMFL"}, 0)),
      "Proactive",
      "")
)</f>
        <v>Proactive</v>
      </c>
      <c r="S4860" s="2" t="str">
        <f>IF(C4860="", "",
   IF(ISNUMBER(MATCH(TRIM(C4860),
      {"MO","U/B","OSRE","TECH","ITRE"}, 0)),
      "Reactive",
      "")
)</f>
        <v/>
      </c>
      <c r="T4860" s="2">
        <f>IF(R4860="Proactive", H4860, "")</f>
        <v>0.56999999999999995</v>
      </c>
      <c r="U4860" s="2" t="str">
        <f>IF(S4860="Reactive", H4860, "")</f>
        <v/>
      </c>
    </row>
    <row r="4861" spans="1:21" x14ac:dyDescent="0.25">
      <c r="A4861" t="s">
        <v>4738</v>
      </c>
      <c r="B4861">
        <v>222731</v>
      </c>
      <c r="C4861" t="s">
        <v>547</v>
      </c>
      <c r="D4861" t="s">
        <v>1126</v>
      </c>
      <c r="E4861" t="s">
        <v>4769</v>
      </c>
      <c r="F4861" s="4">
        <v>46183.492361111108</v>
      </c>
      <c r="G4861" s="4">
        <v>46183.533333333333</v>
      </c>
      <c r="H4861">
        <v>0.98</v>
      </c>
      <c r="I4861" t="s">
        <v>4770</v>
      </c>
      <c r="J4861" t="s">
        <v>29</v>
      </c>
      <c r="N4861">
        <v>0.98</v>
      </c>
      <c r="O4861" t="s">
        <v>36</v>
      </c>
      <c r="P4861">
        <v>0</v>
      </c>
      <c r="Q4861" s="5">
        <v>46183.53402777778</v>
      </c>
      <c r="R4861" s="2" t="str">
        <f>IF(C4861="", "",
   IF(ISNUMBER(MATCH(TRIM(C4861),
      {"OP","CC","CM","FM","FU","INS","PC","PM","PMCO","SA","SR","ITPR","PMFL"}, 0)),
      "Proactive",
      "")
)</f>
        <v>Proactive</v>
      </c>
      <c r="S4861" s="2" t="str">
        <f>IF(C4861="", "",
   IF(ISNUMBER(MATCH(TRIM(C4861),
      {"MO","U/B","OSRE","TECH","ITRE"}, 0)),
      "Reactive",
      "")
)</f>
        <v/>
      </c>
      <c r="T4861" s="2">
        <f>IF(R4861="Proactive", H4861, "")</f>
        <v>0.98</v>
      </c>
      <c r="U4861" s="2" t="str">
        <f>IF(S4861="Reactive", H4861, "")</f>
        <v/>
      </c>
    </row>
    <row r="4862" spans="1:21" x14ac:dyDescent="0.25">
      <c r="A4862" t="s">
        <v>4738</v>
      </c>
      <c r="B4862">
        <v>220570</v>
      </c>
      <c r="C4862" t="s">
        <v>197</v>
      </c>
      <c r="D4862" t="s">
        <v>1097</v>
      </c>
      <c r="E4862" t="s">
        <v>1099</v>
      </c>
      <c r="F4862" s="4">
        <v>46183.538888888892</v>
      </c>
      <c r="G4862" s="4">
        <v>46183.572916666664</v>
      </c>
      <c r="H4862">
        <v>0.82</v>
      </c>
      <c r="J4862" t="s">
        <v>29</v>
      </c>
      <c r="K4862" t="s">
        <v>30</v>
      </c>
      <c r="N4862">
        <v>1.77</v>
      </c>
      <c r="O4862" t="s">
        <v>36</v>
      </c>
      <c r="P4862">
        <v>0</v>
      </c>
      <c r="Q4862" s="5">
        <v>46184.253472222219</v>
      </c>
      <c r="R4862" s="2" t="str">
        <f>IF(C4862="", "",
   IF(ISNUMBER(MATCH(TRIM(C4862),
      {"OP","CC","CM","FM","FU","INS","PC","PM","PMCO","SA","SR","ITPR","PMFL"}, 0)),
      "Proactive",
      "")
)</f>
        <v/>
      </c>
      <c r="S4862" s="2" t="str">
        <f>IF(C4862="", "",
   IF(ISNUMBER(MATCH(TRIM(C4862),
      {"MO","U/B","OSRE","TECH","ITRE"}, 0)),
      "Reactive",
      "")
)</f>
        <v>Reactive</v>
      </c>
      <c r="T4862" s="2" t="str">
        <f>IF(R4862="Proactive", H4862, "")</f>
        <v/>
      </c>
      <c r="U4862" s="2">
        <f>IF(S4862="Reactive", H4862, "")</f>
        <v>0.82</v>
      </c>
    </row>
    <row r="4863" spans="1:21" x14ac:dyDescent="0.25">
      <c r="A4863" t="s">
        <v>4738</v>
      </c>
      <c r="B4863">
        <v>222735</v>
      </c>
      <c r="C4863" t="s">
        <v>743</v>
      </c>
      <c r="D4863" t="s">
        <v>1145</v>
      </c>
      <c r="E4863" t="s">
        <v>4771</v>
      </c>
      <c r="F4863" s="4">
        <v>46183.573611111111</v>
      </c>
      <c r="G4863" s="4">
        <v>46183.57916666667</v>
      </c>
      <c r="H4863">
        <v>0.13</v>
      </c>
      <c r="J4863" t="s">
        <v>29</v>
      </c>
      <c r="N4863">
        <v>0.13</v>
      </c>
      <c r="O4863" t="s">
        <v>36</v>
      </c>
      <c r="P4863">
        <v>0</v>
      </c>
      <c r="Q4863" s="5">
        <v>46183.57916666667</v>
      </c>
      <c r="R4863" s="2" t="str">
        <f>IF(C4863="", "",
   IF(ISNUMBER(MATCH(TRIM(C4863),
      {"OP","CC","CM","FM","FU","INS","PC","PM","PMCO","SA","SR","ITPR","PMFL"}, 0)),
      "Proactive",
      "")
)</f>
        <v>Proactive</v>
      </c>
      <c r="S4863" s="2" t="str">
        <f>IF(C4863="", "",
   IF(ISNUMBER(MATCH(TRIM(C4863),
      {"MO","U/B","OSRE","TECH","ITRE"}, 0)),
      "Reactive",
      "")
)</f>
        <v/>
      </c>
      <c r="T4863" s="2">
        <f>IF(R4863="Proactive", H4863, "")</f>
        <v>0.13</v>
      </c>
      <c r="U4863" s="2" t="str">
        <f>IF(S4863="Reactive", H4863, "")</f>
        <v/>
      </c>
    </row>
    <row r="4864" spans="1:21" x14ac:dyDescent="0.25">
      <c r="A4864" t="s">
        <v>4738</v>
      </c>
      <c r="B4864">
        <v>220670</v>
      </c>
      <c r="C4864" t="s">
        <v>30</v>
      </c>
      <c r="D4864" t="s">
        <v>1093</v>
      </c>
      <c r="E4864" t="s">
        <v>1118</v>
      </c>
      <c r="F4864" s="4">
        <v>46184.253472222219</v>
      </c>
      <c r="G4864" s="4">
        <v>46184.310416666667</v>
      </c>
      <c r="H4864">
        <v>1.37</v>
      </c>
      <c r="J4864" t="s">
        <v>29</v>
      </c>
      <c r="K4864" t="s">
        <v>30</v>
      </c>
      <c r="N4864">
        <v>2.82</v>
      </c>
      <c r="O4864" t="s">
        <v>36</v>
      </c>
      <c r="P4864">
        <v>0</v>
      </c>
      <c r="Q4864" s="5">
        <v>46184.421527777777</v>
      </c>
      <c r="R4864" s="2" t="str">
        <f>IF(C4864="", "",
   IF(ISNUMBER(MATCH(TRIM(C4864),
      {"OP","CC","CM","FM","FU","INS","PC","PM","PMCO","SA","SR","ITPR","PMFL"}, 0)),
      "Proactive",
      "")
)</f>
        <v>Proactive</v>
      </c>
      <c r="S4864" s="2" t="str">
        <f>IF(C4864="", "",
   IF(ISNUMBER(MATCH(TRIM(C4864),
      {"MO","U/B","OSRE","TECH","ITRE"}, 0)),
      "Reactive",
      "")
)</f>
        <v/>
      </c>
      <c r="T4864" s="2">
        <f>IF(R4864="Proactive", H4864, "")</f>
        <v>1.37</v>
      </c>
      <c r="U4864" s="2" t="str">
        <f>IF(S4864="Reactive", H4864, "")</f>
        <v/>
      </c>
    </row>
    <row r="4865" spans="1:21" x14ac:dyDescent="0.25">
      <c r="A4865" t="s">
        <v>4738</v>
      </c>
      <c r="B4865">
        <v>222571</v>
      </c>
      <c r="C4865" t="s">
        <v>39</v>
      </c>
      <c r="D4865" t="s">
        <v>1126</v>
      </c>
      <c r="E4865" t="s">
        <v>1780</v>
      </c>
      <c r="F4865" s="4">
        <v>46184.310416666667</v>
      </c>
      <c r="G4865" s="4">
        <v>46184.49722222222</v>
      </c>
      <c r="H4865">
        <v>4.4800000000000004</v>
      </c>
      <c r="J4865" t="s">
        <v>29</v>
      </c>
      <c r="N4865">
        <v>10.85</v>
      </c>
      <c r="O4865" t="s">
        <v>36</v>
      </c>
      <c r="P4865">
        <v>0</v>
      </c>
      <c r="Q4865" s="5">
        <v>46185.304861111108</v>
      </c>
      <c r="R4865" s="2" t="str">
        <f>IF(C4865="", "",
   IF(ISNUMBER(MATCH(TRIM(C4865),
      {"OP","CC","CM","FM","FU","INS","PC","PM","PMCO","SA","SR","ITPR","PMFL"}, 0)),
      "Proactive",
      "")
)</f>
        <v/>
      </c>
      <c r="S4865" s="2" t="str">
        <f>IF(C4865="", "",
   IF(ISNUMBER(MATCH(TRIM(C4865),
      {"MO","U/B","OSRE","TECH","ITRE"}, 0)),
      "Reactive",
      "")
)</f>
        <v>Reactive</v>
      </c>
      <c r="T4865" s="2" t="str">
        <f>IF(R4865="Proactive", H4865, "")</f>
        <v/>
      </c>
      <c r="U4865" s="2">
        <f>IF(S4865="Reactive", H4865, "")</f>
        <v>4.4800000000000004</v>
      </c>
    </row>
    <row r="4866" spans="1:21" x14ac:dyDescent="0.25">
      <c r="A4866" t="s">
        <v>4738</v>
      </c>
      <c r="B4866">
        <v>212101</v>
      </c>
      <c r="C4866" t="s">
        <v>39</v>
      </c>
      <c r="D4866" t="s">
        <v>1093</v>
      </c>
      <c r="E4866" t="s">
        <v>2112</v>
      </c>
      <c r="F4866" s="4">
        <v>46184.497916666667</v>
      </c>
      <c r="G4866" s="4">
        <v>46184.57708333333</v>
      </c>
      <c r="H4866">
        <v>1.9</v>
      </c>
      <c r="I4866" t="s">
        <v>183</v>
      </c>
      <c r="J4866" t="s">
        <v>29</v>
      </c>
      <c r="N4866">
        <v>3.7</v>
      </c>
      <c r="O4866" t="s">
        <v>36</v>
      </c>
      <c r="P4866">
        <v>0</v>
      </c>
      <c r="Q4866" s="5">
        <v>46188.486111111109</v>
      </c>
      <c r="R4866" s="2" t="str">
        <f>IF(C4866="", "",
   IF(ISNUMBER(MATCH(TRIM(C4866),
      {"OP","CC","CM","FM","FU","INS","PC","PM","PMCO","SA","SR","ITPR","PMFL"}, 0)),
      "Proactive",
      "")
)</f>
        <v/>
      </c>
      <c r="S4866" s="2" t="str">
        <f>IF(C4866="", "",
   IF(ISNUMBER(MATCH(TRIM(C4866),
      {"MO","U/B","OSRE","TECH","ITRE"}, 0)),
      "Reactive",
      "")
)</f>
        <v>Reactive</v>
      </c>
      <c r="T4866" s="2" t="str">
        <f>IF(R4866="Proactive", H4866, "")</f>
        <v/>
      </c>
      <c r="U4866" s="2">
        <f>IF(S4866="Reactive", H4866, "")</f>
        <v>1.9</v>
      </c>
    </row>
    <row r="4867" spans="1:21" x14ac:dyDescent="0.25">
      <c r="A4867" t="s">
        <v>4738</v>
      </c>
      <c r="B4867">
        <v>222506</v>
      </c>
      <c r="C4867" t="s">
        <v>30</v>
      </c>
      <c r="D4867" t="s">
        <v>1123</v>
      </c>
      <c r="E4867" t="s">
        <v>1124</v>
      </c>
      <c r="F4867" s="4">
        <v>46185.25277777778</v>
      </c>
      <c r="G4867" s="4">
        <v>46185.259027777778</v>
      </c>
      <c r="H4867">
        <v>0.15</v>
      </c>
      <c r="J4867" t="s">
        <v>29</v>
      </c>
      <c r="K4867" t="s">
        <v>30</v>
      </c>
      <c r="N4867">
        <v>0.38</v>
      </c>
      <c r="O4867" t="s">
        <v>36</v>
      </c>
      <c r="P4867">
        <v>0</v>
      </c>
      <c r="Q4867" s="5">
        <v>46185.868055555555</v>
      </c>
      <c r="R4867" s="2" t="str">
        <f>IF(C4867="", "",
   IF(ISNUMBER(MATCH(TRIM(C4867),
      {"OP","CC","CM","FM","FU","INS","PC","PM","PMCO","SA","SR","ITPR","PMFL"}, 0)),
      "Proactive",
      "")
)</f>
        <v>Proactive</v>
      </c>
      <c r="S4867" s="2" t="str">
        <f>IF(C4867="", "",
   IF(ISNUMBER(MATCH(TRIM(C4867),
      {"MO","U/B","OSRE","TECH","ITRE"}, 0)),
      "Reactive",
      "")
)</f>
        <v/>
      </c>
      <c r="T4867" s="2">
        <f>IF(R4867="Proactive", H4867, "")</f>
        <v>0.15</v>
      </c>
      <c r="U4867" s="2" t="str">
        <f>IF(S4867="Reactive", H4867, "")</f>
        <v/>
      </c>
    </row>
    <row r="4868" spans="1:21" x14ac:dyDescent="0.25">
      <c r="A4868" t="s">
        <v>4738</v>
      </c>
      <c r="B4868">
        <v>220847</v>
      </c>
      <c r="C4868" t="s">
        <v>30</v>
      </c>
      <c r="D4868" t="s">
        <v>1093</v>
      </c>
      <c r="E4868" t="s">
        <v>1118</v>
      </c>
      <c r="F4868" s="4">
        <v>46185.259027777778</v>
      </c>
      <c r="G4868" s="4">
        <v>46185.302777777775</v>
      </c>
      <c r="H4868">
        <v>1.05</v>
      </c>
      <c r="J4868" t="s">
        <v>29</v>
      </c>
      <c r="K4868" t="s">
        <v>30</v>
      </c>
      <c r="N4868">
        <v>2.75</v>
      </c>
      <c r="O4868" t="s">
        <v>36</v>
      </c>
      <c r="P4868">
        <v>0</v>
      </c>
      <c r="Q4868" s="5">
        <v>46185.574305555558</v>
      </c>
      <c r="R4868" s="2" t="str">
        <f>IF(C4868="", "",
   IF(ISNUMBER(MATCH(TRIM(C4868),
      {"OP","CC","CM","FM","FU","INS","PC","PM","PMCO","SA","SR","ITPR","PMFL"}, 0)),
      "Proactive",
      "")
)</f>
        <v>Proactive</v>
      </c>
      <c r="S4868" s="2" t="str">
        <f>IF(C4868="", "",
   IF(ISNUMBER(MATCH(TRIM(C4868),
      {"MO","U/B","OSRE","TECH","ITRE"}, 0)),
      "Reactive",
      "")
)</f>
        <v/>
      </c>
      <c r="T4868" s="2">
        <f>IF(R4868="Proactive", H4868, "")</f>
        <v>1.05</v>
      </c>
      <c r="U4868" s="2" t="str">
        <f>IF(S4868="Reactive", H4868, "")</f>
        <v/>
      </c>
    </row>
    <row r="4869" spans="1:21" x14ac:dyDescent="0.25">
      <c r="A4869" t="s">
        <v>4738</v>
      </c>
      <c r="B4869">
        <v>217800</v>
      </c>
      <c r="C4869" t="s">
        <v>30</v>
      </c>
      <c r="D4869" t="s">
        <v>4772</v>
      </c>
      <c r="E4869" t="s">
        <v>541</v>
      </c>
      <c r="F4869" s="4">
        <v>46185.303472222222</v>
      </c>
      <c r="G4869" s="4">
        <v>46185.323611111111</v>
      </c>
      <c r="H4869">
        <v>0.48</v>
      </c>
      <c r="J4869" t="s">
        <v>29</v>
      </c>
      <c r="K4869" t="s">
        <v>30</v>
      </c>
      <c r="N4869">
        <v>0.48</v>
      </c>
      <c r="O4869" t="s">
        <v>36</v>
      </c>
      <c r="P4869">
        <v>0</v>
      </c>
      <c r="Q4869" s="5">
        <v>46185.323611111111</v>
      </c>
      <c r="R4869" s="2" t="str">
        <f>IF(C4869="", "",
   IF(ISNUMBER(MATCH(TRIM(C4869),
      {"OP","CC","CM","FM","FU","INS","PC","PM","PMCO","SA","SR","ITPR","PMFL"}, 0)),
      "Proactive",
      "")
)</f>
        <v>Proactive</v>
      </c>
      <c r="S4869" s="2" t="str">
        <f>IF(C4869="", "",
   IF(ISNUMBER(MATCH(TRIM(C4869),
      {"MO","U/B","OSRE","TECH","ITRE"}, 0)),
      "Reactive",
      "")
)</f>
        <v/>
      </c>
      <c r="T4869" s="2">
        <f>IF(R4869="Proactive", H4869, "")</f>
        <v>0.48</v>
      </c>
      <c r="U4869" s="2" t="str">
        <f>IF(S4869="Reactive", H4869, "")</f>
        <v/>
      </c>
    </row>
    <row r="4870" spans="1:21" x14ac:dyDescent="0.25">
      <c r="A4870" t="s">
        <v>4738</v>
      </c>
      <c r="B4870">
        <v>223005</v>
      </c>
      <c r="C4870" t="s">
        <v>181</v>
      </c>
      <c r="D4870" t="s">
        <v>1777</v>
      </c>
      <c r="E4870" t="s">
        <v>1778</v>
      </c>
      <c r="F4870" s="4">
        <v>46185.324999999997</v>
      </c>
      <c r="G4870" s="4">
        <v>46185.341666666667</v>
      </c>
      <c r="H4870">
        <v>0.4</v>
      </c>
      <c r="J4870" t="s">
        <v>29</v>
      </c>
      <c r="N4870">
        <v>0.4</v>
      </c>
      <c r="O4870" t="s">
        <v>36</v>
      </c>
      <c r="P4870">
        <v>0</v>
      </c>
      <c r="Q4870" s="5">
        <v>46185.341666666667</v>
      </c>
      <c r="R4870" s="2" t="str">
        <f>IF(C4870="", "",
   IF(ISNUMBER(MATCH(TRIM(C4870),
      {"OP","CC","CM","FM","FU","INS","PC","PM","PMCO","SA","SR","ITPR","PMFL"}, 0)),
      "Proactive",
      "")
)</f>
        <v>Proactive</v>
      </c>
      <c r="S4870" s="2" t="str">
        <f>IF(C4870="", "",
   IF(ISNUMBER(MATCH(TRIM(C4870),
      {"MO","U/B","OSRE","TECH","ITRE"}, 0)),
      "Reactive",
      "")
)</f>
        <v/>
      </c>
      <c r="T4870" s="2">
        <f>IF(R4870="Proactive", H4870, "")</f>
        <v>0.4</v>
      </c>
      <c r="U4870" s="2" t="str">
        <f>IF(S4870="Reactive", H4870, "")</f>
        <v/>
      </c>
    </row>
    <row r="4871" spans="1:21" x14ac:dyDescent="0.25">
      <c r="A4871" t="s">
        <v>4738</v>
      </c>
      <c r="B4871">
        <v>218169</v>
      </c>
      <c r="C4871" t="s">
        <v>30</v>
      </c>
      <c r="D4871" t="s">
        <v>4773</v>
      </c>
      <c r="E4871" t="s">
        <v>545</v>
      </c>
      <c r="F4871" s="4">
        <v>46185.341666666667</v>
      </c>
      <c r="G4871" s="4">
        <v>46185.381249999999</v>
      </c>
      <c r="H4871">
        <v>0.95</v>
      </c>
      <c r="J4871" t="s">
        <v>29</v>
      </c>
      <c r="K4871" t="s">
        <v>30</v>
      </c>
      <c r="N4871">
        <v>0.95</v>
      </c>
      <c r="O4871" t="s">
        <v>36</v>
      </c>
      <c r="P4871">
        <v>0</v>
      </c>
      <c r="Q4871" s="5">
        <v>46185.381944444445</v>
      </c>
      <c r="R4871" s="2" t="str">
        <f>IF(C4871="", "",
   IF(ISNUMBER(MATCH(TRIM(C4871),
      {"OP","CC","CM","FM","FU","INS","PC","PM","PMCO","SA","SR","ITPR","PMFL"}, 0)),
      "Proactive",
      "")
)</f>
        <v>Proactive</v>
      </c>
      <c r="S4871" s="2" t="str">
        <f>IF(C4871="", "",
   IF(ISNUMBER(MATCH(TRIM(C4871),
      {"MO","U/B","OSRE","TECH","ITRE"}, 0)),
      "Reactive",
      "")
)</f>
        <v/>
      </c>
      <c r="T4871" s="2">
        <f>IF(R4871="Proactive", H4871, "")</f>
        <v>0.95</v>
      </c>
      <c r="U4871" s="2" t="str">
        <f>IF(S4871="Reactive", H4871, "")</f>
        <v/>
      </c>
    </row>
    <row r="4872" spans="1:21" x14ac:dyDescent="0.25">
      <c r="A4872" t="s">
        <v>4738</v>
      </c>
      <c r="B4872">
        <v>218174</v>
      </c>
      <c r="C4872" t="s">
        <v>30</v>
      </c>
      <c r="D4872" t="s">
        <v>4774</v>
      </c>
      <c r="E4872" t="s">
        <v>545</v>
      </c>
      <c r="F4872" s="4">
        <v>46185.382638888892</v>
      </c>
      <c r="G4872" s="4">
        <v>46185.412499999999</v>
      </c>
      <c r="H4872">
        <v>0.72</v>
      </c>
      <c r="I4872" t="s">
        <v>4775</v>
      </c>
      <c r="J4872" t="s">
        <v>29</v>
      </c>
      <c r="K4872" t="s">
        <v>30</v>
      </c>
      <c r="N4872">
        <v>0.72</v>
      </c>
      <c r="O4872" t="s">
        <v>36</v>
      </c>
      <c r="P4872">
        <v>0</v>
      </c>
      <c r="Q4872" s="1">
        <v>46185.47152777778</v>
      </c>
      <c r="R4872" s="2" t="str">
        <f>IF(C4872="", "",
   IF(ISNUMBER(MATCH(TRIM(C4872),
      {"OP","CC","CM","FM","FU","INS","PC","PM","PMCO","SA","SR","ITPR","PMFL"}, 0)),
      "Proactive",
      "")
)</f>
        <v>Proactive</v>
      </c>
      <c r="S4872" s="2" t="str">
        <f>IF(C4872="", "",
   IF(ISNUMBER(MATCH(TRIM(C4872),
      {"MO","U/B","OSRE","TECH","ITRE"}, 0)),
      "Reactive",
      "")
)</f>
        <v/>
      </c>
      <c r="T4872" s="2">
        <f>IF(R4872="Proactive", H4872, "")</f>
        <v>0.72</v>
      </c>
      <c r="U4872" s="2" t="str">
        <f>IF(S4872="Reactive", H4872, "")</f>
        <v/>
      </c>
    </row>
    <row r="4873" spans="1:21" x14ac:dyDescent="0.25">
      <c r="A4873" t="s">
        <v>4738</v>
      </c>
      <c r="B4873">
        <v>212101</v>
      </c>
      <c r="C4873" t="s">
        <v>39</v>
      </c>
      <c r="D4873" t="s">
        <v>1093</v>
      </c>
      <c r="E4873" t="s">
        <v>2112</v>
      </c>
      <c r="F4873" s="4">
        <v>46185.427777777775</v>
      </c>
      <c r="G4873" s="4">
        <v>46185.469444444447</v>
      </c>
      <c r="H4873">
        <v>1</v>
      </c>
      <c r="I4873" t="s">
        <v>183</v>
      </c>
      <c r="J4873" t="s">
        <v>29</v>
      </c>
      <c r="N4873">
        <v>3.7</v>
      </c>
      <c r="O4873" t="s">
        <v>36</v>
      </c>
      <c r="P4873">
        <v>0</v>
      </c>
      <c r="Q4873" s="5">
        <v>46188.486111111109</v>
      </c>
      <c r="R4873" s="2" t="str">
        <f>IF(C4873="", "",
   IF(ISNUMBER(MATCH(TRIM(C4873),
      {"OP","CC","CM","FM","FU","INS","PC","PM","PMCO","SA","SR","ITPR","PMFL"}, 0)),
      "Proactive",
      "")
)</f>
        <v/>
      </c>
      <c r="S4873" s="2" t="str">
        <f>IF(C4873="", "",
   IF(ISNUMBER(MATCH(TRIM(C4873),
      {"MO","U/B","OSRE","TECH","ITRE"}, 0)),
      "Reactive",
      "")
)</f>
        <v>Reactive</v>
      </c>
      <c r="T4873" s="2" t="str">
        <f>IF(R4873="Proactive", H4873, "")</f>
        <v/>
      </c>
      <c r="U4873" s="2">
        <f>IF(S4873="Reactive", H4873, "")</f>
        <v>1</v>
      </c>
    </row>
    <row r="4874" spans="1:21" x14ac:dyDescent="0.25">
      <c r="A4874" t="s">
        <v>4738</v>
      </c>
      <c r="B4874">
        <v>220876</v>
      </c>
      <c r="C4874" t="s">
        <v>197</v>
      </c>
      <c r="D4874" t="s">
        <v>1102</v>
      </c>
      <c r="E4874" t="s">
        <v>1111</v>
      </c>
      <c r="F4874" s="4">
        <v>46185.472222222219</v>
      </c>
      <c r="G4874" s="4">
        <v>46185.49722222222</v>
      </c>
      <c r="H4874">
        <v>0.6</v>
      </c>
      <c r="J4874" t="s">
        <v>29</v>
      </c>
      <c r="K4874" t="s">
        <v>30</v>
      </c>
      <c r="N4874">
        <v>0.6</v>
      </c>
      <c r="O4874" t="s">
        <v>36</v>
      </c>
      <c r="P4874">
        <v>0</v>
      </c>
      <c r="Q4874" s="5">
        <v>46185.867361111108</v>
      </c>
      <c r="R4874" s="2" t="str">
        <f>IF(C4874="", "",
   IF(ISNUMBER(MATCH(TRIM(C4874),
      {"OP","CC","CM","FM","FU","INS","PC","PM","PMCO","SA","SR","ITPR","PMFL"}, 0)),
      "Proactive",
      "")
)</f>
        <v/>
      </c>
      <c r="S4874" s="2" t="str">
        <f>IF(C4874="", "",
   IF(ISNUMBER(MATCH(TRIM(C4874),
      {"MO","U/B","OSRE","TECH","ITRE"}, 0)),
      "Reactive",
      "")
)</f>
        <v>Reactive</v>
      </c>
      <c r="T4874" s="2" t="str">
        <f>IF(R4874="Proactive", H4874, "")</f>
        <v/>
      </c>
      <c r="U4874" s="2">
        <f>IF(S4874="Reactive", H4874, "")</f>
        <v>0.6</v>
      </c>
    </row>
    <row r="4875" spans="1:21" x14ac:dyDescent="0.25">
      <c r="A4875" t="s">
        <v>4738</v>
      </c>
      <c r="B4875">
        <v>220874</v>
      </c>
      <c r="C4875" t="s">
        <v>197</v>
      </c>
      <c r="D4875" t="s">
        <v>1097</v>
      </c>
      <c r="E4875" t="s">
        <v>1099</v>
      </c>
      <c r="F4875" s="4">
        <v>46185.49722222222</v>
      </c>
      <c r="G4875" s="4">
        <v>46185.525694444441</v>
      </c>
      <c r="H4875">
        <v>0.68</v>
      </c>
      <c r="J4875" t="s">
        <v>29</v>
      </c>
      <c r="K4875" t="s">
        <v>30</v>
      </c>
      <c r="N4875">
        <v>0.68</v>
      </c>
      <c r="O4875" t="s">
        <v>36</v>
      </c>
      <c r="P4875">
        <v>0</v>
      </c>
      <c r="Q4875" s="5">
        <v>46185.867361111108</v>
      </c>
      <c r="R4875" s="2" t="str">
        <f>IF(C4875="", "",
   IF(ISNUMBER(MATCH(TRIM(C4875),
      {"OP","CC","CM","FM","FU","INS","PC","PM","PMCO","SA","SR","ITPR","PMFL"}, 0)),
      "Proactive",
      "")
)</f>
        <v/>
      </c>
      <c r="S4875" s="2" t="str">
        <f>IF(C4875="", "",
   IF(ISNUMBER(MATCH(TRIM(C4875),
      {"MO","U/B","OSRE","TECH","ITRE"}, 0)),
      "Reactive",
      "")
)</f>
        <v>Reactive</v>
      </c>
      <c r="T4875" s="2" t="str">
        <f>IF(R4875="Proactive", H4875, "")</f>
        <v/>
      </c>
      <c r="U4875" s="2">
        <f>IF(S4875="Reactive", H4875, "")</f>
        <v>0.68</v>
      </c>
    </row>
    <row r="4876" spans="1:21" x14ac:dyDescent="0.25">
      <c r="A4876" t="s">
        <v>4738</v>
      </c>
      <c r="B4876">
        <v>220875</v>
      </c>
      <c r="C4876" t="s">
        <v>197</v>
      </c>
      <c r="D4876" t="s">
        <v>1112</v>
      </c>
      <c r="E4876" t="s">
        <v>1114</v>
      </c>
      <c r="F4876" s="4">
        <v>46185.560416666667</v>
      </c>
      <c r="G4876" s="4">
        <v>46185.572916666664</v>
      </c>
      <c r="H4876">
        <v>0.3</v>
      </c>
      <c r="J4876" t="s">
        <v>29</v>
      </c>
      <c r="K4876" t="s">
        <v>30</v>
      </c>
      <c r="N4876">
        <v>0.3</v>
      </c>
      <c r="O4876" t="s">
        <v>36</v>
      </c>
      <c r="P4876">
        <v>0</v>
      </c>
      <c r="Q4876" s="5">
        <v>46185.867361111108</v>
      </c>
      <c r="R4876" s="2" t="str">
        <f>IF(C4876="", "",
   IF(ISNUMBER(MATCH(TRIM(C4876),
      {"OP","CC","CM","FM","FU","INS","PC","PM","PMCO","SA","SR","ITPR","PMFL"}, 0)),
      "Proactive",
      "")
)</f>
        <v/>
      </c>
      <c r="S4876" s="2" t="str">
        <f>IF(C4876="", "",
   IF(ISNUMBER(MATCH(TRIM(C4876),
      {"MO","U/B","OSRE","TECH","ITRE"}, 0)),
      "Reactive",
      "")
)</f>
        <v>Reactive</v>
      </c>
      <c r="T4876" s="2" t="str">
        <f>IF(R4876="Proactive", H4876, "")</f>
        <v/>
      </c>
      <c r="U4876" s="2">
        <f>IF(S4876="Reactive", H4876, "")</f>
        <v>0.3</v>
      </c>
    </row>
    <row r="4877" spans="1:21" x14ac:dyDescent="0.25">
      <c r="A4877" t="s">
        <v>4738</v>
      </c>
      <c r="B4877">
        <v>221867</v>
      </c>
      <c r="C4877" t="s">
        <v>30</v>
      </c>
      <c r="D4877" t="s">
        <v>1093</v>
      </c>
      <c r="E4877" t="s">
        <v>1094</v>
      </c>
      <c r="F4877" s="4">
        <v>46192.587500000001</v>
      </c>
      <c r="G4877" s="4">
        <v>46192.673611111109</v>
      </c>
      <c r="H4877">
        <v>2.0699999999999998</v>
      </c>
      <c r="J4877" t="s">
        <v>29</v>
      </c>
      <c r="K4877" t="s">
        <v>30</v>
      </c>
      <c r="N4877">
        <v>3.5</v>
      </c>
      <c r="O4877" t="s">
        <v>36</v>
      </c>
      <c r="P4877">
        <v>0</v>
      </c>
      <c r="Q4877" s="5">
        <v>46194.395138888889</v>
      </c>
      <c r="R4877" s="2" t="str">
        <f>IF(C4877="", "",
   IF(ISNUMBER(MATCH(TRIM(C4877),
      {"OP","CC","CM","FM","FU","INS","PC","PM","PMCO","SA","SR","ITPR","PMFL"}, 0)),
      "Proactive",
      "")
)</f>
        <v>Proactive</v>
      </c>
      <c r="S4877" s="2" t="str">
        <f>IF(C4877="", "",
   IF(ISNUMBER(MATCH(TRIM(C4877),
      {"MO","U/B","OSRE","TECH","ITRE"}, 0)),
      "Reactive",
      "")
)</f>
        <v/>
      </c>
      <c r="T4877" s="2">
        <f>IF(R4877="Proactive", H4877, "")</f>
        <v>2.0699999999999998</v>
      </c>
      <c r="U4877" s="2" t="str">
        <f>IF(S4877="Reactive", H4877, "")</f>
        <v/>
      </c>
    </row>
    <row r="4878" spans="1:21" x14ac:dyDescent="0.25">
      <c r="A4878" t="s">
        <v>4738</v>
      </c>
      <c r="B4878">
        <v>223540</v>
      </c>
      <c r="C4878" t="s">
        <v>30</v>
      </c>
      <c r="D4878" t="s">
        <v>1123</v>
      </c>
      <c r="E4878" t="s">
        <v>1124</v>
      </c>
      <c r="F4878" s="4">
        <v>46192.673611111109</v>
      </c>
      <c r="G4878" s="4">
        <v>46192.674305555556</v>
      </c>
      <c r="H4878">
        <v>0.02</v>
      </c>
      <c r="J4878" t="s">
        <v>29</v>
      </c>
      <c r="K4878" t="s">
        <v>30</v>
      </c>
      <c r="N4878">
        <v>0.14000000000000001</v>
      </c>
      <c r="O4878" t="s">
        <v>36</v>
      </c>
      <c r="P4878">
        <v>0</v>
      </c>
      <c r="Q4878" s="5">
        <v>46192.68472222222</v>
      </c>
      <c r="R4878" s="2" t="str">
        <f>IF(C4878="", "",
   IF(ISNUMBER(MATCH(TRIM(C4878),
      {"OP","CC","CM","FM","FU","INS","PC","PM","PMCO","SA","SR","ITPR","PMFL"}, 0)),
      "Proactive",
      "")
)</f>
        <v>Proactive</v>
      </c>
      <c r="S4878" s="2" t="str">
        <f>IF(C4878="", "",
   IF(ISNUMBER(MATCH(TRIM(C4878),
      {"MO","U/B","OSRE","TECH","ITRE"}, 0)),
      "Reactive",
      "")
)</f>
        <v/>
      </c>
      <c r="T4878" s="2">
        <f>IF(R4878="Proactive", H4878, "")</f>
        <v>0.02</v>
      </c>
      <c r="U4878" s="2" t="str">
        <f>IF(S4878="Reactive", H4878, "")</f>
        <v/>
      </c>
    </row>
    <row r="4879" spans="1:21" x14ac:dyDescent="0.25">
      <c r="A4879" t="s">
        <v>4738</v>
      </c>
      <c r="B4879">
        <v>221893</v>
      </c>
      <c r="C4879" t="s">
        <v>181</v>
      </c>
      <c r="D4879" t="s">
        <v>1102</v>
      </c>
      <c r="E4879" t="s">
        <v>1103</v>
      </c>
      <c r="F4879" s="4">
        <v>46192.674305555556</v>
      </c>
      <c r="G4879" s="4">
        <v>46192.684027777781</v>
      </c>
      <c r="H4879">
        <v>0.23</v>
      </c>
      <c r="J4879" t="s">
        <v>29</v>
      </c>
      <c r="K4879" t="s">
        <v>30</v>
      </c>
      <c r="N4879">
        <v>0.23</v>
      </c>
      <c r="O4879" t="s">
        <v>36</v>
      </c>
      <c r="P4879">
        <v>0</v>
      </c>
      <c r="Q4879" s="5">
        <v>46194.344444444447</v>
      </c>
      <c r="R4879" s="2" t="str">
        <f>IF(C4879="", "",
   IF(ISNUMBER(MATCH(TRIM(C4879),
      {"OP","CC","CM","FM","FU","INS","PC","PM","PMCO","SA","SR","ITPR","PMFL"}, 0)),
      "Proactive",
      "")
)</f>
        <v>Proactive</v>
      </c>
      <c r="S4879" s="2" t="str">
        <f>IF(C4879="", "",
   IF(ISNUMBER(MATCH(TRIM(C4879),
      {"MO","U/B","OSRE","TECH","ITRE"}, 0)),
      "Reactive",
      "")
)</f>
        <v/>
      </c>
      <c r="T4879" s="2">
        <f>IF(R4879="Proactive", H4879, "")</f>
        <v>0.23</v>
      </c>
      <c r="U4879" s="2" t="str">
        <f>IF(S4879="Reactive", H4879, "")</f>
        <v/>
      </c>
    </row>
    <row r="4880" spans="1:21" x14ac:dyDescent="0.25">
      <c r="A4880" t="s">
        <v>4738</v>
      </c>
      <c r="B4880">
        <v>224049</v>
      </c>
      <c r="C4880" t="s">
        <v>727</v>
      </c>
      <c r="D4880" t="s">
        <v>1771</v>
      </c>
      <c r="E4880" t="s">
        <v>1805</v>
      </c>
      <c r="F4880" s="4">
        <v>46192.686805555553</v>
      </c>
      <c r="G4880" s="4">
        <v>46192.795138888891</v>
      </c>
      <c r="H4880">
        <v>2.6</v>
      </c>
      <c r="I4880" t="s">
        <v>183</v>
      </c>
      <c r="J4880" t="s">
        <v>29</v>
      </c>
      <c r="N4880">
        <v>6.24</v>
      </c>
      <c r="O4880" t="s">
        <v>36</v>
      </c>
      <c r="P4880">
        <v>0</v>
      </c>
      <c r="Q4880" s="5">
        <v>46195.405555555553</v>
      </c>
      <c r="R4880" s="2" t="str">
        <f>IF(C4880="", "",
   IF(ISNUMBER(MATCH(TRIM(C4880),
      {"OP","CC","CM","FM","FU","INS","PC","PM","PMCO","SA","SR","ITPR","PMFL"}, 0)),
      "Proactive",
      "")
)</f>
        <v>Proactive</v>
      </c>
      <c r="S4880" s="2" t="str">
        <f>IF(C4880="", "",
   IF(ISNUMBER(MATCH(TRIM(C4880),
      {"MO","U/B","OSRE","TECH","ITRE"}, 0)),
      "Reactive",
      "")
)</f>
        <v/>
      </c>
      <c r="T4880" s="2">
        <f>IF(R4880="Proactive", H4880, "")</f>
        <v>2.6</v>
      </c>
      <c r="U4880" s="2" t="str">
        <f>IF(S4880="Reactive", H4880, "")</f>
        <v/>
      </c>
    </row>
    <row r="4881" spans="1:21" x14ac:dyDescent="0.25">
      <c r="A4881" t="s">
        <v>4738</v>
      </c>
      <c r="B4881">
        <v>224067</v>
      </c>
      <c r="C4881" t="s">
        <v>181</v>
      </c>
      <c r="D4881" t="s">
        <v>1093</v>
      </c>
      <c r="E4881" t="s">
        <v>4776</v>
      </c>
      <c r="F4881" s="4">
        <v>46192.795138888891</v>
      </c>
      <c r="G4881" s="4">
        <v>46192.820833333331</v>
      </c>
      <c r="H4881">
        <v>0.62</v>
      </c>
      <c r="J4881" t="s">
        <v>29</v>
      </c>
      <c r="N4881">
        <v>0.62</v>
      </c>
      <c r="O4881" t="s">
        <v>36</v>
      </c>
      <c r="P4881">
        <v>0</v>
      </c>
      <c r="Q4881" s="5">
        <v>46192.899305555555</v>
      </c>
      <c r="R4881" s="2" t="str">
        <f>IF(C4881="", "",
   IF(ISNUMBER(MATCH(TRIM(C4881),
      {"OP","CC","CM","FM","FU","INS","PC","PM","PMCO","SA","SR","ITPR","PMFL"}, 0)),
      "Proactive",
      "")
)</f>
        <v>Proactive</v>
      </c>
      <c r="S4881" s="2" t="str">
        <f>IF(C4881="", "",
   IF(ISNUMBER(MATCH(TRIM(C4881),
      {"MO","U/B","OSRE","TECH","ITRE"}, 0)),
      "Reactive",
      "")
)</f>
        <v/>
      </c>
      <c r="T4881" s="2">
        <f>IF(R4881="Proactive", H4881, "")</f>
        <v>0.62</v>
      </c>
      <c r="U4881" s="2" t="str">
        <f>IF(S4881="Reactive", H4881, "")</f>
        <v/>
      </c>
    </row>
    <row r="4882" spans="1:21" x14ac:dyDescent="0.25">
      <c r="A4882" t="s">
        <v>4738</v>
      </c>
      <c r="B4882">
        <v>224049</v>
      </c>
      <c r="C4882" t="s">
        <v>727</v>
      </c>
      <c r="D4882" t="s">
        <v>1771</v>
      </c>
      <c r="E4882" t="s">
        <v>1805</v>
      </c>
      <c r="F4882" s="4">
        <v>46192.820833333331</v>
      </c>
      <c r="G4882" s="4">
        <v>46192.869444444441</v>
      </c>
      <c r="H4882">
        <v>1.17</v>
      </c>
      <c r="I4882" t="s">
        <v>183</v>
      </c>
      <c r="J4882" t="s">
        <v>29</v>
      </c>
      <c r="N4882">
        <v>6.24</v>
      </c>
      <c r="O4882" t="s">
        <v>36</v>
      </c>
      <c r="P4882">
        <v>0</v>
      </c>
      <c r="Q4882" s="5">
        <v>46195.405555555553</v>
      </c>
      <c r="R4882" s="2" t="str">
        <f>IF(C4882="", "",
   IF(ISNUMBER(MATCH(TRIM(C4882),
      {"OP","CC","CM","FM","FU","INS","PC","PM","PMCO","SA","SR","ITPR","PMFL"}, 0)),
      "Proactive",
      "")
)</f>
        <v>Proactive</v>
      </c>
      <c r="S4882" s="2" t="str">
        <f>IF(C4882="", "",
   IF(ISNUMBER(MATCH(TRIM(C4882),
      {"MO","U/B","OSRE","TECH","ITRE"}, 0)),
      "Reactive",
      "")
)</f>
        <v/>
      </c>
      <c r="T4882" s="2">
        <f>IF(R4882="Proactive", H4882, "")</f>
        <v>1.17</v>
      </c>
      <c r="U4882" s="2" t="str">
        <f>IF(S4882="Reactive", H4882, "")</f>
        <v/>
      </c>
    </row>
    <row r="4883" spans="1:21" x14ac:dyDescent="0.25">
      <c r="A4883" t="s">
        <v>4738</v>
      </c>
      <c r="B4883">
        <v>221895</v>
      </c>
      <c r="C4883" t="s">
        <v>181</v>
      </c>
      <c r="D4883" t="s">
        <v>1097</v>
      </c>
      <c r="E4883" t="s">
        <v>1098</v>
      </c>
      <c r="F4883" s="4">
        <v>46192.870138888888</v>
      </c>
      <c r="G4883" s="4">
        <v>46192.898611111108</v>
      </c>
      <c r="H4883">
        <v>0.68</v>
      </c>
      <c r="J4883" t="s">
        <v>29</v>
      </c>
      <c r="K4883" t="s">
        <v>30</v>
      </c>
      <c r="N4883">
        <v>1.01</v>
      </c>
      <c r="O4883" t="s">
        <v>36</v>
      </c>
      <c r="P4883">
        <v>0</v>
      </c>
      <c r="Q4883" s="5">
        <v>46192.898611111108</v>
      </c>
      <c r="R4883" s="2" t="str">
        <f>IF(C4883="", "",
   IF(ISNUMBER(MATCH(TRIM(C4883),
      {"OP","CC","CM","FM","FU","INS","PC","PM","PMCO","SA","SR","ITPR","PMFL"}, 0)),
      "Proactive",
      "")
)</f>
        <v>Proactive</v>
      </c>
      <c r="S4883" s="2" t="str">
        <f>IF(C4883="", "",
   IF(ISNUMBER(MATCH(TRIM(C4883),
      {"MO","U/B","OSRE","TECH","ITRE"}, 0)),
      "Reactive",
      "")
)</f>
        <v/>
      </c>
      <c r="T4883" s="2">
        <f>IF(R4883="Proactive", H4883, "")</f>
        <v>0.68</v>
      </c>
      <c r="U4883" s="2" t="str">
        <f>IF(S4883="Reactive", H4883, "")</f>
        <v/>
      </c>
    </row>
    <row r="4884" spans="1:21" x14ac:dyDescent="0.25">
      <c r="A4884" t="s">
        <v>4738</v>
      </c>
      <c r="B4884">
        <v>222144</v>
      </c>
      <c r="C4884" t="s">
        <v>30</v>
      </c>
      <c r="D4884" t="s">
        <v>1093</v>
      </c>
      <c r="E4884" t="s">
        <v>1118</v>
      </c>
      <c r="F4884" s="4">
        <v>46194.298611111109</v>
      </c>
      <c r="G4884" s="4">
        <v>46194.345138888886</v>
      </c>
      <c r="H4884">
        <v>1.1200000000000001</v>
      </c>
      <c r="J4884" t="s">
        <v>29</v>
      </c>
      <c r="K4884" t="s">
        <v>30</v>
      </c>
      <c r="N4884">
        <v>1.1200000000000001</v>
      </c>
      <c r="O4884" t="s">
        <v>36</v>
      </c>
      <c r="P4884">
        <v>0</v>
      </c>
      <c r="Q4884" s="5">
        <v>46194.456250000003</v>
      </c>
      <c r="R4884" s="2" t="str">
        <f>IF(C4884="", "",
   IF(ISNUMBER(MATCH(TRIM(C4884),
      {"OP","CC","CM","FM","FU","INS","PC","PM","PMCO","SA","SR","ITPR","PMFL"}, 0)),
      "Proactive",
      "")
)</f>
        <v>Proactive</v>
      </c>
      <c r="S4884" s="2" t="str">
        <f>IF(C4884="", "",
   IF(ISNUMBER(MATCH(TRIM(C4884),
      {"MO","U/B","OSRE","TECH","ITRE"}, 0)),
      "Reactive",
      "")
)</f>
        <v/>
      </c>
      <c r="T4884" s="2">
        <f>IF(R4884="Proactive", H4884, "")</f>
        <v>1.1200000000000001</v>
      </c>
      <c r="U4884" s="2" t="str">
        <f>IF(S4884="Reactive", H4884, "")</f>
        <v/>
      </c>
    </row>
    <row r="4885" spans="1:21" x14ac:dyDescent="0.25">
      <c r="A4885" t="s">
        <v>4738</v>
      </c>
      <c r="B4885">
        <v>219891</v>
      </c>
      <c r="C4885" t="s">
        <v>30</v>
      </c>
      <c r="D4885" t="s">
        <v>4777</v>
      </c>
      <c r="E4885" t="s">
        <v>541</v>
      </c>
      <c r="F4885" s="4">
        <v>46194.345138888886</v>
      </c>
      <c r="G4885" s="4">
        <v>46194.364583333336</v>
      </c>
      <c r="H4885">
        <v>0.47</v>
      </c>
      <c r="J4885" t="s">
        <v>29</v>
      </c>
      <c r="K4885" t="s">
        <v>30</v>
      </c>
      <c r="N4885">
        <v>0.47</v>
      </c>
      <c r="O4885" t="s">
        <v>36</v>
      </c>
      <c r="P4885">
        <v>0</v>
      </c>
      <c r="Q4885" s="5">
        <v>46194.364583333336</v>
      </c>
      <c r="R4885" s="2" t="str">
        <f>IF(C4885="", "",
   IF(ISNUMBER(MATCH(TRIM(C4885),
      {"OP","CC","CM","FM","FU","INS","PC","PM","PMCO","SA","SR","ITPR","PMFL"}, 0)),
      "Proactive",
      "")
)</f>
        <v>Proactive</v>
      </c>
      <c r="S4885" s="2" t="str">
        <f>IF(C4885="", "",
   IF(ISNUMBER(MATCH(TRIM(C4885),
      {"MO","U/B","OSRE","TECH","ITRE"}, 0)),
      "Reactive",
      "")
)</f>
        <v/>
      </c>
      <c r="T4885" s="2">
        <f>IF(R4885="Proactive", H4885, "")</f>
        <v>0.47</v>
      </c>
      <c r="U4885" s="2" t="str">
        <f>IF(S4885="Reactive", H4885, "")</f>
        <v/>
      </c>
    </row>
    <row r="4886" spans="1:21" x14ac:dyDescent="0.25">
      <c r="A4886" t="s">
        <v>4738</v>
      </c>
      <c r="B4886">
        <v>219889</v>
      </c>
      <c r="C4886" t="s">
        <v>30</v>
      </c>
      <c r="D4886" t="s">
        <v>4778</v>
      </c>
      <c r="E4886" t="s">
        <v>541</v>
      </c>
      <c r="F4886" s="4">
        <v>46194.364583333336</v>
      </c>
      <c r="G4886" s="4">
        <v>46194.393750000003</v>
      </c>
      <c r="H4886">
        <v>0.7</v>
      </c>
      <c r="J4886" t="s">
        <v>29</v>
      </c>
      <c r="K4886" t="s">
        <v>30</v>
      </c>
      <c r="N4886">
        <v>0.7</v>
      </c>
      <c r="O4886" t="s">
        <v>36</v>
      </c>
      <c r="P4886">
        <v>0</v>
      </c>
      <c r="Q4886" s="5">
        <v>46194.393750000003</v>
      </c>
      <c r="R4886" s="2" t="str">
        <f>IF(C4886="", "",
   IF(ISNUMBER(MATCH(TRIM(C4886),
      {"OP","CC","CM","FM","FU","INS","PC","PM","PMCO","SA","SR","ITPR","PMFL"}, 0)),
      "Proactive",
      "")
)</f>
        <v>Proactive</v>
      </c>
      <c r="S4886" s="2" t="str">
        <f>IF(C4886="", "",
   IF(ISNUMBER(MATCH(TRIM(C4886),
      {"MO","U/B","OSRE","TECH","ITRE"}, 0)),
      "Reactive",
      "")
)</f>
        <v/>
      </c>
      <c r="T4886" s="2">
        <f>IF(R4886="Proactive", H4886, "")</f>
        <v>0.7</v>
      </c>
      <c r="U4886" s="2" t="str">
        <f>IF(S4886="Reactive", H4886, "")</f>
        <v/>
      </c>
    </row>
    <row r="4887" spans="1:21" x14ac:dyDescent="0.25">
      <c r="A4887" t="s">
        <v>4738</v>
      </c>
      <c r="B4887">
        <v>222145</v>
      </c>
      <c r="C4887" t="s">
        <v>30</v>
      </c>
      <c r="D4887" t="s">
        <v>1104</v>
      </c>
      <c r="E4887" t="s">
        <v>1105</v>
      </c>
      <c r="F4887" s="4">
        <v>46194.394444444442</v>
      </c>
      <c r="G4887" s="4">
        <v>46194.413194444445</v>
      </c>
      <c r="H4887">
        <v>0.45</v>
      </c>
      <c r="J4887" t="s">
        <v>29</v>
      </c>
      <c r="K4887" t="s">
        <v>30</v>
      </c>
      <c r="N4887">
        <v>0.45</v>
      </c>
      <c r="O4887" t="s">
        <v>36</v>
      </c>
      <c r="P4887">
        <v>0</v>
      </c>
      <c r="Q4887" s="5">
        <v>46194.413194444445</v>
      </c>
      <c r="R4887" s="2" t="str">
        <f>IF(C4887="", "",
   IF(ISNUMBER(MATCH(TRIM(C4887),
      {"OP","CC","CM","FM","FU","INS","PC","PM","PMCO","SA","SR","ITPR","PMFL"}, 0)),
      "Proactive",
      "")
)</f>
        <v>Proactive</v>
      </c>
      <c r="S4887" s="2" t="str">
        <f>IF(C4887="", "",
   IF(ISNUMBER(MATCH(TRIM(C4887),
      {"MO","U/B","OSRE","TECH","ITRE"}, 0)),
      "Reactive",
      "")
)</f>
        <v/>
      </c>
      <c r="T4887" s="2">
        <f>IF(R4887="Proactive", H4887, "")</f>
        <v>0.45</v>
      </c>
      <c r="U4887" s="2" t="str">
        <f>IF(S4887="Reactive", H4887, "")</f>
        <v/>
      </c>
    </row>
    <row r="4888" spans="1:21" x14ac:dyDescent="0.25">
      <c r="A4888" t="s">
        <v>4738</v>
      </c>
      <c r="B4888">
        <v>224280</v>
      </c>
      <c r="C4888" t="s">
        <v>561</v>
      </c>
      <c r="D4888" t="s">
        <v>1166</v>
      </c>
      <c r="E4888" t="s">
        <v>4779</v>
      </c>
      <c r="F4888" s="4">
        <v>46194.413888888892</v>
      </c>
      <c r="G4888" s="4">
        <v>46194.435416666667</v>
      </c>
      <c r="H4888">
        <v>0.52</v>
      </c>
      <c r="J4888" t="s">
        <v>29</v>
      </c>
      <c r="N4888">
        <v>0.52</v>
      </c>
      <c r="O4888" t="s">
        <v>36</v>
      </c>
      <c r="P4888">
        <v>0</v>
      </c>
      <c r="Q4888" s="5">
        <v>46194.436111111114</v>
      </c>
      <c r="R4888" s="2" t="str">
        <f>IF(C4888="", "",
   IF(ISNUMBER(MATCH(TRIM(C4888),
      {"OP","CC","CM","FM","FU","INS","PC","PM","PMCO","SA","SR","ITPR","PMFL"}, 0)),
      "Proactive",
      "")
)</f>
        <v>Proactive</v>
      </c>
      <c r="S4888" s="2" t="str">
        <f>IF(C4888="", "",
   IF(ISNUMBER(MATCH(TRIM(C4888),
      {"MO","U/B","OSRE","TECH","ITRE"}, 0)),
      "Reactive",
      "")
)</f>
        <v/>
      </c>
      <c r="T4888" s="2">
        <f>IF(R4888="Proactive", H4888, "")</f>
        <v>0.52</v>
      </c>
      <c r="U4888" s="2" t="str">
        <f>IF(S4888="Reactive", H4888, "")</f>
        <v/>
      </c>
    </row>
    <row r="4889" spans="1:21" x14ac:dyDescent="0.25">
      <c r="A4889" t="s">
        <v>4738</v>
      </c>
      <c r="B4889">
        <v>222146</v>
      </c>
      <c r="C4889" t="s">
        <v>26</v>
      </c>
      <c r="D4889" t="s">
        <v>1093</v>
      </c>
      <c r="E4889" t="s">
        <v>1122</v>
      </c>
      <c r="F4889" s="4">
        <v>46194.436111111114</v>
      </c>
      <c r="G4889" s="4">
        <v>46194.455555555556</v>
      </c>
      <c r="H4889">
        <v>0.47</v>
      </c>
      <c r="J4889" t="s">
        <v>29</v>
      </c>
      <c r="K4889" t="s">
        <v>30</v>
      </c>
      <c r="N4889">
        <v>0.47</v>
      </c>
      <c r="O4889" t="s">
        <v>36</v>
      </c>
      <c r="P4889">
        <v>0</v>
      </c>
      <c r="Q4889" s="5">
        <v>46194.455555555556</v>
      </c>
      <c r="R4889" s="2" t="str">
        <f>IF(C4889="", "",
   IF(ISNUMBER(MATCH(TRIM(C4889),
      {"OP","CC","CM","FM","FU","INS","PC","PM","PMCO","SA","SR","ITPR","PMFL"}, 0)),
      "Proactive",
      "")
)</f>
        <v>Proactive</v>
      </c>
      <c r="S4889" s="2" t="str">
        <f>IF(C4889="", "",
   IF(ISNUMBER(MATCH(TRIM(C4889),
      {"MO","U/B","OSRE","TECH","ITRE"}, 0)),
      "Reactive",
      "")
)</f>
        <v/>
      </c>
      <c r="T4889" s="2">
        <f>IF(R4889="Proactive", H4889, "")</f>
        <v>0.47</v>
      </c>
      <c r="U4889" s="2" t="str">
        <f>IF(S4889="Reactive", H4889, "")</f>
        <v/>
      </c>
    </row>
    <row r="4890" spans="1:21" x14ac:dyDescent="0.25">
      <c r="A4890" t="s">
        <v>4738</v>
      </c>
      <c r="B4890">
        <v>222166</v>
      </c>
      <c r="C4890" t="s">
        <v>181</v>
      </c>
      <c r="D4890" t="s">
        <v>1097</v>
      </c>
      <c r="E4890" t="s">
        <v>1098</v>
      </c>
      <c r="F4890" s="4">
        <v>46194.455555555556</v>
      </c>
      <c r="G4890" s="4">
        <v>46194.499305555553</v>
      </c>
      <c r="H4890">
        <v>1.05</v>
      </c>
      <c r="J4890" t="s">
        <v>29</v>
      </c>
      <c r="K4890" t="s">
        <v>30</v>
      </c>
      <c r="N4890">
        <v>1.05</v>
      </c>
      <c r="O4890" t="s">
        <v>36</v>
      </c>
      <c r="P4890">
        <v>0</v>
      </c>
      <c r="Q4890" s="5">
        <v>46194.499305555553</v>
      </c>
      <c r="R4890" s="2" t="str">
        <f>IF(C4890="", "",
   IF(ISNUMBER(MATCH(TRIM(C4890),
      {"OP","CC","CM","FM","FU","INS","PC","PM","PMCO","SA","SR","ITPR","PMFL"}, 0)),
      "Proactive",
      "")
)</f>
        <v>Proactive</v>
      </c>
      <c r="S4890" s="2" t="str">
        <f>IF(C4890="", "",
   IF(ISNUMBER(MATCH(TRIM(C4890),
      {"MO","U/B","OSRE","TECH","ITRE"}, 0)),
      "Reactive",
      "")
)</f>
        <v/>
      </c>
      <c r="T4890" s="2">
        <f>IF(R4890="Proactive", H4890, "")</f>
        <v>1.05</v>
      </c>
      <c r="U4890" s="2" t="str">
        <f>IF(S4890="Reactive", H4890, "")</f>
        <v/>
      </c>
    </row>
    <row r="4891" spans="1:21" x14ac:dyDescent="0.25">
      <c r="A4891" t="s">
        <v>4738</v>
      </c>
      <c r="B4891">
        <v>219896</v>
      </c>
      <c r="C4891" t="s">
        <v>30</v>
      </c>
      <c r="D4891" t="s">
        <v>1119</v>
      </c>
      <c r="E4891" t="s">
        <v>1120</v>
      </c>
      <c r="F4891" s="4">
        <v>46194.499305555553</v>
      </c>
      <c r="G4891" s="4">
        <v>46194.504166666666</v>
      </c>
      <c r="H4891">
        <v>0.12</v>
      </c>
      <c r="J4891" t="s">
        <v>29</v>
      </c>
      <c r="K4891" t="s">
        <v>30</v>
      </c>
      <c r="N4891">
        <v>0.12</v>
      </c>
      <c r="O4891" t="s">
        <v>36</v>
      </c>
      <c r="P4891">
        <v>0</v>
      </c>
      <c r="Q4891" s="5">
        <v>46194.504861111112</v>
      </c>
      <c r="R4891" s="2" t="str">
        <f>IF(C4891="", "",
   IF(ISNUMBER(MATCH(TRIM(C4891),
      {"OP","CC","CM","FM","FU","INS","PC","PM","PMCO","SA","SR","ITPR","PMFL"}, 0)),
      "Proactive",
      "")
)</f>
        <v>Proactive</v>
      </c>
      <c r="S4891" s="2" t="str">
        <f>IF(C4891="", "",
   IF(ISNUMBER(MATCH(TRIM(C4891),
      {"MO","U/B","OSRE","TECH","ITRE"}, 0)),
      "Reactive",
      "")
)</f>
        <v/>
      </c>
      <c r="T4891" s="2">
        <f>IF(R4891="Proactive", H4891, "")</f>
        <v>0.12</v>
      </c>
      <c r="U4891" s="2" t="str">
        <f>IF(S4891="Reactive", H4891, "")</f>
        <v/>
      </c>
    </row>
    <row r="4892" spans="1:21" x14ac:dyDescent="0.25">
      <c r="A4892" t="s">
        <v>4738</v>
      </c>
      <c r="B4892">
        <v>224152</v>
      </c>
      <c r="C4892" t="s">
        <v>30</v>
      </c>
      <c r="D4892" t="s">
        <v>1123</v>
      </c>
      <c r="E4892" t="s">
        <v>1124</v>
      </c>
      <c r="F4892" s="4">
        <v>46196.251388888886</v>
      </c>
      <c r="G4892" s="4">
        <v>46196.261111111111</v>
      </c>
      <c r="H4892">
        <v>0.23</v>
      </c>
      <c r="J4892" t="s">
        <v>29</v>
      </c>
      <c r="K4892" t="s">
        <v>30</v>
      </c>
      <c r="N4892">
        <v>0.45</v>
      </c>
      <c r="O4892" t="s">
        <v>36</v>
      </c>
      <c r="P4892">
        <v>0</v>
      </c>
      <c r="Q4892" s="5">
        <v>46196.901388888888</v>
      </c>
      <c r="R4892" s="2" t="str">
        <f>IF(C4892="", "",
   IF(ISNUMBER(MATCH(TRIM(C4892),
      {"OP","CC","CM","FM","FU","INS","PC","PM","PMCO","SA","SR","ITPR","PMFL"}, 0)),
      "Proactive",
      "")
)</f>
        <v>Proactive</v>
      </c>
      <c r="S4892" s="2" t="str">
        <f>IF(C4892="", "",
   IF(ISNUMBER(MATCH(TRIM(C4892),
      {"MO","U/B","OSRE","TECH","ITRE"}, 0)),
      "Reactive",
      "")
)</f>
        <v/>
      </c>
      <c r="T4892" s="2">
        <f>IF(R4892="Proactive", H4892, "")</f>
        <v>0.23</v>
      </c>
      <c r="U4892" s="2" t="str">
        <f>IF(S4892="Reactive", H4892, "")</f>
        <v/>
      </c>
    </row>
    <row r="4893" spans="1:21" x14ac:dyDescent="0.25">
      <c r="A4893" t="s">
        <v>4738</v>
      </c>
      <c r="B4893">
        <v>222455</v>
      </c>
      <c r="C4893" t="s">
        <v>30</v>
      </c>
      <c r="D4893" t="s">
        <v>1093</v>
      </c>
      <c r="E4893" t="s">
        <v>1118</v>
      </c>
      <c r="F4893" s="4">
        <v>46196.261111111111</v>
      </c>
      <c r="G4893" s="4">
        <v>46196.324305555558</v>
      </c>
      <c r="H4893">
        <v>1.52</v>
      </c>
      <c r="J4893" t="s">
        <v>29</v>
      </c>
      <c r="K4893" t="s">
        <v>30</v>
      </c>
      <c r="N4893">
        <v>3.05</v>
      </c>
      <c r="O4893" t="s">
        <v>36</v>
      </c>
      <c r="P4893">
        <v>0</v>
      </c>
      <c r="Q4893" s="5">
        <v>46197.253472222219</v>
      </c>
      <c r="R4893" s="2" t="str">
        <f>IF(C4893="", "",
   IF(ISNUMBER(MATCH(TRIM(C4893),
      {"OP","CC","CM","FM","FU","INS","PC","PM","PMCO","SA","SR","ITPR","PMFL"}, 0)),
      "Proactive",
      "")
)</f>
        <v>Proactive</v>
      </c>
      <c r="S4893" s="2" t="str">
        <f>IF(C4893="", "",
   IF(ISNUMBER(MATCH(TRIM(C4893),
      {"MO","U/B","OSRE","TECH","ITRE"}, 0)),
      "Reactive",
      "")
)</f>
        <v/>
      </c>
      <c r="T4893" s="2">
        <f>IF(R4893="Proactive", H4893, "")</f>
        <v>1.52</v>
      </c>
      <c r="U4893" s="2" t="str">
        <f>IF(S4893="Reactive", H4893, "")</f>
        <v/>
      </c>
    </row>
    <row r="4894" spans="1:21" x14ac:dyDescent="0.25">
      <c r="A4894" t="s">
        <v>4738</v>
      </c>
      <c r="B4894">
        <v>222325</v>
      </c>
      <c r="C4894" t="s">
        <v>30</v>
      </c>
      <c r="D4894" t="s">
        <v>1200</v>
      </c>
      <c r="E4894" t="s">
        <v>1134</v>
      </c>
      <c r="F4894" s="4">
        <v>46196.324305555558</v>
      </c>
      <c r="G4894" s="4">
        <v>46196.337500000001</v>
      </c>
      <c r="H4894">
        <v>0.32</v>
      </c>
      <c r="J4894" t="s">
        <v>29</v>
      </c>
      <c r="K4894" t="s">
        <v>30</v>
      </c>
      <c r="N4894">
        <v>0.32</v>
      </c>
      <c r="O4894" t="s">
        <v>36</v>
      </c>
      <c r="P4894">
        <v>0</v>
      </c>
      <c r="Q4894" s="5">
        <v>46196.337500000001</v>
      </c>
      <c r="R4894" s="2" t="str">
        <f>IF(C4894="", "",
   IF(ISNUMBER(MATCH(TRIM(C4894),
      {"OP","CC","CM","FM","FU","INS","PC","PM","PMCO","SA","SR","ITPR","PMFL"}, 0)),
      "Proactive",
      "")
)</f>
        <v>Proactive</v>
      </c>
      <c r="S4894" s="2" t="str">
        <f>IF(C4894="", "",
   IF(ISNUMBER(MATCH(TRIM(C4894),
      {"MO","U/B","OSRE","TECH","ITRE"}, 0)),
      "Reactive",
      "")
)</f>
        <v/>
      </c>
      <c r="T4894" s="2">
        <f>IF(R4894="Proactive", H4894, "")</f>
        <v>0.32</v>
      </c>
      <c r="U4894" s="2" t="str">
        <f>IF(S4894="Reactive", H4894, "")</f>
        <v/>
      </c>
    </row>
    <row r="4895" spans="1:21" x14ac:dyDescent="0.25">
      <c r="A4895" t="s">
        <v>4738</v>
      </c>
      <c r="B4895">
        <v>222326</v>
      </c>
      <c r="C4895" t="s">
        <v>30</v>
      </c>
      <c r="D4895" t="s">
        <v>1143</v>
      </c>
      <c r="E4895" t="s">
        <v>1134</v>
      </c>
      <c r="F4895" s="4">
        <v>46196.338194444441</v>
      </c>
      <c r="G4895" s="4">
        <v>46196.348611111112</v>
      </c>
      <c r="H4895">
        <v>0.25</v>
      </c>
      <c r="J4895" t="s">
        <v>29</v>
      </c>
      <c r="K4895" t="s">
        <v>30</v>
      </c>
      <c r="N4895">
        <v>0.25</v>
      </c>
      <c r="O4895" t="s">
        <v>36</v>
      </c>
      <c r="P4895">
        <v>0</v>
      </c>
      <c r="Q4895" s="5">
        <v>46196.348611111112</v>
      </c>
      <c r="R4895" s="2" t="str">
        <f>IF(C4895="", "",
   IF(ISNUMBER(MATCH(TRIM(C4895),
      {"OP","CC","CM","FM","FU","INS","PC","PM","PMCO","SA","SR","ITPR","PMFL"}, 0)),
      "Proactive",
      "")
)</f>
        <v>Proactive</v>
      </c>
      <c r="S4895" s="2" t="str">
        <f>IF(C4895="", "",
   IF(ISNUMBER(MATCH(TRIM(C4895),
      {"MO","U/B","OSRE","TECH","ITRE"}, 0)),
      "Reactive",
      "")
)</f>
        <v/>
      </c>
      <c r="T4895" s="2">
        <f>IF(R4895="Proactive", H4895, "")</f>
        <v>0.25</v>
      </c>
      <c r="U4895" s="2" t="str">
        <f>IF(S4895="Reactive", H4895, "")</f>
        <v/>
      </c>
    </row>
    <row r="4896" spans="1:21" x14ac:dyDescent="0.25">
      <c r="A4896" t="s">
        <v>4738</v>
      </c>
      <c r="B4896">
        <v>219892</v>
      </c>
      <c r="C4896" t="s">
        <v>30</v>
      </c>
      <c r="D4896" t="s">
        <v>4780</v>
      </c>
      <c r="E4896" t="s">
        <v>523</v>
      </c>
      <c r="F4896" s="4">
        <v>46196.348611111112</v>
      </c>
      <c r="G4896" s="4">
        <v>46196.373611111114</v>
      </c>
      <c r="H4896">
        <v>0.6</v>
      </c>
      <c r="J4896" t="s">
        <v>29</v>
      </c>
      <c r="K4896" t="s">
        <v>30</v>
      </c>
      <c r="N4896">
        <v>0.6</v>
      </c>
      <c r="O4896" t="s">
        <v>36</v>
      </c>
      <c r="P4896">
        <v>0</v>
      </c>
      <c r="Q4896" s="5">
        <v>46196.549305555556</v>
      </c>
      <c r="R4896" s="2" t="str">
        <f>IF(C4896="", "",
   IF(ISNUMBER(MATCH(TRIM(C4896),
      {"OP","CC","CM","FM","FU","INS","PC","PM","PMCO","SA","SR","ITPR","PMFL"}, 0)),
      "Proactive",
      "")
)</f>
        <v>Proactive</v>
      </c>
      <c r="S4896" s="2" t="str">
        <f>IF(C4896="", "",
   IF(ISNUMBER(MATCH(TRIM(C4896),
      {"MO","U/B","OSRE","TECH","ITRE"}, 0)),
      "Reactive",
      "")
)</f>
        <v/>
      </c>
      <c r="T4896" s="2">
        <f>IF(R4896="Proactive", H4896, "")</f>
        <v>0.6</v>
      </c>
      <c r="U4896" s="2" t="str">
        <f>IF(S4896="Reactive", H4896, "")</f>
        <v/>
      </c>
    </row>
    <row r="4897" spans="1:21" x14ac:dyDescent="0.25">
      <c r="A4897" t="s">
        <v>4738</v>
      </c>
      <c r="B4897">
        <v>224569</v>
      </c>
      <c r="C4897" t="s">
        <v>289</v>
      </c>
      <c r="D4897" t="s">
        <v>4780</v>
      </c>
      <c r="E4897" t="s">
        <v>4781</v>
      </c>
      <c r="F4897" s="4">
        <v>46196.374305555553</v>
      </c>
      <c r="G4897" s="4">
        <v>46196.436111111114</v>
      </c>
      <c r="H4897">
        <v>1.48</v>
      </c>
      <c r="J4897" t="s">
        <v>29</v>
      </c>
      <c r="N4897">
        <v>1.48</v>
      </c>
      <c r="O4897" t="s">
        <v>36</v>
      </c>
      <c r="P4897">
        <v>0</v>
      </c>
      <c r="Q4897" s="5">
        <v>46196.438194444447</v>
      </c>
      <c r="R4897" s="2" t="str">
        <f>IF(C4897="", "",
   IF(ISNUMBER(MATCH(TRIM(C4897),
      {"OP","CC","CM","FM","FU","INS","PC","PM","PMCO","SA","SR","ITPR","PMFL"}, 0)),
      "Proactive",
      "")
)</f>
        <v>Proactive</v>
      </c>
      <c r="S4897" s="2" t="str">
        <f>IF(C4897="", "",
   IF(ISNUMBER(MATCH(TRIM(C4897),
      {"MO","U/B","OSRE","TECH","ITRE"}, 0)),
      "Reactive",
      "")
)</f>
        <v/>
      </c>
      <c r="T4897" s="2">
        <f>IF(R4897="Proactive", H4897, "")</f>
        <v>1.48</v>
      </c>
      <c r="U4897" s="2" t="str">
        <f>IF(S4897="Reactive", H4897, "")</f>
        <v/>
      </c>
    </row>
    <row r="4898" spans="1:21" x14ac:dyDescent="0.25">
      <c r="A4898" t="s">
        <v>4738</v>
      </c>
      <c r="B4898">
        <v>224572</v>
      </c>
      <c r="C4898" t="s">
        <v>727</v>
      </c>
      <c r="D4898" t="s">
        <v>1771</v>
      </c>
      <c r="E4898" t="s">
        <v>4782</v>
      </c>
      <c r="F4898" s="4">
        <v>46196.439583333333</v>
      </c>
      <c r="G4898" s="4">
        <v>46196.548611111109</v>
      </c>
      <c r="H4898">
        <v>2.62</v>
      </c>
      <c r="J4898" t="s">
        <v>29</v>
      </c>
      <c r="N4898">
        <v>2.62</v>
      </c>
      <c r="O4898" t="s">
        <v>36</v>
      </c>
      <c r="P4898">
        <v>0</v>
      </c>
      <c r="Q4898" s="5">
        <v>46196.548611111109</v>
      </c>
      <c r="R4898" s="2" t="str">
        <f>IF(C4898="", "",
   IF(ISNUMBER(MATCH(TRIM(C4898),
      {"OP","CC","CM","FM","FU","INS","PC","PM","PMCO","SA","SR","ITPR","PMFL"}, 0)),
      "Proactive",
      "")
)</f>
        <v>Proactive</v>
      </c>
      <c r="S4898" s="2" t="str">
        <f>IF(C4898="", "",
   IF(ISNUMBER(MATCH(TRIM(C4898),
      {"MO","U/B","OSRE","TECH","ITRE"}, 0)),
      "Reactive",
      "")
)</f>
        <v/>
      </c>
      <c r="T4898" s="2">
        <f>IF(R4898="Proactive", H4898, "")</f>
        <v>2.62</v>
      </c>
      <c r="U4898" s="2" t="str">
        <f>IF(S4898="Reactive", H4898, "")</f>
        <v/>
      </c>
    </row>
    <row r="4899" spans="1:21" x14ac:dyDescent="0.25">
      <c r="A4899" t="s">
        <v>4738</v>
      </c>
      <c r="B4899">
        <v>224585</v>
      </c>
      <c r="C4899" t="s">
        <v>561</v>
      </c>
      <c r="D4899" t="s">
        <v>1126</v>
      </c>
      <c r="E4899" t="s">
        <v>4783</v>
      </c>
      <c r="F4899" s="4">
        <v>46196.55</v>
      </c>
      <c r="G4899" s="4">
        <v>46196.585416666669</v>
      </c>
      <c r="H4899">
        <v>0.85</v>
      </c>
      <c r="J4899" t="s">
        <v>29</v>
      </c>
      <c r="N4899">
        <v>0.85</v>
      </c>
      <c r="O4899" t="s">
        <v>36</v>
      </c>
      <c r="P4899">
        <v>0</v>
      </c>
      <c r="Q4899" s="5">
        <v>46197.520138888889</v>
      </c>
      <c r="R4899" s="2" t="str">
        <f>IF(C4899="", "",
   IF(ISNUMBER(MATCH(TRIM(C4899),
      {"OP","CC","CM","FM","FU","INS","PC","PM","PMCO","SA","SR","ITPR","PMFL"}, 0)),
      "Proactive",
      "")
)</f>
        <v>Proactive</v>
      </c>
      <c r="S4899" s="2" t="str">
        <f>IF(C4899="", "",
   IF(ISNUMBER(MATCH(TRIM(C4899),
      {"MO","U/B","OSRE","TECH","ITRE"}, 0)),
      "Reactive",
      "")
)</f>
        <v/>
      </c>
      <c r="T4899" s="2">
        <f>IF(R4899="Proactive", H4899, "")</f>
        <v>0.85</v>
      </c>
      <c r="U4899" s="2" t="str">
        <f>IF(S4899="Reactive", H4899, "")</f>
        <v/>
      </c>
    </row>
    <row r="4900" spans="1:21" x14ac:dyDescent="0.25">
      <c r="A4900" t="s">
        <v>4738</v>
      </c>
      <c r="B4900">
        <v>224257</v>
      </c>
      <c r="C4900" t="s">
        <v>30</v>
      </c>
      <c r="D4900" t="s">
        <v>1123</v>
      </c>
      <c r="E4900" t="s">
        <v>1124</v>
      </c>
      <c r="F4900" s="4">
        <v>46197.25277777778</v>
      </c>
      <c r="G4900" s="4">
        <v>46197.259027777778</v>
      </c>
      <c r="H4900">
        <v>0.15</v>
      </c>
      <c r="J4900" t="s">
        <v>29</v>
      </c>
      <c r="K4900" t="s">
        <v>30</v>
      </c>
      <c r="N4900">
        <v>0.97</v>
      </c>
      <c r="O4900" t="s">
        <v>36</v>
      </c>
      <c r="P4900">
        <v>0</v>
      </c>
      <c r="Q4900" s="5">
        <v>46198.525694444441</v>
      </c>
      <c r="R4900" s="2" t="str">
        <f>IF(C4900="", "",
   IF(ISNUMBER(MATCH(TRIM(C4900),
      {"OP","CC","CM","FM","FU","INS","PC","PM","PMCO","SA","SR","ITPR","PMFL"}, 0)),
      "Proactive",
      "")
)</f>
        <v>Proactive</v>
      </c>
      <c r="S4900" s="2" t="str">
        <f>IF(C4900="", "",
   IF(ISNUMBER(MATCH(TRIM(C4900),
      {"MO","U/B","OSRE","TECH","ITRE"}, 0)),
      "Reactive",
      "")
)</f>
        <v/>
      </c>
      <c r="T4900" s="2">
        <f>IF(R4900="Proactive", H4900, "")</f>
        <v>0.15</v>
      </c>
      <c r="U4900" s="2" t="str">
        <f>IF(S4900="Reactive", H4900, "")</f>
        <v/>
      </c>
    </row>
    <row r="4901" spans="1:21" x14ac:dyDescent="0.25">
      <c r="A4901" t="s">
        <v>4738</v>
      </c>
      <c r="B4901">
        <v>222659</v>
      </c>
      <c r="C4901" t="s">
        <v>30</v>
      </c>
      <c r="D4901" t="s">
        <v>1093</v>
      </c>
      <c r="E4901" t="s">
        <v>1118</v>
      </c>
      <c r="F4901" s="4">
        <v>46197.259722222225</v>
      </c>
      <c r="G4901" s="4">
        <v>46197.285416666666</v>
      </c>
      <c r="H4901">
        <v>0.62</v>
      </c>
      <c r="J4901" t="s">
        <v>29</v>
      </c>
      <c r="K4901" t="s">
        <v>30</v>
      </c>
      <c r="N4901">
        <v>1.17</v>
      </c>
      <c r="O4901" t="s">
        <v>36</v>
      </c>
      <c r="P4901">
        <v>0</v>
      </c>
      <c r="Q4901" s="5">
        <v>46197.555555555555</v>
      </c>
      <c r="R4901" s="2" t="str">
        <f>IF(C4901="", "",
   IF(ISNUMBER(MATCH(TRIM(C4901),
      {"OP","CC","CM","FM","FU","INS","PC","PM","PMCO","SA","SR","ITPR","PMFL"}, 0)),
      "Proactive",
      "")
)</f>
        <v>Proactive</v>
      </c>
      <c r="S4901" s="2" t="str">
        <f>IF(C4901="", "",
   IF(ISNUMBER(MATCH(TRIM(C4901),
      {"MO","U/B","OSRE","TECH","ITRE"}, 0)),
      "Reactive",
      "")
)</f>
        <v/>
      </c>
      <c r="T4901" s="2">
        <f>IF(R4901="Proactive", H4901, "")</f>
        <v>0.62</v>
      </c>
      <c r="U4901" s="2" t="str">
        <f>IF(S4901="Reactive", H4901, "")</f>
        <v/>
      </c>
    </row>
    <row r="4902" spans="1:21" x14ac:dyDescent="0.25">
      <c r="A4902" t="s">
        <v>4738</v>
      </c>
      <c r="B4902">
        <v>224718</v>
      </c>
      <c r="C4902" t="s">
        <v>561</v>
      </c>
      <c r="D4902" t="s">
        <v>1123</v>
      </c>
      <c r="E4902" t="s">
        <v>1177</v>
      </c>
      <c r="F4902" s="4">
        <v>46197.285416666666</v>
      </c>
      <c r="G4902" s="4">
        <v>46197.3125</v>
      </c>
      <c r="H4902">
        <v>0.65</v>
      </c>
      <c r="I4902" t="s">
        <v>1178</v>
      </c>
      <c r="J4902" t="s">
        <v>29</v>
      </c>
      <c r="N4902">
        <v>1.48</v>
      </c>
      <c r="O4902" t="s">
        <v>36</v>
      </c>
      <c r="P4902">
        <v>0</v>
      </c>
      <c r="Q4902" s="5">
        <v>46197.518750000003</v>
      </c>
      <c r="R4902" s="2" t="str">
        <f>IF(C4902="", "",
   IF(ISNUMBER(MATCH(TRIM(C4902),
      {"OP","CC","CM","FM","FU","INS","PC","PM","PMCO","SA","SR","ITPR","PMFL"}, 0)),
      "Proactive",
      "")
)</f>
        <v>Proactive</v>
      </c>
      <c r="S4902" s="2" t="str">
        <f>IF(C4902="", "",
   IF(ISNUMBER(MATCH(TRIM(C4902),
      {"MO","U/B","OSRE","TECH","ITRE"}, 0)),
      "Reactive",
      "")
)</f>
        <v/>
      </c>
      <c r="T4902" s="2">
        <f>IF(R4902="Proactive", H4902, "")</f>
        <v>0.65</v>
      </c>
      <c r="U4902" s="2" t="str">
        <f>IF(S4902="Reactive", H4902, "")</f>
        <v/>
      </c>
    </row>
    <row r="4903" spans="1:21" x14ac:dyDescent="0.25">
      <c r="A4903" t="s">
        <v>4738</v>
      </c>
      <c r="B4903">
        <v>224721</v>
      </c>
      <c r="C4903" t="s">
        <v>30</v>
      </c>
      <c r="D4903" t="s">
        <v>4784</v>
      </c>
      <c r="E4903" t="s">
        <v>4785</v>
      </c>
      <c r="F4903" s="4">
        <v>46197.313888888886</v>
      </c>
      <c r="G4903" s="4">
        <v>46197.355555555558</v>
      </c>
      <c r="H4903">
        <v>1</v>
      </c>
      <c r="I4903" t="s">
        <v>4786</v>
      </c>
      <c r="J4903" t="s">
        <v>29</v>
      </c>
      <c r="N4903">
        <v>2.73</v>
      </c>
      <c r="O4903" t="s">
        <v>36</v>
      </c>
      <c r="P4903">
        <v>25</v>
      </c>
      <c r="Q4903" s="5">
        <v>46197.552083333336</v>
      </c>
      <c r="R4903" s="2" t="str">
        <f>IF(C4903="", "",
   IF(ISNUMBER(MATCH(TRIM(C4903),
      {"OP","CC","CM","FM","FU","INS","PC","PM","PMCO","SA","SR","ITPR","PMFL"}, 0)),
      "Proactive",
      "")
)</f>
        <v>Proactive</v>
      </c>
      <c r="S4903" s="2" t="str">
        <f>IF(C4903="", "",
   IF(ISNUMBER(MATCH(TRIM(C4903),
      {"MO","U/B","OSRE","TECH","ITRE"}, 0)),
      "Reactive",
      "")
)</f>
        <v/>
      </c>
      <c r="T4903" s="2">
        <f>IF(R4903="Proactive", H4903, "")</f>
        <v>1</v>
      </c>
      <c r="U4903" s="2" t="str">
        <f>IF(S4903="Reactive", H4903, "")</f>
        <v/>
      </c>
    </row>
    <row r="4904" spans="1:21" x14ac:dyDescent="0.25">
      <c r="A4904" t="s">
        <v>4738</v>
      </c>
      <c r="B4904">
        <v>224724</v>
      </c>
      <c r="C4904" t="s">
        <v>743</v>
      </c>
      <c r="D4904" t="s">
        <v>1145</v>
      </c>
      <c r="E4904" t="s">
        <v>4787</v>
      </c>
      <c r="F4904" s="4">
        <v>46197.356249999997</v>
      </c>
      <c r="G4904" s="4">
        <v>46197.381249999999</v>
      </c>
      <c r="H4904">
        <v>0.6</v>
      </c>
      <c r="J4904" t="s">
        <v>29</v>
      </c>
      <c r="N4904">
        <v>0.6</v>
      </c>
      <c r="O4904" t="s">
        <v>36</v>
      </c>
      <c r="P4904">
        <v>0</v>
      </c>
      <c r="Q4904" s="5">
        <v>46197.518055555556</v>
      </c>
      <c r="R4904" s="2" t="str">
        <f>IF(C4904="", "",
   IF(ISNUMBER(MATCH(TRIM(C4904),
      {"OP","CC","CM","FM","FU","INS","PC","PM","PMCO","SA","SR","ITPR","PMFL"}, 0)),
      "Proactive",
      "")
)</f>
        <v>Proactive</v>
      </c>
      <c r="S4904" s="2" t="str">
        <f>IF(C4904="", "",
   IF(ISNUMBER(MATCH(TRIM(C4904),
      {"MO","U/B","OSRE","TECH","ITRE"}, 0)),
      "Reactive",
      "")
)</f>
        <v/>
      </c>
      <c r="T4904" s="2">
        <f>IF(R4904="Proactive", H4904, "")</f>
        <v>0.6</v>
      </c>
      <c r="U4904" s="2" t="str">
        <f>IF(S4904="Reactive", H4904, "")</f>
        <v/>
      </c>
    </row>
    <row r="4905" spans="1:21" x14ac:dyDescent="0.25">
      <c r="A4905" t="s">
        <v>4738</v>
      </c>
      <c r="B4905">
        <v>224721</v>
      </c>
      <c r="C4905" t="s">
        <v>30</v>
      </c>
      <c r="D4905" t="s">
        <v>4784</v>
      </c>
      <c r="E4905" t="s">
        <v>4785</v>
      </c>
      <c r="F4905" s="4">
        <v>46197.381249999999</v>
      </c>
      <c r="G4905" s="4">
        <v>46197.453472222223</v>
      </c>
      <c r="H4905">
        <v>1.73</v>
      </c>
      <c r="I4905" t="s">
        <v>4786</v>
      </c>
      <c r="J4905" t="s">
        <v>29</v>
      </c>
      <c r="N4905">
        <v>2.73</v>
      </c>
      <c r="O4905" t="s">
        <v>36</v>
      </c>
      <c r="P4905">
        <v>25</v>
      </c>
      <c r="Q4905" s="5">
        <v>46197.552083333336</v>
      </c>
      <c r="R4905" s="2" t="str">
        <f>IF(C4905="", "",
   IF(ISNUMBER(MATCH(TRIM(C4905),
      {"OP","CC","CM","FM","FU","INS","PC","PM","PMCO","SA","SR","ITPR","PMFL"}, 0)),
      "Proactive",
      "")
)</f>
        <v>Proactive</v>
      </c>
      <c r="S4905" s="2" t="str">
        <f>IF(C4905="", "",
   IF(ISNUMBER(MATCH(TRIM(C4905),
      {"MO","U/B","OSRE","TECH","ITRE"}, 0)),
      "Reactive",
      "")
)</f>
        <v/>
      </c>
      <c r="T4905" s="2">
        <f>IF(R4905="Proactive", H4905, "")</f>
        <v>1.73</v>
      </c>
      <c r="U4905" s="2" t="str">
        <f>IF(S4905="Reactive", H4905, "")</f>
        <v/>
      </c>
    </row>
    <row r="4906" spans="1:21" x14ac:dyDescent="0.25">
      <c r="A4906" t="s">
        <v>4738</v>
      </c>
      <c r="B4906">
        <v>220257</v>
      </c>
      <c r="C4906" t="s">
        <v>30</v>
      </c>
      <c r="D4906" t="s">
        <v>1181</v>
      </c>
      <c r="E4906" t="s">
        <v>1154</v>
      </c>
      <c r="F4906" s="4">
        <v>46197.453472222223</v>
      </c>
      <c r="G4906" s="4">
        <v>46197.463194444441</v>
      </c>
      <c r="H4906">
        <v>0.23</v>
      </c>
      <c r="J4906" t="s">
        <v>29</v>
      </c>
      <c r="K4906" t="s">
        <v>30</v>
      </c>
      <c r="N4906">
        <v>0.51</v>
      </c>
      <c r="O4906" t="s">
        <v>36</v>
      </c>
      <c r="P4906">
        <v>0</v>
      </c>
      <c r="Q4906" s="5">
        <v>46197.518750000003</v>
      </c>
      <c r="R4906" s="2" t="str">
        <f>IF(C4906="", "",
   IF(ISNUMBER(MATCH(TRIM(C4906),
      {"OP","CC","CM","FM","FU","INS","PC","PM","PMCO","SA","SR","ITPR","PMFL"}, 0)),
      "Proactive",
      "")
)</f>
        <v>Proactive</v>
      </c>
      <c r="S4906" s="2" t="str">
        <f>IF(C4906="", "",
   IF(ISNUMBER(MATCH(TRIM(C4906),
      {"MO","U/B","OSRE","TECH","ITRE"}, 0)),
      "Reactive",
      "")
)</f>
        <v/>
      </c>
      <c r="T4906" s="2">
        <f>IF(R4906="Proactive", H4906, "")</f>
        <v>0.23</v>
      </c>
      <c r="U4906" s="2" t="str">
        <f>IF(S4906="Reactive", H4906, "")</f>
        <v/>
      </c>
    </row>
    <row r="4907" spans="1:21" x14ac:dyDescent="0.25">
      <c r="A4907" t="s">
        <v>4738</v>
      </c>
      <c r="B4907">
        <v>220261</v>
      </c>
      <c r="C4907" t="s">
        <v>30</v>
      </c>
      <c r="D4907" t="s">
        <v>1155</v>
      </c>
      <c r="E4907" t="s">
        <v>1156</v>
      </c>
      <c r="F4907" s="4">
        <v>46197.464583333334</v>
      </c>
      <c r="G4907" s="4">
        <v>46197.518055555556</v>
      </c>
      <c r="H4907">
        <v>1.28</v>
      </c>
      <c r="J4907" t="s">
        <v>29</v>
      </c>
      <c r="K4907" t="s">
        <v>30</v>
      </c>
      <c r="N4907">
        <v>2.1800000000000002</v>
      </c>
      <c r="O4907" t="s">
        <v>36</v>
      </c>
      <c r="P4907">
        <v>0</v>
      </c>
      <c r="Q4907" s="5">
        <v>46197.53125</v>
      </c>
      <c r="R4907" s="2" t="str">
        <f>IF(C4907="", "",
   IF(ISNUMBER(MATCH(TRIM(C4907),
      {"OP","CC","CM","FM","FU","INS","PC","PM","PMCO","SA","SR","ITPR","PMFL"}, 0)),
      "Proactive",
      "")
)</f>
        <v>Proactive</v>
      </c>
      <c r="S4907" s="2" t="str">
        <f>IF(C4907="", "",
   IF(ISNUMBER(MATCH(TRIM(C4907),
      {"MO","U/B","OSRE","TECH","ITRE"}, 0)),
      "Reactive",
      "")
)</f>
        <v/>
      </c>
      <c r="T4907" s="2">
        <f>IF(R4907="Proactive", H4907, "")</f>
        <v>1.28</v>
      </c>
      <c r="U4907" s="2" t="str">
        <f>IF(S4907="Reactive", H4907, "")</f>
        <v/>
      </c>
    </row>
    <row r="4908" spans="1:21" x14ac:dyDescent="0.25">
      <c r="A4908" t="s">
        <v>4738</v>
      </c>
      <c r="B4908">
        <v>222664</v>
      </c>
      <c r="C4908" t="s">
        <v>26</v>
      </c>
      <c r="D4908" t="s">
        <v>1093</v>
      </c>
      <c r="E4908" t="s">
        <v>1122</v>
      </c>
      <c r="F4908" s="4">
        <v>46197.522916666669</v>
      </c>
      <c r="G4908" s="4">
        <v>46197.541666666664</v>
      </c>
      <c r="H4908">
        <v>0.45</v>
      </c>
      <c r="J4908" t="s">
        <v>29</v>
      </c>
      <c r="K4908" t="s">
        <v>30</v>
      </c>
      <c r="N4908">
        <v>0.45</v>
      </c>
      <c r="O4908" t="s">
        <v>36</v>
      </c>
      <c r="P4908">
        <v>0</v>
      </c>
      <c r="Q4908" s="5">
        <v>46197.541666666664</v>
      </c>
      <c r="R4908" s="2" t="str">
        <f>IF(C4908="", "",
   IF(ISNUMBER(MATCH(TRIM(C4908),
      {"OP","CC","CM","FM","FU","INS","PC","PM","PMCO","SA","SR","ITPR","PMFL"}, 0)),
      "Proactive",
      "")
)</f>
        <v>Proactive</v>
      </c>
      <c r="S4908" s="2" t="str">
        <f>IF(C4908="", "",
   IF(ISNUMBER(MATCH(TRIM(C4908),
      {"MO","U/B","OSRE","TECH","ITRE"}, 0)),
      "Reactive",
      "")
)</f>
        <v/>
      </c>
      <c r="T4908" s="2">
        <f>IF(R4908="Proactive", H4908, "")</f>
        <v>0.45</v>
      </c>
      <c r="U4908" s="2" t="str">
        <f>IF(S4908="Reactive", H4908, "")</f>
        <v/>
      </c>
    </row>
    <row r="4909" spans="1:21" x14ac:dyDescent="0.25">
      <c r="A4909" t="s">
        <v>4738</v>
      </c>
      <c r="B4909">
        <v>224742</v>
      </c>
      <c r="C4909" t="s">
        <v>39</v>
      </c>
      <c r="D4909" t="s">
        <v>1182</v>
      </c>
      <c r="E4909" t="s">
        <v>1183</v>
      </c>
      <c r="F4909" s="4">
        <v>46197.541666666664</v>
      </c>
      <c r="G4909" s="4">
        <v>46197.552083333336</v>
      </c>
      <c r="H4909">
        <v>0.25</v>
      </c>
      <c r="I4909" t="s">
        <v>1184</v>
      </c>
      <c r="J4909" t="s">
        <v>29</v>
      </c>
      <c r="N4909">
        <v>0.68</v>
      </c>
      <c r="O4909" t="s">
        <v>36</v>
      </c>
      <c r="P4909">
        <v>0</v>
      </c>
      <c r="Q4909" s="5">
        <v>46197.554166666669</v>
      </c>
      <c r="R4909" s="2" t="str">
        <f>IF(C4909="", "",
   IF(ISNUMBER(MATCH(TRIM(C4909),
      {"OP","CC","CM","FM","FU","INS","PC","PM","PMCO","SA","SR","ITPR","PMFL"}, 0)),
      "Proactive",
      "")
)</f>
        <v/>
      </c>
      <c r="S4909" s="2" t="str">
        <f>IF(C4909="", "",
   IF(ISNUMBER(MATCH(TRIM(C4909),
      {"MO","U/B","OSRE","TECH","ITRE"}, 0)),
      "Reactive",
      "")
)</f>
        <v>Reactive</v>
      </c>
      <c r="T4909" s="2" t="str">
        <f>IF(R4909="Proactive", H4909, "")</f>
        <v/>
      </c>
      <c r="U4909" s="2">
        <f>IF(S4909="Reactive", H4909, "")</f>
        <v>0.25</v>
      </c>
    </row>
    <row r="4910" spans="1:21" x14ac:dyDescent="0.25">
      <c r="A4910" t="s">
        <v>4738</v>
      </c>
      <c r="B4910">
        <v>222689</v>
      </c>
      <c r="C4910" t="s">
        <v>197</v>
      </c>
      <c r="D4910" t="s">
        <v>1102</v>
      </c>
      <c r="E4910" t="s">
        <v>1111</v>
      </c>
      <c r="F4910" s="4">
        <v>46197.552083333336</v>
      </c>
      <c r="G4910" s="4">
        <v>46197.581250000003</v>
      </c>
      <c r="H4910">
        <v>0.7</v>
      </c>
      <c r="J4910" t="s">
        <v>29</v>
      </c>
      <c r="K4910" t="s">
        <v>30</v>
      </c>
      <c r="N4910">
        <v>0.7</v>
      </c>
      <c r="O4910" t="s">
        <v>36</v>
      </c>
      <c r="P4910">
        <v>0</v>
      </c>
      <c r="Q4910" s="5">
        <v>46197.871527777781</v>
      </c>
      <c r="R4910" s="2" t="str">
        <f>IF(C4910="", "",
   IF(ISNUMBER(MATCH(TRIM(C4910),
      {"OP","CC","CM","FM","FU","INS","PC","PM","PMCO","SA","SR","ITPR","PMFL"}, 0)),
      "Proactive",
      "")
)</f>
        <v/>
      </c>
      <c r="S4910" s="2" t="str">
        <f>IF(C4910="", "",
   IF(ISNUMBER(MATCH(TRIM(C4910),
      {"MO","U/B","OSRE","TECH","ITRE"}, 0)),
      "Reactive",
      "")
)</f>
        <v>Reactive</v>
      </c>
      <c r="T4910" s="2" t="str">
        <f>IF(R4910="Proactive", H4910, "")</f>
        <v/>
      </c>
      <c r="U4910" s="2">
        <f>IF(S4910="Reactive", H4910, "")</f>
        <v>0.7</v>
      </c>
    </row>
    <row r="4911" spans="1:21" x14ac:dyDescent="0.25">
      <c r="A4911" t="s">
        <v>4738</v>
      </c>
      <c r="B4911">
        <v>224405</v>
      </c>
      <c r="C4911" t="s">
        <v>30</v>
      </c>
      <c r="D4911" t="s">
        <v>1123</v>
      </c>
      <c r="E4911" t="s">
        <v>1124</v>
      </c>
      <c r="F4911" s="4">
        <v>46198.254861111112</v>
      </c>
      <c r="G4911" s="4">
        <v>46198.261805555558</v>
      </c>
      <c r="H4911">
        <v>0.17</v>
      </c>
      <c r="J4911" t="s">
        <v>29</v>
      </c>
      <c r="K4911" t="s">
        <v>30</v>
      </c>
      <c r="N4911">
        <v>0.4</v>
      </c>
      <c r="O4911" t="s">
        <v>36</v>
      </c>
      <c r="P4911">
        <v>0</v>
      </c>
      <c r="Q4911" s="5">
        <v>46199.249305555553</v>
      </c>
      <c r="R4911" s="2" t="str">
        <f>IF(C4911="", "",
   IF(ISNUMBER(MATCH(TRIM(C4911),
      {"OP","CC","CM","FM","FU","INS","PC","PM","PMCO","SA","SR","ITPR","PMFL"}, 0)),
      "Proactive",
      "")
)</f>
        <v>Proactive</v>
      </c>
      <c r="S4911" s="2" t="str">
        <f>IF(C4911="", "",
   IF(ISNUMBER(MATCH(TRIM(C4911),
      {"MO","U/B","OSRE","TECH","ITRE"}, 0)),
      "Reactive",
      "")
)</f>
        <v/>
      </c>
      <c r="T4911" s="2">
        <f>IF(R4911="Proactive", H4911, "")</f>
        <v>0.17</v>
      </c>
      <c r="U4911" s="2" t="str">
        <f>IF(S4911="Reactive", H4911, "")</f>
        <v/>
      </c>
    </row>
    <row r="4912" spans="1:21" x14ac:dyDescent="0.25">
      <c r="A4912" t="s">
        <v>4738</v>
      </c>
      <c r="B4912">
        <v>222782</v>
      </c>
      <c r="C4912" t="s">
        <v>30</v>
      </c>
      <c r="D4912" t="s">
        <v>1093</v>
      </c>
      <c r="E4912" t="s">
        <v>1118</v>
      </c>
      <c r="F4912" s="4">
        <v>46198.262499999997</v>
      </c>
      <c r="G4912" s="4">
        <v>46198.319444444445</v>
      </c>
      <c r="H4912">
        <v>1.37</v>
      </c>
      <c r="J4912" t="s">
        <v>29</v>
      </c>
      <c r="K4912" t="s">
        <v>30</v>
      </c>
      <c r="N4912">
        <v>2.62</v>
      </c>
      <c r="O4912" t="s">
        <v>36</v>
      </c>
      <c r="P4912">
        <v>0</v>
      </c>
      <c r="Q4912" s="5">
        <v>46199.247916666667</v>
      </c>
      <c r="R4912" s="2" t="str">
        <f>IF(C4912="", "",
   IF(ISNUMBER(MATCH(TRIM(C4912),
      {"OP","CC","CM","FM","FU","INS","PC","PM","PMCO","SA","SR","ITPR","PMFL"}, 0)),
      "Proactive",
      "")
)</f>
        <v>Proactive</v>
      </c>
      <c r="S4912" s="2" t="str">
        <f>IF(C4912="", "",
   IF(ISNUMBER(MATCH(TRIM(C4912),
      {"MO","U/B","OSRE","TECH","ITRE"}, 0)),
      "Reactive",
      "")
)</f>
        <v/>
      </c>
      <c r="T4912" s="2">
        <f>IF(R4912="Proactive", H4912, "")</f>
        <v>1.37</v>
      </c>
      <c r="U4912" s="2" t="str">
        <f>IF(S4912="Reactive", H4912, "")</f>
        <v/>
      </c>
    </row>
    <row r="4913" spans="1:21" x14ac:dyDescent="0.25">
      <c r="A4913" t="s">
        <v>4738</v>
      </c>
      <c r="B4913">
        <v>220247</v>
      </c>
      <c r="C4913" t="s">
        <v>30</v>
      </c>
      <c r="D4913" t="s">
        <v>4788</v>
      </c>
      <c r="E4913" t="s">
        <v>545</v>
      </c>
      <c r="F4913" s="4">
        <v>46198.320138888892</v>
      </c>
      <c r="G4913" s="4">
        <v>46198.35</v>
      </c>
      <c r="H4913">
        <v>0.72</v>
      </c>
      <c r="J4913" t="s">
        <v>29</v>
      </c>
      <c r="K4913" t="s">
        <v>30</v>
      </c>
      <c r="N4913">
        <v>0.72</v>
      </c>
      <c r="O4913" t="s">
        <v>36</v>
      </c>
      <c r="P4913">
        <v>0</v>
      </c>
      <c r="Q4913" s="5">
        <v>46198.476388888892</v>
      </c>
      <c r="R4913" s="2" t="str">
        <f>IF(C4913="", "",
   IF(ISNUMBER(MATCH(TRIM(C4913),
      {"OP","CC","CM","FM","FU","INS","PC","PM","PMCO","SA","SR","ITPR","PMFL"}, 0)),
      "Proactive",
      "")
)</f>
        <v>Proactive</v>
      </c>
      <c r="S4913" s="2" t="str">
        <f>IF(C4913="", "",
   IF(ISNUMBER(MATCH(TRIM(C4913),
      {"MO","U/B","OSRE","TECH","ITRE"}, 0)),
      "Reactive",
      "")
)</f>
        <v/>
      </c>
      <c r="T4913" s="2">
        <f>IF(R4913="Proactive", H4913, "")</f>
        <v>0.72</v>
      </c>
      <c r="U4913" s="2" t="str">
        <f>IF(S4913="Reactive", H4913, "")</f>
        <v/>
      </c>
    </row>
    <row r="4914" spans="1:21" x14ac:dyDescent="0.25">
      <c r="A4914" t="s">
        <v>4738</v>
      </c>
      <c r="B4914">
        <v>220252</v>
      </c>
      <c r="C4914" t="s">
        <v>30</v>
      </c>
      <c r="D4914" t="s">
        <v>4789</v>
      </c>
      <c r="E4914" t="s">
        <v>545</v>
      </c>
      <c r="F4914" s="4">
        <v>46198.350694444445</v>
      </c>
      <c r="G4914" s="4">
        <v>46198.393055555556</v>
      </c>
      <c r="H4914">
        <v>1.02</v>
      </c>
      <c r="I4914" t="s">
        <v>4790</v>
      </c>
      <c r="J4914" t="s">
        <v>29</v>
      </c>
      <c r="K4914" t="s">
        <v>30</v>
      </c>
      <c r="N4914">
        <v>1.02</v>
      </c>
      <c r="O4914" t="s">
        <v>36</v>
      </c>
      <c r="P4914">
        <v>0</v>
      </c>
      <c r="Q4914" s="5">
        <v>46198.476388888892</v>
      </c>
      <c r="R4914" s="2" t="str">
        <f>IF(C4914="", "",
   IF(ISNUMBER(MATCH(TRIM(C4914),
      {"OP","CC","CM","FM","FU","INS","PC","PM","PMCO","SA","SR","ITPR","PMFL"}, 0)),
      "Proactive",
      "")
)</f>
        <v>Proactive</v>
      </c>
      <c r="S4914" s="2" t="str">
        <f>IF(C4914="", "",
   IF(ISNUMBER(MATCH(TRIM(C4914),
      {"MO","U/B","OSRE","TECH","ITRE"}, 0)),
      "Reactive",
      "")
)</f>
        <v/>
      </c>
      <c r="T4914" s="2">
        <f>IF(R4914="Proactive", H4914, "")</f>
        <v>1.02</v>
      </c>
      <c r="U4914" s="2" t="str">
        <f>IF(S4914="Reactive", H4914, "")</f>
        <v/>
      </c>
    </row>
    <row r="4915" spans="1:21" x14ac:dyDescent="0.25">
      <c r="A4915" t="s">
        <v>4738</v>
      </c>
      <c r="B4915">
        <v>224869</v>
      </c>
      <c r="C4915" t="s">
        <v>561</v>
      </c>
      <c r="D4915" t="s">
        <v>4791</v>
      </c>
      <c r="E4915" t="s">
        <v>4792</v>
      </c>
      <c r="F4915" s="4">
        <v>46198.398611111108</v>
      </c>
      <c r="G4915" s="4">
        <v>46198.422222222223</v>
      </c>
      <c r="H4915">
        <v>0.56999999999999995</v>
      </c>
      <c r="J4915" t="s">
        <v>29</v>
      </c>
      <c r="N4915">
        <v>0.56999999999999995</v>
      </c>
      <c r="O4915" t="s">
        <v>36</v>
      </c>
      <c r="P4915">
        <v>0</v>
      </c>
      <c r="Q4915" s="5">
        <v>46199.26458333333</v>
      </c>
      <c r="R4915" s="2" t="str">
        <f>IF(C4915="", "",
   IF(ISNUMBER(MATCH(TRIM(C4915),
      {"OP","CC","CM","FM","FU","INS","PC","PM","PMCO","SA","SR","ITPR","PMFL"}, 0)),
      "Proactive",
      "")
)</f>
        <v>Proactive</v>
      </c>
      <c r="S4915" s="2" t="str">
        <f>IF(C4915="", "",
   IF(ISNUMBER(MATCH(TRIM(C4915),
      {"MO","U/B","OSRE","TECH","ITRE"}, 0)),
      "Reactive",
      "")
)</f>
        <v/>
      </c>
      <c r="T4915" s="2">
        <f>IF(R4915="Proactive", H4915, "")</f>
        <v>0.56999999999999995</v>
      </c>
      <c r="U4915" s="2" t="str">
        <f>IF(S4915="Reactive", H4915, "")</f>
        <v/>
      </c>
    </row>
    <row r="4916" spans="1:21" x14ac:dyDescent="0.25">
      <c r="A4916" t="s">
        <v>4738</v>
      </c>
      <c r="B4916">
        <v>224870</v>
      </c>
      <c r="C4916" t="s">
        <v>181</v>
      </c>
      <c r="D4916" t="s">
        <v>1187</v>
      </c>
      <c r="E4916" t="s">
        <v>1188</v>
      </c>
      <c r="F4916" s="4">
        <v>46198.424305555556</v>
      </c>
      <c r="G4916" s="4">
        <v>46198.457638888889</v>
      </c>
      <c r="H4916">
        <v>0.8</v>
      </c>
      <c r="J4916" t="s">
        <v>29</v>
      </c>
      <c r="N4916">
        <v>1.97</v>
      </c>
      <c r="O4916" t="s">
        <v>36</v>
      </c>
      <c r="P4916">
        <v>0</v>
      </c>
      <c r="Q4916" s="5">
        <v>46199.248611111114</v>
      </c>
      <c r="R4916" s="2" t="str">
        <f>IF(C4916="", "",
   IF(ISNUMBER(MATCH(TRIM(C4916),
      {"OP","CC","CM","FM","FU","INS","PC","PM","PMCO","SA","SR","ITPR","PMFL"}, 0)),
      "Proactive",
      "")
)</f>
        <v>Proactive</v>
      </c>
      <c r="S4916" s="2" t="str">
        <f>IF(C4916="", "",
   IF(ISNUMBER(MATCH(TRIM(C4916),
      {"MO","U/B","OSRE","TECH","ITRE"}, 0)),
      "Reactive",
      "")
)</f>
        <v/>
      </c>
      <c r="T4916" s="2">
        <f>IF(R4916="Proactive", H4916, "")</f>
        <v>0.8</v>
      </c>
      <c r="U4916" s="2" t="str">
        <f>IF(S4916="Reactive", H4916, "")</f>
        <v/>
      </c>
    </row>
    <row r="4917" spans="1:21" x14ac:dyDescent="0.25">
      <c r="A4917" t="s">
        <v>4738</v>
      </c>
      <c r="B4917">
        <v>224873</v>
      </c>
      <c r="C4917" t="s">
        <v>39</v>
      </c>
      <c r="D4917" t="s">
        <v>4793</v>
      </c>
      <c r="E4917" t="s">
        <v>4794</v>
      </c>
      <c r="F4917" s="4">
        <v>46198.458333333336</v>
      </c>
      <c r="G4917" s="4">
        <v>46198.475694444445</v>
      </c>
      <c r="H4917">
        <v>0.42</v>
      </c>
      <c r="J4917" t="s">
        <v>29</v>
      </c>
      <c r="N4917">
        <v>0.42</v>
      </c>
      <c r="O4917" t="s">
        <v>36</v>
      </c>
      <c r="P4917">
        <v>0</v>
      </c>
      <c r="Q4917" s="5">
        <v>46198.475694444445</v>
      </c>
      <c r="R4917" s="2" t="str">
        <f>IF(C4917="", "",
   IF(ISNUMBER(MATCH(TRIM(C4917),
      {"OP","CC","CM","FM","FU","INS","PC","PM","PMCO","SA","SR","ITPR","PMFL"}, 0)),
      "Proactive",
      "")
)</f>
        <v/>
      </c>
      <c r="S4917" s="2" t="str">
        <f>IF(C4917="", "",
   IF(ISNUMBER(MATCH(TRIM(C4917),
      {"MO","U/B","OSRE","TECH","ITRE"}, 0)),
      "Reactive",
      "")
)</f>
        <v>Reactive</v>
      </c>
      <c r="T4917" s="2" t="str">
        <f>IF(R4917="Proactive", H4917, "")</f>
        <v/>
      </c>
      <c r="U4917" s="2">
        <f>IF(S4917="Reactive", H4917, "")</f>
        <v>0.42</v>
      </c>
    </row>
    <row r="4918" spans="1:21" x14ac:dyDescent="0.25">
      <c r="A4918" t="s">
        <v>4738</v>
      </c>
      <c r="B4918">
        <v>224887</v>
      </c>
      <c r="C4918" t="s">
        <v>39</v>
      </c>
      <c r="D4918" t="s">
        <v>1170</v>
      </c>
      <c r="E4918" t="s">
        <v>4795</v>
      </c>
      <c r="F4918" s="4">
        <v>46198.5</v>
      </c>
      <c r="G4918" s="4">
        <v>46198.525694444441</v>
      </c>
      <c r="H4918">
        <v>0.62</v>
      </c>
      <c r="I4918" t="s">
        <v>4796</v>
      </c>
      <c r="J4918" t="s">
        <v>29</v>
      </c>
      <c r="N4918">
        <v>0.62</v>
      </c>
      <c r="O4918" t="s">
        <v>36</v>
      </c>
      <c r="P4918">
        <v>0</v>
      </c>
      <c r="Q4918" s="5">
        <v>46198.525694444441</v>
      </c>
      <c r="R4918" s="2" t="str">
        <f>IF(C4918="", "",
   IF(ISNUMBER(MATCH(TRIM(C4918),
      {"OP","CC","CM","FM","FU","INS","PC","PM","PMCO","SA","SR","ITPR","PMFL"}, 0)),
      "Proactive",
      "")
)</f>
        <v/>
      </c>
      <c r="S4918" s="2" t="str">
        <f>IF(C4918="", "",
   IF(ISNUMBER(MATCH(TRIM(C4918),
      {"MO","U/B","OSRE","TECH","ITRE"}, 0)),
      "Reactive",
      "")
)</f>
        <v>Reactive</v>
      </c>
      <c r="T4918" s="2" t="str">
        <f>IF(R4918="Proactive", H4918, "")</f>
        <v/>
      </c>
      <c r="U4918" s="2">
        <f>IF(S4918="Reactive", H4918, "")</f>
        <v>0.62</v>
      </c>
    </row>
    <row r="4919" spans="1:21" x14ac:dyDescent="0.25">
      <c r="A4919" t="s">
        <v>4738</v>
      </c>
      <c r="B4919">
        <v>222807</v>
      </c>
      <c r="C4919" t="s">
        <v>197</v>
      </c>
      <c r="D4919" t="s">
        <v>1102</v>
      </c>
      <c r="E4919" t="s">
        <v>1111</v>
      </c>
      <c r="F4919" s="4">
        <v>46198.526388888888</v>
      </c>
      <c r="G4919" s="4">
        <v>46198.541666666664</v>
      </c>
      <c r="H4919">
        <v>0.37</v>
      </c>
      <c r="J4919" t="s">
        <v>29</v>
      </c>
      <c r="K4919" t="s">
        <v>30</v>
      </c>
      <c r="N4919">
        <v>0.37</v>
      </c>
      <c r="O4919" t="s">
        <v>36</v>
      </c>
      <c r="P4919">
        <v>0</v>
      </c>
      <c r="Q4919" s="5">
        <v>46198.874305555553</v>
      </c>
      <c r="R4919" s="2" t="str">
        <f>IF(C4919="", "",
   IF(ISNUMBER(MATCH(TRIM(C4919),
      {"OP","CC","CM","FM","FU","INS","PC","PM","PMCO","SA","SR","ITPR","PMFL"}, 0)),
      "Proactive",
      "")
)</f>
        <v/>
      </c>
      <c r="S4919" s="2" t="str">
        <f>IF(C4919="", "",
   IF(ISNUMBER(MATCH(TRIM(C4919),
      {"MO","U/B","OSRE","TECH","ITRE"}, 0)),
      "Reactive",
      "")
)</f>
        <v>Reactive</v>
      </c>
      <c r="T4919" s="2" t="str">
        <f>IF(R4919="Proactive", H4919, "")</f>
        <v/>
      </c>
      <c r="U4919" s="2">
        <f>IF(S4919="Reactive", H4919, "")</f>
        <v>0.37</v>
      </c>
    </row>
    <row r="4920" spans="1:21" x14ac:dyDescent="0.25">
      <c r="A4920" t="s">
        <v>4738</v>
      </c>
      <c r="B4920">
        <v>220361</v>
      </c>
      <c r="C4920" t="s">
        <v>26</v>
      </c>
      <c r="D4920" t="s">
        <v>1187</v>
      </c>
      <c r="E4920" t="s">
        <v>4054</v>
      </c>
      <c r="F4920" s="4">
        <v>46198.542361111111</v>
      </c>
      <c r="G4920" s="4">
        <v>46198.584027777775</v>
      </c>
      <c r="H4920">
        <v>1</v>
      </c>
      <c r="J4920" t="s">
        <v>29</v>
      </c>
      <c r="K4920" t="s">
        <v>30</v>
      </c>
      <c r="N4920">
        <v>1</v>
      </c>
      <c r="O4920" t="s">
        <v>36</v>
      </c>
      <c r="P4920">
        <v>0</v>
      </c>
      <c r="Q4920" s="5">
        <v>46199.26458333333</v>
      </c>
      <c r="R4920" s="2" t="str">
        <f>IF(C4920="", "",
   IF(ISNUMBER(MATCH(TRIM(C4920),
      {"OP","CC","CM","FM","FU","INS","PC","PM","PMCO","SA","SR","ITPR","PMFL"}, 0)),
      "Proactive",
      "")
)</f>
        <v>Proactive</v>
      </c>
      <c r="S4920" s="2" t="str">
        <f>IF(C4920="", "",
   IF(ISNUMBER(MATCH(TRIM(C4920),
      {"MO","U/B","OSRE","TECH","ITRE"}, 0)),
      "Reactive",
      "")
)</f>
        <v/>
      </c>
      <c r="T4920" s="2">
        <f>IF(R4920="Proactive", H4920, "")</f>
        <v>1</v>
      </c>
      <c r="U4920" s="2" t="str">
        <f>IF(S4920="Reactive", H4920, "")</f>
        <v/>
      </c>
    </row>
    <row r="4921" spans="1:21" x14ac:dyDescent="0.25">
      <c r="A4921" t="s">
        <v>4738</v>
      </c>
      <c r="B4921">
        <v>222934</v>
      </c>
      <c r="C4921" t="s">
        <v>30</v>
      </c>
      <c r="D4921" t="s">
        <v>1093</v>
      </c>
      <c r="E4921" t="s">
        <v>1118</v>
      </c>
      <c r="F4921" s="4">
        <v>46199.253472222219</v>
      </c>
      <c r="G4921" s="4">
        <v>46199.310416666667</v>
      </c>
      <c r="H4921">
        <v>1.37</v>
      </c>
      <c r="J4921" t="s">
        <v>29</v>
      </c>
      <c r="K4921" t="s">
        <v>30</v>
      </c>
      <c r="N4921">
        <v>2.64</v>
      </c>
      <c r="O4921" t="s">
        <v>36</v>
      </c>
      <c r="P4921">
        <v>0</v>
      </c>
      <c r="Q4921" s="5">
        <v>46199.505555555559</v>
      </c>
      <c r="R4921" s="2" t="str">
        <f>IF(C4921="", "",
   IF(ISNUMBER(MATCH(TRIM(C4921),
      {"OP","CC","CM","FM","FU","INS","PC","PM","PMCO","SA","SR","ITPR","PMFL"}, 0)),
      "Proactive",
      "")
)</f>
        <v>Proactive</v>
      </c>
      <c r="S4921" s="2" t="str">
        <f>IF(C4921="", "",
   IF(ISNUMBER(MATCH(TRIM(C4921),
      {"MO","U/B","OSRE","TECH","ITRE"}, 0)),
      "Reactive",
      "")
)</f>
        <v/>
      </c>
      <c r="T4921" s="2">
        <f>IF(R4921="Proactive", H4921, "")</f>
        <v>1.37</v>
      </c>
      <c r="U4921" s="2" t="str">
        <f>IF(S4921="Reactive", H4921, "")</f>
        <v/>
      </c>
    </row>
    <row r="4922" spans="1:21" x14ac:dyDescent="0.25">
      <c r="A4922" t="s">
        <v>4738</v>
      </c>
      <c r="B4922">
        <v>220250</v>
      </c>
      <c r="C4922" t="s">
        <v>30</v>
      </c>
      <c r="D4922" t="s">
        <v>4797</v>
      </c>
      <c r="E4922" t="s">
        <v>545</v>
      </c>
      <c r="F4922" s="4">
        <v>46199.310416666667</v>
      </c>
      <c r="G4922" s="4">
        <v>46199.340277777781</v>
      </c>
      <c r="H4922">
        <v>0.72</v>
      </c>
      <c r="I4922" t="s">
        <v>4798</v>
      </c>
      <c r="J4922" t="s">
        <v>29</v>
      </c>
      <c r="K4922" t="s">
        <v>30</v>
      </c>
      <c r="N4922">
        <v>0.72</v>
      </c>
      <c r="O4922" t="s">
        <v>36</v>
      </c>
      <c r="P4922">
        <v>0</v>
      </c>
      <c r="Q4922" s="5">
        <v>46199.340277777781</v>
      </c>
      <c r="R4922" s="2" t="str">
        <f>IF(C4922="", "",
   IF(ISNUMBER(MATCH(TRIM(C4922),
      {"OP","CC","CM","FM","FU","INS","PC","PM","PMCO","SA","SR","ITPR","PMFL"}, 0)),
      "Proactive",
      "")
)</f>
        <v>Proactive</v>
      </c>
      <c r="S4922" s="2" t="str">
        <f>IF(C4922="", "",
   IF(ISNUMBER(MATCH(TRIM(C4922),
      {"MO","U/B","OSRE","TECH","ITRE"}, 0)),
      "Reactive",
      "")
)</f>
        <v/>
      </c>
      <c r="T4922" s="2">
        <f>IF(R4922="Proactive", H4922, "")</f>
        <v>0.72</v>
      </c>
      <c r="U4922" s="2" t="str">
        <f>IF(S4922="Reactive", H4922, "")</f>
        <v/>
      </c>
    </row>
    <row r="4923" spans="1:21" x14ac:dyDescent="0.25">
      <c r="A4923" t="s">
        <v>4738</v>
      </c>
      <c r="B4923">
        <v>222963</v>
      </c>
      <c r="C4923" t="s">
        <v>197</v>
      </c>
      <c r="D4923" t="s">
        <v>1097</v>
      </c>
      <c r="E4923" t="s">
        <v>1099</v>
      </c>
      <c r="F4923" s="4">
        <v>46199.34097222222</v>
      </c>
      <c r="G4923" s="4">
        <v>46199.34652777778</v>
      </c>
      <c r="H4923">
        <v>0.13</v>
      </c>
      <c r="J4923" t="s">
        <v>29</v>
      </c>
      <c r="K4923" t="s">
        <v>30</v>
      </c>
      <c r="N4923">
        <v>1.95</v>
      </c>
      <c r="O4923" t="s">
        <v>36</v>
      </c>
      <c r="P4923">
        <v>0</v>
      </c>
      <c r="Q4923" s="5">
        <v>46199.873611111114</v>
      </c>
      <c r="R4923" s="2" t="str">
        <f>IF(C4923="", "",
   IF(ISNUMBER(MATCH(TRIM(C4923),
      {"OP","CC","CM","FM","FU","INS","PC","PM","PMCO","SA","SR","ITPR","PMFL"}, 0)),
      "Proactive",
      "")
)</f>
        <v/>
      </c>
      <c r="S4923" s="2" t="str">
        <f>IF(C4923="", "",
   IF(ISNUMBER(MATCH(TRIM(C4923),
      {"MO","U/B","OSRE","TECH","ITRE"}, 0)),
      "Reactive",
      "")
)</f>
        <v>Reactive</v>
      </c>
      <c r="T4923" s="2" t="str">
        <f>IF(R4923="Proactive", H4923, "")</f>
        <v/>
      </c>
      <c r="U4923" s="2">
        <f>IF(S4923="Reactive", H4923, "")</f>
        <v>0.13</v>
      </c>
    </row>
    <row r="4924" spans="1:21" x14ac:dyDescent="0.25">
      <c r="A4924" t="s">
        <v>4738</v>
      </c>
      <c r="B4924">
        <v>225060</v>
      </c>
      <c r="C4924" t="s">
        <v>727</v>
      </c>
      <c r="D4924" t="s">
        <v>1126</v>
      </c>
      <c r="E4924" t="s">
        <v>4799</v>
      </c>
      <c r="F4924" s="4">
        <v>46199.347222222219</v>
      </c>
      <c r="G4924" s="4">
        <v>46199.477083333331</v>
      </c>
      <c r="H4924">
        <v>3.12</v>
      </c>
      <c r="J4924" t="s">
        <v>29</v>
      </c>
      <c r="N4924">
        <v>3.12</v>
      </c>
      <c r="O4924" t="s">
        <v>36</v>
      </c>
      <c r="P4924">
        <v>0</v>
      </c>
      <c r="Q4924" s="5">
        <v>46199.477777777778</v>
      </c>
      <c r="R4924" s="2" t="str">
        <f>IF(C4924="", "",
   IF(ISNUMBER(MATCH(TRIM(C4924),
      {"OP","CC","CM","FM","FU","INS","PC","PM","PMCO","SA","SR","ITPR","PMFL"}, 0)),
      "Proactive",
      "")
)</f>
        <v>Proactive</v>
      </c>
      <c r="S4924" s="2" t="str">
        <f>IF(C4924="", "",
   IF(ISNUMBER(MATCH(TRIM(C4924),
      {"MO","U/B","OSRE","TECH","ITRE"}, 0)),
      "Reactive",
      "")
)</f>
        <v/>
      </c>
      <c r="T4924" s="2">
        <f>IF(R4924="Proactive", H4924, "")</f>
        <v>3.12</v>
      </c>
      <c r="U4924" s="2" t="str">
        <f>IF(S4924="Reactive", H4924, "")</f>
        <v/>
      </c>
    </row>
    <row r="4925" spans="1:21" x14ac:dyDescent="0.25">
      <c r="A4925" t="s">
        <v>4738</v>
      </c>
      <c r="B4925">
        <v>222939</v>
      </c>
      <c r="C4925" t="s">
        <v>26</v>
      </c>
      <c r="D4925" t="s">
        <v>1093</v>
      </c>
      <c r="E4925" t="s">
        <v>1122</v>
      </c>
      <c r="F4925" s="4">
        <v>46199.477777777778</v>
      </c>
      <c r="G4925" s="4">
        <v>46199.496527777781</v>
      </c>
      <c r="H4925">
        <v>0.45</v>
      </c>
      <c r="J4925" t="s">
        <v>29</v>
      </c>
      <c r="K4925" t="s">
        <v>30</v>
      </c>
      <c r="N4925">
        <v>0.45</v>
      </c>
      <c r="O4925" t="s">
        <v>36</v>
      </c>
      <c r="P4925">
        <v>0</v>
      </c>
      <c r="Q4925" s="5">
        <v>46199.504861111112</v>
      </c>
      <c r="R4925" s="2" t="str">
        <f>IF(C4925="", "",
   IF(ISNUMBER(MATCH(TRIM(C4925),
      {"OP","CC","CM","FM","FU","INS","PC","PM","PMCO","SA","SR","ITPR","PMFL"}, 0)),
      "Proactive",
      "")
)</f>
        <v>Proactive</v>
      </c>
      <c r="S4925" s="2" t="str">
        <f>IF(C4925="", "",
   IF(ISNUMBER(MATCH(TRIM(C4925),
      {"MO","U/B","OSRE","TECH","ITRE"}, 0)),
      "Reactive",
      "")
)</f>
        <v/>
      </c>
      <c r="T4925" s="2">
        <f>IF(R4925="Proactive", H4925, "")</f>
        <v>0.45</v>
      </c>
      <c r="U4925" s="2" t="str">
        <f>IF(S4925="Reactive", H4925, "")</f>
        <v/>
      </c>
    </row>
    <row r="4926" spans="1:21" x14ac:dyDescent="0.25">
      <c r="A4926" t="s">
        <v>4738</v>
      </c>
      <c r="B4926">
        <v>222964</v>
      </c>
      <c r="C4926" t="s">
        <v>197</v>
      </c>
      <c r="D4926" t="s">
        <v>1112</v>
      </c>
      <c r="E4926" t="s">
        <v>1114</v>
      </c>
      <c r="F4926" s="4">
        <v>46199.496527777781</v>
      </c>
      <c r="G4926" s="4">
        <v>46199.519444444442</v>
      </c>
      <c r="H4926">
        <v>0.55000000000000004</v>
      </c>
      <c r="J4926" t="s">
        <v>29</v>
      </c>
      <c r="K4926" t="s">
        <v>30</v>
      </c>
      <c r="N4926">
        <v>0.55000000000000004</v>
      </c>
      <c r="O4926" t="s">
        <v>36</v>
      </c>
      <c r="P4926">
        <v>0</v>
      </c>
      <c r="Q4926" s="5">
        <v>46199.873611111114</v>
      </c>
      <c r="R4926" s="2" t="str">
        <f>IF(C4926="", "",
   IF(ISNUMBER(MATCH(TRIM(C4926),
      {"OP","CC","CM","FM","FU","INS","PC","PM","PMCO","SA","SR","ITPR","PMFL"}, 0)),
      "Proactive",
      "")
)</f>
        <v/>
      </c>
      <c r="S4926" s="2" t="str">
        <f>IF(C4926="", "",
   IF(ISNUMBER(MATCH(TRIM(C4926),
      {"MO","U/B","OSRE","TECH","ITRE"}, 0)),
      "Reactive",
      "")
)</f>
        <v>Reactive</v>
      </c>
      <c r="T4926" s="2" t="str">
        <f>IF(R4926="Proactive", H4926, "")</f>
        <v/>
      </c>
      <c r="U4926" s="2">
        <f>IF(S4926="Reactive", H4926, "")</f>
        <v>0.55000000000000004</v>
      </c>
    </row>
    <row r="4927" spans="1:21" x14ac:dyDescent="0.25">
      <c r="A4927" t="s">
        <v>4738</v>
      </c>
      <c r="B4927">
        <v>222963</v>
      </c>
      <c r="C4927" t="s">
        <v>197</v>
      </c>
      <c r="D4927" t="s">
        <v>1097</v>
      </c>
      <c r="E4927" t="s">
        <v>1099</v>
      </c>
      <c r="F4927" s="4">
        <v>46199.520138888889</v>
      </c>
      <c r="G4927" s="4">
        <v>46199.574999999997</v>
      </c>
      <c r="H4927">
        <v>1.32</v>
      </c>
      <c r="J4927" t="s">
        <v>29</v>
      </c>
      <c r="K4927" t="s">
        <v>30</v>
      </c>
      <c r="N4927">
        <v>1.95</v>
      </c>
      <c r="O4927" t="s">
        <v>36</v>
      </c>
      <c r="P4927">
        <v>0</v>
      </c>
      <c r="Q4927" s="5">
        <v>46199.873611111114</v>
      </c>
      <c r="R4927" s="2" t="str">
        <f>IF(C4927="", "",
   IF(ISNUMBER(MATCH(TRIM(C4927),
      {"OP","CC","CM","FM","FU","INS","PC","PM","PMCO","SA","SR","ITPR","PMFL"}, 0)),
      "Proactive",
      "")
)</f>
        <v/>
      </c>
      <c r="S4927" s="2" t="str">
        <f>IF(C4927="", "",
   IF(ISNUMBER(MATCH(TRIM(C4927),
      {"MO","U/B","OSRE","TECH","ITRE"}, 0)),
      "Reactive",
      "")
)</f>
        <v>Reactive</v>
      </c>
      <c r="T4927" s="2" t="str">
        <f>IF(R4927="Proactive", H4927, "")</f>
        <v/>
      </c>
      <c r="U4927" s="2">
        <f>IF(S4927="Reactive", H4927, "")</f>
        <v>1.32</v>
      </c>
    </row>
    <row r="4928" spans="1:21" x14ac:dyDescent="0.25">
      <c r="F4928" s="4"/>
      <c r="G4928" s="4"/>
      <c r="Q4928" s="5"/>
      <c r="R4928" s="2" t="str">
        <f>IF(C4928="", "",
   IF(ISNUMBER(MATCH(TRIM(C4928),
      {"OP","CC","CM","FM","FU","INS","PC","PM","PMCO","SA","SR","ITPR","PMFL"}, 0)),
      "Proactive",
      "")
)</f>
        <v/>
      </c>
      <c r="S4928" s="2" t="str">
        <f>IF(C4928="", "",
   IF(ISNUMBER(MATCH(TRIM(C4928),
      {"MO","U/B","OSRE","TECH","ITRE"}, 0)),
      "Reactive",
      "")
)</f>
        <v/>
      </c>
      <c r="T4928" s="2" t="str">
        <f>IF(R4928="Proactive", H4928, "")</f>
        <v/>
      </c>
      <c r="U4928" s="2" t="str">
        <f>IF(S4928="Reactive", H4928, "")</f>
        <v/>
      </c>
    </row>
    <row r="4929" spans="6:21" x14ac:dyDescent="0.25">
      <c r="F4929" s="4"/>
      <c r="G4929" s="4"/>
      <c r="Q4929" s="5"/>
      <c r="R4929" s="2" t="str">
        <f>IF(C4929="", "",
   IF(ISNUMBER(MATCH(TRIM(C4929),
      {"OP","CC","CM","FM","FU","INS","PC","PM","PMCO","SA","SR","ITPR","PMFL"}, 0)),
      "Proactive",
      "")
)</f>
        <v/>
      </c>
      <c r="S4929" s="2" t="str">
        <f>IF(C4929="", "",
   IF(ISNUMBER(MATCH(TRIM(C4929),
      {"MO","U/B","OSRE","TECH","ITRE"}, 0)),
      "Reactive",
      "")
)</f>
        <v/>
      </c>
      <c r="T4929" s="2" t="str">
        <f>IF(R4929="Proactive", H4929, "")</f>
        <v/>
      </c>
      <c r="U4929" s="2" t="str">
        <f>IF(S4929="Reactive", H4929, "")</f>
        <v/>
      </c>
    </row>
    <row r="4930" spans="6:21" x14ac:dyDescent="0.25">
      <c r="F4930" s="4"/>
      <c r="G4930" s="4"/>
      <c r="Q4930" s="5"/>
      <c r="R4930" s="2" t="str">
        <f>IF(C4930="", "",
   IF(ISNUMBER(MATCH(TRIM(C4930),
      {"OP","CC","CM","FM","FU","INS","PC","PM","PMCO","SA","SR","ITPR","PMFL"}, 0)),
      "Proactive",
      "")
)</f>
        <v/>
      </c>
      <c r="S4930" s="2" t="str">
        <f>IF(C4930="", "",
   IF(ISNUMBER(MATCH(TRIM(C4930),
      {"MO","U/B","OSRE","TECH","ITRE"}, 0)),
      "Reactive",
      "")
)</f>
        <v/>
      </c>
      <c r="T4930" s="2" t="str">
        <f>IF(R4930="Proactive", H4930, "")</f>
        <v/>
      </c>
      <c r="U4930" s="2" t="str">
        <f>IF(S4930="Reactive", H4930, "")</f>
        <v/>
      </c>
    </row>
    <row r="4931" spans="6:21" x14ac:dyDescent="0.25">
      <c r="F4931" s="4"/>
      <c r="G4931" s="4"/>
      <c r="Q4931" s="5"/>
      <c r="R4931" s="2" t="str">
        <f>IF(C4931="", "",
   IF(ISNUMBER(MATCH(TRIM(C4931),
      {"OP","CC","CM","FM","FU","INS","PC","PM","PMCO","SA","SR","ITPR","PMFL"}, 0)),
      "Proactive",
      "")
)</f>
        <v/>
      </c>
      <c r="S4931" s="2" t="str">
        <f>IF(C4931="", "",
   IF(ISNUMBER(MATCH(TRIM(C4931),
      {"MO","U/B","OSRE","TECH","ITRE"}, 0)),
      "Reactive",
      "")
)</f>
        <v/>
      </c>
      <c r="T4931" s="2" t="str">
        <f>IF(R4931="Proactive", H4931, "")</f>
        <v/>
      </c>
      <c r="U4931" s="2" t="str">
        <f>IF(S4931="Reactive", H4931, "")</f>
        <v/>
      </c>
    </row>
    <row r="4932" spans="6:21" x14ac:dyDescent="0.25">
      <c r="F4932" s="4"/>
      <c r="G4932" s="4"/>
      <c r="Q4932" s="5"/>
      <c r="R4932" s="2" t="str">
        <f>IF(C4932="", "",
   IF(ISNUMBER(MATCH(TRIM(C4932),
      {"OP","CC","CM","FM","FU","INS","PC","PM","PMCO","SA","SR","ITPR","PMFL"}, 0)),
      "Proactive",
      "")
)</f>
        <v/>
      </c>
      <c r="S4932" s="2" t="str">
        <f>IF(C4932="", "",
   IF(ISNUMBER(MATCH(TRIM(C4932),
      {"MO","U/B","OSRE","TECH","ITRE"}, 0)),
      "Reactive",
      "")
)</f>
        <v/>
      </c>
      <c r="T4932" s="2" t="str">
        <f>IF(R4932="Proactive", H4932, "")</f>
        <v/>
      </c>
      <c r="U4932" s="2" t="str">
        <f>IF(S4932="Reactive", H4932, "")</f>
        <v/>
      </c>
    </row>
    <row r="4933" spans="6:21" x14ac:dyDescent="0.25">
      <c r="F4933" s="4"/>
      <c r="G4933" s="4"/>
      <c r="Q4933" s="5"/>
      <c r="R4933" s="2" t="str">
        <f>IF(C4933="", "",
   IF(ISNUMBER(MATCH(TRIM(C4933),
      {"OP","CC","CM","FM","FU","INS","PC","PM","PMCO","SA","SR","ITPR","PMFL"}, 0)),
      "Proactive",
      "")
)</f>
        <v/>
      </c>
      <c r="S4933" s="2" t="str">
        <f>IF(C4933="", "",
   IF(ISNUMBER(MATCH(TRIM(C4933),
      {"MO","U/B","OSRE","TECH","ITRE"}, 0)),
      "Reactive",
      "")
)</f>
        <v/>
      </c>
      <c r="T4933" s="2" t="str">
        <f>IF(R4933="Proactive", H4933, "")</f>
        <v/>
      </c>
      <c r="U4933" s="2" t="str">
        <f>IF(S4933="Reactive", H4933, "")</f>
        <v/>
      </c>
    </row>
    <row r="4934" spans="6:21" x14ac:dyDescent="0.25">
      <c r="F4934" s="4"/>
      <c r="G4934" s="4"/>
      <c r="Q4934" s="5"/>
      <c r="R4934" s="2" t="str">
        <f>IF(C4934="", "",
   IF(ISNUMBER(MATCH(TRIM(C4934),
      {"OP","CC","CM","FM","FU","INS","PC","PM","PMCO","SA","SR","ITPR","PMFL"}, 0)),
      "Proactive",
      "")
)</f>
        <v/>
      </c>
      <c r="S4934" s="2" t="str">
        <f>IF(C4934="", "",
   IF(ISNUMBER(MATCH(TRIM(C4934),
      {"MO","U/B","OSRE","TECH","ITRE"}, 0)),
      "Reactive",
      "")
)</f>
        <v/>
      </c>
      <c r="T4934" s="2" t="str">
        <f>IF(R4934="Proactive", H4934, "")</f>
        <v/>
      </c>
      <c r="U4934" s="2" t="str">
        <f>IF(S4934="Reactive", H4934, "")</f>
        <v/>
      </c>
    </row>
    <row r="4935" spans="6:21" x14ac:dyDescent="0.25">
      <c r="F4935" s="4"/>
      <c r="G4935" s="4"/>
      <c r="Q4935" s="5"/>
      <c r="R4935" s="2" t="str">
        <f>IF(C4935="", "",
   IF(ISNUMBER(MATCH(TRIM(C4935),
      {"OP","CC","CM","FM","FU","INS","PC","PM","PMCO","SA","SR","ITPR","PMFL"}, 0)),
      "Proactive",
      "")
)</f>
        <v/>
      </c>
      <c r="S4935" s="2" t="str">
        <f>IF(C4935="", "",
   IF(ISNUMBER(MATCH(TRIM(C4935),
      {"MO","U/B","OSRE","TECH","ITRE"}, 0)),
      "Reactive",
      "")
)</f>
        <v/>
      </c>
      <c r="T4935" s="2" t="str">
        <f>IF(R4935="Proactive", H4935, "")</f>
        <v/>
      </c>
      <c r="U4935" s="2" t="str">
        <f>IF(S4935="Reactive", H4935, "")</f>
        <v/>
      </c>
    </row>
    <row r="4936" spans="6:21" x14ac:dyDescent="0.25">
      <c r="F4936" s="4"/>
      <c r="G4936" s="4"/>
      <c r="Q4936" s="5"/>
      <c r="R4936" s="2" t="str">
        <f>IF(C4936="", "",
   IF(ISNUMBER(MATCH(TRIM(C4936),
      {"OP","CC","CM","FM","FU","INS","PC","PM","PMCO","SA","SR","ITPR","PMFL"}, 0)),
      "Proactive",
      "")
)</f>
        <v/>
      </c>
      <c r="S4936" s="2" t="str">
        <f>IF(C4936="", "",
   IF(ISNUMBER(MATCH(TRIM(C4936),
      {"MO","U/B","OSRE","TECH","ITRE"}, 0)),
      "Reactive",
      "")
)</f>
        <v/>
      </c>
      <c r="T4936" s="2" t="str">
        <f>IF(R4936="Proactive", H4936, "")</f>
        <v/>
      </c>
      <c r="U4936" s="2" t="str">
        <f>IF(S4936="Reactive", H4936, "")</f>
        <v/>
      </c>
    </row>
    <row r="4937" spans="6:21" x14ac:dyDescent="0.25">
      <c r="F4937" s="4"/>
      <c r="G4937" s="4"/>
      <c r="Q4937" s="5"/>
      <c r="R4937" s="2" t="str">
        <f>IF(C4937="", "",
   IF(ISNUMBER(MATCH(TRIM(C4937),
      {"OP","CC","CM","FM","FU","INS","PC","PM","PMCO","SA","SR","ITPR","PMFL"}, 0)),
      "Proactive",
      "")
)</f>
        <v/>
      </c>
      <c r="S4937" s="2" t="str">
        <f>IF(C4937="", "",
   IF(ISNUMBER(MATCH(TRIM(C4937),
      {"MO","U/B","OSRE","TECH","ITRE"}, 0)),
      "Reactive",
      "")
)</f>
        <v/>
      </c>
      <c r="T4937" s="2" t="str">
        <f>IF(R4937="Proactive", H4937, "")</f>
        <v/>
      </c>
      <c r="U4937" s="2" t="str">
        <f>IF(S4937="Reactive", H4937, "")</f>
        <v/>
      </c>
    </row>
    <row r="4938" spans="6:21" x14ac:dyDescent="0.25">
      <c r="F4938" s="4"/>
      <c r="G4938" s="4"/>
      <c r="Q4938" s="5"/>
      <c r="R4938" s="2" t="str">
        <f>IF(C4938="", "",
   IF(ISNUMBER(MATCH(TRIM(C4938),
      {"OP","CC","CM","FM","FU","INS","PC","PM","PMCO","SA","SR","ITPR","PMFL"}, 0)),
      "Proactive",
      "")
)</f>
        <v/>
      </c>
      <c r="S4938" s="2" t="str">
        <f>IF(C4938="", "",
   IF(ISNUMBER(MATCH(TRIM(C4938),
      {"MO","U/B","OSRE","TECH","ITRE"}, 0)),
      "Reactive",
      "")
)</f>
        <v/>
      </c>
      <c r="T4938" s="2" t="str">
        <f>IF(R4938="Proactive", H4938, "")</f>
        <v/>
      </c>
      <c r="U4938" s="2" t="str">
        <f>IF(S4938="Reactive", H4938, "")</f>
        <v/>
      </c>
    </row>
    <row r="4939" spans="6:21" x14ac:dyDescent="0.25">
      <c r="F4939" s="4"/>
      <c r="G4939" s="4"/>
      <c r="Q4939" s="5"/>
      <c r="R4939" s="2" t="str">
        <f>IF(C4939="", "",
   IF(ISNUMBER(MATCH(TRIM(C4939),
      {"OP","CC","CM","FM","FU","INS","PC","PM","PMCO","SA","SR","ITPR","PMFL"}, 0)),
      "Proactive",
      "")
)</f>
        <v/>
      </c>
      <c r="S4939" s="2" t="str">
        <f>IF(C4939="", "",
   IF(ISNUMBER(MATCH(TRIM(C4939),
      {"MO","U/B","OSRE","TECH","ITRE"}, 0)),
      "Reactive",
      "")
)</f>
        <v/>
      </c>
      <c r="T4939" s="2" t="str">
        <f>IF(R4939="Proactive", H4939, "")</f>
        <v/>
      </c>
      <c r="U4939" s="2" t="str">
        <f>IF(S4939="Reactive", H4939, "")</f>
        <v/>
      </c>
    </row>
    <row r="4940" spans="6:21" x14ac:dyDescent="0.25">
      <c r="F4940" s="4"/>
      <c r="G4940" s="4"/>
      <c r="Q4940" s="5"/>
      <c r="R4940" s="2" t="str">
        <f>IF(C4940="", "",
   IF(ISNUMBER(MATCH(TRIM(C4940),
      {"OP","CC","CM","FM","FU","INS","PC","PM","PMCO","SA","SR","ITPR","PMFL"}, 0)),
      "Proactive",
      "")
)</f>
        <v/>
      </c>
      <c r="S4940" s="2" t="str">
        <f>IF(C4940="", "",
   IF(ISNUMBER(MATCH(TRIM(C4940),
      {"MO","U/B","OSRE","TECH","ITRE"}, 0)),
      "Reactive",
      "")
)</f>
        <v/>
      </c>
      <c r="T4940" s="2" t="str">
        <f>IF(R4940="Proactive", H4940, "")</f>
        <v/>
      </c>
      <c r="U4940" s="2" t="str">
        <f>IF(S4940="Reactive", H4940, "")</f>
        <v/>
      </c>
    </row>
    <row r="4941" spans="6:21" x14ac:dyDescent="0.25">
      <c r="F4941" s="4"/>
      <c r="G4941" s="4"/>
      <c r="Q4941" s="5"/>
      <c r="R4941" s="2" t="str">
        <f>IF(C4941="", "",
   IF(ISNUMBER(MATCH(TRIM(C4941),
      {"OP","CC","CM","FM","FU","INS","PC","PM","PMCO","SA","SR","ITPR","PMFL"}, 0)),
      "Proactive",
      "")
)</f>
        <v/>
      </c>
      <c r="S4941" s="2" t="str">
        <f>IF(C4941="", "",
   IF(ISNUMBER(MATCH(TRIM(C4941),
      {"MO","U/B","OSRE","TECH","ITRE"}, 0)),
      "Reactive",
      "")
)</f>
        <v/>
      </c>
      <c r="T4941" s="2" t="str">
        <f>IF(R4941="Proactive", H4941, "")</f>
        <v/>
      </c>
      <c r="U4941" s="2" t="str">
        <f>IF(S4941="Reactive", H4941, "")</f>
        <v/>
      </c>
    </row>
    <row r="4942" spans="6:21" x14ac:dyDescent="0.25">
      <c r="F4942" s="4"/>
      <c r="G4942" s="4"/>
      <c r="Q4942" s="5"/>
      <c r="R4942" s="2" t="str">
        <f>IF(C4942="", "",
   IF(ISNUMBER(MATCH(TRIM(C4942),
      {"OP","CC","CM","FM","FU","INS","PC","PM","PMCO","SA","SR","ITPR","PMFL"}, 0)),
      "Proactive",
      "")
)</f>
        <v/>
      </c>
      <c r="S4942" s="2" t="str">
        <f>IF(C4942="", "",
   IF(ISNUMBER(MATCH(TRIM(C4942),
      {"MO","U/B","OSRE","TECH","ITRE"}, 0)),
      "Reactive",
      "")
)</f>
        <v/>
      </c>
      <c r="T4942" s="2" t="str">
        <f>IF(R4942="Proactive", H4942, "")</f>
        <v/>
      </c>
      <c r="U4942" s="2" t="str">
        <f>IF(S4942="Reactive", H4942, "")</f>
        <v/>
      </c>
    </row>
    <row r="4943" spans="6:21" x14ac:dyDescent="0.25">
      <c r="F4943" s="4"/>
      <c r="G4943" s="4"/>
      <c r="Q4943" s="5"/>
      <c r="R4943" s="2" t="str">
        <f>IF(C4943="", "",
   IF(ISNUMBER(MATCH(TRIM(C4943),
      {"OP","CC","CM","FM","FU","INS","PC","PM","PMCO","SA","SR","ITPR","PMFL"}, 0)),
      "Proactive",
      "")
)</f>
        <v/>
      </c>
      <c r="S4943" s="2" t="str">
        <f>IF(C4943="", "",
   IF(ISNUMBER(MATCH(TRIM(C4943),
      {"MO","U/B","OSRE","TECH","ITRE"}, 0)),
      "Reactive",
      "")
)</f>
        <v/>
      </c>
      <c r="T4943" s="2" t="str">
        <f>IF(R4943="Proactive", H4943, "")</f>
        <v/>
      </c>
      <c r="U4943" s="2" t="str">
        <f>IF(S4943="Reactive", H4943, "")</f>
        <v/>
      </c>
    </row>
    <row r="4944" spans="6:21" x14ac:dyDescent="0.25">
      <c r="F4944" s="4"/>
      <c r="G4944" s="4"/>
      <c r="Q4944" s="5"/>
      <c r="R4944" s="2" t="str">
        <f>IF(C4944="", "",
   IF(ISNUMBER(MATCH(TRIM(C4944),
      {"OP","CC","CM","FM","FU","INS","PC","PM","PMCO","SA","SR","ITPR","PMFL"}, 0)),
      "Proactive",
      "")
)</f>
        <v/>
      </c>
      <c r="S4944" s="2" t="str">
        <f>IF(C4944="", "",
   IF(ISNUMBER(MATCH(TRIM(C4944),
      {"MO","U/B","OSRE","TECH","ITRE"}, 0)),
      "Reactive",
      "")
)</f>
        <v/>
      </c>
      <c r="T4944" s="2" t="str">
        <f>IF(R4944="Proactive", H4944, "")</f>
        <v/>
      </c>
      <c r="U4944" s="2" t="str">
        <f>IF(S4944="Reactive", H4944, "")</f>
        <v/>
      </c>
    </row>
    <row r="4945" spans="6:21" x14ac:dyDescent="0.25">
      <c r="F4945" s="4"/>
      <c r="G4945" s="4"/>
      <c r="Q4945" s="5"/>
      <c r="R4945" s="2" t="str">
        <f>IF(C4945="", "",
   IF(ISNUMBER(MATCH(TRIM(C4945),
      {"OP","CC","CM","FM","FU","INS","PC","PM","PMCO","SA","SR","ITPR","PMFL"}, 0)),
      "Proactive",
      "")
)</f>
        <v/>
      </c>
      <c r="S4945" s="2" t="str">
        <f>IF(C4945="", "",
   IF(ISNUMBER(MATCH(TRIM(C4945),
      {"MO","U/B","OSRE","TECH","ITRE"}, 0)),
      "Reactive",
      "")
)</f>
        <v/>
      </c>
      <c r="T4945" s="2" t="str">
        <f>IF(R4945="Proactive", H4945, "")</f>
        <v/>
      </c>
      <c r="U4945" s="2" t="str">
        <f>IF(S4945="Reactive", H4945, "")</f>
        <v/>
      </c>
    </row>
    <row r="4946" spans="6:21" x14ac:dyDescent="0.25">
      <c r="F4946" s="4"/>
      <c r="G4946" s="4"/>
      <c r="Q4946" s="5"/>
      <c r="R4946" s="2" t="str">
        <f>IF(C4946="", "",
   IF(ISNUMBER(MATCH(TRIM(C4946),
      {"OP","CC","CM","FM","FU","INS","PC","PM","PMCO","SA","SR","ITPR","PMFL"}, 0)),
      "Proactive",
      "")
)</f>
        <v/>
      </c>
      <c r="S4946" s="2" t="str">
        <f>IF(C4946="", "",
   IF(ISNUMBER(MATCH(TRIM(C4946),
      {"MO","U/B","OSRE","TECH","ITRE"}, 0)),
      "Reactive",
      "")
)</f>
        <v/>
      </c>
      <c r="T4946" s="2" t="str">
        <f>IF(R4946="Proactive", H4946, "")</f>
        <v/>
      </c>
      <c r="U4946" s="2" t="str">
        <f>IF(S4946="Reactive", H4946, "")</f>
        <v/>
      </c>
    </row>
    <row r="4947" spans="6:21" x14ac:dyDescent="0.25">
      <c r="F4947" s="4"/>
      <c r="G4947" s="4"/>
      <c r="Q4947" s="5"/>
      <c r="R4947" s="2" t="str">
        <f>IF(C4947="", "",
   IF(ISNUMBER(MATCH(TRIM(C4947),
      {"OP","CC","CM","FM","FU","INS","PC","PM","PMCO","SA","SR","ITPR","PMFL"}, 0)),
      "Proactive",
      "")
)</f>
        <v/>
      </c>
      <c r="S4947" s="2" t="str">
        <f>IF(C4947="", "",
   IF(ISNUMBER(MATCH(TRIM(C4947),
      {"MO","U/B","OSRE","TECH","ITRE"}, 0)),
      "Reactive",
      "")
)</f>
        <v/>
      </c>
      <c r="T4947" s="2" t="str">
        <f>IF(R4947="Proactive", H4947, "")</f>
        <v/>
      </c>
      <c r="U4947" s="2" t="str">
        <f>IF(S4947="Reactive", H4947, "")</f>
        <v/>
      </c>
    </row>
    <row r="4948" spans="6:21" x14ac:dyDescent="0.25">
      <c r="F4948" s="4"/>
      <c r="G4948" s="4"/>
      <c r="Q4948" s="5"/>
      <c r="R4948" s="2" t="str">
        <f>IF(C4948="", "",
   IF(ISNUMBER(MATCH(TRIM(C4948),
      {"OP","CC","CM","FM","FU","INS","PC","PM","PMCO","SA","SR","ITPR","PMFL"}, 0)),
      "Proactive",
      "")
)</f>
        <v/>
      </c>
      <c r="S4948" s="2" t="str">
        <f>IF(C4948="", "",
   IF(ISNUMBER(MATCH(TRIM(C4948),
      {"MO","U/B","OSRE","TECH","ITRE"}, 0)),
      "Reactive",
      "")
)</f>
        <v/>
      </c>
      <c r="T4948" s="2" t="str">
        <f>IF(R4948="Proactive", H4948, "")</f>
        <v/>
      </c>
      <c r="U4948" s="2" t="str">
        <f>IF(S4948="Reactive", H4948, "")</f>
        <v/>
      </c>
    </row>
    <row r="4949" spans="6:21" x14ac:dyDescent="0.25">
      <c r="F4949" s="4"/>
      <c r="G4949" s="4"/>
      <c r="Q4949" s="5"/>
      <c r="R4949" s="2" t="str">
        <f>IF(C4949="", "",
   IF(ISNUMBER(MATCH(TRIM(C4949),
      {"OP","CC","CM","FM","FU","INS","PC","PM","PMCO","SA","SR","ITPR","PMFL"}, 0)),
      "Proactive",
      "")
)</f>
        <v/>
      </c>
      <c r="S4949" s="2" t="str">
        <f>IF(C4949="", "",
   IF(ISNUMBER(MATCH(TRIM(C4949),
      {"MO","U/B","OSRE","TECH","ITRE"}, 0)),
      "Reactive",
      "")
)</f>
        <v/>
      </c>
      <c r="T4949" s="2" t="str">
        <f>IF(R4949="Proactive", H4949, "")</f>
        <v/>
      </c>
      <c r="U4949" s="2" t="str">
        <f>IF(S4949="Reactive", H4949, "")</f>
        <v/>
      </c>
    </row>
    <row r="4950" spans="6:21" x14ac:dyDescent="0.25">
      <c r="F4950" s="4"/>
      <c r="G4950" s="4"/>
      <c r="Q4950" s="5"/>
      <c r="R4950" s="2" t="str">
        <f>IF(C4950="", "",
   IF(ISNUMBER(MATCH(TRIM(C4950),
      {"OP","CC","CM","FM","FU","INS","PC","PM","PMCO","SA","SR","ITPR","PMFL"}, 0)),
      "Proactive",
      "")
)</f>
        <v/>
      </c>
      <c r="S4950" s="2" t="str">
        <f>IF(C4950="", "",
   IF(ISNUMBER(MATCH(TRIM(C4950),
      {"MO","U/B","OSRE","TECH","ITRE"}, 0)),
      "Reactive",
      "")
)</f>
        <v/>
      </c>
      <c r="T4950" s="2" t="str">
        <f>IF(R4950="Proactive", H4950, "")</f>
        <v/>
      </c>
      <c r="U4950" s="2" t="str">
        <f>IF(S4950="Reactive", H4950, "")</f>
        <v/>
      </c>
    </row>
    <row r="4951" spans="6:21" x14ac:dyDescent="0.25">
      <c r="F4951" s="4"/>
      <c r="G4951" s="4"/>
      <c r="Q4951" s="5"/>
      <c r="R4951" s="2" t="str">
        <f>IF(C4951="", "",
   IF(ISNUMBER(MATCH(TRIM(C4951),
      {"OP","CC","CM","FM","FU","INS","PC","PM","PMCO","SA","SR","ITPR","PMFL"}, 0)),
      "Proactive",
      "")
)</f>
        <v/>
      </c>
      <c r="S4951" s="2" t="str">
        <f>IF(C4951="", "",
   IF(ISNUMBER(MATCH(TRIM(C4951),
      {"MO","U/B","OSRE","TECH","ITRE"}, 0)),
      "Reactive",
      "")
)</f>
        <v/>
      </c>
      <c r="T4951" s="2" t="str">
        <f>IF(R4951="Proactive", H4951, "")</f>
        <v/>
      </c>
      <c r="U4951" s="2" t="str">
        <f>IF(S4951="Reactive", H4951, "")</f>
        <v/>
      </c>
    </row>
    <row r="4952" spans="6:21" x14ac:dyDescent="0.25">
      <c r="F4952" s="4"/>
      <c r="G4952" s="4"/>
      <c r="Q4952" s="5"/>
      <c r="R4952" s="2" t="str">
        <f>IF(C4952="", "",
   IF(ISNUMBER(MATCH(TRIM(C4952),
      {"OP","CC","CM","FM","FU","INS","PC","PM","PMCO","SA","SR","ITPR","PMFL"}, 0)),
      "Proactive",
      "")
)</f>
        <v/>
      </c>
      <c r="S4952" s="2" t="str">
        <f>IF(C4952="", "",
   IF(ISNUMBER(MATCH(TRIM(C4952),
      {"MO","U/B","OSRE","TECH","ITRE"}, 0)),
      "Reactive",
      "")
)</f>
        <v/>
      </c>
      <c r="T4952" s="2" t="str">
        <f>IF(R4952="Proactive", H4952, "")</f>
        <v/>
      </c>
      <c r="U4952" s="2" t="str">
        <f>IF(S4952="Reactive", H4952, "")</f>
        <v/>
      </c>
    </row>
    <row r="4953" spans="6:21" x14ac:dyDescent="0.25">
      <c r="F4953" s="4"/>
      <c r="G4953" s="4"/>
      <c r="Q4953" s="5"/>
      <c r="R4953" s="2" t="str">
        <f>IF(C4953="", "",
   IF(ISNUMBER(MATCH(TRIM(C4953),
      {"OP","CC","CM","FM","FU","INS","PC","PM","PMCO","SA","SR","ITPR","PMFL"}, 0)),
      "Proactive",
      "")
)</f>
        <v/>
      </c>
      <c r="S4953" s="2" t="str">
        <f>IF(C4953="", "",
   IF(ISNUMBER(MATCH(TRIM(C4953),
      {"MO","U/B","OSRE","TECH","ITRE"}, 0)),
      "Reactive",
      "")
)</f>
        <v/>
      </c>
      <c r="T4953" s="2" t="str">
        <f>IF(R4953="Proactive", H4953, "")</f>
        <v/>
      </c>
      <c r="U4953" s="2" t="str">
        <f>IF(S4953="Reactive", H4953, "")</f>
        <v/>
      </c>
    </row>
    <row r="4954" spans="6:21" x14ac:dyDescent="0.25">
      <c r="F4954" s="4"/>
      <c r="G4954" s="4"/>
      <c r="Q4954" s="5"/>
      <c r="R4954" s="2" t="str">
        <f>IF(C4954="", "",
   IF(ISNUMBER(MATCH(TRIM(C4954),
      {"OP","CC","CM","FM","FU","INS","PC","PM","PMCO","SA","SR","ITPR","PMFL"}, 0)),
      "Proactive",
      "")
)</f>
        <v/>
      </c>
      <c r="S4954" s="2" t="str">
        <f>IF(C4954="", "",
   IF(ISNUMBER(MATCH(TRIM(C4954),
      {"MO","U/B","OSRE","TECH","ITRE"}, 0)),
      "Reactive",
      "")
)</f>
        <v/>
      </c>
      <c r="T4954" s="2" t="str">
        <f>IF(R4954="Proactive", H4954, "")</f>
        <v/>
      </c>
      <c r="U4954" s="2" t="str">
        <f>IF(S4954="Reactive", H4954, "")</f>
        <v/>
      </c>
    </row>
    <row r="4955" spans="6:21" x14ac:dyDescent="0.25">
      <c r="F4955" s="4"/>
      <c r="G4955" s="4"/>
      <c r="Q4955" s="5"/>
      <c r="R4955" s="2" t="str">
        <f>IF(C4955="", "",
   IF(ISNUMBER(MATCH(TRIM(C4955),
      {"OP","CC","CM","FM","FU","INS","PC","PM","PMCO","SA","SR","ITPR","PMFL"}, 0)),
      "Proactive",
      "")
)</f>
        <v/>
      </c>
      <c r="S4955" s="2" t="str">
        <f>IF(C4955="", "",
   IF(ISNUMBER(MATCH(TRIM(C4955),
      {"MO","U/B","OSRE","TECH","ITRE"}, 0)),
      "Reactive",
      "")
)</f>
        <v/>
      </c>
      <c r="T4955" s="2" t="str">
        <f>IF(R4955="Proactive", H4955, "")</f>
        <v/>
      </c>
      <c r="U4955" s="2" t="str">
        <f>IF(S4955="Reactive", H4955, "")</f>
        <v/>
      </c>
    </row>
    <row r="4956" spans="6:21" x14ac:dyDescent="0.25">
      <c r="F4956" s="4"/>
      <c r="G4956" s="4"/>
      <c r="Q4956" s="5"/>
      <c r="R4956" s="2" t="str">
        <f>IF(C4956="", "",
   IF(ISNUMBER(MATCH(TRIM(C4956),
      {"OP","CC","CM","FM","FU","INS","PC","PM","PMCO","SA","SR","ITPR","PMFL"}, 0)),
      "Proactive",
      "")
)</f>
        <v/>
      </c>
      <c r="S4956" s="2" t="str">
        <f>IF(C4956="", "",
   IF(ISNUMBER(MATCH(TRIM(C4956),
      {"MO","U/B","OSRE","TECH","ITRE"}, 0)),
      "Reactive",
      "")
)</f>
        <v/>
      </c>
      <c r="T4956" s="2" t="str">
        <f>IF(R4956="Proactive", H4956, "")</f>
        <v/>
      </c>
      <c r="U4956" s="2" t="str">
        <f>IF(S4956="Reactive", H4956, "")</f>
        <v/>
      </c>
    </row>
    <row r="4957" spans="6:21" x14ac:dyDescent="0.25">
      <c r="F4957" s="4"/>
      <c r="G4957" s="4"/>
      <c r="Q4957" s="5"/>
      <c r="R4957" s="2" t="str">
        <f>IF(C4957="", "",
   IF(ISNUMBER(MATCH(TRIM(C4957),
      {"OP","CC","CM","FM","FU","INS","PC","PM","PMCO","SA","SR","ITPR","PMFL"}, 0)),
      "Proactive",
      "")
)</f>
        <v/>
      </c>
      <c r="S4957" s="2" t="str">
        <f>IF(C4957="", "",
   IF(ISNUMBER(MATCH(TRIM(C4957),
      {"MO","U/B","OSRE","TECH","ITRE"}, 0)),
      "Reactive",
      "")
)</f>
        <v/>
      </c>
      <c r="T4957" s="2" t="str">
        <f>IF(R4957="Proactive", H4957, "")</f>
        <v/>
      </c>
      <c r="U4957" s="2" t="str">
        <f>IF(S4957="Reactive", H4957, "")</f>
        <v/>
      </c>
    </row>
    <row r="4958" spans="6:21" x14ac:dyDescent="0.25">
      <c r="F4958" s="4"/>
      <c r="G4958" s="4"/>
      <c r="Q4958" s="5"/>
      <c r="R4958" s="2" t="str">
        <f>IF(C4958="", "",
   IF(ISNUMBER(MATCH(TRIM(C4958),
      {"OP","CC","CM","FM","FU","INS","PC","PM","PMCO","SA","SR","ITPR","PMFL"}, 0)),
      "Proactive",
      "")
)</f>
        <v/>
      </c>
      <c r="S4958" s="2" t="str">
        <f>IF(C4958="", "",
   IF(ISNUMBER(MATCH(TRIM(C4958),
      {"MO","U/B","OSRE","TECH","ITRE"}, 0)),
      "Reactive",
      "")
)</f>
        <v/>
      </c>
      <c r="T4958" s="2" t="str">
        <f>IF(R4958="Proactive", H4958, "")</f>
        <v/>
      </c>
      <c r="U4958" s="2" t="str">
        <f>IF(S4958="Reactive", H4958, "")</f>
        <v/>
      </c>
    </row>
    <row r="4959" spans="6:21" x14ac:dyDescent="0.25">
      <c r="F4959" s="4"/>
      <c r="G4959" s="4"/>
      <c r="Q4959" s="5"/>
      <c r="R4959" s="2" t="str">
        <f>IF(C4959="", "",
   IF(ISNUMBER(MATCH(TRIM(C4959),
      {"OP","CC","CM","FM","FU","INS","PC","PM","PMCO","SA","SR","ITPR","PMFL"}, 0)),
      "Proactive",
      "")
)</f>
        <v/>
      </c>
      <c r="S4959" s="2" t="str">
        <f>IF(C4959="", "",
   IF(ISNUMBER(MATCH(TRIM(C4959),
      {"MO","U/B","OSRE","TECH","ITRE"}, 0)),
      "Reactive",
      "")
)</f>
        <v/>
      </c>
      <c r="T4959" s="2" t="str">
        <f>IF(R4959="Proactive", H4959, "")</f>
        <v/>
      </c>
      <c r="U4959" s="2" t="str">
        <f>IF(S4959="Reactive", H4959, "")</f>
        <v/>
      </c>
    </row>
    <row r="4960" spans="6:21" x14ac:dyDescent="0.25">
      <c r="F4960" s="4"/>
      <c r="G4960" s="4"/>
      <c r="Q4960" s="5"/>
      <c r="R4960" s="2" t="str">
        <f>IF(C4960="", "",
   IF(ISNUMBER(MATCH(TRIM(C4960),
      {"OP","CC","CM","FM","FU","INS","PC","PM","PMCO","SA","SR","ITPR","PMFL"}, 0)),
      "Proactive",
      "")
)</f>
        <v/>
      </c>
      <c r="S4960" s="2" t="str">
        <f>IF(C4960="", "",
   IF(ISNUMBER(MATCH(TRIM(C4960),
      {"MO","U/B","OSRE","TECH","ITRE"}, 0)),
      "Reactive",
      "")
)</f>
        <v/>
      </c>
      <c r="T4960" s="2" t="str">
        <f>IF(R4960="Proactive", H4960, "")</f>
        <v/>
      </c>
      <c r="U4960" s="2" t="str">
        <f>IF(S4960="Reactive", H4960, "")</f>
        <v/>
      </c>
    </row>
    <row r="4961" spans="6:21" x14ac:dyDescent="0.25">
      <c r="F4961" s="4"/>
      <c r="G4961" s="4"/>
      <c r="Q4961" s="5"/>
      <c r="R4961" s="2" t="str">
        <f>IF(C4961="", "",
   IF(ISNUMBER(MATCH(TRIM(C4961),
      {"OP","CC","CM","FM","FU","INS","PC","PM","PMCO","SA","SR","ITPR","PMFL"}, 0)),
      "Proactive",
      "")
)</f>
        <v/>
      </c>
      <c r="S4961" s="2" t="str">
        <f>IF(C4961="", "",
   IF(ISNUMBER(MATCH(TRIM(C4961),
      {"MO","U/B","OSRE","TECH","ITRE"}, 0)),
      "Reactive",
      "")
)</f>
        <v/>
      </c>
      <c r="T4961" s="2" t="str">
        <f>IF(R4961="Proactive", H4961, "")</f>
        <v/>
      </c>
      <c r="U4961" s="2" t="str">
        <f>IF(S4961="Reactive", H4961, "")</f>
        <v/>
      </c>
    </row>
    <row r="4962" spans="6:21" x14ac:dyDescent="0.25">
      <c r="F4962" s="4"/>
      <c r="G4962" s="4"/>
      <c r="Q4962" s="5"/>
      <c r="R4962" s="2" t="str">
        <f>IF(C4962="", "",
   IF(ISNUMBER(MATCH(TRIM(C4962),
      {"OP","CC","CM","FM","FU","INS","PC","PM","PMCO","SA","SR","ITPR","PMFL"}, 0)),
      "Proactive",
      "")
)</f>
        <v/>
      </c>
      <c r="S4962" s="2" t="str">
        <f>IF(C4962="", "",
   IF(ISNUMBER(MATCH(TRIM(C4962),
      {"MO","U/B","OSRE","TECH","ITRE"}, 0)),
      "Reactive",
      "")
)</f>
        <v/>
      </c>
      <c r="T4962" s="2" t="str">
        <f>IF(R4962="Proactive", H4962, "")</f>
        <v/>
      </c>
      <c r="U4962" s="2" t="str">
        <f>IF(S4962="Reactive", H4962, "")</f>
        <v/>
      </c>
    </row>
    <row r="4963" spans="6:21" x14ac:dyDescent="0.25">
      <c r="F4963" s="4"/>
      <c r="G4963" s="4"/>
      <c r="Q4963" s="5"/>
      <c r="R4963" s="2" t="str">
        <f>IF(C4963="", "",
   IF(ISNUMBER(MATCH(TRIM(C4963),
      {"OP","CC","CM","FM","FU","INS","PC","PM","PMCO","SA","SR","ITPR","PMFL"}, 0)),
      "Proactive",
      "")
)</f>
        <v/>
      </c>
      <c r="S4963" s="2" t="str">
        <f>IF(C4963="", "",
   IF(ISNUMBER(MATCH(TRIM(C4963),
      {"MO","U/B","OSRE","TECH","ITRE"}, 0)),
      "Reactive",
      "")
)</f>
        <v/>
      </c>
      <c r="T4963" s="2" t="str">
        <f>IF(R4963="Proactive", H4963, "")</f>
        <v/>
      </c>
      <c r="U4963" s="2" t="str">
        <f>IF(S4963="Reactive", H4963, "")</f>
        <v/>
      </c>
    </row>
    <row r="4964" spans="6:21" x14ac:dyDescent="0.25">
      <c r="F4964" s="4"/>
      <c r="G4964" s="4"/>
      <c r="Q4964" s="5"/>
      <c r="R4964" s="2" t="str">
        <f>IF(C4964="", "",
   IF(ISNUMBER(MATCH(TRIM(C4964),
      {"OP","CC","CM","FM","FU","INS","PC","PM","PMCO","SA","SR","ITPR","PMFL"}, 0)),
      "Proactive",
      "")
)</f>
        <v/>
      </c>
      <c r="S4964" s="2" t="str">
        <f>IF(C4964="", "",
   IF(ISNUMBER(MATCH(TRIM(C4964),
      {"MO","U/B","OSRE","TECH","ITRE"}, 0)),
      "Reactive",
      "")
)</f>
        <v/>
      </c>
      <c r="T4964" s="2" t="str">
        <f>IF(R4964="Proactive", H4964, "")</f>
        <v/>
      </c>
      <c r="U4964" s="2" t="str">
        <f>IF(S4964="Reactive", H4964, "")</f>
        <v/>
      </c>
    </row>
    <row r="4965" spans="6:21" x14ac:dyDescent="0.25">
      <c r="F4965" s="4"/>
      <c r="G4965" s="4"/>
      <c r="Q4965" s="5"/>
      <c r="R4965" s="2" t="str">
        <f>IF(C4965="", "",
   IF(ISNUMBER(MATCH(TRIM(C4965),
      {"OP","CC","CM","FM","FU","INS","PC","PM","PMCO","SA","SR","ITPR","PMFL"}, 0)),
      "Proactive",
      "")
)</f>
        <v/>
      </c>
      <c r="S4965" s="2" t="str">
        <f>IF(C4965="", "",
   IF(ISNUMBER(MATCH(TRIM(C4965),
      {"MO","U/B","OSRE","TECH","ITRE"}, 0)),
      "Reactive",
      "")
)</f>
        <v/>
      </c>
      <c r="T4965" s="2" t="str">
        <f>IF(R4965="Proactive", H4965, "")</f>
        <v/>
      </c>
      <c r="U4965" s="2" t="str">
        <f>IF(S4965="Reactive", H4965, "")</f>
        <v/>
      </c>
    </row>
    <row r="4966" spans="6:21" x14ac:dyDescent="0.25">
      <c r="F4966" s="4"/>
      <c r="G4966" s="4"/>
      <c r="Q4966" s="5"/>
      <c r="R4966" s="2" t="str">
        <f>IF(C4966="", "",
   IF(ISNUMBER(MATCH(TRIM(C4966),
      {"OP","CC","CM","FM","FU","INS","PC","PM","PMCO","SA","SR","ITPR","PMFL"}, 0)),
      "Proactive",
      "")
)</f>
        <v/>
      </c>
      <c r="S4966" s="2" t="str">
        <f>IF(C4966="", "",
   IF(ISNUMBER(MATCH(TRIM(C4966),
      {"MO","U/B","OSRE","TECH","ITRE"}, 0)),
      "Reactive",
      "")
)</f>
        <v/>
      </c>
      <c r="T4966" s="2" t="str">
        <f>IF(R4966="Proactive", H4966, "")</f>
        <v/>
      </c>
      <c r="U4966" s="2" t="str">
        <f>IF(S4966="Reactive", H4966, "")</f>
        <v/>
      </c>
    </row>
    <row r="4967" spans="6:21" x14ac:dyDescent="0.25">
      <c r="F4967" s="4"/>
      <c r="G4967" s="4"/>
      <c r="Q4967" s="5"/>
      <c r="R4967" s="2" t="str">
        <f>IF(C4967="", "",
   IF(ISNUMBER(MATCH(TRIM(C4967),
      {"OP","CC","CM","FM","FU","INS","PC","PM","PMCO","SA","SR","ITPR","PMFL"}, 0)),
      "Proactive",
      "")
)</f>
        <v/>
      </c>
      <c r="S4967" s="2" t="str">
        <f>IF(C4967="", "",
   IF(ISNUMBER(MATCH(TRIM(C4967),
      {"MO","U/B","OSRE","TECH","ITRE"}, 0)),
      "Reactive",
      "")
)</f>
        <v/>
      </c>
      <c r="T4967" s="2" t="str">
        <f>IF(R4967="Proactive", H4967, "")</f>
        <v/>
      </c>
      <c r="U4967" s="2" t="str">
        <f>IF(S4967="Reactive", H4967, "")</f>
        <v/>
      </c>
    </row>
    <row r="4968" spans="6:21" x14ac:dyDescent="0.25">
      <c r="F4968" s="4"/>
      <c r="G4968" s="4"/>
      <c r="Q4968" s="5"/>
      <c r="R4968" s="2" t="str">
        <f>IF(C4968="", "",
   IF(ISNUMBER(MATCH(TRIM(C4968),
      {"OP","CC","CM","FM","FU","INS","PC","PM","PMCO","SA","SR","ITPR","PMFL"}, 0)),
      "Proactive",
      "")
)</f>
        <v/>
      </c>
      <c r="S4968" s="2" t="str">
        <f>IF(C4968="", "",
   IF(ISNUMBER(MATCH(TRIM(C4968),
      {"MO","U/B","OSRE","TECH","ITRE"}, 0)),
      "Reactive",
      "")
)</f>
        <v/>
      </c>
      <c r="T4968" s="2" t="str">
        <f>IF(R4968="Proactive", H4968, "")</f>
        <v/>
      </c>
      <c r="U4968" s="2" t="str">
        <f>IF(S4968="Reactive", H4968, "")</f>
        <v/>
      </c>
    </row>
    <row r="4969" spans="6:21" x14ac:dyDescent="0.25">
      <c r="F4969" s="4"/>
      <c r="G4969" s="4"/>
      <c r="Q4969" s="5"/>
      <c r="R4969" s="2" t="str">
        <f>IF(C4969="", "",
   IF(ISNUMBER(MATCH(TRIM(C4969),
      {"OP","CC","CM","FM","FU","INS","PC","PM","PMCO","SA","SR","ITPR","PMFL"}, 0)),
      "Proactive",
      "")
)</f>
        <v/>
      </c>
      <c r="S4969" s="2" t="str">
        <f>IF(C4969="", "",
   IF(ISNUMBER(MATCH(TRIM(C4969),
      {"MO","U/B","OSRE","TECH","ITRE"}, 0)),
      "Reactive",
      "")
)</f>
        <v/>
      </c>
      <c r="T4969" s="2" t="str">
        <f>IF(R4969="Proactive", H4969, "")</f>
        <v/>
      </c>
      <c r="U4969" s="2" t="str">
        <f>IF(S4969="Reactive", H4969, "")</f>
        <v/>
      </c>
    </row>
    <row r="4970" spans="6:21" x14ac:dyDescent="0.25">
      <c r="F4970" s="4"/>
      <c r="G4970" s="4"/>
      <c r="Q4970" s="5"/>
      <c r="R4970" s="2" t="str">
        <f>IF(C4970="", "",
   IF(ISNUMBER(MATCH(TRIM(C4970),
      {"OP","CC","CM","FM","FU","INS","PC","PM","PMCO","SA","SR","ITPR","PMFL"}, 0)),
      "Proactive",
      "")
)</f>
        <v/>
      </c>
      <c r="S4970" s="2" t="str">
        <f>IF(C4970="", "",
   IF(ISNUMBER(MATCH(TRIM(C4970),
      {"MO","U/B","OSRE","TECH","ITRE"}, 0)),
      "Reactive",
      "")
)</f>
        <v/>
      </c>
      <c r="T4970" s="2" t="str">
        <f>IF(R4970="Proactive", H4970, "")</f>
        <v/>
      </c>
      <c r="U4970" s="2" t="str">
        <f>IF(S4970="Reactive", H4970, "")</f>
        <v/>
      </c>
    </row>
    <row r="4971" spans="6:21" x14ac:dyDescent="0.25">
      <c r="F4971" s="4"/>
      <c r="G4971" s="4"/>
      <c r="Q4971" s="5"/>
      <c r="R4971" s="2" t="str">
        <f>IF(C4971="", "",
   IF(ISNUMBER(MATCH(TRIM(C4971),
      {"OP","CC","CM","FM","FU","INS","PC","PM","PMCO","SA","SR","ITPR","PMFL"}, 0)),
      "Proactive",
      "")
)</f>
        <v/>
      </c>
      <c r="S4971" s="2" t="str">
        <f>IF(C4971="", "",
   IF(ISNUMBER(MATCH(TRIM(C4971),
      {"MO","U/B","OSRE","TECH","ITRE"}, 0)),
      "Reactive",
      "")
)</f>
        <v/>
      </c>
      <c r="T4971" s="2" t="str">
        <f>IF(R4971="Proactive", H4971, "")</f>
        <v/>
      </c>
      <c r="U4971" s="2" t="str">
        <f>IF(S4971="Reactive", H4971, "")</f>
        <v/>
      </c>
    </row>
    <row r="4972" spans="6:21" x14ac:dyDescent="0.25">
      <c r="F4972" s="4"/>
      <c r="G4972" s="4"/>
      <c r="Q4972" s="5"/>
      <c r="R4972" s="2" t="str">
        <f>IF(C4972="", "",
   IF(ISNUMBER(MATCH(TRIM(C4972),
      {"OP","CC","CM","FM","FU","INS","PC","PM","PMCO","SA","SR","ITPR","PMFL"}, 0)),
      "Proactive",
      "")
)</f>
        <v/>
      </c>
      <c r="S4972" s="2" t="str">
        <f>IF(C4972="", "",
   IF(ISNUMBER(MATCH(TRIM(C4972),
      {"MO","U/B","OSRE","TECH","ITRE"}, 0)),
      "Reactive",
      "")
)</f>
        <v/>
      </c>
      <c r="T4972" s="2" t="str">
        <f>IF(R4972="Proactive", H4972, "")</f>
        <v/>
      </c>
      <c r="U4972" s="2" t="str">
        <f>IF(S4972="Reactive", H4972, "")</f>
        <v/>
      </c>
    </row>
    <row r="4973" spans="6:21" x14ac:dyDescent="0.25">
      <c r="F4973" s="4"/>
      <c r="G4973" s="4"/>
      <c r="Q4973" s="5"/>
      <c r="R4973" s="2" t="str">
        <f>IF(C4973="", "",
   IF(ISNUMBER(MATCH(TRIM(C4973),
      {"OP","CC","CM","FM","FU","INS","PC","PM","PMCO","SA","SR","ITPR","PMFL"}, 0)),
      "Proactive",
      "")
)</f>
        <v/>
      </c>
      <c r="S4973" s="2" t="str">
        <f>IF(C4973="", "",
   IF(ISNUMBER(MATCH(TRIM(C4973),
      {"MO","U/B","OSRE","TECH","ITRE"}, 0)),
      "Reactive",
      "")
)</f>
        <v/>
      </c>
      <c r="T4973" s="2" t="str">
        <f>IF(R4973="Proactive", H4973, "")</f>
        <v/>
      </c>
      <c r="U4973" s="2" t="str">
        <f>IF(S4973="Reactive", H4973, "")</f>
        <v/>
      </c>
    </row>
    <row r="4974" spans="6:21" x14ac:dyDescent="0.25">
      <c r="F4974" s="4"/>
      <c r="G4974" s="4"/>
      <c r="Q4974" s="5"/>
      <c r="R4974" s="2" t="str">
        <f>IF(C4974="", "",
   IF(ISNUMBER(MATCH(TRIM(C4974),
      {"OP","CC","CM","FM","FU","INS","PC","PM","PMCO","SA","SR","ITPR","PMFL"}, 0)),
      "Proactive",
      "")
)</f>
        <v/>
      </c>
      <c r="S4974" s="2" t="str">
        <f>IF(C4974="", "",
   IF(ISNUMBER(MATCH(TRIM(C4974),
      {"MO","U/B","OSRE","TECH","ITRE"}, 0)),
      "Reactive",
      "")
)</f>
        <v/>
      </c>
      <c r="T4974" s="2" t="str">
        <f>IF(R4974="Proactive", H4974, "")</f>
        <v/>
      </c>
      <c r="U4974" s="2" t="str">
        <f>IF(S4974="Reactive", H4974, "")</f>
        <v/>
      </c>
    </row>
    <row r="4975" spans="6:21" x14ac:dyDescent="0.25">
      <c r="F4975" s="4"/>
      <c r="G4975" s="4"/>
      <c r="Q4975" s="5"/>
      <c r="R4975" s="2" t="str">
        <f>IF(C4975="", "",
   IF(ISNUMBER(MATCH(TRIM(C4975),
      {"OP","CC","CM","FM","FU","INS","PC","PM","PMCO","SA","SR","ITPR","PMFL"}, 0)),
      "Proactive",
      "")
)</f>
        <v/>
      </c>
      <c r="S4975" s="2" t="str">
        <f>IF(C4975="", "",
   IF(ISNUMBER(MATCH(TRIM(C4975),
      {"MO","U/B","OSRE","TECH","ITRE"}, 0)),
      "Reactive",
      "")
)</f>
        <v/>
      </c>
      <c r="T4975" s="2" t="str">
        <f>IF(R4975="Proactive", H4975, "")</f>
        <v/>
      </c>
      <c r="U4975" s="2" t="str">
        <f>IF(S4975="Reactive", H4975, "")</f>
        <v/>
      </c>
    </row>
    <row r="4976" spans="6:21" x14ac:dyDescent="0.25">
      <c r="F4976" s="4"/>
      <c r="G4976" s="4"/>
      <c r="Q4976" s="5"/>
      <c r="R4976" s="2" t="str">
        <f>IF(C4976="", "",
   IF(ISNUMBER(MATCH(TRIM(C4976),
      {"OP","CC","CM","FM","FU","INS","PC","PM","PMCO","SA","SR","ITPR","PMFL"}, 0)),
      "Proactive",
      "")
)</f>
        <v/>
      </c>
      <c r="S4976" s="2" t="str">
        <f>IF(C4976="", "",
   IF(ISNUMBER(MATCH(TRIM(C4976),
      {"MO","U/B","OSRE","TECH","ITRE"}, 0)),
      "Reactive",
      "")
)</f>
        <v/>
      </c>
      <c r="T4976" s="2" t="str">
        <f>IF(R4976="Proactive", H4976, "")</f>
        <v/>
      </c>
      <c r="U4976" s="2" t="str">
        <f>IF(S4976="Reactive", H4976, "")</f>
        <v/>
      </c>
    </row>
    <row r="4977" spans="6:21" x14ac:dyDescent="0.25">
      <c r="F4977" s="4"/>
      <c r="G4977" s="4"/>
      <c r="Q4977" s="5"/>
      <c r="R4977" s="2" t="str">
        <f>IF(C4977="", "",
   IF(ISNUMBER(MATCH(TRIM(C4977),
      {"OP","CC","CM","FM","FU","INS","PC","PM","PMCO","SA","SR","ITPR","PMFL"}, 0)),
      "Proactive",
      "")
)</f>
        <v/>
      </c>
      <c r="S4977" s="2" t="str">
        <f>IF(C4977="", "",
   IF(ISNUMBER(MATCH(TRIM(C4977),
      {"MO","U/B","OSRE","TECH","ITRE"}, 0)),
      "Reactive",
      "")
)</f>
        <v/>
      </c>
      <c r="T4977" s="2" t="str">
        <f>IF(R4977="Proactive", H4977, "")</f>
        <v/>
      </c>
      <c r="U4977" s="2" t="str">
        <f>IF(S4977="Reactive", H4977, "")</f>
        <v/>
      </c>
    </row>
    <row r="4978" spans="6:21" x14ac:dyDescent="0.25">
      <c r="F4978" s="4"/>
      <c r="G4978" s="4"/>
      <c r="Q4978" s="5"/>
      <c r="R4978" s="2" t="str">
        <f>IF(C4978="", "",
   IF(ISNUMBER(MATCH(TRIM(C4978),
      {"OP","CC","CM","FM","FU","INS","PC","PM","PMCO","SA","SR","ITPR","PMFL"}, 0)),
      "Proactive",
      "")
)</f>
        <v/>
      </c>
      <c r="S4978" s="2" t="str">
        <f>IF(C4978="", "",
   IF(ISNUMBER(MATCH(TRIM(C4978),
      {"MO","U/B","OSRE","TECH","ITRE"}, 0)),
      "Reactive",
      "")
)</f>
        <v/>
      </c>
      <c r="T4978" s="2" t="str">
        <f>IF(R4978="Proactive", H4978, "")</f>
        <v/>
      </c>
      <c r="U4978" s="2" t="str">
        <f>IF(S4978="Reactive", H4978, "")</f>
        <v/>
      </c>
    </row>
    <row r="4979" spans="6:21" x14ac:dyDescent="0.25">
      <c r="F4979" s="4"/>
      <c r="G4979" s="4"/>
      <c r="Q4979" s="5"/>
      <c r="R4979" s="2" t="str">
        <f>IF(C4979="", "",
   IF(ISNUMBER(MATCH(TRIM(C4979),
      {"OP","CC","CM","FM","FU","INS","PC","PM","PMCO","SA","SR","ITPR","PMFL"}, 0)),
      "Proactive",
      "")
)</f>
        <v/>
      </c>
      <c r="S4979" s="2" t="str">
        <f>IF(C4979="", "",
   IF(ISNUMBER(MATCH(TRIM(C4979),
      {"MO","U/B","OSRE","TECH","ITRE"}, 0)),
      "Reactive",
      "")
)</f>
        <v/>
      </c>
      <c r="T4979" s="2" t="str">
        <f>IF(R4979="Proactive", H4979, "")</f>
        <v/>
      </c>
      <c r="U4979" s="2" t="str">
        <f>IF(S4979="Reactive", H4979, "")</f>
        <v/>
      </c>
    </row>
    <row r="4980" spans="6:21" x14ac:dyDescent="0.25">
      <c r="F4980" s="4"/>
      <c r="G4980" s="4"/>
      <c r="Q4980" s="5"/>
      <c r="R4980" s="2" t="str">
        <f>IF(C4980="", "",
   IF(ISNUMBER(MATCH(TRIM(C4980),
      {"OP","CC","CM","FM","FU","INS","PC","PM","PMCO","SA","SR","ITPR","PMFL"}, 0)),
      "Proactive",
      "")
)</f>
        <v/>
      </c>
      <c r="S4980" s="2" t="str">
        <f>IF(C4980="", "",
   IF(ISNUMBER(MATCH(TRIM(C4980),
      {"MO","U/B","OSRE","TECH","ITRE"}, 0)),
      "Reactive",
      "")
)</f>
        <v/>
      </c>
      <c r="T4980" s="2" t="str">
        <f>IF(R4980="Proactive", H4980, "")</f>
        <v/>
      </c>
      <c r="U4980" s="2" t="str">
        <f>IF(S4980="Reactive", H4980, "")</f>
        <v/>
      </c>
    </row>
    <row r="4981" spans="6:21" x14ac:dyDescent="0.25">
      <c r="F4981" s="4"/>
      <c r="G4981" s="4"/>
      <c r="Q4981" s="5"/>
      <c r="R4981" s="2" t="str">
        <f>IF(C4981="", "",
   IF(ISNUMBER(MATCH(TRIM(C4981),
      {"OP","CC","CM","FM","FU","INS","PC","PM","PMCO","SA","SR","ITPR","PMFL"}, 0)),
      "Proactive",
      "")
)</f>
        <v/>
      </c>
      <c r="S4981" s="2" t="str">
        <f>IF(C4981="", "",
   IF(ISNUMBER(MATCH(TRIM(C4981),
      {"MO","U/B","OSRE","TECH","ITRE"}, 0)),
      "Reactive",
      "")
)</f>
        <v/>
      </c>
      <c r="T4981" s="2" t="str">
        <f>IF(R4981="Proactive", H4981, "")</f>
        <v/>
      </c>
      <c r="U4981" s="2" t="str">
        <f>IF(S4981="Reactive", H4981, "")</f>
        <v/>
      </c>
    </row>
    <row r="4982" spans="6:21" x14ac:dyDescent="0.25">
      <c r="F4982" s="4"/>
      <c r="G4982" s="4"/>
      <c r="Q4982" s="5"/>
      <c r="R4982" s="2" t="str">
        <f>IF(C4982="", "",
   IF(ISNUMBER(MATCH(TRIM(C4982),
      {"OP","CC","CM","FM","FU","INS","PC","PM","PMCO","SA","SR","ITPR","PMFL"}, 0)),
      "Proactive",
      "")
)</f>
        <v/>
      </c>
      <c r="S4982" s="2" t="str">
        <f>IF(C4982="", "",
   IF(ISNUMBER(MATCH(TRIM(C4982),
      {"MO","U/B","OSRE","TECH","ITRE"}, 0)),
      "Reactive",
      "")
)</f>
        <v/>
      </c>
      <c r="T4982" s="2" t="str">
        <f>IF(R4982="Proactive", H4982, "")</f>
        <v/>
      </c>
      <c r="U4982" s="2" t="str">
        <f>IF(S4982="Reactive", H4982, "")</f>
        <v/>
      </c>
    </row>
    <row r="4983" spans="6:21" x14ac:dyDescent="0.25">
      <c r="F4983" s="4"/>
      <c r="G4983" s="4"/>
      <c r="Q4983" s="5"/>
      <c r="R4983" s="2" t="str">
        <f>IF(C4983="", "",
   IF(ISNUMBER(MATCH(TRIM(C4983),
      {"OP","CC","CM","FM","FU","INS","PC","PM","PMCO","SA","SR","ITPR","PMFL"}, 0)),
      "Proactive",
      "")
)</f>
        <v/>
      </c>
      <c r="S4983" s="2" t="str">
        <f>IF(C4983="", "",
   IF(ISNUMBER(MATCH(TRIM(C4983),
      {"MO","U/B","OSRE","TECH","ITRE"}, 0)),
      "Reactive",
      "")
)</f>
        <v/>
      </c>
      <c r="T4983" s="2" t="str">
        <f>IF(R4983="Proactive", H4983, "")</f>
        <v/>
      </c>
      <c r="U4983" s="2" t="str">
        <f>IF(S4983="Reactive", H4983, "")</f>
        <v/>
      </c>
    </row>
    <row r="4984" spans="6:21" x14ac:dyDescent="0.25">
      <c r="F4984" s="4"/>
      <c r="G4984" s="4"/>
      <c r="Q4984" s="5"/>
      <c r="R4984" s="2" t="str">
        <f>IF(C4984="", "",
   IF(ISNUMBER(MATCH(TRIM(C4984),
      {"OP","CC","CM","FM","FU","INS","PC","PM","PMCO","SA","SR","ITPR","PMFL"}, 0)),
      "Proactive",
      "")
)</f>
        <v/>
      </c>
      <c r="S4984" s="2" t="str">
        <f>IF(C4984="", "",
   IF(ISNUMBER(MATCH(TRIM(C4984),
      {"MO","U/B","OSRE","TECH","ITRE"}, 0)),
      "Reactive",
      "")
)</f>
        <v/>
      </c>
      <c r="T4984" s="2" t="str">
        <f>IF(R4984="Proactive", H4984, "")</f>
        <v/>
      </c>
      <c r="U4984" s="2" t="str">
        <f>IF(S4984="Reactive", H4984, "")</f>
        <v/>
      </c>
    </row>
    <row r="4985" spans="6:21" x14ac:dyDescent="0.25">
      <c r="F4985" s="4"/>
      <c r="G4985" s="4"/>
      <c r="Q4985" s="5"/>
      <c r="R4985" s="2" t="str">
        <f>IF(C4985="", "",
   IF(ISNUMBER(MATCH(TRIM(C4985),
      {"OP","CC","CM","FM","FU","INS","PC","PM","PMCO","SA","SR","ITPR","PMFL"}, 0)),
      "Proactive",
      "")
)</f>
        <v/>
      </c>
      <c r="S4985" s="2" t="str">
        <f>IF(C4985="", "",
   IF(ISNUMBER(MATCH(TRIM(C4985),
      {"MO","U/B","OSRE","TECH","ITRE"}, 0)),
      "Reactive",
      "")
)</f>
        <v/>
      </c>
      <c r="T4985" s="2" t="str">
        <f>IF(R4985="Proactive", H4985, "")</f>
        <v/>
      </c>
      <c r="U4985" s="2" t="str">
        <f>IF(S4985="Reactive", H4985, "")</f>
        <v/>
      </c>
    </row>
    <row r="4986" spans="6:21" x14ac:dyDescent="0.25">
      <c r="F4986" s="4"/>
      <c r="G4986" s="4"/>
      <c r="Q4986" s="5"/>
      <c r="R4986" s="2" t="str">
        <f>IF(C4986="", "",
   IF(ISNUMBER(MATCH(TRIM(C4986),
      {"OP","CC","CM","FM","FU","INS","PC","PM","PMCO","SA","SR","ITPR","PMFL"}, 0)),
      "Proactive",
      "")
)</f>
        <v/>
      </c>
      <c r="S4986" s="2" t="str">
        <f>IF(C4986="", "",
   IF(ISNUMBER(MATCH(TRIM(C4986),
      {"MO","U/B","OSRE","TECH","ITRE"}, 0)),
      "Reactive",
      "")
)</f>
        <v/>
      </c>
      <c r="T4986" s="2" t="str">
        <f>IF(R4986="Proactive", H4986, "")</f>
        <v/>
      </c>
      <c r="U4986" s="2" t="str">
        <f>IF(S4986="Reactive", H4986, "")</f>
        <v/>
      </c>
    </row>
    <row r="4987" spans="6:21" x14ac:dyDescent="0.25">
      <c r="F4987" s="4"/>
      <c r="G4987" s="4"/>
      <c r="Q4987" s="5"/>
      <c r="R4987" s="2" t="str">
        <f>IF(C4987="", "",
   IF(ISNUMBER(MATCH(TRIM(C4987),
      {"OP","CC","CM","FM","FU","INS","PC","PM","PMCO","SA","SR","ITPR","PMFL"}, 0)),
      "Proactive",
      "")
)</f>
        <v/>
      </c>
      <c r="S4987" s="2" t="str">
        <f>IF(C4987="", "",
   IF(ISNUMBER(MATCH(TRIM(C4987),
      {"MO","U/B","OSRE","TECH","ITRE"}, 0)),
      "Reactive",
      "")
)</f>
        <v/>
      </c>
      <c r="T4987" s="2" t="str">
        <f>IF(R4987="Proactive", H4987, "")</f>
        <v/>
      </c>
      <c r="U4987" s="2" t="str">
        <f>IF(S4987="Reactive", H4987, "")</f>
        <v/>
      </c>
    </row>
    <row r="4988" spans="6:21" x14ac:dyDescent="0.25">
      <c r="F4988" s="4"/>
      <c r="G4988" s="4"/>
      <c r="R4988" s="2" t="str">
        <f>IF(C4988="", "",
   IF(ISNUMBER(MATCH(TRIM(C4988),
      {"OP","CC","CM","FM","FU","INS","PC","PM","PMCO","SA","SR","ITPR","PMFL"}, 0)),
      "Proactive",
      "")
)</f>
        <v/>
      </c>
      <c r="S4988" s="2" t="str">
        <f>IF(C4988="", "",
   IF(ISNUMBER(MATCH(TRIM(C4988),
      {"MO","U/B","OSRE","TECH","ITRE"}, 0)),
      "Reactive",
      "")
)</f>
        <v/>
      </c>
      <c r="T4988" s="2" t="str">
        <f>IF(R4988="Proactive", H4988, "")</f>
        <v/>
      </c>
      <c r="U4988" s="2" t="str">
        <f>IF(S4988="Reactive", H4988, "")</f>
        <v/>
      </c>
    </row>
    <row r="4989" spans="6:21" x14ac:dyDescent="0.25">
      <c r="F4989" s="4"/>
      <c r="G4989" s="4"/>
      <c r="Q4989" s="5"/>
      <c r="R4989" s="2" t="str">
        <f>IF(C4989="", "",
   IF(ISNUMBER(MATCH(TRIM(C4989),
      {"OP","CC","CM","FM","FU","INS","PC","PM","PMCO","SA","SR","ITPR","PMFL"}, 0)),
      "Proactive",
      "")
)</f>
        <v/>
      </c>
      <c r="S4989" s="2" t="str">
        <f>IF(C4989="", "",
   IF(ISNUMBER(MATCH(TRIM(C4989),
      {"MO","U/B","OSRE","TECH","ITRE"}, 0)),
      "Reactive",
      "")
)</f>
        <v/>
      </c>
      <c r="T4989" s="2" t="str">
        <f>IF(R4989="Proactive", H4989, "")</f>
        <v/>
      </c>
      <c r="U4989" s="2" t="str">
        <f>IF(S4989="Reactive", H4989, "")</f>
        <v/>
      </c>
    </row>
    <row r="4990" spans="6:21" x14ac:dyDescent="0.25">
      <c r="F4990" s="4"/>
      <c r="G4990" s="4"/>
      <c r="R4990" s="2" t="str">
        <f>IF(C4990="", "",
   IF(ISNUMBER(MATCH(TRIM(C4990),
      {"OP","CC","CM","FM","FU","INS","PC","PM","PMCO","SA","SR","ITPR","PMFL"}, 0)),
      "Proactive",
      "")
)</f>
        <v/>
      </c>
      <c r="S4990" s="2" t="str">
        <f>IF(C4990="", "",
   IF(ISNUMBER(MATCH(TRIM(C4990),
      {"MO","U/B","OSRE","TECH","ITRE"}, 0)),
      "Reactive",
      "")
)</f>
        <v/>
      </c>
      <c r="T4990" s="2" t="str">
        <f>IF(R4990="Proactive", H4990, "")</f>
        <v/>
      </c>
      <c r="U4990" s="2" t="str">
        <f>IF(S4990="Reactive", H4990, "")</f>
        <v/>
      </c>
    </row>
    <row r="4991" spans="6:21" x14ac:dyDescent="0.25">
      <c r="F4991" s="4"/>
      <c r="G4991" s="4"/>
      <c r="Q4991" s="5"/>
      <c r="R4991" s="2" t="str">
        <f>IF(C4991="", "",
   IF(ISNUMBER(MATCH(TRIM(C4991),
      {"OP","CC","CM","FM","FU","INS","PC","PM","PMCO","SA","SR","ITPR","PMFL"}, 0)),
      "Proactive",
      "")
)</f>
        <v/>
      </c>
      <c r="S4991" s="2" t="str">
        <f>IF(C4991="", "",
   IF(ISNUMBER(MATCH(TRIM(C4991),
      {"MO","U/B","OSRE","TECH","ITRE"}, 0)),
      "Reactive",
      "")
)</f>
        <v/>
      </c>
      <c r="T4991" s="2" t="str">
        <f>IF(R4991="Proactive", H4991, "")</f>
        <v/>
      </c>
      <c r="U4991" s="2" t="str">
        <f>IF(S4991="Reactive", H4991, "")</f>
        <v/>
      </c>
    </row>
    <row r="4992" spans="6:21" x14ac:dyDescent="0.25">
      <c r="F4992" s="4"/>
      <c r="G4992" s="4"/>
      <c r="Q4992" s="5"/>
      <c r="R4992" s="2" t="str">
        <f>IF(C4992="", "",
   IF(ISNUMBER(MATCH(TRIM(C4992),
      {"OP","CC","CM","FM","FU","INS","PC","PM","PMCO","SA","SR","ITPR","PMFL"}, 0)),
      "Proactive",
      "")
)</f>
        <v/>
      </c>
      <c r="S4992" s="2" t="str">
        <f>IF(C4992="", "",
   IF(ISNUMBER(MATCH(TRIM(C4992),
      {"MO","U/B","OSRE","TECH","ITRE"}, 0)),
      "Reactive",
      "")
)</f>
        <v/>
      </c>
      <c r="T4992" s="2" t="str">
        <f>IF(R4992="Proactive", H4992, "")</f>
        <v/>
      </c>
      <c r="U4992" s="2" t="str">
        <f>IF(S4992="Reactive", H4992, "")</f>
        <v/>
      </c>
    </row>
    <row r="4993" spans="6:21" x14ac:dyDescent="0.25">
      <c r="F4993" s="4"/>
      <c r="G4993" s="4"/>
      <c r="Q4993" s="5"/>
      <c r="R4993" s="2" t="str">
        <f>IF(C4993="", "",
   IF(ISNUMBER(MATCH(TRIM(C4993),
      {"OP","CC","CM","FM","FU","INS","PC","PM","PMCO","SA","SR","ITPR","PMFL"}, 0)),
      "Proactive",
      "")
)</f>
        <v/>
      </c>
      <c r="S4993" s="2" t="str">
        <f>IF(C4993="", "",
   IF(ISNUMBER(MATCH(TRIM(C4993),
      {"MO","U/B","OSRE","TECH","ITRE"}, 0)),
      "Reactive",
      "")
)</f>
        <v/>
      </c>
      <c r="T4993" s="2" t="str">
        <f>IF(R4993="Proactive", H4993, "")</f>
        <v/>
      </c>
      <c r="U4993" s="2" t="str">
        <f>IF(S4993="Reactive", H4993, "")</f>
        <v/>
      </c>
    </row>
    <row r="4994" spans="6:21" x14ac:dyDescent="0.25">
      <c r="F4994" s="4"/>
      <c r="G4994" s="4"/>
      <c r="Q4994" s="5"/>
      <c r="R4994" s="2" t="str">
        <f>IF(C4994="", "",
   IF(ISNUMBER(MATCH(TRIM(C4994),
      {"OP","CC","CM","FM","FU","INS","PC","PM","PMCO","SA","SR","ITPR","PMFL"}, 0)),
      "Proactive",
      "")
)</f>
        <v/>
      </c>
      <c r="S4994" s="2" t="str">
        <f>IF(C4994="", "",
   IF(ISNUMBER(MATCH(TRIM(C4994),
      {"MO","U/B","OSRE","TECH","ITRE"}, 0)),
      "Reactive",
      "")
)</f>
        <v/>
      </c>
      <c r="T4994" s="2" t="str">
        <f>IF(R4994="Proactive", H4994, "")</f>
        <v/>
      </c>
      <c r="U4994" s="2" t="str">
        <f>IF(S4994="Reactive", H4994, "")</f>
        <v/>
      </c>
    </row>
    <row r="4995" spans="6:21" x14ac:dyDescent="0.25">
      <c r="F4995" s="4"/>
      <c r="G4995" s="4"/>
      <c r="Q4995" s="5"/>
      <c r="R4995" s="2" t="str">
        <f>IF(C4995="", "",
   IF(ISNUMBER(MATCH(TRIM(C4995),
      {"OP","CC","CM","FM","FU","INS","PC","PM","PMCO","SA","SR","ITPR","PMFL"}, 0)),
      "Proactive",
      "")
)</f>
        <v/>
      </c>
      <c r="S4995" s="2" t="str">
        <f>IF(C4995="", "",
   IF(ISNUMBER(MATCH(TRIM(C4995),
      {"MO","U/B","OSRE","TECH","ITRE"}, 0)),
      "Reactive",
      "")
)</f>
        <v/>
      </c>
      <c r="T4995" s="2" t="str">
        <f>IF(R4995="Proactive", H4995, "")</f>
        <v/>
      </c>
      <c r="U4995" s="2" t="str">
        <f>IF(S4995="Reactive", H4995, "")</f>
        <v/>
      </c>
    </row>
    <row r="4996" spans="6:21" x14ac:dyDescent="0.25">
      <c r="F4996" s="4"/>
      <c r="G4996" s="4"/>
      <c r="Q4996" s="5"/>
      <c r="R4996" s="2" t="str">
        <f>IF(C4996="", "",
   IF(ISNUMBER(MATCH(TRIM(C4996),
      {"OP","CC","CM","FM","FU","INS","PC","PM","PMCO","SA","SR","ITPR","PMFL"}, 0)),
      "Proactive",
      "")
)</f>
        <v/>
      </c>
      <c r="S4996" s="2" t="str">
        <f>IF(C4996="", "",
   IF(ISNUMBER(MATCH(TRIM(C4996),
      {"MO","U/B","OSRE","TECH","ITRE"}, 0)),
      "Reactive",
      "")
)</f>
        <v/>
      </c>
      <c r="T4996" s="2" t="str">
        <f>IF(R4996="Proactive", H4996, "")</f>
        <v/>
      </c>
      <c r="U4996" s="2" t="str">
        <f>IF(S4996="Reactive", H4996, "")</f>
        <v/>
      </c>
    </row>
    <row r="4997" spans="6:21" x14ac:dyDescent="0.25">
      <c r="F4997" s="4"/>
      <c r="G4997" s="4"/>
      <c r="Q4997" s="5"/>
      <c r="R4997" s="2" t="str">
        <f>IF(C4997="", "",
   IF(ISNUMBER(MATCH(TRIM(C4997),
      {"OP","CC","CM","FM","FU","INS","PC","PM","PMCO","SA","SR","ITPR","PMFL"}, 0)),
      "Proactive",
      "")
)</f>
        <v/>
      </c>
      <c r="S4997" s="2" t="str">
        <f>IF(C4997="", "",
   IF(ISNUMBER(MATCH(TRIM(C4997),
      {"MO","U/B","OSRE","TECH","ITRE"}, 0)),
      "Reactive",
      "")
)</f>
        <v/>
      </c>
      <c r="T4997" s="2" t="str">
        <f>IF(R4997="Proactive", H4997, "")</f>
        <v/>
      </c>
      <c r="U4997" s="2" t="str">
        <f>IF(S4997="Reactive", H4997, "")</f>
        <v/>
      </c>
    </row>
    <row r="4998" spans="6:21" x14ac:dyDescent="0.25">
      <c r="F4998" s="4"/>
      <c r="G4998" s="4"/>
      <c r="Q4998" s="5"/>
      <c r="R4998" s="2" t="str">
        <f>IF(C4998="", "",
   IF(ISNUMBER(MATCH(TRIM(C4998),
      {"OP","CC","CM","FM","FU","INS","PC","PM","PMCO","SA","SR","ITPR","PMFL"}, 0)),
      "Proactive",
      "")
)</f>
        <v/>
      </c>
      <c r="S4998" s="2" t="str">
        <f>IF(C4998="", "",
   IF(ISNUMBER(MATCH(TRIM(C4998),
      {"MO","U/B","OSRE","TECH","ITRE"}, 0)),
      "Reactive",
      "")
)</f>
        <v/>
      </c>
      <c r="T4998" s="2" t="str">
        <f>IF(R4998="Proactive", H4998, "")</f>
        <v/>
      </c>
      <c r="U4998" s="2" t="str">
        <f>IF(S4998="Reactive", H4998, "")</f>
        <v/>
      </c>
    </row>
    <row r="4999" spans="6:21" x14ac:dyDescent="0.25">
      <c r="F4999" s="4"/>
      <c r="G4999" s="4"/>
      <c r="Q4999" s="5"/>
      <c r="R4999" s="2" t="str">
        <f>IF(C4999="", "",
   IF(ISNUMBER(MATCH(TRIM(C4999),
      {"OP","CC","CM","FM","FU","INS","PC","PM","PMCO","SA","SR","ITPR","PMFL"}, 0)),
      "Proactive",
      "")
)</f>
        <v/>
      </c>
      <c r="S4999" s="2" t="str">
        <f>IF(C4999="", "",
   IF(ISNUMBER(MATCH(TRIM(C4999),
      {"MO","U/B","OSRE","TECH","ITRE"}, 0)),
      "Reactive",
      "")
)</f>
        <v/>
      </c>
      <c r="T4999" s="2" t="str">
        <f>IF(R4999="Proactive", H4999, "")</f>
        <v/>
      </c>
      <c r="U4999" s="2" t="str">
        <f>IF(S4999="Reactive", H4999, "")</f>
        <v/>
      </c>
    </row>
    <row r="5000" spans="6:21" x14ac:dyDescent="0.25">
      <c r="F5000" s="4"/>
      <c r="G5000" s="4"/>
      <c r="Q5000" s="5"/>
      <c r="R5000" s="2" t="str">
        <f>IF(C5000="", "",
   IF(ISNUMBER(MATCH(TRIM(C5000),
      {"OP","CC","CM","FM","FU","INS","PC","PM","PMCO","SA","SR","ITPR","PMFL"}, 0)),
      "Proactive",
      "")
)</f>
        <v/>
      </c>
      <c r="S5000" s="2" t="str">
        <f>IF(C5000="", "",
   IF(ISNUMBER(MATCH(TRIM(C5000),
      {"MO","U/B","OSRE","TECH","ITRE"}, 0)),
      "Reactive",
      "")
)</f>
        <v/>
      </c>
      <c r="T5000" s="2" t="str">
        <f>IF(R5000="Proactive", H5000, "")</f>
        <v/>
      </c>
      <c r="U5000" s="2" t="str">
        <f>IF(S5000="Reactive", H5000, "")</f>
        <v/>
      </c>
    </row>
    <row r="5001" spans="6:21" x14ac:dyDescent="0.25">
      <c r="F5001" s="4"/>
      <c r="G5001" s="4"/>
      <c r="Q5001" s="5"/>
      <c r="R5001" s="2" t="str">
        <f>IF(C5001="", "",
   IF(ISNUMBER(MATCH(TRIM(C5001),
      {"OP","CC","CM","FM","FU","INS","PC","PM","PMCO","SA","SR","ITPR","PMFL"}, 0)),
      "Proactive",
      "")
)</f>
        <v/>
      </c>
      <c r="S5001" s="2" t="str">
        <f>IF(C5001="", "",
   IF(ISNUMBER(MATCH(TRIM(C5001),
      {"MO","U/B","OSRE","TECH","ITRE"}, 0)),
      "Reactive",
      "")
)</f>
        <v/>
      </c>
      <c r="T5001" s="2" t="str">
        <f>IF(R5001="Proactive", H5001, "")</f>
        <v/>
      </c>
      <c r="U5001" s="2" t="str">
        <f>IF(S5001="Reactive", H5001, "")</f>
        <v/>
      </c>
    </row>
    <row r="5002" spans="6:21" x14ac:dyDescent="0.25">
      <c r="F5002" s="4"/>
      <c r="G5002" s="4"/>
      <c r="Q5002" s="5"/>
      <c r="R5002" s="2" t="str">
        <f>IF(C5002="", "",
   IF(ISNUMBER(MATCH(TRIM(C5002),
      {"OP","CC","CM","FM","FU","INS","PC","PM","PMCO","SA","SR","ITPR","PMFL"}, 0)),
      "Proactive",
      "")
)</f>
        <v/>
      </c>
      <c r="S5002" s="2" t="str">
        <f>IF(C5002="", "",
   IF(ISNUMBER(MATCH(TRIM(C5002),
      {"MO","U/B","OSRE","TECH","ITRE"}, 0)),
      "Reactive",
      "")
)</f>
        <v/>
      </c>
      <c r="T5002" s="2" t="str">
        <f>IF(R5002="Proactive", H5002, "")</f>
        <v/>
      </c>
      <c r="U5002" s="2" t="str">
        <f>IF(S5002="Reactive", H5002, "")</f>
        <v/>
      </c>
    </row>
    <row r="5003" spans="6:21" x14ac:dyDescent="0.25">
      <c r="F5003" s="4"/>
      <c r="G5003" s="4"/>
      <c r="Q5003" s="5"/>
      <c r="R5003" s="2" t="str">
        <f>IF(C5003="", "",
   IF(ISNUMBER(MATCH(TRIM(C5003),
      {"OP","CC","CM","FM","FU","INS","PC","PM","PMCO","SA","SR","ITPR","PMFL"}, 0)),
      "Proactive",
      "")
)</f>
        <v/>
      </c>
      <c r="S5003" s="2" t="str">
        <f>IF(C5003="", "",
   IF(ISNUMBER(MATCH(TRIM(C5003),
      {"MO","U/B","OSRE","TECH","ITRE"}, 0)),
      "Reactive",
      "")
)</f>
        <v/>
      </c>
      <c r="T5003" s="2" t="str">
        <f>IF(R5003="Proactive", H5003, "")</f>
        <v/>
      </c>
      <c r="U5003" s="2" t="str">
        <f>IF(S5003="Reactive", H5003, "")</f>
        <v/>
      </c>
    </row>
    <row r="5004" spans="6:21" x14ac:dyDescent="0.25">
      <c r="F5004" s="4"/>
      <c r="G5004" s="4"/>
      <c r="Q5004" s="5"/>
      <c r="R5004" s="2" t="str">
        <f>IF(C5004="", "",
   IF(ISNUMBER(MATCH(TRIM(C5004),
      {"OP","CC","CM","FM","FU","INS","PC","PM","PMCO","SA","SR","ITPR","PMFL"}, 0)),
      "Proactive",
      "")
)</f>
        <v/>
      </c>
      <c r="S5004" s="2" t="str">
        <f>IF(C5004="", "",
   IF(ISNUMBER(MATCH(TRIM(C5004),
      {"MO","U/B","OSRE","TECH","ITRE"}, 0)),
      "Reactive",
      "")
)</f>
        <v/>
      </c>
      <c r="T5004" s="2" t="str">
        <f>IF(R5004="Proactive", H5004, "")</f>
        <v/>
      </c>
      <c r="U5004" s="2" t="str">
        <f>IF(S5004="Reactive", H5004, "")</f>
        <v/>
      </c>
    </row>
    <row r="5005" spans="6:21" x14ac:dyDescent="0.25">
      <c r="F5005" s="4"/>
      <c r="G5005" s="4"/>
      <c r="Q5005" s="5"/>
      <c r="R5005" s="2" t="str">
        <f>IF(C5005="", "",
   IF(ISNUMBER(MATCH(TRIM(C5005),
      {"OP","CC","CM","FM","FU","INS","PC","PM","PMCO","SA","SR","ITPR","PMFL"}, 0)),
      "Proactive",
      "")
)</f>
        <v/>
      </c>
      <c r="S5005" s="2" t="str">
        <f>IF(C5005="", "",
   IF(ISNUMBER(MATCH(TRIM(C5005),
      {"MO","U/B","OSRE","TECH","ITRE"}, 0)),
      "Reactive",
      "")
)</f>
        <v/>
      </c>
      <c r="T5005" s="2" t="str">
        <f>IF(R5005="Proactive", H5005, "")</f>
        <v/>
      </c>
      <c r="U5005" s="2" t="str">
        <f>IF(S5005="Reactive", H5005, "")</f>
        <v/>
      </c>
    </row>
    <row r="5006" spans="6:21" x14ac:dyDescent="0.25">
      <c r="F5006" s="4"/>
      <c r="G5006" s="4"/>
      <c r="Q5006" s="5"/>
      <c r="R5006" s="2" t="str">
        <f>IF(C5006="", "",
   IF(ISNUMBER(MATCH(TRIM(C5006),
      {"OP","CC","CM","FM","FU","INS","PC","PM","PMCO","SA","SR","ITPR","PMFL"}, 0)),
      "Proactive",
      "")
)</f>
        <v/>
      </c>
      <c r="S5006" s="2" t="str">
        <f>IF(C5006="", "",
   IF(ISNUMBER(MATCH(TRIM(C5006),
      {"MO","U/B","OSRE","TECH","ITRE"}, 0)),
      "Reactive",
      "")
)</f>
        <v/>
      </c>
      <c r="T5006" s="2" t="str">
        <f>IF(R5006="Proactive", H5006, "")</f>
        <v/>
      </c>
      <c r="U5006" s="2" t="str">
        <f>IF(S5006="Reactive", H5006, "")</f>
        <v/>
      </c>
    </row>
    <row r="5007" spans="6:21" x14ac:dyDescent="0.25">
      <c r="F5007" s="4"/>
      <c r="G5007" s="4"/>
      <c r="Q5007" s="5"/>
      <c r="R5007" s="2" t="str">
        <f>IF(C5007="", "",
   IF(ISNUMBER(MATCH(TRIM(C5007),
      {"OP","CC","CM","FM","FU","INS","PC","PM","PMCO","SA","SR","ITPR","PMFL"}, 0)),
      "Proactive",
      "")
)</f>
        <v/>
      </c>
      <c r="S5007" s="2" t="str">
        <f>IF(C5007="", "",
   IF(ISNUMBER(MATCH(TRIM(C5007),
      {"MO","U/B","OSRE","TECH","ITRE"}, 0)),
      "Reactive",
      "")
)</f>
        <v/>
      </c>
      <c r="T5007" s="2" t="str">
        <f>IF(R5007="Proactive", H5007, "")</f>
        <v/>
      </c>
      <c r="U5007" s="2" t="str">
        <f>IF(S5007="Reactive", H5007, "")</f>
        <v/>
      </c>
    </row>
    <row r="5008" spans="6:21" x14ac:dyDescent="0.25">
      <c r="F5008" s="4"/>
      <c r="G5008" s="4"/>
      <c r="Q5008" s="5"/>
      <c r="R5008" s="2" t="str">
        <f>IF(C5008="", "",
   IF(ISNUMBER(MATCH(TRIM(C5008),
      {"OP","CC","CM","FM","FU","INS","PC","PM","PMCO","SA","SR","ITPR","PMFL"}, 0)),
      "Proactive",
      "")
)</f>
        <v/>
      </c>
      <c r="S5008" s="2" t="str">
        <f>IF(C5008="", "",
   IF(ISNUMBER(MATCH(TRIM(C5008),
      {"MO","U/B","OSRE","TECH","ITRE"}, 0)),
      "Reactive",
      "")
)</f>
        <v/>
      </c>
      <c r="T5008" s="2" t="str">
        <f>IF(R5008="Proactive", H5008, "")</f>
        <v/>
      </c>
      <c r="U5008" s="2" t="str">
        <f>IF(S5008="Reactive", H5008, "")</f>
        <v/>
      </c>
    </row>
    <row r="5009" spans="6:21" x14ac:dyDescent="0.25">
      <c r="F5009" s="4"/>
      <c r="G5009" s="4"/>
      <c r="Q5009" s="5"/>
      <c r="R5009" s="2" t="str">
        <f>IF(C5009="", "",
   IF(ISNUMBER(MATCH(TRIM(C5009),
      {"OP","CC","CM","FM","FU","INS","PC","PM","PMCO","SA","SR","ITPR","PMFL"}, 0)),
      "Proactive",
      "")
)</f>
        <v/>
      </c>
      <c r="S5009" s="2" t="str">
        <f>IF(C5009="", "",
   IF(ISNUMBER(MATCH(TRIM(C5009),
      {"MO","U/B","OSRE","TECH","ITRE"}, 0)),
      "Reactive",
      "")
)</f>
        <v/>
      </c>
      <c r="T5009" s="2" t="str">
        <f>IF(R5009="Proactive", H5009, "")</f>
        <v/>
      </c>
      <c r="U5009" s="2" t="str">
        <f>IF(S5009="Reactive", H5009, "")</f>
        <v/>
      </c>
    </row>
    <row r="5010" spans="6:21" x14ac:dyDescent="0.25">
      <c r="F5010" s="4"/>
      <c r="G5010" s="4"/>
      <c r="Q5010" s="5"/>
      <c r="R5010" s="2" t="str">
        <f>IF(C5010="", "",
   IF(ISNUMBER(MATCH(TRIM(C5010),
      {"OP","CC","CM","FM","FU","INS","PC","PM","PMCO","SA","SR","ITPR","PMFL"}, 0)),
      "Proactive",
      "")
)</f>
        <v/>
      </c>
      <c r="S5010" s="2" t="str">
        <f>IF(C5010="", "",
   IF(ISNUMBER(MATCH(TRIM(C5010),
      {"MO","U/B","OSRE","TECH","ITRE"}, 0)),
      "Reactive",
      "")
)</f>
        <v/>
      </c>
      <c r="T5010" s="2" t="str">
        <f>IF(R5010="Proactive", H5010, "")</f>
        <v/>
      </c>
      <c r="U5010" s="2" t="str">
        <f>IF(S5010="Reactive", H5010, "")</f>
        <v/>
      </c>
    </row>
    <row r="5011" spans="6:21" x14ac:dyDescent="0.25">
      <c r="F5011" s="4"/>
      <c r="G5011" s="4"/>
      <c r="Q5011" s="5"/>
      <c r="R5011" s="2" t="str">
        <f>IF(C5011="", "",
   IF(ISNUMBER(MATCH(TRIM(C5011),
      {"OP","CC","CM","FM","FU","INS","PC","PM","PMCO","SA","SR","ITPR","PMFL"}, 0)),
      "Proactive",
      "")
)</f>
        <v/>
      </c>
      <c r="S5011" s="2" t="str">
        <f>IF(C5011="", "",
   IF(ISNUMBER(MATCH(TRIM(C5011),
      {"MO","U/B","OSRE","TECH","ITRE"}, 0)),
      "Reactive",
      "")
)</f>
        <v/>
      </c>
      <c r="T5011" s="2" t="str">
        <f>IF(R5011="Proactive", H5011, "")</f>
        <v/>
      </c>
      <c r="U5011" s="2" t="str">
        <f>IF(S5011="Reactive", H5011, "")</f>
        <v/>
      </c>
    </row>
    <row r="5012" spans="6:21" x14ac:dyDescent="0.25">
      <c r="F5012" s="4"/>
      <c r="G5012" s="4"/>
      <c r="Q5012" s="5"/>
      <c r="R5012" s="2" t="str">
        <f>IF(C5012="", "",
   IF(ISNUMBER(MATCH(TRIM(C5012),
      {"OP","CC","CM","FM","FU","INS","PC","PM","PMCO","SA","SR","ITPR","PMFL"}, 0)),
      "Proactive",
      "")
)</f>
        <v/>
      </c>
      <c r="S5012" s="2" t="str">
        <f>IF(C5012="", "",
   IF(ISNUMBER(MATCH(TRIM(C5012),
      {"MO","U/B","OSRE","TECH","ITRE"}, 0)),
      "Reactive",
      "")
)</f>
        <v/>
      </c>
      <c r="T5012" s="2" t="str">
        <f>IF(R5012="Proactive", H5012, "")</f>
        <v/>
      </c>
      <c r="U5012" s="2" t="str">
        <f>IF(S5012="Reactive", H5012, "")</f>
        <v/>
      </c>
    </row>
  </sheetData>
  <mergeCells count="3">
    <mergeCell ref="V1:V33"/>
    <mergeCell ref="X18:Z19"/>
    <mergeCell ref="AA18:AD1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Ali</dc:creator>
  <cp:lastModifiedBy>Adam Ali</cp:lastModifiedBy>
  <dcterms:created xsi:type="dcterms:W3CDTF">2026-07-09T14:48:15Z</dcterms:created>
  <dcterms:modified xsi:type="dcterms:W3CDTF">2026-07-09T14:49:20Z</dcterms:modified>
</cp:coreProperties>
</file>